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6.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app.xml" ContentType="application/vnd.openxmlformats-officedocument.extended-properties+xml"/>
  <Override PartName="/xl/comments1.xml" ContentType="application/vnd.openxmlformats-officedocument.spreadsheetml.comments+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7590" firstSheet="1" activeTab="3"/>
  </bookViews>
  <sheets>
    <sheet name="Instructions" sheetId="1" r:id="rId1"/>
    <sheet name="Inputs " sheetId="8" r:id="rId2"/>
    <sheet name="Output Additive Stresses" sheetId="7" r:id="rId3"/>
    <sheet name="Parameters distributions" sheetId="2" r:id="rId4"/>
    <sheet name="Risk Factors" sheetId="3" r:id="rId5"/>
    <sheet name="Delta" sheetId="4" r:id="rId6"/>
  </sheets>
  <functionGroups builtInGroupCount="17"/>
  <definedNames>
    <definedName name="CCY">'Output Additive Stresses'!$D$4</definedName>
    <definedName name="EUR_incl_FPCA2">'Inputs '!$E$7</definedName>
    <definedName name="EUR_opening_IRvolSurface">'Inputs '!$C$14:$P$27</definedName>
    <definedName name="FPCA1_1in200_EUR">Delta!$C$7:$P$20</definedName>
    <definedName name="FPCA1_1in200_GBP">Delta!$C$43:$P$56</definedName>
    <definedName name="FPCA1_1in200_USD">Delta!$C$81:$P$94</definedName>
    <definedName name="FPCA1_Perc">'Output Additive Stresses'!$D$5</definedName>
    <definedName name="FPCA1_RF">'Output Additive Stresses'!$D$9</definedName>
    <definedName name="FPCA1Stresses">'Output Additive Stresses'!$C$18:$P$31</definedName>
    <definedName name="FPCA2_1in200_EUR">Delta!$C$25:$P$38</definedName>
    <definedName name="FPCA2_1in200_GBP">Delta!$C$62:$P$75</definedName>
    <definedName name="FPCA2_1in200_USD">Delta!$C$100:$P$113</definedName>
    <definedName name="FPCA2_Perc">'Output Additive Stresses'!$D$6</definedName>
    <definedName name="FPCA2_RF">'Output Additive Stresses'!$D$10</definedName>
    <definedName name="FPCA2Stresses">'Output Additive Stresses'!$C$36:$P$49</definedName>
    <definedName name="GBP_incl_FPCA2">'Inputs '!$D$7</definedName>
    <definedName name="GBP_opening_IRvolSurface">'Inputs '!$C$33:$P$46</definedName>
    <definedName name="TotalStresses">'Output Additive Stresses'!$C$54:$P$67</definedName>
    <definedName name="USD_incl_FPCA2">'Inputs '!$F$7</definedName>
    <definedName name="USD_opening_IRvolSurface">'Inputs '!$C$52:$P$65</definedName>
  </definedNames>
  <calcPr calcId="145621"/>
</workbook>
</file>

<file path=xl/calcChain.xml><?xml version="1.0" encoding="utf-8"?>
<calcChain xmlns="http://schemas.openxmlformats.org/spreadsheetml/2006/main">
  <c r="F64" i="2" l="1"/>
  <c r="F66" i="2"/>
  <c r="F32" i="2"/>
  <c r="K64" i="2"/>
  <c r="L64" i="2" s="1"/>
  <c r="K40" i="2"/>
  <c r="L40" i="2" s="1"/>
  <c r="K32" i="2"/>
  <c r="L32" i="2" s="1"/>
  <c r="F34" i="2" l="1"/>
  <c r="F40" i="2" l="1"/>
  <c r="D9" i="7" l="1"/>
  <c r="AG26" i="7"/>
  <c r="AH26" i="7"/>
  <c r="AI26" i="7"/>
  <c r="AJ26" i="7"/>
  <c r="AK26" i="7"/>
  <c r="AL26" i="7"/>
  <c r="AM26" i="7"/>
  <c r="AN26" i="7"/>
  <c r="AO26" i="7"/>
  <c r="AP26" i="7"/>
  <c r="AQ26" i="7"/>
  <c r="AR26" i="7"/>
  <c r="AS26" i="7"/>
  <c r="AT26" i="7"/>
  <c r="AU26" i="7"/>
  <c r="C18" i="7" a="1"/>
  <c r="C73" i="7" a="1"/>
  <c r="E6" i="7"/>
  <c r="D10" i="7"/>
  <c r="C18" i="7" l="1"/>
  <c r="G18" i="7"/>
  <c r="K18" i="7"/>
  <c r="O18" i="7"/>
  <c r="E19" i="7"/>
  <c r="I19" i="7"/>
  <c r="M19" i="7"/>
  <c r="C20" i="7"/>
  <c r="G20" i="7"/>
  <c r="K20" i="7"/>
  <c r="O20" i="7"/>
  <c r="E21" i="7"/>
  <c r="I21" i="7"/>
  <c r="M21" i="7"/>
  <c r="C22" i="7"/>
  <c r="G22" i="7"/>
  <c r="K22" i="7"/>
  <c r="O22" i="7"/>
  <c r="E23" i="7"/>
  <c r="I23" i="7"/>
  <c r="M23" i="7"/>
  <c r="C24" i="7"/>
  <c r="G24" i="7"/>
  <c r="K24" i="7"/>
  <c r="O24" i="7"/>
  <c r="E25" i="7"/>
  <c r="I25" i="7"/>
  <c r="M25" i="7"/>
  <c r="C26" i="7"/>
  <c r="G26" i="7"/>
  <c r="K26" i="7"/>
  <c r="O26" i="7"/>
  <c r="E27" i="7"/>
  <c r="I27" i="7"/>
  <c r="M27" i="7"/>
  <c r="C28" i="7"/>
  <c r="H18" i="7"/>
  <c r="M18" i="7"/>
  <c r="D19" i="7"/>
  <c r="J19" i="7"/>
  <c r="O19" i="7"/>
  <c r="F20" i="7"/>
  <c r="L20" i="7"/>
  <c r="C21" i="7"/>
  <c r="H21" i="7"/>
  <c r="N21" i="7"/>
  <c r="E22" i="7"/>
  <c r="J22" i="7"/>
  <c r="P22" i="7"/>
  <c r="G23" i="7"/>
  <c r="L23" i="7"/>
  <c r="D24" i="7"/>
  <c r="I24" i="7"/>
  <c r="N24" i="7"/>
  <c r="F25" i="7"/>
  <c r="K25" i="7"/>
  <c r="P25" i="7"/>
  <c r="H26" i="7"/>
  <c r="M26" i="7"/>
  <c r="D27" i="7"/>
  <c r="J27" i="7"/>
  <c r="O27" i="7"/>
  <c r="F28" i="7"/>
  <c r="J28" i="7"/>
  <c r="N28" i="7"/>
  <c r="D29" i="7"/>
  <c r="H29" i="7"/>
  <c r="L29" i="7"/>
  <c r="P29" i="7"/>
  <c r="F30" i="7"/>
  <c r="J30" i="7"/>
  <c r="N30" i="7"/>
  <c r="D31" i="7"/>
  <c r="H31" i="7"/>
  <c r="L31" i="7"/>
  <c r="P31" i="7"/>
  <c r="E18" i="7"/>
  <c r="J18" i="7"/>
  <c r="P18" i="7"/>
  <c r="G19" i="7"/>
  <c r="L19" i="7"/>
  <c r="D20" i="7"/>
  <c r="I20" i="7"/>
  <c r="N20" i="7"/>
  <c r="F21" i="7"/>
  <c r="K21" i="7"/>
  <c r="P21" i="7"/>
  <c r="H22" i="7"/>
  <c r="M22" i="7"/>
  <c r="D23" i="7"/>
  <c r="J23" i="7"/>
  <c r="O23" i="7"/>
  <c r="F24" i="7"/>
  <c r="L24" i="7"/>
  <c r="C25" i="7"/>
  <c r="H25" i="7"/>
  <c r="N25" i="7"/>
  <c r="E26" i="7"/>
  <c r="J26" i="7"/>
  <c r="P26" i="7"/>
  <c r="G27" i="7"/>
  <c r="L27" i="7"/>
  <c r="D28" i="7"/>
  <c r="H28" i="7"/>
  <c r="L28" i="7"/>
  <c r="P28" i="7"/>
  <c r="F29" i="7"/>
  <c r="J29" i="7"/>
  <c r="N29" i="7"/>
  <c r="D30" i="7"/>
  <c r="H30" i="7"/>
  <c r="L30" i="7"/>
  <c r="P30" i="7"/>
  <c r="F31" i="7"/>
  <c r="J31" i="7"/>
  <c r="N31" i="7"/>
  <c r="F18" i="7"/>
  <c r="C19" i="7"/>
  <c r="N19" i="7"/>
  <c r="J20" i="7"/>
  <c r="G21" i="7"/>
  <c r="D22" i="7"/>
  <c r="N22" i="7"/>
  <c r="K23" i="7"/>
  <c r="H24" i="7"/>
  <c r="D25" i="7"/>
  <c r="O25" i="7"/>
  <c r="L26" i="7"/>
  <c r="H27" i="7"/>
  <c r="E28" i="7"/>
  <c r="M28" i="7"/>
  <c r="G29" i="7"/>
  <c r="O29" i="7"/>
  <c r="I30" i="7"/>
  <c r="C31" i="7"/>
  <c r="K31" i="7"/>
  <c r="I18" i="7"/>
  <c r="F19" i="7"/>
  <c r="P19" i="7"/>
  <c r="M20" i="7"/>
  <c r="J21" i="7"/>
  <c r="F22" i="7"/>
  <c r="C23" i="7"/>
  <c r="N23" i="7"/>
  <c r="J24" i="7"/>
  <c r="G25" i="7"/>
  <c r="D26" i="7"/>
  <c r="N26" i="7"/>
  <c r="K27" i="7"/>
  <c r="G28" i="7"/>
  <c r="O28" i="7"/>
  <c r="I29" i="7"/>
  <c r="C30" i="7"/>
  <c r="K30" i="7"/>
  <c r="E31" i="7"/>
  <c r="M31" i="7"/>
  <c r="L18" i="7"/>
  <c r="H19" i="7"/>
  <c r="E20" i="7"/>
  <c r="P20" i="7"/>
  <c r="L21" i="7"/>
  <c r="I22" i="7"/>
  <c r="F23" i="7"/>
  <c r="P23" i="7"/>
  <c r="M24" i="7"/>
  <c r="J25" i="7"/>
  <c r="F26" i="7"/>
  <c r="C27" i="7"/>
  <c r="N27" i="7"/>
  <c r="I28" i="7"/>
  <c r="C29" i="7"/>
  <c r="K29" i="7"/>
  <c r="E30" i="7"/>
  <c r="M30" i="7"/>
  <c r="G31" i="7"/>
  <c r="O31" i="7"/>
  <c r="D18" i="7"/>
  <c r="N18" i="7"/>
  <c r="K19" i="7"/>
  <c r="H20" i="7"/>
  <c r="D21" i="7"/>
  <c r="O21" i="7"/>
  <c r="L22" i="7"/>
  <c r="H23" i="7"/>
  <c r="E24" i="7"/>
  <c r="P24" i="7"/>
  <c r="L25" i="7"/>
  <c r="I26" i="7"/>
  <c r="F27" i="7"/>
  <c r="P27" i="7"/>
  <c r="K28" i="7"/>
  <c r="E29" i="7"/>
  <c r="M29" i="7"/>
  <c r="G30" i="7"/>
  <c r="O30" i="7"/>
  <c r="I31" i="7"/>
  <c r="F73" i="7"/>
  <c r="J73" i="7"/>
  <c r="N73" i="7"/>
  <c r="D74" i="7"/>
  <c r="H74" i="7"/>
  <c r="L74" i="7"/>
  <c r="P74" i="7"/>
  <c r="F75" i="7"/>
  <c r="J75" i="7"/>
  <c r="N75" i="7"/>
  <c r="D76" i="7"/>
  <c r="H76" i="7"/>
  <c r="L76" i="7"/>
  <c r="P76" i="7"/>
  <c r="F77" i="7"/>
  <c r="J77" i="7"/>
  <c r="N77" i="7"/>
  <c r="D78" i="7"/>
  <c r="H78" i="7"/>
  <c r="L78" i="7"/>
  <c r="P78" i="7"/>
  <c r="F79" i="7"/>
  <c r="J79" i="7"/>
  <c r="N79" i="7"/>
  <c r="D80" i="7"/>
  <c r="H80" i="7"/>
  <c r="L80" i="7"/>
  <c r="P80" i="7"/>
  <c r="F81" i="7"/>
  <c r="J81" i="7"/>
  <c r="N81" i="7"/>
  <c r="D82" i="7"/>
  <c r="H82" i="7"/>
  <c r="L82" i="7"/>
  <c r="P82" i="7"/>
  <c r="F83" i="7"/>
  <c r="J83" i="7"/>
  <c r="N83" i="7"/>
  <c r="D84" i="7"/>
  <c r="H84" i="7"/>
  <c r="L84" i="7"/>
  <c r="P84" i="7"/>
  <c r="F85" i="7"/>
  <c r="J85" i="7"/>
  <c r="N85" i="7"/>
  <c r="D86" i="7"/>
  <c r="H86" i="7"/>
  <c r="L86" i="7"/>
  <c r="P86" i="7"/>
  <c r="D73" i="7"/>
  <c r="H73" i="7"/>
  <c r="L73" i="7"/>
  <c r="P73" i="7"/>
  <c r="F74" i="7"/>
  <c r="J74" i="7"/>
  <c r="N74" i="7"/>
  <c r="D75" i="7"/>
  <c r="H75" i="7"/>
  <c r="L75" i="7"/>
  <c r="P75" i="7"/>
  <c r="F76" i="7"/>
  <c r="J76" i="7"/>
  <c r="N76" i="7"/>
  <c r="D77" i="7"/>
  <c r="H77" i="7"/>
  <c r="L77" i="7"/>
  <c r="P77" i="7"/>
  <c r="F78" i="7"/>
  <c r="J78" i="7"/>
  <c r="N78" i="7"/>
  <c r="D79" i="7"/>
  <c r="H79" i="7"/>
  <c r="L79" i="7"/>
  <c r="P79" i="7"/>
  <c r="F80" i="7"/>
  <c r="J80" i="7"/>
  <c r="N80" i="7"/>
  <c r="D81" i="7"/>
  <c r="H81" i="7"/>
  <c r="L81" i="7"/>
  <c r="P81" i="7"/>
  <c r="F82" i="7"/>
  <c r="J82" i="7"/>
  <c r="N82" i="7"/>
  <c r="D83" i="7"/>
  <c r="H83" i="7"/>
  <c r="L83" i="7"/>
  <c r="P83" i="7"/>
  <c r="F84" i="7"/>
  <c r="J84" i="7"/>
  <c r="N84" i="7"/>
  <c r="D85" i="7"/>
  <c r="H85" i="7"/>
  <c r="L85" i="7"/>
  <c r="P85" i="7"/>
  <c r="F86" i="7"/>
  <c r="J86" i="7"/>
  <c r="N86" i="7"/>
  <c r="C73" i="7"/>
  <c r="K73" i="7"/>
  <c r="E74" i="7"/>
  <c r="M74" i="7"/>
  <c r="G75" i="7"/>
  <c r="O75" i="7"/>
  <c r="I76" i="7"/>
  <c r="C77" i="7"/>
  <c r="K77" i="7"/>
  <c r="E78" i="7"/>
  <c r="M78" i="7"/>
  <c r="G79" i="7"/>
  <c r="O79" i="7"/>
  <c r="I80" i="7"/>
  <c r="C81" i="7"/>
  <c r="K81" i="7"/>
  <c r="E82" i="7"/>
  <c r="M82" i="7"/>
  <c r="G83" i="7"/>
  <c r="O83" i="7"/>
  <c r="I84" i="7"/>
  <c r="C85" i="7"/>
  <c r="K85" i="7"/>
  <c r="E86" i="7"/>
  <c r="M86" i="7"/>
  <c r="E73" i="7"/>
  <c r="M73" i="7"/>
  <c r="G74" i="7"/>
  <c r="O74" i="7"/>
  <c r="I75" i="7"/>
  <c r="C76" i="7"/>
  <c r="K76" i="7"/>
  <c r="E77" i="7"/>
  <c r="M77" i="7"/>
  <c r="G78" i="7"/>
  <c r="O78" i="7"/>
  <c r="I79" i="7"/>
  <c r="C80" i="7"/>
  <c r="K80" i="7"/>
  <c r="E81" i="7"/>
  <c r="M81" i="7"/>
  <c r="G82" i="7"/>
  <c r="O82" i="7"/>
  <c r="I83" i="7"/>
  <c r="C84" i="7"/>
  <c r="K84" i="7"/>
  <c r="E85" i="7"/>
  <c r="M85" i="7"/>
  <c r="G86" i="7"/>
  <c r="O86" i="7"/>
  <c r="G73" i="7"/>
  <c r="O73" i="7"/>
  <c r="I74" i="7"/>
  <c r="C75" i="7"/>
  <c r="K75" i="7"/>
  <c r="E76" i="7"/>
  <c r="M76" i="7"/>
  <c r="G77" i="7"/>
  <c r="O77" i="7"/>
  <c r="I78" i="7"/>
  <c r="C79" i="7"/>
  <c r="K79" i="7"/>
  <c r="E80" i="7"/>
  <c r="M80" i="7"/>
  <c r="G81" i="7"/>
  <c r="O81" i="7"/>
  <c r="I82" i="7"/>
  <c r="C83" i="7"/>
  <c r="K83" i="7"/>
  <c r="E84" i="7"/>
  <c r="M84" i="7"/>
  <c r="G85" i="7"/>
  <c r="O85" i="7"/>
  <c r="I86" i="7"/>
  <c r="I73" i="7"/>
  <c r="C74" i="7"/>
  <c r="K74" i="7"/>
  <c r="E75" i="7"/>
  <c r="M75" i="7"/>
  <c r="G76" i="7"/>
  <c r="O76" i="7"/>
  <c r="I77" i="7"/>
  <c r="C78" i="7"/>
  <c r="K78" i="7"/>
  <c r="E79" i="7"/>
  <c r="M79" i="7"/>
  <c r="G80" i="7"/>
  <c r="O80" i="7"/>
  <c r="I81" i="7"/>
  <c r="C82" i="7"/>
  <c r="K82" i="7"/>
  <c r="E83" i="7"/>
  <c r="M83" i="7"/>
  <c r="G84" i="7"/>
  <c r="O84" i="7"/>
  <c r="I85" i="7"/>
  <c r="C86" i="7"/>
  <c r="K86" i="7"/>
  <c r="AV7" i="8"/>
  <c r="B27" i="8"/>
  <c r="B46" i="8" s="1"/>
  <c r="B65" i="8" s="1"/>
  <c r="B26" i="8"/>
  <c r="B45" i="8" s="1"/>
  <c r="B64" i="8" s="1"/>
  <c r="B25" i="8"/>
  <c r="B44" i="8" s="1"/>
  <c r="B63" i="8" s="1"/>
  <c r="B24" i="8"/>
  <c r="B43" i="8" s="1"/>
  <c r="B62" i="8" s="1"/>
  <c r="B23" i="8"/>
  <c r="B42" i="8" s="1"/>
  <c r="B61" i="8" s="1"/>
  <c r="B22" i="8"/>
  <c r="B41" i="8" s="1"/>
  <c r="B60" i="8" s="1"/>
  <c r="B21" i="8"/>
  <c r="B40" i="8" s="1"/>
  <c r="B59" i="8" s="1"/>
  <c r="B20" i="8"/>
  <c r="B39" i="8" s="1"/>
  <c r="B58" i="8" s="1"/>
  <c r="B19" i="8"/>
  <c r="B38" i="8" s="1"/>
  <c r="B57" i="8" s="1"/>
  <c r="B18" i="8"/>
  <c r="B37" i="8" s="1"/>
  <c r="B56" i="8" s="1"/>
  <c r="B17" i="8"/>
  <c r="B36" i="8" s="1"/>
  <c r="B55" i="8" s="1"/>
  <c r="B16" i="8"/>
  <c r="B35" i="8" s="1"/>
  <c r="B54" i="8" s="1"/>
  <c r="B15" i="8"/>
  <c r="B34" i="8" s="1"/>
  <c r="B53" i="8" s="1"/>
  <c r="B14" i="8"/>
  <c r="B33" i="8" s="1"/>
  <c r="B52" i="8" s="1"/>
  <c r="P13" i="8"/>
  <c r="P32" i="8" s="1"/>
  <c r="P51" i="8" s="1"/>
  <c r="O13" i="8"/>
  <c r="O32" i="8" s="1"/>
  <c r="O51" i="8" s="1"/>
  <c r="N13" i="8"/>
  <c r="N32" i="8" s="1"/>
  <c r="N51" i="8" s="1"/>
  <c r="M13" i="8"/>
  <c r="M32" i="8" s="1"/>
  <c r="M51" i="8" s="1"/>
  <c r="L13" i="8"/>
  <c r="L32" i="8" s="1"/>
  <c r="L51" i="8" s="1"/>
  <c r="K13" i="8"/>
  <c r="K32" i="8" s="1"/>
  <c r="K51" i="8" s="1"/>
  <c r="J13" i="8"/>
  <c r="J32" i="8" s="1"/>
  <c r="J51" i="8" s="1"/>
  <c r="I13" i="8"/>
  <c r="I32" i="8" s="1"/>
  <c r="I51" i="8" s="1"/>
  <c r="H13" i="8"/>
  <c r="H32" i="8" s="1"/>
  <c r="H51" i="8" s="1"/>
  <c r="G13" i="8"/>
  <c r="G32" i="8" s="1"/>
  <c r="G51" i="8" s="1"/>
  <c r="F13" i="8"/>
  <c r="F32" i="8" s="1"/>
  <c r="F51" i="8" s="1"/>
  <c r="E13" i="8"/>
  <c r="E32" i="8" s="1"/>
  <c r="E51" i="8" s="1"/>
  <c r="D13" i="8"/>
  <c r="D32" i="8" s="1"/>
  <c r="D51" i="8" s="1"/>
  <c r="C13" i="8"/>
  <c r="C32" i="8" s="1"/>
  <c r="C51" i="8" s="1"/>
  <c r="AU7" i="8"/>
  <c r="AU6" i="8"/>
  <c r="AV5" i="8"/>
  <c r="AV6" i="8" s="1"/>
  <c r="AU5" i="8"/>
  <c r="AU4" i="8"/>
  <c r="P17" i="7"/>
  <c r="P35" i="7" s="1"/>
  <c r="P53" i="7" s="1"/>
  <c r="O17" i="7"/>
  <c r="O35" i="7" s="1"/>
  <c r="O53" i="7" s="1"/>
  <c r="N17" i="7"/>
  <c r="N35" i="7" s="1"/>
  <c r="N53" i="7" s="1"/>
  <c r="M17" i="7"/>
  <c r="M35" i="7" s="1"/>
  <c r="M53" i="7" s="1"/>
  <c r="L17" i="7"/>
  <c r="L35" i="7" s="1"/>
  <c r="L53" i="7" s="1"/>
  <c r="K17" i="7"/>
  <c r="K35" i="7" s="1"/>
  <c r="K53" i="7" s="1"/>
  <c r="J17" i="7"/>
  <c r="J35" i="7" s="1"/>
  <c r="J53" i="7" s="1"/>
  <c r="I17" i="7"/>
  <c r="I35" i="7" s="1"/>
  <c r="I53" i="7" s="1"/>
  <c r="H17" i="7"/>
  <c r="H35" i="7" s="1"/>
  <c r="H53" i="7" s="1"/>
  <c r="G17" i="7"/>
  <c r="G35" i="7" s="1"/>
  <c r="G53" i="7" s="1"/>
  <c r="F17" i="7"/>
  <c r="F35" i="7" s="1"/>
  <c r="F53" i="7" s="1"/>
  <c r="E17" i="7"/>
  <c r="E35" i="7" s="1"/>
  <c r="E53" i="7" s="1"/>
  <c r="D17" i="7"/>
  <c r="D35" i="7" s="1"/>
  <c r="D53" i="7" s="1"/>
  <c r="C17" i="7"/>
  <c r="C35" i="7" s="1"/>
  <c r="C53" i="7" s="1"/>
  <c r="B31" i="7"/>
  <c r="B49" i="7" s="1"/>
  <c r="B67" i="7" s="1"/>
  <c r="B30" i="7"/>
  <c r="B48" i="7" s="1"/>
  <c r="B66" i="7" s="1"/>
  <c r="B29" i="7"/>
  <c r="B47" i="7" s="1"/>
  <c r="B65" i="7" s="1"/>
  <c r="B28" i="7"/>
  <c r="B46" i="7" s="1"/>
  <c r="B64" i="7" s="1"/>
  <c r="B27" i="7"/>
  <c r="B45" i="7" s="1"/>
  <c r="B63" i="7" s="1"/>
  <c r="B26" i="7"/>
  <c r="B44" i="7" s="1"/>
  <c r="B62" i="7" s="1"/>
  <c r="B25" i="7"/>
  <c r="B43" i="7" s="1"/>
  <c r="B61" i="7" s="1"/>
  <c r="B24" i="7"/>
  <c r="B42" i="7" s="1"/>
  <c r="B60" i="7" s="1"/>
  <c r="B23" i="7"/>
  <c r="B41" i="7" s="1"/>
  <c r="B59" i="7" s="1"/>
  <c r="B22" i="7"/>
  <c r="B40" i="7" s="1"/>
  <c r="B58" i="7" s="1"/>
  <c r="B21" i="7"/>
  <c r="B39" i="7" s="1"/>
  <c r="B57" i="7" s="1"/>
  <c r="B20" i="7"/>
  <c r="B38" i="7" s="1"/>
  <c r="B56" i="7" s="1"/>
  <c r="B19" i="7"/>
  <c r="B37" i="7" s="1"/>
  <c r="B55" i="7" s="1"/>
  <c r="B18" i="7"/>
  <c r="B36" i="7" s="1"/>
  <c r="B54" i="7" s="1"/>
  <c r="C36" i="7" a="1"/>
  <c r="D36" i="7" l="1"/>
  <c r="H36" i="7"/>
  <c r="L36" i="7"/>
  <c r="P36" i="7"/>
  <c r="F37" i="7"/>
  <c r="J37" i="7"/>
  <c r="N37" i="7"/>
  <c r="D38" i="7"/>
  <c r="H38" i="7"/>
  <c r="L38" i="7"/>
  <c r="P38" i="7"/>
  <c r="F39" i="7"/>
  <c r="J39" i="7"/>
  <c r="N39" i="7"/>
  <c r="D40" i="7"/>
  <c r="H40" i="7"/>
  <c r="L40" i="7"/>
  <c r="P40" i="7"/>
  <c r="F41" i="7"/>
  <c r="J41" i="7"/>
  <c r="N41" i="7"/>
  <c r="D42" i="7"/>
  <c r="H42" i="7"/>
  <c r="L42" i="7"/>
  <c r="P42" i="7"/>
  <c r="F43" i="7"/>
  <c r="J43" i="7"/>
  <c r="N43" i="7"/>
  <c r="D44" i="7"/>
  <c r="H44" i="7"/>
  <c r="L44" i="7"/>
  <c r="P44" i="7"/>
  <c r="F45" i="7"/>
  <c r="J45" i="7"/>
  <c r="N45" i="7"/>
  <c r="D46" i="7"/>
  <c r="H46" i="7"/>
  <c r="L46" i="7"/>
  <c r="P46" i="7"/>
  <c r="F47" i="7"/>
  <c r="J47" i="7"/>
  <c r="N47" i="7"/>
  <c r="D48" i="7"/>
  <c r="H48" i="7"/>
  <c r="L48" i="7"/>
  <c r="P48" i="7"/>
  <c r="F49" i="7"/>
  <c r="J49" i="7"/>
  <c r="N49" i="7"/>
  <c r="G36" i="7"/>
  <c r="M36" i="7"/>
  <c r="D37" i="7"/>
  <c r="I37" i="7"/>
  <c r="O37" i="7"/>
  <c r="F38" i="7"/>
  <c r="K38" i="7"/>
  <c r="C39" i="7"/>
  <c r="H39" i="7"/>
  <c r="M39" i="7"/>
  <c r="E40" i="7"/>
  <c r="J40" i="7"/>
  <c r="O40" i="7"/>
  <c r="G41" i="7"/>
  <c r="L41" i="7"/>
  <c r="C42" i="7"/>
  <c r="I42" i="7"/>
  <c r="N42" i="7"/>
  <c r="E43" i="7"/>
  <c r="K43" i="7"/>
  <c r="P43" i="7"/>
  <c r="G44" i="7"/>
  <c r="M44" i="7"/>
  <c r="D45" i="7"/>
  <c r="I45" i="7"/>
  <c r="O45" i="7"/>
  <c r="F46" i="7"/>
  <c r="K46" i="7"/>
  <c r="C47" i="7"/>
  <c r="H47" i="7"/>
  <c r="M47" i="7"/>
  <c r="E48" i="7"/>
  <c r="J48" i="7"/>
  <c r="O48" i="7"/>
  <c r="G49" i="7"/>
  <c r="L49" i="7"/>
  <c r="C36" i="7"/>
  <c r="I36" i="7"/>
  <c r="N36" i="7"/>
  <c r="E37" i="7"/>
  <c r="K37" i="7"/>
  <c r="P37" i="7"/>
  <c r="G38" i="7"/>
  <c r="E36" i="7"/>
  <c r="J36" i="7"/>
  <c r="O36" i="7"/>
  <c r="G37" i="7"/>
  <c r="L37" i="7"/>
  <c r="C38" i="7"/>
  <c r="I38" i="7"/>
  <c r="N38" i="7"/>
  <c r="E39" i="7"/>
  <c r="K39" i="7"/>
  <c r="P39" i="7"/>
  <c r="G40" i="7"/>
  <c r="M40" i="7"/>
  <c r="D41" i="7"/>
  <c r="I41" i="7"/>
  <c r="O41" i="7"/>
  <c r="F42" i="7"/>
  <c r="K42" i="7"/>
  <c r="C43" i="7"/>
  <c r="H43" i="7"/>
  <c r="M43" i="7"/>
  <c r="E44" i="7"/>
  <c r="J44" i="7"/>
  <c r="O44" i="7"/>
  <c r="G45" i="7"/>
  <c r="L45" i="7"/>
  <c r="C46" i="7"/>
  <c r="I46" i="7"/>
  <c r="N46" i="7"/>
  <c r="E47" i="7"/>
  <c r="K47" i="7"/>
  <c r="P47" i="7"/>
  <c r="G48" i="7"/>
  <c r="M48" i="7"/>
  <c r="D49" i="7"/>
  <c r="I49" i="7"/>
  <c r="O49" i="7"/>
  <c r="F36" i="7"/>
  <c r="K36" i="7"/>
  <c r="C37" i="7"/>
  <c r="H37" i="7"/>
  <c r="M37" i="7"/>
  <c r="E38" i="7"/>
  <c r="J38" i="7"/>
  <c r="O38" i="7"/>
  <c r="G39" i="7"/>
  <c r="L39" i="7"/>
  <c r="C40" i="7"/>
  <c r="I40" i="7"/>
  <c r="M38" i="7"/>
  <c r="F40" i="7"/>
  <c r="E41" i="7"/>
  <c r="P41" i="7"/>
  <c r="M42" i="7"/>
  <c r="I43" i="7"/>
  <c r="F44" i="7"/>
  <c r="C45" i="7"/>
  <c r="M45" i="7"/>
  <c r="J46" i="7"/>
  <c r="G47" i="7"/>
  <c r="C48" i="7"/>
  <c r="N48" i="7"/>
  <c r="K49" i="7"/>
  <c r="D39" i="7"/>
  <c r="K40" i="7"/>
  <c r="H41" i="7"/>
  <c r="E42" i="7"/>
  <c r="O42" i="7"/>
  <c r="L43" i="7"/>
  <c r="I44" i="7"/>
  <c r="E45" i="7"/>
  <c r="P45" i="7"/>
  <c r="M46" i="7"/>
  <c r="I47" i="7"/>
  <c r="F48" i="7"/>
  <c r="C49" i="7"/>
  <c r="M49" i="7"/>
  <c r="I39" i="7"/>
  <c r="N40" i="7"/>
  <c r="K41" i="7"/>
  <c r="G42" i="7"/>
  <c r="D43" i="7"/>
  <c r="O43" i="7"/>
  <c r="K44" i="7"/>
  <c r="H45" i="7"/>
  <c r="E46" i="7"/>
  <c r="O46" i="7"/>
  <c r="L47" i="7"/>
  <c r="I48" i="7"/>
  <c r="E49" i="7"/>
  <c r="P49" i="7"/>
  <c r="O39" i="7"/>
  <c r="C41" i="7"/>
  <c r="M41" i="7"/>
  <c r="J42" i="7"/>
  <c r="G43" i="7"/>
  <c r="C44" i="7"/>
  <c r="N44" i="7"/>
  <c r="K45" i="7"/>
  <c r="G46" i="7"/>
  <c r="D47" i="7"/>
  <c r="O47" i="7"/>
  <c r="K48" i="7"/>
  <c r="H49" i="7"/>
  <c r="AF25" i="7"/>
  <c r="R36" i="7" l="1"/>
  <c r="M55" i="7"/>
  <c r="M93" i="7" s="1"/>
  <c r="M112" i="7" s="1"/>
  <c r="P65" i="7"/>
  <c r="P103" i="7" s="1"/>
  <c r="P122" i="7" s="1"/>
  <c r="G59" i="7"/>
  <c r="G97" i="7" s="1"/>
  <c r="G116" i="7" s="1"/>
  <c r="J62" i="7"/>
  <c r="J100" i="7" s="1"/>
  <c r="J119" i="7" s="1"/>
  <c r="O57" i="7"/>
  <c r="O95" i="7" s="1"/>
  <c r="O114" i="7" s="1"/>
  <c r="D54" i="7"/>
  <c r="D92" i="7" s="1"/>
  <c r="D111" i="7" s="1"/>
  <c r="H66" i="7"/>
  <c r="H104" i="7" s="1"/>
  <c r="H123" i="7" s="1"/>
  <c r="O67" i="7"/>
  <c r="O105" i="7" s="1"/>
  <c r="O124" i="7" s="1"/>
  <c r="G67" i="7"/>
  <c r="G105" i="7" s="1"/>
  <c r="G124" i="7" s="1"/>
  <c r="H58" i="7"/>
  <c r="H96" i="7" s="1"/>
  <c r="H115" i="7" s="1"/>
  <c r="C57" i="7"/>
  <c r="C95" i="7" s="1"/>
  <c r="C114" i="7" s="1"/>
  <c r="O63" i="7"/>
  <c r="O101" i="7" s="1"/>
  <c r="O120" i="7" s="1"/>
  <c r="P60" i="7"/>
  <c r="P98" i="7" s="1"/>
  <c r="P117" i="7" s="1"/>
  <c r="J56" i="7"/>
  <c r="J94" i="7" s="1"/>
  <c r="J113" i="7" s="1"/>
  <c r="G61" i="7"/>
  <c r="G99" i="7" s="1"/>
  <c r="G118" i="7" s="1"/>
  <c r="D65" i="7"/>
  <c r="D103" i="7" s="1"/>
  <c r="D122" i="7" s="1"/>
  <c r="M56" i="7"/>
  <c r="M94" i="7" s="1"/>
  <c r="M113" i="7" s="1"/>
  <c r="C63" i="7"/>
  <c r="C101" i="7" s="1"/>
  <c r="C120" i="7" s="1"/>
  <c r="N57" i="7"/>
  <c r="N95" i="7" s="1"/>
  <c r="N114" i="7" s="1"/>
  <c r="L61" i="7"/>
  <c r="L99" i="7" s="1"/>
  <c r="L118" i="7" s="1"/>
  <c r="G57" i="7"/>
  <c r="G95" i="7" s="1"/>
  <c r="G114" i="7" s="1"/>
  <c r="M59" i="7"/>
  <c r="M97" i="7" s="1"/>
  <c r="M116" i="7" s="1"/>
  <c r="J58" i="7"/>
  <c r="J96" i="7" s="1"/>
  <c r="J115" i="7" s="1"/>
  <c r="G58" i="7"/>
  <c r="G96" i="7" s="1"/>
  <c r="G115" i="7" s="1"/>
  <c r="F55" i="7"/>
  <c r="F93" i="7" s="1"/>
  <c r="F112" i="7" s="1"/>
  <c r="C58" i="7"/>
  <c r="C96" i="7" s="1"/>
  <c r="C115" i="7" s="1"/>
  <c r="I67" i="7"/>
  <c r="I105" i="7" s="1"/>
  <c r="I124" i="7" s="1"/>
  <c r="I66" i="7"/>
  <c r="I104" i="7" s="1"/>
  <c r="I123" i="7" s="1"/>
  <c r="K58" i="7"/>
  <c r="K96" i="7" s="1"/>
  <c r="K115" i="7" s="1"/>
  <c r="N65" i="7"/>
  <c r="N103" i="7" s="1"/>
  <c r="N122" i="7" s="1"/>
  <c r="C61" i="7"/>
  <c r="C99" i="7" s="1"/>
  <c r="C118" i="7" s="1"/>
  <c r="C54" i="7"/>
  <c r="C92" i="7" s="1"/>
  <c r="C111" i="7" s="1"/>
  <c r="G54" i="7"/>
  <c r="G92" i="7" s="1"/>
  <c r="G111" i="7" s="1"/>
  <c r="C59" i="7"/>
  <c r="C97" i="7" s="1"/>
  <c r="C116" i="7" s="1"/>
  <c r="D60" i="7"/>
  <c r="D98" i="7" s="1"/>
  <c r="D117" i="7" s="1"/>
  <c r="I56" i="7"/>
  <c r="I94" i="7" s="1"/>
  <c r="I113" i="7" s="1"/>
  <c r="N62" i="7"/>
  <c r="N100" i="7" s="1"/>
  <c r="N119" i="7" s="1"/>
  <c r="E63" i="7"/>
  <c r="E101" i="7" s="1"/>
  <c r="E120" i="7" s="1"/>
  <c r="E54" i="7"/>
  <c r="E92" i="7" s="1"/>
  <c r="E111" i="7" s="1"/>
  <c r="H62" i="7"/>
  <c r="H100" i="7" s="1"/>
  <c r="H119" i="7" s="1"/>
  <c r="O61" i="7"/>
  <c r="O99" i="7" s="1"/>
  <c r="O118" i="7" s="1"/>
  <c r="J66" i="7"/>
  <c r="J104" i="7" s="1"/>
  <c r="J123" i="7" s="1"/>
  <c r="E65" i="7"/>
  <c r="E103" i="7" s="1"/>
  <c r="E122" i="7" s="1"/>
  <c r="I54" i="7"/>
  <c r="I92" i="7" s="1"/>
  <c r="I111" i="7" s="1"/>
  <c r="K54" i="7"/>
  <c r="K92" i="7" s="1"/>
  <c r="K111" i="7" s="1"/>
  <c r="I65" i="7"/>
  <c r="I103" i="7" s="1"/>
  <c r="I122" i="7" s="1"/>
  <c r="K65" i="7"/>
  <c r="K103" i="7" s="1"/>
  <c r="K122" i="7" s="1"/>
  <c r="E55" i="7"/>
  <c r="E93" i="7" s="1"/>
  <c r="E112" i="7" s="1"/>
  <c r="K67" i="7"/>
  <c r="K105" i="7" s="1"/>
  <c r="K124" i="7" s="1"/>
  <c r="D63" i="7"/>
  <c r="D101" i="7" s="1"/>
  <c r="D120" i="7" s="1"/>
  <c r="C67" i="7"/>
  <c r="C105" i="7" s="1"/>
  <c r="C124" i="7" s="1"/>
  <c r="O56" i="7"/>
  <c r="O94" i="7" s="1"/>
  <c r="O113" i="7" s="1"/>
  <c r="E66" i="7"/>
  <c r="E104" i="7" s="1"/>
  <c r="E123" i="7" s="1"/>
  <c r="E61" i="7"/>
  <c r="E99" i="7" s="1"/>
  <c r="E118" i="7" s="1"/>
  <c r="M63" i="7"/>
  <c r="M101" i="7" s="1"/>
  <c r="M120" i="7" s="1"/>
  <c r="M54" i="7"/>
  <c r="M92" i="7" s="1"/>
  <c r="M111" i="7" s="1"/>
  <c r="P62" i="7"/>
  <c r="P100" i="7" s="1"/>
  <c r="P119" i="7" s="1"/>
  <c r="E62" i="7"/>
  <c r="E100" i="7" s="1"/>
  <c r="E119" i="7" s="1"/>
  <c r="L57" i="7"/>
  <c r="L95" i="7" s="1"/>
  <c r="L114" i="7" s="1"/>
  <c r="D64" i="7"/>
  <c r="D102" i="7" s="1"/>
  <c r="D121" i="7" s="1"/>
  <c r="J61" i="7"/>
  <c r="J99" i="7" s="1"/>
  <c r="J118" i="7" s="1"/>
  <c r="K64" i="7"/>
  <c r="K102" i="7" s="1"/>
  <c r="K121" i="7" s="1"/>
  <c r="N63" i="7"/>
  <c r="N101" i="7" s="1"/>
  <c r="N120" i="7" s="1"/>
  <c r="K66" i="7"/>
  <c r="K104" i="7" s="1"/>
  <c r="K123" i="7" s="1"/>
  <c r="D66" i="7"/>
  <c r="D104" i="7" s="1"/>
  <c r="D123" i="7" s="1"/>
  <c r="K63" i="7"/>
  <c r="K101" i="7" s="1"/>
  <c r="K120" i="7" s="1"/>
  <c r="D59" i="7"/>
  <c r="D97" i="7" s="1"/>
  <c r="D116" i="7" s="1"/>
  <c r="G56" i="7"/>
  <c r="G94" i="7" s="1"/>
  <c r="G113" i="7" s="1"/>
  <c r="E67" i="7"/>
  <c r="E105" i="7" s="1"/>
  <c r="E124" i="7" s="1"/>
  <c r="E56" i="7"/>
  <c r="E94" i="7" s="1"/>
  <c r="E113" i="7" s="1"/>
  <c r="N61" i="7"/>
  <c r="N99" i="7" s="1"/>
  <c r="N118" i="7" s="1"/>
  <c r="K61" i="7"/>
  <c r="K99" i="7" s="1"/>
  <c r="K118" i="7" s="1"/>
  <c r="F58" i="7"/>
  <c r="F96" i="7" s="1"/>
  <c r="F115" i="7" s="1"/>
  <c r="H67" i="7"/>
  <c r="H105" i="7" s="1"/>
  <c r="H124" i="7" s="1"/>
  <c r="C56" i="7"/>
  <c r="C94" i="7" s="1"/>
  <c r="C113" i="7" s="1"/>
  <c r="M67" i="7"/>
  <c r="M105" i="7" s="1"/>
  <c r="M124" i="7" s="1"/>
  <c r="F63" i="7"/>
  <c r="F101" i="7" s="1"/>
  <c r="F120" i="7" s="1"/>
  <c r="O62" i="7"/>
  <c r="O100" i="7" s="1"/>
  <c r="O119" i="7" s="1"/>
  <c r="E64" i="7"/>
  <c r="E102" i="7" s="1"/>
  <c r="E121" i="7" s="1"/>
  <c r="L59" i="7"/>
  <c r="L97" i="7" s="1"/>
  <c r="L116" i="7" s="1"/>
  <c r="F64" i="7"/>
  <c r="F102" i="7" s="1"/>
  <c r="F121" i="7" s="1"/>
  <c r="E60" i="7"/>
  <c r="E98" i="7" s="1"/>
  <c r="E117" i="7" s="1"/>
  <c r="N64" i="7"/>
  <c r="N102" i="7" s="1"/>
  <c r="N121" i="7" s="1"/>
  <c r="O54" i="7"/>
  <c r="O92" i="7" s="1"/>
  <c r="O111" i="7" s="1"/>
  <c r="I60" i="7"/>
  <c r="I98" i="7" s="1"/>
  <c r="I117" i="7" s="1"/>
  <c r="N54" i="7"/>
  <c r="N92" i="7" s="1"/>
  <c r="N111" i="7" s="1"/>
  <c r="P63" i="7"/>
  <c r="P101" i="7" s="1"/>
  <c r="P120" i="7" s="1"/>
  <c r="O60" i="7"/>
  <c r="O98" i="7" s="1"/>
  <c r="O117" i="7" s="1"/>
  <c r="I57" i="7"/>
  <c r="I95" i="7" s="1"/>
  <c r="I114" i="7" s="1"/>
  <c r="F61" i="7"/>
  <c r="F99" i="7" s="1"/>
  <c r="F118" i="7" s="1"/>
  <c r="H56" i="7"/>
  <c r="H94" i="7" s="1"/>
  <c r="H113" i="7" s="1"/>
  <c r="J65" i="7"/>
  <c r="J103" i="7" s="1"/>
  <c r="J122" i="7" s="1"/>
  <c r="M58" i="7"/>
  <c r="M96" i="7" s="1"/>
  <c r="M115" i="7" s="1"/>
  <c r="F54" i="7"/>
  <c r="F92" i="7" s="1"/>
  <c r="F111" i="7" s="1"/>
  <c r="N58" i="7"/>
  <c r="N96" i="7" s="1"/>
  <c r="N115" i="7" s="1"/>
  <c r="H63" i="7"/>
  <c r="H101" i="7" s="1"/>
  <c r="H120" i="7" s="1"/>
  <c r="P67" i="7"/>
  <c r="P105" i="7" s="1"/>
  <c r="P124" i="7" s="1"/>
  <c r="O58" i="7"/>
  <c r="O96" i="7" s="1"/>
  <c r="O115" i="7" s="1"/>
  <c r="C64" i="7"/>
  <c r="C102" i="7" s="1"/>
  <c r="C121" i="7" s="1"/>
  <c r="F57" i="7"/>
  <c r="F95" i="7" s="1"/>
  <c r="F114" i="7" s="1"/>
  <c r="O55" i="7"/>
  <c r="O93" i="7" s="1"/>
  <c r="O112" i="7" s="1"/>
  <c r="J59" i="7"/>
  <c r="J97" i="7" s="1"/>
  <c r="J116" i="7" s="1"/>
  <c r="K57" i="7"/>
  <c r="K95" i="7" s="1"/>
  <c r="K114" i="7" s="1"/>
  <c r="D62" i="7"/>
  <c r="D100" i="7" s="1"/>
  <c r="D119" i="7" s="1"/>
  <c r="N67" i="7"/>
  <c r="N105" i="7" s="1"/>
  <c r="N124" i="7" s="1"/>
  <c r="C60" i="7"/>
  <c r="C98" i="7" s="1"/>
  <c r="C117" i="7" s="1"/>
  <c r="J55" i="7"/>
  <c r="J93" i="7" s="1"/>
  <c r="J112" i="7" s="1"/>
  <c r="L66" i="7"/>
  <c r="L104" i="7" s="1"/>
  <c r="L123" i="7" s="1"/>
  <c r="C65" i="7"/>
  <c r="C103" i="7" s="1"/>
  <c r="C122" i="7" s="1"/>
  <c r="J60" i="7"/>
  <c r="J98" i="7" s="1"/>
  <c r="J117" i="7" s="1"/>
  <c r="K60" i="7"/>
  <c r="K98" i="7" s="1"/>
  <c r="K117" i="7" s="1"/>
  <c r="D56" i="7"/>
  <c r="D94" i="7" s="1"/>
  <c r="D113" i="7" s="1"/>
  <c r="O64" i="7"/>
  <c r="O102" i="7" s="1"/>
  <c r="O121" i="7" s="1"/>
  <c r="C55" i="7"/>
  <c r="C93" i="7" s="1"/>
  <c r="C112" i="7" s="1"/>
  <c r="M60" i="7"/>
  <c r="M98" i="7" s="1"/>
  <c r="M117" i="7" s="1"/>
  <c r="G65" i="7"/>
  <c r="G103" i="7" s="1"/>
  <c r="G122" i="7" s="1"/>
  <c r="F56" i="7"/>
  <c r="F94" i="7" s="1"/>
  <c r="F113" i="7" s="1"/>
  <c r="H65" i="7"/>
  <c r="H103" i="7" s="1"/>
  <c r="H122" i="7" s="1"/>
  <c r="I62" i="7"/>
  <c r="I100" i="7" s="1"/>
  <c r="I119" i="7" s="1"/>
  <c r="P57" i="7"/>
  <c r="P95" i="7" s="1"/>
  <c r="P114" i="7" s="1"/>
  <c r="D67" i="7"/>
  <c r="D105" i="7" s="1"/>
  <c r="D124" i="7" s="1"/>
  <c r="I59" i="7"/>
  <c r="I97" i="7" s="1"/>
  <c r="I116" i="7" s="1"/>
  <c r="H64" i="7"/>
  <c r="H102" i="7" s="1"/>
  <c r="H121" i="7" s="1"/>
  <c r="D57" i="7"/>
  <c r="D95" i="7" s="1"/>
  <c r="D114" i="7" s="1"/>
  <c r="F66" i="7"/>
  <c r="F104" i="7" s="1"/>
  <c r="F123" i="7" s="1"/>
  <c r="M57" i="7"/>
  <c r="M95" i="7" s="1"/>
  <c r="M114" i="7" s="1"/>
  <c r="E57" i="7"/>
  <c r="E95" i="7" s="1"/>
  <c r="E114" i="7" s="1"/>
  <c r="I63" i="7"/>
  <c r="I101" i="7" s="1"/>
  <c r="I120" i="7" s="1"/>
  <c r="L58" i="7"/>
  <c r="L96" i="7" s="1"/>
  <c r="L115" i="7" s="1"/>
  <c r="O59" i="7"/>
  <c r="O97" i="7" s="1"/>
  <c r="O116" i="7" s="1"/>
  <c r="H55" i="7"/>
  <c r="H93" i="7" s="1"/>
  <c r="H112" i="7" s="1"/>
  <c r="L54" i="7"/>
  <c r="L92" i="7" s="1"/>
  <c r="L111" i="7" s="1"/>
  <c r="F59" i="7"/>
  <c r="F97" i="7" s="1"/>
  <c r="F116" i="7" s="1"/>
  <c r="M65" i="7"/>
  <c r="M103" i="7" s="1"/>
  <c r="M122" i="7" s="1"/>
  <c r="F65" i="7"/>
  <c r="F103" i="7" s="1"/>
  <c r="F122" i="7" s="1"/>
  <c r="L55" i="7"/>
  <c r="L93" i="7" s="1"/>
  <c r="L112" i="7" s="1"/>
  <c r="H60" i="7"/>
  <c r="H98" i="7" s="1"/>
  <c r="H117" i="7" s="1"/>
  <c r="I64" i="7"/>
  <c r="I102" i="7" s="1"/>
  <c r="I121" i="7" s="1"/>
  <c r="M66" i="7"/>
  <c r="M104" i="7" s="1"/>
  <c r="M123" i="7" s="1"/>
  <c r="N60" i="7"/>
  <c r="N98" i="7" s="1"/>
  <c r="N117" i="7" s="1"/>
  <c r="L67" i="7"/>
  <c r="L105" i="7" s="1"/>
  <c r="L124" i="7" s="1"/>
  <c r="K55" i="7"/>
  <c r="K93" i="7" s="1"/>
  <c r="K112" i="7" s="1"/>
  <c r="J57" i="7"/>
  <c r="J95" i="7" s="1"/>
  <c r="J114" i="7" s="1"/>
  <c r="N59" i="7"/>
  <c r="N97" i="7" s="1"/>
  <c r="N116" i="7" s="1"/>
  <c r="O66" i="7"/>
  <c r="O104" i="7" s="1"/>
  <c r="O123" i="7" s="1"/>
  <c r="E58" i="7"/>
  <c r="E96" i="7" s="1"/>
  <c r="E115" i="7" s="1"/>
  <c r="L60" i="7"/>
  <c r="L98" i="7" s="1"/>
  <c r="L117" i="7" s="1"/>
  <c r="H54" i="7"/>
  <c r="H92" i="7" s="1"/>
  <c r="H111" i="7" s="1"/>
  <c r="L56" i="7"/>
  <c r="L94" i="7" s="1"/>
  <c r="L113" i="7" s="1"/>
  <c r="P58" i="7"/>
  <c r="P96" i="7" s="1"/>
  <c r="P115" i="7" s="1"/>
  <c r="M61" i="7"/>
  <c r="M99" i="7" s="1"/>
  <c r="M118" i="7" s="1"/>
  <c r="I58" i="7"/>
  <c r="I96" i="7" s="1"/>
  <c r="I115" i="7" s="1"/>
  <c r="K62" i="7"/>
  <c r="K100" i="7" s="1"/>
  <c r="K119" i="7" s="1"/>
  <c r="P55" i="7"/>
  <c r="P93" i="7" s="1"/>
  <c r="P112" i="7" s="1"/>
  <c r="H59" i="7"/>
  <c r="H97" i="7" s="1"/>
  <c r="H116" i="7" s="1"/>
  <c r="G62" i="7"/>
  <c r="G100" i="7" s="1"/>
  <c r="G119" i="7" s="1"/>
  <c r="C66" i="7"/>
  <c r="C104" i="7" s="1"/>
  <c r="C123" i="7" s="1"/>
  <c r="I55" i="7"/>
  <c r="I93" i="7" s="1"/>
  <c r="I112" i="7" s="1"/>
  <c r="K56" i="7"/>
  <c r="K94" i="7" s="1"/>
  <c r="K113" i="7" s="1"/>
  <c r="P64" i="7"/>
  <c r="P102" i="7" s="1"/>
  <c r="P121" i="7" s="1"/>
  <c r="F67" i="7"/>
  <c r="F105" i="7" s="1"/>
  <c r="F124" i="7" s="1"/>
  <c r="M64" i="7"/>
  <c r="M102" i="7" s="1"/>
  <c r="M121" i="7" s="1"/>
  <c r="O65" i="7"/>
  <c r="O103" i="7" s="1"/>
  <c r="O122" i="7" s="1"/>
  <c r="P59" i="7"/>
  <c r="P97" i="7" s="1"/>
  <c r="P116" i="7" s="1"/>
  <c r="D61" i="7"/>
  <c r="D99" i="7" s="1"/>
  <c r="D118" i="7" s="1"/>
  <c r="F62" i="7"/>
  <c r="F100" i="7" s="1"/>
  <c r="F119" i="7" s="1"/>
  <c r="J64" i="7"/>
  <c r="J102" i="7" s="1"/>
  <c r="J121" i="7" s="1"/>
  <c r="L65" i="7"/>
  <c r="L103" i="7" s="1"/>
  <c r="L122" i="7" s="1"/>
  <c r="N66" i="7"/>
  <c r="N104" i="7" s="1"/>
  <c r="N123" i="7" s="1"/>
  <c r="P56" i="7"/>
  <c r="P94" i="7" s="1"/>
  <c r="P113" i="7" s="1"/>
  <c r="G55" i="7"/>
  <c r="G93" i="7" s="1"/>
  <c r="G112" i="7" s="1"/>
  <c r="P66" i="7"/>
  <c r="P104" i="7" s="1"/>
  <c r="P123" i="7" s="1"/>
  <c r="J54" i="7"/>
  <c r="J92" i="7" s="1"/>
  <c r="J111" i="7" s="1"/>
  <c r="N56" i="7"/>
  <c r="N94" i="7" s="1"/>
  <c r="N113" i="7" s="1"/>
  <c r="M62" i="7"/>
  <c r="M100" i="7" s="1"/>
  <c r="M119" i="7" s="1"/>
  <c r="P61" i="7"/>
  <c r="P99" i="7" s="1"/>
  <c r="P118" i="7" s="1"/>
  <c r="G60" i="7"/>
  <c r="G98" i="7" s="1"/>
  <c r="G117" i="7" s="1"/>
  <c r="N55" i="7"/>
  <c r="N93" i="7" s="1"/>
  <c r="N112" i="7" s="1"/>
  <c r="D58" i="7"/>
  <c r="D96" i="7" s="1"/>
  <c r="D115" i="7" s="1"/>
  <c r="I61" i="7"/>
  <c r="I99" i="7" s="1"/>
  <c r="I118" i="7" s="1"/>
  <c r="L64" i="7"/>
  <c r="L102" i="7" s="1"/>
  <c r="L121" i="7" s="1"/>
  <c r="P54" i="7"/>
  <c r="P92" i="7" s="1"/>
  <c r="P111" i="7" s="1"/>
  <c r="G66" i="7"/>
  <c r="G104" i="7" s="1"/>
  <c r="G123" i="7" s="1"/>
  <c r="K59" i="7"/>
  <c r="K97" i="7" s="1"/>
  <c r="K116" i="7" s="1"/>
  <c r="G63" i="7"/>
  <c r="G101" i="7" s="1"/>
  <c r="G120" i="7" s="1"/>
  <c r="J67" i="7"/>
  <c r="J105" i="7" s="1"/>
  <c r="J124" i="7" s="1"/>
  <c r="D55" i="7"/>
  <c r="D93" i="7" s="1"/>
  <c r="D112" i="7" s="1"/>
  <c r="H57" i="7"/>
  <c r="H95" i="7" s="1"/>
  <c r="H114" i="7" s="1"/>
  <c r="L62" i="7"/>
  <c r="L100" i="7" s="1"/>
  <c r="L119" i="7" s="1"/>
  <c r="G64" i="7"/>
  <c r="G102" i="7" s="1"/>
  <c r="G121" i="7" s="1"/>
  <c r="E59" i="7"/>
  <c r="E97" i="7" s="1"/>
  <c r="E116" i="7" s="1"/>
  <c r="C62" i="7"/>
  <c r="C100" i="7" s="1"/>
  <c r="C119" i="7" s="1"/>
  <c r="J63" i="7"/>
  <c r="J101" i="7" s="1"/>
  <c r="J120" i="7" s="1"/>
  <c r="F60" i="7"/>
  <c r="F98" i="7" s="1"/>
  <c r="F117" i="7" s="1"/>
  <c r="H61" i="7"/>
  <c r="H99" i="7" s="1"/>
  <c r="H118" i="7" s="1"/>
  <c r="L63" i="7"/>
  <c r="L101" i="7" s="1"/>
  <c r="L120" i="7" s="1"/>
  <c r="R18" i="7"/>
  <c r="B5" i="3" l="1"/>
  <c r="B4" i="3"/>
  <c r="C2" i="3"/>
  <c r="D2" i="3" s="1"/>
  <c r="E2" i="3" s="1"/>
  <c r="F2" i="3" s="1"/>
  <c r="G2" i="3" s="1"/>
  <c r="G5" i="3" s="1"/>
  <c r="C4" i="3" l="1"/>
  <c r="D4" i="3"/>
  <c r="D6" i="3" s="1"/>
  <c r="F4" i="3"/>
  <c r="F6" i="3" s="1"/>
  <c r="F5" i="3"/>
  <c r="D5" i="3"/>
  <c r="G4" i="3"/>
  <c r="G6" i="3" s="1"/>
  <c r="E5" i="3"/>
  <c r="C5" i="3"/>
  <c r="E4" i="3"/>
  <c r="E6" i="3" s="1"/>
  <c r="C6" i="3" l="1"/>
  <c r="B6" i="3"/>
</calcChain>
</file>

<file path=xl/comments1.xml><?xml version="1.0" encoding="utf-8"?>
<comments xmlns="http://schemas.openxmlformats.org/spreadsheetml/2006/main">
  <authors>
    <author>Author</author>
  </authors>
  <commentList>
    <comment ref="A7" authorId="0">
      <text>
        <r>
          <rPr>
            <sz val="9"/>
            <color indexed="81"/>
            <rFont val="Tahoma"/>
            <family val="2"/>
          </rPr>
          <t xml:space="preserve">Note: Prob(-1) = 0 at the request of AIMMS.
</t>
        </r>
      </text>
    </comment>
    <comment ref="A8" authorId="0">
      <text>
        <r>
          <rPr>
            <b/>
            <sz val="9"/>
            <color indexed="81"/>
            <rFont val="Tahoma"/>
            <family val="2"/>
          </rPr>
          <t>0 but can be set as 0.0000001</t>
        </r>
      </text>
    </comment>
    <comment ref="A10008" authorId="0">
      <text>
        <r>
          <rPr>
            <b/>
            <sz val="9"/>
            <color indexed="81"/>
            <rFont val="Tahoma"/>
            <family val="2"/>
          </rPr>
          <t>1 but can be set as 0.9999999</t>
        </r>
        <r>
          <rPr>
            <sz val="9"/>
            <color indexed="81"/>
            <rFont val="Tahoma"/>
            <family val="2"/>
          </rPr>
          <t xml:space="preserve">
</t>
        </r>
      </text>
    </comment>
  </commentList>
</comments>
</file>

<file path=xl/sharedStrings.xml><?xml version="1.0" encoding="utf-8"?>
<sst xmlns="http://schemas.openxmlformats.org/spreadsheetml/2006/main" count="237" uniqueCount="118">
  <si>
    <t>Purpose:</t>
  </si>
  <si>
    <t>Name:</t>
  </si>
  <si>
    <t>Checker:</t>
  </si>
  <si>
    <t>Compliance:</t>
  </si>
  <si>
    <t>This is not a new methodology/calibration. Please refer to the original calibration paper that is RCF compliance.</t>
  </si>
  <si>
    <t>&lt;&lt; link &gt;&gt;</t>
  </si>
  <si>
    <t>Instructions:</t>
  </si>
  <si>
    <t>Mu</t>
  </si>
  <si>
    <t>Alpha</t>
  </si>
  <si>
    <t>Beta</t>
  </si>
  <si>
    <t>Delta</t>
  </si>
  <si>
    <t>Fitted distributions</t>
  </si>
  <si>
    <t>Functional form</t>
  </si>
  <si>
    <t>Downward extreme stress</t>
  </si>
  <si>
    <t>Upward extreme stress</t>
  </si>
  <si>
    <t>Percentile</t>
  </si>
  <si>
    <t>0.995(base)</t>
  </si>
  <si>
    <r>
      <t>Risk factors ---&gt; 10,000 percentiles with upward 1-in-200 stress scaled to 1 for certain risk factors as in YE2013 &lt;&lt;</t>
    </r>
    <r>
      <rPr>
        <sz val="11"/>
        <color rgb="FFFF0000"/>
        <rFont val="Calibri"/>
        <family val="2"/>
        <scheme val="minor"/>
      </rPr>
      <t>note: AIMMS requires -1, 0 and +1; so 10K+2 percentiles</t>
    </r>
    <r>
      <rPr>
        <sz val="11"/>
        <color theme="1"/>
        <rFont val="Calibri"/>
        <family val="2"/>
        <scheme val="minor"/>
      </rPr>
      <t>&gt;&gt;</t>
    </r>
  </si>
  <si>
    <t>Calibrator:</t>
  </si>
  <si>
    <t>To include details on Delta(s) and Factor(s) if in the functional form</t>
  </si>
  <si>
    <t>Delta (1-200 upward stress)</t>
  </si>
  <si>
    <t>Currency</t>
  </si>
  <si>
    <t>GBP</t>
  </si>
  <si>
    <t>EUR</t>
  </si>
  <si>
    <t>Zeta</t>
  </si>
  <si>
    <t>GBP FPC1</t>
  </si>
  <si>
    <t>GBP FPC2</t>
  </si>
  <si>
    <t>EUR FPC1</t>
  </si>
  <si>
    <t>EUR FPC2</t>
  </si>
  <si>
    <t>USD FPC1</t>
  </si>
  <si>
    <t>USD FPC2</t>
  </si>
  <si>
    <t>FPCA1</t>
  </si>
  <si>
    <t>opt/swap</t>
  </si>
  <si>
    <t>FPCA2</t>
  </si>
  <si>
    <t>USD</t>
  </si>
  <si>
    <t>Option maturitie are Terms and Swap Maturities are Tenors</t>
  </si>
  <si>
    <t>Term/Tenor</t>
  </si>
  <si>
    <t>Check</t>
  </si>
  <si>
    <t>Output:  (rFPCA1 * DeltaFPCA1(t,u))</t>
  </si>
  <si>
    <t>Output:  (rFPCA2 * DeltaFPCA2(t,u))</t>
  </si>
  <si>
    <t>Output:  (rFPCA1 * DeltaFPCA1(t,u)+rFPCA2 * DeltaFPCA2(t,u))</t>
  </si>
  <si>
    <t xml:space="preserve">Stresses are expressed in basis points </t>
  </si>
  <si>
    <t>Input Opening Surface for EUR</t>
  </si>
  <si>
    <t>Input Opening Surface for USD</t>
  </si>
  <si>
    <t>Input Opening Surface for GBP</t>
  </si>
  <si>
    <t xml:space="preserve">Selected percentile from the Inputs tab: </t>
  </si>
  <si>
    <t>Final stressed IR Implied Volatilites using two functional component</t>
  </si>
  <si>
    <t>Distribution</t>
  </si>
  <si>
    <t>Hyperbolic</t>
  </si>
  <si>
    <t>Parameters</t>
  </si>
  <si>
    <t>Values</t>
  </si>
  <si>
    <t>PI</t>
  </si>
  <si>
    <t>Student</t>
  </si>
  <si>
    <t>Sigma</t>
  </si>
  <si>
    <t>Df</t>
  </si>
  <si>
    <t>Parameters used in IM3</t>
  </si>
  <si>
    <t>Parameters used in SAS</t>
  </si>
  <si>
    <t>Functional Components</t>
  </si>
  <si>
    <t>Normal</t>
  </si>
  <si>
    <t>Formulae for Hyperbolic distributions from SAS to IM3</t>
  </si>
  <si>
    <t>Version</t>
  </si>
  <si>
    <t>Selected Currency:</t>
  </si>
  <si>
    <t>Tab where additive stressed which will be applied to Normal Implied Volatilities are being calculated</t>
  </si>
  <si>
    <t>If only one component I being used</t>
  </si>
  <si>
    <t>If two components are being used</t>
  </si>
  <si>
    <t>Purpose of the spreadsheet</t>
  </si>
  <si>
    <t>Steps</t>
  </si>
  <si>
    <t xml:space="preserve">In the sheet "Output Additive Stresses" the additives stresses are calculated for both components separately and for both components afterwards </t>
  </si>
  <si>
    <t xml:space="preserve">the risk factor rFPCA2 for second Functional principal component  </t>
  </si>
  <si>
    <t xml:space="preserve">the risk factor rFPCA1 for the first Functional principal component </t>
  </si>
  <si>
    <t>In the same sheet, the range C18:P31 contains the values of the additive stresses which were calculated by multiplying the value of the risk factor rFPCA1 with the delta surface looked up in the sheet (Delta). The Delta surface is related to the first functional principal component and also to the corresponding selected currency</t>
  </si>
  <si>
    <t xml:space="preserve">In the same sheet, the range C54:P67 contains the values of the combined additive stresses  using both functional principal components. </t>
  </si>
  <si>
    <t xml:space="preserve">The internal model needs to be used in order to derive the values of the risk factors rFPCA1 and rFPCA2 in the 1-in-200 stress scenario. The risk factor rFPCA2 needs to be created locally by BU's if 2 components are used to stress the surface of swaption normal implied volatilities  </t>
  </si>
  <si>
    <t>Note</t>
  </si>
  <si>
    <t xml:space="preserve">The Tab "delta" contains the additive stress values calculated in the 1-in-200 event for both functional components and for each currency </t>
  </si>
  <si>
    <t xml:space="preserve">The tab "Risk Factors" contains the values of the risks factors calculated for a list of percentiles. There are six distributions corresponding to the risk factors values used in conjunction with functional principal components and each currency. </t>
  </si>
  <si>
    <r>
      <t xml:space="preserve">Please refer to section </t>
    </r>
    <r>
      <rPr>
        <sz val="11"/>
        <color rgb="FFFF0000"/>
        <rFont val="Calibri"/>
        <family val="2"/>
        <scheme val="minor"/>
      </rPr>
      <t>4.1.6</t>
    </r>
    <r>
      <rPr>
        <sz val="11"/>
        <color theme="1"/>
        <rFont val="Calibri"/>
        <family val="2"/>
        <scheme val="minor"/>
      </rPr>
      <t xml:space="preserve"> for details.</t>
    </r>
  </si>
  <si>
    <t>&lt;&lt;paper&gt;&gt;</t>
  </si>
  <si>
    <t>This spreadsheet can be used to calculate additive stresses to be applied to the opening normal implied volatility surface, for a given percentiles using one or two functional principal components.</t>
  </si>
  <si>
    <t>Instructions</t>
  </si>
  <si>
    <t>Include FPCA2 Stresses</t>
  </si>
  <si>
    <t>Opening Surface</t>
  </si>
  <si>
    <t>Normal Implied Volatility Surfaces (expressed in basis points)</t>
  </si>
  <si>
    <t>Flags to ignore FPCA2 (default set to FALSE for a currency) or include FPCA2 (TRUE)</t>
  </si>
  <si>
    <t xml:space="preserve">Output  risk factor values for: </t>
  </si>
  <si>
    <t xml:space="preserve">the risk factor rFPCA1 percentile for the first Functional principal component </t>
  </si>
  <si>
    <t xml:space="preserve">the risk factor rFPCA2 percentile for second Functional principal component  </t>
  </si>
  <si>
    <t>Final Stress (in bps) allowing for the 5 bps floor</t>
  </si>
  <si>
    <t>Additive stresses calculated for the second functional component</t>
  </si>
  <si>
    <t>Additive stresses calculated for the first functional component</t>
  </si>
  <si>
    <t xml:space="preserve">Resulting stresses using two functional components </t>
  </si>
  <si>
    <t xml:space="preserve">Select the currency in cell D4 of the sheet "Output Additive Stresses"  consistently with the volatility surface to be stressed. There are 3 currencies available: EUR (France Life), GBP (UK&amp;I Life and GI), and USD (for AIMS mainly) </t>
  </si>
  <si>
    <t>In the cell D5 of the sheet "Output Additive Stresses" select the percentile of the risk factor rFPCA1 for the first functional component</t>
  </si>
  <si>
    <t>In the cell D6 of the sheet "Output Additive Stresses" select the percentile of the risk factor rFPCA2 for the second functional component. An override flag is used to include/exclude FPCA2 stress.</t>
  </si>
  <si>
    <t>In the sheet "input",  table (D7:F7)specifies for which currency the second functional principal component should be used to derive the final stresses. By default EUR is using two components and other currencies only one.</t>
  </si>
  <si>
    <t>If EUR was  selected  as currency (as described in step 1), fill in the green range C14:P27 of the tab "Input" the opening surface of Normal implied volatilities.</t>
  </si>
  <si>
    <t>If GBP was  selected  as currency (as described in step 1), fill in  the green range C33:P46 of the tab "Input" the opening surface of Normal implied volatilities.</t>
  </si>
  <si>
    <t>If USD was  selected  as currency (as described in step 1), fill in  the green range C52:P65 of the tab "Input" the opening surface of Normal implied volatilities.</t>
  </si>
  <si>
    <t>In the same sheet, cell D5 contains the value of the risk factor rFPCA1 for the first functional principal component.</t>
  </si>
  <si>
    <t xml:space="preserve">In the same sheet, cell D6 contains the value of the risk factor rFPCA2 for the second functional principal component if it was previously selected. Otherwise a message appears indicating that the second component is unused </t>
  </si>
  <si>
    <t xml:space="preserve">Still In the sheet "Output Additive Stresses" the additive stresses are added to the opening volatility surface in order to get the final stressed surface. </t>
  </si>
  <si>
    <t>Indeed the opening surface corresponding to the selected currency is copied from the input table to the range C73:P83</t>
  </si>
  <si>
    <r>
      <t xml:space="preserve">Boris Genot </t>
    </r>
    <r>
      <rPr>
        <sz val="11"/>
        <rFont val="Calibri"/>
        <family val="2"/>
        <scheme val="minor"/>
      </rPr>
      <t xml:space="preserve">(RCAM) on the </t>
    </r>
    <r>
      <rPr>
        <sz val="11"/>
        <color rgb="FFFF0000"/>
        <rFont val="Calibri"/>
        <family val="2"/>
        <scheme val="minor"/>
      </rPr>
      <t xml:space="preserve">1st </t>
    </r>
    <r>
      <rPr>
        <sz val="11"/>
        <rFont val="Calibri"/>
        <family val="2"/>
        <scheme val="minor"/>
      </rPr>
      <t>of September 2016</t>
    </r>
  </si>
  <si>
    <r>
      <t>Gareth aproskie</t>
    </r>
    <r>
      <rPr>
        <sz val="11"/>
        <rFont val="Calibri"/>
        <family val="2"/>
        <scheme val="minor"/>
      </rPr>
      <t xml:space="preserve"> (RCAM) on the </t>
    </r>
    <r>
      <rPr>
        <sz val="11"/>
        <color rgb="FFFF0000"/>
        <rFont val="Calibri"/>
        <family val="2"/>
        <scheme val="minor"/>
      </rPr>
      <t xml:space="preserve">1st of </t>
    </r>
    <r>
      <rPr>
        <sz val="11"/>
        <rFont val="Calibri"/>
        <family val="2"/>
        <scheme val="minor"/>
      </rPr>
      <t xml:space="preserve">September 2016 </t>
    </r>
  </si>
  <si>
    <r>
      <rPr>
        <sz val="11"/>
        <color rgb="FFFF0000"/>
        <rFont val="Calibri"/>
        <family val="2"/>
        <scheme val="minor"/>
      </rPr>
      <t xml:space="preserve">Interest Rate Volatility risk </t>
    </r>
    <r>
      <rPr>
        <sz val="11"/>
        <color theme="1"/>
        <rFont val="Calibri"/>
        <family val="2"/>
        <scheme val="minor"/>
      </rPr>
      <t>calibrated risk spreadsheet tool released on the 1st of September 2016</t>
    </r>
  </si>
  <si>
    <t xml:space="preserve">In the same sheet, the range C92:P105 contains the values of the stressed surface using two functional components and allowing for the 5 basis point floor. If only one component is selected the stresses from the second component are zeroed. Only the first component is used to calculate the stresses </t>
  </si>
  <si>
    <t xml:space="preserve">In the same sheet, the range C36:P49 contains the values of the additive stresses which were calculated by multiplying the value of the risk factor rFPCA2 with the delta surface looked up in the sheet (Delta). The Delta surface is related to the second functional principal component and also to the corresponding selected currency. If the FPCA 2 is excluded the stresses are zeroed. </t>
  </si>
  <si>
    <t xml:space="preserve">Notice if a percentile value of 99.5% is chosen for both risk factors rFPCA1 and rFPCA2, the resulting combined stressed surface do not correspond to a 1-in-200 scenario. </t>
  </si>
  <si>
    <t>Final stresses to be added to the opening surface.</t>
  </si>
  <si>
    <t xml:space="preserve">In the same sheet "Output Additive Stresses", the range C111:P124 contains the final stresses which are allowing for the 5 basis points floor.  </t>
  </si>
  <si>
    <t>These are the final stresses to be added on the top of the opening surface of implied normal volatilities</t>
  </si>
  <si>
    <t xml:space="preserve">The tab "Parameters distributions" contains the parameters of the distributions which simulate stochastically the values of the risks factors for both functional components. </t>
  </si>
  <si>
    <t xml:space="preserve">Parameters are provided for the Internal model and the ones which were used in SAS. Functional forms calculating the stresses are also provided </t>
  </si>
  <si>
    <t>This spreadsheet tool is part of the YE2017 IM SCR manual.</t>
  </si>
  <si>
    <t>scaled in IM3</t>
  </si>
  <si>
    <t>Parameters used in IM3 (the distributions are standardized to give a shock of 1 in the 99.5th percentile)</t>
  </si>
  <si>
    <t>scalar</t>
  </si>
  <si>
    <t>Scale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</si>
</sst>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_-* #,##0.0000000_-;\-* #,##0.0000000_-;_-* &quot;-&quot;??_-;_-@_-"/>
    <numFmt numFmtId="165" formatCode="#,##0.0000000_ ;\-#,##0.0000000\ "/>
    <numFmt numFmtId="166" formatCode="_(* #,##0.00_);_(* \(#,##0.00\);_(* &quot;-&quot;??_);_(@_)"/>
    <numFmt numFmtId="167" formatCode="0.0%"/>
    <numFmt numFmtId="168" formatCode="0.000000"/>
    <numFmt numFmtId="169" formatCode="0.0000000000"/>
    <numFmt numFmtId="170" formatCode="_-[$€-2]* #,##0.00_-;\-[$€-2]* #,##0.00_-;_-[$€-2]* &quot;-&quot;??_-"/>
    <numFmt numFmtId="171" formatCode="0.0000"/>
    <numFmt numFmtId="172" formatCode="_-* #,##0.0000_-;\-* #,##0.0000_-;_-* &quot;-&quot;??_-;_-@_-"/>
    <numFmt numFmtId="173" formatCode="_-* #,##0.00000_-;\-* #,##0.00000_-;_-* &quot;-&quot;??_-;_-@_-"/>
    <numFmt numFmtId="174" formatCode="0.0"/>
  </numFmts>
  <fonts count="69">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u/>
      <sz val="11"/>
      <color theme="1"/>
      <name val="Calibri"/>
      <family val="2"/>
      <scheme val="minor"/>
    </font>
    <font>
      <sz val="8"/>
      <color rgb="FF000000"/>
      <name val="Arial"/>
      <family val="2"/>
    </font>
    <font>
      <b/>
      <sz val="11"/>
      <color theme="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9"/>
      <color indexed="81"/>
      <name val="Tahoma"/>
      <family val="2"/>
    </font>
    <font>
      <b/>
      <sz val="9"/>
      <color indexed="81"/>
      <name val="Tahoma"/>
      <family val="2"/>
    </font>
    <font>
      <sz val="11"/>
      <name val="Calibri"/>
      <family val="2"/>
      <scheme val="minor"/>
    </font>
    <font>
      <sz val="10"/>
      <name val="Arial"/>
      <family val="2"/>
    </font>
    <font>
      <sz val="10"/>
      <name val="Arial"/>
      <family val="2"/>
    </font>
    <font>
      <b/>
      <sz val="12"/>
      <color theme="0"/>
      <name val="Arial"/>
      <family val="2"/>
    </font>
    <font>
      <u/>
      <sz val="11"/>
      <color theme="10"/>
      <name val="Arial"/>
      <family val="2"/>
    </font>
    <font>
      <sz val="14"/>
      <color rgb="FFFF0000"/>
      <name val="Calibri"/>
      <family val="2"/>
      <scheme val="minor"/>
    </font>
    <font>
      <sz val="18"/>
      <color rgb="FFFF000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sz val="10"/>
      <color theme="1" tint="0.24994659260841701"/>
      <name val="Calibri"/>
      <family val="2"/>
      <scheme val="minor"/>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rgb="FF000080"/>
      <name val="Calibri"/>
      <family val="2"/>
      <scheme val="minor"/>
    </font>
    <font>
      <sz val="11"/>
      <color indexed="62"/>
      <name val="Calibri"/>
      <family val="2"/>
    </font>
    <font>
      <sz val="11"/>
      <color indexed="52"/>
      <name val="Calibri"/>
      <family val="2"/>
    </font>
    <font>
      <sz val="11"/>
      <color indexed="60"/>
      <name val="Calibri"/>
      <family val="2"/>
    </font>
    <font>
      <u/>
      <sz val="10"/>
      <color theme="10"/>
      <name val="Arial"/>
      <family val="2"/>
    </font>
    <font>
      <strike/>
      <sz val="10"/>
      <color rgb="FFFF0000"/>
      <name val="Arial"/>
      <family val="2"/>
    </font>
    <font>
      <sz val="10"/>
      <color rgb="FFFF0000"/>
      <name val="Arial"/>
      <family val="2"/>
    </font>
    <font>
      <sz val="11"/>
      <color indexed="22"/>
      <name val="Calibri"/>
      <family val="2"/>
    </font>
    <font>
      <b/>
      <sz val="11"/>
      <color indexed="22"/>
      <name val="Calibri"/>
      <family val="2"/>
    </font>
    <font>
      <b/>
      <sz val="15"/>
      <color indexed="62"/>
      <name val="Calibri"/>
      <family val="2"/>
    </font>
    <font>
      <b/>
      <sz val="13"/>
      <color indexed="62"/>
      <name val="Calibri"/>
      <family val="2"/>
    </font>
    <font>
      <b/>
      <sz val="11"/>
      <color indexed="62"/>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23"/>
      <name val="Arial"/>
      <family val="2"/>
    </font>
    <font>
      <sz val="10"/>
      <color indexed="55"/>
      <name val="Arial"/>
      <family val="2"/>
    </font>
    <font>
      <sz val="28"/>
      <color indexed="8"/>
      <name val="Arial"/>
      <family val="2"/>
    </font>
    <font>
      <sz val="11"/>
      <color indexed="23"/>
      <name val="Arial"/>
      <family val="2"/>
    </font>
    <font>
      <sz val="12"/>
      <color indexed="8"/>
      <name val="Arial"/>
      <family val="2"/>
    </font>
    <font>
      <u/>
      <sz val="9"/>
      <color indexed="12"/>
      <name val="Arial"/>
      <family val="2"/>
    </font>
    <font>
      <u/>
      <sz val="11"/>
      <color theme="10"/>
      <name val="Calibri"/>
      <family val="2"/>
    </font>
    <font>
      <sz val="9"/>
      <name val="NewsGoth Lt BT"/>
      <family val="2"/>
    </font>
    <font>
      <sz val="10"/>
      <color indexed="8"/>
      <name val="Arial"/>
      <family val="2"/>
    </font>
    <font>
      <b/>
      <sz val="18"/>
      <color indexed="56"/>
      <name val="Cambria"/>
      <family val="2"/>
    </font>
    <font>
      <sz val="11"/>
      <name val="Calibri"/>
      <family val="2"/>
    </font>
    <font>
      <sz val="11"/>
      <color theme="1"/>
      <name val="Calibri"/>
      <family val="2"/>
      <charset val="128"/>
      <scheme val="minor"/>
    </font>
    <font>
      <sz val="10"/>
      <color theme="1"/>
      <name val="Arial"/>
      <family val="2"/>
    </font>
  </fonts>
  <fills count="74">
    <fill>
      <patternFill patternType="none"/>
    </fill>
    <fill>
      <patternFill patternType="gray125"/>
    </fill>
    <fill>
      <patternFill patternType="solid">
        <fgColor theme="8" tint="0.79998168889431442"/>
        <bgColor indexed="64"/>
      </patternFill>
    </fill>
    <fill>
      <patternFill patternType="solid">
        <fgColor theme="8" tint="0.59999389629810485"/>
        <bgColor indexed="64"/>
      </patternFill>
    </fill>
    <fill>
      <patternFill patternType="solid">
        <fgColor rgb="FFFFFFFF"/>
        <bgColor indexed="64"/>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theme="3" tint="0.79998168889431442"/>
        <bgColor indexed="64"/>
      </patternFill>
    </fill>
    <fill>
      <patternFill patternType="solid">
        <fgColor rgb="FFE65032"/>
        <bgColor indexed="64"/>
      </patternFill>
    </fill>
    <fill>
      <patternFill patternType="solid">
        <fgColor theme="0"/>
        <bgColor indexed="64"/>
      </patternFill>
    </fill>
    <fill>
      <patternFill patternType="solid">
        <fgColor theme="3"/>
        <bgColor indexed="64"/>
      </patternFill>
    </fill>
    <fill>
      <patternFill patternType="solid">
        <fgColor theme="4"/>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4F81BD"/>
        <bgColor indexed="64"/>
      </patternFill>
    </fill>
    <fill>
      <patternFill patternType="solid">
        <fgColor indexed="9"/>
      </patternFill>
    </fill>
    <fill>
      <patternFill patternType="solid">
        <fgColor indexed="54"/>
      </patternFill>
    </fill>
    <fill>
      <patternFill patternType="solid">
        <fgColor indexed="23"/>
        <bgColor indexed="64"/>
      </patternFill>
    </fill>
    <fill>
      <patternFill patternType="solid">
        <fgColor indexed="55"/>
        <bgColor indexed="64"/>
      </patternFill>
    </fill>
    <fill>
      <patternFill patternType="solid">
        <fgColor rgb="FFFF330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rgb="FFC1C1C1"/>
      </left>
      <right style="medium">
        <color rgb="FFC1C1C1"/>
      </right>
      <top style="medium">
        <color rgb="FFC1C1C1"/>
      </top>
      <bottom style="medium">
        <color rgb="FFC1C1C1"/>
      </bottom>
      <diagonal/>
    </border>
    <border>
      <left style="medium">
        <color rgb="FFC1C1C1"/>
      </left>
      <right style="medium">
        <color rgb="FFC1C1C1"/>
      </right>
      <top/>
      <bottom style="medium">
        <color rgb="FFC1C1C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rgb="FFC1C1C1"/>
      </left>
      <right style="medium">
        <color rgb="FFC1C1C1"/>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hair">
        <color indexed="22"/>
      </top>
      <bottom/>
      <diagonal/>
    </border>
    <border>
      <left/>
      <right/>
      <top style="thin">
        <color indexed="62"/>
      </top>
      <bottom style="double">
        <color indexed="62"/>
      </bottom>
      <diagonal/>
    </border>
    <border>
      <left style="thin">
        <color indexed="64"/>
      </left>
      <right style="thin">
        <color indexed="64"/>
      </right>
      <top/>
      <bottom/>
      <diagonal/>
    </border>
  </borders>
  <cellStyleXfs count="8606">
    <xf numFmtId="0" fontId="0" fillId="0" borderId="0"/>
    <xf numFmtId="43" fontId="1" fillId="0" borderId="0" applyFont="0" applyFill="0" applyBorder="0" applyAlignment="0" applyProtection="0"/>
    <xf numFmtId="0" fontId="7" fillId="0" borderId="0" applyNumberFormat="0" applyFill="0" applyBorder="0" applyAlignment="0" applyProtection="0"/>
    <xf numFmtId="0" fontId="8" fillId="0" borderId="4" applyNumberFormat="0" applyFill="0" applyAlignment="0" applyProtection="0"/>
    <xf numFmtId="0" fontId="9" fillId="0" borderId="5" applyNumberFormat="0" applyFill="0" applyAlignment="0" applyProtection="0"/>
    <xf numFmtId="0" fontId="10" fillId="0" borderId="6" applyNumberFormat="0" applyFill="0" applyAlignment="0" applyProtection="0"/>
    <xf numFmtId="0" fontId="10" fillId="0" borderId="0" applyNumberFormat="0" applyFill="0" applyBorder="0" applyAlignment="0" applyProtection="0"/>
    <xf numFmtId="0" fontId="11" fillId="6" borderId="0" applyNumberFormat="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7" applyNumberFormat="0" applyAlignment="0" applyProtection="0"/>
    <xf numFmtId="0" fontId="15" fillId="10" borderId="8" applyNumberFormat="0" applyAlignment="0" applyProtection="0"/>
    <xf numFmtId="0" fontId="16" fillId="10" borderId="7" applyNumberFormat="0" applyAlignment="0" applyProtection="0"/>
    <xf numFmtId="0" fontId="17" fillId="0" borderId="9" applyNumberFormat="0" applyFill="0" applyAlignment="0" applyProtection="0"/>
    <xf numFmtId="0" fontId="6" fillId="11" borderId="10" applyNumberFormat="0" applyAlignment="0" applyProtection="0"/>
    <xf numFmtId="0" fontId="2" fillId="0" borderId="0" applyNumberFormat="0" applyFill="0" applyBorder="0" applyAlignment="0" applyProtection="0"/>
    <xf numFmtId="0" fontId="1" fillId="12" borderId="11" applyNumberFormat="0" applyFont="0" applyAlignment="0" applyProtection="0"/>
    <xf numFmtId="0" fontId="18" fillId="0" borderId="0" applyNumberFormat="0" applyFill="0" applyBorder="0" applyAlignment="0" applyProtection="0"/>
    <xf numFmtId="0" fontId="3" fillId="0" borderId="12" applyNumberFormat="0" applyFill="0" applyAlignment="0" applyProtection="0"/>
    <xf numFmtId="0" fontId="19"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9" fillId="32" borderId="0" applyNumberFormat="0" applyBorder="0" applyAlignment="0" applyProtection="0"/>
    <xf numFmtId="0" fontId="19"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9" fillId="36" borderId="0" applyNumberFormat="0" applyBorder="0" applyAlignment="0" applyProtection="0"/>
    <xf numFmtId="0" fontId="23" fillId="0" borderId="0"/>
    <xf numFmtId="166" fontId="24"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0" fontId="26" fillId="0" borderId="0" applyNumberFormat="0" applyFill="0" applyBorder="0" applyAlignment="0" applyProtection="0">
      <alignment vertical="top"/>
      <protection locked="0"/>
    </xf>
    <xf numFmtId="0" fontId="24" fillId="0" borderId="0"/>
    <xf numFmtId="0" fontId="24" fillId="0" borderId="0"/>
    <xf numFmtId="0" fontId="24" fillId="0" borderId="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0" fontId="24" fillId="0" borderId="0"/>
    <xf numFmtId="0" fontId="24" fillId="0" borderId="0"/>
    <xf numFmtId="9" fontId="1" fillId="0" borderId="0" applyFont="0" applyFill="0" applyBorder="0" applyAlignment="0" applyProtection="0"/>
    <xf numFmtId="0" fontId="1" fillId="14"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29" fillId="46" borderId="0" applyNumberFormat="0" applyBorder="0" applyAlignment="0" applyProtection="0"/>
    <xf numFmtId="0" fontId="1" fillId="18"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29" fillId="47" borderId="0" applyNumberFormat="0" applyBorder="0" applyAlignment="0" applyProtection="0"/>
    <xf numFmtId="0" fontId="1" fillId="22"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29" fillId="48" borderId="0" applyNumberFormat="0" applyBorder="0" applyAlignment="0" applyProtection="0"/>
    <xf numFmtId="0" fontId="1" fillId="26"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1" fillId="3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29" fillId="50" borderId="0" applyNumberFormat="0" applyBorder="0" applyAlignment="0" applyProtection="0"/>
    <xf numFmtId="0" fontId="1" fillId="34"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29" fillId="51" borderId="0" applyNumberFormat="0" applyBorder="0" applyAlignment="0" applyProtection="0"/>
    <xf numFmtId="0" fontId="1" fillId="15"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1" fillId="19"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29" fillId="53" borderId="0" applyNumberFormat="0" applyBorder="0" applyAlignment="0" applyProtection="0"/>
    <xf numFmtId="0" fontId="1" fillId="23"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29" fillId="54" borderId="0" applyNumberFormat="0" applyBorder="0" applyAlignment="0" applyProtection="0"/>
    <xf numFmtId="0" fontId="1" fillId="27"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29" fillId="49" borderId="0" applyNumberFormat="0" applyBorder="0" applyAlignment="0" applyProtection="0"/>
    <xf numFmtId="0" fontId="1" fillId="31"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29" fillId="52" borderId="0" applyNumberFormat="0" applyBorder="0" applyAlignment="0" applyProtection="0"/>
    <xf numFmtId="0" fontId="1" fillId="3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29" fillId="55" borderId="0" applyNumberFormat="0" applyBorder="0" applyAlignment="0" applyProtection="0"/>
    <xf numFmtId="0" fontId="30" fillId="56" borderId="0" applyNumberFormat="0" applyBorder="0" applyAlignment="0" applyProtection="0"/>
    <xf numFmtId="0" fontId="30" fillId="53" borderId="0" applyNumberFormat="0" applyBorder="0" applyAlignment="0" applyProtection="0"/>
    <xf numFmtId="0" fontId="30" fillId="54" borderId="0" applyNumberFormat="0" applyBorder="0" applyAlignment="0" applyProtection="0"/>
    <xf numFmtId="0" fontId="30" fillId="57" borderId="0" applyNumberFormat="0" applyBorder="0" applyAlignment="0" applyProtection="0"/>
    <xf numFmtId="0" fontId="30" fillId="58" borderId="0" applyNumberFormat="0" applyBorder="0" applyAlignment="0" applyProtection="0"/>
    <xf numFmtId="0" fontId="30" fillId="59" borderId="0" applyNumberFormat="0" applyBorder="0" applyAlignment="0" applyProtection="0"/>
    <xf numFmtId="0" fontId="30" fillId="60" borderId="0" applyNumberFormat="0" applyBorder="0" applyAlignment="0" applyProtection="0"/>
    <xf numFmtId="0" fontId="30" fillId="61" borderId="0" applyNumberFormat="0" applyBorder="0" applyAlignment="0" applyProtection="0"/>
    <xf numFmtId="0" fontId="30" fillId="62" borderId="0" applyNumberFormat="0" applyBorder="0" applyAlignment="0" applyProtection="0"/>
    <xf numFmtId="0" fontId="30" fillId="57" borderId="0" applyNumberFormat="0" applyBorder="0" applyAlignment="0" applyProtection="0"/>
    <xf numFmtId="0" fontId="30" fillId="58" borderId="0" applyNumberFormat="0" applyBorder="0" applyAlignment="0" applyProtection="0"/>
    <xf numFmtId="0" fontId="30" fillId="63" borderId="0" applyNumberFormat="0" applyBorder="0" applyAlignment="0" applyProtection="0"/>
    <xf numFmtId="0" fontId="31" fillId="47" borderId="0" applyNumberFormat="0" applyBorder="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0" fontId="32" fillId="64" borderId="25" applyNumberFormat="0" applyAlignment="0" applyProtection="0"/>
    <xf numFmtId="40" fontId="33" fillId="0" borderId="0" applyFill="0" applyBorder="0" applyProtection="0">
      <alignment horizontal="right" vertical="center"/>
      <protection locked="0"/>
    </xf>
    <xf numFmtId="0" fontId="34" fillId="65" borderId="26" applyNumberFormat="0" applyAlignment="0" applyProtection="0"/>
    <xf numFmtId="166" fontId="23" fillId="0" borderId="0" applyFont="0" applyFill="0" applyBorder="0" applyAlignment="0" applyProtection="0"/>
    <xf numFmtId="166" fontId="23"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170" fontId="23" fillId="0" borderId="0" applyFont="0" applyFill="0" applyBorder="0" applyAlignment="0" applyProtection="0"/>
    <xf numFmtId="0" fontId="35" fillId="0" borderId="0" applyNumberFormat="0" applyFill="0" applyBorder="0" applyAlignment="0" applyProtection="0"/>
    <xf numFmtId="0" fontId="36" fillId="48" borderId="0" applyNumberFormat="0" applyBorder="0" applyAlignment="0" applyProtection="0"/>
    <xf numFmtId="0" fontId="37" fillId="0" borderId="27" applyNumberFormat="0" applyFill="0" applyAlignment="0" applyProtection="0"/>
    <xf numFmtId="0" fontId="38" fillId="0" borderId="28"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29" applyNumberFormat="0" applyFill="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1" fillId="51" borderId="25" applyNumberFormat="0" applyAlignment="0" applyProtection="0"/>
    <xf numFmtId="0" fontId="42" fillId="0" borderId="30" applyNumberFormat="0" applyFill="0" applyAlignment="0" applyProtection="0"/>
    <xf numFmtId="0" fontId="43" fillId="66" borderId="0" applyNumberFormat="0" applyBorder="0" applyAlignment="0" applyProtection="0"/>
    <xf numFmtId="0" fontId="1" fillId="0" borderId="0"/>
    <xf numFmtId="0" fontId="23" fillId="0" borderId="0"/>
    <xf numFmtId="0" fontId="23" fillId="0" borderId="0"/>
    <xf numFmtId="0" fontId="1" fillId="0" borderId="0"/>
    <xf numFmtId="0" fontId="23" fillId="0" borderId="0"/>
    <xf numFmtId="0" fontId="1" fillId="0" borderId="0"/>
    <xf numFmtId="0" fontId="1" fillId="0" borderId="0"/>
    <xf numFmtId="0" fontId="1" fillId="0" borderId="0"/>
    <xf numFmtId="0" fontId="23" fillId="0" borderId="0"/>
    <xf numFmtId="0" fontId="23" fillId="0" borderId="0"/>
    <xf numFmtId="0" fontId="1" fillId="0" borderId="0"/>
    <xf numFmtId="0" fontId="1" fillId="0" borderId="0"/>
    <xf numFmtId="0" fontId="1"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 fillId="0" borderId="0"/>
    <xf numFmtId="0" fontId="23" fillId="0" borderId="0"/>
    <xf numFmtId="0" fontId="23" fillId="0" borderId="0"/>
    <xf numFmtId="0" fontId="1"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9" fillId="12" borderId="1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67" borderId="31" applyNumberFormat="0" applyFont="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12" borderId="11" applyNumberFormat="0" applyFont="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12" borderId="11" applyNumberFormat="0" applyFont="0" applyAlignment="0" applyProtection="0"/>
    <xf numFmtId="0" fontId="1" fillId="12" borderId="11" applyNumberFormat="0" applyFont="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5" fillId="10" borderId="8" applyNumberFormat="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7"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3" fillId="0" borderId="12" applyNumberFormat="0" applyFill="0" applyAlignment="0" applyProtection="0"/>
    <xf numFmtId="0" fontId="29" fillId="0" borderId="0"/>
    <xf numFmtId="0" fontId="29" fillId="0" borderId="0"/>
    <xf numFmtId="0" fontId="2" fillId="0" borderId="0" applyNumberFormat="0" applyFill="0" applyBorder="0" applyAlignment="0" applyProtection="0"/>
    <xf numFmtId="0" fontId="34" fillId="68" borderId="0"/>
    <xf numFmtId="0" fontId="44" fillId="0" borderId="0" applyNumberFormat="0" applyFill="0" applyBorder="0" applyAlignment="0" applyProtection="0"/>
    <xf numFmtId="0" fontId="45" fillId="0" borderId="0"/>
    <xf numFmtId="0" fontId="46" fillId="0" borderId="0"/>
    <xf numFmtId="0" fontId="29" fillId="69" borderId="0" applyNumberFormat="0" applyBorder="0" applyAlignment="0" applyProtection="0"/>
    <xf numFmtId="0" fontId="29" fillId="51" borderId="0" applyNumberFormat="0" applyBorder="0" applyAlignment="0" applyProtection="0"/>
    <xf numFmtId="0" fontId="29" fillId="67" borderId="0" applyNumberFormat="0" applyBorder="0" applyAlignment="0" applyProtection="0"/>
    <xf numFmtId="0" fontId="29" fillId="69" borderId="0" applyNumberFormat="0" applyBorder="0" applyAlignment="0" applyProtection="0"/>
    <xf numFmtId="0" fontId="29" fillId="64" borderId="0" applyNumberFormat="0" applyBorder="0" applyAlignment="0" applyProtection="0"/>
    <xf numFmtId="0" fontId="29" fillId="66" borderId="0" applyNumberFormat="0" applyBorder="0" applyAlignment="0" applyProtection="0"/>
    <xf numFmtId="0" fontId="29" fillId="64" borderId="0" applyNumberFormat="0" applyBorder="0" applyAlignment="0" applyProtection="0"/>
    <xf numFmtId="0" fontId="29" fillId="51" borderId="0" applyNumberFormat="0" applyBorder="0" applyAlignment="0" applyProtection="0"/>
    <xf numFmtId="0" fontId="47" fillId="58" borderId="0" applyNumberFormat="0" applyBorder="0" applyAlignment="0" applyProtection="0"/>
    <xf numFmtId="0" fontId="19" fillId="16" borderId="0" applyNumberFormat="0" applyBorder="0" applyAlignment="0" applyProtection="0"/>
    <xf numFmtId="0" fontId="47" fillId="53" borderId="0" applyNumberFormat="0" applyBorder="0" applyAlignment="0" applyProtection="0"/>
    <xf numFmtId="0" fontId="19" fillId="20" borderId="0" applyNumberFormat="0" applyBorder="0" applyAlignment="0" applyProtection="0"/>
    <xf numFmtId="0" fontId="47" fillId="66" borderId="0" applyNumberFormat="0" applyBorder="0" applyAlignment="0" applyProtection="0"/>
    <xf numFmtId="0" fontId="19" fillId="24" borderId="0" applyNumberFormat="0" applyBorder="0" applyAlignment="0" applyProtection="0"/>
    <xf numFmtId="0" fontId="47" fillId="64" borderId="0" applyNumberFormat="0" applyBorder="0" applyAlignment="0" applyProtection="0"/>
    <xf numFmtId="0" fontId="19" fillId="28" borderId="0" applyNumberFormat="0" applyBorder="0" applyAlignment="0" applyProtection="0"/>
    <xf numFmtId="0" fontId="47" fillId="58" borderId="0" applyNumberFormat="0" applyBorder="0" applyAlignment="0" applyProtection="0"/>
    <xf numFmtId="0" fontId="19" fillId="32" borderId="0" applyNumberFormat="0" applyBorder="0" applyAlignment="0" applyProtection="0"/>
    <xf numFmtId="0" fontId="47" fillId="51" borderId="0" applyNumberFormat="0" applyBorder="0" applyAlignment="0" applyProtection="0"/>
    <xf numFmtId="0" fontId="19" fillId="36" borderId="0" applyNumberFormat="0" applyBorder="0" applyAlignment="0" applyProtection="0"/>
    <xf numFmtId="0" fontId="47" fillId="58" borderId="0" applyNumberFormat="0" applyBorder="0" applyAlignment="0" applyProtection="0"/>
    <xf numFmtId="0" fontId="19" fillId="13" borderId="0" applyNumberFormat="0" applyBorder="0" applyAlignment="0" applyProtection="0"/>
    <xf numFmtId="0" fontId="47" fillId="61" borderId="0" applyNumberFormat="0" applyBorder="0" applyAlignment="0" applyProtection="0"/>
    <xf numFmtId="0" fontId="19" fillId="17" borderId="0" applyNumberFormat="0" applyBorder="0" applyAlignment="0" applyProtection="0"/>
    <xf numFmtId="0" fontId="47" fillId="62" borderId="0" applyNumberFormat="0" applyBorder="0" applyAlignment="0" applyProtection="0"/>
    <xf numFmtId="0" fontId="19" fillId="21" borderId="0" applyNumberFormat="0" applyBorder="0" applyAlignment="0" applyProtection="0"/>
    <xf numFmtId="0" fontId="47" fillId="70" borderId="0" applyNumberFormat="0" applyBorder="0" applyAlignment="0" applyProtection="0"/>
    <xf numFmtId="0" fontId="19" fillId="25" borderId="0" applyNumberFormat="0" applyBorder="0" applyAlignment="0" applyProtection="0"/>
    <xf numFmtId="0" fontId="47" fillId="58" borderId="0" applyNumberFormat="0" applyBorder="0" applyAlignment="0" applyProtection="0"/>
    <xf numFmtId="0" fontId="19" fillId="29" borderId="0" applyNumberFormat="0" applyBorder="0" applyAlignment="0" applyProtection="0"/>
    <xf numFmtId="0" fontId="47" fillId="63" borderId="0" applyNumberFormat="0" applyBorder="0" applyAlignment="0" applyProtection="0"/>
    <xf numFmtId="0" fontId="19" fillId="33" borderId="0" applyNumberFormat="0" applyBorder="0" applyAlignment="0" applyProtection="0"/>
    <xf numFmtId="0" fontId="12" fillId="7" borderId="0" applyNumberFormat="0" applyBorder="0" applyAlignment="0" applyProtection="0"/>
    <xf numFmtId="0" fontId="32" fillId="69" borderId="25" applyNumberFormat="0" applyAlignment="0" applyProtection="0"/>
    <xf numFmtId="0" fontId="16" fillId="10" borderId="7" applyNumberFormat="0" applyAlignment="0" applyProtection="0"/>
    <xf numFmtId="0" fontId="48" fillId="65" borderId="26" applyNumberFormat="0" applyAlignment="0" applyProtection="0"/>
    <xf numFmtId="0" fontId="6" fillId="11" borderId="10" applyNumberFormat="0" applyAlignment="0" applyProtection="0"/>
    <xf numFmtId="0" fontId="57" fillId="71" borderId="0"/>
    <xf numFmtId="0" fontId="59" fillId="0" borderId="0"/>
    <xf numFmtId="0" fontId="18" fillId="0" borderId="0" applyNumberFormat="0" applyFill="0" applyBorder="0" applyAlignment="0" applyProtection="0"/>
    <xf numFmtId="0" fontId="11" fillId="6" borderId="0" applyNumberFormat="0" applyBorder="0" applyAlignment="0" applyProtection="0"/>
    <xf numFmtId="0" fontId="49" fillId="0" borderId="32" applyNumberFormat="0" applyFill="0" applyAlignment="0" applyProtection="0"/>
    <xf numFmtId="0" fontId="8" fillId="0" borderId="4" applyNumberFormat="0" applyFill="0" applyAlignment="0" applyProtection="0"/>
    <xf numFmtId="0" fontId="50" fillId="0" borderId="28" applyNumberFormat="0" applyFill="0" applyAlignment="0" applyProtection="0"/>
    <xf numFmtId="0" fontId="9" fillId="0" borderId="5" applyNumberFormat="0" applyFill="0" applyAlignment="0" applyProtection="0"/>
    <xf numFmtId="0" fontId="51" fillId="0" borderId="33" applyNumberFormat="0" applyFill="0" applyAlignment="0" applyProtection="0"/>
    <xf numFmtId="0" fontId="10" fillId="0" borderId="6" applyNumberFormat="0" applyFill="0" applyAlignment="0" applyProtection="0"/>
    <xf numFmtId="0" fontId="51" fillId="0" borderId="0" applyNumberFormat="0" applyFill="0" applyBorder="0" applyAlignment="0" applyProtection="0"/>
    <xf numFmtId="0" fontId="10" fillId="0" borderId="0" applyNumberFormat="0" applyFill="0" applyBorder="0" applyAlignment="0" applyProtection="0"/>
    <xf numFmtId="0" fontId="44"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14" fillId="9" borderId="7" applyNumberFormat="0" applyAlignment="0" applyProtection="0"/>
    <xf numFmtId="0" fontId="17" fillId="0" borderId="9" applyNumberFormat="0" applyFill="0" applyAlignment="0" applyProtection="0"/>
    <xf numFmtId="0" fontId="13" fillId="8" borderId="0" applyNumberFormat="0" applyBorder="0" applyAlignment="0" applyProtection="0"/>
    <xf numFmtId="0" fontId="56" fillId="0" borderId="0"/>
    <xf numFmtId="0" fontId="56" fillId="0" borderId="0"/>
    <xf numFmtId="0" fontId="23" fillId="0" borderId="0" applyNumberFormat="0" applyFill="0" applyBorder="0" applyAlignment="0" applyProtection="0"/>
    <xf numFmtId="0" fontId="1" fillId="0" borderId="0"/>
    <xf numFmtId="0" fontId="1" fillId="0" borderId="0"/>
    <xf numFmtId="0" fontId="56" fillId="0" borderId="0"/>
    <xf numFmtId="0" fontId="23" fillId="0" borderId="0"/>
    <xf numFmtId="0" fontId="23" fillId="0" borderId="0"/>
    <xf numFmtId="0" fontId="23" fillId="67" borderId="31" applyNumberFormat="0" applyFont="0" applyAlignment="0" applyProtection="0"/>
    <xf numFmtId="0" fontId="1" fillId="12" borderId="11" applyNumberFormat="0" applyFont="0" applyAlignment="0" applyProtection="0"/>
    <xf numFmtId="0" fontId="52" fillId="69" borderId="34" applyNumberFormat="0" applyAlignment="0" applyProtection="0"/>
    <xf numFmtId="0" fontId="15" fillId="10" borderId="8" applyNumberFormat="0" applyAlignment="0" applyProtection="0"/>
    <xf numFmtId="0" fontId="60" fillId="72" borderId="0"/>
    <xf numFmtId="0" fontId="53" fillId="0" borderId="0" applyNumberFormat="0" applyFill="0" applyBorder="0" applyAlignment="0" applyProtection="0"/>
    <xf numFmtId="0" fontId="58" fillId="0" borderId="0"/>
    <xf numFmtId="0" fontId="58" fillId="0" borderId="0"/>
    <xf numFmtId="0" fontId="54" fillId="0" borderId="35" applyNumberFormat="0" applyFill="0" applyAlignment="0" applyProtection="0"/>
    <xf numFmtId="0" fontId="3" fillId="0" borderId="12" applyNumberFormat="0" applyFill="0" applyAlignment="0" applyProtection="0"/>
    <xf numFmtId="0" fontId="55" fillId="0" borderId="0" applyNumberFormat="0" applyFill="0" applyBorder="0" applyAlignment="0" applyProtection="0"/>
    <xf numFmtId="0" fontId="2" fillId="0" borderId="0" applyNumberFormat="0" applyFill="0" applyBorder="0" applyAlignment="0" applyProtection="0"/>
    <xf numFmtId="0" fontId="66" fillId="0" borderId="0"/>
    <xf numFmtId="0" fontId="68" fillId="0" borderId="0"/>
    <xf numFmtId="0" fontId="62" fillId="0" borderId="0" applyNumberFormat="0" applyFill="0" applyBorder="0" applyAlignment="0" applyProtection="0">
      <alignment vertical="top"/>
      <protection locked="0"/>
    </xf>
    <xf numFmtId="0" fontId="67" fillId="0" borderId="0">
      <alignment vertical="center"/>
    </xf>
    <xf numFmtId="0" fontId="66" fillId="0" borderId="0"/>
    <xf numFmtId="0" fontId="23" fillId="0" borderId="0"/>
    <xf numFmtId="0" fontId="23" fillId="0" borderId="0" applyNumberFormat="0" applyFill="0" applyBorder="0" applyAlignment="0" applyProtection="0"/>
    <xf numFmtId="0" fontId="64" fillId="0" borderId="0"/>
    <xf numFmtId="0" fontId="63" fillId="0" borderId="36" applyNumberFormat="0" applyAlignment="0" applyProtection="0"/>
    <xf numFmtId="0" fontId="52" fillId="64" borderId="34" applyNumberFormat="0" applyAlignment="0" applyProtection="0"/>
    <xf numFmtId="0" fontId="65" fillId="0" borderId="0" applyNumberFormat="0" applyFill="0" applyBorder="0" applyAlignment="0" applyProtection="0"/>
    <xf numFmtId="0" fontId="54" fillId="0" borderId="37" applyNumberFormat="0" applyFill="0" applyAlignment="0" applyProtection="0"/>
    <xf numFmtId="0" fontId="23" fillId="0" borderId="0"/>
    <xf numFmtId="0" fontId="1" fillId="0" borderId="0"/>
    <xf numFmtId="0" fontId="23" fillId="0" borderId="0"/>
    <xf numFmtId="9" fontId="1" fillId="0" borderId="0" applyFont="0" applyFill="0" applyBorder="0" applyAlignment="0" applyProtection="0"/>
    <xf numFmtId="43" fontId="1" fillId="0" borderId="0" applyFont="0" applyFill="0" applyBorder="0" applyAlignment="0" applyProtection="0"/>
    <xf numFmtId="0" fontId="66" fillId="0" borderId="0"/>
    <xf numFmtId="0" fontId="66" fillId="0" borderId="0"/>
  </cellStyleXfs>
  <cellXfs count="79">
    <xf numFmtId="0" fontId="0" fillId="0" borderId="0" xfId="0"/>
    <xf numFmtId="0" fontId="2" fillId="0" borderId="0" xfId="0" applyFont="1"/>
    <xf numFmtId="0" fontId="4" fillId="0" borderId="0" xfId="0" applyFont="1"/>
    <xf numFmtId="164" fontId="5" fillId="4" borderId="2" xfId="1" applyNumberFormat="1" applyFont="1" applyFill="1" applyBorder="1" applyAlignment="1">
      <alignment horizontal="right" vertical="top"/>
    </xf>
    <xf numFmtId="164" fontId="5" fillId="5" borderId="3" xfId="1" applyNumberFormat="1" applyFont="1" applyFill="1" applyBorder="1" applyAlignment="1">
      <alignment horizontal="right" vertical="top"/>
    </xf>
    <xf numFmtId="164" fontId="5" fillId="3" borderId="2" xfId="1" applyNumberFormat="1" applyFont="1" applyFill="1" applyBorder="1" applyAlignment="1">
      <alignment horizontal="right" vertical="top"/>
    </xf>
    <xf numFmtId="164" fontId="5" fillId="2" borderId="3" xfId="1" applyNumberFormat="1" applyFont="1" applyFill="1" applyBorder="1" applyAlignment="1">
      <alignment horizontal="right" vertical="top"/>
    </xf>
    <xf numFmtId="0" fontId="2" fillId="0" borderId="0" xfId="0" applyFont="1" applyBorder="1"/>
    <xf numFmtId="165" fontId="5" fillId="2" borderId="3" xfId="1" applyNumberFormat="1" applyFont="1" applyFill="1" applyBorder="1" applyAlignment="1">
      <alignment horizontal="right" vertical="top"/>
    </xf>
    <xf numFmtId="0" fontId="0" fillId="0" borderId="0" xfId="0"/>
    <xf numFmtId="0" fontId="3" fillId="3" borderId="0" xfId="0" applyFont="1" applyFill="1"/>
    <xf numFmtId="0" fontId="3" fillId="37" borderId="0" xfId="0" applyFont="1" applyFill="1"/>
    <xf numFmtId="0" fontId="0" fillId="5" borderId="0" xfId="0" applyFill="1" applyAlignment="1">
      <alignment horizontal="center"/>
    </xf>
    <xf numFmtId="0" fontId="0" fillId="38" borderId="0" xfId="0" applyFill="1"/>
    <xf numFmtId="167" fontId="25" fillId="39" borderId="20" xfId="43" applyNumberFormat="1" applyFont="1" applyFill="1" applyBorder="1" applyProtection="1"/>
    <xf numFmtId="167" fontId="25" fillId="39" borderId="20" xfId="45" applyNumberFormat="1" applyFont="1" applyFill="1" applyBorder="1" applyProtection="1"/>
    <xf numFmtId="167" fontId="25" fillId="39" borderId="21" xfId="43" applyNumberFormat="1" applyFont="1" applyFill="1" applyBorder="1" applyProtection="1"/>
    <xf numFmtId="0" fontId="0" fillId="0" borderId="22" xfId="0" applyBorder="1"/>
    <xf numFmtId="168" fontId="0" fillId="0" borderId="22" xfId="0" quotePrefix="1" applyNumberFormat="1" applyBorder="1"/>
    <xf numFmtId="0" fontId="0" fillId="0" borderId="22" xfId="0" quotePrefix="1" applyBorder="1"/>
    <xf numFmtId="11" fontId="0" fillId="0" borderId="22" xfId="0" applyNumberFormat="1" applyBorder="1"/>
    <xf numFmtId="0" fontId="0" fillId="0" borderId="3" xfId="0" applyBorder="1"/>
    <xf numFmtId="0" fontId="0" fillId="40" borderId="0" xfId="0" applyFill="1"/>
    <xf numFmtId="0" fontId="19" fillId="41" borderId="23" xfId="0" applyFont="1" applyFill="1" applyBorder="1" applyAlignment="1">
      <alignment horizontal="center" vertical="center"/>
    </xf>
    <xf numFmtId="0" fontId="19" fillId="41" borderId="24" xfId="0" applyFont="1" applyFill="1" applyBorder="1" applyAlignment="1">
      <alignment horizontal="center" vertical="center"/>
    </xf>
    <xf numFmtId="0" fontId="19" fillId="41" borderId="13" xfId="0" applyFont="1" applyFill="1" applyBorder="1" applyAlignment="1">
      <alignment horizontal="center" vertical="center"/>
    </xf>
    <xf numFmtId="0" fontId="19" fillId="41" borderId="14" xfId="0" applyFont="1" applyFill="1" applyBorder="1" applyAlignment="1">
      <alignment horizontal="center" vertical="center"/>
    </xf>
    <xf numFmtId="2" fontId="0" fillId="40" borderId="24" xfId="67" applyNumberFormat="1" applyFont="1" applyFill="1" applyBorder="1" applyAlignment="1">
      <alignment horizontal="center" vertical="center"/>
    </xf>
    <xf numFmtId="2" fontId="0" fillId="40" borderId="13" xfId="67" applyNumberFormat="1" applyFont="1" applyFill="1" applyBorder="1" applyAlignment="1">
      <alignment horizontal="center" vertical="center"/>
    </xf>
    <xf numFmtId="2" fontId="0" fillId="40" borderId="14" xfId="67" applyNumberFormat="1" applyFont="1" applyFill="1" applyBorder="1" applyAlignment="1">
      <alignment horizontal="center" vertical="center"/>
    </xf>
    <xf numFmtId="0" fontId="19" fillId="41" borderId="15" xfId="0" applyFont="1" applyFill="1" applyBorder="1" applyAlignment="1">
      <alignment horizontal="center" vertical="center"/>
    </xf>
    <xf numFmtId="2" fontId="0" fillId="40" borderId="15" xfId="67" applyNumberFormat="1" applyFont="1" applyFill="1" applyBorder="1" applyAlignment="1">
      <alignment horizontal="center" vertical="center"/>
    </xf>
    <xf numFmtId="2" fontId="0" fillId="40" borderId="0" xfId="67" applyNumberFormat="1" applyFont="1" applyFill="1" applyBorder="1" applyAlignment="1">
      <alignment horizontal="center" vertical="center"/>
    </xf>
    <xf numFmtId="2" fontId="0" fillId="40" borderId="16" xfId="67" applyNumberFormat="1" applyFont="1" applyFill="1" applyBorder="1" applyAlignment="1">
      <alignment horizontal="center" vertical="center"/>
    </xf>
    <xf numFmtId="0" fontId="19" fillId="41" borderId="17" xfId="0" applyFont="1" applyFill="1" applyBorder="1" applyAlignment="1">
      <alignment horizontal="center" vertical="center"/>
    </xf>
    <xf numFmtId="2" fontId="0" fillId="40" borderId="17" xfId="67" applyNumberFormat="1" applyFont="1" applyFill="1" applyBorder="1" applyAlignment="1">
      <alignment horizontal="center" vertical="center"/>
    </xf>
    <xf numFmtId="2" fontId="0" fillId="40" borderId="18" xfId="67" applyNumberFormat="1" applyFont="1" applyFill="1" applyBorder="1" applyAlignment="1">
      <alignment horizontal="center" vertical="center"/>
    </xf>
    <xf numFmtId="2" fontId="0" fillId="40" borderId="19" xfId="67" applyNumberFormat="1" applyFont="1" applyFill="1" applyBorder="1" applyAlignment="1">
      <alignment horizontal="center" vertical="center"/>
    </xf>
    <xf numFmtId="0" fontId="0" fillId="38" borderId="0" xfId="0" applyFill="1" applyAlignment="1">
      <alignment horizontal="center" vertical="center" wrapText="1"/>
    </xf>
    <xf numFmtId="0" fontId="19" fillId="42" borderId="0" xfId="0" applyFont="1" applyFill="1"/>
    <xf numFmtId="0" fontId="0" fillId="0" borderId="0" xfId="0" applyAlignment="1">
      <alignment horizontal="center" vertical="center"/>
    </xf>
    <xf numFmtId="0" fontId="19" fillId="44" borderId="0" xfId="0" applyFont="1" applyFill="1" applyAlignment="1">
      <alignment horizontal="center" vertical="center"/>
    </xf>
    <xf numFmtId="0" fontId="19" fillId="42" borderId="0" xfId="0" applyFont="1" applyFill="1" applyAlignment="1">
      <alignment wrapText="1"/>
    </xf>
    <xf numFmtId="2" fontId="0" fillId="38" borderId="0" xfId="0" applyNumberFormat="1" applyFill="1" applyAlignment="1">
      <alignment horizontal="center" vertical="center"/>
    </xf>
    <xf numFmtId="0" fontId="27" fillId="0" borderId="0" xfId="0" applyFont="1"/>
    <xf numFmtId="0" fontId="2" fillId="0" borderId="0" xfId="0" applyFont="1" applyAlignment="1">
      <alignment horizontal="center" vertical="center"/>
    </xf>
    <xf numFmtId="0" fontId="19" fillId="42" borderId="0" xfId="0" applyFont="1" applyFill="1" applyAlignment="1">
      <alignment vertical="center" wrapText="1"/>
    </xf>
    <xf numFmtId="0" fontId="19" fillId="42" borderId="0" xfId="0" applyFont="1" applyFill="1" applyAlignment="1">
      <alignment horizontal="center" vertical="center"/>
    </xf>
    <xf numFmtId="0" fontId="2" fillId="43" borderId="0" xfId="0" applyFont="1" applyFill="1" applyAlignment="1">
      <alignment vertical="center" wrapText="1"/>
    </xf>
    <xf numFmtId="0" fontId="6" fillId="41" borderId="23" xfId="0" applyFont="1" applyFill="1" applyBorder="1" applyAlignment="1">
      <alignment horizontal="center" vertical="center" wrapText="1"/>
    </xf>
    <xf numFmtId="169" fontId="0" fillId="0" borderId="1" xfId="0" applyNumberFormat="1" applyBorder="1" applyAlignment="1">
      <alignment horizontal="right" vertical="center"/>
    </xf>
    <xf numFmtId="0" fontId="19" fillId="41" borderId="23" xfId="0" applyFont="1" applyFill="1" applyBorder="1" applyAlignment="1">
      <alignment horizontal="center" vertical="center" wrapText="1"/>
    </xf>
    <xf numFmtId="169" fontId="0" fillId="0" borderId="1" xfId="0" applyNumberFormat="1" applyBorder="1" applyAlignment="1">
      <alignment horizontal="center" vertical="center"/>
    </xf>
    <xf numFmtId="0" fontId="6" fillId="41" borderId="0" xfId="0" applyFont="1" applyFill="1" applyBorder="1" applyAlignment="1">
      <alignment horizontal="center" vertical="center" wrapText="1"/>
    </xf>
    <xf numFmtId="2" fontId="0" fillId="0" borderId="1" xfId="0" applyNumberFormat="1" applyBorder="1" applyAlignment="1">
      <alignment horizontal="right" vertical="center"/>
    </xf>
    <xf numFmtId="0" fontId="2" fillId="43" borderId="0" xfId="0" applyFont="1" applyFill="1"/>
    <xf numFmtId="0" fontId="19" fillId="42" borderId="0" xfId="0" applyFont="1" applyFill="1" applyAlignment="1">
      <alignment horizontal="center" vertical="center" wrapText="1"/>
    </xf>
    <xf numFmtId="0" fontId="2" fillId="43" borderId="0" xfId="0" applyFont="1" applyFill="1" applyAlignment="1">
      <alignment horizontal="center" vertical="center"/>
    </xf>
    <xf numFmtId="0" fontId="6" fillId="42" borderId="0" xfId="0" applyFont="1" applyFill="1" applyAlignment="1">
      <alignment vertical="center" wrapText="1"/>
    </xf>
    <xf numFmtId="169" fontId="0" fillId="0" borderId="0" xfId="0" applyNumberFormat="1" applyBorder="1" applyAlignment="1">
      <alignment horizontal="right" vertical="center"/>
    </xf>
    <xf numFmtId="0" fontId="0" fillId="43" borderId="0" xfId="0" applyFill="1" applyAlignment="1">
      <alignment horizontal="center" vertical="center"/>
    </xf>
    <xf numFmtId="0" fontId="0" fillId="45" borderId="0" xfId="0" applyFill="1" applyAlignment="1">
      <alignment horizontal="center" vertical="center"/>
    </xf>
    <xf numFmtId="0" fontId="28" fillId="0" borderId="0" xfId="0" applyFont="1"/>
    <xf numFmtId="0" fontId="3" fillId="0" borderId="0" xfId="0" applyFont="1"/>
    <xf numFmtId="0" fontId="0" fillId="0" borderId="0" xfId="0"/>
    <xf numFmtId="0" fontId="0" fillId="5" borderId="0" xfId="0" applyFill="1" applyAlignment="1">
      <alignment horizontal="center" vertical="center" wrapText="1"/>
    </xf>
    <xf numFmtId="2" fontId="2" fillId="38" borderId="0" xfId="0" applyNumberFormat="1" applyFont="1" applyFill="1" applyAlignment="1">
      <alignment horizontal="center" vertical="center"/>
    </xf>
    <xf numFmtId="2" fontId="0" fillId="73" borderId="0" xfId="0" applyNumberFormat="1" applyFill="1" applyAlignment="1">
      <alignment horizontal="left" vertical="center"/>
    </xf>
    <xf numFmtId="171" fontId="0" fillId="5" borderId="0" xfId="0" applyNumberFormat="1" applyFill="1" applyAlignment="1">
      <alignment horizontal="center" vertical="center"/>
    </xf>
    <xf numFmtId="172" fontId="0" fillId="0" borderId="0" xfId="1" applyNumberFormat="1" applyFont="1"/>
    <xf numFmtId="2" fontId="3" fillId="38" borderId="0" xfId="0" applyNumberFormat="1" applyFont="1" applyFill="1" applyAlignment="1">
      <alignment horizontal="center" vertical="center"/>
    </xf>
    <xf numFmtId="0" fontId="0" fillId="0" borderId="0" xfId="0"/>
    <xf numFmtId="172" fontId="0" fillId="0" borderId="0" xfId="0" applyNumberFormat="1"/>
    <xf numFmtId="173" fontId="0" fillId="0" borderId="0" xfId="1" applyNumberFormat="1" applyFont="1"/>
    <xf numFmtId="0" fontId="0" fillId="0" borderId="0" xfId="0"/>
    <xf numFmtId="174" fontId="0" fillId="0" borderId="0" xfId="0" applyNumberFormat="1"/>
    <xf numFmtId="0" fontId="6" fillId="41" borderId="38" xfId="0" applyFont="1" applyFill="1" applyBorder="1" applyAlignment="1">
      <alignment horizontal="center" vertical="center" wrapText="1"/>
    </xf>
    <xf numFmtId="0" fontId="0" fillId="0" borderId="0" xfId="0" applyAlignment="1">
      <alignment vertical="center" wrapText="1"/>
    </xf>
    <xf numFmtId="11" fontId="0" fillId="0" borderId="0" xfId="0" applyNumberFormat="1"/>
  </cellXfs>
  <cellStyles count="8606">
    <cellStyle name="_x000a_bidires=100_x000d_" xfId="8592"/>
    <cellStyle name="20% - Accent1" xfId="20" builtinId="30" customBuiltin="1"/>
    <cellStyle name="20% - Accent1 2" xfId="68"/>
    <cellStyle name="20% - Accent1 2 10" xfId="69"/>
    <cellStyle name="20% - Accent1 2 11" xfId="70"/>
    <cellStyle name="20% - Accent1 2 12" xfId="71"/>
    <cellStyle name="20% - Accent1 2 13" xfId="72"/>
    <cellStyle name="20% - Accent1 2 14" xfId="73"/>
    <cellStyle name="20% - Accent1 2 15" xfId="74"/>
    <cellStyle name="20% - Accent1 2 16" xfId="75"/>
    <cellStyle name="20% - Accent1 2 17" xfId="76"/>
    <cellStyle name="20% - Accent1 2 18" xfId="77"/>
    <cellStyle name="20% - Accent1 2 19" xfId="78"/>
    <cellStyle name="20% - Accent1 2 2" xfId="79"/>
    <cellStyle name="20% - Accent1 2 20" xfId="80"/>
    <cellStyle name="20% - Accent1 2 21" xfId="81"/>
    <cellStyle name="20% - Accent1 2 22" xfId="82"/>
    <cellStyle name="20% - Accent1 2 23" xfId="83"/>
    <cellStyle name="20% - Accent1 2 24" xfId="84"/>
    <cellStyle name="20% - Accent1 2 25" xfId="85"/>
    <cellStyle name="20% - Accent1 2 3" xfId="86"/>
    <cellStyle name="20% - Accent1 2 4" xfId="87"/>
    <cellStyle name="20% - Accent1 2 5" xfId="88"/>
    <cellStyle name="20% - Accent1 2 6" xfId="89"/>
    <cellStyle name="20% - Accent1 2 7" xfId="90"/>
    <cellStyle name="20% - Accent1 2 8" xfId="91"/>
    <cellStyle name="20% - Accent1 2 9" xfId="92"/>
    <cellStyle name="20% - Accent1 3" xfId="8512"/>
    <cellStyle name="20% - Accent2" xfId="24" builtinId="34" customBuiltin="1"/>
    <cellStyle name="20% - Accent2 2" xfId="93"/>
    <cellStyle name="20% - Accent2 2 10" xfId="94"/>
    <cellStyle name="20% - Accent2 2 11" xfId="95"/>
    <cellStyle name="20% - Accent2 2 12" xfId="96"/>
    <cellStyle name="20% - Accent2 2 13" xfId="97"/>
    <cellStyle name="20% - Accent2 2 14" xfId="98"/>
    <cellStyle name="20% - Accent2 2 15" xfId="99"/>
    <cellStyle name="20% - Accent2 2 16" xfId="100"/>
    <cellStyle name="20% - Accent2 2 17" xfId="101"/>
    <cellStyle name="20% - Accent2 2 18" xfId="102"/>
    <cellStyle name="20% - Accent2 2 19" xfId="103"/>
    <cellStyle name="20% - Accent2 2 2" xfId="104"/>
    <cellStyle name="20% - Accent2 2 20" xfId="105"/>
    <cellStyle name="20% - Accent2 2 21" xfId="106"/>
    <cellStyle name="20% - Accent2 2 22" xfId="107"/>
    <cellStyle name="20% - Accent2 2 23" xfId="108"/>
    <cellStyle name="20% - Accent2 2 24" xfId="109"/>
    <cellStyle name="20% - Accent2 2 25" xfId="110"/>
    <cellStyle name="20% - Accent2 2 3" xfId="111"/>
    <cellStyle name="20% - Accent2 2 4" xfId="112"/>
    <cellStyle name="20% - Accent2 2 5" xfId="113"/>
    <cellStyle name="20% - Accent2 2 6" xfId="114"/>
    <cellStyle name="20% - Accent2 2 7" xfId="115"/>
    <cellStyle name="20% - Accent2 2 8" xfId="116"/>
    <cellStyle name="20% - Accent2 2 9" xfId="117"/>
    <cellStyle name="20% - Accent2 3" xfId="8513"/>
    <cellStyle name="20% - Accent3" xfId="28" builtinId="38" customBuiltin="1"/>
    <cellStyle name="20% - Accent3 2" xfId="118"/>
    <cellStyle name="20% - Accent3 2 10" xfId="119"/>
    <cellStyle name="20% - Accent3 2 11" xfId="120"/>
    <cellStyle name="20% - Accent3 2 12" xfId="121"/>
    <cellStyle name="20% - Accent3 2 13" xfId="122"/>
    <cellStyle name="20% - Accent3 2 14" xfId="123"/>
    <cellStyle name="20% - Accent3 2 15" xfId="124"/>
    <cellStyle name="20% - Accent3 2 16" xfId="125"/>
    <cellStyle name="20% - Accent3 2 17" xfId="126"/>
    <cellStyle name="20% - Accent3 2 18" xfId="127"/>
    <cellStyle name="20% - Accent3 2 19" xfId="128"/>
    <cellStyle name="20% - Accent3 2 2" xfId="129"/>
    <cellStyle name="20% - Accent3 2 20" xfId="130"/>
    <cellStyle name="20% - Accent3 2 21" xfId="131"/>
    <cellStyle name="20% - Accent3 2 22" xfId="132"/>
    <cellStyle name="20% - Accent3 2 23" xfId="133"/>
    <cellStyle name="20% - Accent3 2 24" xfId="134"/>
    <cellStyle name="20% - Accent3 2 25" xfId="135"/>
    <cellStyle name="20% - Accent3 2 3" xfId="136"/>
    <cellStyle name="20% - Accent3 2 4" xfId="137"/>
    <cellStyle name="20% - Accent3 2 5" xfId="138"/>
    <cellStyle name="20% - Accent3 2 6" xfId="139"/>
    <cellStyle name="20% - Accent3 2 7" xfId="140"/>
    <cellStyle name="20% - Accent3 2 8" xfId="141"/>
    <cellStyle name="20% - Accent3 2 9" xfId="142"/>
    <cellStyle name="20% - Accent3 3" xfId="8514"/>
    <cellStyle name="20% - Accent4" xfId="32" builtinId="42" customBuiltin="1"/>
    <cellStyle name="20% - Accent4 2" xfId="143"/>
    <cellStyle name="20% - Accent4 2 10" xfId="144"/>
    <cellStyle name="20% - Accent4 2 11" xfId="145"/>
    <cellStyle name="20% - Accent4 2 12" xfId="146"/>
    <cellStyle name="20% - Accent4 2 13" xfId="147"/>
    <cellStyle name="20% - Accent4 2 14" xfId="148"/>
    <cellStyle name="20% - Accent4 2 15" xfId="149"/>
    <cellStyle name="20% - Accent4 2 16" xfId="150"/>
    <cellStyle name="20% - Accent4 2 17" xfId="151"/>
    <cellStyle name="20% - Accent4 2 18" xfId="152"/>
    <cellStyle name="20% - Accent4 2 19" xfId="153"/>
    <cellStyle name="20% - Accent4 2 2" xfId="154"/>
    <cellStyle name="20% - Accent4 2 20" xfId="155"/>
    <cellStyle name="20% - Accent4 2 21" xfId="156"/>
    <cellStyle name="20% - Accent4 2 22" xfId="157"/>
    <cellStyle name="20% - Accent4 2 23" xfId="158"/>
    <cellStyle name="20% - Accent4 2 24" xfId="159"/>
    <cellStyle name="20% - Accent4 2 25" xfId="160"/>
    <cellStyle name="20% - Accent4 2 3" xfId="161"/>
    <cellStyle name="20% - Accent4 2 4" xfId="162"/>
    <cellStyle name="20% - Accent4 2 5" xfId="163"/>
    <cellStyle name="20% - Accent4 2 6" xfId="164"/>
    <cellStyle name="20% - Accent4 2 7" xfId="165"/>
    <cellStyle name="20% - Accent4 2 8" xfId="166"/>
    <cellStyle name="20% - Accent4 2 9" xfId="167"/>
    <cellStyle name="20% - Accent4 3" xfId="8515"/>
    <cellStyle name="20% - Accent5" xfId="36" builtinId="46" customBuiltin="1"/>
    <cellStyle name="20% - Accent5 2" xfId="168"/>
    <cellStyle name="20% - Accent5 2 10" xfId="169"/>
    <cellStyle name="20% - Accent5 2 11" xfId="170"/>
    <cellStyle name="20% - Accent5 2 12" xfId="171"/>
    <cellStyle name="20% - Accent5 2 13" xfId="172"/>
    <cellStyle name="20% - Accent5 2 14" xfId="173"/>
    <cellStyle name="20% - Accent5 2 15" xfId="174"/>
    <cellStyle name="20% - Accent5 2 16" xfId="175"/>
    <cellStyle name="20% - Accent5 2 17" xfId="176"/>
    <cellStyle name="20% - Accent5 2 18" xfId="177"/>
    <cellStyle name="20% - Accent5 2 19" xfId="178"/>
    <cellStyle name="20% - Accent5 2 2" xfId="179"/>
    <cellStyle name="20% - Accent5 2 20" xfId="180"/>
    <cellStyle name="20% - Accent5 2 21" xfId="181"/>
    <cellStyle name="20% - Accent5 2 22" xfId="182"/>
    <cellStyle name="20% - Accent5 2 23" xfId="183"/>
    <cellStyle name="20% - Accent5 2 24" xfId="184"/>
    <cellStyle name="20% - Accent5 2 25" xfId="185"/>
    <cellStyle name="20% - Accent5 2 3" xfId="186"/>
    <cellStyle name="20% - Accent5 2 4" xfId="187"/>
    <cellStyle name="20% - Accent5 2 5" xfId="188"/>
    <cellStyle name="20% - Accent5 2 6" xfId="189"/>
    <cellStyle name="20% - Accent5 2 7" xfId="190"/>
    <cellStyle name="20% - Accent5 2 8" xfId="191"/>
    <cellStyle name="20% - Accent5 2 9" xfId="192"/>
    <cellStyle name="20% - Accent6" xfId="40" builtinId="50" customBuiltin="1"/>
    <cellStyle name="20% - Accent6 2" xfId="193"/>
    <cellStyle name="20% - Accent6 2 10" xfId="194"/>
    <cellStyle name="20% - Accent6 2 11" xfId="195"/>
    <cellStyle name="20% - Accent6 2 12" xfId="196"/>
    <cellStyle name="20% - Accent6 2 13" xfId="197"/>
    <cellStyle name="20% - Accent6 2 14" xfId="198"/>
    <cellStyle name="20% - Accent6 2 15" xfId="199"/>
    <cellStyle name="20% - Accent6 2 16" xfId="200"/>
    <cellStyle name="20% - Accent6 2 17" xfId="201"/>
    <cellStyle name="20% - Accent6 2 18" xfId="202"/>
    <cellStyle name="20% - Accent6 2 19" xfId="203"/>
    <cellStyle name="20% - Accent6 2 2" xfId="204"/>
    <cellStyle name="20% - Accent6 2 20" xfId="205"/>
    <cellStyle name="20% - Accent6 2 21" xfId="206"/>
    <cellStyle name="20% - Accent6 2 22" xfId="207"/>
    <cellStyle name="20% - Accent6 2 23" xfId="208"/>
    <cellStyle name="20% - Accent6 2 24" xfId="209"/>
    <cellStyle name="20% - Accent6 2 25" xfId="210"/>
    <cellStyle name="20% - Accent6 2 3" xfId="211"/>
    <cellStyle name="20% - Accent6 2 4" xfId="212"/>
    <cellStyle name="20% - Accent6 2 5" xfId="213"/>
    <cellStyle name="20% - Accent6 2 6" xfId="214"/>
    <cellStyle name="20% - Accent6 2 7" xfId="215"/>
    <cellStyle name="20% - Accent6 2 8" xfId="216"/>
    <cellStyle name="20% - Accent6 2 9" xfId="217"/>
    <cellStyle name="40% - Accent1" xfId="21" builtinId="31" customBuiltin="1"/>
    <cellStyle name="40% - Accent1 2" xfId="218"/>
    <cellStyle name="40% - Accent1 2 10" xfId="219"/>
    <cellStyle name="40% - Accent1 2 11" xfId="220"/>
    <cellStyle name="40% - Accent1 2 12" xfId="221"/>
    <cellStyle name="40% - Accent1 2 13" xfId="222"/>
    <cellStyle name="40% - Accent1 2 14" xfId="223"/>
    <cellStyle name="40% - Accent1 2 15" xfId="224"/>
    <cellStyle name="40% - Accent1 2 16" xfId="225"/>
    <cellStyle name="40% - Accent1 2 17" xfId="226"/>
    <cellStyle name="40% - Accent1 2 18" xfId="227"/>
    <cellStyle name="40% - Accent1 2 19" xfId="228"/>
    <cellStyle name="40% - Accent1 2 2" xfId="229"/>
    <cellStyle name="40% - Accent1 2 20" xfId="230"/>
    <cellStyle name="40% - Accent1 2 21" xfId="231"/>
    <cellStyle name="40% - Accent1 2 22" xfId="232"/>
    <cellStyle name="40% - Accent1 2 23" xfId="233"/>
    <cellStyle name="40% - Accent1 2 24" xfId="234"/>
    <cellStyle name="40% - Accent1 2 25" xfId="235"/>
    <cellStyle name="40% - Accent1 2 3" xfId="236"/>
    <cellStyle name="40% - Accent1 2 4" xfId="237"/>
    <cellStyle name="40% - Accent1 2 5" xfId="238"/>
    <cellStyle name="40% - Accent1 2 6" xfId="239"/>
    <cellStyle name="40% - Accent1 2 7" xfId="240"/>
    <cellStyle name="40% - Accent1 2 8" xfId="241"/>
    <cellStyle name="40% - Accent1 2 9" xfId="242"/>
    <cellStyle name="40% - Accent1 3" xfId="8516"/>
    <cellStyle name="40% - Accent2" xfId="25" builtinId="35" customBuiltin="1"/>
    <cellStyle name="40% - Accent2 2" xfId="243"/>
    <cellStyle name="40% - Accent2 2 10" xfId="244"/>
    <cellStyle name="40% - Accent2 2 11" xfId="245"/>
    <cellStyle name="40% - Accent2 2 12" xfId="246"/>
    <cellStyle name="40% - Accent2 2 13" xfId="247"/>
    <cellStyle name="40% - Accent2 2 14" xfId="248"/>
    <cellStyle name="40% - Accent2 2 15" xfId="249"/>
    <cellStyle name="40% - Accent2 2 16" xfId="250"/>
    <cellStyle name="40% - Accent2 2 17" xfId="251"/>
    <cellStyle name="40% - Accent2 2 18" xfId="252"/>
    <cellStyle name="40% - Accent2 2 19" xfId="253"/>
    <cellStyle name="40% - Accent2 2 2" xfId="254"/>
    <cellStyle name="40% - Accent2 2 20" xfId="255"/>
    <cellStyle name="40% - Accent2 2 21" xfId="256"/>
    <cellStyle name="40% - Accent2 2 22" xfId="257"/>
    <cellStyle name="40% - Accent2 2 23" xfId="258"/>
    <cellStyle name="40% - Accent2 2 24" xfId="259"/>
    <cellStyle name="40% - Accent2 2 25" xfId="260"/>
    <cellStyle name="40% - Accent2 2 3" xfId="261"/>
    <cellStyle name="40% - Accent2 2 4" xfId="262"/>
    <cellStyle name="40% - Accent2 2 5" xfId="263"/>
    <cellStyle name="40% - Accent2 2 6" xfId="264"/>
    <cellStyle name="40% - Accent2 2 7" xfId="265"/>
    <cellStyle name="40% - Accent2 2 8" xfId="266"/>
    <cellStyle name="40% - Accent2 2 9" xfId="267"/>
    <cellStyle name="40% - Accent3" xfId="29" builtinId="39" customBuiltin="1"/>
    <cellStyle name="40% - Accent3 2" xfId="268"/>
    <cellStyle name="40% - Accent3 2 10" xfId="269"/>
    <cellStyle name="40% - Accent3 2 11" xfId="270"/>
    <cellStyle name="40% - Accent3 2 12" xfId="271"/>
    <cellStyle name="40% - Accent3 2 13" xfId="272"/>
    <cellStyle name="40% - Accent3 2 14" xfId="273"/>
    <cellStyle name="40% - Accent3 2 15" xfId="274"/>
    <cellStyle name="40% - Accent3 2 16" xfId="275"/>
    <cellStyle name="40% - Accent3 2 17" xfId="276"/>
    <cellStyle name="40% - Accent3 2 18" xfId="277"/>
    <cellStyle name="40% - Accent3 2 19" xfId="278"/>
    <cellStyle name="40% - Accent3 2 2" xfId="279"/>
    <cellStyle name="40% - Accent3 2 20" xfId="280"/>
    <cellStyle name="40% - Accent3 2 21" xfId="281"/>
    <cellStyle name="40% - Accent3 2 22" xfId="282"/>
    <cellStyle name="40% - Accent3 2 23" xfId="283"/>
    <cellStyle name="40% - Accent3 2 24" xfId="284"/>
    <cellStyle name="40% - Accent3 2 25" xfId="285"/>
    <cellStyle name="40% - Accent3 2 3" xfId="286"/>
    <cellStyle name="40% - Accent3 2 4" xfId="287"/>
    <cellStyle name="40% - Accent3 2 5" xfId="288"/>
    <cellStyle name="40% - Accent3 2 6" xfId="289"/>
    <cellStyle name="40% - Accent3 2 7" xfId="290"/>
    <cellStyle name="40% - Accent3 2 8" xfId="291"/>
    <cellStyle name="40% - Accent3 2 9" xfId="292"/>
    <cellStyle name="40% - Accent3 3" xfId="8517"/>
    <cellStyle name="40% - Accent4" xfId="33" builtinId="43" customBuiltin="1"/>
    <cellStyle name="40% - Accent4 2" xfId="293"/>
    <cellStyle name="40% - Accent4 2 10" xfId="294"/>
    <cellStyle name="40% - Accent4 2 11" xfId="295"/>
    <cellStyle name="40% - Accent4 2 12" xfId="296"/>
    <cellStyle name="40% - Accent4 2 13" xfId="297"/>
    <cellStyle name="40% - Accent4 2 14" xfId="298"/>
    <cellStyle name="40% - Accent4 2 15" xfId="299"/>
    <cellStyle name="40% - Accent4 2 16" xfId="300"/>
    <cellStyle name="40% - Accent4 2 17" xfId="301"/>
    <cellStyle name="40% - Accent4 2 18" xfId="302"/>
    <cellStyle name="40% - Accent4 2 19" xfId="303"/>
    <cellStyle name="40% - Accent4 2 2" xfId="304"/>
    <cellStyle name="40% - Accent4 2 20" xfId="305"/>
    <cellStyle name="40% - Accent4 2 21" xfId="306"/>
    <cellStyle name="40% - Accent4 2 22" xfId="307"/>
    <cellStyle name="40% - Accent4 2 23" xfId="308"/>
    <cellStyle name="40% - Accent4 2 24" xfId="309"/>
    <cellStyle name="40% - Accent4 2 25" xfId="310"/>
    <cellStyle name="40% - Accent4 2 3" xfId="311"/>
    <cellStyle name="40% - Accent4 2 4" xfId="312"/>
    <cellStyle name="40% - Accent4 2 5" xfId="313"/>
    <cellStyle name="40% - Accent4 2 6" xfId="314"/>
    <cellStyle name="40% - Accent4 2 7" xfId="315"/>
    <cellStyle name="40% - Accent4 2 8" xfId="316"/>
    <cellStyle name="40% - Accent4 2 9" xfId="317"/>
    <cellStyle name="40% - Accent4 3" xfId="8518"/>
    <cellStyle name="40% - Accent5" xfId="37" builtinId="47" customBuiltin="1"/>
    <cellStyle name="40% - Accent5 2" xfId="318"/>
    <cellStyle name="40% - Accent5 2 10" xfId="319"/>
    <cellStyle name="40% - Accent5 2 11" xfId="320"/>
    <cellStyle name="40% - Accent5 2 12" xfId="321"/>
    <cellStyle name="40% - Accent5 2 13" xfId="322"/>
    <cellStyle name="40% - Accent5 2 14" xfId="323"/>
    <cellStyle name="40% - Accent5 2 15" xfId="324"/>
    <cellStyle name="40% - Accent5 2 16" xfId="325"/>
    <cellStyle name="40% - Accent5 2 17" xfId="326"/>
    <cellStyle name="40% - Accent5 2 18" xfId="327"/>
    <cellStyle name="40% - Accent5 2 19" xfId="328"/>
    <cellStyle name="40% - Accent5 2 2" xfId="329"/>
    <cellStyle name="40% - Accent5 2 20" xfId="330"/>
    <cellStyle name="40% - Accent5 2 21" xfId="331"/>
    <cellStyle name="40% - Accent5 2 22" xfId="332"/>
    <cellStyle name="40% - Accent5 2 23" xfId="333"/>
    <cellStyle name="40% - Accent5 2 24" xfId="334"/>
    <cellStyle name="40% - Accent5 2 25" xfId="335"/>
    <cellStyle name="40% - Accent5 2 3" xfId="336"/>
    <cellStyle name="40% - Accent5 2 4" xfId="337"/>
    <cellStyle name="40% - Accent5 2 5" xfId="338"/>
    <cellStyle name="40% - Accent5 2 6" xfId="339"/>
    <cellStyle name="40% - Accent5 2 7" xfId="340"/>
    <cellStyle name="40% - Accent5 2 8" xfId="341"/>
    <cellStyle name="40% - Accent5 2 9" xfId="342"/>
    <cellStyle name="40% - Accent6" xfId="41" builtinId="51" customBuiltin="1"/>
    <cellStyle name="40% - Accent6 2" xfId="343"/>
    <cellStyle name="40% - Accent6 2 10" xfId="344"/>
    <cellStyle name="40% - Accent6 2 11" xfId="345"/>
    <cellStyle name="40% - Accent6 2 12" xfId="346"/>
    <cellStyle name="40% - Accent6 2 13" xfId="347"/>
    <cellStyle name="40% - Accent6 2 14" xfId="348"/>
    <cellStyle name="40% - Accent6 2 15" xfId="349"/>
    <cellStyle name="40% - Accent6 2 16" xfId="350"/>
    <cellStyle name="40% - Accent6 2 17" xfId="351"/>
    <cellStyle name="40% - Accent6 2 18" xfId="352"/>
    <cellStyle name="40% - Accent6 2 19" xfId="353"/>
    <cellStyle name="40% - Accent6 2 2" xfId="354"/>
    <cellStyle name="40% - Accent6 2 20" xfId="355"/>
    <cellStyle name="40% - Accent6 2 21" xfId="356"/>
    <cellStyle name="40% - Accent6 2 22" xfId="357"/>
    <cellStyle name="40% - Accent6 2 23" xfId="358"/>
    <cellStyle name="40% - Accent6 2 24" xfId="359"/>
    <cellStyle name="40% - Accent6 2 25" xfId="360"/>
    <cellStyle name="40% - Accent6 2 3" xfId="361"/>
    <cellStyle name="40% - Accent6 2 4" xfId="362"/>
    <cellStyle name="40% - Accent6 2 5" xfId="363"/>
    <cellStyle name="40% - Accent6 2 6" xfId="364"/>
    <cellStyle name="40% - Accent6 2 7" xfId="365"/>
    <cellStyle name="40% - Accent6 2 8" xfId="366"/>
    <cellStyle name="40% - Accent6 2 9" xfId="367"/>
    <cellStyle name="40% - Accent6 3" xfId="8519"/>
    <cellStyle name="60% - Accent1" xfId="22" builtinId="32" customBuiltin="1"/>
    <cellStyle name="60% - Accent1 2" xfId="368"/>
    <cellStyle name="60% - Accent1 2 2" xfId="8521"/>
    <cellStyle name="60% - Accent1 3" xfId="8520"/>
    <cellStyle name="60% - Accent2" xfId="26" builtinId="36" customBuiltin="1"/>
    <cellStyle name="60% - Accent2 2" xfId="369"/>
    <cellStyle name="60% - Accent2 2 2" xfId="8523"/>
    <cellStyle name="60% - Accent2 3" xfId="8522"/>
    <cellStyle name="60% - Accent3" xfId="30" builtinId="40" customBuiltin="1"/>
    <cellStyle name="60% - Accent3 2" xfId="370"/>
    <cellStyle name="60% - Accent3 2 2" xfId="8525"/>
    <cellStyle name="60% - Accent3 3" xfId="8524"/>
    <cellStyle name="60% - Accent4" xfId="34" builtinId="44" customBuiltin="1"/>
    <cellStyle name="60% - Accent4 2" xfId="371"/>
    <cellStyle name="60% - Accent4 2 2" xfId="8527"/>
    <cellStyle name="60% - Accent4 3" xfId="8526"/>
    <cellStyle name="60% - Accent5" xfId="38" builtinId="48" customBuiltin="1"/>
    <cellStyle name="60% - Accent5 2" xfId="372"/>
    <cellStyle name="60% - Accent5 2 2" xfId="8529"/>
    <cellStyle name="60% - Accent5 3" xfId="8528"/>
    <cellStyle name="60% - Accent6" xfId="42" builtinId="52" customBuiltin="1"/>
    <cellStyle name="60% - Accent6 2" xfId="373"/>
    <cellStyle name="60% - Accent6 2 2" xfId="8531"/>
    <cellStyle name="60% - Accent6 3" xfId="8530"/>
    <cellStyle name="Accent1" xfId="19" builtinId="29" customBuiltin="1"/>
    <cellStyle name="Accent1 2" xfId="374"/>
    <cellStyle name="Accent1 2 2" xfId="8533"/>
    <cellStyle name="Accent1 3" xfId="8532"/>
    <cellStyle name="Accent2" xfId="23" builtinId="33" customBuiltin="1"/>
    <cellStyle name="Accent2 2" xfId="375"/>
    <cellStyle name="Accent2 2 2" xfId="8535"/>
    <cellStyle name="Accent2 3" xfId="8534"/>
    <cellStyle name="Accent3" xfId="27" builtinId="37" customBuiltin="1"/>
    <cellStyle name="Accent3 2" xfId="376"/>
    <cellStyle name="Accent3 2 2" xfId="8537"/>
    <cellStyle name="Accent3 3" xfId="8536"/>
    <cellStyle name="Accent4" xfId="31" builtinId="41" customBuiltin="1"/>
    <cellStyle name="Accent4 2" xfId="377"/>
    <cellStyle name="Accent4 2 2" xfId="8539"/>
    <cellStyle name="Accent4 3" xfId="8538"/>
    <cellStyle name="Accent5" xfId="35" builtinId="45" customBuiltin="1"/>
    <cellStyle name="Accent5 2" xfId="378"/>
    <cellStyle name="Accent5 2 2" xfId="8541"/>
    <cellStyle name="Accent5 3" xfId="8540"/>
    <cellStyle name="Accent6" xfId="39" builtinId="49" customBuiltin="1"/>
    <cellStyle name="Accent6 2" xfId="379"/>
    <cellStyle name="Accent6 2 2" xfId="8543"/>
    <cellStyle name="Accent6 3" xfId="8542"/>
    <cellStyle name="Bad" xfId="8" builtinId="27" customBuiltin="1"/>
    <cellStyle name="Bad 2" xfId="380"/>
    <cellStyle name="Bad 2 2" xfId="8544"/>
    <cellStyle name="blp_column_header" xfId="8508"/>
    <cellStyle name="Calculation" xfId="12" builtinId="22" customBuiltin="1"/>
    <cellStyle name="Calculation 2" xfId="381"/>
    <cellStyle name="Calculation 2 10" xfId="382"/>
    <cellStyle name="Calculation 2 10 10" xfId="383"/>
    <cellStyle name="Calculation 2 10 10 2" xfId="384"/>
    <cellStyle name="Calculation 2 10 11" xfId="385"/>
    <cellStyle name="Calculation 2 10 11 2" xfId="386"/>
    <cellStyle name="Calculation 2 10 12" xfId="387"/>
    <cellStyle name="Calculation 2 10 12 2" xfId="388"/>
    <cellStyle name="Calculation 2 10 13" xfId="389"/>
    <cellStyle name="Calculation 2 10 2" xfId="390"/>
    <cellStyle name="Calculation 2 10 2 2" xfId="391"/>
    <cellStyle name="Calculation 2 10 2 2 2" xfId="392"/>
    <cellStyle name="Calculation 2 10 2 3" xfId="393"/>
    <cellStyle name="Calculation 2 10 2 3 2" xfId="394"/>
    <cellStyle name="Calculation 2 10 2 4" xfId="395"/>
    <cellStyle name="Calculation 2 10 2 4 2" xfId="396"/>
    <cellStyle name="Calculation 2 10 2 5" xfId="397"/>
    <cellStyle name="Calculation 2 10 2 5 2" xfId="398"/>
    <cellStyle name="Calculation 2 10 2 6" xfId="399"/>
    <cellStyle name="Calculation 2 10 2 6 2" xfId="400"/>
    <cellStyle name="Calculation 2 10 2 7" xfId="401"/>
    <cellStyle name="Calculation 2 10 3" xfId="402"/>
    <cellStyle name="Calculation 2 10 3 2" xfId="403"/>
    <cellStyle name="Calculation 2 10 3 2 2" xfId="404"/>
    <cellStyle name="Calculation 2 10 3 3" xfId="405"/>
    <cellStyle name="Calculation 2 10 3 3 2" xfId="406"/>
    <cellStyle name="Calculation 2 10 3 4" xfId="407"/>
    <cellStyle name="Calculation 2 10 3 4 2" xfId="408"/>
    <cellStyle name="Calculation 2 10 3 5" xfId="409"/>
    <cellStyle name="Calculation 2 10 3 5 2" xfId="410"/>
    <cellStyle name="Calculation 2 10 3 6" xfId="411"/>
    <cellStyle name="Calculation 2 10 3 6 2" xfId="412"/>
    <cellStyle name="Calculation 2 10 3 7" xfId="413"/>
    <cellStyle name="Calculation 2 10 4" xfId="414"/>
    <cellStyle name="Calculation 2 10 4 2" xfId="415"/>
    <cellStyle name="Calculation 2 10 4 2 2" xfId="416"/>
    <cellStyle name="Calculation 2 10 4 3" xfId="417"/>
    <cellStyle name="Calculation 2 10 4 3 2" xfId="418"/>
    <cellStyle name="Calculation 2 10 4 4" xfId="419"/>
    <cellStyle name="Calculation 2 10 4 4 2" xfId="420"/>
    <cellStyle name="Calculation 2 10 4 5" xfId="421"/>
    <cellStyle name="Calculation 2 10 4 5 2" xfId="422"/>
    <cellStyle name="Calculation 2 10 4 6" xfId="423"/>
    <cellStyle name="Calculation 2 10 4 6 2" xfId="424"/>
    <cellStyle name="Calculation 2 10 4 7" xfId="425"/>
    <cellStyle name="Calculation 2 10 5" xfId="426"/>
    <cellStyle name="Calculation 2 10 5 2" xfId="427"/>
    <cellStyle name="Calculation 2 10 5 2 2" xfId="428"/>
    <cellStyle name="Calculation 2 10 5 3" xfId="429"/>
    <cellStyle name="Calculation 2 10 5 3 2" xfId="430"/>
    <cellStyle name="Calculation 2 10 5 4" xfId="431"/>
    <cellStyle name="Calculation 2 10 5 4 2" xfId="432"/>
    <cellStyle name="Calculation 2 10 5 5" xfId="433"/>
    <cellStyle name="Calculation 2 10 5 5 2" xfId="434"/>
    <cellStyle name="Calculation 2 10 5 6" xfId="435"/>
    <cellStyle name="Calculation 2 10 5 6 2" xfId="436"/>
    <cellStyle name="Calculation 2 10 5 7" xfId="437"/>
    <cellStyle name="Calculation 2 10 6" xfId="438"/>
    <cellStyle name="Calculation 2 10 6 2" xfId="439"/>
    <cellStyle name="Calculation 2 10 7" xfId="440"/>
    <cellStyle name="Calculation 2 10 7 2" xfId="441"/>
    <cellStyle name="Calculation 2 10 8" xfId="442"/>
    <cellStyle name="Calculation 2 10 8 2" xfId="443"/>
    <cellStyle name="Calculation 2 10 9" xfId="444"/>
    <cellStyle name="Calculation 2 10 9 2" xfId="445"/>
    <cellStyle name="Calculation 2 11" xfId="446"/>
    <cellStyle name="Calculation 2 11 10" xfId="447"/>
    <cellStyle name="Calculation 2 11 10 2" xfId="448"/>
    <cellStyle name="Calculation 2 11 11" xfId="449"/>
    <cellStyle name="Calculation 2 11 11 2" xfId="450"/>
    <cellStyle name="Calculation 2 11 12" xfId="451"/>
    <cellStyle name="Calculation 2 11 12 2" xfId="452"/>
    <cellStyle name="Calculation 2 11 13" xfId="453"/>
    <cellStyle name="Calculation 2 11 2" xfId="454"/>
    <cellStyle name="Calculation 2 11 2 2" xfId="455"/>
    <cellStyle name="Calculation 2 11 2 2 2" xfId="456"/>
    <cellStyle name="Calculation 2 11 2 3" xfId="457"/>
    <cellStyle name="Calculation 2 11 2 3 2" xfId="458"/>
    <cellStyle name="Calculation 2 11 2 4" xfId="459"/>
    <cellStyle name="Calculation 2 11 2 4 2" xfId="460"/>
    <cellStyle name="Calculation 2 11 2 5" xfId="461"/>
    <cellStyle name="Calculation 2 11 2 5 2" xfId="462"/>
    <cellStyle name="Calculation 2 11 2 6" xfId="463"/>
    <cellStyle name="Calculation 2 11 2 6 2" xfId="464"/>
    <cellStyle name="Calculation 2 11 2 7" xfId="465"/>
    <cellStyle name="Calculation 2 11 3" xfId="466"/>
    <cellStyle name="Calculation 2 11 3 2" xfId="467"/>
    <cellStyle name="Calculation 2 11 3 2 2" xfId="468"/>
    <cellStyle name="Calculation 2 11 3 3" xfId="469"/>
    <cellStyle name="Calculation 2 11 3 3 2" xfId="470"/>
    <cellStyle name="Calculation 2 11 3 4" xfId="471"/>
    <cellStyle name="Calculation 2 11 3 4 2" xfId="472"/>
    <cellStyle name="Calculation 2 11 3 5" xfId="473"/>
    <cellStyle name="Calculation 2 11 3 5 2" xfId="474"/>
    <cellStyle name="Calculation 2 11 3 6" xfId="475"/>
    <cellStyle name="Calculation 2 11 3 6 2" xfId="476"/>
    <cellStyle name="Calculation 2 11 3 7" xfId="477"/>
    <cellStyle name="Calculation 2 11 4" xfId="478"/>
    <cellStyle name="Calculation 2 11 4 2" xfId="479"/>
    <cellStyle name="Calculation 2 11 4 2 2" xfId="480"/>
    <cellStyle name="Calculation 2 11 4 3" xfId="481"/>
    <cellStyle name="Calculation 2 11 4 3 2" xfId="482"/>
    <cellStyle name="Calculation 2 11 4 4" xfId="483"/>
    <cellStyle name="Calculation 2 11 4 4 2" xfId="484"/>
    <cellStyle name="Calculation 2 11 4 5" xfId="485"/>
    <cellStyle name="Calculation 2 11 4 5 2" xfId="486"/>
    <cellStyle name="Calculation 2 11 4 6" xfId="487"/>
    <cellStyle name="Calculation 2 11 4 6 2" xfId="488"/>
    <cellStyle name="Calculation 2 11 4 7" xfId="489"/>
    <cellStyle name="Calculation 2 11 5" xfId="490"/>
    <cellStyle name="Calculation 2 11 5 2" xfId="491"/>
    <cellStyle name="Calculation 2 11 5 2 2" xfId="492"/>
    <cellStyle name="Calculation 2 11 5 3" xfId="493"/>
    <cellStyle name="Calculation 2 11 5 3 2" xfId="494"/>
    <cellStyle name="Calculation 2 11 5 4" xfId="495"/>
    <cellStyle name="Calculation 2 11 5 4 2" xfId="496"/>
    <cellStyle name="Calculation 2 11 5 5" xfId="497"/>
    <cellStyle name="Calculation 2 11 5 5 2" xfId="498"/>
    <cellStyle name="Calculation 2 11 5 6" xfId="499"/>
    <cellStyle name="Calculation 2 11 5 6 2" xfId="500"/>
    <cellStyle name="Calculation 2 11 5 7" xfId="501"/>
    <cellStyle name="Calculation 2 11 6" xfId="502"/>
    <cellStyle name="Calculation 2 11 6 2" xfId="503"/>
    <cellStyle name="Calculation 2 11 7" xfId="504"/>
    <cellStyle name="Calculation 2 11 7 2" xfId="505"/>
    <cellStyle name="Calculation 2 11 8" xfId="506"/>
    <cellStyle name="Calculation 2 11 8 2" xfId="507"/>
    <cellStyle name="Calculation 2 11 9" xfId="508"/>
    <cellStyle name="Calculation 2 11 9 2" xfId="509"/>
    <cellStyle name="Calculation 2 12" xfId="510"/>
    <cellStyle name="Calculation 2 12 10" xfId="511"/>
    <cellStyle name="Calculation 2 12 10 2" xfId="512"/>
    <cellStyle name="Calculation 2 12 11" xfId="513"/>
    <cellStyle name="Calculation 2 12 11 2" xfId="514"/>
    <cellStyle name="Calculation 2 12 12" xfId="515"/>
    <cellStyle name="Calculation 2 12 12 2" xfId="516"/>
    <cellStyle name="Calculation 2 12 13" xfId="517"/>
    <cellStyle name="Calculation 2 12 2" xfId="518"/>
    <cellStyle name="Calculation 2 12 2 2" xfId="519"/>
    <cellStyle name="Calculation 2 12 2 2 2" xfId="520"/>
    <cellStyle name="Calculation 2 12 2 3" xfId="521"/>
    <cellStyle name="Calculation 2 12 2 3 2" xfId="522"/>
    <cellStyle name="Calculation 2 12 2 4" xfId="523"/>
    <cellStyle name="Calculation 2 12 2 4 2" xfId="524"/>
    <cellStyle name="Calculation 2 12 2 5" xfId="525"/>
    <cellStyle name="Calculation 2 12 2 5 2" xfId="526"/>
    <cellStyle name="Calculation 2 12 2 6" xfId="527"/>
    <cellStyle name="Calculation 2 12 2 6 2" xfId="528"/>
    <cellStyle name="Calculation 2 12 2 7" xfId="529"/>
    <cellStyle name="Calculation 2 12 3" xfId="530"/>
    <cellStyle name="Calculation 2 12 3 2" xfId="531"/>
    <cellStyle name="Calculation 2 12 3 2 2" xfId="532"/>
    <cellStyle name="Calculation 2 12 3 3" xfId="533"/>
    <cellStyle name="Calculation 2 12 3 3 2" xfId="534"/>
    <cellStyle name="Calculation 2 12 3 4" xfId="535"/>
    <cellStyle name="Calculation 2 12 3 4 2" xfId="536"/>
    <cellStyle name="Calculation 2 12 3 5" xfId="537"/>
    <cellStyle name="Calculation 2 12 3 5 2" xfId="538"/>
    <cellStyle name="Calculation 2 12 3 6" xfId="539"/>
    <cellStyle name="Calculation 2 12 3 6 2" xfId="540"/>
    <cellStyle name="Calculation 2 12 3 7" xfId="541"/>
    <cellStyle name="Calculation 2 12 4" xfId="542"/>
    <cellStyle name="Calculation 2 12 4 2" xfId="543"/>
    <cellStyle name="Calculation 2 12 4 2 2" xfId="544"/>
    <cellStyle name="Calculation 2 12 4 3" xfId="545"/>
    <cellStyle name="Calculation 2 12 4 3 2" xfId="546"/>
    <cellStyle name="Calculation 2 12 4 4" xfId="547"/>
    <cellStyle name="Calculation 2 12 4 4 2" xfId="548"/>
    <cellStyle name="Calculation 2 12 4 5" xfId="549"/>
    <cellStyle name="Calculation 2 12 4 5 2" xfId="550"/>
    <cellStyle name="Calculation 2 12 4 6" xfId="551"/>
    <cellStyle name="Calculation 2 12 4 6 2" xfId="552"/>
    <cellStyle name="Calculation 2 12 4 7" xfId="553"/>
    <cellStyle name="Calculation 2 12 5" xfId="554"/>
    <cellStyle name="Calculation 2 12 5 2" xfId="555"/>
    <cellStyle name="Calculation 2 12 5 2 2" xfId="556"/>
    <cellStyle name="Calculation 2 12 5 3" xfId="557"/>
    <cellStyle name="Calculation 2 12 5 3 2" xfId="558"/>
    <cellStyle name="Calculation 2 12 5 4" xfId="559"/>
    <cellStyle name="Calculation 2 12 5 4 2" xfId="560"/>
    <cellStyle name="Calculation 2 12 5 5" xfId="561"/>
    <cellStyle name="Calculation 2 12 5 5 2" xfId="562"/>
    <cellStyle name="Calculation 2 12 5 6" xfId="563"/>
    <cellStyle name="Calculation 2 12 5 6 2" xfId="564"/>
    <cellStyle name="Calculation 2 12 5 7" xfId="565"/>
    <cellStyle name="Calculation 2 12 6" xfId="566"/>
    <cellStyle name="Calculation 2 12 6 2" xfId="567"/>
    <cellStyle name="Calculation 2 12 7" xfId="568"/>
    <cellStyle name="Calculation 2 12 7 2" xfId="569"/>
    <cellStyle name="Calculation 2 12 8" xfId="570"/>
    <cellStyle name="Calculation 2 12 8 2" xfId="571"/>
    <cellStyle name="Calculation 2 12 9" xfId="572"/>
    <cellStyle name="Calculation 2 12 9 2" xfId="573"/>
    <cellStyle name="Calculation 2 13" xfId="574"/>
    <cellStyle name="Calculation 2 13 10" xfId="575"/>
    <cellStyle name="Calculation 2 13 10 2" xfId="576"/>
    <cellStyle name="Calculation 2 13 11" xfId="577"/>
    <cellStyle name="Calculation 2 13 11 2" xfId="578"/>
    <cellStyle name="Calculation 2 13 12" xfId="579"/>
    <cellStyle name="Calculation 2 13 12 2" xfId="580"/>
    <cellStyle name="Calculation 2 13 13" xfId="581"/>
    <cellStyle name="Calculation 2 13 2" xfId="582"/>
    <cellStyle name="Calculation 2 13 2 2" xfId="583"/>
    <cellStyle name="Calculation 2 13 2 2 2" xfId="584"/>
    <cellStyle name="Calculation 2 13 2 3" xfId="585"/>
    <cellStyle name="Calculation 2 13 2 3 2" xfId="586"/>
    <cellStyle name="Calculation 2 13 2 4" xfId="587"/>
    <cellStyle name="Calculation 2 13 2 4 2" xfId="588"/>
    <cellStyle name="Calculation 2 13 2 5" xfId="589"/>
    <cellStyle name="Calculation 2 13 2 5 2" xfId="590"/>
    <cellStyle name="Calculation 2 13 2 6" xfId="591"/>
    <cellStyle name="Calculation 2 13 2 6 2" xfId="592"/>
    <cellStyle name="Calculation 2 13 2 7" xfId="593"/>
    <cellStyle name="Calculation 2 13 3" xfId="594"/>
    <cellStyle name="Calculation 2 13 3 2" xfId="595"/>
    <cellStyle name="Calculation 2 13 3 2 2" xfId="596"/>
    <cellStyle name="Calculation 2 13 3 3" xfId="597"/>
    <cellStyle name="Calculation 2 13 3 3 2" xfId="598"/>
    <cellStyle name="Calculation 2 13 3 4" xfId="599"/>
    <cellStyle name="Calculation 2 13 3 4 2" xfId="600"/>
    <cellStyle name="Calculation 2 13 3 5" xfId="601"/>
    <cellStyle name="Calculation 2 13 3 5 2" xfId="602"/>
    <cellStyle name="Calculation 2 13 3 6" xfId="603"/>
    <cellStyle name="Calculation 2 13 3 6 2" xfId="604"/>
    <cellStyle name="Calculation 2 13 3 7" xfId="605"/>
    <cellStyle name="Calculation 2 13 4" xfId="606"/>
    <cellStyle name="Calculation 2 13 4 2" xfId="607"/>
    <cellStyle name="Calculation 2 13 4 2 2" xfId="608"/>
    <cellStyle name="Calculation 2 13 4 3" xfId="609"/>
    <cellStyle name="Calculation 2 13 4 3 2" xfId="610"/>
    <cellStyle name="Calculation 2 13 4 4" xfId="611"/>
    <cellStyle name="Calculation 2 13 4 4 2" xfId="612"/>
    <cellStyle name="Calculation 2 13 4 5" xfId="613"/>
    <cellStyle name="Calculation 2 13 4 5 2" xfId="614"/>
    <cellStyle name="Calculation 2 13 4 6" xfId="615"/>
    <cellStyle name="Calculation 2 13 4 6 2" xfId="616"/>
    <cellStyle name="Calculation 2 13 4 7" xfId="617"/>
    <cellStyle name="Calculation 2 13 5" xfId="618"/>
    <cellStyle name="Calculation 2 13 5 2" xfId="619"/>
    <cellStyle name="Calculation 2 13 5 2 2" xfId="620"/>
    <cellStyle name="Calculation 2 13 5 3" xfId="621"/>
    <cellStyle name="Calculation 2 13 5 3 2" xfId="622"/>
    <cellStyle name="Calculation 2 13 5 4" xfId="623"/>
    <cellStyle name="Calculation 2 13 5 4 2" xfId="624"/>
    <cellStyle name="Calculation 2 13 5 5" xfId="625"/>
    <cellStyle name="Calculation 2 13 5 5 2" xfId="626"/>
    <cellStyle name="Calculation 2 13 5 6" xfId="627"/>
    <cellStyle name="Calculation 2 13 5 6 2" xfId="628"/>
    <cellStyle name="Calculation 2 13 5 7" xfId="629"/>
    <cellStyle name="Calculation 2 13 6" xfId="630"/>
    <cellStyle name="Calculation 2 13 6 2" xfId="631"/>
    <cellStyle name="Calculation 2 13 7" xfId="632"/>
    <cellStyle name="Calculation 2 13 7 2" xfId="633"/>
    <cellStyle name="Calculation 2 13 8" xfId="634"/>
    <cellStyle name="Calculation 2 13 8 2" xfId="635"/>
    <cellStyle name="Calculation 2 13 9" xfId="636"/>
    <cellStyle name="Calculation 2 13 9 2" xfId="637"/>
    <cellStyle name="Calculation 2 14" xfId="638"/>
    <cellStyle name="Calculation 2 14 10" xfId="639"/>
    <cellStyle name="Calculation 2 14 10 2" xfId="640"/>
    <cellStyle name="Calculation 2 14 11" xfId="641"/>
    <cellStyle name="Calculation 2 14 11 2" xfId="642"/>
    <cellStyle name="Calculation 2 14 12" xfId="643"/>
    <cellStyle name="Calculation 2 14 12 2" xfId="644"/>
    <cellStyle name="Calculation 2 14 13" xfId="645"/>
    <cellStyle name="Calculation 2 14 2" xfId="646"/>
    <cellStyle name="Calculation 2 14 2 2" xfId="647"/>
    <cellStyle name="Calculation 2 14 2 2 2" xfId="648"/>
    <cellStyle name="Calculation 2 14 2 3" xfId="649"/>
    <cellStyle name="Calculation 2 14 2 3 2" xfId="650"/>
    <cellStyle name="Calculation 2 14 2 4" xfId="651"/>
    <cellStyle name="Calculation 2 14 2 4 2" xfId="652"/>
    <cellStyle name="Calculation 2 14 2 5" xfId="653"/>
    <cellStyle name="Calculation 2 14 2 5 2" xfId="654"/>
    <cellStyle name="Calculation 2 14 2 6" xfId="655"/>
    <cellStyle name="Calculation 2 14 2 6 2" xfId="656"/>
    <cellStyle name="Calculation 2 14 2 7" xfId="657"/>
    <cellStyle name="Calculation 2 14 3" xfId="658"/>
    <cellStyle name="Calculation 2 14 3 2" xfId="659"/>
    <cellStyle name="Calculation 2 14 3 2 2" xfId="660"/>
    <cellStyle name="Calculation 2 14 3 3" xfId="661"/>
    <cellStyle name="Calculation 2 14 3 3 2" xfId="662"/>
    <cellStyle name="Calculation 2 14 3 4" xfId="663"/>
    <cellStyle name="Calculation 2 14 3 4 2" xfId="664"/>
    <cellStyle name="Calculation 2 14 3 5" xfId="665"/>
    <cellStyle name="Calculation 2 14 3 5 2" xfId="666"/>
    <cellStyle name="Calculation 2 14 3 6" xfId="667"/>
    <cellStyle name="Calculation 2 14 3 6 2" xfId="668"/>
    <cellStyle name="Calculation 2 14 3 7" xfId="669"/>
    <cellStyle name="Calculation 2 14 4" xfId="670"/>
    <cellStyle name="Calculation 2 14 4 2" xfId="671"/>
    <cellStyle name="Calculation 2 14 4 2 2" xfId="672"/>
    <cellStyle name="Calculation 2 14 4 3" xfId="673"/>
    <cellStyle name="Calculation 2 14 4 3 2" xfId="674"/>
    <cellStyle name="Calculation 2 14 4 4" xfId="675"/>
    <cellStyle name="Calculation 2 14 4 4 2" xfId="676"/>
    <cellStyle name="Calculation 2 14 4 5" xfId="677"/>
    <cellStyle name="Calculation 2 14 4 5 2" xfId="678"/>
    <cellStyle name="Calculation 2 14 4 6" xfId="679"/>
    <cellStyle name="Calculation 2 14 4 6 2" xfId="680"/>
    <cellStyle name="Calculation 2 14 4 7" xfId="681"/>
    <cellStyle name="Calculation 2 14 5" xfId="682"/>
    <cellStyle name="Calculation 2 14 5 2" xfId="683"/>
    <cellStyle name="Calculation 2 14 5 2 2" xfId="684"/>
    <cellStyle name="Calculation 2 14 5 3" xfId="685"/>
    <cellStyle name="Calculation 2 14 5 3 2" xfId="686"/>
    <cellStyle name="Calculation 2 14 5 4" xfId="687"/>
    <cellStyle name="Calculation 2 14 5 4 2" xfId="688"/>
    <cellStyle name="Calculation 2 14 5 5" xfId="689"/>
    <cellStyle name="Calculation 2 14 5 5 2" xfId="690"/>
    <cellStyle name="Calculation 2 14 5 6" xfId="691"/>
    <cellStyle name="Calculation 2 14 5 6 2" xfId="692"/>
    <cellStyle name="Calculation 2 14 5 7" xfId="693"/>
    <cellStyle name="Calculation 2 14 6" xfId="694"/>
    <cellStyle name="Calculation 2 14 6 2" xfId="695"/>
    <cellStyle name="Calculation 2 14 7" xfId="696"/>
    <cellStyle name="Calculation 2 14 7 2" xfId="697"/>
    <cellStyle name="Calculation 2 14 8" xfId="698"/>
    <cellStyle name="Calculation 2 14 8 2" xfId="699"/>
    <cellStyle name="Calculation 2 14 9" xfId="700"/>
    <cellStyle name="Calculation 2 14 9 2" xfId="701"/>
    <cellStyle name="Calculation 2 15" xfId="702"/>
    <cellStyle name="Calculation 2 15 10" xfId="703"/>
    <cellStyle name="Calculation 2 15 10 2" xfId="704"/>
    <cellStyle name="Calculation 2 15 11" xfId="705"/>
    <cellStyle name="Calculation 2 15 11 2" xfId="706"/>
    <cellStyle name="Calculation 2 15 12" xfId="707"/>
    <cellStyle name="Calculation 2 15 12 2" xfId="708"/>
    <cellStyle name="Calculation 2 15 13" xfId="709"/>
    <cellStyle name="Calculation 2 15 2" xfId="710"/>
    <cellStyle name="Calculation 2 15 2 2" xfId="711"/>
    <cellStyle name="Calculation 2 15 2 2 2" xfId="712"/>
    <cellStyle name="Calculation 2 15 2 3" xfId="713"/>
    <cellStyle name="Calculation 2 15 2 3 2" xfId="714"/>
    <cellStyle name="Calculation 2 15 2 4" xfId="715"/>
    <cellStyle name="Calculation 2 15 2 4 2" xfId="716"/>
    <cellStyle name="Calculation 2 15 2 5" xfId="717"/>
    <cellStyle name="Calculation 2 15 2 5 2" xfId="718"/>
    <cellStyle name="Calculation 2 15 2 6" xfId="719"/>
    <cellStyle name="Calculation 2 15 2 6 2" xfId="720"/>
    <cellStyle name="Calculation 2 15 2 7" xfId="721"/>
    <cellStyle name="Calculation 2 15 3" xfId="722"/>
    <cellStyle name="Calculation 2 15 3 2" xfId="723"/>
    <cellStyle name="Calculation 2 15 3 2 2" xfId="724"/>
    <cellStyle name="Calculation 2 15 3 3" xfId="725"/>
    <cellStyle name="Calculation 2 15 3 3 2" xfId="726"/>
    <cellStyle name="Calculation 2 15 3 4" xfId="727"/>
    <cellStyle name="Calculation 2 15 3 4 2" xfId="728"/>
    <cellStyle name="Calculation 2 15 3 5" xfId="729"/>
    <cellStyle name="Calculation 2 15 3 5 2" xfId="730"/>
    <cellStyle name="Calculation 2 15 3 6" xfId="731"/>
    <cellStyle name="Calculation 2 15 3 6 2" xfId="732"/>
    <cellStyle name="Calculation 2 15 3 7" xfId="733"/>
    <cellStyle name="Calculation 2 15 4" xfId="734"/>
    <cellStyle name="Calculation 2 15 4 2" xfId="735"/>
    <cellStyle name="Calculation 2 15 4 2 2" xfId="736"/>
    <cellStyle name="Calculation 2 15 4 3" xfId="737"/>
    <cellStyle name="Calculation 2 15 4 3 2" xfId="738"/>
    <cellStyle name="Calculation 2 15 4 4" xfId="739"/>
    <cellStyle name="Calculation 2 15 4 4 2" xfId="740"/>
    <cellStyle name="Calculation 2 15 4 5" xfId="741"/>
    <cellStyle name="Calculation 2 15 4 5 2" xfId="742"/>
    <cellStyle name="Calculation 2 15 4 6" xfId="743"/>
    <cellStyle name="Calculation 2 15 4 6 2" xfId="744"/>
    <cellStyle name="Calculation 2 15 4 7" xfId="745"/>
    <cellStyle name="Calculation 2 15 5" xfId="746"/>
    <cellStyle name="Calculation 2 15 5 2" xfId="747"/>
    <cellStyle name="Calculation 2 15 5 2 2" xfId="748"/>
    <cellStyle name="Calculation 2 15 5 3" xfId="749"/>
    <cellStyle name="Calculation 2 15 5 3 2" xfId="750"/>
    <cellStyle name="Calculation 2 15 5 4" xfId="751"/>
    <cellStyle name="Calculation 2 15 5 4 2" xfId="752"/>
    <cellStyle name="Calculation 2 15 5 5" xfId="753"/>
    <cellStyle name="Calculation 2 15 5 5 2" xfId="754"/>
    <cellStyle name="Calculation 2 15 5 6" xfId="755"/>
    <cellStyle name="Calculation 2 15 5 6 2" xfId="756"/>
    <cellStyle name="Calculation 2 15 5 7" xfId="757"/>
    <cellStyle name="Calculation 2 15 6" xfId="758"/>
    <cellStyle name="Calculation 2 15 6 2" xfId="759"/>
    <cellStyle name="Calculation 2 15 7" xfId="760"/>
    <cellStyle name="Calculation 2 15 7 2" xfId="761"/>
    <cellStyle name="Calculation 2 15 8" xfId="762"/>
    <cellStyle name="Calculation 2 15 8 2" xfId="763"/>
    <cellStyle name="Calculation 2 15 9" xfId="764"/>
    <cellStyle name="Calculation 2 15 9 2" xfId="765"/>
    <cellStyle name="Calculation 2 16" xfId="766"/>
    <cellStyle name="Calculation 2 16 10" xfId="767"/>
    <cellStyle name="Calculation 2 16 10 2" xfId="768"/>
    <cellStyle name="Calculation 2 16 11" xfId="769"/>
    <cellStyle name="Calculation 2 16 11 2" xfId="770"/>
    <cellStyle name="Calculation 2 16 12" xfId="771"/>
    <cellStyle name="Calculation 2 16 12 2" xfId="772"/>
    <cellStyle name="Calculation 2 16 13" xfId="773"/>
    <cellStyle name="Calculation 2 16 2" xfId="774"/>
    <cellStyle name="Calculation 2 16 2 2" xfId="775"/>
    <cellStyle name="Calculation 2 16 2 2 2" xfId="776"/>
    <cellStyle name="Calculation 2 16 2 3" xfId="777"/>
    <cellStyle name="Calculation 2 16 2 3 2" xfId="778"/>
    <cellStyle name="Calculation 2 16 2 4" xfId="779"/>
    <cellStyle name="Calculation 2 16 2 4 2" xfId="780"/>
    <cellStyle name="Calculation 2 16 2 5" xfId="781"/>
    <cellStyle name="Calculation 2 16 2 5 2" xfId="782"/>
    <cellStyle name="Calculation 2 16 2 6" xfId="783"/>
    <cellStyle name="Calculation 2 16 2 6 2" xfId="784"/>
    <cellStyle name="Calculation 2 16 2 7" xfId="785"/>
    <cellStyle name="Calculation 2 16 3" xfId="786"/>
    <cellStyle name="Calculation 2 16 3 2" xfId="787"/>
    <cellStyle name="Calculation 2 16 3 2 2" xfId="788"/>
    <cellStyle name="Calculation 2 16 3 3" xfId="789"/>
    <cellStyle name="Calculation 2 16 3 3 2" xfId="790"/>
    <cellStyle name="Calculation 2 16 3 4" xfId="791"/>
    <cellStyle name="Calculation 2 16 3 4 2" xfId="792"/>
    <cellStyle name="Calculation 2 16 3 5" xfId="793"/>
    <cellStyle name="Calculation 2 16 3 5 2" xfId="794"/>
    <cellStyle name="Calculation 2 16 3 6" xfId="795"/>
    <cellStyle name="Calculation 2 16 3 6 2" xfId="796"/>
    <cellStyle name="Calculation 2 16 3 7" xfId="797"/>
    <cellStyle name="Calculation 2 16 4" xfId="798"/>
    <cellStyle name="Calculation 2 16 4 2" xfId="799"/>
    <cellStyle name="Calculation 2 16 4 2 2" xfId="800"/>
    <cellStyle name="Calculation 2 16 4 3" xfId="801"/>
    <cellStyle name="Calculation 2 16 4 3 2" xfId="802"/>
    <cellStyle name="Calculation 2 16 4 4" xfId="803"/>
    <cellStyle name="Calculation 2 16 4 4 2" xfId="804"/>
    <cellStyle name="Calculation 2 16 4 5" xfId="805"/>
    <cellStyle name="Calculation 2 16 4 5 2" xfId="806"/>
    <cellStyle name="Calculation 2 16 4 6" xfId="807"/>
    <cellStyle name="Calculation 2 16 4 6 2" xfId="808"/>
    <cellStyle name="Calculation 2 16 4 7" xfId="809"/>
    <cellStyle name="Calculation 2 16 5" xfId="810"/>
    <cellStyle name="Calculation 2 16 5 2" xfId="811"/>
    <cellStyle name="Calculation 2 16 5 2 2" xfId="812"/>
    <cellStyle name="Calculation 2 16 5 3" xfId="813"/>
    <cellStyle name="Calculation 2 16 5 3 2" xfId="814"/>
    <cellStyle name="Calculation 2 16 5 4" xfId="815"/>
    <cellStyle name="Calculation 2 16 5 4 2" xfId="816"/>
    <cellStyle name="Calculation 2 16 5 5" xfId="817"/>
    <cellStyle name="Calculation 2 16 5 5 2" xfId="818"/>
    <cellStyle name="Calculation 2 16 5 6" xfId="819"/>
    <cellStyle name="Calculation 2 16 5 6 2" xfId="820"/>
    <cellStyle name="Calculation 2 16 5 7" xfId="821"/>
    <cellStyle name="Calculation 2 16 6" xfId="822"/>
    <cellStyle name="Calculation 2 16 6 2" xfId="823"/>
    <cellStyle name="Calculation 2 16 7" xfId="824"/>
    <cellStyle name="Calculation 2 16 7 2" xfId="825"/>
    <cellStyle name="Calculation 2 16 8" xfId="826"/>
    <cellStyle name="Calculation 2 16 8 2" xfId="827"/>
    <cellStyle name="Calculation 2 16 9" xfId="828"/>
    <cellStyle name="Calculation 2 16 9 2" xfId="829"/>
    <cellStyle name="Calculation 2 17" xfId="830"/>
    <cellStyle name="Calculation 2 17 10" xfId="831"/>
    <cellStyle name="Calculation 2 17 10 2" xfId="832"/>
    <cellStyle name="Calculation 2 17 11" xfId="833"/>
    <cellStyle name="Calculation 2 17 11 2" xfId="834"/>
    <cellStyle name="Calculation 2 17 12" xfId="835"/>
    <cellStyle name="Calculation 2 17 12 2" xfId="836"/>
    <cellStyle name="Calculation 2 17 13" xfId="837"/>
    <cellStyle name="Calculation 2 17 2" xfId="838"/>
    <cellStyle name="Calculation 2 17 2 2" xfId="839"/>
    <cellStyle name="Calculation 2 17 2 2 2" xfId="840"/>
    <cellStyle name="Calculation 2 17 2 3" xfId="841"/>
    <cellStyle name="Calculation 2 17 2 3 2" xfId="842"/>
    <cellStyle name="Calculation 2 17 2 4" xfId="843"/>
    <cellStyle name="Calculation 2 17 2 4 2" xfId="844"/>
    <cellStyle name="Calculation 2 17 2 5" xfId="845"/>
    <cellStyle name="Calculation 2 17 2 5 2" xfId="846"/>
    <cellStyle name="Calculation 2 17 2 6" xfId="847"/>
    <cellStyle name="Calculation 2 17 2 6 2" xfId="848"/>
    <cellStyle name="Calculation 2 17 2 7" xfId="849"/>
    <cellStyle name="Calculation 2 17 3" xfId="850"/>
    <cellStyle name="Calculation 2 17 3 2" xfId="851"/>
    <cellStyle name="Calculation 2 17 3 2 2" xfId="852"/>
    <cellStyle name="Calculation 2 17 3 3" xfId="853"/>
    <cellStyle name="Calculation 2 17 3 3 2" xfId="854"/>
    <cellStyle name="Calculation 2 17 3 4" xfId="855"/>
    <cellStyle name="Calculation 2 17 3 4 2" xfId="856"/>
    <cellStyle name="Calculation 2 17 3 5" xfId="857"/>
    <cellStyle name="Calculation 2 17 3 5 2" xfId="858"/>
    <cellStyle name="Calculation 2 17 3 6" xfId="859"/>
    <cellStyle name="Calculation 2 17 3 6 2" xfId="860"/>
    <cellStyle name="Calculation 2 17 3 7" xfId="861"/>
    <cellStyle name="Calculation 2 17 4" xfId="862"/>
    <cellStyle name="Calculation 2 17 4 2" xfId="863"/>
    <cellStyle name="Calculation 2 17 4 2 2" xfId="864"/>
    <cellStyle name="Calculation 2 17 4 3" xfId="865"/>
    <cellStyle name="Calculation 2 17 4 3 2" xfId="866"/>
    <cellStyle name="Calculation 2 17 4 4" xfId="867"/>
    <cellStyle name="Calculation 2 17 4 4 2" xfId="868"/>
    <cellStyle name="Calculation 2 17 4 5" xfId="869"/>
    <cellStyle name="Calculation 2 17 4 5 2" xfId="870"/>
    <cellStyle name="Calculation 2 17 4 6" xfId="871"/>
    <cellStyle name="Calculation 2 17 4 6 2" xfId="872"/>
    <cellStyle name="Calculation 2 17 4 7" xfId="873"/>
    <cellStyle name="Calculation 2 17 5" xfId="874"/>
    <cellStyle name="Calculation 2 17 5 2" xfId="875"/>
    <cellStyle name="Calculation 2 17 5 2 2" xfId="876"/>
    <cellStyle name="Calculation 2 17 5 3" xfId="877"/>
    <cellStyle name="Calculation 2 17 5 3 2" xfId="878"/>
    <cellStyle name="Calculation 2 17 5 4" xfId="879"/>
    <cellStyle name="Calculation 2 17 5 4 2" xfId="880"/>
    <cellStyle name="Calculation 2 17 5 5" xfId="881"/>
    <cellStyle name="Calculation 2 17 5 5 2" xfId="882"/>
    <cellStyle name="Calculation 2 17 5 6" xfId="883"/>
    <cellStyle name="Calculation 2 17 5 6 2" xfId="884"/>
    <cellStyle name="Calculation 2 17 5 7" xfId="885"/>
    <cellStyle name="Calculation 2 17 6" xfId="886"/>
    <cellStyle name="Calculation 2 17 6 2" xfId="887"/>
    <cellStyle name="Calculation 2 17 7" xfId="888"/>
    <cellStyle name="Calculation 2 17 7 2" xfId="889"/>
    <cellStyle name="Calculation 2 17 8" xfId="890"/>
    <cellStyle name="Calculation 2 17 8 2" xfId="891"/>
    <cellStyle name="Calculation 2 17 9" xfId="892"/>
    <cellStyle name="Calculation 2 17 9 2" xfId="893"/>
    <cellStyle name="Calculation 2 18" xfId="894"/>
    <cellStyle name="Calculation 2 18 10" xfId="895"/>
    <cellStyle name="Calculation 2 18 10 2" xfId="896"/>
    <cellStyle name="Calculation 2 18 11" xfId="897"/>
    <cellStyle name="Calculation 2 18 11 2" xfId="898"/>
    <cellStyle name="Calculation 2 18 12" xfId="899"/>
    <cellStyle name="Calculation 2 18 12 2" xfId="900"/>
    <cellStyle name="Calculation 2 18 13" xfId="901"/>
    <cellStyle name="Calculation 2 18 2" xfId="902"/>
    <cellStyle name="Calculation 2 18 2 2" xfId="903"/>
    <cellStyle name="Calculation 2 18 2 2 2" xfId="904"/>
    <cellStyle name="Calculation 2 18 2 3" xfId="905"/>
    <cellStyle name="Calculation 2 18 2 3 2" xfId="906"/>
    <cellStyle name="Calculation 2 18 2 4" xfId="907"/>
    <cellStyle name="Calculation 2 18 2 4 2" xfId="908"/>
    <cellStyle name="Calculation 2 18 2 5" xfId="909"/>
    <cellStyle name="Calculation 2 18 2 5 2" xfId="910"/>
    <cellStyle name="Calculation 2 18 2 6" xfId="911"/>
    <cellStyle name="Calculation 2 18 2 6 2" xfId="912"/>
    <cellStyle name="Calculation 2 18 2 7" xfId="913"/>
    <cellStyle name="Calculation 2 18 3" xfId="914"/>
    <cellStyle name="Calculation 2 18 3 2" xfId="915"/>
    <cellStyle name="Calculation 2 18 3 2 2" xfId="916"/>
    <cellStyle name="Calculation 2 18 3 3" xfId="917"/>
    <cellStyle name="Calculation 2 18 3 3 2" xfId="918"/>
    <cellStyle name="Calculation 2 18 3 4" xfId="919"/>
    <cellStyle name="Calculation 2 18 3 4 2" xfId="920"/>
    <cellStyle name="Calculation 2 18 3 5" xfId="921"/>
    <cellStyle name="Calculation 2 18 3 5 2" xfId="922"/>
    <cellStyle name="Calculation 2 18 3 6" xfId="923"/>
    <cellStyle name="Calculation 2 18 3 6 2" xfId="924"/>
    <cellStyle name="Calculation 2 18 3 7" xfId="925"/>
    <cellStyle name="Calculation 2 18 4" xfId="926"/>
    <cellStyle name="Calculation 2 18 4 2" xfId="927"/>
    <cellStyle name="Calculation 2 18 4 2 2" xfId="928"/>
    <cellStyle name="Calculation 2 18 4 3" xfId="929"/>
    <cellStyle name="Calculation 2 18 4 3 2" xfId="930"/>
    <cellStyle name="Calculation 2 18 4 4" xfId="931"/>
    <cellStyle name="Calculation 2 18 4 4 2" xfId="932"/>
    <cellStyle name="Calculation 2 18 4 5" xfId="933"/>
    <cellStyle name="Calculation 2 18 4 5 2" xfId="934"/>
    <cellStyle name="Calculation 2 18 4 6" xfId="935"/>
    <cellStyle name="Calculation 2 18 4 6 2" xfId="936"/>
    <cellStyle name="Calculation 2 18 4 7" xfId="937"/>
    <cellStyle name="Calculation 2 18 5" xfId="938"/>
    <cellStyle name="Calculation 2 18 5 2" xfId="939"/>
    <cellStyle name="Calculation 2 18 5 2 2" xfId="940"/>
    <cellStyle name="Calculation 2 18 5 3" xfId="941"/>
    <cellStyle name="Calculation 2 18 5 3 2" xfId="942"/>
    <cellStyle name="Calculation 2 18 5 4" xfId="943"/>
    <cellStyle name="Calculation 2 18 5 4 2" xfId="944"/>
    <cellStyle name="Calculation 2 18 5 5" xfId="945"/>
    <cellStyle name="Calculation 2 18 5 5 2" xfId="946"/>
    <cellStyle name="Calculation 2 18 5 6" xfId="947"/>
    <cellStyle name="Calculation 2 18 5 6 2" xfId="948"/>
    <cellStyle name="Calculation 2 18 5 7" xfId="949"/>
    <cellStyle name="Calculation 2 18 6" xfId="950"/>
    <cellStyle name="Calculation 2 18 6 2" xfId="951"/>
    <cellStyle name="Calculation 2 18 7" xfId="952"/>
    <cellStyle name="Calculation 2 18 7 2" xfId="953"/>
    <cellStyle name="Calculation 2 18 8" xfId="954"/>
    <cellStyle name="Calculation 2 18 8 2" xfId="955"/>
    <cellStyle name="Calculation 2 18 9" xfId="956"/>
    <cellStyle name="Calculation 2 18 9 2" xfId="957"/>
    <cellStyle name="Calculation 2 19" xfId="958"/>
    <cellStyle name="Calculation 2 19 10" xfId="959"/>
    <cellStyle name="Calculation 2 19 10 2" xfId="960"/>
    <cellStyle name="Calculation 2 19 11" xfId="961"/>
    <cellStyle name="Calculation 2 19 11 2" xfId="962"/>
    <cellStyle name="Calculation 2 19 12" xfId="963"/>
    <cellStyle name="Calculation 2 19 12 2" xfId="964"/>
    <cellStyle name="Calculation 2 19 13" xfId="965"/>
    <cellStyle name="Calculation 2 19 2" xfId="966"/>
    <cellStyle name="Calculation 2 19 2 2" xfId="967"/>
    <cellStyle name="Calculation 2 19 2 2 2" xfId="968"/>
    <cellStyle name="Calculation 2 19 2 3" xfId="969"/>
    <cellStyle name="Calculation 2 19 2 3 2" xfId="970"/>
    <cellStyle name="Calculation 2 19 2 4" xfId="971"/>
    <cellStyle name="Calculation 2 19 2 4 2" xfId="972"/>
    <cellStyle name="Calculation 2 19 2 5" xfId="973"/>
    <cellStyle name="Calculation 2 19 2 5 2" xfId="974"/>
    <cellStyle name="Calculation 2 19 2 6" xfId="975"/>
    <cellStyle name="Calculation 2 19 2 6 2" xfId="976"/>
    <cellStyle name="Calculation 2 19 2 7" xfId="977"/>
    <cellStyle name="Calculation 2 19 3" xfId="978"/>
    <cellStyle name="Calculation 2 19 3 2" xfId="979"/>
    <cellStyle name="Calculation 2 19 3 2 2" xfId="980"/>
    <cellStyle name="Calculation 2 19 3 3" xfId="981"/>
    <cellStyle name="Calculation 2 19 3 3 2" xfId="982"/>
    <cellStyle name="Calculation 2 19 3 4" xfId="983"/>
    <cellStyle name="Calculation 2 19 3 4 2" xfId="984"/>
    <cellStyle name="Calculation 2 19 3 5" xfId="985"/>
    <cellStyle name="Calculation 2 19 3 5 2" xfId="986"/>
    <cellStyle name="Calculation 2 19 3 6" xfId="987"/>
    <cellStyle name="Calculation 2 19 3 6 2" xfId="988"/>
    <cellStyle name="Calculation 2 19 3 7" xfId="989"/>
    <cellStyle name="Calculation 2 19 4" xfId="990"/>
    <cellStyle name="Calculation 2 19 4 2" xfId="991"/>
    <cellStyle name="Calculation 2 19 4 2 2" xfId="992"/>
    <cellStyle name="Calculation 2 19 4 3" xfId="993"/>
    <cellStyle name="Calculation 2 19 4 3 2" xfId="994"/>
    <cellStyle name="Calculation 2 19 4 4" xfId="995"/>
    <cellStyle name="Calculation 2 19 4 4 2" xfId="996"/>
    <cellStyle name="Calculation 2 19 4 5" xfId="997"/>
    <cellStyle name="Calculation 2 19 4 5 2" xfId="998"/>
    <cellStyle name="Calculation 2 19 4 6" xfId="999"/>
    <cellStyle name="Calculation 2 19 4 6 2" xfId="1000"/>
    <cellStyle name="Calculation 2 19 4 7" xfId="1001"/>
    <cellStyle name="Calculation 2 19 5" xfId="1002"/>
    <cellStyle name="Calculation 2 19 5 2" xfId="1003"/>
    <cellStyle name="Calculation 2 19 5 2 2" xfId="1004"/>
    <cellStyle name="Calculation 2 19 5 3" xfId="1005"/>
    <cellStyle name="Calculation 2 19 5 3 2" xfId="1006"/>
    <cellStyle name="Calculation 2 19 5 4" xfId="1007"/>
    <cellStyle name="Calculation 2 19 5 4 2" xfId="1008"/>
    <cellStyle name="Calculation 2 19 5 5" xfId="1009"/>
    <cellStyle name="Calculation 2 19 5 5 2" xfId="1010"/>
    <cellStyle name="Calculation 2 19 5 6" xfId="1011"/>
    <cellStyle name="Calculation 2 19 5 6 2" xfId="1012"/>
    <cellStyle name="Calculation 2 19 5 7" xfId="1013"/>
    <cellStyle name="Calculation 2 19 6" xfId="1014"/>
    <cellStyle name="Calculation 2 19 6 2" xfId="1015"/>
    <cellStyle name="Calculation 2 19 7" xfId="1016"/>
    <cellStyle name="Calculation 2 19 7 2" xfId="1017"/>
    <cellStyle name="Calculation 2 19 8" xfId="1018"/>
    <cellStyle name="Calculation 2 19 8 2" xfId="1019"/>
    <cellStyle name="Calculation 2 19 9" xfId="1020"/>
    <cellStyle name="Calculation 2 19 9 2" xfId="1021"/>
    <cellStyle name="Calculation 2 2" xfId="1022"/>
    <cellStyle name="Calculation 2 2 10" xfId="1023"/>
    <cellStyle name="Calculation 2 2 10 2" xfId="1024"/>
    <cellStyle name="Calculation 2 2 11" xfId="1025"/>
    <cellStyle name="Calculation 2 2 11 2" xfId="1026"/>
    <cellStyle name="Calculation 2 2 12" xfId="1027"/>
    <cellStyle name="Calculation 2 2 12 2" xfId="1028"/>
    <cellStyle name="Calculation 2 2 13" xfId="1029"/>
    <cellStyle name="Calculation 2 2 2" xfId="1030"/>
    <cellStyle name="Calculation 2 2 2 2" xfId="1031"/>
    <cellStyle name="Calculation 2 2 2 2 2" xfId="1032"/>
    <cellStyle name="Calculation 2 2 2 3" xfId="1033"/>
    <cellStyle name="Calculation 2 2 2 3 2" xfId="1034"/>
    <cellStyle name="Calculation 2 2 2 4" xfId="1035"/>
    <cellStyle name="Calculation 2 2 2 4 2" xfId="1036"/>
    <cellStyle name="Calculation 2 2 2 5" xfId="1037"/>
    <cellStyle name="Calculation 2 2 2 5 2" xfId="1038"/>
    <cellStyle name="Calculation 2 2 2 6" xfId="1039"/>
    <cellStyle name="Calculation 2 2 2 6 2" xfId="1040"/>
    <cellStyle name="Calculation 2 2 2 7" xfId="1041"/>
    <cellStyle name="Calculation 2 2 3" xfId="1042"/>
    <cellStyle name="Calculation 2 2 3 2" xfId="1043"/>
    <cellStyle name="Calculation 2 2 3 2 2" xfId="1044"/>
    <cellStyle name="Calculation 2 2 3 3" xfId="1045"/>
    <cellStyle name="Calculation 2 2 3 3 2" xfId="1046"/>
    <cellStyle name="Calculation 2 2 3 4" xfId="1047"/>
    <cellStyle name="Calculation 2 2 3 4 2" xfId="1048"/>
    <cellStyle name="Calculation 2 2 3 5" xfId="1049"/>
    <cellStyle name="Calculation 2 2 3 5 2" xfId="1050"/>
    <cellStyle name="Calculation 2 2 3 6" xfId="1051"/>
    <cellStyle name="Calculation 2 2 3 6 2" xfId="1052"/>
    <cellStyle name="Calculation 2 2 3 7" xfId="1053"/>
    <cellStyle name="Calculation 2 2 4" xfId="1054"/>
    <cellStyle name="Calculation 2 2 4 2" xfId="1055"/>
    <cellStyle name="Calculation 2 2 4 2 2" xfId="1056"/>
    <cellStyle name="Calculation 2 2 4 3" xfId="1057"/>
    <cellStyle name="Calculation 2 2 4 3 2" xfId="1058"/>
    <cellStyle name="Calculation 2 2 4 4" xfId="1059"/>
    <cellStyle name="Calculation 2 2 4 4 2" xfId="1060"/>
    <cellStyle name="Calculation 2 2 4 5" xfId="1061"/>
    <cellStyle name="Calculation 2 2 4 5 2" xfId="1062"/>
    <cellStyle name="Calculation 2 2 4 6" xfId="1063"/>
    <cellStyle name="Calculation 2 2 4 6 2" xfId="1064"/>
    <cellStyle name="Calculation 2 2 4 7" xfId="1065"/>
    <cellStyle name="Calculation 2 2 5" xfId="1066"/>
    <cellStyle name="Calculation 2 2 5 2" xfId="1067"/>
    <cellStyle name="Calculation 2 2 5 2 2" xfId="1068"/>
    <cellStyle name="Calculation 2 2 5 3" xfId="1069"/>
    <cellStyle name="Calculation 2 2 5 3 2" xfId="1070"/>
    <cellStyle name="Calculation 2 2 5 4" xfId="1071"/>
    <cellStyle name="Calculation 2 2 5 4 2" xfId="1072"/>
    <cellStyle name="Calculation 2 2 5 5" xfId="1073"/>
    <cellStyle name="Calculation 2 2 5 5 2" xfId="1074"/>
    <cellStyle name="Calculation 2 2 5 6" xfId="1075"/>
    <cellStyle name="Calculation 2 2 5 6 2" xfId="1076"/>
    <cellStyle name="Calculation 2 2 5 7" xfId="1077"/>
    <cellStyle name="Calculation 2 2 6" xfId="1078"/>
    <cellStyle name="Calculation 2 2 6 2" xfId="1079"/>
    <cellStyle name="Calculation 2 2 7" xfId="1080"/>
    <cellStyle name="Calculation 2 2 7 2" xfId="1081"/>
    <cellStyle name="Calculation 2 2 8" xfId="1082"/>
    <cellStyle name="Calculation 2 2 8 2" xfId="1083"/>
    <cellStyle name="Calculation 2 2 9" xfId="1084"/>
    <cellStyle name="Calculation 2 2 9 2" xfId="1085"/>
    <cellStyle name="Calculation 2 20" xfId="1086"/>
    <cellStyle name="Calculation 2 20 10" xfId="1087"/>
    <cellStyle name="Calculation 2 20 10 2" xfId="1088"/>
    <cellStyle name="Calculation 2 20 11" xfId="1089"/>
    <cellStyle name="Calculation 2 20 11 2" xfId="1090"/>
    <cellStyle name="Calculation 2 20 12" xfId="1091"/>
    <cellStyle name="Calculation 2 20 12 2" xfId="1092"/>
    <cellStyle name="Calculation 2 20 13" xfId="1093"/>
    <cellStyle name="Calculation 2 20 2" xfId="1094"/>
    <cellStyle name="Calculation 2 20 2 2" xfId="1095"/>
    <cellStyle name="Calculation 2 20 2 2 2" xfId="1096"/>
    <cellStyle name="Calculation 2 20 2 3" xfId="1097"/>
    <cellStyle name="Calculation 2 20 2 3 2" xfId="1098"/>
    <cellStyle name="Calculation 2 20 2 4" xfId="1099"/>
    <cellStyle name="Calculation 2 20 2 4 2" xfId="1100"/>
    <cellStyle name="Calculation 2 20 2 5" xfId="1101"/>
    <cellStyle name="Calculation 2 20 2 5 2" xfId="1102"/>
    <cellStyle name="Calculation 2 20 2 6" xfId="1103"/>
    <cellStyle name="Calculation 2 20 2 6 2" xfId="1104"/>
    <cellStyle name="Calculation 2 20 2 7" xfId="1105"/>
    <cellStyle name="Calculation 2 20 3" xfId="1106"/>
    <cellStyle name="Calculation 2 20 3 2" xfId="1107"/>
    <cellStyle name="Calculation 2 20 3 2 2" xfId="1108"/>
    <cellStyle name="Calculation 2 20 3 3" xfId="1109"/>
    <cellStyle name="Calculation 2 20 3 3 2" xfId="1110"/>
    <cellStyle name="Calculation 2 20 3 4" xfId="1111"/>
    <cellStyle name="Calculation 2 20 3 4 2" xfId="1112"/>
    <cellStyle name="Calculation 2 20 3 5" xfId="1113"/>
    <cellStyle name="Calculation 2 20 3 5 2" xfId="1114"/>
    <cellStyle name="Calculation 2 20 3 6" xfId="1115"/>
    <cellStyle name="Calculation 2 20 3 6 2" xfId="1116"/>
    <cellStyle name="Calculation 2 20 3 7" xfId="1117"/>
    <cellStyle name="Calculation 2 20 4" xfId="1118"/>
    <cellStyle name="Calculation 2 20 4 2" xfId="1119"/>
    <cellStyle name="Calculation 2 20 4 2 2" xfId="1120"/>
    <cellStyle name="Calculation 2 20 4 3" xfId="1121"/>
    <cellStyle name="Calculation 2 20 4 3 2" xfId="1122"/>
    <cellStyle name="Calculation 2 20 4 4" xfId="1123"/>
    <cellStyle name="Calculation 2 20 4 4 2" xfId="1124"/>
    <cellStyle name="Calculation 2 20 4 5" xfId="1125"/>
    <cellStyle name="Calculation 2 20 4 5 2" xfId="1126"/>
    <cellStyle name="Calculation 2 20 4 6" xfId="1127"/>
    <cellStyle name="Calculation 2 20 4 6 2" xfId="1128"/>
    <cellStyle name="Calculation 2 20 4 7" xfId="1129"/>
    <cellStyle name="Calculation 2 20 5" xfId="1130"/>
    <cellStyle name="Calculation 2 20 5 2" xfId="1131"/>
    <cellStyle name="Calculation 2 20 5 2 2" xfId="1132"/>
    <cellStyle name="Calculation 2 20 5 3" xfId="1133"/>
    <cellStyle name="Calculation 2 20 5 3 2" xfId="1134"/>
    <cellStyle name="Calculation 2 20 5 4" xfId="1135"/>
    <cellStyle name="Calculation 2 20 5 4 2" xfId="1136"/>
    <cellStyle name="Calculation 2 20 5 5" xfId="1137"/>
    <cellStyle name="Calculation 2 20 5 5 2" xfId="1138"/>
    <cellStyle name="Calculation 2 20 5 6" xfId="1139"/>
    <cellStyle name="Calculation 2 20 5 6 2" xfId="1140"/>
    <cellStyle name="Calculation 2 20 5 7" xfId="1141"/>
    <cellStyle name="Calculation 2 20 6" xfId="1142"/>
    <cellStyle name="Calculation 2 20 6 2" xfId="1143"/>
    <cellStyle name="Calculation 2 20 7" xfId="1144"/>
    <cellStyle name="Calculation 2 20 7 2" xfId="1145"/>
    <cellStyle name="Calculation 2 20 8" xfId="1146"/>
    <cellStyle name="Calculation 2 20 8 2" xfId="1147"/>
    <cellStyle name="Calculation 2 20 9" xfId="1148"/>
    <cellStyle name="Calculation 2 20 9 2" xfId="1149"/>
    <cellStyle name="Calculation 2 21" xfId="1150"/>
    <cellStyle name="Calculation 2 21 2" xfId="1151"/>
    <cellStyle name="Calculation 2 21 2 2" xfId="1152"/>
    <cellStyle name="Calculation 2 21 3" xfId="1153"/>
    <cellStyle name="Calculation 2 21 3 2" xfId="1154"/>
    <cellStyle name="Calculation 2 21 4" xfId="1155"/>
    <cellStyle name="Calculation 2 21 4 2" xfId="1156"/>
    <cellStyle name="Calculation 2 21 5" xfId="1157"/>
    <cellStyle name="Calculation 2 21 5 2" xfId="1158"/>
    <cellStyle name="Calculation 2 21 6" xfId="1159"/>
    <cellStyle name="Calculation 2 21 6 2" xfId="1160"/>
    <cellStyle name="Calculation 2 21 7" xfId="1161"/>
    <cellStyle name="Calculation 2 22" xfId="1162"/>
    <cellStyle name="Calculation 2 22 2" xfId="1163"/>
    <cellStyle name="Calculation 2 22 2 2" xfId="1164"/>
    <cellStyle name="Calculation 2 22 3" xfId="1165"/>
    <cellStyle name="Calculation 2 22 3 2" xfId="1166"/>
    <cellStyle name="Calculation 2 22 4" xfId="1167"/>
    <cellStyle name="Calculation 2 22 4 2" xfId="1168"/>
    <cellStyle name="Calculation 2 22 5" xfId="1169"/>
    <cellStyle name="Calculation 2 22 5 2" xfId="1170"/>
    <cellStyle name="Calculation 2 22 6" xfId="1171"/>
    <cellStyle name="Calculation 2 22 6 2" xfId="1172"/>
    <cellStyle name="Calculation 2 22 7" xfId="1173"/>
    <cellStyle name="Calculation 2 23" xfId="1174"/>
    <cellStyle name="Calculation 2 23 2" xfId="1175"/>
    <cellStyle name="Calculation 2 23 2 2" xfId="1176"/>
    <cellStyle name="Calculation 2 23 3" xfId="1177"/>
    <cellStyle name="Calculation 2 23 3 2" xfId="1178"/>
    <cellStyle name="Calculation 2 23 4" xfId="1179"/>
    <cellStyle name="Calculation 2 23 4 2" xfId="1180"/>
    <cellStyle name="Calculation 2 23 5" xfId="1181"/>
    <cellStyle name="Calculation 2 23 5 2" xfId="1182"/>
    <cellStyle name="Calculation 2 23 6" xfId="1183"/>
    <cellStyle name="Calculation 2 23 6 2" xfId="1184"/>
    <cellStyle name="Calculation 2 23 7" xfId="1185"/>
    <cellStyle name="Calculation 2 24" xfId="1186"/>
    <cellStyle name="Calculation 2 24 2" xfId="1187"/>
    <cellStyle name="Calculation 2 24 2 2" xfId="1188"/>
    <cellStyle name="Calculation 2 24 3" xfId="1189"/>
    <cellStyle name="Calculation 2 24 3 2" xfId="1190"/>
    <cellStyle name="Calculation 2 24 4" xfId="1191"/>
    <cellStyle name="Calculation 2 24 4 2" xfId="1192"/>
    <cellStyle name="Calculation 2 24 5" xfId="1193"/>
    <cellStyle name="Calculation 2 24 5 2" xfId="1194"/>
    <cellStyle name="Calculation 2 24 6" xfId="1195"/>
    <cellStyle name="Calculation 2 24 6 2" xfId="1196"/>
    <cellStyle name="Calculation 2 24 7" xfId="1197"/>
    <cellStyle name="Calculation 2 25" xfId="1198"/>
    <cellStyle name="Calculation 2 25 2" xfId="1199"/>
    <cellStyle name="Calculation 2 26" xfId="1200"/>
    <cellStyle name="Calculation 2 26 2" xfId="1201"/>
    <cellStyle name="Calculation 2 27" xfId="1202"/>
    <cellStyle name="Calculation 2 27 2" xfId="1203"/>
    <cellStyle name="Calculation 2 28" xfId="1204"/>
    <cellStyle name="Calculation 2 28 2" xfId="1205"/>
    <cellStyle name="Calculation 2 29" xfId="1206"/>
    <cellStyle name="Calculation 2 29 2" xfId="1207"/>
    <cellStyle name="Calculation 2 3" xfId="1208"/>
    <cellStyle name="Calculation 2 3 10" xfId="1209"/>
    <cellStyle name="Calculation 2 3 10 2" xfId="1210"/>
    <cellStyle name="Calculation 2 3 11" xfId="1211"/>
    <cellStyle name="Calculation 2 3 11 2" xfId="1212"/>
    <cellStyle name="Calculation 2 3 12" xfId="1213"/>
    <cellStyle name="Calculation 2 3 12 2" xfId="1214"/>
    <cellStyle name="Calculation 2 3 13" xfId="1215"/>
    <cellStyle name="Calculation 2 3 2" xfId="1216"/>
    <cellStyle name="Calculation 2 3 2 2" xfId="1217"/>
    <cellStyle name="Calculation 2 3 2 2 2" xfId="1218"/>
    <cellStyle name="Calculation 2 3 2 3" xfId="1219"/>
    <cellStyle name="Calculation 2 3 2 3 2" xfId="1220"/>
    <cellStyle name="Calculation 2 3 2 4" xfId="1221"/>
    <cellStyle name="Calculation 2 3 2 4 2" xfId="1222"/>
    <cellStyle name="Calculation 2 3 2 5" xfId="1223"/>
    <cellStyle name="Calculation 2 3 2 5 2" xfId="1224"/>
    <cellStyle name="Calculation 2 3 2 6" xfId="1225"/>
    <cellStyle name="Calculation 2 3 2 6 2" xfId="1226"/>
    <cellStyle name="Calculation 2 3 2 7" xfId="1227"/>
    <cellStyle name="Calculation 2 3 3" xfId="1228"/>
    <cellStyle name="Calculation 2 3 3 2" xfId="1229"/>
    <cellStyle name="Calculation 2 3 3 2 2" xfId="1230"/>
    <cellStyle name="Calculation 2 3 3 3" xfId="1231"/>
    <cellStyle name="Calculation 2 3 3 3 2" xfId="1232"/>
    <cellStyle name="Calculation 2 3 3 4" xfId="1233"/>
    <cellStyle name="Calculation 2 3 3 4 2" xfId="1234"/>
    <cellStyle name="Calculation 2 3 3 5" xfId="1235"/>
    <cellStyle name="Calculation 2 3 3 5 2" xfId="1236"/>
    <cellStyle name="Calculation 2 3 3 6" xfId="1237"/>
    <cellStyle name="Calculation 2 3 3 6 2" xfId="1238"/>
    <cellStyle name="Calculation 2 3 3 7" xfId="1239"/>
    <cellStyle name="Calculation 2 3 4" xfId="1240"/>
    <cellStyle name="Calculation 2 3 4 2" xfId="1241"/>
    <cellStyle name="Calculation 2 3 4 2 2" xfId="1242"/>
    <cellStyle name="Calculation 2 3 4 3" xfId="1243"/>
    <cellStyle name="Calculation 2 3 4 3 2" xfId="1244"/>
    <cellStyle name="Calculation 2 3 4 4" xfId="1245"/>
    <cellStyle name="Calculation 2 3 4 4 2" xfId="1246"/>
    <cellStyle name="Calculation 2 3 4 5" xfId="1247"/>
    <cellStyle name="Calculation 2 3 4 5 2" xfId="1248"/>
    <cellStyle name="Calculation 2 3 4 6" xfId="1249"/>
    <cellStyle name="Calculation 2 3 4 6 2" xfId="1250"/>
    <cellStyle name="Calculation 2 3 4 7" xfId="1251"/>
    <cellStyle name="Calculation 2 3 5" xfId="1252"/>
    <cellStyle name="Calculation 2 3 5 2" xfId="1253"/>
    <cellStyle name="Calculation 2 3 5 2 2" xfId="1254"/>
    <cellStyle name="Calculation 2 3 5 3" xfId="1255"/>
    <cellStyle name="Calculation 2 3 5 3 2" xfId="1256"/>
    <cellStyle name="Calculation 2 3 5 4" xfId="1257"/>
    <cellStyle name="Calculation 2 3 5 4 2" xfId="1258"/>
    <cellStyle name="Calculation 2 3 5 5" xfId="1259"/>
    <cellStyle name="Calculation 2 3 5 5 2" xfId="1260"/>
    <cellStyle name="Calculation 2 3 5 6" xfId="1261"/>
    <cellStyle name="Calculation 2 3 5 6 2" xfId="1262"/>
    <cellStyle name="Calculation 2 3 5 7" xfId="1263"/>
    <cellStyle name="Calculation 2 3 6" xfId="1264"/>
    <cellStyle name="Calculation 2 3 6 2" xfId="1265"/>
    <cellStyle name="Calculation 2 3 7" xfId="1266"/>
    <cellStyle name="Calculation 2 3 7 2" xfId="1267"/>
    <cellStyle name="Calculation 2 3 8" xfId="1268"/>
    <cellStyle name="Calculation 2 3 8 2" xfId="1269"/>
    <cellStyle name="Calculation 2 3 9" xfId="1270"/>
    <cellStyle name="Calculation 2 3 9 2" xfId="1271"/>
    <cellStyle name="Calculation 2 30" xfId="1272"/>
    <cellStyle name="Calculation 2 30 2" xfId="1273"/>
    <cellStyle name="Calculation 2 31" xfId="1274"/>
    <cellStyle name="Calculation 2 31 2" xfId="1275"/>
    <cellStyle name="Calculation 2 32" xfId="1276"/>
    <cellStyle name="Calculation 2 32 2" xfId="1277"/>
    <cellStyle name="Calculation 2 33" xfId="1278"/>
    <cellStyle name="Calculation 2 33 2" xfId="1279"/>
    <cellStyle name="Calculation 2 34" xfId="1280"/>
    <cellStyle name="Calculation 2 34 2" xfId="1281"/>
    <cellStyle name="Calculation 2 35" xfId="1282"/>
    <cellStyle name="Calculation 2 35 2" xfId="1283"/>
    <cellStyle name="Calculation 2 36" xfId="1284"/>
    <cellStyle name="Calculation 2 36 2" xfId="1285"/>
    <cellStyle name="Calculation 2 37" xfId="1286"/>
    <cellStyle name="Calculation 2 38" xfId="8546"/>
    <cellStyle name="Calculation 2 4" xfId="1287"/>
    <cellStyle name="Calculation 2 4 10" xfId="1288"/>
    <cellStyle name="Calculation 2 4 10 2" xfId="1289"/>
    <cellStyle name="Calculation 2 4 11" xfId="1290"/>
    <cellStyle name="Calculation 2 4 11 2" xfId="1291"/>
    <cellStyle name="Calculation 2 4 12" xfId="1292"/>
    <cellStyle name="Calculation 2 4 12 2" xfId="1293"/>
    <cellStyle name="Calculation 2 4 13" xfId="1294"/>
    <cellStyle name="Calculation 2 4 2" xfId="1295"/>
    <cellStyle name="Calculation 2 4 2 2" xfId="1296"/>
    <cellStyle name="Calculation 2 4 2 2 2" xfId="1297"/>
    <cellStyle name="Calculation 2 4 2 3" xfId="1298"/>
    <cellStyle name="Calculation 2 4 2 3 2" xfId="1299"/>
    <cellStyle name="Calculation 2 4 2 4" xfId="1300"/>
    <cellStyle name="Calculation 2 4 2 4 2" xfId="1301"/>
    <cellStyle name="Calculation 2 4 2 5" xfId="1302"/>
    <cellStyle name="Calculation 2 4 2 5 2" xfId="1303"/>
    <cellStyle name="Calculation 2 4 2 6" xfId="1304"/>
    <cellStyle name="Calculation 2 4 2 6 2" xfId="1305"/>
    <cellStyle name="Calculation 2 4 2 7" xfId="1306"/>
    <cellStyle name="Calculation 2 4 3" xfId="1307"/>
    <cellStyle name="Calculation 2 4 3 2" xfId="1308"/>
    <cellStyle name="Calculation 2 4 3 2 2" xfId="1309"/>
    <cellStyle name="Calculation 2 4 3 3" xfId="1310"/>
    <cellStyle name="Calculation 2 4 3 3 2" xfId="1311"/>
    <cellStyle name="Calculation 2 4 3 4" xfId="1312"/>
    <cellStyle name="Calculation 2 4 3 4 2" xfId="1313"/>
    <cellStyle name="Calculation 2 4 3 5" xfId="1314"/>
    <cellStyle name="Calculation 2 4 3 5 2" xfId="1315"/>
    <cellStyle name="Calculation 2 4 3 6" xfId="1316"/>
    <cellStyle name="Calculation 2 4 3 6 2" xfId="1317"/>
    <cellStyle name="Calculation 2 4 3 7" xfId="1318"/>
    <cellStyle name="Calculation 2 4 4" xfId="1319"/>
    <cellStyle name="Calculation 2 4 4 2" xfId="1320"/>
    <cellStyle name="Calculation 2 4 4 2 2" xfId="1321"/>
    <cellStyle name="Calculation 2 4 4 3" xfId="1322"/>
    <cellStyle name="Calculation 2 4 4 3 2" xfId="1323"/>
    <cellStyle name="Calculation 2 4 4 4" xfId="1324"/>
    <cellStyle name="Calculation 2 4 4 4 2" xfId="1325"/>
    <cellStyle name="Calculation 2 4 4 5" xfId="1326"/>
    <cellStyle name="Calculation 2 4 4 5 2" xfId="1327"/>
    <cellStyle name="Calculation 2 4 4 6" xfId="1328"/>
    <cellStyle name="Calculation 2 4 4 6 2" xfId="1329"/>
    <cellStyle name="Calculation 2 4 4 7" xfId="1330"/>
    <cellStyle name="Calculation 2 4 5" xfId="1331"/>
    <cellStyle name="Calculation 2 4 5 2" xfId="1332"/>
    <cellStyle name="Calculation 2 4 5 2 2" xfId="1333"/>
    <cellStyle name="Calculation 2 4 5 3" xfId="1334"/>
    <cellStyle name="Calculation 2 4 5 3 2" xfId="1335"/>
    <cellStyle name="Calculation 2 4 5 4" xfId="1336"/>
    <cellStyle name="Calculation 2 4 5 4 2" xfId="1337"/>
    <cellStyle name="Calculation 2 4 5 5" xfId="1338"/>
    <cellStyle name="Calculation 2 4 5 5 2" xfId="1339"/>
    <cellStyle name="Calculation 2 4 5 6" xfId="1340"/>
    <cellStyle name="Calculation 2 4 5 6 2" xfId="1341"/>
    <cellStyle name="Calculation 2 4 5 7" xfId="1342"/>
    <cellStyle name="Calculation 2 4 6" xfId="1343"/>
    <cellStyle name="Calculation 2 4 6 2" xfId="1344"/>
    <cellStyle name="Calculation 2 4 7" xfId="1345"/>
    <cellStyle name="Calculation 2 4 7 2" xfId="1346"/>
    <cellStyle name="Calculation 2 4 8" xfId="1347"/>
    <cellStyle name="Calculation 2 4 8 2" xfId="1348"/>
    <cellStyle name="Calculation 2 4 9" xfId="1349"/>
    <cellStyle name="Calculation 2 4 9 2" xfId="1350"/>
    <cellStyle name="Calculation 2 5" xfId="1351"/>
    <cellStyle name="Calculation 2 5 10" xfId="1352"/>
    <cellStyle name="Calculation 2 5 10 2" xfId="1353"/>
    <cellStyle name="Calculation 2 5 11" xfId="1354"/>
    <cellStyle name="Calculation 2 5 11 2" xfId="1355"/>
    <cellStyle name="Calculation 2 5 12" xfId="1356"/>
    <cellStyle name="Calculation 2 5 12 2" xfId="1357"/>
    <cellStyle name="Calculation 2 5 13" xfId="1358"/>
    <cellStyle name="Calculation 2 5 2" xfId="1359"/>
    <cellStyle name="Calculation 2 5 2 2" xfId="1360"/>
    <cellStyle name="Calculation 2 5 2 2 2" xfId="1361"/>
    <cellStyle name="Calculation 2 5 2 3" xfId="1362"/>
    <cellStyle name="Calculation 2 5 2 3 2" xfId="1363"/>
    <cellStyle name="Calculation 2 5 2 4" xfId="1364"/>
    <cellStyle name="Calculation 2 5 2 4 2" xfId="1365"/>
    <cellStyle name="Calculation 2 5 2 5" xfId="1366"/>
    <cellStyle name="Calculation 2 5 2 5 2" xfId="1367"/>
    <cellStyle name="Calculation 2 5 2 6" xfId="1368"/>
    <cellStyle name="Calculation 2 5 2 6 2" xfId="1369"/>
    <cellStyle name="Calculation 2 5 2 7" xfId="1370"/>
    <cellStyle name="Calculation 2 5 3" xfId="1371"/>
    <cellStyle name="Calculation 2 5 3 2" xfId="1372"/>
    <cellStyle name="Calculation 2 5 3 2 2" xfId="1373"/>
    <cellStyle name="Calculation 2 5 3 3" xfId="1374"/>
    <cellStyle name="Calculation 2 5 3 3 2" xfId="1375"/>
    <cellStyle name="Calculation 2 5 3 4" xfId="1376"/>
    <cellStyle name="Calculation 2 5 3 4 2" xfId="1377"/>
    <cellStyle name="Calculation 2 5 3 5" xfId="1378"/>
    <cellStyle name="Calculation 2 5 3 5 2" xfId="1379"/>
    <cellStyle name="Calculation 2 5 3 6" xfId="1380"/>
    <cellStyle name="Calculation 2 5 3 6 2" xfId="1381"/>
    <cellStyle name="Calculation 2 5 3 7" xfId="1382"/>
    <cellStyle name="Calculation 2 5 4" xfId="1383"/>
    <cellStyle name="Calculation 2 5 4 2" xfId="1384"/>
    <cellStyle name="Calculation 2 5 4 2 2" xfId="1385"/>
    <cellStyle name="Calculation 2 5 4 3" xfId="1386"/>
    <cellStyle name="Calculation 2 5 4 3 2" xfId="1387"/>
    <cellStyle name="Calculation 2 5 4 4" xfId="1388"/>
    <cellStyle name="Calculation 2 5 4 4 2" xfId="1389"/>
    <cellStyle name="Calculation 2 5 4 5" xfId="1390"/>
    <cellStyle name="Calculation 2 5 4 5 2" xfId="1391"/>
    <cellStyle name="Calculation 2 5 4 6" xfId="1392"/>
    <cellStyle name="Calculation 2 5 4 6 2" xfId="1393"/>
    <cellStyle name="Calculation 2 5 4 7" xfId="1394"/>
    <cellStyle name="Calculation 2 5 5" xfId="1395"/>
    <cellStyle name="Calculation 2 5 5 2" xfId="1396"/>
    <cellStyle name="Calculation 2 5 5 2 2" xfId="1397"/>
    <cellStyle name="Calculation 2 5 5 3" xfId="1398"/>
    <cellStyle name="Calculation 2 5 5 3 2" xfId="1399"/>
    <cellStyle name="Calculation 2 5 5 4" xfId="1400"/>
    <cellStyle name="Calculation 2 5 5 4 2" xfId="1401"/>
    <cellStyle name="Calculation 2 5 5 5" xfId="1402"/>
    <cellStyle name="Calculation 2 5 5 5 2" xfId="1403"/>
    <cellStyle name="Calculation 2 5 5 6" xfId="1404"/>
    <cellStyle name="Calculation 2 5 5 6 2" xfId="1405"/>
    <cellStyle name="Calculation 2 5 5 7" xfId="1406"/>
    <cellStyle name="Calculation 2 5 6" xfId="1407"/>
    <cellStyle name="Calculation 2 5 6 2" xfId="1408"/>
    <cellStyle name="Calculation 2 5 7" xfId="1409"/>
    <cellStyle name="Calculation 2 5 7 2" xfId="1410"/>
    <cellStyle name="Calculation 2 5 8" xfId="1411"/>
    <cellStyle name="Calculation 2 5 8 2" xfId="1412"/>
    <cellStyle name="Calculation 2 5 9" xfId="1413"/>
    <cellStyle name="Calculation 2 5 9 2" xfId="1414"/>
    <cellStyle name="Calculation 2 6" xfId="1415"/>
    <cellStyle name="Calculation 2 6 10" xfId="1416"/>
    <cellStyle name="Calculation 2 6 10 2" xfId="1417"/>
    <cellStyle name="Calculation 2 6 11" xfId="1418"/>
    <cellStyle name="Calculation 2 6 11 2" xfId="1419"/>
    <cellStyle name="Calculation 2 6 12" xfId="1420"/>
    <cellStyle name="Calculation 2 6 12 2" xfId="1421"/>
    <cellStyle name="Calculation 2 6 13" xfId="1422"/>
    <cellStyle name="Calculation 2 6 2" xfId="1423"/>
    <cellStyle name="Calculation 2 6 2 2" xfId="1424"/>
    <cellStyle name="Calculation 2 6 2 2 2" xfId="1425"/>
    <cellStyle name="Calculation 2 6 2 3" xfId="1426"/>
    <cellStyle name="Calculation 2 6 2 3 2" xfId="1427"/>
    <cellStyle name="Calculation 2 6 2 4" xfId="1428"/>
    <cellStyle name="Calculation 2 6 2 4 2" xfId="1429"/>
    <cellStyle name="Calculation 2 6 2 5" xfId="1430"/>
    <cellStyle name="Calculation 2 6 2 5 2" xfId="1431"/>
    <cellStyle name="Calculation 2 6 2 6" xfId="1432"/>
    <cellStyle name="Calculation 2 6 2 6 2" xfId="1433"/>
    <cellStyle name="Calculation 2 6 2 7" xfId="1434"/>
    <cellStyle name="Calculation 2 6 3" xfId="1435"/>
    <cellStyle name="Calculation 2 6 3 2" xfId="1436"/>
    <cellStyle name="Calculation 2 6 3 2 2" xfId="1437"/>
    <cellStyle name="Calculation 2 6 3 3" xfId="1438"/>
    <cellStyle name="Calculation 2 6 3 3 2" xfId="1439"/>
    <cellStyle name="Calculation 2 6 3 4" xfId="1440"/>
    <cellStyle name="Calculation 2 6 3 4 2" xfId="1441"/>
    <cellStyle name="Calculation 2 6 3 5" xfId="1442"/>
    <cellStyle name="Calculation 2 6 3 5 2" xfId="1443"/>
    <cellStyle name="Calculation 2 6 3 6" xfId="1444"/>
    <cellStyle name="Calculation 2 6 3 6 2" xfId="1445"/>
    <cellStyle name="Calculation 2 6 3 7" xfId="1446"/>
    <cellStyle name="Calculation 2 6 4" xfId="1447"/>
    <cellStyle name="Calculation 2 6 4 2" xfId="1448"/>
    <cellStyle name="Calculation 2 6 4 2 2" xfId="1449"/>
    <cellStyle name="Calculation 2 6 4 3" xfId="1450"/>
    <cellStyle name="Calculation 2 6 4 3 2" xfId="1451"/>
    <cellStyle name="Calculation 2 6 4 4" xfId="1452"/>
    <cellStyle name="Calculation 2 6 4 4 2" xfId="1453"/>
    <cellStyle name="Calculation 2 6 4 5" xfId="1454"/>
    <cellStyle name="Calculation 2 6 4 5 2" xfId="1455"/>
    <cellStyle name="Calculation 2 6 4 6" xfId="1456"/>
    <cellStyle name="Calculation 2 6 4 6 2" xfId="1457"/>
    <cellStyle name="Calculation 2 6 4 7" xfId="1458"/>
    <cellStyle name="Calculation 2 6 5" xfId="1459"/>
    <cellStyle name="Calculation 2 6 5 2" xfId="1460"/>
    <cellStyle name="Calculation 2 6 5 2 2" xfId="1461"/>
    <cellStyle name="Calculation 2 6 5 3" xfId="1462"/>
    <cellStyle name="Calculation 2 6 5 3 2" xfId="1463"/>
    <cellStyle name="Calculation 2 6 5 4" xfId="1464"/>
    <cellStyle name="Calculation 2 6 5 4 2" xfId="1465"/>
    <cellStyle name="Calculation 2 6 5 5" xfId="1466"/>
    <cellStyle name="Calculation 2 6 5 5 2" xfId="1467"/>
    <cellStyle name="Calculation 2 6 5 6" xfId="1468"/>
    <cellStyle name="Calculation 2 6 5 6 2" xfId="1469"/>
    <cellStyle name="Calculation 2 6 5 7" xfId="1470"/>
    <cellStyle name="Calculation 2 6 6" xfId="1471"/>
    <cellStyle name="Calculation 2 6 6 2" xfId="1472"/>
    <cellStyle name="Calculation 2 6 7" xfId="1473"/>
    <cellStyle name="Calculation 2 6 7 2" xfId="1474"/>
    <cellStyle name="Calculation 2 6 8" xfId="1475"/>
    <cellStyle name="Calculation 2 6 8 2" xfId="1476"/>
    <cellStyle name="Calculation 2 6 9" xfId="1477"/>
    <cellStyle name="Calculation 2 6 9 2" xfId="1478"/>
    <cellStyle name="Calculation 2 7" xfId="1479"/>
    <cellStyle name="Calculation 2 7 10" xfId="1480"/>
    <cellStyle name="Calculation 2 7 10 2" xfId="1481"/>
    <cellStyle name="Calculation 2 7 11" xfId="1482"/>
    <cellStyle name="Calculation 2 7 11 2" xfId="1483"/>
    <cellStyle name="Calculation 2 7 12" xfId="1484"/>
    <cellStyle name="Calculation 2 7 12 2" xfId="1485"/>
    <cellStyle name="Calculation 2 7 13" xfId="1486"/>
    <cellStyle name="Calculation 2 7 2" xfId="1487"/>
    <cellStyle name="Calculation 2 7 2 2" xfId="1488"/>
    <cellStyle name="Calculation 2 7 2 2 2" xfId="1489"/>
    <cellStyle name="Calculation 2 7 2 3" xfId="1490"/>
    <cellStyle name="Calculation 2 7 2 3 2" xfId="1491"/>
    <cellStyle name="Calculation 2 7 2 4" xfId="1492"/>
    <cellStyle name="Calculation 2 7 2 4 2" xfId="1493"/>
    <cellStyle name="Calculation 2 7 2 5" xfId="1494"/>
    <cellStyle name="Calculation 2 7 2 5 2" xfId="1495"/>
    <cellStyle name="Calculation 2 7 2 6" xfId="1496"/>
    <cellStyle name="Calculation 2 7 2 6 2" xfId="1497"/>
    <cellStyle name="Calculation 2 7 2 7" xfId="1498"/>
    <cellStyle name="Calculation 2 7 3" xfId="1499"/>
    <cellStyle name="Calculation 2 7 3 2" xfId="1500"/>
    <cellStyle name="Calculation 2 7 3 2 2" xfId="1501"/>
    <cellStyle name="Calculation 2 7 3 3" xfId="1502"/>
    <cellStyle name="Calculation 2 7 3 3 2" xfId="1503"/>
    <cellStyle name="Calculation 2 7 3 4" xfId="1504"/>
    <cellStyle name="Calculation 2 7 3 4 2" xfId="1505"/>
    <cellStyle name="Calculation 2 7 3 5" xfId="1506"/>
    <cellStyle name="Calculation 2 7 3 5 2" xfId="1507"/>
    <cellStyle name="Calculation 2 7 3 6" xfId="1508"/>
    <cellStyle name="Calculation 2 7 3 6 2" xfId="1509"/>
    <cellStyle name="Calculation 2 7 3 7" xfId="1510"/>
    <cellStyle name="Calculation 2 7 4" xfId="1511"/>
    <cellStyle name="Calculation 2 7 4 2" xfId="1512"/>
    <cellStyle name="Calculation 2 7 4 2 2" xfId="1513"/>
    <cellStyle name="Calculation 2 7 4 3" xfId="1514"/>
    <cellStyle name="Calculation 2 7 4 3 2" xfId="1515"/>
    <cellStyle name="Calculation 2 7 4 4" xfId="1516"/>
    <cellStyle name="Calculation 2 7 4 4 2" xfId="1517"/>
    <cellStyle name="Calculation 2 7 4 5" xfId="1518"/>
    <cellStyle name="Calculation 2 7 4 5 2" xfId="1519"/>
    <cellStyle name="Calculation 2 7 4 6" xfId="1520"/>
    <cellStyle name="Calculation 2 7 4 6 2" xfId="1521"/>
    <cellStyle name="Calculation 2 7 4 7" xfId="1522"/>
    <cellStyle name="Calculation 2 7 5" xfId="1523"/>
    <cellStyle name="Calculation 2 7 5 2" xfId="1524"/>
    <cellStyle name="Calculation 2 7 5 2 2" xfId="1525"/>
    <cellStyle name="Calculation 2 7 5 3" xfId="1526"/>
    <cellStyle name="Calculation 2 7 5 3 2" xfId="1527"/>
    <cellStyle name="Calculation 2 7 5 4" xfId="1528"/>
    <cellStyle name="Calculation 2 7 5 4 2" xfId="1529"/>
    <cellStyle name="Calculation 2 7 5 5" xfId="1530"/>
    <cellStyle name="Calculation 2 7 5 5 2" xfId="1531"/>
    <cellStyle name="Calculation 2 7 5 6" xfId="1532"/>
    <cellStyle name="Calculation 2 7 5 6 2" xfId="1533"/>
    <cellStyle name="Calculation 2 7 5 7" xfId="1534"/>
    <cellStyle name="Calculation 2 7 6" xfId="1535"/>
    <cellStyle name="Calculation 2 7 6 2" xfId="1536"/>
    <cellStyle name="Calculation 2 7 7" xfId="1537"/>
    <cellStyle name="Calculation 2 7 7 2" xfId="1538"/>
    <cellStyle name="Calculation 2 7 8" xfId="1539"/>
    <cellStyle name="Calculation 2 7 8 2" xfId="1540"/>
    <cellStyle name="Calculation 2 7 9" xfId="1541"/>
    <cellStyle name="Calculation 2 7 9 2" xfId="1542"/>
    <cellStyle name="Calculation 2 8" xfId="1543"/>
    <cellStyle name="Calculation 2 8 10" xfId="1544"/>
    <cellStyle name="Calculation 2 8 10 2" xfId="1545"/>
    <cellStyle name="Calculation 2 8 11" xfId="1546"/>
    <cellStyle name="Calculation 2 8 11 2" xfId="1547"/>
    <cellStyle name="Calculation 2 8 12" xfId="1548"/>
    <cellStyle name="Calculation 2 8 12 2" xfId="1549"/>
    <cellStyle name="Calculation 2 8 13" xfId="1550"/>
    <cellStyle name="Calculation 2 8 2" xfId="1551"/>
    <cellStyle name="Calculation 2 8 2 2" xfId="1552"/>
    <cellStyle name="Calculation 2 8 2 2 2" xfId="1553"/>
    <cellStyle name="Calculation 2 8 2 3" xfId="1554"/>
    <cellStyle name="Calculation 2 8 2 3 2" xfId="1555"/>
    <cellStyle name="Calculation 2 8 2 4" xfId="1556"/>
    <cellStyle name="Calculation 2 8 2 4 2" xfId="1557"/>
    <cellStyle name="Calculation 2 8 2 5" xfId="1558"/>
    <cellStyle name="Calculation 2 8 2 5 2" xfId="1559"/>
    <cellStyle name="Calculation 2 8 2 6" xfId="1560"/>
    <cellStyle name="Calculation 2 8 2 6 2" xfId="1561"/>
    <cellStyle name="Calculation 2 8 2 7" xfId="1562"/>
    <cellStyle name="Calculation 2 8 3" xfId="1563"/>
    <cellStyle name="Calculation 2 8 3 2" xfId="1564"/>
    <cellStyle name="Calculation 2 8 3 2 2" xfId="1565"/>
    <cellStyle name="Calculation 2 8 3 3" xfId="1566"/>
    <cellStyle name="Calculation 2 8 3 3 2" xfId="1567"/>
    <cellStyle name="Calculation 2 8 3 4" xfId="1568"/>
    <cellStyle name="Calculation 2 8 3 4 2" xfId="1569"/>
    <cellStyle name="Calculation 2 8 3 5" xfId="1570"/>
    <cellStyle name="Calculation 2 8 3 5 2" xfId="1571"/>
    <cellStyle name="Calculation 2 8 3 6" xfId="1572"/>
    <cellStyle name="Calculation 2 8 3 6 2" xfId="1573"/>
    <cellStyle name="Calculation 2 8 3 7" xfId="1574"/>
    <cellStyle name="Calculation 2 8 4" xfId="1575"/>
    <cellStyle name="Calculation 2 8 4 2" xfId="1576"/>
    <cellStyle name="Calculation 2 8 4 2 2" xfId="1577"/>
    <cellStyle name="Calculation 2 8 4 3" xfId="1578"/>
    <cellStyle name="Calculation 2 8 4 3 2" xfId="1579"/>
    <cellStyle name="Calculation 2 8 4 4" xfId="1580"/>
    <cellStyle name="Calculation 2 8 4 4 2" xfId="1581"/>
    <cellStyle name="Calculation 2 8 4 5" xfId="1582"/>
    <cellStyle name="Calculation 2 8 4 5 2" xfId="1583"/>
    <cellStyle name="Calculation 2 8 4 6" xfId="1584"/>
    <cellStyle name="Calculation 2 8 4 6 2" xfId="1585"/>
    <cellStyle name="Calculation 2 8 4 7" xfId="1586"/>
    <cellStyle name="Calculation 2 8 5" xfId="1587"/>
    <cellStyle name="Calculation 2 8 5 2" xfId="1588"/>
    <cellStyle name="Calculation 2 8 5 2 2" xfId="1589"/>
    <cellStyle name="Calculation 2 8 5 3" xfId="1590"/>
    <cellStyle name="Calculation 2 8 5 3 2" xfId="1591"/>
    <cellStyle name="Calculation 2 8 5 4" xfId="1592"/>
    <cellStyle name="Calculation 2 8 5 4 2" xfId="1593"/>
    <cellStyle name="Calculation 2 8 5 5" xfId="1594"/>
    <cellStyle name="Calculation 2 8 5 5 2" xfId="1595"/>
    <cellStyle name="Calculation 2 8 5 6" xfId="1596"/>
    <cellStyle name="Calculation 2 8 5 6 2" xfId="1597"/>
    <cellStyle name="Calculation 2 8 5 7" xfId="1598"/>
    <cellStyle name="Calculation 2 8 6" xfId="1599"/>
    <cellStyle name="Calculation 2 8 6 2" xfId="1600"/>
    <cellStyle name="Calculation 2 8 7" xfId="1601"/>
    <cellStyle name="Calculation 2 8 7 2" xfId="1602"/>
    <cellStyle name="Calculation 2 8 8" xfId="1603"/>
    <cellStyle name="Calculation 2 8 8 2" xfId="1604"/>
    <cellStyle name="Calculation 2 8 9" xfId="1605"/>
    <cellStyle name="Calculation 2 8 9 2" xfId="1606"/>
    <cellStyle name="Calculation 2 9" xfId="1607"/>
    <cellStyle name="Calculation 2 9 10" xfId="1608"/>
    <cellStyle name="Calculation 2 9 10 2" xfId="1609"/>
    <cellStyle name="Calculation 2 9 11" xfId="1610"/>
    <cellStyle name="Calculation 2 9 11 2" xfId="1611"/>
    <cellStyle name="Calculation 2 9 12" xfId="1612"/>
    <cellStyle name="Calculation 2 9 12 2" xfId="1613"/>
    <cellStyle name="Calculation 2 9 13" xfId="1614"/>
    <cellStyle name="Calculation 2 9 2" xfId="1615"/>
    <cellStyle name="Calculation 2 9 2 2" xfId="1616"/>
    <cellStyle name="Calculation 2 9 2 2 2" xfId="1617"/>
    <cellStyle name="Calculation 2 9 2 3" xfId="1618"/>
    <cellStyle name="Calculation 2 9 2 3 2" xfId="1619"/>
    <cellStyle name="Calculation 2 9 2 4" xfId="1620"/>
    <cellStyle name="Calculation 2 9 2 4 2" xfId="1621"/>
    <cellStyle name="Calculation 2 9 2 5" xfId="1622"/>
    <cellStyle name="Calculation 2 9 2 5 2" xfId="1623"/>
    <cellStyle name="Calculation 2 9 2 6" xfId="1624"/>
    <cellStyle name="Calculation 2 9 2 6 2" xfId="1625"/>
    <cellStyle name="Calculation 2 9 2 7" xfId="1626"/>
    <cellStyle name="Calculation 2 9 3" xfId="1627"/>
    <cellStyle name="Calculation 2 9 3 2" xfId="1628"/>
    <cellStyle name="Calculation 2 9 3 2 2" xfId="1629"/>
    <cellStyle name="Calculation 2 9 3 3" xfId="1630"/>
    <cellStyle name="Calculation 2 9 3 3 2" xfId="1631"/>
    <cellStyle name="Calculation 2 9 3 4" xfId="1632"/>
    <cellStyle name="Calculation 2 9 3 4 2" xfId="1633"/>
    <cellStyle name="Calculation 2 9 3 5" xfId="1634"/>
    <cellStyle name="Calculation 2 9 3 5 2" xfId="1635"/>
    <cellStyle name="Calculation 2 9 3 6" xfId="1636"/>
    <cellStyle name="Calculation 2 9 3 6 2" xfId="1637"/>
    <cellStyle name="Calculation 2 9 3 7" xfId="1638"/>
    <cellStyle name="Calculation 2 9 4" xfId="1639"/>
    <cellStyle name="Calculation 2 9 4 2" xfId="1640"/>
    <cellStyle name="Calculation 2 9 4 2 2" xfId="1641"/>
    <cellStyle name="Calculation 2 9 4 3" xfId="1642"/>
    <cellStyle name="Calculation 2 9 4 3 2" xfId="1643"/>
    <cellStyle name="Calculation 2 9 4 4" xfId="1644"/>
    <cellStyle name="Calculation 2 9 4 4 2" xfId="1645"/>
    <cellStyle name="Calculation 2 9 4 5" xfId="1646"/>
    <cellStyle name="Calculation 2 9 4 5 2" xfId="1647"/>
    <cellStyle name="Calculation 2 9 4 6" xfId="1648"/>
    <cellStyle name="Calculation 2 9 4 6 2" xfId="1649"/>
    <cellStyle name="Calculation 2 9 4 7" xfId="1650"/>
    <cellStyle name="Calculation 2 9 5" xfId="1651"/>
    <cellStyle name="Calculation 2 9 5 2" xfId="1652"/>
    <cellStyle name="Calculation 2 9 5 2 2" xfId="1653"/>
    <cellStyle name="Calculation 2 9 5 3" xfId="1654"/>
    <cellStyle name="Calculation 2 9 5 3 2" xfId="1655"/>
    <cellStyle name="Calculation 2 9 5 4" xfId="1656"/>
    <cellStyle name="Calculation 2 9 5 4 2" xfId="1657"/>
    <cellStyle name="Calculation 2 9 5 5" xfId="1658"/>
    <cellStyle name="Calculation 2 9 5 5 2" xfId="1659"/>
    <cellStyle name="Calculation 2 9 5 6" xfId="1660"/>
    <cellStyle name="Calculation 2 9 5 6 2" xfId="1661"/>
    <cellStyle name="Calculation 2 9 5 7" xfId="1662"/>
    <cellStyle name="Calculation 2 9 6" xfId="1663"/>
    <cellStyle name="Calculation 2 9 6 2" xfId="1664"/>
    <cellStyle name="Calculation 2 9 7" xfId="1665"/>
    <cellStyle name="Calculation 2 9 7 2" xfId="1666"/>
    <cellStyle name="Calculation 2 9 8" xfId="1667"/>
    <cellStyle name="Calculation 2 9 8 2" xfId="1668"/>
    <cellStyle name="Calculation 2 9 9" xfId="1669"/>
    <cellStyle name="Calculation 2 9 9 2" xfId="1670"/>
    <cellStyle name="Calculation 3" xfId="8545"/>
    <cellStyle name="cell - Number" xfId="1671"/>
    <cellStyle name="Check Cell" xfId="14" builtinId="23" customBuiltin="1"/>
    <cellStyle name="Check Cell 2" xfId="1672"/>
    <cellStyle name="Check Cell 2 2" xfId="8548"/>
    <cellStyle name="Check Cell 3" xfId="8547"/>
    <cellStyle name="Column Heading" xfId="8549"/>
    <cellStyle name="Comma" xfId="1" builtinId="3"/>
    <cellStyle name="Comma 2" xfId="49"/>
    <cellStyle name="Comma 2 2" xfId="48"/>
    <cellStyle name="Comma 2 2 2" xfId="1674"/>
    <cellStyle name="Comma 2 3" xfId="50"/>
    <cellStyle name="Comma 2 4" xfId="1673"/>
    <cellStyle name="Comma 3" xfId="51"/>
    <cellStyle name="Comma 3 2" xfId="1676"/>
    <cellStyle name="Comma 3 3" xfId="1675"/>
    <cellStyle name="Comma 4" xfId="52"/>
    <cellStyle name="Comma 4 2" xfId="8603"/>
    <cellStyle name="Comma 5" xfId="53"/>
    <cellStyle name="Comma 6" xfId="54"/>
    <cellStyle name="Comma 7" xfId="44"/>
    <cellStyle name="Date" xfId="8550"/>
    <cellStyle name="deleted" xfId="8510"/>
    <cellStyle name="Euro" xfId="1677"/>
    <cellStyle name="Explanatory Text" xfId="17" builtinId="53" customBuiltin="1"/>
    <cellStyle name="Explanatory Text 2" xfId="1678"/>
    <cellStyle name="Explanatory Text 2 2" xfId="8551"/>
    <cellStyle name="Good" xfId="7" builtinId="26" customBuiltin="1"/>
    <cellStyle name="Good 2" xfId="1679"/>
    <cellStyle name="Good 2 2" xfId="8552"/>
    <cellStyle name="Heading 1" xfId="3" builtinId="16" customBuiltin="1"/>
    <cellStyle name="Heading 1 2" xfId="1680"/>
    <cellStyle name="Heading 1 2 2" xfId="8554"/>
    <cellStyle name="Heading 1 3" xfId="8553"/>
    <cellStyle name="Heading 2" xfId="4" builtinId="17" customBuiltin="1"/>
    <cellStyle name="Heading 2 2" xfId="1681"/>
    <cellStyle name="Heading 2 2 2" xfId="8556"/>
    <cellStyle name="Heading 2 3" xfId="8555"/>
    <cellStyle name="Heading 3" xfId="5" builtinId="18" customBuiltin="1"/>
    <cellStyle name="Heading 3 2" xfId="1682"/>
    <cellStyle name="Heading 3 2 10" xfId="1683"/>
    <cellStyle name="Heading 3 2 10 10" xfId="1684"/>
    <cellStyle name="Heading 3 2 10 11" xfId="1685"/>
    <cellStyle name="Heading 3 2 10 12" xfId="1686"/>
    <cellStyle name="Heading 3 2 10 2" xfId="1687"/>
    <cellStyle name="Heading 3 2 10 2 2" xfId="1688"/>
    <cellStyle name="Heading 3 2 10 2 3" xfId="1689"/>
    <cellStyle name="Heading 3 2 10 2 4" xfId="1690"/>
    <cellStyle name="Heading 3 2 10 2 5" xfId="1691"/>
    <cellStyle name="Heading 3 2 10 2 6" xfId="1692"/>
    <cellStyle name="Heading 3 2 10 3" xfId="1693"/>
    <cellStyle name="Heading 3 2 10 3 2" xfId="1694"/>
    <cellStyle name="Heading 3 2 10 3 3" xfId="1695"/>
    <cellStyle name="Heading 3 2 10 3 4" xfId="1696"/>
    <cellStyle name="Heading 3 2 10 3 5" xfId="1697"/>
    <cellStyle name="Heading 3 2 10 3 6" xfId="1698"/>
    <cellStyle name="Heading 3 2 10 4" xfId="1699"/>
    <cellStyle name="Heading 3 2 10 4 2" xfId="1700"/>
    <cellStyle name="Heading 3 2 10 4 3" xfId="1701"/>
    <cellStyle name="Heading 3 2 10 4 4" xfId="1702"/>
    <cellStyle name="Heading 3 2 10 4 5" xfId="1703"/>
    <cellStyle name="Heading 3 2 10 4 6" xfId="1704"/>
    <cellStyle name="Heading 3 2 10 5" xfId="1705"/>
    <cellStyle name="Heading 3 2 10 5 2" xfId="1706"/>
    <cellStyle name="Heading 3 2 10 5 3" xfId="1707"/>
    <cellStyle name="Heading 3 2 10 5 4" xfId="1708"/>
    <cellStyle name="Heading 3 2 10 5 5" xfId="1709"/>
    <cellStyle name="Heading 3 2 10 5 6" xfId="1710"/>
    <cellStyle name="Heading 3 2 10 6" xfId="1711"/>
    <cellStyle name="Heading 3 2 10 6 2" xfId="1712"/>
    <cellStyle name="Heading 3 2 10 6 3" xfId="1713"/>
    <cellStyle name="Heading 3 2 10 6 4" xfId="1714"/>
    <cellStyle name="Heading 3 2 10 6 5" xfId="1715"/>
    <cellStyle name="Heading 3 2 10 6 6" xfId="1716"/>
    <cellStyle name="Heading 3 2 10 7" xfId="1717"/>
    <cellStyle name="Heading 3 2 10 7 2" xfId="1718"/>
    <cellStyle name="Heading 3 2 10 7 3" xfId="1719"/>
    <cellStyle name="Heading 3 2 10 7 4" xfId="1720"/>
    <cellStyle name="Heading 3 2 10 7 5" xfId="1721"/>
    <cellStyle name="Heading 3 2 10 7 6" xfId="1722"/>
    <cellStyle name="Heading 3 2 10 8" xfId="1723"/>
    <cellStyle name="Heading 3 2 10 9" xfId="1724"/>
    <cellStyle name="Heading 3 2 11" xfId="1725"/>
    <cellStyle name="Heading 3 2 11 10" xfId="1726"/>
    <cellStyle name="Heading 3 2 11 11" xfId="1727"/>
    <cellStyle name="Heading 3 2 11 12" xfId="1728"/>
    <cellStyle name="Heading 3 2 11 2" xfId="1729"/>
    <cellStyle name="Heading 3 2 11 2 2" xfId="1730"/>
    <cellStyle name="Heading 3 2 11 2 3" xfId="1731"/>
    <cellStyle name="Heading 3 2 11 2 4" xfId="1732"/>
    <cellStyle name="Heading 3 2 11 2 5" xfId="1733"/>
    <cellStyle name="Heading 3 2 11 2 6" xfId="1734"/>
    <cellStyle name="Heading 3 2 11 3" xfId="1735"/>
    <cellStyle name="Heading 3 2 11 3 2" xfId="1736"/>
    <cellStyle name="Heading 3 2 11 3 3" xfId="1737"/>
    <cellStyle name="Heading 3 2 11 3 4" xfId="1738"/>
    <cellStyle name="Heading 3 2 11 3 5" xfId="1739"/>
    <cellStyle name="Heading 3 2 11 3 6" xfId="1740"/>
    <cellStyle name="Heading 3 2 11 4" xfId="1741"/>
    <cellStyle name="Heading 3 2 11 4 2" xfId="1742"/>
    <cellStyle name="Heading 3 2 11 4 3" xfId="1743"/>
    <cellStyle name="Heading 3 2 11 4 4" xfId="1744"/>
    <cellStyle name="Heading 3 2 11 4 5" xfId="1745"/>
    <cellStyle name="Heading 3 2 11 4 6" xfId="1746"/>
    <cellStyle name="Heading 3 2 11 5" xfId="1747"/>
    <cellStyle name="Heading 3 2 11 5 2" xfId="1748"/>
    <cellStyle name="Heading 3 2 11 5 3" xfId="1749"/>
    <cellStyle name="Heading 3 2 11 5 4" xfId="1750"/>
    <cellStyle name="Heading 3 2 11 5 5" xfId="1751"/>
    <cellStyle name="Heading 3 2 11 5 6" xfId="1752"/>
    <cellStyle name="Heading 3 2 11 6" xfId="1753"/>
    <cellStyle name="Heading 3 2 11 6 2" xfId="1754"/>
    <cellStyle name="Heading 3 2 11 6 3" xfId="1755"/>
    <cellStyle name="Heading 3 2 11 6 4" xfId="1756"/>
    <cellStyle name="Heading 3 2 11 6 5" xfId="1757"/>
    <cellStyle name="Heading 3 2 11 6 6" xfId="1758"/>
    <cellStyle name="Heading 3 2 11 7" xfId="1759"/>
    <cellStyle name="Heading 3 2 11 7 2" xfId="1760"/>
    <cellStyle name="Heading 3 2 11 7 3" xfId="1761"/>
    <cellStyle name="Heading 3 2 11 7 4" xfId="1762"/>
    <cellStyle name="Heading 3 2 11 7 5" xfId="1763"/>
    <cellStyle name="Heading 3 2 11 7 6" xfId="1764"/>
    <cellStyle name="Heading 3 2 11 8" xfId="1765"/>
    <cellStyle name="Heading 3 2 11 9" xfId="1766"/>
    <cellStyle name="Heading 3 2 12" xfId="1767"/>
    <cellStyle name="Heading 3 2 12 10" xfId="1768"/>
    <cellStyle name="Heading 3 2 12 11" xfId="1769"/>
    <cellStyle name="Heading 3 2 12 12" xfId="1770"/>
    <cellStyle name="Heading 3 2 12 2" xfId="1771"/>
    <cellStyle name="Heading 3 2 12 2 2" xfId="1772"/>
    <cellStyle name="Heading 3 2 12 2 3" xfId="1773"/>
    <cellStyle name="Heading 3 2 12 2 4" xfId="1774"/>
    <cellStyle name="Heading 3 2 12 2 5" xfId="1775"/>
    <cellStyle name="Heading 3 2 12 2 6" xfId="1776"/>
    <cellStyle name="Heading 3 2 12 3" xfId="1777"/>
    <cellStyle name="Heading 3 2 12 3 2" xfId="1778"/>
    <cellStyle name="Heading 3 2 12 3 3" xfId="1779"/>
    <cellStyle name="Heading 3 2 12 3 4" xfId="1780"/>
    <cellStyle name="Heading 3 2 12 3 5" xfId="1781"/>
    <cellStyle name="Heading 3 2 12 3 6" xfId="1782"/>
    <cellStyle name="Heading 3 2 12 4" xfId="1783"/>
    <cellStyle name="Heading 3 2 12 4 2" xfId="1784"/>
    <cellStyle name="Heading 3 2 12 4 3" xfId="1785"/>
    <cellStyle name="Heading 3 2 12 4 4" xfId="1786"/>
    <cellStyle name="Heading 3 2 12 4 5" xfId="1787"/>
    <cellStyle name="Heading 3 2 12 4 6" xfId="1788"/>
    <cellStyle name="Heading 3 2 12 5" xfId="1789"/>
    <cellStyle name="Heading 3 2 12 5 2" xfId="1790"/>
    <cellStyle name="Heading 3 2 12 5 3" xfId="1791"/>
    <cellStyle name="Heading 3 2 12 5 4" xfId="1792"/>
    <cellStyle name="Heading 3 2 12 5 5" xfId="1793"/>
    <cellStyle name="Heading 3 2 12 5 6" xfId="1794"/>
    <cellStyle name="Heading 3 2 12 6" xfId="1795"/>
    <cellStyle name="Heading 3 2 12 6 2" xfId="1796"/>
    <cellStyle name="Heading 3 2 12 6 3" xfId="1797"/>
    <cellStyle name="Heading 3 2 12 6 4" xfId="1798"/>
    <cellStyle name="Heading 3 2 12 6 5" xfId="1799"/>
    <cellStyle name="Heading 3 2 12 6 6" xfId="1800"/>
    <cellStyle name="Heading 3 2 12 7" xfId="1801"/>
    <cellStyle name="Heading 3 2 12 7 2" xfId="1802"/>
    <cellStyle name="Heading 3 2 12 7 3" xfId="1803"/>
    <cellStyle name="Heading 3 2 12 7 4" xfId="1804"/>
    <cellStyle name="Heading 3 2 12 7 5" xfId="1805"/>
    <cellStyle name="Heading 3 2 12 7 6" xfId="1806"/>
    <cellStyle name="Heading 3 2 12 8" xfId="1807"/>
    <cellStyle name="Heading 3 2 12 9" xfId="1808"/>
    <cellStyle name="Heading 3 2 13" xfId="1809"/>
    <cellStyle name="Heading 3 2 13 10" xfId="1810"/>
    <cellStyle name="Heading 3 2 13 11" xfId="1811"/>
    <cellStyle name="Heading 3 2 13 12" xfId="1812"/>
    <cellStyle name="Heading 3 2 13 2" xfId="1813"/>
    <cellStyle name="Heading 3 2 13 2 2" xfId="1814"/>
    <cellStyle name="Heading 3 2 13 2 3" xfId="1815"/>
    <cellStyle name="Heading 3 2 13 2 4" xfId="1816"/>
    <cellStyle name="Heading 3 2 13 2 5" xfId="1817"/>
    <cellStyle name="Heading 3 2 13 2 6" xfId="1818"/>
    <cellStyle name="Heading 3 2 13 3" xfId="1819"/>
    <cellStyle name="Heading 3 2 13 3 2" xfId="1820"/>
    <cellStyle name="Heading 3 2 13 3 3" xfId="1821"/>
    <cellStyle name="Heading 3 2 13 3 4" xfId="1822"/>
    <cellStyle name="Heading 3 2 13 3 5" xfId="1823"/>
    <cellStyle name="Heading 3 2 13 3 6" xfId="1824"/>
    <cellStyle name="Heading 3 2 13 4" xfId="1825"/>
    <cellStyle name="Heading 3 2 13 4 2" xfId="1826"/>
    <cellStyle name="Heading 3 2 13 4 3" xfId="1827"/>
    <cellStyle name="Heading 3 2 13 4 4" xfId="1828"/>
    <cellStyle name="Heading 3 2 13 4 5" xfId="1829"/>
    <cellStyle name="Heading 3 2 13 4 6" xfId="1830"/>
    <cellStyle name="Heading 3 2 13 5" xfId="1831"/>
    <cellStyle name="Heading 3 2 13 5 2" xfId="1832"/>
    <cellStyle name="Heading 3 2 13 5 3" xfId="1833"/>
    <cellStyle name="Heading 3 2 13 5 4" xfId="1834"/>
    <cellStyle name="Heading 3 2 13 5 5" xfId="1835"/>
    <cellStyle name="Heading 3 2 13 5 6" xfId="1836"/>
    <cellStyle name="Heading 3 2 13 6" xfId="1837"/>
    <cellStyle name="Heading 3 2 13 6 2" xfId="1838"/>
    <cellStyle name="Heading 3 2 13 6 3" xfId="1839"/>
    <cellStyle name="Heading 3 2 13 6 4" xfId="1840"/>
    <cellStyle name="Heading 3 2 13 6 5" xfId="1841"/>
    <cellStyle name="Heading 3 2 13 6 6" xfId="1842"/>
    <cellStyle name="Heading 3 2 13 7" xfId="1843"/>
    <cellStyle name="Heading 3 2 13 7 2" xfId="1844"/>
    <cellStyle name="Heading 3 2 13 7 3" xfId="1845"/>
    <cellStyle name="Heading 3 2 13 7 4" xfId="1846"/>
    <cellStyle name="Heading 3 2 13 7 5" xfId="1847"/>
    <cellStyle name="Heading 3 2 13 7 6" xfId="1848"/>
    <cellStyle name="Heading 3 2 13 8" xfId="1849"/>
    <cellStyle name="Heading 3 2 13 9" xfId="1850"/>
    <cellStyle name="Heading 3 2 14" xfId="1851"/>
    <cellStyle name="Heading 3 2 14 10" xfId="1852"/>
    <cellStyle name="Heading 3 2 14 11" xfId="1853"/>
    <cellStyle name="Heading 3 2 14 12" xfId="1854"/>
    <cellStyle name="Heading 3 2 14 2" xfId="1855"/>
    <cellStyle name="Heading 3 2 14 2 2" xfId="1856"/>
    <cellStyle name="Heading 3 2 14 2 3" xfId="1857"/>
    <cellStyle name="Heading 3 2 14 2 4" xfId="1858"/>
    <cellStyle name="Heading 3 2 14 2 5" xfId="1859"/>
    <cellStyle name="Heading 3 2 14 2 6" xfId="1860"/>
    <cellStyle name="Heading 3 2 14 3" xfId="1861"/>
    <cellStyle name="Heading 3 2 14 3 2" xfId="1862"/>
    <cellStyle name="Heading 3 2 14 3 3" xfId="1863"/>
    <cellStyle name="Heading 3 2 14 3 4" xfId="1864"/>
    <cellStyle name="Heading 3 2 14 3 5" xfId="1865"/>
    <cellStyle name="Heading 3 2 14 3 6" xfId="1866"/>
    <cellStyle name="Heading 3 2 14 4" xfId="1867"/>
    <cellStyle name="Heading 3 2 14 4 2" xfId="1868"/>
    <cellStyle name="Heading 3 2 14 4 3" xfId="1869"/>
    <cellStyle name="Heading 3 2 14 4 4" xfId="1870"/>
    <cellStyle name="Heading 3 2 14 4 5" xfId="1871"/>
    <cellStyle name="Heading 3 2 14 4 6" xfId="1872"/>
    <cellStyle name="Heading 3 2 14 5" xfId="1873"/>
    <cellStyle name="Heading 3 2 14 5 2" xfId="1874"/>
    <cellStyle name="Heading 3 2 14 5 3" xfId="1875"/>
    <cellStyle name="Heading 3 2 14 5 4" xfId="1876"/>
    <cellStyle name="Heading 3 2 14 5 5" xfId="1877"/>
    <cellStyle name="Heading 3 2 14 5 6" xfId="1878"/>
    <cellStyle name="Heading 3 2 14 6" xfId="1879"/>
    <cellStyle name="Heading 3 2 14 6 2" xfId="1880"/>
    <cellStyle name="Heading 3 2 14 6 3" xfId="1881"/>
    <cellStyle name="Heading 3 2 14 6 4" xfId="1882"/>
    <cellStyle name="Heading 3 2 14 6 5" xfId="1883"/>
    <cellStyle name="Heading 3 2 14 6 6" xfId="1884"/>
    <cellStyle name="Heading 3 2 14 7" xfId="1885"/>
    <cellStyle name="Heading 3 2 14 7 2" xfId="1886"/>
    <cellStyle name="Heading 3 2 14 7 3" xfId="1887"/>
    <cellStyle name="Heading 3 2 14 7 4" xfId="1888"/>
    <cellStyle name="Heading 3 2 14 7 5" xfId="1889"/>
    <cellStyle name="Heading 3 2 14 7 6" xfId="1890"/>
    <cellStyle name="Heading 3 2 14 8" xfId="1891"/>
    <cellStyle name="Heading 3 2 14 9" xfId="1892"/>
    <cellStyle name="Heading 3 2 15" xfId="1893"/>
    <cellStyle name="Heading 3 2 15 10" xfId="1894"/>
    <cellStyle name="Heading 3 2 15 11" xfId="1895"/>
    <cellStyle name="Heading 3 2 15 12" xfId="1896"/>
    <cellStyle name="Heading 3 2 15 2" xfId="1897"/>
    <cellStyle name="Heading 3 2 15 2 2" xfId="1898"/>
    <cellStyle name="Heading 3 2 15 2 3" xfId="1899"/>
    <cellStyle name="Heading 3 2 15 2 4" xfId="1900"/>
    <cellStyle name="Heading 3 2 15 2 5" xfId="1901"/>
    <cellStyle name="Heading 3 2 15 2 6" xfId="1902"/>
    <cellStyle name="Heading 3 2 15 3" xfId="1903"/>
    <cellStyle name="Heading 3 2 15 3 2" xfId="1904"/>
    <cellStyle name="Heading 3 2 15 3 3" xfId="1905"/>
    <cellStyle name="Heading 3 2 15 3 4" xfId="1906"/>
    <cellStyle name="Heading 3 2 15 3 5" xfId="1907"/>
    <cellStyle name="Heading 3 2 15 3 6" xfId="1908"/>
    <cellStyle name="Heading 3 2 15 4" xfId="1909"/>
    <cellStyle name="Heading 3 2 15 4 2" xfId="1910"/>
    <cellStyle name="Heading 3 2 15 4 3" xfId="1911"/>
    <cellStyle name="Heading 3 2 15 4 4" xfId="1912"/>
    <cellStyle name="Heading 3 2 15 4 5" xfId="1913"/>
    <cellStyle name="Heading 3 2 15 4 6" xfId="1914"/>
    <cellStyle name="Heading 3 2 15 5" xfId="1915"/>
    <cellStyle name="Heading 3 2 15 5 2" xfId="1916"/>
    <cellStyle name="Heading 3 2 15 5 3" xfId="1917"/>
    <cellStyle name="Heading 3 2 15 5 4" xfId="1918"/>
    <cellStyle name="Heading 3 2 15 5 5" xfId="1919"/>
    <cellStyle name="Heading 3 2 15 5 6" xfId="1920"/>
    <cellStyle name="Heading 3 2 15 6" xfId="1921"/>
    <cellStyle name="Heading 3 2 15 6 2" xfId="1922"/>
    <cellStyle name="Heading 3 2 15 6 3" xfId="1923"/>
    <cellStyle name="Heading 3 2 15 6 4" xfId="1924"/>
    <cellStyle name="Heading 3 2 15 6 5" xfId="1925"/>
    <cellStyle name="Heading 3 2 15 6 6" xfId="1926"/>
    <cellStyle name="Heading 3 2 15 7" xfId="1927"/>
    <cellStyle name="Heading 3 2 15 7 2" xfId="1928"/>
    <cellStyle name="Heading 3 2 15 7 3" xfId="1929"/>
    <cellStyle name="Heading 3 2 15 7 4" xfId="1930"/>
    <cellStyle name="Heading 3 2 15 7 5" xfId="1931"/>
    <cellStyle name="Heading 3 2 15 7 6" xfId="1932"/>
    <cellStyle name="Heading 3 2 15 8" xfId="1933"/>
    <cellStyle name="Heading 3 2 15 9" xfId="1934"/>
    <cellStyle name="Heading 3 2 16" xfId="1935"/>
    <cellStyle name="Heading 3 2 16 10" xfId="1936"/>
    <cellStyle name="Heading 3 2 16 11" xfId="1937"/>
    <cellStyle name="Heading 3 2 16 12" xfId="1938"/>
    <cellStyle name="Heading 3 2 16 2" xfId="1939"/>
    <cellStyle name="Heading 3 2 16 2 2" xfId="1940"/>
    <cellStyle name="Heading 3 2 16 2 3" xfId="1941"/>
    <cellStyle name="Heading 3 2 16 2 4" xfId="1942"/>
    <cellStyle name="Heading 3 2 16 2 5" xfId="1943"/>
    <cellStyle name="Heading 3 2 16 2 6" xfId="1944"/>
    <cellStyle name="Heading 3 2 16 3" xfId="1945"/>
    <cellStyle name="Heading 3 2 16 3 2" xfId="1946"/>
    <cellStyle name="Heading 3 2 16 3 3" xfId="1947"/>
    <cellStyle name="Heading 3 2 16 3 4" xfId="1948"/>
    <cellStyle name="Heading 3 2 16 3 5" xfId="1949"/>
    <cellStyle name="Heading 3 2 16 3 6" xfId="1950"/>
    <cellStyle name="Heading 3 2 16 4" xfId="1951"/>
    <cellStyle name="Heading 3 2 16 4 2" xfId="1952"/>
    <cellStyle name="Heading 3 2 16 4 3" xfId="1953"/>
    <cellStyle name="Heading 3 2 16 4 4" xfId="1954"/>
    <cellStyle name="Heading 3 2 16 4 5" xfId="1955"/>
    <cellStyle name="Heading 3 2 16 4 6" xfId="1956"/>
    <cellStyle name="Heading 3 2 16 5" xfId="1957"/>
    <cellStyle name="Heading 3 2 16 5 2" xfId="1958"/>
    <cellStyle name="Heading 3 2 16 5 3" xfId="1959"/>
    <cellStyle name="Heading 3 2 16 5 4" xfId="1960"/>
    <cellStyle name="Heading 3 2 16 5 5" xfId="1961"/>
    <cellStyle name="Heading 3 2 16 5 6" xfId="1962"/>
    <cellStyle name="Heading 3 2 16 6" xfId="1963"/>
    <cellStyle name="Heading 3 2 16 6 2" xfId="1964"/>
    <cellStyle name="Heading 3 2 16 6 3" xfId="1965"/>
    <cellStyle name="Heading 3 2 16 6 4" xfId="1966"/>
    <cellStyle name="Heading 3 2 16 6 5" xfId="1967"/>
    <cellStyle name="Heading 3 2 16 6 6" xfId="1968"/>
    <cellStyle name="Heading 3 2 16 7" xfId="1969"/>
    <cellStyle name="Heading 3 2 16 7 2" xfId="1970"/>
    <cellStyle name="Heading 3 2 16 7 3" xfId="1971"/>
    <cellStyle name="Heading 3 2 16 7 4" xfId="1972"/>
    <cellStyle name="Heading 3 2 16 7 5" xfId="1973"/>
    <cellStyle name="Heading 3 2 16 7 6" xfId="1974"/>
    <cellStyle name="Heading 3 2 16 8" xfId="1975"/>
    <cellStyle name="Heading 3 2 16 9" xfId="1976"/>
    <cellStyle name="Heading 3 2 17" xfId="1977"/>
    <cellStyle name="Heading 3 2 17 10" xfId="1978"/>
    <cellStyle name="Heading 3 2 17 11" xfId="1979"/>
    <cellStyle name="Heading 3 2 17 12" xfId="1980"/>
    <cellStyle name="Heading 3 2 17 2" xfId="1981"/>
    <cellStyle name="Heading 3 2 17 2 2" xfId="1982"/>
    <cellStyle name="Heading 3 2 17 2 3" xfId="1983"/>
    <cellStyle name="Heading 3 2 17 2 4" xfId="1984"/>
    <cellStyle name="Heading 3 2 17 2 5" xfId="1985"/>
    <cellStyle name="Heading 3 2 17 2 6" xfId="1986"/>
    <cellStyle name="Heading 3 2 17 3" xfId="1987"/>
    <cellStyle name="Heading 3 2 17 3 2" xfId="1988"/>
    <cellStyle name="Heading 3 2 17 3 3" xfId="1989"/>
    <cellStyle name="Heading 3 2 17 3 4" xfId="1990"/>
    <cellStyle name="Heading 3 2 17 3 5" xfId="1991"/>
    <cellStyle name="Heading 3 2 17 3 6" xfId="1992"/>
    <cellStyle name="Heading 3 2 17 4" xfId="1993"/>
    <cellStyle name="Heading 3 2 17 4 2" xfId="1994"/>
    <cellStyle name="Heading 3 2 17 4 3" xfId="1995"/>
    <cellStyle name="Heading 3 2 17 4 4" xfId="1996"/>
    <cellStyle name="Heading 3 2 17 4 5" xfId="1997"/>
    <cellStyle name="Heading 3 2 17 4 6" xfId="1998"/>
    <cellStyle name="Heading 3 2 17 5" xfId="1999"/>
    <cellStyle name="Heading 3 2 17 5 2" xfId="2000"/>
    <cellStyle name="Heading 3 2 17 5 3" xfId="2001"/>
    <cellStyle name="Heading 3 2 17 5 4" xfId="2002"/>
    <cellStyle name="Heading 3 2 17 5 5" xfId="2003"/>
    <cellStyle name="Heading 3 2 17 5 6" xfId="2004"/>
    <cellStyle name="Heading 3 2 17 6" xfId="2005"/>
    <cellStyle name="Heading 3 2 17 6 2" xfId="2006"/>
    <cellStyle name="Heading 3 2 17 6 3" xfId="2007"/>
    <cellStyle name="Heading 3 2 17 6 4" xfId="2008"/>
    <cellStyle name="Heading 3 2 17 6 5" xfId="2009"/>
    <cellStyle name="Heading 3 2 17 6 6" xfId="2010"/>
    <cellStyle name="Heading 3 2 17 7" xfId="2011"/>
    <cellStyle name="Heading 3 2 17 7 2" xfId="2012"/>
    <cellStyle name="Heading 3 2 17 7 3" xfId="2013"/>
    <cellStyle name="Heading 3 2 17 7 4" xfId="2014"/>
    <cellStyle name="Heading 3 2 17 7 5" xfId="2015"/>
    <cellStyle name="Heading 3 2 17 7 6" xfId="2016"/>
    <cellStyle name="Heading 3 2 17 8" xfId="2017"/>
    <cellStyle name="Heading 3 2 17 9" xfId="2018"/>
    <cellStyle name="Heading 3 2 18" xfId="2019"/>
    <cellStyle name="Heading 3 2 18 10" xfId="2020"/>
    <cellStyle name="Heading 3 2 18 11" xfId="2021"/>
    <cellStyle name="Heading 3 2 18 12" xfId="2022"/>
    <cellStyle name="Heading 3 2 18 2" xfId="2023"/>
    <cellStyle name="Heading 3 2 18 2 2" xfId="2024"/>
    <cellStyle name="Heading 3 2 18 2 3" xfId="2025"/>
    <cellStyle name="Heading 3 2 18 2 4" xfId="2026"/>
    <cellStyle name="Heading 3 2 18 2 5" xfId="2027"/>
    <cellStyle name="Heading 3 2 18 2 6" xfId="2028"/>
    <cellStyle name="Heading 3 2 18 3" xfId="2029"/>
    <cellStyle name="Heading 3 2 18 3 2" xfId="2030"/>
    <cellStyle name="Heading 3 2 18 3 3" xfId="2031"/>
    <cellStyle name="Heading 3 2 18 3 4" xfId="2032"/>
    <cellStyle name="Heading 3 2 18 3 5" xfId="2033"/>
    <cellStyle name="Heading 3 2 18 3 6" xfId="2034"/>
    <cellStyle name="Heading 3 2 18 4" xfId="2035"/>
    <cellStyle name="Heading 3 2 18 4 2" xfId="2036"/>
    <cellStyle name="Heading 3 2 18 4 3" xfId="2037"/>
    <cellStyle name="Heading 3 2 18 4 4" xfId="2038"/>
    <cellStyle name="Heading 3 2 18 4 5" xfId="2039"/>
    <cellStyle name="Heading 3 2 18 4 6" xfId="2040"/>
    <cellStyle name="Heading 3 2 18 5" xfId="2041"/>
    <cellStyle name="Heading 3 2 18 5 2" xfId="2042"/>
    <cellStyle name="Heading 3 2 18 5 3" xfId="2043"/>
    <cellStyle name="Heading 3 2 18 5 4" xfId="2044"/>
    <cellStyle name="Heading 3 2 18 5 5" xfId="2045"/>
    <cellStyle name="Heading 3 2 18 5 6" xfId="2046"/>
    <cellStyle name="Heading 3 2 18 6" xfId="2047"/>
    <cellStyle name="Heading 3 2 18 6 2" xfId="2048"/>
    <cellStyle name="Heading 3 2 18 6 3" xfId="2049"/>
    <cellStyle name="Heading 3 2 18 6 4" xfId="2050"/>
    <cellStyle name="Heading 3 2 18 6 5" xfId="2051"/>
    <cellStyle name="Heading 3 2 18 6 6" xfId="2052"/>
    <cellStyle name="Heading 3 2 18 7" xfId="2053"/>
    <cellStyle name="Heading 3 2 18 7 2" xfId="2054"/>
    <cellStyle name="Heading 3 2 18 7 3" xfId="2055"/>
    <cellStyle name="Heading 3 2 18 7 4" xfId="2056"/>
    <cellStyle name="Heading 3 2 18 7 5" xfId="2057"/>
    <cellStyle name="Heading 3 2 18 7 6" xfId="2058"/>
    <cellStyle name="Heading 3 2 18 8" xfId="2059"/>
    <cellStyle name="Heading 3 2 18 9" xfId="2060"/>
    <cellStyle name="Heading 3 2 19" xfId="2061"/>
    <cellStyle name="Heading 3 2 19 10" xfId="2062"/>
    <cellStyle name="Heading 3 2 19 11" xfId="2063"/>
    <cellStyle name="Heading 3 2 19 12" xfId="2064"/>
    <cellStyle name="Heading 3 2 19 2" xfId="2065"/>
    <cellStyle name="Heading 3 2 19 2 2" xfId="2066"/>
    <cellStyle name="Heading 3 2 19 2 3" xfId="2067"/>
    <cellStyle name="Heading 3 2 19 2 4" xfId="2068"/>
    <cellStyle name="Heading 3 2 19 2 5" xfId="2069"/>
    <cellStyle name="Heading 3 2 19 2 6" xfId="2070"/>
    <cellStyle name="Heading 3 2 19 3" xfId="2071"/>
    <cellStyle name="Heading 3 2 19 3 2" xfId="2072"/>
    <cellStyle name="Heading 3 2 19 3 3" xfId="2073"/>
    <cellStyle name="Heading 3 2 19 3 4" xfId="2074"/>
    <cellStyle name="Heading 3 2 19 3 5" xfId="2075"/>
    <cellStyle name="Heading 3 2 19 3 6" xfId="2076"/>
    <cellStyle name="Heading 3 2 19 4" xfId="2077"/>
    <cellStyle name="Heading 3 2 19 4 2" xfId="2078"/>
    <cellStyle name="Heading 3 2 19 4 3" xfId="2079"/>
    <cellStyle name="Heading 3 2 19 4 4" xfId="2080"/>
    <cellStyle name="Heading 3 2 19 4 5" xfId="2081"/>
    <cellStyle name="Heading 3 2 19 4 6" xfId="2082"/>
    <cellStyle name="Heading 3 2 19 5" xfId="2083"/>
    <cellStyle name="Heading 3 2 19 5 2" xfId="2084"/>
    <cellStyle name="Heading 3 2 19 5 3" xfId="2085"/>
    <cellStyle name="Heading 3 2 19 5 4" xfId="2086"/>
    <cellStyle name="Heading 3 2 19 5 5" xfId="2087"/>
    <cellStyle name="Heading 3 2 19 5 6" xfId="2088"/>
    <cellStyle name="Heading 3 2 19 6" xfId="2089"/>
    <cellStyle name="Heading 3 2 19 6 2" xfId="2090"/>
    <cellStyle name="Heading 3 2 19 6 3" xfId="2091"/>
    <cellStyle name="Heading 3 2 19 6 4" xfId="2092"/>
    <cellStyle name="Heading 3 2 19 6 5" xfId="2093"/>
    <cellStyle name="Heading 3 2 19 6 6" xfId="2094"/>
    <cellStyle name="Heading 3 2 19 7" xfId="2095"/>
    <cellStyle name="Heading 3 2 19 7 2" xfId="2096"/>
    <cellStyle name="Heading 3 2 19 7 3" xfId="2097"/>
    <cellStyle name="Heading 3 2 19 7 4" xfId="2098"/>
    <cellStyle name="Heading 3 2 19 7 5" xfId="2099"/>
    <cellStyle name="Heading 3 2 19 7 6" xfId="2100"/>
    <cellStyle name="Heading 3 2 19 8" xfId="2101"/>
    <cellStyle name="Heading 3 2 19 9" xfId="2102"/>
    <cellStyle name="Heading 3 2 2" xfId="2103"/>
    <cellStyle name="Heading 3 2 2 10" xfId="2104"/>
    <cellStyle name="Heading 3 2 2 11" xfId="2105"/>
    <cellStyle name="Heading 3 2 2 12" xfId="2106"/>
    <cellStyle name="Heading 3 2 2 2" xfId="2107"/>
    <cellStyle name="Heading 3 2 2 2 2" xfId="2108"/>
    <cellStyle name="Heading 3 2 2 2 3" xfId="2109"/>
    <cellStyle name="Heading 3 2 2 2 4" xfId="2110"/>
    <cellStyle name="Heading 3 2 2 2 5" xfId="2111"/>
    <cellStyle name="Heading 3 2 2 2 6" xfId="2112"/>
    <cellStyle name="Heading 3 2 2 3" xfId="2113"/>
    <cellStyle name="Heading 3 2 2 3 2" xfId="2114"/>
    <cellStyle name="Heading 3 2 2 3 3" xfId="2115"/>
    <cellStyle name="Heading 3 2 2 3 4" xfId="2116"/>
    <cellStyle name="Heading 3 2 2 3 5" xfId="2117"/>
    <cellStyle name="Heading 3 2 2 3 6" xfId="2118"/>
    <cellStyle name="Heading 3 2 2 4" xfId="2119"/>
    <cellStyle name="Heading 3 2 2 4 2" xfId="2120"/>
    <cellStyle name="Heading 3 2 2 4 3" xfId="2121"/>
    <cellStyle name="Heading 3 2 2 4 4" xfId="2122"/>
    <cellStyle name="Heading 3 2 2 4 5" xfId="2123"/>
    <cellStyle name="Heading 3 2 2 4 6" xfId="2124"/>
    <cellStyle name="Heading 3 2 2 5" xfId="2125"/>
    <cellStyle name="Heading 3 2 2 5 2" xfId="2126"/>
    <cellStyle name="Heading 3 2 2 5 3" xfId="2127"/>
    <cellStyle name="Heading 3 2 2 5 4" xfId="2128"/>
    <cellStyle name="Heading 3 2 2 5 5" xfId="2129"/>
    <cellStyle name="Heading 3 2 2 5 6" xfId="2130"/>
    <cellStyle name="Heading 3 2 2 6" xfId="2131"/>
    <cellStyle name="Heading 3 2 2 6 2" xfId="2132"/>
    <cellStyle name="Heading 3 2 2 6 3" xfId="2133"/>
    <cellStyle name="Heading 3 2 2 6 4" xfId="2134"/>
    <cellStyle name="Heading 3 2 2 6 5" xfId="2135"/>
    <cellStyle name="Heading 3 2 2 6 6" xfId="2136"/>
    <cellStyle name="Heading 3 2 2 7" xfId="2137"/>
    <cellStyle name="Heading 3 2 2 7 2" xfId="2138"/>
    <cellStyle name="Heading 3 2 2 7 3" xfId="2139"/>
    <cellStyle name="Heading 3 2 2 7 4" xfId="2140"/>
    <cellStyle name="Heading 3 2 2 7 5" xfId="2141"/>
    <cellStyle name="Heading 3 2 2 7 6" xfId="2142"/>
    <cellStyle name="Heading 3 2 2 8" xfId="2143"/>
    <cellStyle name="Heading 3 2 2 9" xfId="2144"/>
    <cellStyle name="Heading 3 2 20" xfId="2145"/>
    <cellStyle name="Heading 3 2 20 10" xfId="2146"/>
    <cellStyle name="Heading 3 2 20 11" xfId="2147"/>
    <cellStyle name="Heading 3 2 20 12" xfId="2148"/>
    <cellStyle name="Heading 3 2 20 2" xfId="2149"/>
    <cellStyle name="Heading 3 2 20 2 2" xfId="2150"/>
    <cellStyle name="Heading 3 2 20 2 3" xfId="2151"/>
    <cellStyle name="Heading 3 2 20 2 4" xfId="2152"/>
    <cellStyle name="Heading 3 2 20 2 5" xfId="2153"/>
    <cellStyle name="Heading 3 2 20 2 6" xfId="2154"/>
    <cellStyle name="Heading 3 2 20 3" xfId="2155"/>
    <cellStyle name="Heading 3 2 20 3 2" xfId="2156"/>
    <cellStyle name="Heading 3 2 20 3 3" xfId="2157"/>
    <cellStyle name="Heading 3 2 20 3 4" xfId="2158"/>
    <cellStyle name="Heading 3 2 20 3 5" xfId="2159"/>
    <cellStyle name="Heading 3 2 20 3 6" xfId="2160"/>
    <cellStyle name="Heading 3 2 20 4" xfId="2161"/>
    <cellStyle name="Heading 3 2 20 4 2" xfId="2162"/>
    <cellStyle name="Heading 3 2 20 4 3" xfId="2163"/>
    <cellStyle name="Heading 3 2 20 4 4" xfId="2164"/>
    <cellStyle name="Heading 3 2 20 4 5" xfId="2165"/>
    <cellStyle name="Heading 3 2 20 4 6" xfId="2166"/>
    <cellStyle name="Heading 3 2 20 5" xfId="2167"/>
    <cellStyle name="Heading 3 2 20 5 2" xfId="2168"/>
    <cellStyle name="Heading 3 2 20 5 3" xfId="2169"/>
    <cellStyle name="Heading 3 2 20 5 4" xfId="2170"/>
    <cellStyle name="Heading 3 2 20 5 5" xfId="2171"/>
    <cellStyle name="Heading 3 2 20 5 6" xfId="2172"/>
    <cellStyle name="Heading 3 2 20 6" xfId="2173"/>
    <cellStyle name="Heading 3 2 20 6 2" xfId="2174"/>
    <cellStyle name="Heading 3 2 20 6 3" xfId="2175"/>
    <cellStyle name="Heading 3 2 20 6 4" xfId="2176"/>
    <cellStyle name="Heading 3 2 20 6 5" xfId="2177"/>
    <cellStyle name="Heading 3 2 20 6 6" xfId="2178"/>
    <cellStyle name="Heading 3 2 20 7" xfId="2179"/>
    <cellStyle name="Heading 3 2 20 7 2" xfId="2180"/>
    <cellStyle name="Heading 3 2 20 7 3" xfId="2181"/>
    <cellStyle name="Heading 3 2 20 7 4" xfId="2182"/>
    <cellStyle name="Heading 3 2 20 7 5" xfId="2183"/>
    <cellStyle name="Heading 3 2 20 7 6" xfId="2184"/>
    <cellStyle name="Heading 3 2 20 8" xfId="2185"/>
    <cellStyle name="Heading 3 2 20 9" xfId="2186"/>
    <cellStyle name="Heading 3 2 21" xfId="2187"/>
    <cellStyle name="Heading 3 2 21 10" xfId="2188"/>
    <cellStyle name="Heading 3 2 21 11" xfId="2189"/>
    <cellStyle name="Heading 3 2 21 12" xfId="2190"/>
    <cellStyle name="Heading 3 2 21 2" xfId="2191"/>
    <cellStyle name="Heading 3 2 21 2 2" xfId="2192"/>
    <cellStyle name="Heading 3 2 21 2 3" xfId="2193"/>
    <cellStyle name="Heading 3 2 21 2 4" xfId="2194"/>
    <cellStyle name="Heading 3 2 21 2 5" xfId="2195"/>
    <cellStyle name="Heading 3 2 21 2 6" xfId="2196"/>
    <cellStyle name="Heading 3 2 21 3" xfId="2197"/>
    <cellStyle name="Heading 3 2 21 3 2" xfId="2198"/>
    <cellStyle name="Heading 3 2 21 3 3" xfId="2199"/>
    <cellStyle name="Heading 3 2 21 3 4" xfId="2200"/>
    <cellStyle name="Heading 3 2 21 3 5" xfId="2201"/>
    <cellStyle name="Heading 3 2 21 3 6" xfId="2202"/>
    <cellStyle name="Heading 3 2 21 4" xfId="2203"/>
    <cellStyle name="Heading 3 2 21 4 2" xfId="2204"/>
    <cellStyle name="Heading 3 2 21 4 3" xfId="2205"/>
    <cellStyle name="Heading 3 2 21 4 4" xfId="2206"/>
    <cellStyle name="Heading 3 2 21 4 5" xfId="2207"/>
    <cellStyle name="Heading 3 2 21 4 6" xfId="2208"/>
    <cellStyle name="Heading 3 2 21 5" xfId="2209"/>
    <cellStyle name="Heading 3 2 21 5 2" xfId="2210"/>
    <cellStyle name="Heading 3 2 21 5 3" xfId="2211"/>
    <cellStyle name="Heading 3 2 21 5 4" xfId="2212"/>
    <cellStyle name="Heading 3 2 21 5 5" xfId="2213"/>
    <cellStyle name="Heading 3 2 21 5 6" xfId="2214"/>
    <cellStyle name="Heading 3 2 21 6" xfId="2215"/>
    <cellStyle name="Heading 3 2 21 6 2" xfId="2216"/>
    <cellStyle name="Heading 3 2 21 6 3" xfId="2217"/>
    <cellStyle name="Heading 3 2 21 6 4" xfId="2218"/>
    <cellStyle name="Heading 3 2 21 6 5" xfId="2219"/>
    <cellStyle name="Heading 3 2 21 6 6" xfId="2220"/>
    <cellStyle name="Heading 3 2 21 7" xfId="2221"/>
    <cellStyle name="Heading 3 2 21 7 2" xfId="2222"/>
    <cellStyle name="Heading 3 2 21 7 3" xfId="2223"/>
    <cellStyle name="Heading 3 2 21 7 4" xfId="2224"/>
    <cellStyle name="Heading 3 2 21 7 5" xfId="2225"/>
    <cellStyle name="Heading 3 2 21 7 6" xfId="2226"/>
    <cellStyle name="Heading 3 2 21 8" xfId="2227"/>
    <cellStyle name="Heading 3 2 21 9" xfId="2228"/>
    <cellStyle name="Heading 3 2 22" xfId="2229"/>
    <cellStyle name="Heading 3 2 22 10" xfId="2230"/>
    <cellStyle name="Heading 3 2 22 11" xfId="2231"/>
    <cellStyle name="Heading 3 2 22 12" xfId="2232"/>
    <cellStyle name="Heading 3 2 22 2" xfId="2233"/>
    <cellStyle name="Heading 3 2 22 2 2" xfId="2234"/>
    <cellStyle name="Heading 3 2 22 2 3" xfId="2235"/>
    <cellStyle name="Heading 3 2 22 2 4" xfId="2236"/>
    <cellStyle name="Heading 3 2 22 2 5" xfId="2237"/>
    <cellStyle name="Heading 3 2 22 2 6" xfId="2238"/>
    <cellStyle name="Heading 3 2 22 3" xfId="2239"/>
    <cellStyle name="Heading 3 2 22 3 2" xfId="2240"/>
    <cellStyle name="Heading 3 2 22 3 3" xfId="2241"/>
    <cellStyle name="Heading 3 2 22 3 4" xfId="2242"/>
    <cellStyle name="Heading 3 2 22 3 5" xfId="2243"/>
    <cellStyle name="Heading 3 2 22 3 6" xfId="2244"/>
    <cellStyle name="Heading 3 2 22 4" xfId="2245"/>
    <cellStyle name="Heading 3 2 22 4 2" xfId="2246"/>
    <cellStyle name="Heading 3 2 22 4 3" xfId="2247"/>
    <cellStyle name="Heading 3 2 22 4 4" xfId="2248"/>
    <cellStyle name="Heading 3 2 22 4 5" xfId="2249"/>
    <cellStyle name="Heading 3 2 22 4 6" xfId="2250"/>
    <cellStyle name="Heading 3 2 22 5" xfId="2251"/>
    <cellStyle name="Heading 3 2 22 5 2" xfId="2252"/>
    <cellStyle name="Heading 3 2 22 5 3" xfId="2253"/>
    <cellStyle name="Heading 3 2 22 5 4" xfId="2254"/>
    <cellStyle name="Heading 3 2 22 5 5" xfId="2255"/>
    <cellStyle name="Heading 3 2 22 5 6" xfId="2256"/>
    <cellStyle name="Heading 3 2 22 6" xfId="2257"/>
    <cellStyle name="Heading 3 2 22 6 2" xfId="2258"/>
    <cellStyle name="Heading 3 2 22 6 3" xfId="2259"/>
    <cellStyle name="Heading 3 2 22 6 4" xfId="2260"/>
    <cellStyle name="Heading 3 2 22 6 5" xfId="2261"/>
    <cellStyle name="Heading 3 2 22 6 6" xfId="2262"/>
    <cellStyle name="Heading 3 2 22 7" xfId="2263"/>
    <cellStyle name="Heading 3 2 22 7 2" xfId="2264"/>
    <cellStyle name="Heading 3 2 22 7 3" xfId="2265"/>
    <cellStyle name="Heading 3 2 22 7 4" xfId="2266"/>
    <cellStyle name="Heading 3 2 22 7 5" xfId="2267"/>
    <cellStyle name="Heading 3 2 22 7 6" xfId="2268"/>
    <cellStyle name="Heading 3 2 22 8" xfId="2269"/>
    <cellStyle name="Heading 3 2 22 9" xfId="2270"/>
    <cellStyle name="Heading 3 2 23" xfId="2271"/>
    <cellStyle name="Heading 3 2 23 2" xfId="2272"/>
    <cellStyle name="Heading 3 2 23 3" xfId="2273"/>
    <cellStyle name="Heading 3 2 23 4" xfId="2274"/>
    <cellStyle name="Heading 3 2 23 5" xfId="2275"/>
    <cellStyle name="Heading 3 2 23 6" xfId="2276"/>
    <cellStyle name="Heading 3 2 24" xfId="2277"/>
    <cellStyle name="Heading 3 2 24 2" xfId="2278"/>
    <cellStyle name="Heading 3 2 24 3" xfId="2279"/>
    <cellStyle name="Heading 3 2 24 4" xfId="2280"/>
    <cellStyle name="Heading 3 2 24 5" xfId="2281"/>
    <cellStyle name="Heading 3 2 24 6" xfId="2282"/>
    <cellStyle name="Heading 3 2 25" xfId="2283"/>
    <cellStyle name="Heading 3 2 25 2" xfId="2284"/>
    <cellStyle name="Heading 3 2 25 3" xfId="2285"/>
    <cellStyle name="Heading 3 2 25 4" xfId="2286"/>
    <cellStyle name="Heading 3 2 25 5" xfId="2287"/>
    <cellStyle name="Heading 3 2 25 6" xfId="2288"/>
    <cellStyle name="Heading 3 2 26" xfId="2289"/>
    <cellStyle name="Heading 3 2 26 2" xfId="2290"/>
    <cellStyle name="Heading 3 2 26 3" xfId="2291"/>
    <cellStyle name="Heading 3 2 26 4" xfId="2292"/>
    <cellStyle name="Heading 3 2 26 5" xfId="2293"/>
    <cellStyle name="Heading 3 2 26 6" xfId="2294"/>
    <cellStyle name="Heading 3 2 27" xfId="2295"/>
    <cellStyle name="Heading 3 2 27 2" xfId="2296"/>
    <cellStyle name="Heading 3 2 27 3" xfId="2297"/>
    <cellStyle name="Heading 3 2 27 4" xfId="2298"/>
    <cellStyle name="Heading 3 2 27 5" xfId="2299"/>
    <cellStyle name="Heading 3 2 27 6" xfId="2300"/>
    <cellStyle name="Heading 3 2 28" xfId="2301"/>
    <cellStyle name="Heading 3 2 28 2" xfId="2302"/>
    <cellStyle name="Heading 3 2 28 3" xfId="2303"/>
    <cellStyle name="Heading 3 2 28 4" xfId="2304"/>
    <cellStyle name="Heading 3 2 28 5" xfId="2305"/>
    <cellStyle name="Heading 3 2 28 6" xfId="2306"/>
    <cellStyle name="Heading 3 2 29" xfId="2307"/>
    <cellStyle name="Heading 3 2 29 2" xfId="2308"/>
    <cellStyle name="Heading 3 2 29 3" xfId="2309"/>
    <cellStyle name="Heading 3 2 29 4" xfId="2310"/>
    <cellStyle name="Heading 3 2 29 5" xfId="2311"/>
    <cellStyle name="Heading 3 2 29 6" xfId="2312"/>
    <cellStyle name="Heading 3 2 3" xfId="2313"/>
    <cellStyle name="Heading 3 2 3 10" xfId="2314"/>
    <cellStyle name="Heading 3 2 3 11" xfId="2315"/>
    <cellStyle name="Heading 3 2 3 12" xfId="2316"/>
    <cellStyle name="Heading 3 2 3 2" xfId="2317"/>
    <cellStyle name="Heading 3 2 3 2 2" xfId="2318"/>
    <cellStyle name="Heading 3 2 3 2 3" xfId="2319"/>
    <cellStyle name="Heading 3 2 3 2 4" xfId="2320"/>
    <cellStyle name="Heading 3 2 3 2 5" xfId="2321"/>
    <cellStyle name="Heading 3 2 3 2 6" xfId="2322"/>
    <cellStyle name="Heading 3 2 3 3" xfId="2323"/>
    <cellStyle name="Heading 3 2 3 3 2" xfId="2324"/>
    <cellStyle name="Heading 3 2 3 3 3" xfId="2325"/>
    <cellStyle name="Heading 3 2 3 3 4" xfId="2326"/>
    <cellStyle name="Heading 3 2 3 3 5" xfId="2327"/>
    <cellStyle name="Heading 3 2 3 3 6" xfId="2328"/>
    <cellStyle name="Heading 3 2 3 4" xfId="2329"/>
    <cellStyle name="Heading 3 2 3 4 2" xfId="2330"/>
    <cellStyle name="Heading 3 2 3 4 3" xfId="2331"/>
    <cellStyle name="Heading 3 2 3 4 4" xfId="2332"/>
    <cellStyle name="Heading 3 2 3 4 5" xfId="2333"/>
    <cellStyle name="Heading 3 2 3 4 6" xfId="2334"/>
    <cellStyle name="Heading 3 2 3 5" xfId="2335"/>
    <cellStyle name="Heading 3 2 3 5 2" xfId="2336"/>
    <cellStyle name="Heading 3 2 3 5 3" xfId="2337"/>
    <cellStyle name="Heading 3 2 3 5 4" xfId="2338"/>
    <cellStyle name="Heading 3 2 3 5 5" xfId="2339"/>
    <cellStyle name="Heading 3 2 3 5 6" xfId="2340"/>
    <cellStyle name="Heading 3 2 3 6" xfId="2341"/>
    <cellStyle name="Heading 3 2 3 6 2" xfId="2342"/>
    <cellStyle name="Heading 3 2 3 6 3" xfId="2343"/>
    <cellStyle name="Heading 3 2 3 6 4" xfId="2344"/>
    <cellStyle name="Heading 3 2 3 6 5" xfId="2345"/>
    <cellStyle name="Heading 3 2 3 6 6" xfId="2346"/>
    <cellStyle name="Heading 3 2 3 7" xfId="2347"/>
    <cellStyle name="Heading 3 2 3 7 2" xfId="2348"/>
    <cellStyle name="Heading 3 2 3 7 3" xfId="2349"/>
    <cellStyle name="Heading 3 2 3 7 4" xfId="2350"/>
    <cellStyle name="Heading 3 2 3 7 5" xfId="2351"/>
    <cellStyle name="Heading 3 2 3 7 6" xfId="2352"/>
    <cellStyle name="Heading 3 2 3 8" xfId="2353"/>
    <cellStyle name="Heading 3 2 3 9" xfId="2354"/>
    <cellStyle name="Heading 3 2 30" xfId="2355"/>
    <cellStyle name="Heading 3 2 30 2" xfId="2356"/>
    <cellStyle name="Heading 3 2 30 3" xfId="2357"/>
    <cellStyle name="Heading 3 2 30 4" xfId="2358"/>
    <cellStyle name="Heading 3 2 30 5" xfId="2359"/>
    <cellStyle name="Heading 3 2 30 6" xfId="2360"/>
    <cellStyle name="Heading 3 2 31" xfId="2361"/>
    <cellStyle name="Heading 3 2 31 2" xfId="2362"/>
    <cellStyle name="Heading 3 2 31 3" xfId="2363"/>
    <cellStyle name="Heading 3 2 31 4" xfId="2364"/>
    <cellStyle name="Heading 3 2 31 5" xfId="2365"/>
    <cellStyle name="Heading 3 2 31 6" xfId="2366"/>
    <cellStyle name="Heading 3 2 32" xfId="2367"/>
    <cellStyle name="Heading 3 2 32 2" xfId="2368"/>
    <cellStyle name="Heading 3 2 32 3" xfId="2369"/>
    <cellStyle name="Heading 3 2 32 4" xfId="2370"/>
    <cellStyle name="Heading 3 2 32 5" xfId="2371"/>
    <cellStyle name="Heading 3 2 32 6" xfId="2372"/>
    <cellStyle name="Heading 3 2 33" xfId="2373"/>
    <cellStyle name="Heading 3 2 34" xfId="2374"/>
    <cellStyle name="Heading 3 2 35" xfId="2375"/>
    <cellStyle name="Heading 3 2 36" xfId="2376"/>
    <cellStyle name="Heading 3 2 37" xfId="2377"/>
    <cellStyle name="Heading 3 2 38" xfId="2378"/>
    <cellStyle name="Heading 3 2 39" xfId="2379"/>
    <cellStyle name="Heading 3 2 4" xfId="2380"/>
    <cellStyle name="Heading 3 2 4 10" xfId="2381"/>
    <cellStyle name="Heading 3 2 4 11" xfId="2382"/>
    <cellStyle name="Heading 3 2 4 12" xfId="2383"/>
    <cellStyle name="Heading 3 2 4 2" xfId="2384"/>
    <cellStyle name="Heading 3 2 4 2 2" xfId="2385"/>
    <cellStyle name="Heading 3 2 4 2 3" xfId="2386"/>
    <cellStyle name="Heading 3 2 4 2 4" xfId="2387"/>
    <cellStyle name="Heading 3 2 4 2 5" xfId="2388"/>
    <cellStyle name="Heading 3 2 4 2 6" xfId="2389"/>
    <cellStyle name="Heading 3 2 4 3" xfId="2390"/>
    <cellStyle name="Heading 3 2 4 3 2" xfId="2391"/>
    <cellStyle name="Heading 3 2 4 3 3" xfId="2392"/>
    <cellStyle name="Heading 3 2 4 3 4" xfId="2393"/>
    <cellStyle name="Heading 3 2 4 3 5" xfId="2394"/>
    <cellStyle name="Heading 3 2 4 3 6" xfId="2395"/>
    <cellStyle name="Heading 3 2 4 4" xfId="2396"/>
    <cellStyle name="Heading 3 2 4 4 2" xfId="2397"/>
    <cellStyle name="Heading 3 2 4 4 3" xfId="2398"/>
    <cellStyle name="Heading 3 2 4 4 4" xfId="2399"/>
    <cellStyle name="Heading 3 2 4 4 5" xfId="2400"/>
    <cellStyle name="Heading 3 2 4 4 6" xfId="2401"/>
    <cellStyle name="Heading 3 2 4 5" xfId="2402"/>
    <cellStyle name="Heading 3 2 4 5 2" xfId="2403"/>
    <cellStyle name="Heading 3 2 4 5 3" xfId="2404"/>
    <cellStyle name="Heading 3 2 4 5 4" xfId="2405"/>
    <cellStyle name="Heading 3 2 4 5 5" xfId="2406"/>
    <cellStyle name="Heading 3 2 4 5 6" xfId="2407"/>
    <cellStyle name="Heading 3 2 4 6" xfId="2408"/>
    <cellStyle name="Heading 3 2 4 6 2" xfId="2409"/>
    <cellStyle name="Heading 3 2 4 6 3" xfId="2410"/>
    <cellStyle name="Heading 3 2 4 6 4" xfId="2411"/>
    <cellStyle name="Heading 3 2 4 6 5" xfId="2412"/>
    <cellStyle name="Heading 3 2 4 6 6" xfId="2413"/>
    <cellStyle name="Heading 3 2 4 7" xfId="2414"/>
    <cellStyle name="Heading 3 2 4 7 2" xfId="2415"/>
    <cellStyle name="Heading 3 2 4 7 3" xfId="2416"/>
    <cellStyle name="Heading 3 2 4 7 4" xfId="2417"/>
    <cellStyle name="Heading 3 2 4 7 5" xfId="2418"/>
    <cellStyle name="Heading 3 2 4 7 6" xfId="2419"/>
    <cellStyle name="Heading 3 2 4 8" xfId="2420"/>
    <cellStyle name="Heading 3 2 4 9" xfId="2421"/>
    <cellStyle name="Heading 3 2 40" xfId="2422"/>
    <cellStyle name="Heading 3 2 41" xfId="8558"/>
    <cellStyle name="Heading 3 2 5" xfId="2423"/>
    <cellStyle name="Heading 3 2 5 10" xfId="2424"/>
    <cellStyle name="Heading 3 2 5 11" xfId="2425"/>
    <cellStyle name="Heading 3 2 5 12" xfId="2426"/>
    <cellStyle name="Heading 3 2 5 2" xfId="2427"/>
    <cellStyle name="Heading 3 2 5 2 2" xfId="2428"/>
    <cellStyle name="Heading 3 2 5 2 3" xfId="2429"/>
    <cellStyle name="Heading 3 2 5 2 4" xfId="2430"/>
    <cellStyle name="Heading 3 2 5 2 5" xfId="2431"/>
    <cellStyle name="Heading 3 2 5 2 6" xfId="2432"/>
    <cellStyle name="Heading 3 2 5 3" xfId="2433"/>
    <cellStyle name="Heading 3 2 5 3 2" xfId="2434"/>
    <cellStyle name="Heading 3 2 5 3 3" xfId="2435"/>
    <cellStyle name="Heading 3 2 5 3 4" xfId="2436"/>
    <cellStyle name="Heading 3 2 5 3 5" xfId="2437"/>
    <cellStyle name="Heading 3 2 5 3 6" xfId="2438"/>
    <cellStyle name="Heading 3 2 5 4" xfId="2439"/>
    <cellStyle name="Heading 3 2 5 4 2" xfId="2440"/>
    <cellStyle name="Heading 3 2 5 4 3" xfId="2441"/>
    <cellStyle name="Heading 3 2 5 4 4" xfId="2442"/>
    <cellStyle name="Heading 3 2 5 4 5" xfId="2443"/>
    <cellStyle name="Heading 3 2 5 4 6" xfId="2444"/>
    <cellStyle name="Heading 3 2 5 5" xfId="2445"/>
    <cellStyle name="Heading 3 2 5 5 2" xfId="2446"/>
    <cellStyle name="Heading 3 2 5 5 3" xfId="2447"/>
    <cellStyle name="Heading 3 2 5 5 4" xfId="2448"/>
    <cellStyle name="Heading 3 2 5 5 5" xfId="2449"/>
    <cellStyle name="Heading 3 2 5 5 6" xfId="2450"/>
    <cellStyle name="Heading 3 2 5 6" xfId="2451"/>
    <cellStyle name="Heading 3 2 5 6 2" xfId="2452"/>
    <cellStyle name="Heading 3 2 5 6 3" xfId="2453"/>
    <cellStyle name="Heading 3 2 5 6 4" xfId="2454"/>
    <cellStyle name="Heading 3 2 5 6 5" xfId="2455"/>
    <cellStyle name="Heading 3 2 5 6 6" xfId="2456"/>
    <cellStyle name="Heading 3 2 5 7" xfId="2457"/>
    <cellStyle name="Heading 3 2 5 7 2" xfId="2458"/>
    <cellStyle name="Heading 3 2 5 7 3" xfId="2459"/>
    <cellStyle name="Heading 3 2 5 7 4" xfId="2460"/>
    <cellStyle name="Heading 3 2 5 7 5" xfId="2461"/>
    <cellStyle name="Heading 3 2 5 7 6" xfId="2462"/>
    <cellStyle name="Heading 3 2 5 8" xfId="2463"/>
    <cellStyle name="Heading 3 2 5 9" xfId="2464"/>
    <cellStyle name="Heading 3 2 6" xfId="2465"/>
    <cellStyle name="Heading 3 2 6 10" xfId="2466"/>
    <cellStyle name="Heading 3 2 6 11" xfId="2467"/>
    <cellStyle name="Heading 3 2 6 12" xfId="2468"/>
    <cellStyle name="Heading 3 2 6 2" xfId="2469"/>
    <cellStyle name="Heading 3 2 6 2 2" xfId="2470"/>
    <cellStyle name="Heading 3 2 6 2 3" xfId="2471"/>
    <cellStyle name="Heading 3 2 6 2 4" xfId="2472"/>
    <cellStyle name="Heading 3 2 6 2 5" xfId="2473"/>
    <cellStyle name="Heading 3 2 6 2 6" xfId="2474"/>
    <cellStyle name="Heading 3 2 6 3" xfId="2475"/>
    <cellStyle name="Heading 3 2 6 3 2" xfId="2476"/>
    <cellStyle name="Heading 3 2 6 3 3" xfId="2477"/>
    <cellStyle name="Heading 3 2 6 3 4" xfId="2478"/>
    <cellStyle name="Heading 3 2 6 3 5" xfId="2479"/>
    <cellStyle name="Heading 3 2 6 3 6" xfId="2480"/>
    <cellStyle name="Heading 3 2 6 4" xfId="2481"/>
    <cellStyle name="Heading 3 2 6 4 2" xfId="2482"/>
    <cellStyle name="Heading 3 2 6 4 3" xfId="2483"/>
    <cellStyle name="Heading 3 2 6 4 4" xfId="2484"/>
    <cellStyle name="Heading 3 2 6 4 5" xfId="2485"/>
    <cellStyle name="Heading 3 2 6 4 6" xfId="2486"/>
    <cellStyle name="Heading 3 2 6 5" xfId="2487"/>
    <cellStyle name="Heading 3 2 6 5 2" xfId="2488"/>
    <cellStyle name="Heading 3 2 6 5 3" xfId="2489"/>
    <cellStyle name="Heading 3 2 6 5 4" xfId="2490"/>
    <cellStyle name="Heading 3 2 6 5 5" xfId="2491"/>
    <cellStyle name="Heading 3 2 6 5 6" xfId="2492"/>
    <cellStyle name="Heading 3 2 6 6" xfId="2493"/>
    <cellStyle name="Heading 3 2 6 6 2" xfId="2494"/>
    <cellStyle name="Heading 3 2 6 6 3" xfId="2495"/>
    <cellStyle name="Heading 3 2 6 6 4" xfId="2496"/>
    <cellStyle name="Heading 3 2 6 6 5" xfId="2497"/>
    <cellStyle name="Heading 3 2 6 6 6" xfId="2498"/>
    <cellStyle name="Heading 3 2 6 7" xfId="2499"/>
    <cellStyle name="Heading 3 2 6 7 2" xfId="2500"/>
    <cellStyle name="Heading 3 2 6 7 3" xfId="2501"/>
    <cellStyle name="Heading 3 2 6 7 4" xfId="2502"/>
    <cellStyle name="Heading 3 2 6 7 5" xfId="2503"/>
    <cellStyle name="Heading 3 2 6 7 6" xfId="2504"/>
    <cellStyle name="Heading 3 2 6 8" xfId="2505"/>
    <cellStyle name="Heading 3 2 6 9" xfId="2506"/>
    <cellStyle name="Heading 3 2 7" xfId="2507"/>
    <cellStyle name="Heading 3 2 7 10" xfId="2508"/>
    <cellStyle name="Heading 3 2 7 11" xfId="2509"/>
    <cellStyle name="Heading 3 2 7 12" xfId="2510"/>
    <cellStyle name="Heading 3 2 7 2" xfId="2511"/>
    <cellStyle name="Heading 3 2 7 2 2" xfId="2512"/>
    <cellStyle name="Heading 3 2 7 2 3" xfId="2513"/>
    <cellStyle name="Heading 3 2 7 2 4" xfId="2514"/>
    <cellStyle name="Heading 3 2 7 2 5" xfId="2515"/>
    <cellStyle name="Heading 3 2 7 2 6" xfId="2516"/>
    <cellStyle name="Heading 3 2 7 3" xfId="2517"/>
    <cellStyle name="Heading 3 2 7 3 2" xfId="2518"/>
    <cellStyle name="Heading 3 2 7 3 3" xfId="2519"/>
    <cellStyle name="Heading 3 2 7 3 4" xfId="2520"/>
    <cellStyle name="Heading 3 2 7 3 5" xfId="2521"/>
    <cellStyle name="Heading 3 2 7 3 6" xfId="2522"/>
    <cellStyle name="Heading 3 2 7 4" xfId="2523"/>
    <cellStyle name="Heading 3 2 7 4 2" xfId="2524"/>
    <cellStyle name="Heading 3 2 7 4 3" xfId="2525"/>
    <cellStyle name="Heading 3 2 7 4 4" xfId="2526"/>
    <cellStyle name="Heading 3 2 7 4 5" xfId="2527"/>
    <cellStyle name="Heading 3 2 7 4 6" xfId="2528"/>
    <cellStyle name="Heading 3 2 7 5" xfId="2529"/>
    <cellStyle name="Heading 3 2 7 5 2" xfId="2530"/>
    <cellStyle name="Heading 3 2 7 5 3" xfId="2531"/>
    <cellStyle name="Heading 3 2 7 5 4" xfId="2532"/>
    <cellStyle name="Heading 3 2 7 5 5" xfId="2533"/>
    <cellStyle name="Heading 3 2 7 5 6" xfId="2534"/>
    <cellStyle name="Heading 3 2 7 6" xfId="2535"/>
    <cellStyle name="Heading 3 2 7 6 2" xfId="2536"/>
    <cellStyle name="Heading 3 2 7 6 3" xfId="2537"/>
    <cellStyle name="Heading 3 2 7 6 4" xfId="2538"/>
    <cellStyle name="Heading 3 2 7 6 5" xfId="2539"/>
    <cellStyle name="Heading 3 2 7 6 6" xfId="2540"/>
    <cellStyle name="Heading 3 2 7 7" xfId="2541"/>
    <cellStyle name="Heading 3 2 7 7 2" xfId="2542"/>
    <cellStyle name="Heading 3 2 7 7 3" xfId="2543"/>
    <cellStyle name="Heading 3 2 7 7 4" xfId="2544"/>
    <cellStyle name="Heading 3 2 7 7 5" xfId="2545"/>
    <cellStyle name="Heading 3 2 7 7 6" xfId="2546"/>
    <cellStyle name="Heading 3 2 7 8" xfId="2547"/>
    <cellStyle name="Heading 3 2 7 9" xfId="2548"/>
    <cellStyle name="Heading 3 2 8" xfId="2549"/>
    <cellStyle name="Heading 3 2 8 10" xfId="2550"/>
    <cellStyle name="Heading 3 2 8 11" xfId="2551"/>
    <cellStyle name="Heading 3 2 8 12" xfId="2552"/>
    <cellStyle name="Heading 3 2 8 2" xfId="2553"/>
    <cellStyle name="Heading 3 2 8 2 2" xfId="2554"/>
    <cellStyle name="Heading 3 2 8 2 3" xfId="2555"/>
    <cellStyle name="Heading 3 2 8 2 4" xfId="2556"/>
    <cellStyle name="Heading 3 2 8 2 5" xfId="2557"/>
    <cellStyle name="Heading 3 2 8 2 6" xfId="2558"/>
    <cellStyle name="Heading 3 2 8 3" xfId="2559"/>
    <cellStyle name="Heading 3 2 8 3 2" xfId="2560"/>
    <cellStyle name="Heading 3 2 8 3 3" xfId="2561"/>
    <cellStyle name="Heading 3 2 8 3 4" xfId="2562"/>
    <cellStyle name="Heading 3 2 8 3 5" xfId="2563"/>
    <cellStyle name="Heading 3 2 8 3 6" xfId="2564"/>
    <cellStyle name="Heading 3 2 8 4" xfId="2565"/>
    <cellStyle name="Heading 3 2 8 4 2" xfId="2566"/>
    <cellStyle name="Heading 3 2 8 4 3" xfId="2567"/>
    <cellStyle name="Heading 3 2 8 4 4" xfId="2568"/>
    <cellStyle name="Heading 3 2 8 4 5" xfId="2569"/>
    <cellStyle name="Heading 3 2 8 4 6" xfId="2570"/>
    <cellStyle name="Heading 3 2 8 5" xfId="2571"/>
    <cellStyle name="Heading 3 2 8 5 2" xfId="2572"/>
    <cellStyle name="Heading 3 2 8 5 3" xfId="2573"/>
    <cellStyle name="Heading 3 2 8 5 4" xfId="2574"/>
    <cellStyle name="Heading 3 2 8 5 5" xfId="2575"/>
    <cellStyle name="Heading 3 2 8 5 6" xfId="2576"/>
    <cellStyle name="Heading 3 2 8 6" xfId="2577"/>
    <cellStyle name="Heading 3 2 8 6 2" xfId="2578"/>
    <cellStyle name="Heading 3 2 8 6 3" xfId="2579"/>
    <cellStyle name="Heading 3 2 8 6 4" xfId="2580"/>
    <cellStyle name="Heading 3 2 8 6 5" xfId="2581"/>
    <cellStyle name="Heading 3 2 8 6 6" xfId="2582"/>
    <cellStyle name="Heading 3 2 8 7" xfId="2583"/>
    <cellStyle name="Heading 3 2 8 7 2" xfId="2584"/>
    <cellStyle name="Heading 3 2 8 7 3" xfId="2585"/>
    <cellStyle name="Heading 3 2 8 7 4" xfId="2586"/>
    <cellStyle name="Heading 3 2 8 7 5" xfId="2587"/>
    <cellStyle name="Heading 3 2 8 7 6" xfId="2588"/>
    <cellStyle name="Heading 3 2 8 8" xfId="2589"/>
    <cellStyle name="Heading 3 2 8 9" xfId="2590"/>
    <cellStyle name="Heading 3 2 9" xfId="2591"/>
    <cellStyle name="Heading 3 2 9 10" xfId="2592"/>
    <cellStyle name="Heading 3 2 9 11" xfId="2593"/>
    <cellStyle name="Heading 3 2 9 12" xfId="2594"/>
    <cellStyle name="Heading 3 2 9 2" xfId="2595"/>
    <cellStyle name="Heading 3 2 9 2 2" xfId="2596"/>
    <cellStyle name="Heading 3 2 9 2 3" xfId="2597"/>
    <cellStyle name="Heading 3 2 9 2 4" xfId="2598"/>
    <cellStyle name="Heading 3 2 9 2 5" xfId="2599"/>
    <cellStyle name="Heading 3 2 9 2 6" xfId="2600"/>
    <cellStyle name="Heading 3 2 9 3" xfId="2601"/>
    <cellStyle name="Heading 3 2 9 3 2" xfId="2602"/>
    <cellStyle name="Heading 3 2 9 3 3" xfId="2603"/>
    <cellStyle name="Heading 3 2 9 3 4" xfId="2604"/>
    <cellStyle name="Heading 3 2 9 3 5" xfId="2605"/>
    <cellStyle name="Heading 3 2 9 3 6" xfId="2606"/>
    <cellStyle name="Heading 3 2 9 4" xfId="2607"/>
    <cellStyle name="Heading 3 2 9 4 2" xfId="2608"/>
    <cellStyle name="Heading 3 2 9 4 3" xfId="2609"/>
    <cellStyle name="Heading 3 2 9 4 4" xfId="2610"/>
    <cellStyle name="Heading 3 2 9 4 5" xfId="2611"/>
    <cellStyle name="Heading 3 2 9 4 6" xfId="2612"/>
    <cellStyle name="Heading 3 2 9 5" xfId="2613"/>
    <cellStyle name="Heading 3 2 9 5 2" xfId="2614"/>
    <cellStyle name="Heading 3 2 9 5 3" xfId="2615"/>
    <cellStyle name="Heading 3 2 9 5 4" xfId="2616"/>
    <cellStyle name="Heading 3 2 9 5 5" xfId="2617"/>
    <cellStyle name="Heading 3 2 9 5 6" xfId="2618"/>
    <cellStyle name="Heading 3 2 9 6" xfId="2619"/>
    <cellStyle name="Heading 3 2 9 6 2" xfId="2620"/>
    <cellStyle name="Heading 3 2 9 6 3" xfId="2621"/>
    <cellStyle name="Heading 3 2 9 6 4" xfId="2622"/>
    <cellStyle name="Heading 3 2 9 6 5" xfId="2623"/>
    <cellStyle name="Heading 3 2 9 6 6" xfId="2624"/>
    <cellStyle name="Heading 3 2 9 7" xfId="2625"/>
    <cellStyle name="Heading 3 2 9 7 2" xfId="2626"/>
    <cellStyle name="Heading 3 2 9 7 3" xfId="2627"/>
    <cellStyle name="Heading 3 2 9 7 4" xfId="2628"/>
    <cellStyle name="Heading 3 2 9 7 5" xfId="2629"/>
    <cellStyle name="Heading 3 2 9 7 6" xfId="2630"/>
    <cellStyle name="Heading 3 2 9 8" xfId="2631"/>
    <cellStyle name="Heading 3 2 9 9" xfId="2632"/>
    <cellStyle name="Heading 3 3" xfId="8557"/>
    <cellStyle name="Heading 4" xfId="6" builtinId="19" customBuiltin="1"/>
    <cellStyle name="Heading 4 2" xfId="2633"/>
    <cellStyle name="Heading 4 2 2" xfId="8560"/>
    <cellStyle name="Heading 4 3" xfId="8559"/>
    <cellStyle name="Hyperlink 2" xfId="55"/>
    <cellStyle name="Hyperlink 2 2" xfId="8561"/>
    <cellStyle name="Hyperlink 2 3" xfId="8589"/>
    <cellStyle name="Hyperlink 2 4" xfId="2634"/>
    <cellStyle name="Hyperlink 3" xfId="8509"/>
    <cellStyle name="Hyperlink 3 2" xfId="8562"/>
    <cellStyle name="Hyperlink 4" xfId="8563"/>
    <cellStyle name="Input" xfId="10" builtinId="20" customBuiltin="1"/>
    <cellStyle name="Input 2" xfId="2635"/>
    <cellStyle name="Input 2 10" xfId="2636"/>
    <cellStyle name="Input 2 10 10" xfId="2637"/>
    <cellStyle name="Input 2 10 10 2" xfId="2638"/>
    <cellStyle name="Input 2 10 11" xfId="2639"/>
    <cellStyle name="Input 2 10 11 2" xfId="2640"/>
    <cellStyle name="Input 2 10 12" xfId="2641"/>
    <cellStyle name="Input 2 10 12 2" xfId="2642"/>
    <cellStyle name="Input 2 10 13" xfId="2643"/>
    <cellStyle name="Input 2 10 2" xfId="2644"/>
    <cellStyle name="Input 2 10 2 2" xfId="2645"/>
    <cellStyle name="Input 2 10 2 2 2" xfId="2646"/>
    <cellStyle name="Input 2 10 2 3" xfId="2647"/>
    <cellStyle name="Input 2 10 2 3 2" xfId="2648"/>
    <cellStyle name="Input 2 10 2 4" xfId="2649"/>
    <cellStyle name="Input 2 10 2 4 2" xfId="2650"/>
    <cellStyle name="Input 2 10 2 5" xfId="2651"/>
    <cellStyle name="Input 2 10 2 5 2" xfId="2652"/>
    <cellStyle name="Input 2 10 2 6" xfId="2653"/>
    <cellStyle name="Input 2 10 2 6 2" xfId="2654"/>
    <cellStyle name="Input 2 10 2 7" xfId="2655"/>
    <cellStyle name="Input 2 10 3" xfId="2656"/>
    <cellStyle name="Input 2 10 3 2" xfId="2657"/>
    <cellStyle name="Input 2 10 3 2 2" xfId="2658"/>
    <cellStyle name="Input 2 10 3 3" xfId="2659"/>
    <cellStyle name="Input 2 10 3 3 2" xfId="2660"/>
    <cellStyle name="Input 2 10 3 4" xfId="2661"/>
    <cellStyle name="Input 2 10 3 4 2" xfId="2662"/>
    <cellStyle name="Input 2 10 3 5" xfId="2663"/>
    <cellStyle name="Input 2 10 3 5 2" xfId="2664"/>
    <cellStyle name="Input 2 10 3 6" xfId="2665"/>
    <cellStyle name="Input 2 10 3 6 2" xfId="2666"/>
    <cellStyle name="Input 2 10 3 7" xfId="2667"/>
    <cellStyle name="Input 2 10 4" xfId="2668"/>
    <cellStyle name="Input 2 10 4 2" xfId="2669"/>
    <cellStyle name="Input 2 10 4 2 2" xfId="2670"/>
    <cellStyle name="Input 2 10 4 3" xfId="2671"/>
    <cellStyle name="Input 2 10 4 3 2" xfId="2672"/>
    <cellStyle name="Input 2 10 4 4" xfId="2673"/>
    <cellStyle name="Input 2 10 4 4 2" xfId="2674"/>
    <cellStyle name="Input 2 10 4 5" xfId="2675"/>
    <cellStyle name="Input 2 10 4 5 2" xfId="2676"/>
    <cellStyle name="Input 2 10 4 6" xfId="2677"/>
    <cellStyle name="Input 2 10 4 6 2" xfId="2678"/>
    <cellStyle name="Input 2 10 4 7" xfId="2679"/>
    <cellStyle name="Input 2 10 5" xfId="2680"/>
    <cellStyle name="Input 2 10 5 2" xfId="2681"/>
    <cellStyle name="Input 2 10 5 2 2" xfId="2682"/>
    <cellStyle name="Input 2 10 5 3" xfId="2683"/>
    <cellStyle name="Input 2 10 5 3 2" xfId="2684"/>
    <cellStyle name="Input 2 10 5 4" xfId="2685"/>
    <cellStyle name="Input 2 10 5 4 2" xfId="2686"/>
    <cellStyle name="Input 2 10 5 5" xfId="2687"/>
    <cellStyle name="Input 2 10 5 5 2" xfId="2688"/>
    <cellStyle name="Input 2 10 5 6" xfId="2689"/>
    <cellStyle name="Input 2 10 5 6 2" xfId="2690"/>
    <cellStyle name="Input 2 10 5 7" xfId="2691"/>
    <cellStyle name="Input 2 10 6" xfId="2692"/>
    <cellStyle name="Input 2 10 6 2" xfId="2693"/>
    <cellStyle name="Input 2 10 7" xfId="2694"/>
    <cellStyle name="Input 2 10 7 2" xfId="2695"/>
    <cellStyle name="Input 2 10 8" xfId="2696"/>
    <cellStyle name="Input 2 10 8 2" xfId="2697"/>
    <cellStyle name="Input 2 10 9" xfId="2698"/>
    <cellStyle name="Input 2 10 9 2" xfId="2699"/>
    <cellStyle name="Input 2 11" xfId="2700"/>
    <cellStyle name="Input 2 11 10" xfId="2701"/>
    <cellStyle name="Input 2 11 10 2" xfId="2702"/>
    <cellStyle name="Input 2 11 11" xfId="2703"/>
    <cellStyle name="Input 2 11 11 2" xfId="2704"/>
    <cellStyle name="Input 2 11 12" xfId="2705"/>
    <cellStyle name="Input 2 11 12 2" xfId="2706"/>
    <cellStyle name="Input 2 11 13" xfId="2707"/>
    <cellStyle name="Input 2 11 2" xfId="2708"/>
    <cellStyle name="Input 2 11 2 2" xfId="2709"/>
    <cellStyle name="Input 2 11 2 2 2" xfId="2710"/>
    <cellStyle name="Input 2 11 2 3" xfId="2711"/>
    <cellStyle name="Input 2 11 2 3 2" xfId="2712"/>
    <cellStyle name="Input 2 11 2 4" xfId="2713"/>
    <cellStyle name="Input 2 11 2 4 2" xfId="2714"/>
    <cellStyle name="Input 2 11 2 5" xfId="2715"/>
    <cellStyle name="Input 2 11 2 5 2" xfId="2716"/>
    <cellStyle name="Input 2 11 2 6" xfId="2717"/>
    <cellStyle name="Input 2 11 2 6 2" xfId="2718"/>
    <cellStyle name="Input 2 11 2 7" xfId="2719"/>
    <cellStyle name="Input 2 11 3" xfId="2720"/>
    <cellStyle name="Input 2 11 3 2" xfId="2721"/>
    <cellStyle name="Input 2 11 3 2 2" xfId="2722"/>
    <cellStyle name="Input 2 11 3 3" xfId="2723"/>
    <cellStyle name="Input 2 11 3 3 2" xfId="2724"/>
    <cellStyle name="Input 2 11 3 4" xfId="2725"/>
    <cellStyle name="Input 2 11 3 4 2" xfId="2726"/>
    <cellStyle name="Input 2 11 3 5" xfId="2727"/>
    <cellStyle name="Input 2 11 3 5 2" xfId="2728"/>
    <cellStyle name="Input 2 11 3 6" xfId="2729"/>
    <cellStyle name="Input 2 11 3 6 2" xfId="2730"/>
    <cellStyle name="Input 2 11 3 7" xfId="2731"/>
    <cellStyle name="Input 2 11 4" xfId="2732"/>
    <cellStyle name="Input 2 11 4 2" xfId="2733"/>
    <cellStyle name="Input 2 11 4 2 2" xfId="2734"/>
    <cellStyle name="Input 2 11 4 3" xfId="2735"/>
    <cellStyle name="Input 2 11 4 3 2" xfId="2736"/>
    <cellStyle name="Input 2 11 4 4" xfId="2737"/>
    <cellStyle name="Input 2 11 4 4 2" xfId="2738"/>
    <cellStyle name="Input 2 11 4 5" xfId="2739"/>
    <cellStyle name="Input 2 11 4 5 2" xfId="2740"/>
    <cellStyle name="Input 2 11 4 6" xfId="2741"/>
    <cellStyle name="Input 2 11 4 6 2" xfId="2742"/>
    <cellStyle name="Input 2 11 4 7" xfId="2743"/>
    <cellStyle name="Input 2 11 5" xfId="2744"/>
    <cellStyle name="Input 2 11 5 2" xfId="2745"/>
    <cellStyle name="Input 2 11 5 2 2" xfId="2746"/>
    <cellStyle name="Input 2 11 5 3" xfId="2747"/>
    <cellStyle name="Input 2 11 5 3 2" xfId="2748"/>
    <cellStyle name="Input 2 11 5 4" xfId="2749"/>
    <cellStyle name="Input 2 11 5 4 2" xfId="2750"/>
    <cellStyle name="Input 2 11 5 5" xfId="2751"/>
    <cellStyle name="Input 2 11 5 5 2" xfId="2752"/>
    <cellStyle name="Input 2 11 5 6" xfId="2753"/>
    <cellStyle name="Input 2 11 5 6 2" xfId="2754"/>
    <cellStyle name="Input 2 11 5 7" xfId="2755"/>
    <cellStyle name="Input 2 11 6" xfId="2756"/>
    <cellStyle name="Input 2 11 6 2" xfId="2757"/>
    <cellStyle name="Input 2 11 7" xfId="2758"/>
    <cellStyle name="Input 2 11 7 2" xfId="2759"/>
    <cellStyle name="Input 2 11 8" xfId="2760"/>
    <cellStyle name="Input 2 11 8 2" xfId="2761"/>
    <cellStyle name="Input 2 11 9" xfId="2762"/>
    <cellStyle name="Input 2 11 9 2" xfId="2763"/>
    <cellStyle name="Input 2 12" xfId="2764"/>
    <cellStyle name="Input 2 12 10" xfId="2765"/>
    <cellStyle name="Input 2 12 10 2" xfId="2766"/>
    <cellStyle name="Input 2 12 11" xfId="2767"/>
    <cellStyle name="Input 2 12 11 2" xfId="2768"/>
    <cellStyle name="Input 2 12 12" xfId="2769"/>
    <cellStyle name="Input 2 12 12 2" xfId="2770"/>
    <cellStyle name="Input 2 12 13" xfId="2771"/>
    <cellStyle name="Input 2 12 2" xfId="2772"/>
    <cellStyle name="Input 2 12 2 2" xfId="2773"/>
    <cellStyle name="Input 2 12 2 2 2" xfId="2774"/>
    <cellStyle name="Input 2 12 2 3" xfId="2775"/>
    <cellStyle name="Input 2 12 2 3 2" xfId="2776"/>
    <cellStyle name="Input 2 12 2 4" xfId="2777"/>
    <cellStyle name="Input 2 12 2 4 2" xfId="2778"/>
    <cellStyle name="Input 2 12 2 5" xfId="2779"/>
    <cellStyle name="Input 2 12 2 5 2" xfId="2780"/>
    <cellStyle name="Input 2 12 2 6" xfId="2781"/>
    <cellStyle name="Input 2 12 2 6 2" xfId="2782"/>
    <cellStyle name="Input 2 12 2 7" xfId="2783"/>
    <cellStyle name="Input 2 12 3" xfId="2784"/>
    <cellStyle name="Input 2 12 3 2" xfId="2785"/>
    <cellStyle name="Input 2 12 3 2 2" xfId="2786"/>
    <cellStyle name="Input 2 12 3 3" xfId="2787"/>
    <cellStyle name="Input 2 12 3 3 2" xfId="2788"/>
    <cellStyle name="Input 2 12 3 4" xfId="2789"/>
    <cellStyle name="Input 2 12 3 4 2" xfId="2790"/>
    <cellStyle name="Input 2 12 3 5" xfId="2791"/>
    <cellStyle name="Input 2 12 3 5 2" xfId="2792"/>
    <cellStyle name="Input 2 12 3 6" xfId="2793"/>
    <cellStyle name="Input 2 12 3 6 2" xfId="2794"/>
    <cellStyle name="Input 2 12 3 7" xfId="2795"/>
    <cellStyle name="Input 2 12 4" xfId="2796"/>
    <cellStyle name="Input 2 12 4 2" xfId="2797"/>
    <cellStyle name="Input 2 12 4 2 2" xfId="2798"/>
    <cellStyle name="Input 2 12 4 3" xfId="2799"/>
    <cellStyle name="Input 2 12 4 3 2" xfId="2800"/>
    <cellStyle name="Input 2 12 4 4" xfId="2801"/>
    <cellStyle name="Input 2 12 4 4 2" xfId="2802"/>
    <cellStyle name="Input 2 12 4 5" xfId="2803"/>
    <cellStyle name="Input 2 12 4 5 2" xfId="2804"/>
    <cellStyle name="Input 2 12 4 6" xfId="2805"/>
    <cellStyle name="Input 2 12 4 6 2" xfId="2806"/>
    <cellStyle name="Input 2 12 4 7" xfId="2807"/>
    <cellStyle name="Input 2 12 5" xfId="2808"/>
    <cellStyle name="Input 2 12 5 2" xfId="2809"/>
    <cellStyle name="Input 2 12 5 2 2" xfId="2810"/>
    <cellStyle name="Input 2 12 5 3" xfId="2811"/>
    <cellStyle name="Input 2 12 5 3 2" xfId="2812"/>
    <cellStyle name="Input 2 12 5 4" xfId="2813"/>
    <cellStyle name="Input 2 12 5 4 2" xfId="2814"/>
    <cellStyle name="Input 2 12 5 5" xfId="2815"/>
    <cellStyle name="Input 2 12 5 5 2" xfId="2816"/>
    <cellStyle name="Input 2 12 5 6" xfId="2817"/>
    <cellStyle name="Input 2 12 5 6 2" xfId="2818"/>
    <cellStyle name="Input 2 12 5 7" xfId="2819"/>
    <cellStyle name="Input 2 12 6" xfId="2820"/>
    <cellStyle name="Input 2 12 6 2" xfId="2821"/>
    <cellStyle name="Input 2 12 7" xfId="2822"/>
    <cellStyle name="Input 2 12 7 2" xfId="2823"/>
    <cellStyle name="Input 2 12 8" xfId="2824"/>
    <cellStyle name="Input 2 12 8 2" xfId="2825"/>
    <cellStyle name="Input 2 12 9" xfId="2826"/>
    <cellStyle name="Input 2 12 9 2" xfId="2827"/>
    <cellStyle name="Input 2 13" xfId="2828"/>
    <cellStyle name="Input 2 13 10" xfId="2829"/>
    <cellStyle name="Input 2 13 10 2" xfId="2830"/>
    <cellStyle name="Input 2 13 11" xfId="2831"/>
    <cellStyle name="Input 2 13 11 2" xfId="2832"/>
    <cellStyle name="Input 2 13 12" xfId="2833"/>
    <cellStyle name="Input 2 13 12 2" xfId="2834"/>
    <cellStyle name="Input 2 13 13" xfId="2835"/>
    <cellStyle name="Input 2 13 2" xfId="2836"/>
    <cellStyle name="Input 2 13 2 2" xfId="2837"/>
    <cellStyle name="Input 2 13 2 2 2" xfId="2838"/>
    <cellStyle name="Input 2 13 2 3" xfId="2839"/>
    <cellStyle name="Input 2 13 2 3 2" xfId="2840"/>
    <cellStyle name="Input 2 13 2 4" xfId="2841"/>
    <cellStyle name="Input 2 13 2 4 2" xfId="2842"/>
    <cellStyle name="Input 2 13 2 5" xfId="2843"/>
    <cellStyle name="Input 2 13 2 5 2" xfId="2844"/>
    <cellStyle name="Input 2 13 2 6" xfId="2845"/>
    <cellStyle name="Input 2 13 2 6 2" xfId="2846"/>
    <cellStyle name="Input 2 13 2 7" xfId="2847"/>
    <cellStyle name="Input 2 13 3" xfId="2848"/>
    <cellStyle name="Input 2 13 3 2" xfId="2849"/>
    <cellStyle name="Input 2 13 3 2 2" xfId="2850"/>
    <cellStyle name="Input 2 13 3 3" xfId="2851"/>
    <cellStyle name="Input 2 13 3 3 2" xfId="2852"/>
    <cellStyle name="Input 2 13 3 4" xfId="2853"/>
    <cellStyle name="Input 2 13 3 4 2" xfId="2854"/>
    <cellStyle name="Input 2 13 3 5" xfId="2855"/>
    <cellStyle name="Input 2 13 3 5 2" xfId="2856"/>
    <cellStyle name="Input 2 13 3 6" xfId="2857"/>
    <cellStyle name="Input 2 13 3 6 2" xfId="2858"/>
    <cellStyle name="Input 2 13 3 7" xfId="2859"/>
    <cellStyle name="Input 2 13 4" xfId="2860"/>
    <cellStyle name="Input 2 13 4 2" xfId="2861"/>
    <cellStyle name="Input 2 13 4 2 2" xfId="2862"/>
    <cellStyle name="Input 2 13 4 3" xfId="2863"/>
    <cellStyle name="Input 2 13 4 3 2" xfId="2864"/>
    <cellStyle name="Input 2 13 4 4" xfId="2865"/>
    <cellStyle name="Input 2 13 4 4 2" xfId="2866"/>
    <cellStyle name="Input 2 13 4 5" xfId="2867"/>
    <cellStyle name="Input 2 13 4 5 2" xfId="2868"/>
    <cellStyle name="Input 2 13 4 6" xfId="2869"/>
    <cellStyle name="Input 2 13 4 6 2" xfId="2870"/>
    <cellStyle name="Input 2 13 4 7" xfId="2871"/>
    <cellStyle name="Input 2 13 5" xfId="2872"/>
    <cellStyle name="Input 2 13 5 2" xfId="2873"/>
    <cellStyle name="Input 2 13 5 2 2" xfId="2874"/>
    <cellStyle name="Input 2 13 5 3" xfId="2875"/>
    <cellStyle name="Input 2 13 5 3 2" xfId="2876"/>
    <cellStyle name="Input 2 13 5 4" xfId="2877"/>
    <cellStyle name="Input 2 13 5 4 2" xfId="2878"/>
    <cellStyle name="Input 2 13 5 5" xfId="2879"/>
    <cellStyle name="Input 2 13 5 5 2" xfId="2880"/>
    <cellStyle name="Input 2 13 5 6" xfId="2881"/>
    <cellStyle name="Input 2 13 5 6 2" xfId="2882"/>
    <cellStyle name="Input 2 13 5 7" xfId="2883"/>
    <cellStyle name="Input 2 13 6" xfId="2884"/>
    <cellStyle name="Input 2 13 6 2" xfId="2885"/>
    <cellStyle name="Input 2 13 7" xfId="2886"/>
    <cellStyle name="Input 2 13 7 2" xfId="2887"/>
    <cellStyle name="Input 2 13 8" xfId="2888"/>
    <cellStyle name="Input 2 13 8 2" xfId="2889"/>
    <cellStyle name="Input 2 13 9" xfId="2890"/>
    <cellStyle name="Input 2 13 9 2" xfId="2891"/>
    <cellStyle name="Input 2 14" xfId="2892"/>
    <cellStyle name="Input 2 14 10" xfId="2893"/>
    <cellStyle name="Input 2 14 10 2" xfId="2894"/>
    <cellStyle name="Input 2 14 11" xfId="2895"/>
    <cellStyle name="Input 2 14 11 2" xfId="2896"/>
    <cellStyle name="Input 2 14 12" xfId="2897"/>
    <cellStyle name="Input 2 14 12 2" xfId="2898"/>
    <cellStyle name="Input 2 14 13" xfId="2899"/>
    <cellStyle name="Input 2 14 2" xfId="2900"/>
    <cellStyle name="Input 2 14 2 2" xfId="2901"/>
    <cellStyle name="Input 2 14 2 2 2" xfId="2902"/>
    <cellStyle name="Input 2 14 2 3" xfId="2903"/>
    <cellStyle name="Input 2 14 2 3 2" xfId="2904"/>
    <cellStyle name="Input 2 14 2 4" xfId="2905"/>
    <cellStyle name="Input 2 14 2 4 2" xfId="2906"/>
    <cellStyle name="Input 2 14 2 5" xfId="2907"/>
    <cellStyle name="Input 2 14 2 5 2" xfId="2908"/>
    <cellStyle name="Input 2 14 2 6" xfId="2909"/>
    <cellStyle name="Input 2 14 2 6 2" xfId="2910"/>
    <cellStyle name="Input 2 14 2 7" xfId="2911"/>
    <cellStyle name="Input 2 14 3" xfId="2912"/>
    <cellStyle name="Input 2 14 3 2" xfId="2913"/>
    <cellStyle name="Input 2 14 3 2 2" xfId="2914"/>
    <cellStyle name="Input 2 14 3 3" xfId="2915"/>
    <cellStyle name="Input 2 14 3 3 2" xfId="2916"/>
    <cellStyle name="Input 2 14 3 4" xfId="2917"/>
    <cellStyle name="Input 2 14 3 4 2" xfId="2918"/>
    <cellStyle name="Input 2 14 3 5" xfId="2919"/>
    <cellStyle name="Input 2 14 3 5 2" xfId="2920"/>
    <cellStyle name="Input 2 14 3 6" xfId="2921"/>
    <cellStyle name="Input 2 14 3 6 2" xfId="2922"/>
    <cellStyle name="Input 2 14 3 7" xfId="2923"/>
    <cellStyle name="Input 2 14 4" xfId="2924"/>
    <cellStyle name="Input 2 14 4 2" xfId="2925"/>
    <cellStyle name="Input 2 14 4 2 2" xfId="2926"/>
    <cellStyle name="Input 2 14 4 3" xfId="2927"/>
    <cellStyle name="Input 2 14 4 3 2" xfId="2928"/>
    <cellStyle name="Input 2 14 4 4" xfId="2929"/>
    <cellStyle name="Input 2 14 4 4 2" xfId="2930"/>
    <cellStyle name="Input 2 14 4 5" xfId="2931"/>
    <cellStyle name="Input 2 14 4 5 2" xfId="2932"/>
    <cellStyle name="Input 2 14 4 6" xfId="2933"/>
    <cellStyle name="Input 2 14 4 6 2" xfId="2934"/>
    <cellStyle name="Input 2 14 4 7" xfId="2935"/>
    <cellStyle name="Input 2 14 5" xfId="2936"/>
    <cellStyle name="Input 2 14 5 2" xfId="2937"/>
    <cellStyle name="Input 2 14 5 2 2" xfId="2938"/>
    <cellStyle name="Input 2 14 5 3" xfId="2939"/>
    <cellStyle name="Input 2 14 5 3 2" xfId="2940"/>
    <cellStyle name="Input 2 14 5 4" xfId="2941"/>
    <cellStyle name="Input 2 14 5 4 2" xfId="2942"/>
    <cellStyle name="Input 2 14 5 5" xfId="2943"/>
    <cellStyle name="Input 2 14 5 5 2" xfId="2944"/>
    <cellStyle name="Input 2 14 5 6" xfId="2945"/>
    <cellStyle name="Input 2 14 5 6 2" xfId="2946"/>
    <cellStyle name="Input 2 14 5 7" xfId="2947"/>
    <cellStyle name="Input 2 14 6" xfId="2948"/>
    <cellStyle name="Input 2 14 6 2" xfId="2949"/>
    <cellStyle name="Input 2 14 7" xfId="2950"/>
    <cellStyle name="Input 2 14 7 2" xfId="2951"/>
    <cellStyle name="Input 2 14 8" xfId="2952"/>
    <cellStyle name="Input 2 14 8 2" xfId="2953"/>
    <cellStyle name="Input 2 14 9" xfId="2954"/>
    <cellStyle name="Input 2 14 9 2" xfId="2955"/>
    <cellStyle name="Input 2 15" xfId="2956"/>
    <cellStyle name="Input 2 15 10" xfId="2957"/>
    <cellStyle name="Input 2 15 10 2" xfId="2958"/>
    <cellStyle name="Input 2 15 11" xfId="2959"/>
    <cellStyle name="Input 2 15 11 2" xfId="2960"/>
    <cellStyle name="Input 2 15 12" xfId="2961"/>
    <cellStyle name="Input 2 15 12 2" xfId="2962"/>
    <cellStyle name="Input 2 15 13" xfId="2963"/>
    <cellStyle name="Input 2 15 2" xfId="2964"/>
    <cellStyle name="Input 2 15 2 2" xfId="2965"/>
    <cellStyle name="Input 2 15 2 2 2" xfId="2966"/>
    <cellStyle name="Input 2 15 2 3" xfId="2967"/>
    <cellStyle name="Input 2 15 2 3 2" xfId="2968"/>
    <cellStyle name="Input 2 15 2 4" xfId="2969"/>
    <cellStyle name="Input 2 15 2 4 2" xfId="2970"/>
    <cellStyle name="Input 2 15 2 5" xfId="2971"/>
    <cellStyle name="Input 2 15 2 5 2" xfId="2972"/>
    <cellStyle name="Input 2 15 2 6" xfId="2973"/>
    <cellStyle name="Input 2 15 2 6 2" xfId="2974"/>
    <cellStyle name="Input 2 15 2 7" xfId="2975"/>
    <cellStyle name="Input 2 15 3" xfId="2976"/>
    <cellStyle name="Input 2 15 3 2" xfId="2977"/>
    <cellStyle name="Input 2 15 3 2 2" xfId="2978"/>
    <cellStyle name="Input 2 15 3 3" xfId="2979"/>
    <cellStyle name="Input 2 15 3 3 2" xfId="2980"/>
    <cellStyle name="Input 2 15 3 4" xfId="2981"/>
    <cellStyle name="Input 2 15 3 4 2" xfId="2982"/>
    <cellStyle name="Input 2 15 3 5" xfId="2983"/>
    <cellStyle name="Input 2 15 3 5 2" xfId="2984"/>
    <cellStyle name="Input 2 15 3 6" xfId="2985"/>
    <cellStyle name="Input 2 15 3 6 2" xfId="2986"/>
    <cellStyle name="Input 2 15 3 7" xfId="2987"/>
    <cellStyle name="Input 2 15 4" xfId="2988"/>
    <cellStyle name="Input 2 15 4 2" xfId="2989"/>
    <cellStyle name="Input 2 15 4 2 2" xfId="2990"/>
    <cellStyle name="Input 2 15 4 3" xfId="2991"/>
    <cellStyle name="Input 2 15 4 3 2" xfId="2992"/>
    <cellStyle name="Input 2 15 4 4" xfId="2993"/>
    <cellStyle name="Input 2 15 4 4 2" xfId="2994"/>
    <cellStyle name="Input 2 15 4 5" xfId="2995"/>
    <cellStyle name="Input 2 15 4 5 2" xfId="2996"/>
    <cellStyle name="Input 2 15 4 6" xfId="2997"/>
    <cellStyle name="Input 2 15 4 6 2" xfId="2998"/>
    <cellStyle name="Input 2 15 4 7" xfId="2999"/>
    <cellStyle name="Input 2 15 5" xfId="3000"/>
    <cellStyle name="Input 2 15 5 2" xfId="3001"/>
    <cellStyle name="Input 2 15 5 2 2" xfId="3002"/>
    <cellStyle name="Input 2 15 5 3" xfId="3003"/>
    <cellStyle name="Input 2 15 5 3 2" xfId="3004"/>
    <cellStyle name="Input 2 15 5 4" xfId="3005"/>
    <cellStyle name="Input 2 15 5 4 2" xfId="3006"/>
    <cellStyle name="Input 2 15 5 5" xfId="3007"/>
    <cellStyle name="Input 2 15 5 5 2" xfId="3008"/>
    <cellStyle name="Input 2 15 5 6" xfId="3009"/>
    <cellStyle name="Input 2 15 5 6 2" xfId="3010"/>
    <cellStyle name="Input 2 15 5 7" xfId="3011"/>
    <cellStyle name="Input 2 15 6" xfId="3012"/>
    <cellStyle name="Input 2 15 6 2" xfId="3013"/>
    <cellStyle name="Input 2 15 7" xfId="3014"/>
    <cellStyle name="Input 2 15 7 2" xfId="3015"/>
    <cellStyle name="Input 2 15 8" xfId="3016"/>
    <cellStyle name="Input 2 15 8 2" xfId="3017"/>
    <cellStyle name="Input 2 15 9" xfId="3018"/>
    <cellStyle name="Input 2 15 9 2" xfId="3019"/>
    <cellStyle name="Input 2 16" xfId="3020"/>
    <cellStyle name="Input 2 16 10" xfId="3021"/>
    <cellStyle name="Input 2 16 10 2" xfId="3022"/>
    <cellStyle name="Input 2 16 11" xfId="3023"/>
    <cellStyle name="Input 2 16 11 2" xfId="3024"/>
    <cellStyle name="Input 2 16 12" xfId="3025"/>
    <cellStyle name="Input 2 16 12 2" xfId="3026"/>
    <cellStyle name="Input 2 16 13" xfId="3027"/>
    <cellStyle name="Input 2 16 2" xfId="3028"/>
    <cellStyle name="Input 2 16 2 2" xfId="3029"/>
    <cellStyle name="Input 2 16 2 2 2" xfId="3030"/>
    <cellStyle name="Input 2 16 2 3" xfId="3031"/>
    <cellStyle name="Input 2 16 2 3 2" xfId="3032"/>
    <cellStyle name="Input 2 16 2 4" xfId="3033"/>
    <cellStyle name="Input 2 16 2 4 2" xfId="3034"/>
    <cellStyle name="Input 2 16 2 5" xfId="3035"/>
    <cellStyle name="Input 2 16 2 5 2" xfId="3036"/>
    <cellStyle name="Input 2 16 2 6" xfId="3037"/>
    <cellStyle name="Input 2 16 2 6 2" xfId="3038"/>
    <cellStyle name="Input 2 16 2 7" xfId="3039"/>
    <cellStyle name="Input 2 16 3" xfId="3040"/>
    <cellStyle name="Input 2 16 3 2" xfId="3041"/>
    <cellStyle name="Input 2 16 3 2 2" xfId="3042"/>
    <cellStyle name="Input 2 16 3 3" xfId="3043"/>
    <cellStyle name="Input 2 16 3 3 2" xfId="3044"/>
    <cellStyle name="Input 2 16 3 4" xfId="3045"/>
    <cellStyle name="Input 2 16 3 4 2" xfId="3046"/>
    <cellStyle name="Input 2 16 3 5" xfId="3047"/>
    <cellStyle name="Input 2 16 3 5 2" xfId="3048"/>
    <cellStyle name="Input 2 16 3 6" xfId="3049"/>
    <cellStyle name="Input 2 16 3 6 2" xfId="3050"/>
    <cellStyle name="Input 2 16 3 7" xfId="3051"/>
    <cellStyle name="Input 2 16 4" xfId="3052"/>
    <cellStyle name="Input 2 16 4 2" xfId="3053"/>
    <cellStyle name="Input 2 16 4 2 2" xfId="3054"/>
    <cellStyle name="Input 2 16 4 3" xfId="3055"/>
    <cellStyle name="Input 2 16 4 3 2" xfId="3056"/>
    <cellStyle name="Input 2 16 4 4" xfId="3057"/>
    <cellStyle name="Input 2 16 4 4 2" xfId="3058"/>
    <cellStyle name="Input 2 16 4 5" xfId="3059"/>
    <cellStyle name="Input 2 16 4 5 2" xfId="3060"/>
    <cellStyle name="Input 2 16 4 6" xfId="3061"/>
    <cellStyle name="Input 2 16 4 6 2" xfId="3062"/>
    <cellStyle name="Input 2 16 4 7" xfId="3063"/>
    <cellStyle name="Input 2 16 5" xfId="3064"/>
    <cellStyle name="Input 2 16 5 2" xfId="3065"/>
    <cellStyle name="Input 2 16 5 2 2" xfId="3066"/>
    <cellStyle name="Input 2 16 5 3" xfId="3067"/>
    <cellStyle name="Input 2 16 5 3 2" xfId="3068"/>
    <cellStyle name="Input 2 16 5 4" xfId="3069"/>
    <cellStyle name="Input 2 16 5 4 2" xfId="3070"/>
    <cellStyle name="Input 2 16 5 5" xfId="3071"/>
    <cellStyle name="Input 2 16 5 5 2" xfId="3072"/>
    <cellStyle name="Input 2 16 5 6" xfId="3073"/>
    <cellStyle name="Input 2 16 5 6 2" xfId="3074"/>
    <cellStyle name="Input 2 16 5 7" xfId="3075"/>
    <cellStyle name="Input 2 16 6" xfId="3076"/>
    <cellStyle name="Input 2 16 6 2" xfId="3077"/>
    <cellStyle name="Input 2 16 7" xfId="3078"/>
    <cellStyle name="Input 2 16 7 2" xfId="3079"/>
    <cellStyle name="Input 2 16 8" xfId="3080"/>
    <cellStyle name="Input 2 16 8 2" xfId="3081"/>
    <cellStyle name="Input 2 16 9" xfId="3082"/>
    <cellStyle name="Input 2 16 9 2" xfId="3083"/>
    <cellStyle name="Input 2 17" xfId="3084"/>
    <cellStyle name="Input 2 17 10" xfId="3085"/>
    <cellStyle name="Input 2 17 10 2" xfId="3086"/>
    <cellStyle name="Input 2 17 11" xfId="3087"/>
    <cellStyle name="Input 2 17 11 2" xfId="3088"/>
    <cellStyle name="Input 2 17 12" xfId="3089"/>
    <cellStyle name="Input 2 17 12 2" xfId="3090"/>
    <cellStyle name="Input 2 17 13" xfId="3091"/>
    <cellStyle name="Input 2 17 2" xfId="3092"/>
    <cellStyle name="Input 2 17 2 2" xfId="3093"/>
    <cellStyle name="Input 2 17 2 2 2" xfId="3094"/>
    <cellStyle name="Input 2 17 2 3" xfId="3095"/>
    <cellStyle name="Input 2 17 2 3 2" xfId="3096"/>
    <cellStyle name="Input 2 17 2 4" xfId="3097"/>
    <cellStyle name="Input 2 17 2 4 2" xfId="3098"/>
    <cellStyle name="Input 2 17 2 5" xfId="3099"/>
    <cellStyle name="Input 2 17 2 5 2" xfId="3100"/>
    <cellStyle name="Input 2 17 2 6" xfId="3101"/>
    <cellStyle name="Input 2 17 2 6 2" xfId="3102"/>
    <cellStyle name="Input 2 17 2 7" xfId="3103"/>
    <cellStyle name="Input 2 17 3" xfId="3104"/>
    <cellStyle name="Input 2 17 3 2" xfId="3105"/>
    <cellStyle name="Input 2 17 3 2 2" xfId="3106"/>
    <cellStyle name="Input 2 17 3 3" xfId="3107"/>
    <cellStyle name="Input 2 17 3 3 2" xfId="3108"/>
    <cellStyle name="Input 2 17 3 4" xfId="3109"/>
    <cellStyle name="Input 2 17 3 4 2" xfId="3110"/>
    <cellStyle name="Input 2 17 3 5" xfId="3111"/>
    <cellStyle name="Input 2 17 3 5 2" xfId="3112"/>
    <cellStyle name="Input 2 17 3 6" xfId="3113"/>
    <cellStyle name="Input 2 17 3 6 2" xfId="3114"/>
    <cellStyle name="Input 2 17 3 7" xfId="3115"/>
    <cellStyle name="Input 2 17 4" xfId="3116"/>
    <cellStyle name="Input 2 17 4 2" xfId="3117"/>
    <cellStyle name="Input 2 17 4 2 2" xfId="3118"/>
    <cellStyle name="Input 2 17 4 3" xfId="3119"/>
    <cellStyle name="Input 2 17 4 3 2" xfId="3120"/>
    <cellStyle name="Input 2 17 4 4" xfId="3121"/>
    <cellStyle name="Input 2 17 4 4 2" xfId="3122"/>
    <cellStyle name="Input 2 17 4 5" xfId="3123"/>
    <cellStyle name="Input 2 17 4 5 2" xfId="3124"/>
    <cellStyle name="Input 2 17 4 6" xfId="3125"/>
    <cellStyle name="Input 2 17 4 6 2" xfId="3126"/>
    <cellStyle name="Input 2 17 4 7" xfId="3127"/>
    <cellStyle name="Input 2 17 5" xfId="3128"/>
    <cellStyle name="Input 2 17 5 2" xfId="3129"/>
    <cellStyle name="Input 2 17 5 2 2" xfId="3130"/>
    <cellStyle name="Input 2 17 5 3" xfId="3131"/>
    <cellStyle name="Input 2 17 5 3 2" xfId="3132"/>
    <cellStyle name="Input 2 17 5 4" xfId="3133"/>
    <cellStyle name="Input 2 17 5 4 2" xfId="3134"/>
    <cellStyle name="Input 2 17 5 5" xfId="3135"/>
    <cellStyle name="Input 2 17 5 5 2" xfId="3136"/>
    <cellStyle name="Input 2 17 5 6" xfId="3137"/>
    <cellStyle name="Input 2 17 5 6 2" xfId="3138"/>
    <cellStyle name="Input 2 17 5 7" xfId="3139"/>
    <cellStyle name="Input 2 17 6" xfId="3140"/>
    <cellStyle name="Input 2 17 6 2" xfId="3141"/>
    <cellStyle name="Input 2 17 7" xfId="3142"/>
    <cellStyle name="Input 2 17 7 2" xfId="3143"/>
    <cellStyle name="Input 2 17 8" xfId="3144"/>
    <cellStyle name="Input 2 17 8 2" xfId="3145"/>
    <cellStyle name="Input 2 17 9" xfId="3146"/>
    <cellStyle name="Input 2 17 9 2" xfId="3147"/>
    <cellStyle name="Input 2 18" xfId="3148"/>
    <cellStyle name="Input 2 18 10" xfId="3149"/>
    <cellStyle name="Input 2 18 10 2" xfId="3150"/>
    <cellStyle name="Input 2 18 11" xfId="3151"/>
    <cellStyle name="Input 2 18 11 2" xfId="3152"/>
    <cellStyle name="Input 2 18 12" xfId="3153"/>
    <cellStyle name="Input 2 18 12 2" xfId="3154"/>
    <cellStyle name="Input 2 18 13" xfId="3155"/>
    <cellStyle name="Input 2 18 2" xfId="3156"/>
    <cellStyle name="Input 2 18 2 2" xfId="3157"/>
    <cellStyle name="Input 2 18 2 2 2" xfId="3158"/>
    <cellStyle name="Input 2 18 2 3" xfId="3159"/>
    <cellStyle name="Input 2 18 2 3 2" xfId="3160"/>
    <cellStyle name="Input 2 18 2 4" xfId="3161"/>
    <cellStyle name="Input 2 18 2 4 2" xfId="3162"/>
    <cellStyle name="Input 2 18 2 5" xfId="3163"/>
    <cellStyle name="Input 2 18 2 5 2" xfId="3164"/>
    <cellStyle name="Input 2 18 2 6" xfId="3165"/>
    <cellStyle name="Input 2 18 2 6 2" xfId="3166"/>
    <cellStyle name="Input 2 18 2 7" xfId="3167"/>
    <cellStyle name="Input 2 18 3" xfId="3168"/>
    <cellStyle name="Input 2 18 3 2" xfId="3169"/>
    <cellStyle name="Input 2 18 3 2 2" xfId="3170"/>
    <cellStyle name="Input 2 18 3 3" xfId="3171"/>
    <cellStyle name="Input 2 18 3 3 2" xfId="3172"/>
    <cellStyle name="Input 2 18 3 4" xfId="3173"/>
    <cellStyle name="Input 2 18 3 4 2" xfId="3174"/>
    <cellStyle name="Input 2 18 3 5" xfId="3175"/>
    <cellStyle name="Input 2 18 3 5 2" xfId="3176"/>
    <cellStyle name="Input 2 18 3 6" xfId="3177"/>
    <cellStyle name="Input 2 18 3 6 2" xfId="3178"/>
    <cellStyle name="Input 2 18 3 7" xfId="3179"/>
    <cellStyle name="Input 2 18 4" xfId="3180"/>
    <cellStyle name="Input 2 18 4 2" xfId="3181"/>
    <cellStyle name="Input 2 18 4 2 2" xfId="3182"/>
    <cellStyle name="Input 2 18 4 3" xfId="3183"/>
    <cellStyle name="Input 2 18 4 3 2" xfId="3184"/>
    <cellStyle name="Input 2 18 4 4" xfId="3185"/>
    <cellStyle name="Input 2 18 4 4 2" xfId="3186"/>
    <cellStyle name="Input 2 18 4 5" xfId="3187"/>
    <cellStyle name="Input 2 18 4 5 2" xfId="3188"/>
    <cellStyle name="Input 2 18 4 6" xfId="3189"/>
    <cellStyle name="Input 2 18 4 6 2" xfId="3190"/>
    <cellStyle name="Input 2 18 4 7" xfId="3191"/>
    <cellStyle name="Input 2 18 5" xfId="3192"/>
    <cellStyle name="Input 2 18 5 2" xfId="3193"/>
    <cellStyle name="Input 2 18 5 2 2" xfId="3194"/>
    <cellStyle name="Input 2 18 5 3" xfId="3195"/>
    <cellStyle name="Input 2 18 5 3 2" xfId="3196"/>
    <cellStyle name="Input 2 18 5 4" xfId="3197"/>
    <cellStyle name="Input 2 18 5 4 2" xfId="3198"/>
    <cellStyle name="Input 2 18 5 5" xfId="3199"/>
    <cellStyle name="Input 2 18 5 5 2" xfId="3200"/>
    <cellStyle name="Input 2 18 5 6" xfId="3201"/>
    <cellStyle name="Input 2 18 5 6 2" xfId="3202"/>
    <cellStyle name="Input 2 18 5 7" xfId="3203"/>
    <cellStyle name="Input 2 18 6" xfId="3204"/>
    <cellStyle name="Input 2 18 6 2" xfId="3205"/>
    <cellStyle name="Input 2 18 7" xfId="3206"/>
    <cellStyle name="Input 2 18 7 2" xfId="3207"/>
    <cellStyle name="Input 2 18 8" xfId="3208"/>
    <cellStyle name="Input 2 18 8 2" xfId="3209"/>
    <cellStyle name="Input 2 18 9" xfId="3210"/>
    <cellStyle name="Input 2 18 9 2" xfId="3211"/>
    <cellStyle name="Input 2 19" xfId="3212"/>
    <cellStyle name="Input 2 19 10" xfId="3213"/>
    <cellStyle name="Input 2 19 10 2" xfId="3214"/>
    <cellStyle name="Input 2 19 11" xfId="3215"/>
    <cellStyle name="Input 2 19 11 2" xfId="3216"/>
    <cellStyle name="Input 2 19 12" xfId="3217"/>
    <cellStyle name="Input 2 19 12 2" xfId="3218"/>
    <cellStyle name="Input 2 19 13" xfId="3219"/>
    <cellStyle name="Input 2 19 2" xfId="3220"/>
    <cellStyle name="Input 2 19 2 2" xfId="3221"/>
    <cellStyle name="Input 2 19 2 2 2" xfId="3222"/>
    <cellStyle name="Input 2 19 2 3" xfId="3223"/>
    <cellStyle name="Input 2 19 2 3 2" xfId="3224"/>
    <cellStyle name="Input 2 19 2 4" xfId="3225"/>
    <cellStyle name="Input 2 19 2 4 2" xfId="3226"/>
    <cellStyle name="Input 2 19 2 5" xfId="3227"/>
    <cellStyle name="Input 2 19 2 5 2" xfId="3228"/>
    <cellStyle name="Input 2 19 2 6" xfId="3229"/>
    <cellStyle name="Input 2 19 2 6 2" xfId="3230"/>
    <cellStyle name="Input 2 19 2 7" xfId="3231"/>
    <cellStyle name="Input 2 19 3" xfId="3232"/>
    <cellStyle name="Input 2 19 3 2" xfId="3233"/>
    <cellStyle name="Input 2 19 3 2 2" xfId="3234"/>
    <cellStyle name="Input 2 19 3 3" xfId="3235"/>
    <cellStyle name="Input 2 19 3 3 2" xfId="3236"/>
    <cellStyle name="Input 2 19 3 4" xfId="3237"/>
    <cellStyle name="Input 2 19 3 4 2" xfId="3238"/>
    <cellStyle name="Input 2 19 3 5" xfId="3239"/>
    <cellStyle name="Input 2 19 3 5 2" xfId="3240"/>
    <cellStyle name="Input 2 19 3 6" xfId="3241"/>
    <cellStyle name="Input 2 19 3 6 2" xfId="3242"/>
    <cellStyle name="Input 2 19 3 7" xfId="3243"/>
    <cellStyle name="Input 2 19 4" xfId="3244"/>
    <cellStyle name="Input 2 19 4 2" xfId="3245"/>
    <cellStyle name="Input 2 19 4 2 2" xfId="3246"/>
    <cellStyle name="Input 2 19 4 3" xfId="3247"/>
    <cellStyle name="Input 2 19 4 3 2" xfId="3248"/>
    <cellStyle name="Input 2 19 4 4" xfId="3249"/>
    <cellStyle name="Input 2 19 4 4 2" xfId="3250"/>
    <cellStyle name="Input 2 19 4 5" xfId="3251"/>
    <cellStyle name="Input 2 19 4 5 2" xfId="3252"/>
    <cellStyle name="Input 2 19 4 6" xfId="3253"/>
    <cellStyle name="Input 2 19 4 6 2" xfId="3254"/>
    <cellStyle name="Input 2 19 4 7" xfId="3255"/>
    <cellStyle name="Input 2 19 5" xfId="3256"/>
    <cellStyle name="Input 2 19 5 2" xfId="3257"/>
    <cellStyle name="Input 2 19 5 2 2" xfId="3258"/>
    <cellStyle name="Input 2 19 5 3" xfId="3259"/>
    <cellStyle name="Input 2 19 5 3 2" xfId="3260"/>
    <cellStyle name="Input 2 19 5 4" xfId="3261"/>
    <cellStyle name="Input 2 19 5 4 2" xfId="3262"/>
    <cellStyle name="Input 2 19 5 5" xfId="3263"/>
    <cellStyle name="Input 2 19 5 5 2" xfId="3264"/>
    <cellStyle name="Input 2 19 5 6" xfId="3265"/>
    <cellStyle name="Input 2 19 5 6 2" xfId="3266"/>
    <cellStyle name="Input 2 19 5 7" xfId="3267"/>
    <cellStyle name="Input 2 19 6" xfId="3268"/>
    <cellStyle name="Input 2 19 6 2" xfId="3269"/>
    <cellStyle name="Input 2 19 7" xfId="3270"/>
    <cellStyle name="Input 2 19 7 2" xfId="3271"/>
    <cellStyle name="Input 2 19 8" xfId="3272"/>
    <cellStyle name="Input 2 19 8 2" xfId="3273"/>
    <cellStyle name="Input 2 19 9" xfId="3274"/>
    <cellStyle name="Input 2 19 9 2" xfId="3275"/>
    <cellStyle name="Input 2 2" xfId="3276"/>
    <cellStyle name="Input 2 2 10" xfId="3277"/>
    <cellStyle name="Input 2 2 10 2" xfId="3278"/>
    <cellStyle name="Input 2 2 11" xfId="3279"/>
    <cellStyle name="Input 2 2 11 2" xfId="3280"/>
    <cellStyle name="Input 2 2 12" xfId="3281"/>
    <cellStyle name="Input 2 2 12 2" xfId="3282"/>
    <cellStyle name="Input 2 2 13" xfId="3283"/>
    <cellStyle name="Input 2 2 2" xfId="3284"/>
    <cellStyle name="Input 2 2 2 2" xfId="3285"/>
    <cellStyle name="Input 2 2 2 2 2" xfId="3286"/>
    <cellStyle name="Input 2 2 2 3" xfId="3287"/>
    <cellStyle name="Input 2 2 2 3 2" xfId="3288"/>
    <cellStyle name="Input 2 2 2 4" xfId="3289"/>
    <cellStyle name="Input 2 2 2 4 2" xfId="3290"/>
    <cellStyle name="Input 2 2 2 5" xfId="3291"/>
    <cellStyle name="Input 2 2 2 5 2" xfId="3292"/>
    <cellStyle name="Input 2 2 2 6" xfId="3293"/>
    <cellStyle name="Input 2 2 2 6 2" xfId="3294"/>
    <cellStyle name="Input 2 2 2 7" xfId="3295"/>
    <cellStyle name="Input 2 2 3" xfId="3296"/>
    <cellStyle name="Input 2 2 3 2" xfId="3297"/>
    <cellStyle name="Input 2 2 3 2 2" xfId="3298"/>
    <cellStyle name="Input 2 2 3 3" xfId="3299"/>
    <cellStyle name="Input 2 2 3 3 2" xfId="3300"/>
    <cellStyle name="Input 2 2 3 4" xfId="3301"/>
    <cellStyle name="Input 2 2 3 4 2" xfId="3302"/>
    <cellStyle name="Input 2 2 3 5" xfId="3303"/>
    <cellStyle name="Input 2 2 3 5 2" xfId="3304"/>
    <cellStyle name="Input 2 2 3 6" xfId="3305"/>
    <cellStyle name="Input 2 2 3 6 2" xfId="3306"/>
    <cellStyle name="Input 2 2 3 7" xfId="3307"/>
    <cellStyle name="Input 2 2 4" xfId="3308"/>
    <cellStyle name="Input 2 2 4 2" xfId="3309"/>
    <cellStyle name="Input 2 2 4 2 2" xfId="3310"/>
    <cellStyle name="Input 2 2 4 3" xfId="3311"/>
    <cellStyle name="Input 2 2 4 3 2" xfId="3312"/>
    <cellStyle name="Input 2 2 4 4" xfId="3313"/>
    <cellStyle name="Input 2 2 4 4 2" xfId="3314"/>
    <cellStyle name="Input 2 2 4 5" xfId="3315"/>
    <cellStyle name="Input 2 2 4 5 2" xfId="3316"/>
    <cellStyle name="Input 2 2 4 6" xfId="3317"/>
    <cellStyle name="Input 2 2 4 6 2" xfId="3318"/>
    <cellStyle name="Input 2 2 4 7" xfId="3319"/>
    <cellStyle name="Input 2 2 5" xfId="3320"/>
    <cellStyle name="Input 2 2 5 2" xfId="3321"/>
    <cellStyle name="Input 2 2 5 2 2" xfId="3322"/>
    <cellStyle name="Input 2 2 5 3" xfId="3323"/>
    <cellStyle name="Input 2 2 5 3 2" xfId="3324"/>
    <cellStyle name="Input 2 2 5 4" xfId="3325"/>
    <cellStyle name="Input 2 2 5 4 2" xfId="3326"/>
    <cellStyle name="Input 2 2 5 5" xfId="3327"/>
    <cellStyle name="Input 2 2 5 5 2" xfId="3328"/>
    <cellStyle name="Input 2 2 5 6" xfId="3329"/>
    <cellStyle name="Input 2 2 5 6 2" xfId="3330"/>
    <cellStyle name="Input 2 2 5 7" xfId="3331"/>
    <cellStyle name="Input 2 2 6" xfId="3332"/>
    <cellStyle name="Input 2 2 6 2" xfId="3333"/>
    <cellStyle name="Input 2 2 7" xfId="3334"/>
    <cellStyle name="Input 2 2 7 2" xfId="3335"/>
    <cellStyle name="Input 2 2 8" xfId="3336"/>
    <cellStyle name="Input 2 2 8 2" xfId="3337"/>
    <cellStyle name="Input 2 2 9" xfId="3338"/>
    <cellStyle name="Input 2 2 9 2" xfId="3339"/>
    <cellStyle name="Input 2 20" xfId="3340"/>
    <cellStyle name="Input 2 20 10" xfId="3341"/>
    <cellStyle name="Input 2 20 10 2" xfId="3342"/>
    <cellStyle name="Input 2 20 11" xfId="3343"/>
    <cellStyle name="Input 2 20 11 2" xfId="3344"/>
    <cellStyle name="Input 2 20 12" xfId="3345"/>
    <cellStyle name="Input 2 20 12 2" xfId="3346"/>
    <cellStyle name="Input 2 20 13" xfId="3347"/>
    <cellStyle name="Input 2 20 2" xfId="3348"/>
    <cellStyle name="Input 2 20 2 2" xfId="3349"/>
    <cellStyle name="Input 2 20 2 2 2" xfId="3350"/>
    <cellStyle name="Input 2 20 2 3" xfId="3351"/>
    <cellStyle name="Input 2 20 2 3 2" xfId="3352"/>
    <cellStyle name="Input 2 20 2 4" xfId="3353"/>
    <cellStyle name="Input 2 20 2 4 2" xfId="3354"/>
    <cellStyle name="Input 2 20 2 5" xfId="3355"/>
    <cellStyle name="Input 2 20 2 5 2" xfId="3356"/>
    <cellStyle name="Input 2 20 2 6" xfId="3357"/>
    <cellStyle name="Input 2 20 2 6 2" xfId="3358"/>
    <cellStyle name="Input 2 20 2 7" xfId="3359"/>
    <cellStyle name="Input 2 20 3" xfId="3360"/>
    <cellStyle name="Input 2 20 3 2" xfId="3361"/>
    <cellStyle name="Input 2 20 3 2 2" xfId="3362"/>
    <cellStyle name="Input 2 20 3 3" xfId="3363"/>
    <cellStyle name="Input 2 20 3 3 2" xfId="3364"/>
    <cellStyle name="Input 2 20 3 4" xfId="3365"/>
    <cellStyle name="Input 2 20 3 4 2" xfId="3366"/>
    <cellStyle name="Input 2 20 3 5" xfId="3367"/>
    <cellStyle name="Input 2 20 3 5 2" xfId="3368"/>
    <cellStyle name="Input 2 20 3 6" xfId="3369"/>
    <cellStyle name="Input 2 20 3 6 2" xfId="3370"/>
    <cellStyle name="Input 2 20 3 7" xfId="3371"/>
    <cellStyle name="Input 2 20 4" xfId="3372"/>
    <cellStyle name="Input 2 20 4 2" xfId="3373"/>
    <cellStyle name="Input 2 20 4 2 2" xfId="3374"/>
    <cellStyle name="Input 2 20 4 3" xfId="3375"/>
    <cellStyle name="Input 2 20 4 3 2" xfId="3376"/>
    <cellStyle name="Input 2 20 4 4" xfId="3377"/>
    <cellStyle name="Input 2 20 4 4 2" xfId="3378"/>
    <cellStyle name="Input 2 20 4 5" xfId="3379"/>
    <cellStyle name="Input 2 20 4 5 2" xfId="3380"/>
    <cellStyle name="Input 2 20 4 6" xfId="3381"/>
    <cellStyle name="Input 2 20 4 6 2" xfId="3382"/>
    <cellStyle name="Input 2 20 4 7" xfId="3383"/>
    <cellStyle name="Input 2 20 5" xfId="3384"/>
    <cellStyle name="Input 2 20 5 2" xfId="3385"/>
    <cellStyle name="Input 2 20 5 2 2" xfId="3386"/>
    <cellStyle name="Input 2 20 5 3" xfId="3387"/>
    <cellStyle name="Input 2 20 5 3 2" xfId="3388"/>
    <cellStyle name="Input 2 20 5 4" xfId="3389"/>
    <cellStyle name="Input 2 20 5 4 2" xfId="3390"/>
    <cellStyle name="Input 2 20 5 5" xfId="3391"/>
    <cellStyle name="Input 2 20 5 5 2" xfId="3392"/>
    <cellStyle name="Input 2 20 5 6" xfId="3393"/>
    <cellStyle name="Input 2 20 5 6 2" xfId="3394"/>
    <cellStyle name="Input 2 20 5 7" xfId="3395"/>
    <cellStyle name="Input 2 20 6" xfId="3396"/>
    <cellStyle name="Input 2 20 6 2" xfId="3397"/>
    <cellStyle name="Input 2 20 7" xfId="3398"/>
    <cellStyle name="Input 2 20 7 2" xfId="3399"/>
    <cellStyle name="Input 2 20 8" xfId="3400"/>
    <cellStyle name="Input 2 20 8 2" xfId="3401"/>
    <cellStyle name="Input 2 20 9" xfId="3402"/>
    <cellStyle name="Input 2 20 9 2" xfId="3403"/>
    <cellStyle name="Input 2 21" xfId="3404"/>
    <cellStyle name="Input 2 21 2" xfId="3405"/>
    <cellStyle name="Input 2 21 2 2" xfId="3406"/>
    <cellStyle name="Input 2 21 3" xfId="3407"/>
    <cellStyle name="Input 2 21 3 2" xfId="3408"/>
    <cellStyle name="Input 2 21 4" xfId="3409"/>
    <cellStyle name="Input 2 21 4 2" xfId="3410"/>
    <cellStyle name="Input 2 21 5" xfId="3411"/>
    <cellStyle name="Input 2 21 5 2" xfId="3412"/>
    <cellStyle name="Input 2 21 6" xfId="3413"/>
    <cellStyle name="Input 2 21 6 2" xfId="3414"/>
    <cellStyle name="Input 2 21 7" xfId="3415"/>
    <cellStyle name="Input 2 22" xfId="3416"/>
    <cellStyle name="Input 2 22 2" xfId="3417"/>
    <cellStyle name="Input 2 22 2 2" xfId="3418"/>
    <cellStyle name="Input 2 22 3" xfId="3419"/>
    <cellStyle name="Input 2 22 3 2" xfId="3420"/>
    <cellStyle name="Input 2 22 4" xfId="3421"/>
    <cellStyle name="Input 2 22 4 2" xfId="3422"/>
    <cellStyle name="Input 2 22 5" xfId="3423"/>
    <cellStyle name="Input 2 22 5 2" xfId="3424"/>
    <cellStyle name="Input 2 22 6" xfId="3425"/>
    <cellStyle name="Input 2 22 6 2" xfId="3426"/>
    <cellStyle name="Input 2 22 7" xfId="3427"/>
    <cellStyle name="Input 2 23" xfId="3428"/>
    <cellStyle name="Input 2 23 2" xfId="3429"/>
    <cellStyle name="Input 2 23 2 2" xfId="3430"/>
    <cellStyle name="Input 2 23 3" xfId="3431"/>
    <cellStyle name="Input 2 23 3 2" xfId="3432"/>
    <cellStyle name="Input 2 23 4" xfId="3433"/>
    <cellStyle name="Input 2 23 4 2" xfId="3434"/>
    <cellStyle name="Input 2 23 5" xfId="3435"/>
    <cellStyle name="Input 2 23 5 2" xfId="3436"/>
    <cellStyle name="Input 2 23 6" xfId="3437"/>
    <cellStyle name="Input 2 23 6 2" xfId="3438"/>
    <cellStyle name="Input 2 23 7" xfId="3439"/>
    <cellStyle name="Input 2 24" xfId="3440"/>
    <cellStyle name="Input 2 24 2" xfId="3441"/>
    <cellStyle name="Input 2 24 2 2" xfId="3442"/>
    <cellStyle name="Input 2 24 3" xfId="3443"/>
    <cellStyle name="Input 2 24 3 2" xfId="3444"/>
    <cellStyle name="Input 2 24 4" xfId="3445"/>
    <cellStyle name="Input 2 24 4 2" xfId="3446"/>
    <cellStyle name="Input 2 24 5" xfId="3447"/>
    <cellStyle name="Input 2 24 5 2" xfId="3448"/>
    <cellStyle name="Input 2 24 6" xfId="3449"/>
    <cellStyle name="Input 2 24 6 2" xfId="3450"/>
    <cellStyle name="Input 2 24 7" xfId="3451"/>
    <cellStyle name="Input 2 25" xfId="3452"/>
    <cellStyle name="Input 2 25 2" xfId="3453"/>
    <cellStyle name="Input 2 26" xfId="3454"/>
    <cellStyle name="Input 2 26 2" xfId="3455"/>
    <cellStyle name="Input 2 27" xfId="3456"/>
    <cellStyle name="Input 2 27 2" xfId="3457"/>
    <cellStyle name="Input 2 28" xfId="3458"/>
    <cellStyle name="Input 2 28 2" xfId="3459"/>
    <cellStyle name="Input 2 29" xfId="3460"/>
    <cellStyle name="Input 2 29 2" xfId="3461"/>
    <cellStyle name="Input 2 3" xfId="3462"/>
    <cellStyle name="Input 2 3 10" xfId="3463"/>
    <cellStyle name="Input 2 3 10 2" xfId="3464"/>
    <cellStyle name="Input 2 3 11" xfId="3465"/>
    <cellStyle name="Input 2 3 11 2" xfId="3466"/>
    <cellStyle name="Input 2 3 12" xfId="3467"/>
    <cellStyle name="Input 2 3 12 2" xfId="3468"/>
    <cellStyle name="Input 2 3 13" xfId="3469"/>
    <cellStyle name="Input 2 3 2" xfId="3470"/>
    <cellStyle name="Input 2 3 2 2" xfId="3471"/>
    <cellStyle name="Input 2 3 2 2 2" xfId="3472"/>
    <cellStyle name="Input 2 3 2 3" xfId="3473"/>
    <cellStyle name="Input 2 3 2 3 2" xfId="3474"/>
    <cellStyle name="Input 2 3 2 4" xfId="3475"/>
    <cellStyle name="Input 2 3 2 4 2" xfId="3476"/>
    <cellStyle name="Input 2 3 2 5" xfId="3477"/>
    <cellStyle name="Input 2 3 2 5 2" xfId="3478"/>
    <cellStyle name="Input 2 3 2 6" xfId="3479"/>
    <cellStyle name="Input 2 3 2 6 2" xfId="3480"/>
    <cellStyle name="Input 2 3 2 7" xfId="3481"/>
    <cellStyle name="Input 2 3 3" xfId="3482"/>
    <cellStyle name="Input 2 3 3 2" xfId="3483"/>
    <cellStyle name="Input 2 3 3 2 2" xfId="3484"/>
    <cellStyle name="Input 2 3 3 3" xfId="3485"/>
    <cellStyle name="Input 2 3 3 3 2" xfId="3486"/>
    <cellStyle name="Input 2 3 3 4" xfId="3487"/>
    <cellStyle name="Input 2 3 3 4 2" xfId="3488"/>
    <cellStyle name="Input 2 3 3 5" xfId="3489"/>
    <cellStyle name="Input 2 3 3 5 2" xfId="3490"/>
    <cellStyle name="Input 2 3 3 6" xfId="3491"/>
    <cellStyle name="Input 2 3 3 6 2" xfId="3492"/>
    <cellStyle name="Input 2 3 3 7" xfId="3493"/>
    <cellStyle name="Input 2 3 4" xfId="3494"/>
    <cellStyle name="Input 2 3 4 2" xfId="3495"/>
    <cellStyle name="Input 2 3 4 2 2" xfId="3496"/>
    <cellStyle name="Input 2 3 4 3" xfId="3497"/>
    <cellStyle name="Input 2 3 4 3 2" xfId="3498"/>
    <cellStyle name="Input 2 3 4 4" xfId="3499"/>
    <cellStyle name="Input 2 3 4 4 2" xfId="3500"/>
    <cellStyle name="Input 2 3 4 5" xfId="3501"/>
    <cellStyle name="Input 2 3 4 5 2" xfId="3502"/>
    <cellStyle name="Input 2 3 4 6" xfId="3503"/>
    <cellStyle name="Input 2 3 4 6 2" xfId="3504"/>
    <cellStyle name="Input 2 3 4 7" xfId="3505"/>
    <cellStyle name="Input 2 3 5" xfId="3506"/>
    <cellStyle name="Input 2 3 5 2" xfId="3507"/>
    <cellStyle name="Input 2 3 5 2 2" xfId="3508"/>
    <cellStyle name="Input 2 3 5 3" xfId="3509"/>
    <cellStyle name="Input 2 3 5 3 2" xfId="3510"/>
    <cellStyle name="Input 2 3 5 4" xfId="3511"/>
    <cellStyle name="Input 2 3 5 4 2" xfId="3512"/>
    <cellStyle name="Input 2 3 5 5" xfId="3513"/>
    <cellStyle name="Input 2 3 5 5 2" xfId="3514"/>
    <cellStyle name="Input 2 3 5 6" xfId="3515"/>
    <cellStyle name="Input 2 3 5 6 2" xfId="3516"/>
    <cellStyle name="Input 2 3 5 7" xfId="3517"/>
    <cellStyle name="Input 2 3 6" xfId="3518"/>
    <cellStyle name="Input 2 3 6 2" xfId="3519"/>
    <cellStyle name="Input 2 3 7" xfId="3520"/>
    <cellStyle name="Input 2 3 7 2" xfId="3521"/>
    <cellStyle name="Input 2 3 8" xfId="3522"/>
    <cellStyle name="Input 2 3 8 2" xfId="3523"/>
    <cellStyle name="Input 2 3 9" xfId="3524"/>
    <cellStyle name="Input 2 3 9 2" xfId="3525"/>
    <cellStyle name="Input 2 30" xfId="3526"/>
    <cellStyle name="Input 2 30 2" xfId="3527"/>
    <cellStyle name="Input 2 31" xfId="3528"/>
    <cellStyle name="Input 2 31 2" xfId="3529"/>
    <cellStyle name="Input 2 32" xfId="3530"/>
    <cellStyle name="Input 2 32 2" xfId="3531"/>
    <cellStyle name="Input 2 33" xfId="3532"/>
    <cellStyle name="Input 2 33 2" xfId="3533"/>
    <cellStyle name="Input 2 34" xfId="3534"/>
    <cellStyle name="Input 2 34 2" xfId="3535"/>
    <cellStyle name="Input 2 35" xfId="3536"/>
    <cellStyle name="Input 2 35 2" xfId="3537"/>
    <cellStyle name="Input 2 36" xfId="3538"/>
    <cellStyle name="Input 2 36 2" xfId="3539"/>
    <cellStyle name="Input 2 37" xfId="3540"/>
    <cellStyle name="Input 2 38" xfId="8564"/>
    <cellStyle name="Input 2 4" xfId="3541"/>
    <cellStyle name="Input 2 4 10" xfId="3542"/>
    <cellStyle name="Input 2 4 10 2" xfId="3543"/>
    <cellStyle name="Input 2 4 11" xfId="3544"/>
    <cellStyle name="Input 2 4 11 2" xfId="3545"/>
    <cellStyle name="Input 2 4 12" xfId="3546"/>
    <cellStyle name="Input 2 4 12 2" xfId="3547"/>
    <cellStyle name="Input 2 4 13" xfId="3548"/>
    <cellStyle name="Input 2 4 2" xfId="3549"/>
    <cellStyle name="Input 2 4 2 2" xfId="3550"/>
    <cellStyle name="Input 2 4 2 2 2" xfId="3551"/>
    <cellStyle name="Input 2 4 2 3" xfId="3552"/>
    <cellStyle name="Input 2 4 2 3 2" xfId="3553"/>
    <cellStyle name="Input 2 4 2 4" xfId="3554"/>
    <cellStyle name="Input 2 4 2 4 2" xfId="3555"/>
    <cellStyle name="Input 2 4 2 5" xfId="3556"/>
    <cellStyle name="Input 2 4 2 5 2" xfId="3557"/>
    <cellStyle name="Input 2 4 2 6" xfId="3558"/>
    <cellStyle name="Input 2 4 2 6 2" xfId="3559"/>
    <cellStyle name="Input 2 4 2 7" xfId="3560"/>
    <cellStyle name="Input 2 4 3" xfId="3561"/>
    <cellStyle name="Input 2 4 3 2" xfId="3562"/>
    <cellStyle name="Input 2 4 3 2 2" xfId="3563"/>
    <cellStyle name="Input 2 4 3 3" xfId="3564"/>
    <cellStyle name="Input 2 4 3 3 2" xfId="3565"/>
    <cellStyle name="Input 2 4 3 4" xfId="3566"/>
    <cellStyle name="Input 2 4 3 4 2" xfId="3567"/>
    <cellStyle name="Input 2 4 3 5" xfId="3568"/>
    <cellStyle name="Input 2 4 3 5 2" xfId="3569"/>
    <cellStyle name="Input 2 4 3 6" xfId="3570"/>
    <cellStyle name="Input 2 4 3 6 2" xfId="3571"/>
    <cellStyle name="Input 2 4 3 7" xfId="3572"/>
    <cellStyle name="Input 2 4 4" xfId="3573"/>
    <cellStyle name="Input 2 4 4 2" xfId="3574"/>
    <cellStyle name="Input 2 4 4 2 2" xfId="3575"/>
    <cellStyle name="Input 2 4 4 3" xfId="3576"/>
    <cellStyle name="Input 2 4 4 3 2" xfId="3577"/>
    <cellStyle name="Input 2 4 4 4" xfId="3578"/>
    <cellStyle name="Input 2 4 4 4 2" xfId="3579"/>
    <cellStyle name="Input 2 4 4 5" xfId="3580"/>
    <cellStyle name="Input 2 4 4 5 2" xfId="3581"/>
    <cellStyle name="Input 2 4 4 6" xfId="3582"/>
    <cellStyle name="Input 2 4 4 6 2" xfId="3583"/>
    <cellStyle name="Input 2 4 4 7" xfId="3584"/>
    <cellStyle name="Input 2 4 5" xfId="3585"/>
    <cellStyle name="Input 2 4 5 2" xfId="3586"/>
    <cellStyle name="Input 2 4 5 2 2" xfId="3587"/>
    <cellStyle name="Input 2 4 5 3" xfId="3588"/>
    <cellStyle name="Input 2 4 5 3 2" xfId="3589"/>
    <cellStyle name="Input 2 4 5 4" xfId="3590"/>
    <cellStyle name="Input 2 4 5 4 2" xfId="3591"/>
    <cellStyle name="Input 2 4 5 5" xfId="3592"/>
    <cellStyle name="Input 2 4 5 5 2" xfId="3593"/>
    <cellStyle name="Input 2 4 5 6" xfId="3594"/>
    <cellStyle name="Input 2 4 5 6 2" xfId="3595"/>
    <cellStyle name="Input 2 4 5 7" xfId="3596"/>
    <cellStyle name="Input 2 4 6" xfId="3597"/>
    <cellStyle name="Input 2 4 6 2" xfId="3598"/>
    <cellStyle name="Input 2 4 7" xfId="3599"/>
    <cellStyle name="Input 2 4 7 2" xfId="3600"/>
    <cellStyle name="Input 2 4 8" xfId="3601"/>
    <cellStyle name="Input 2 4 8 2" xfId="3602"/>
    <cellStyle name="Input 2 4 9" xfId="3603"/>
    <cellStyle name="Input 2 4 9 2" xfId="3604"/>
    <cellStyle name="Input 2 5" xfId="3605"/>
    <cellStyle name="Input 2 5 10" xfId="3606"/>
    <cellStyle name="Input 2 5 10 2" xfId="3607"/>
    <cellStyle name="Input 2 5 11" xfId="3608"/>
    <cellStyle name="Input 2 5 11 2" xfId="3609"/>
    <cellStyle name="Input 2 5 12" xfId="3610"/>
    <cellStyle name="Input 2 5 12 2" xfId="3611"/>
    <cellStyle name="Input 2 5 13" xfId="3612"/>
    <cellStyle name="Input 2 5 2" xfId="3613"/>
    <cellStyle name="Input 2 5 2 2" xfId="3614"/>
    <cellStyle name="Input 2 5 2 2 2" xfId="3615"/>
    <cellStyle name="Input 2 5 2 3" xfId="3616"/>
    <cellStyle name="Input 2 5 2 3 2" xfId="3617"/>
    <cellStyle name="Input 2 5 2 4" xfId="3618"/>
    <cellStyle name="Input 2 5 2 4 2" xfId="3619"/>
    <cellStyle name="Input 2 5 2 5" xfId="3620"/>
    <cellStyle name="Input 2 5 2 5 2" xfId="3621"/>
    <cellStyle name="Input 2 5 2 6" xfId="3622"/>
    <cellStyle name="Input 2 5 2 6 2" xfId="3623"/>
    <cellStyle name="Input 2 5 2 7" xfId="3624"/>
    <cellStyle name="Input 2 5 3" xfId="3625"/>
    <cellStyle name="Input 2 5 3 2" xfId="3626"/>
    <cellStyle name="Input 2 5 3 2 2" xfId="3627"/>
    <cellStyle name="Input 2 5 3 3" xfId="3628"/>
    <cellStyle name="Input 2 5 3 3 2" xfId="3629"/>
    <cellStyle name="Input 2 5 3 4" xfId="3630"/>
    <cellStyle name="Input 2 5 3 4 2" xfId="3631"/>
    <cellStyle name="Input 2 5 3 5" xfId="3632"/>
    <cellStyle name="Input 2 5 3 5 2" xfId="3633"/>
    <cellStyle name="Input 2 5 3 6" xfId="3634"/>
    <cellStyle name="Input 2 5 3 6 2" xfId="3635"/>
    <cellStyle name="Input 2 5 3 7" xfId="3636"/>
    <cellStyle name="Input 2 5 4" xfId="3637"/>
    <cellStyle name="Input 2 5 4 2" xfId="3638"/>
    <cellStyle name="Input 2 5 4 2 2" xfId="3639"/>
    <cellStyle name="Input 2 5 4 3" xfId="3640"/>
    <cellStyle name="Input 2 5 4 3 2" xfId="3641"/>
    <cellStyle name="Input 2 5 4 4" xfId="3642"/>
    <cellStyle name="Input 2 5 4 4 2" xfId="3643"/>
    <cellStyle name="Input 2 5 4 5" xfId="3644"/>
    <cellStyle name="Input 2 5 4 5 2" xfId="3645"/>
    <cellStyle name="Input 2 5 4 6" xfId="3646"/>
    <cellStyle name="Input 2 5 4 6 2" xfId="3647"/>
    <cellStyle name="Input 2 5 4 7" xfId="3648"/>
    <cellStyle name="Input 2 5 5" xfId="3649"/>
    <cellStyle name="Input 2 5 5 2" xfId="3650"/>
    <cellStyle name="Input 2 5 5 2 2" xfId="3651"/>
    <cellStyle name="Input 2 5 5 3" xfId="3652"/>
    <cellStyle name="Input 2 5 5 3 2" xfId="3653"/>
    <cellStyle name="Input 2 5 5 4" xfId="3654"/>
    <cellStyle name="Input 2 5 5 4 2" xfId="3655"/>
    <cellStyle name="Input 2 5 5 5" xfId="3656"/>
    <cellStyle name="Input 2 5 5 5 2" xfId="3657"/>
    <cellStyle name="Input 2 5 5 6" xfId="3658"/>
    <cellStyle name="Input 2 5 5 6 2" xfId="3659"/>
    <cellStyle name="Input 2 5 5 7" xfId="3660"/>
    <cellStyle name="Input 2 5 6" xfId="3661"/>
    <cellStyle name="Input 2 5 6 2" xfId="3662"/>
    <cellStyle name="Input 2 5 7" xfId="3663"/>
    <cellStyle name="Input 2 5 7 2" xfId="3664"/>
    <cellStyle name="Input 2 5 8" xfId="3665"/>
    <cellStyle name="Input 2 5 8 2" xfId="3666"/>
    <cellStyle name="Input 2 5 9" xfId="3667"/>
    <cellStyle name="Input 2 5 9 2" xfId="3668"/>
    <cellStyle name="Input 2 6" xfId="3669"/>
    <cellStyle name="Input 2 6 10" xfId="3670"/>
    <cellStyle name="Input 2 6 10 2" xfId="3671"/>
    <cellStyle name="Input 2 6 11" xfId="3672"/>
    <cellStyle name="Input 2 6 11 2" xfId="3673"/>
    <cellStyle name="Input 2 6 12" xfId="3674"/>
    <cellStyle name="Input 2 6 12 2" xfId="3675"/>
    <cellStyle name="Input 2 6 13" xfId="3676"/>
    <cellStyle name="Input 2 6 2" xfId="3677"/>
    <cellStyle name="Input 2 6 2 2" xfId="3678"/>
    <cellStyle name="Input 2 6 2 2 2" xfId="3679"/>
    <cellStyle name="Input 2 6 2 3" xfId="3680"/>
    <cellStyle name="Input 2 6 2 3 2" xfId="3681"/>
    <cellStyle name="Input 2 6 2 4" xfId="3682"/>
    <cellStyle name="Input 2 6 2 4 2" xfId="3683"/>
    <cellStyle name="Input 2 6 2 5" xfId="3684"/>
    <cellStyle name="Input 2 6 2 5 2" xfId="3685"/>
    <cellStyle name="Input 2 6 2 6" xfId="3686"/>
    <cellStyle name="Input 2 6 2 6 2" xfId="3687"/>
    <cellStyle name="Input 2 6 2 7" xfId="3688"/>
    <cellStyle name="Input 2 6 3" xfId="3689"/>
    <cellStyle name="Input 2 6 3 2" xfId="3690"/>
    <cellStyle name="Input 2 6 3 2 2" xfId="3691"/>
    <cellStyle name="Input 2 6 3 3" xfId="3692"/>
    <cellStyle name="Input 2 6 3 3 2" xfId="3693"/>
    <cellStyle name="Input 2 6 3 4" xfId="3694"/>
    <cellStyle name="Input 2 6 3 4 2" xfId="3695"/>
    <cellStyle name="Input 2 6 3 5" xfId="3696"/>
    <cellStyle name="Input 2 6 3 5 2" xfId="3697"/>
    <cellStyle name="Input 2 6 3 6" xfId="3698"/>
    <cellStyle name="Input 2 6 3 6 2" xfId="3699"/>
    <cellStyle name="Input 2 6 3 7" xfId="3700"/>
    <cellStyle name="Input 2 6 4" xfId="3701"/>
    <cellStyle name="Input 2 6 4 2" xfId="3702"/>
    <cellStyle name="Input 2 6 4 2 2" xfId="3703"/>
    <cellStyle name="Input 2 6 4 3" xfId="3704"/>
    <cellStyle name="Input 2 6 4 3 2" xfId="3705"/>
    <cellStyle name="Input 2 6 4 4" xfId="3706"/>
    <cellStyle name="Input 2 6 4 4 2" xfId="3707"/>
    <cellStyle name="Input 2 6 4 5" xfId="3708"/>
    <cellStyle name="Input 2 6 4 5 2" xfId="3709"/>
    <cellStyle name="Input 2 6 4 6" xfId="3710"/>
    <cellStyle name="Input 2 6 4 6 2" xfId="3711"/>
    <cellStyle name="Input 2 6 4 7" xfId="3712"/>
    <cellStyle name="Input 2 6 5" xfId="3713"/>
    <cellStyle name="Input 2 6 5 2" xfId="3714"/>
    <cellStyle name="Input 2 6 5 2 2" xfId="3715"/>
    <cellStyle name="Input 2 6 5 3" xfId="3716"/>
    <cellStyle name="Input 2 6 5 3 2" xfId="3717"/>
    <cellStyle name="Input 2 6 5 4" xfId="3718"/>
    <cellStyle name="Input 2 6 5 4 2" xfId="3719"/>
    <cellStyle name="Input 2 6 5 5" xfId="3720"/>
    <cellStyle name="Input 2 6 5 5 2" xfId="3721"/>
    <cellStyle name="Input 2 6 5 6" xfId="3722"/>
    <cellStyle name="Input 2 6 5 6 2" xfId="3723"/>
    <cellStyle name="Input 2 6 5 7" xfId="3724"/>
    <cellStyle name="Input 2 6 6" xfId="3725"/>
    <cellStyle name="Input 2 6 6 2" xfId="3726"/>
    <cellStyle name="Input 2 6 7" xfId="3727"/>
    <cellStyle name="Input 2 6 7 2" xfId="3728"/>
    <cellStyle name="Input 2 6 8" xfId="3729"/>
    <cellStyle name="Input 2 6 8 2" xfId="3730"/>
    <cellStyle name="Input 2 6 9" xfId="3731"/>
    <cellStyle name="Input 2 6 9 2" xfId="3732"/>
    <cellStyle name="Input 2 7" xfId="3733"/>
    <cellStyle name="Input 2 7 10" xfId="3734"/>
    <cellStyle name="Input 2 7 10 2" xfId="3735"/>
    <cellStyle name="Input 2 7 11" xfId="3736"/>
    <cellStyle name="Input 2 7 11 2" xfId="3737"/>
    <cellStyle name="Input 2 7 12" xfId="3738"/>
    <cellStyle name="Input 2 7 12 2" xfId="3739"/>
    <cellStyle name="Input 2 7 13" xfId="3740"/>
    <cellStyle name="Input 2 7 2" xfId="3741"/>
    <cellStyle name="Input 2 7 2 2" xfId="3742"/>
    <cellStyle name="Input 2 7 2 2 2" xfId="3743"/>
    <cellStyle name="Input 2 7 2 3" xfId="3744"/>
    <cellStyle name="Input 2 7 2 3 2" xfId="3745"/>
    <cellStyle name="Input 2 7 2 4" xfId="3746"/>
    <cellStyle name="Input 2 7 2 4 2" xfId="3747"/>
    <cellStyle name="Input 2 7 2 5" xfId="3748"/>
    <cellStyle name="Input 2 7 2 5 2" xfId="3749"/>
    <cellStyle name="Input 2 7 2 6" xfId="3750"/>
    <cellStyle name="Input 2 7 2 6 2" xfId="3751"/>
    <cellStyle name="Input 2 7 2 7" xfId="3752"/>
    <cellStyle name="Input 2 7 3" xfId="3753"/>
    <cellStyle name="Input 2 7 3 2" xfId="3754"/>
    <cellStyle name="Input 2 7 3 2 2" xfId="3755"/>
    <cellStyle name="Input 2 7 3 3" xfId="3756"/>
    <cellStyle name="Input 2 7 3 3 2" xfId="3757"/>
    <cellStyle name="Input 2 7 3 4" xfId="3758"/>
    <cellStyle name="Input 2 7 3 4 2" xfId="3759"/>
    <cellStyle name="Input 2 7 3 5" xfId="3760"/>
    <cellStyle name="Input 2 7 3 5 2" xfId="3761"/>
    <cellStyle name="Input 2 7 3 6" xfId="3762"/>
    <cellStyle name="Input 2 7 3 6 2" xfId="3763"/>
    <cellStyle name="Input 2 7 3 7" xfId="3764"/>
    <cellStyle name="Input 2 7 4" xfId="3765"/>
    <cellStyle name="Input 2 7 4 2" xfId="3766"/>
    <cellStyle name="Input 2 7 4 2 2" xfId="3767"/>
    <cellStyle name="Input 2 7 4 3" xfId="3768"/>
    <cellStyle name="Input 2 7 4 3 2" xfId="3769"/>
    <cellStyle name="Input 2 7 4 4" xfId="3770"/>
    <cellStyle name="Input 2 7 4 4 2" xfId="3771"/>
    <cellStyle name="Input 2 7 4 5" xfId="3772"/>
    <cellStyle name="Input 2 7 4 5 2" xfId="3773"/>
    <cellStyle name="Input 2 7 4 6" xfId="3774"/>
    <cellStyle name="Input 2 7 4 6 2" xfId="3775"/>
    <cellStyle name="Input 2 7 4 7" xfId="3776"/>
    <cellStyle name="Input 2 7 5" xfId="3777"/>
    <cellStyle name="Input 2 7 5 2" xfId="3778"/>
    <cellStyle name="Input 2 7 5 2 2" xfId="3779"/>
    <cellStyle name="Input 2 7 5 3" xfId="3780"/>
    <cellStyle name="Input 2 7 5 3 2" xfId="3781"/>
    <cellStyle name="Input 2 7 5 4" xfId="3782"/>
    <cellStyle name="Input 2 7 5 4 2" xfId="3783"/>
    <cellStyle name="Input 2 7 5 5" xfId="3784"/>
    <cellStyle name="Input 2 7 5 5 2" xfId="3785"/>
    <cellStyle name="Input 2 7 5 6" xfId="3786"/>
    <cellStyle name="Input 2 7 5 6 2" xfId="3787"/>
    <cellStyle name="Input 2 7 5 7" xfId="3788"/>
    <cellStyle name="Input 2 7 6" xfId="3789"/>
    <cellStyle name="Input 2 7 6 2" xfId="3790"/>
    <cellStyle name="Input 2 7 7" xfId="3791"/>
    <cellStyle name="Input 2 7 7 2" xfId="3792"/>
    <cellStyle name="Input 2 7 8" xfId="3793"/>
    <cellStyle name="Input 2 7 8 2" xfId="3794"/>
    <cellStyle name="Input 2 7 9" xfId="3795"/>
    <cellStyle name="Input 2 7 9 2" xfId="3796"/>
    <cellStyle name="Input 2 8" xfId="3797"/>
    <cellStyle name="Input 2 8 10" xfId="3798"/>
    <cellStyle name="Input 2 8 10 2" xfId="3799"/>
    <cellStyle name="Input 2 8 11" xfId="3800"/>
    <cellStyle name="Input 2 8 11 2" xfId="3801"/>
    <cellStyle name="Input 2 8 12" xfId="3802"/>
    <cellStyle name="Input 2 8 12 2" xfId="3803"/>
    <cellStyle name="Input 2 8 13" xfId="3804"/>
    <cellStyle name="Input 2 8 2" xfId="3805"/>
    <cellStyle name="Input 2 8 2 2" xfId="3806"/>
    <cellStyle name="Input 2 8 2 2 2" xfId="3807"/>
    <cellStyle name="Input 2 8 2 3" xfId="3808"/>
    <cellStyle name="Input 2 8 2 3 2" xfId="3809"/>
    <cellStyle name="Input 2 8 2 4" xfId="3810"/>
    <cellStyle name="Input 2 8 2 4 2" xfId="3811"/>
    <cellStyle name="Input 2 8 2 5" xfId="3812"/>
    <cellStyle name="Input 2 8 2 5 2" xfId="3813"/>
    <cellStyle name="Input 2 8 2 6" xfId="3814"/>
    <cellStyle name="Input 2 8 2 6 2" xfId="3815"/>
    <cellStyle name="Input 2 8 2 7" xfId="3816"/>
    <cellStyle name="Input 2 8 3" xfId="3817"/>
    <cellStyle name="Input 2 8 3 2" xfId="3818"/>
    <cellStyle name="Input 2 8 3 2 2" xfId="3819"/>
    <cellStyle name="Input 2 8 3 3" xfId="3820"/>
    <cellStyle name="Input 2 8 3 3 2" xfId="3821"/>
    <cellStyle name="Input 2 8 3 4" xfId="3822"/>
    <cellStyle name="Input 2 8 3 4 2" xfId="3823"/>
    <cellStyle name="Input 2 8 3 5" xfId="3824"/>
    <cellStyle name="Input 2 8 3 5 2" xfId="3825"/>
    <cellStyle name="Input 2 8 3 6" xfId="3826"/>
    <cellStyle name="Input 2 8 3 6 2" xfId="3827"/>
    <cellStyle name="Input 2 8 3 7" xfId="3828"/>
    <cellStyle name="Input 2 8 4" xfId="3829"/>
    <cellStyle name="Input 2 8 4 2" xfId="3830"/>
    <cellStyle name="Input 2 8 4 2 2" xfId="3831"/>
    <cellStyle name="Input 2 8 4 3" xfId="3832"/>
    <cellStyle name="Input 2 8 4 3 2" xfId="3833"/>
    <cellStyle name="Input 2 8 4 4" xfId="3834"/>
    <cellStyle name="Input 2 8 4 4 2" xfId="3835"/>
    <cellStyle name="Input 2 8 4 5" xfId="3836"/>
    <cellStyle name="Input 2 8 4 5 2" xfId="3837"/>
    <cellStyle name="Input 2 8 4 6" xfId="3838"/>
    <cellStyle name="Input 2 8 4 6 2" xfId="3839"/>
    <cellStyle name="Input 2 8 4 7" xfId="3840"/>
    <cellStyle name="Input 2 8 5" xfId="3841"/>
    <cellStyle name="Input 2 8 5 2" xfId="3842"/>
    <cellStyle name="Input 2 8 5 2 2" xfId="3843"/>
    <cellStyle name="Input 2 8 5 3" xfId="3844"/>
    <cellStyle name="Input 2 8 5 3 2" xfId="3845"/>
    <cellStyle name="Input 2 8 5 4" xfId="3846"/>
    <cellStyle name="Input 2 8 5 4 2" xfId="3847"/>
    <cellStyle name="Input 2 8 5 5" xfId="3848"/>
    <cellStyle name="Input 2 8 5 5 2" xfId="3849"/>
    <cellStyle name="Input 2 8 5 6" xfId="3850"/>
    <cellStyle name="Input 2 8 5 6 2" xfId="3851"/>
    <cellStyle name="Input 2 8 5 7" xfId="3852"/>
    <cellStyle name="Input 2 8 6" xfId="3853"/>
    <cellStyle name="Input 2 8 6 2" xfId="3854"/>
    <cellStyle name="Input 2 8 7" xfId="3855"/>
    <cellStyle name="Input 2 8 7 2" xfId="3856"/>
    <cellStyle name="Input 2 8 8" xfId="3857"/>
    <cellStyle name="Input 2 8 8 2" xfId="3858"/>
    <cellStyle name="Input 2 8 9" xfId="3859"/>
    <cellStyle name="Input 2 8 9 2" xfId="3860"/>
    <cellStyle name="Input 2 9" xfId="3861"/>
    <cellStyle name="Input 2 9 10" xfId="3862"/>
    <cellStyle name="Input 2 9 10 2" xfId="3863"/>
    <cellStyle name="Input 2 9 11" xfId="3864"/>
    <cellStyle name="Input 2 9 11 2" xfId="3865"/>
    <cellStyle name="Input 2 9 12" xfId="3866"/>
    <cellStyle name="Input 2 9 12 2" xfId="3867"/>
    <cellStyle name="Input 2 9 13" xfId="3868"/>
    <cellStyle name="Input 2 9 2" xfId="3869"/>
    <cellStyle name="Input 2 9 2 2" xfId="3870"/>
    <cellStyle name="Input 2 9 2 2 2" xfId="3871"/>
    <cellStyle name="Input 2 9 2 3" xfId="3872"/>
    <cellStyle name="Input 2 9 2 3 2" xfId="3873"/>
    <cellStyle name="Input 2 9 2 4" xfId="3874"/>
    <cellStyle name="Input 2 9 2 4 2" xfId="3875"/>
    <cellStyle name="Input 2 9 2 5" xfId="3876"/>
    <cellStyle name="Input 2 9 2 5 2" xfId="3877"/>
    <cellStyle name="Input 2 9 2 6" xfId="3878"/>
    <cellStyle name="Input 2 9 2 6 2" xfId="3879"/>
    <cellStyle name="Input 2 9 2 7" xfId="3880"/>
    <cellStyle name="Input 2 9 3" xfId="3881"/>
    <cellStyle name="Input 2 9 3 2" xfId="3882"/>
    <cellStyle name="Input 2 9 3 2 2" xfId="3883"/>
    <cellStyle name="Input 2 9 3 3" xfId="3884"/>
    <cellStyle name="Input 2 9 3 3 2" xfId="3885"/>
    <cellStyle name="Input 2 9 3 4" xfId="3886"/>
    <cellStyle name="Input 2 9 3 4 2" xfId="3887"/>
    <cellStyle name="Input 2 9 3 5" xfId="3888"/>
    <cellStyle name="Input 2 9 3 5 2" xfId="3889"/>
    <cellStyle name="Input 2 9 3 6" xfId="3890"/>
    <cellStyle name="Input 2 9 3 6 2" xfId="3891"/>
    <cellStyle name="Input 2 9 3 7" xfId="3892"/>
    <cellStyle name="Input 2 9 4" xfId="3893"/>
    <cellStyle name="Input 2 9 4 2" xfId="3894"/>
    <cellStyle name="Input 2 9 4 2 2" xfId="3895"/>
    <cellStyle name="Input 2 9 4 3" xfId="3896"/>
    <cellStyle name="Input 2 9 4 3 2" xfId="3897"/>
    <cellStyle name="Input 2 9 4 4" xfId="3898"/>
    <cellStyle name="Input 2 9 4 4 2" xfId="3899"/>
    <cellStyle name="Input 2 9 4 5" xfId="3900"/>
    <cellStyle name="Input 2 9 4 5 2" xfId="3901"/>
    <cellStyle name="Input 2 9 4 6" xfId="3902"/>
    <cellStyle name="Input 2 9 4 6 2" xfId="3903"/>
    <cellStyle name="Input 2 9 4 7" xfId="3904"/>
    <cellStyle name="Input 2 9 5" xfId="3905"/>
    <cellStyle name="Input 2 9 5 2" xfId="3906"/>
    <cellStyle name="Input 2 9 5 2 2" xfId="3907"/>
    <cellStyle name="Input 2 9 5 3" xfId="3908"/>
    <cellStyle name="Input 2 9 5 3 2" xfId="3909"/>
    <cellStyle name="Input 2 9 5 4" xfId="3910"/>
    <cellStyle name="Input 2 9 5 4 2" xfId="3911"/>
    <cellStyle name="Input 2 9 5 5" xfId="3912"/>
    <cellStyle name="Input 2 9 5 5 2" xfId="3913"/>
    <cellStyle name="Input 2 9 5 6" xfId="3914"/>
    <cellStyle name="Input 2 9 5 6 2" xfId="3915"/>
    <cellStyle name="Input 2 9 5 7" xfId="3916"/>
    <cellStyle name="Input 2 9 6" xfId="3917"/>
    <cellStyle name="Input 2 9 6 2" xfId="3918"/>
    <cellStyle name="Input 2 9 7" xfId="3919"/>
    <cellStyle name="Input 2 9 7 2" xfId="3920"/>
    <cellStyle name="Input 2 9 8" xfId="3921"/>
    <cellStyle name="Input 2 9 8 2" xfId="3922"/>
    <cellStyle name="Input 2 9 9" xfId="3923"/>
    <cellStyle name="Input 2 9 9 2" xfId="3924"/>
    <cellStyle name="Linked Cell" xfId="13" builtinId="24" customBuiltin="1"/>
    <cellStyle name="Linked Cell 2" xfId="3925"/>
    <cellStyle name="Linked Cell 2 2" xfId="8565"/>
    <cellStyle name="Neutral" xfId="9" builtinId="28" customBuiltin="1"/>
    <cellStyle name="Neutral 2" xfId="3926"/>
    <cellStyle name="Neutral 2 2" xfId="8566"/>
    <cellStyle name="New Symbol" xfId="8511"/>
    <cellStyle name="Normal" xfId="0" builtinId="0"/>
    <cellStyle name="Normal 10" xfId="8587"/>
    <cellStyle name="Normal 10 2" xfId="8604"/>
    <cellStyle name="Normal 10 3" xfId="8605"/>
    <cellStyle name="Normal 10 4" xfId="8599"/>
    <cellStyle name="Normal 12" xfId="3927"/>
    <cellStyle name="Normal 17" xfId="8590"/>
    <cellStyle name="Normal 2" xfId="56"/>
    <cellStyle name="Normal 2 10 10" xfId="3929"/>
    <cellStyle name="Normal 2 2" xfId="46"/>
    <cellStyle name="Normal 2 2 2" xfId="66"/>
    <cellStyle name="Normal 2 2 2 2" xfId="3932"/>
    <cellStyle name="Normal 2 2 2 3" xfId="3933"/>
    <cellStyle name="Normal 2 2 2 4" xfId="3934"/>
    <cellStyle name="Normal 2 2 2 5" xfId="3931"/>
    <cellStyle name="Normal 2 2 3" xfId="3935"/>
    <cellStyle name="Normal 2 2 4" xfId="3936"/>
    <cellStyle name="Normal 2 2 5" xfId="8567"/>
    <cellStyle name="Normal 2 2 6" xfId="3930"/>
    <cellStyle name="Normal 2 3" xfId="57"/>
    <cellStyle name="Normal 2 3 2" xfId="8568"/>
    <cellStyle name="Normal 2 3 3" xfId="3937"/>
    <cellStyle name="Normal 2 4" xfId="3938"/>
    <cellStyle name="Normal 2 5" xfId="3939"/>
    <cellStyle name="Normal 2 6" xfId="8601"/>
    <cellStyle name="Normal 2 7" xfId="8591"/>
    <cellStyle name="Normal 2 8" xfId="3928"/>
    <cellStyle name="Normal 3" xfId="58"/>
    <cellStyle name="Normal 3 10" xfId="3941"/>
    <cellStyle name="Normal 3 11" xfId="3942"/>
    <cellStyle name="Normal 3 12" xfId="3943"/>
    <cellStyle name="Normal 3 13" xfId="3944"/>
    <cellStyle name="Normal 3 14" xfId="3945"/>
    <cellStyle name="Normal 3 15" xfId="3946"/>
    <cellStyle name="Normal 3 16" xfId="3947"/>
    <cellStyle name="Normal 3 17" xfId="3948"/>
    <cellStyle name="Normal 3 18" xfId="3949"/>
    <cellStyle name="Normal 3 19" xfId="3950"/>
    <cellStyle name="Normal 3 2" xfId="3951"/>
    <cellStyle name="Normal 3 2 2" xfId="3952"/>
    <cellStyle name="Normal 3 2 3" xfId="3953"/>
    <cellStyle name="Normal 3 2 4" xfId="3954"/>
    <cellStyle name="Normal 3 20" xfId="3955"/>
    <cellStyle name="Normal 3 21" xfId="3956"/>
    <cellStyle name="Normal 3 22" xfId="3957"/>
    <cellStyle name="Normal 3 23" xfId="3958"/>
    <cellStyle name="Normal 3 24" xfId="3959"/>
    <cellStyle name="Normal 3 25" xfId="3960"/>
    <cellStyle name="Normal 3 26" xfId="3961"/>
    <cellStyle name="Normal 3 27" xfId="3962"/>
    <cellStyle name="Normal 3 28" xfId="3963"/>
    <cellStyle name="Normal 3 29" xfId="3964"/>
    <cellStyle name="Normal 3 3" xfId="3965"/>
    <cellStyle name="Normal 3 30" xfId="3966"/>
    <cellStyle name="Normal 3 31" xfId="3967"/>
    <cellStyle name="Normal 3 32" xfId="8569"/>
    <cellStyle name="Normal 3 33" xfId="3940"/>
    <cellStyle name="Normal 3 4" xfId="3968"/>
    <cellStyle name="Normal 3 5" xfId="3969"/>
    <cellStyle name="Normal 3 6" xfId="3970"/>
    <cellStyle name="Normal 3 7" xfId="3971"/>
    <cellStyle name="Normal 3 8" xfId="3972"/>
    <cellStyle name="Normal 3 9" xfId="3973"/>
    <cellStyle name="Normal 4" xfId="65"/>
    <cellStyle name="Normal 4 2" xfId="8570"/>
    <cellStyle name="Normal 4 3" xfId="8588"/>
    <cellStyle name="Normal 4 4" xfId="3974"/>
    <cellStyle name="Normal 5" xfId="43"/>
    <cellStyle name="Normal 5 2" xfId="8571"/>
    <cellStyle name="Normal 6" xfId="3975"/>
    <cellStyle name="Normal 6 2" xfId="8572"/>
    <cellStyle name="Normal 7" xfId="8573"/>
    <cellStyle name="Normal 8" xfId="8574"/>
    <cellStyle name="Normal 9" xfId="8600"/>
    <cellStyle name="Note" xfId="16" builtinId="10" customBuiltin="1"/>
    <cellStyle name="Note 2" xfId="3976"/>
    <cellStyle name="Note 2 10" xfId="3977"/>
    <cellStyle name="Note 2 10 10" xfId="3978"/>
    <cellStyle name="Note 2 10 10 2" xfId="3979"/>
    <cellStyle name="Note 2 10 11" xfId="3980"/>
    <cellStyle name="Note 2 10 11 2" xfId="3981"/>
    <cellStyle name="Note 2 10 12" xfId="3982"/>
    <cellStyle name="Note 2 10 12 2" xfId="3983"/>
    <cellStyle name="Note 2 10 13" xfId="3984"/>
    <cellStyle name="Note 2 10 2" xfId="3985"/>
    <cellStyle name="Note 2 10 2 2" xfId="3986"/>
    <cellStyle name="Note 2 10 2 2 2" xfId="3987"/>
    <cellStyle name="Note 2 10 2 3" xfId="3988"/>
    <cellStyle name="Note 2 10 2 3 2" xfId="3989"/>
    <cellStyle name="Note 2 10 2 4" xfId="3990"/>
    <cellStyle name="Note 2 10 2 4 2" xfId="3991"/>
    <cellStyle name="Note 2 10 2 5" xfId="3992"/>
    <cellStyle name="Note 2 10 2 5 2" xfId="3993"/>
    <cellStyle name="Note 2 10 2 6" xfId="3994"/>
    <cellStyle name="Note 2 10 2 6 2" xfId="3995"/>
    <cellStyle name="Note 2 10 2 7" xfId="3996"/>
    <cellStyle name="Note 2 10 3" xfId="3997"/>
    <cellStyle name="Note 2 10 3 2" xfId="3998"/>
    <cellStyle name="Note 2 10 3 2 2" xfId="3999"/>
    <cellStyle name="Note 2 10 3 3" xfId="4000"/>
    <cellStyle name="Note 2 10 3 3 2" xfId="4001"/>
    <cellStyle name="Note 2 10 3 4" xfId="4002"/>
    <cellStyle name="Note 2 10 3 4 2" xfId="4003"/>
    <cellStyle name="Note 2 10 3 5" xfId="4004"/>
    <cellStyle name="Note 2 10 3 5 2" xfId="4005"/>
    <cellStyle name="Note 2 10 3 6" xfId="4006"/>
    <cellStyle name="Note 2 10 3 6 2" xfId="4007"/>
    <cellStyle name="Note 2 10 3 7" xfId="4008"/>
    <cellStyle name="Note 2 10 4" xfId="4009"/>
    <cellStyle name="Note 2 10 4 2" xfId="4010"/>
    <cellStyle name="Note 2 10 4 2 2" xfId="4011"/>
    <cellStyle name="Note 2 10 4 3" xfId="4012"/>
    <cellStyle name="Note 2 10 4 3 2" xfId="4013"/>
    <cellStyle name="Note 2 10 4 4" xfId="4014"/>
    <cellStyle name="Note 2 10 4 4 2" xfId="4015"/>
    <cellStyle name="Note 2 10 4 5" xfId="4016"/>
    <cellStyle name="Note 2 10 4 5 2" xfId="4017"/>
    <cellStyle name="Note 2 10 4 6" xfId="4018"/>
    <cellStyle name="Note 2 10 4 6 2" xfId="4019"/>
    <cellStyle name="Note 2 10 4 7" xfId="4020"/>
    <cellStyle name="Note 2 10 5" xfId="4021"/>
    <cellStyle name="Note 2 10 5 2" xfId="4022"/>
    <cellStyle name="Note 2 10 5 2 2" xfId="4023"/>
    <cellStyle name="Note 2 10 5 3" xfId="4024"/>
    <cellStyle name="Note 2 10 5 3 2" xfId="4025"/>
    <cellStyle name="Note 2 10 5 4" xfId="4026"/>
    <cellStyle name="Note 2 10 5 4 2" xfId="4027"/>
    <cellStyle name="Note 2 10 5 5" xfId="4028"/>
    <cellStyle name="Note 2 10 5 5 2" xfId="4029"/>
    <cellStyle name="Note 2 10 5 6" xfId="4030"/>
    <cellStyle name="Note 2 10 5 6 2" xfId="4031"/>
    <cellStyle name="Note 2 10 5 7" xfId="4032"/>
    <cellStyle name="Note 2 10 6" xfId="4033"/>
    <cellStyle name="Note 2 10 6 2" xfId="4034"/>
    <cellStyle name="Note 2 10 7" xfId="4035"/>
    <cellStyle name="Note 2 10 7 2" xfId="4036"/>
    <cellStyle name="Note 2 10 8" xfId="4037"/>
    <cellStyle name="Note 2 10 8 2" xfId="4038"/>
    <cellStyle name="Note 2 10 9" xfId="4039"/>
    <cellStyle name="Note 2 10 9 2" xfId="4040"/>
    <cellStyle name="Note 2 11" xfId="4041"/>
    <cellStyle name="Note 2 11 10" xfId="4042"/>
    <cellStyle name="Note 2 11 10 2" xfId="4043"/>
    <cellStyle name="Note 2 11 11" xfId="4044"/>
    <cellStyle name="Note 2 11 11 2" xfId="4045"/>
    <cellStyle name="Note 2 11 12" xfId="4046"/>
    <cellStyle name="Note 2 11 12 2" xfId="4047"/>
    <cellStyle name="Note 2 11 13" xfId="4048"/>
    <cellStyle name="Note 2 11 2" xfId="4049"/>
    <cellStyle name="Note 2 11 2 2" xfId="4050"/>
    <cellStyle name="Note 2 11 2 2 2" xfId="4051"/>
    <cellStyle name="Note 2 11 2 3" xfId="4052"/>
    <cellStyle name="Note 2 11 2 3 2" xfId="4053"/>
    <cellStyle name="Note 2 11 2 4" xfId="4054"/>
    <cellStyle name="Note 2 11 2 4 2" xfId="4055"/>
    <cellStyle name="Note 2 11 2 5" xfId="4056"/>
    <cellStyle name="Note 2 11 2 5 2" xfId="4057"/>
    <cellStyle name="Note 2 11 2 6" xfId="4058"/>
    <cellStyle name="Note 2 11 2 6 2" xfId="4059"/>
    <cellStyle name="Note 2 11 2 7" xfId="4060"/>
    <cellStyle name="Note 2 11 3" xfId="4061"/>
    <cellStyle name="Note 2 11 3 2" xfId="4062"/>
    <cellStyle name="Note 2 11 3 2 2" xfId="4063"/>
    <cellStyle name="Note 2 11 3 3" xfId="4064"/>
    <cellStyle name="Note 2 11 3 3 2" xfId="4065"/>
    <cellStyle name="Note 2 11 3 4" xfId="4066"/>
    <cellStyle name="Note 2 11 3 4 2" xfId="4067"/>
    <cellStyle name="Note 2 11 3 5" xfId="4068"/>
    <cellStyle name="Note 2 11 3 5 2" xfId="4069"/>
    <cellStyle name="Note 2 11 3 6" xfId="4070"/>
    <cellStyle name="Note 2 11 3 6 2" xfId="4071"/>
    <cellStyle name="Note 2 11 3 7" xfId="4072"/>
    <cellStyle name="Note 2 11 4" xfId="4073"/>
    <cellStyle name="Note 2 11 4 2" xfId="4074"/>
    <cellStyle name="Note 2 11 4 2 2" xfId="4075"/>
    <cellStyle name="Note 2 11 4 3" xfId="4076"/>
    <cellStyle name="Note 2 11 4 3 2" xfId="4077"/>
    <cellStyle name="Note 2 11 4 4" xfId="4078"/>
    <cellStyle name="Note 2 11 4 4 2" xfId="4079"/>
    <cellStyle name="Note 2 11 4 5" xfId="4080"/>
    <cellStyle name="Note 2 11 4 5 2" xfId="4081"/>
    <cellStyle name="Note 2 11 4 6" xfId="4082"/>
    <cellStyle name="Note 2 11 4 6 2" xfId="4083"/>
    <cellStyle name="Note 2 11 4 7" xfId="4084"/>
    <cellStyle name="Note 2 11 5" xfId="4085"/>
    <cellStyle name="Note 2 11 5 2" xfId="4086"/>
    <cellStyle name="Note 2 11 5 2 2" xfId="4087"/>
    <cellStyle name="Note 2 11 5 3" xfId="4088"/>
    <cellStyle name="Note 2 11 5 3 2" xfId="4089"/>
    <cellStyle name="Note 2 11 5 4" xfId="4090"/>
    <cellStyle name="Note 2 11 5 4 2" xfId="4091"/>
    <cellStyle name="Note 2 11 5 5" xfId="4092"/>
    <cellStyle name="Note 2 11 5 5 2" xfId="4093"/>
    <cellStyle name="Note 2 11 5 6" xfId="4094"/>
    <cellStyle name="Note 2 11 5 6 2" xfId="4095"/>
    <cellStyle name="Note 2 11 5 7" xfId="4096"/>
    <cellStyle name="Note 2 11 6" xfId="4097"/>
    <cellStyle name="Note 2 11 6 2" xfId="4098"/>
    <cellStyle name="Note 2 11 7" xfId="4099"/>
    <cellStyle name="Note 2 11 7 2" xfId="4100"/>
    <cellStyle name="Note 2 11 8" xfId="4101"/>
    <cellStyle name="Note 2 11 8 2" xfId="4102"/>
    <cellStyle name="Note 2 11 9" xfId="4103"/>
    <cellStyle name="Note 2 11 9 2" xfId="4104"/>
    <cellStyle name="Note 2 12" xfId="4105"/>
    <cellStyle name="Note 2 12 10" xfId="4106"/>
    <cellStyle name="Note 2 12 10 2" xfId="4107"/>
    <cellStyle name="Note 2 12 11" xfId="4108"/>
    <cellStyle name="Note 2 12 11 2" xfId="4109"/>
    <cellStyle name="Note 2 12 12" xfId="4110"/>
    <cellStyle name="Note 2 12 12 2" xfId="4111"/>
    <cellStyle name="Note 2 12 13" xfId="4112"/>
    <cellStyle name="Note 2 12 2" xfId="4113"/>
    <cellStyle name="Note 2 12 2 2" xfId="4114"/>
    <cellStyle name="Note 2 12 2 2 2" xfId="4115"/>
    <cellStyle name="Note 2 12 2 3" xfId="4116"/>
    <cellStyle name="Note 2 12 2 3 2" xfId="4117"/>
    <cellStyle name="Note 2 12 2 4" xfId="4118"/>
    <cellStyle name="Note 2 12 2 4 2" xfId="4119"/>
    <cellStyle name="Note 2 12 2 5" xfId="4120"/>
    <cellStyle name="Note 2 12 2 5 2" xfId="4121"/>
    <cellStyle name="Note 2 12 2 6" xfId="4122"/>
    <cellStyle name="Note 2 12 2 6 2" xfId="4123"/>
    <cellStyle name="Note 2 12 2 7" xfId="4124"/>
    <cellStyle name="Note 2 12 3" xfId="4125"/>
    <cellStyle name="Note 2 12 3 2" xfId="4126"/>
    <cellStyle name="Note 2 12 3 2 2" xfId="4127"/>
    <cellStyle name="Note 2 12 3 3" xfId="4128"/>
    <cellStyle name="Note 2 12 3 3 2" xfId="4129"/>
    <cellStyle name="Note 2 12 3 4" xfId="4130"/>
    <cellStyle name="Note 2 12 3 4 2" xfId="4131"/>
    <cellStyle name="Note 2 12 3 5" xfId="4132"/>
    <cellStyle name="Note 2 12 3 5 2" xfId="4133"/>
    <cellStyle name="Note 2 12 3 6" xfId="4134"/>
    <cellStyle name="Note 2 12 3 6 2" xfId="4135"/>
    <cellStyle name="Note 2 12 3 7" xfId="4136"/>
    <cellStyle name="Note 2 12 4" xfId="4137"/>
    <cellStyle name="Note 2 12 4 2" xfId="4138"/>
    <cellStyle name="Note 2 12 4 2 2" xfId="4139"/>
    <cellStyle name="Note 2 12 4 3" xfId="4140"/>
    <cellStyle name="Note 2 12 4 3 2" xfId="4141"/>
    <cellStyle name="Note 2 12 4 4" xfId="4142"/>
    <cellStyle name="Note 2 12 4 4 2" xfId="4143"/>
    <cellStyle name="Note 2 12 4 5" xfId="4144"/>
    <cellStyle name="Note 2 12 4 5 2" xfId="4145"/>
    <cellStyle name="Note 2 12 4 6" xfId="4146"/>
    <cellStyle name="Note 2 12 4 6 2" xfId="4147"/>
    <cellStyle name="Note 2 12 4 7" xfId="4148"/>
    <cellStyle name="Note 2 12 5" xfId="4149"/>
    <cellStyle name="Note 2 12 5 2" xfId="4150"/>
    <cellStyle name="Note 2 12 5 2 2" xfId="4151"/>
    <cellStyle name="Note 2 12 5 3" xfId="4152"/>
    <cellStyle name="Note 2 12 5 3 2" xfId="4153"/>
    <cellStyle name="Note 2 12 5 4" xfId="4154"/>
    <cellStyle name="Note 2 12 5 4 2" xfId="4155"/>
    <cellStyle name="Note 2 12 5 5" xfId="4156"/>
    <cellStyle name="Note 2 12 5 5 2" xfId="4157"/>
    <cellStyle name="Note 2 12 5 6" xfId="4158"/>
    <cellStyle name="Note 2 12 5 6 2" xfId="4159"/>
    <cellStyle name="Note 2 12 5 7" xfId="4160"/>
    <cellStyle name="Note 2 12 6" xfId="4161"/>
    <cellStyle name="Note 2 12 6 2" xfId="4162"/>
    <cellStyle name="Note 2 12 7" xfId="4163"/>
    <cellStyle name="Note 2 12 7 2" xfId="4164"/>
    <cellStyle name="Note 2 12 8" xfId="4165"/>
    <cellStyle name="Note 2 12 8 2" xfId="4166"/>
    <cellStyle name="Note 2 12 9" xfId="4167"/>
    <cellStyle name="Note 2 12 9 2" xfId="4168"/>
    <cellStyle name="Note 2 13" xfId="4169"/>
    <cellStyle name="Note 2 13 10" xfId="4170"/>
    <cellStyle name="Note 2 13 10 2" xfId="4171"/>
    <cellStyle name="Note 2 13 11" xfId="4172"/>
    <cellStyle name="Note 2 13 11 2" xfId="4173"/>
    <cellStyle name="Note 2 13 12" xfId="4174"/>
    <cellStyle name="Note 2 13 12 2" xfId="4175"/>
    <cellStyle name="Note 2 13 13" xfId="4176"/>
    <cellStyle name="Note 2 13 2" xfId="4177"/>
    <cellStyle name="Note 2 13 2 2" xfId="4178"/>
    <cellStyle name="Note 2 13 2 2 2" xfId="4179"/>
    <cellStyle name="Note 2 13 2 3" xfId="4180"/>
    <cellStyle name="Note 2 13 2 3 2" xfId="4181"/>
    <cellStyle name="Note 2 13 2 4" xfId="4182"/>
    <cellStyle name="Note 2 13 2 4 2" xfId="4183"/>
    <cellStyle name="Note 2 13 2 5" xfId="4184"/>
    <cellStyle name="Note 2 13 2 5 2" xfId="4185"/>
    <cellStyle name="Note 2 13 2 6" xfId="4186"/>
    <cellStyle name="Note 2 13 2 6 2" xfId="4187"/>
    <cellStyle name="Note 2 13 2 7" xfId="4188"/>
    <cellStyle name="Note 2 13 3" xfId="4189"/>
    <cellStyle name="Note 2 13 3 2" xfId="4190"/>
    <cellStyle name="Note 2 13 3 2 2" xfId="4191"/>
    <cellStyle name="Note 2 13 3 3" xfId="4192"/>
    <cellStyle name="Note 2 13 3 3 2" xfId="4193"/>
    <cellStyle name="Note 2 13 3 4" xfId="4194"/>
    <cellStyle name="Note 2 13 3 4 2" xfId="4195"/>
    <cellStyle name="Note 2 13 3 5" xfId="4196"/>
    <cellStyle name="Note 2 13 3 5 2" xfId="4197"/>
    <cellStyle name="Note 2 13 3 6" xfId="4198"/>
    <cellStyle name="Note 2 13 3 6 2" xfId="4199"/>
    <cellStyle name="Note 2 13 3 7" xfId="4200"/>
    <cellStyle name="Note 2 13 4" xfId="4201"/>
    <cellStyle name="Note 2 13 4 2" xfId="4202"/>
    <cellStyle name="Note 2 13 4 2 2" xfId="4203"/>
    <cellStyle name="Note 2 13 4 3" xfId="4204"/>
    <cellStyle name="Note 2 13 4 3 2" xfId="4205"/>
    <cellStyle name="Note 2 13 4 4" xfId="4206"/>
    <cellStyle name="Note 2 13 4 4 2" xfId="4207"/>
    <cellStyle name="Note 2 13 4 5" xfId="4208"/>
    <cellStyle name="Note 2 13 4 5 2" xfId="4209"/>
    <cellStyle name="Note 2 13 4 6" xfId="4210"/>
    <cellStyle name="Note 2 13 4 6 2" xfId="4211"/>
    <cellStyle name="Note 2 13 4 7" xfId="4212"/>
    <cellStyle name="Note 2 13 5" xfId="4213"/>
    <cellStyle name="Note 2 13 5 2" xfId="4214"/>
    <cellStyle name="Note 2 13 5 2 2" xfId="4215"/>
    <cellStyle name="Note 2 13 5 3" xfId="4216"/>
    <cellStyle name="Note 2 13 5 3 2" xfId="4217"/>
    <cellStyle name="Note 2 13 5 4" xfId="4218"/>
    <cellStyle name="Note 2 13 5 4 2" xfId="4219"/>
    <cellStyle name="Note 2 13 5 5" xfId="4220"/>
    <cellStyle name="Note 2 13 5 5 2" xfId="4221"/>
    <cellStyle name="Note 2 13 5 6" xfId="4222"/>
    <cellStyle name="Note 2 13 5 6 2" xfId="4223"/>
    <cellStyle name="Note 2 13 5 7" xfId="4224"/>
    <cellStyle name="Note 2 13 6" xfId="4225"/>
    <cellStyle name="Note 2 13 6 2" xfId="4226"/>
    <cellStyle name="Note 2 13 7" xfId="4227"/>
    <cellStyle name="Note 2 13 7 2" xfId="4228"/>
    <cellStyle name="Note 2 13 8" xfId="4229"/>
    <cellStyle name="Note 2 13 8 2" xfId="4230"/>
    <cellStyle name="Note 2 13 9" xfId="4231"/>
    <cellStyle name="Note 2 13 9 2" xfId="4232"/>
    <cellStyle name="Note 2 14" xfId="4233"/>
    <cellStyle name="Note 2 14 10" xfId="4234"/>
    <cellStyle name="Note 2 14 10 2" xfId="4235"/>
    <cellStyle name="Note 2 14 11" xfId="4236"/>
    <cellStyle name="Note 2 14 11 2" xfId="4237"/>
    <cellStyle name="Note 2 14 12" xfId="4238"/>
    <cellStyle name="Note 2 14 12 2" xfId="4239"/>
    <cellStyle name="Note 2 14 13" xfId="4240"/>
    <cellStyle name="Note 2 14 2" xfId="4241"/>
    <cellStyle name="Note 2 14 2 2" xfId="4242"/>
    <cellStyle name="Note 2 14 2 2 2" xfId="4243"/>
    <cellStyle name="Note 2 14 2 3" xfId="4244"/>
    <cellStyle name="Note 2 14 2 3 2" xfId="4245"/>
    <cellStyle name="Note 2 14 2 4" xfId="4246"/>
    <cellStyle name="Note 2 14 2 4 2" xfId="4247"/>
    <cellStyle name="Note 2 14 2 5" xfId="4248"/>
    <cellStyle name="Note 2 14 2 5 2" xfId="4249"/>
    <cellStyle name="Note 2 14 2 6" xfId="4250"/>
    <cellStyle name="Note 2 14 2 6 2" xfId="4251"/>
    <cellStyle name="Note 2 14 2 7" xfId="4252"/>
    <cellStyle name="Note 2 14 3" xfId="4253"/>
    <cellStyle name="Note 2 14 3 2" xfId="4254"/>
    <cellStyle name="Note 2 14 3 2 2" xfId="4255"/>
    <cellStyle name="Note 2 14 3 3" xfId="4256"/>
    <cellStyle name="Note 2 14 3 3 2" xfId="4257"/>
    <cellStyle name="Note 2 14 3 4" xfId="4258"/>
    <cellStyle name="Note 2 14 3 4 2" xfId="4259"/>
    <cellStyle name="Note 2 14 3 5" xfId="4260"/>
    <cellStyle name="Note 2 14 3 5 2" xfId="4261"/>
    <cellStyle name="Note 2 14 3 6" xfId="4262"/>
    <cellStyle name="Note 2 14 3 6 2" xfId="4263"/>
    <cellStyle name="Note 2 14 3 7" xfId="4264"/>
    <cellStyle name="Note 2 14 4" xfId="4265"/>
    <cellStyle name="Note 2 14 4 2" xfId="4266"/>
    <cellStyle name="Note 2 14 4 2 2" xfId="4267"/>
    <cellStyle name="Note 2 14 4 3" xfId="4268"/>
    <cellStyle name="Note 2 14 4 3 2" xfId="4269"/>
    <cellStyle name="Note 2 14 4 4" xfId="4270"/>
    <cellStyle name="Note 2 14 4 4 2" xfId="4271"/>
    <cellStyle name="Note 2 14 4 5" xfId="4272"/>
    <cellStyle name="Note 2 14 4 5 2" xfId="4273"/>
    <cellStyle name="Note 2 14 4 6" xfId="4274"/>
    <cellStyle name="Note 2 14 4 6 2" xfId="4275"/>
    <cellStyle name="Note 2 14 4 7" xfId="4276"/>
    <cellStyle name="Note 2 14 5" xfId="4277"/>
    <cellStyle name="Note 2 14 5 2" xfId="4278"/>
    <cellStyle name="Note 2 14 5 2 2" xfId="4279"/>
    <cellStyle name="Note 2 14 5 3" xfId="4280"/>
    <cellStyle name="Note 2 14 5 3 2" xfId="4281"/>
    <cellStyle name="Note 2 14 5 4" xfId="4282"/>
    <cellStyle name="Note 2 14 5 4 2" xfId="4283"/>
    <cellStyle name="Note 2 14 5 5" xfId="4284"/>
    <cellStyle name="Note 2 14 5 5 2" xfId="4285"/>
    <cellStyle name="Note 2 14 5 6" xfId="4286"/>
    <cellStyle name="Note 2 14 5 6 2" xfId="4287"/>
    <cellStyle name="Note 2 14 5 7" xfId="4288"/>
    <cellStyle name="Note 2 14 6" xfId="4289"/>
    <cellStyle name="Note 2 14 6 2" xfId="4290"/>
    <cellStyle name="Note 2 14 7" xfId="4291"/>
    <cellStyle name="Note 2 14 7 2" xfId="4292"/>
    <cellStyle name="Note 2 14 8" xfId="4293"/>
    <cellStyle name="Note 2 14 8 2" xfId="4294"/>
    <cellStyle name="Note 2 14 9" xfId="4295"/>
    <cellStyle name="Note 2 14 9 2" xfId="4296"/>
    <cellStyle name="Note 2 15" xfId="4297"/>
    <cellStyle name="Note 2 15 10" xfId="4298"/>
    <cellStyle name="Note 2 15 10 2" xfId="4299"/>
    <cellStyle name="Note 2 15 11" xfId="4300"/>
    <cellStyle name="Note 2 15 11 2" xfId="4301"/>
    <cellStyle name="Note 2 15 12" xfId="4302"/>
    <cellStyle name="Note 2 15 12 2" xfId="4303"/>
    <cellStyle name="Note 2 15 13" xfId="4304"/>
    <cellStyle name="Note 2 15 2" xfId="4305"/>
    <cellStyle name="Note 2 15 2 2" xfId="4306"/>
    <cellStyle name="Note 2 15 2 2 2" xfId="4307"/>
    <cellStyle name="Note 2 15 2 3" xfId="4308"/>
    <cellStyle name="Note 2 15 2 3 2" xfId="4309"/>
    <cellStyle name="Note 2 15 2 4" xfId="4310"/>
    <cellStyle name="Note 2 15 2 4 2" xfId="4311"/>
    <cellStyle name="Note 2 15 2 5" xfId="4312"/>
    <cellStyle name="Note 2 15 2 5 2" xfId="4313"/>
    <cellStyle name="Note 2 15 2 6" xfId="4314"/>
    <cellStyle name="Note 2 15 2 6 2" xfId="4315"/>
    <cellStyle name="Note 2 15 2 7" xfId="4316"/>
    <cellStyle name="Note 2 15 3" xfId="4317"/>
    <cellStyle name="Note 2 15 3 2" xfId="4318"/>
    <cellStyle name="Note 2 15 3 2 2" xfId="4319"/>
    <cellStyle name="Note 2 15 3 3" xfId="4320"/>
    <cellStyle name="Note 2 15 3 3 2" xfId="4321"/>
    <cellStyle name="Note 2 15 3 4" xfId="4322"/>
    <cellStyle name="Note 2 15 3 4 2" xfId="4323"/>
    <cellStyle name="Note 2 15 3 5" xfId="4324"/>
    <cellStyle name="Note 2 15 3 5 2" xfId="4325"/>
    <cellStyle name="Note 2 15 3 6" xfId="4326"/>
    <cellStyle name="Note 2 15 3 6 2" xfId="4327"/>
    <cellStyle name="Note 2 15 3 7" xfId="4328"/>
    <cellStyle name="Note 2 15 4" xfId="4329"/>
    <cellStyle name="Note 2 15 4 2" xfId="4330"/>
    <cellStyle name="Note 2 15 4 2 2" xfId="4331"/>
    <cellStyle name="Note 2 15 4 3" xfId="4332"/>
    <cellStyle name="Note 2 15 4 3 2" xfId="4333"/>
    <cellStyle name="Note 2 15 4 4" xfId="4334"/>
    <cellStyle name="Note 2 15 4 4 2" xfId="4335"/>
    <cellStyle name="Note 2 15 4 5" xfId="4336"/>
    <cellStyle name="Note 2 15 4 5 2" xfId="4337"/>
    <cellStyle name="Note 2 15 4 6" xfId="4338"/>
    <cellStyle name="Note 2 15 4 6 2" xfId="4339"/>
    <cellStyle name="Note 2 15 4 7" xfId="4340"/>
    <cellStyle name="Note 2 15 5" xfId="4341"/>
    <cellStyle name="Note 2 15 5 2" xfId="4342"/>
    <cellStyle name="Note 2 15 5 2 2" xfId="4343"/>
    <cellStyle name="Note 2 15 5 3" xfId="4344"/>
    <cellStyle name="Note 2 15 5 3 2" xfId="4345"/>
    <cellStyle name="Note 2 15 5 4" xfId="4346"/>
    <cellStyle name="Note 2 15 5 4 2" xfId="4347"/>
    <cellStyle name="Note 2 15 5 5" xfId="4348"/>
    <cellStyle name="Note 2 15 5 5 2" xfId="4349"/>
    <cellStyle name="Note 2 15 5 6" xfId="4350"/>
    <cellStyle name="Note 2 15 5 6 2" xfId="4351"/>
    <cellStyle name="Note 2 15 5 7" xfId="4352"/>
    <cellStyle name="Note 2 15 6" xfId="4353"/>
    <cellStyle name="Note 2 15 6 2" xfId="4354"/>
    <cellStyle name="Note 2 15 7" xfId="4355"/>
    <cellStyle name="Note 2 15 7 2" xfId="4356"/>
    <cellStyle name="Note 2 15 8" xfId="4357"/>
    <cellStyle name="Note 2 15 8 2" xfId="4358"/>
    <cellStyle name="Note 2 15 9" xfId="4359"/>
    <cellStyle name="Note 2 15 9 2" xfId="4360"/>
    <cellStyle name="Note 2 16" xfId="4361"/>
    <cellStyle name="Note 2 16 10" xfId="4362"/>
    <cellStyle name="Note 2 16 10 2" xfId="4363"/>
    <cellStyle name="Note 2 16 11" xfId="4364"/>
    <cellStyle name="Note 2 16 11 2" xfId="4365"/>
    <cellStyle name="Note 2 16 12" xfId="4366"/>
    <cellStyle name="Note 2 16 12 2" xfId="4367"/>
    <cellStyle name="Note 2 16 13" xfId="4368"/>
    <cellStyle name="Note 2 16 2" xfId="4369"/>
    <cellStyle name="Note 2 16 2 2" xfId="4370"/>
    <cellStyle name="Note 2 16 2 2 2" xfId="4371"/>
    <cellStyle name="Note 2 16 2 3" xfId="4372"/>
    <cellStyle name="Note 2 16 2 3 2" xfId="4373"/>
    <cellStyle name="Note 2 16 2 4" xfId="4374"/>
    <cellStyle name="Note 2 16 2 4 2" xfId="4375"/>
    <cellStyle name="Note 2 16 2 5" xfId="4376"/>
    <cellStyle name="Note 2 16 2 5 2" xfId="4377"/>
    <cellStyle name="Note 2 16 2 6" xfId="4378"/>
    <cellStyle name="Note 2 16 2 6 2" xfId="4379"/>
    <cellStyle name="Note 2 16 2 7" xfId="4380"/>
    <cellStyle name="Note 2 16 3" xfId="4381"/>
    <cellStyle name="Note 2 16 3 2" xfId="4382"/>
    <cellStyle name="Note 2 16 3 2 2" xfId="4383"/>
    <cellStyle name="Note 2 16 3 3" xfId="4384"/>
    <cellStyle name="Note 2 16 3 3 2" xfId="4385"/>
    <cellStyle name="Note 2 16 3 4" xfId="4386"/>
    <cellStyle name="Note 2 16 3 4 2" xfId="4387"/>
    <cellStyle name="Note 2 16 3 5" xfId="4388"/>
    <cellStyle name="Note 2 16 3 5 2" xfId="4389"/>
    <cellStyle name="Note 2 16 3 6" xfId="4390"/>
    <cellStyle name="Note 2 16 3 6 2" xfId="4391"/>
    <cellStyle name="Note 2 16 3 7" xfId="4392"/>
    <cellStyle name="Note 2 16 4" xfId="4393"/>
    <cellStyle name="Note 2 16 4 2" xfId="4394"/>
    <cellStyle name="Note 2 16 4 2 2" xfId="4395"/>
    <cellStyle name="Note 2 16 4 3" xfId="4396"/>
    <cellStyle name="Note 2 16 4 3 2" xfId="4397"/>
    <cellStyle name="Note 2 16 4 4" xfId="4398"/>
    <cellStyle name="Note 2 16 4 4 2" xfId="4399"/>
    <cellStyle name="Note 2 16 4 5" xfId="4400"/>
    <cellStyle name="Note 2 16 4 5 2" xfId="4401"/>
    <cellStyle name="Note 2 16 4 6" xfId="4402"/>
    <cellStyle name="Note 2 16 4 6 2" xfId="4403"/>
    <cellStyle name="Note 2 16 4 7" xfId="4404"/>
    <cellStyle name="Note 2 16 5" xfId="4405"/>
    <cellStyle name="Note 2 16 5 2" xfId="4406"/>
    <cellStyle name="Note 2 16 5 2 2" xfId="4407"/>
    <cellStyle name="Note 2 16 5 3" xfId="4408"/>
    <cellStyle name="Note 2 16 5 3 2" xfId="4409"/>
    <cellStyle name="Note 2 16 5 4" xfId="4410"/>
    <cellStyle name="Note 2 16 5 4 2" xfId="4411"/>
    <cellStyle name="Note 2 16 5 5" xfId="4412"/>
    <cellStyle name="Note 2 16 5 5 2" xfId="4413"/>
    <cellStyle name="Note 2 16 5 6" xfId="4414"/>
    <cellStyle name="Note 2 16 5 6 2" xfId="4415"/>
    <cellStyle name="Note 2 16 5 7" xfId="4416"/>
    <cellStyle name="Note 2 16 6" xfId="4417"/>
    <cellStyle name="Note 2 16 6 2" xfId="4418"/>
    <cellStyle name="Note 2 16 7" xfId="4419"/>
    <cellStyle name="Note 2 16 7 2" xfId="4420"/>
    <cellStyle name="Note 2 16 8" xfId="4421"/>
    <cellStyle name="Note 2 16 8 2" xfId="4422"/>
    <cellStyle name="Note 2 16 9" xfId="4423"/>
    <cellStyle name="Note 2 16 9 2" xfId="4424"/>
    <cellStyle name="Note 2 17" xfId="4425"/>
    <cellStyle name="Note 2 17 10" xfId="4426"/>
    <cellStyle name="Note 2 17 10 2" xfId="4427"/>
    <cellStyle name="Note 2 17 11" xfId="4428"/>
    <cellStyle name="Note 2 17 11 2" xfId="4429"/>
    <cellStyle name="Note 2 17 12" xfId="4430"/>
    <cellStyle name="Note 2 17 12 2" xfId="4431"/>
    <cellStyle name="Note 2 17 13" xfId="4432"/>
    <cellStyle name="Note 2 17 2" xfId="4433"/>
    <cellStyle name="Note 2 17 2 2" xfId="4434"/>
    <cellStyle name="Note 2 17 2 2 2" xfId="4435"/>
    <cellStyle name="Note 2 17 2 3" xfId="4436"/>
    <cellStyle name="Note 2 17 2 3 2" xfId="4437"/>
    <cellStyle name="Note 2 17 2 4" xfId="4438"/>
    <cellStyle name="Note 2 17 2 4 2" xfId="4439"/>
    <cellStyle name="Note 2 17 2 5" xfId="4440"/>
    <cellStyle name="Note 2 17 2 5 2" xfId="4441"/>
    <cellStyle name="Note 2 17 2 6" xfId="4442"/>
    <cellStyle name="Note 2 17 2 6 2" xfId="4443"/>
    <cellStyle name="Note 2 17 2 7" xfId="4444"/>
    <cellStyle name="Note 2 17 3" xfId="4445"/>
    <cellStyle name="Note 2 17 3 2" xfId="4446"/>
    <cellStyle name="Note 2 17 3 2 2" xfId="4447"/>
    <cellStyle name="Note 2 17 3 3" xfId="4448"/>
    <cellStyle name="Note 2 17 3 3 2" xfId="4449"/>
    <cellStyle name="Note 2 17 3 4" xfId="4450"/>
    <cellStyle name="Note 2 17 3 4 2" xfId="4451"/>
    <cellStyle name="Note 2 17 3 5" xfId="4452"/>
    <cellStyle name="Note 2 17 3 5 2" xfId="4453"/>
    <cellStyle name="Note 2 17 3 6" xfId="4454"/>
    <cellStyle name="Note 2 17 3 6 2" xfId="4455"/>
    <cellStyle name="Note 2 17 3 7" xfId="4456"/>
    <cellStyle name="Note 2 17 4" xfId="4457"/>
    <cellStyle name="Note 2 17 4 2" xfId="4458"/>
    <cellStyle name="Note 2 17 4 2 2" xfId="4459"/>
    <cellStyle name="Note 2 17 4 3" xfId="4460"/>
    <cellStyle name="Note 2 17 4 3 2" xfId="4461"/>
    <cellStyle name="Note 2 17 4 4" xfId="4462"/>
    <cellStyle name="Note 2 17 4 4 2" xfId="4463"/>
    <cellStyle name="Note 2 17 4 5" xfId="4464"/>
    <cellStyle name="Note 2 17 4 5 2" xfId="4465"/>
    <cellStyle name="Note 2 17 4 6" xfId="4466"/>
    <cellStyle name="Note 2 17 4 6 2" xfId="4467"/>
    <cellStyle name="Note 2 17 4 7" xfId="4468"/>
    <cellStyle name="Note 2 17 5" xfId="4469"/>
    <cellStyle name="Note 2 17 5 2" xfId="4470"/>
    <cellStyle name="Note 2 17 5 2 2" xfId="4471"/>
    <cellStyle name="Note 2 17 5 3" xfId="4472"/>
    <cellStyle name="Note 2 17 5 3 2" xfId="4473"/>
    <cellStyle name="Note 2 17 5 4" xfId="4474"/>
    <cellStyle name="Note 2 17 5 4 2" xfId="4475"/>
    <cellStyle name="Note 2 17 5 5" xfId="4476"/>
    <cellStyle name="Note 2 17 5 5 2" xfId="4477"/>
    <cellStyle name="Note 2 17 5 6" xfId="4478"/>
    <cellStyle name="Note 2 17 5 6 2" xfId="4479"/>
    <cellStyle name="Note 2 17 5 7" xfId="4480"/>
    <cellStyle name="Note 2 17 6" xfId="4481"/>
    <cellStyle name="Note 2 17 6 2" xfId="4482"/>
    <cellStyle name="Note 2 17 7" xfId="4483"/>
    <cellStyle name="Note 2 17 7 2" xfId="4484"/>
    <cellStyle name="Note 2 17 8" xfId="4485"/>
    <cellStyle name="Note 2 17 8 2" xfId="4486"/>
    <cellStyle name="Note 2 17 9" xfId="4487"/>
    <cellStyle name="Note 2 17 9 2" xfId="4488"/>
    <cellStyle name="Note 2 18" xfId="4489"/>
    <cellStyle name="Note 2 18 10" xfId="4490"/>
    <cellStyle name="Note 2 18 10 2" xfId="4491"/>
    <cellStyle name="Note 2 18 11" xfId="4492"/>
    <cellStyle name="Note 2 18 11 2" xfId="4493"/>
    <cellStyle name="Note 2 18 12" xfId="4494"/>
    <cellStyle name="Note 2 18 12 2" xfId="4495"/>
    <cellStyle name="Note 2 18 13" xfId="4496"/>
    <cellStyle name="Note 2 18 2" xfId="4497"/>
    <cellStyle name="Note 2 18 2 2" xfId="4498"/>
    <cellStyle name="Note 2 18 2 2 2" xfId="4499"/>
    <cellStyle name="Note 2 18 2 3" xfId="4500"/>
    <cellStyle name="Note 2 18 2 3 2" xfId="4501"/>
    <cellStyle name="Note 2 18 2 4" xfId="4502"/>
    <cellStyle name="Note 2 18 2 4 2" xfId="4503"/>
    <cellStyle name="Note 2 18 2 5" xfId="4504"/>
    <cellStyle name="Note 2 18 2 5 2" xfId="4505"/>
    <cellStyle name="Note 2 18 2 6" xfId="4506"/>
    <cellStyle name="Note 2 18 2 6 2" xfId="4507"/>
    <cellStyle name="Note 2 18 2 7" xfId="4508"/>
    <cellStyle name="Note 2 18 3" xfId="4509"/>
    <cellStyle name="Note 2 18 3 2" xfId="4510"/>
    <cellStyle name="Note 2 18 3 2 2" xfId="4511"/>
    <cellStyle name="Note 2 18 3 3" xfId="4512"/>
    <cellStyle name="Note 2 18 3 3 2" xfId="4513"/>
    <cellStyle name="Note 2 18 3 4" xfId="4514"/>
    <cellStyle name="Note 2 18 3 4 2" xfId="4515"/>
    <cellStyle name="Note 2 18 3 5" xfId="4516"/>
    <cellStyle name="Note 2 18 3 5 2" xfId="4517"/>
    <cellStyle name="Note 2 18 3 6" xfId="4518"/>
    <cellStyle name="Note 2 18 3 6 2" xfId="4519"/>
    <cellStyle name="Note 2 18 3 7" xfId="4520"/>
    <cellStyle name="Note 2 18 4" xfId="4521"/>
    <cellStyle name="Note 2 18 4 2" xfId="4522"/>
    <cellStyle name="Note 2 18 4 2 2" xfId="4523"/>
    <cellStyle name="Note 2 18 4 3" xfId="4524"/>
    <cellStyle name="Note 2 18 4 3 2" xfId="4525"/>
    <cellStyle name="Note 2 18 4 4" xfId="4526"/>
    <cellStyle name="Note 2 18 4 4 2" xfId="4527"/>
    <cellStyle name="Note 2 18 4 5" xfId="4528"/>
    <cellStyle name="Note 2 18 4 5 2" xfId="4529"/>
    <cellStyle name="Note 2 18 4 6" xfId="4530"/>
    <cellStyle name="Note 2 18 4 6 2" xfId="4531"/>
    <cellStyle name="Note 2 18 4 7" xfId="4532"/>
    <cellStyle name="Note 2 18 5" xfId="4533"/>
    <cellStyle name="Note 2 18 5 2" xfId="4534"/>
    <cellStyle name="Note 2 18 5 2 2" xfId="4535"/>
    <cellStyle name="Note 2 18 5 3" xfId="4536"/>
    <cellStyle name="Note 2 18 5 3 2" xfId="4537"/>
    <cellStyle name="Note 2 18 5 4" xfId="4538"/>
    <cellStyle name="Note 2 18 5 4 2" xfId="4539"/>
    <cellStyle name="Note 2 18 5 5" xfId="4540"/>
    <cellStyle name="Note 2 18 5 5 2" xfId="4541"/>
    <cellStyle name="Note 2 18 5 6" xfId="4542"/>
    <cellStyle name="Note 2 18 5 6 2" xfId="4543"/>
    <cellStyle name="Note 2 18 5 7" xfId="4544"/>
    <cellStyle name="Note 2 18 6" xfId="4545"/>
    <cellStyle name="Note 2 18 6 2" xfId="4546"/>
    <cellStyle name="Note 2 18 7" xfId="4547"/>
    <cellStyle name="Note 2 18 7 2" xfId="4548"/>
    <cellStyle name="Note 2 18 8" xfId="4549"/>
    <cellStyle name="Note 2 18 8 2" xfId="4550"/>
    <cellStyle name="Note 2 18 9" xfId="4551"/>
    <cellStyle name="Note 2 18 9 2" xfId="4552"/>
    <cellStyle name="Note 2 19" xfId="4553"/>
    <cellStyle name="Note 2 19 10" xfId="4554"/>
    <cellStyle name="Note 2 19 10 2" xfId="4555"/>
    <cellStyle name="Note 2 19 11" xfId="4556"/>
    <cellStyle name="Note 2 19 11 2" xfId="4557"/>
    <cellStyle name="Note 2 19 12" xfId="4558"/>
    <cellStyle name="Note 2 19 12 2" xfId="4559"/>
    <cellStyle name="Note 2 19 13" xfId="4560"/>
    <cellStyle name="Note 2 19 2" xfId="4561"/>
    <cellStyle name="Note 2 19 2 2" xfId="4562"/>
    <cellStyle name="Note 2 19 2 2 2" xfId="4563"/>
    <cellStyle name="Note 2 19 2 3" xfId="4564"/>
    <cellStyle name="Note 2 19 2 3 2" xfId="4565"/>
    <cellStyle name="Note 2 19 2 4" xfId="4566"/>
    <cellStyle name="Note 2 19 2 4 2" xfId="4567"/>
    <cellStyle name="Note 2 19 2 5" xfId="4568"/>
    <cellStyle name="Note 2 19 2 5 2" xfId="4569"/>
    <cellStyle name="Note 2 19 2 6" xfId="4570"/>
    <cellStyle name="Note 2 19 2 6 2" xfId="4571"/>
    <cellStyle name="Note 2 19 2 7" xfId="4572"/>
    <cellStyle name="Note 2 19 3" xfId="4573"/>
    <cellStyle name="Note 2 19 3 2" xfId="4574"/>
    <cellStyle name="Note 2 19 3 2 2" xfId="4575"/>
    <cellStyle name="Note 2 19 3 3" xfId="4576"/>
    <cellStyle name="Note 2 19 3 3 2" xfId="4577"/>
    <cellStyle name="Note 2 19 3 4" xfId="4578"/>
    <cellStyle name="Note 2 19 3 4 2" xfId="4579"/>
    <cellStyle name="Note 2 19 3 5" xfId="4580"/>
    <cellStyle name="Note 2 19 3 5 2" xfId="4581"/>
    <cellStyle name="Note 2 19 3 6" xfId="4582"/>
    <cellStyle name="Note 2 19 3 6 2" xfId="4583"/>
    <cellStyle name="Note 2 19 3 7" xfId="4584"/>
    <cellStyle name="Note 2 19 4" xfId="4585"/>
    <cellStyle name="Note 2 19 4 2" xfId="4586"/>
    <cellStyle name="Note 2 19 4 2 2" xfId="4587"/>
    <cellStyle name="Note 2 19 4 3" xfId="4588"/>
    <cellStyle name="Note 2 19 4 3 2" xfId="4589"/>
    <cellStyle name="Note 2 19 4 4" xfId="4590"/>
    <cellStyle name="Note 2 19 4 4 2" xfId="4591"/>
    <cellStyle name="Note 2 19 4 5" xfId="4592"/>
    <cellStyle name="Note 2 19 4 5 2" xfId="4593"/>
    <cellStyle name="Note 2 19 4 6" xfId="4594"/>
    <cellStyle name="Note 2 19 4 6 2" xfId="4595"/>
    <cellStyle name="Note 2 19 4 7" xfId="4596"/>
    <cellStyle name="Note 2 19 5" xfId="4597"/>
    <cellStyle name="Note 2 19 5 2" xfId="4598"/>
    <cellStyle name="Note 2 19 5 2 2" xfId="4599"/>
    <cellStyle name="Note 2 19 5 3" xfId="4600"/>
    <cellStyle name="Note 2 19 5 3 2" xfId="4601"/>
    <cellStyle name="Note 2 19 5 4" xfId="4602"/>
    <cellStyle name="Note 2 19 5 4 2" xfId="4603"/>
    <cellStyle name="Note 2 19 5 5" xfId="4604"/>
    <cellStyle name="Note 2 19 5 5 2" xfId="4605"/>
    <cellStyle name="Note 2 19 5 6" xfId="4606"/>
    <cellStyle name="Note 2 19 5 6 2" xfId="4607"/>
    <cellStyle name="Note 2 19 5 7" xfId="4608"/>
    <cellStyle name="Note 2 19 6" xfId="4609"/>
    <cellStyle name="Note 2 19 6 2" xfId="4610"/>
    <cellStyle name="Note 2 19 7" xfId="4611"/>
    <cellStyle name="Note 2 19 7 2" xfId="4612"/>
    <cellStyle name="Note 2 19 8" xfId="4613"/>
    <cellStyle name="Note 2 19 8 2" xfId="4614"/>
    <cellStyle name="Note 2 19 9" xfId="4615"/>
    <cellStyle name="Note 2 19 9 2" xfId="4616"/>
    <cellStyle name="Note 2 2" xfId="4617"/>
    <cellStyle name="Note 2 2 10" xfId="4618"/>
    <cellStyle name="Note 2 2 10 2" xfId="4619"/>
    <cellStyle name="Note 2 2 11" xfId="4620"/>
    <cellStyle name="Note 2 2 11 2" xfId="4621"/>
    <cellStyle name="Note 2 2 12" xfId="4622"/>
    <cellStyle name="Note 2 2 12 2" xfId="4623"/>
    <cellStyle name="Note 2 2 13" xfId="4624"/>
    <cellStyle name="Note 2 2 13 2" xfId="4625"/>
    <cellStyle name="Note 2 2 14" xfId="4626"/>
    <cellStyle name="Note 2 2 14 2" xfId="4627"/>
    <cellStyle name="Note 2 2 15" xfId="4628"/>
    <cellStyle name="Note 2 2 15 2" xfId="4629"/>
    <cellStyle name="Note 2 2 16" xfId="4630"/>
    <cellStyle name="Note 2 2 2" xfId="4631"/>
    <cellStyle name="Note 2 2 2 10" xfId="4632"/>
    <cellStyle name="Note 2 2 2 10 2" xfId="4633"/>
    <cellStyle name="Note 2 2 2 11" xfId="4634"/>
    <cellStyle name="Note 2 2 2 11 2" xfId="4635"/>
    <cellStyle name="Note 2 2 2 12" xfId="4636"/>
    <cellStyle name="Note 2 2 2 12 2" xfId="4637"/>
    <cellStyle name="Note 2 2 2 13" xfId="4638"/>
    <cellStyle name="Note 2 2 2 2" xfId="4639"/>
    <cellStyle name="Note 2 2 2 2 2" xfId="4640"/>
    <cellStyle name="Note 2 2 2 2 2 2" xfId="4641"/>
    <cellStyle name="Note 2 2 2 2 3" xfId="4642"/>
    <cellStyle name="Note 2 2 2 2 3 2" xfId="4643"/>
    <cellStyle name="Note 2 2 2 2 4" xfId="4644"/>
    <cellStyle name="Note 2 2 2 2 4 2" xfId="4645"/>
    <cellStyle name="Note 2 2 2 2 5" xfId="4646"/>
    <cellStyle name="Note 2 2 2 2 5 2" xfId="4647"/>
    <cellStyle name="Note 2 2 2 2 6" xfId="4648"/>
    <cellStyle name="Note 2 2 2 2 6 2" xfId="4649"/>
    <cellStyle name="Note 2 2 2 2 7" xfId="4650"/>
    <cellStyle name="Note 2 2 2 3" xfId="4651"/>
    <cellStyle name="Note 2 2 2 3 2" xfId="4652"/>
    <cellStyle name="Note 2 2 2 3 2 2" xfId="4653"/>
    <cellStyle name="Note 2 2 2 3 3" xfId="4654"/>
    <cellStyle name="Note 2 2 2 3 3 2" xfId="4655"/>
    <cellStyle name="Note 2 2 2 3 4" xfId="4656"/>
    <cellStyle name="Note 2 2 2 3 4 2" xfId="4657"/>
    <cellStyle name="Note 2 2 2 3 5" xfId="4658"/>
    <cellStyle name="Note 2 2 2 3 5 2" xfId="4659"/>
    <cellStyle name="Note 2 2 2 3 6" xfId="4660"/>
    <cellStyle name="Note 2 2 2 3 6 2" xfId="4661"/>
    <cellStyle name="Note 2 2 2 3 7" xfId="4662"/>
    <cellStyle name="Note 2 2 2 4" xfId="4663"/>
    <cellStyle name="Note 2 2 2 4 2" xfId="4664"/>
    <cellStyle name="Note 2 2 2 4 2 2" xfId="4665"/>
    <cellStyle name="Note 2 2 2 4 3" xfId="4666"/>
    <cellStyle name="Note 2 2 2 4 3 2" xfId="4667"/>
    <cellStyle name="Note 2 2 2 4 4" xfId="4668"/>
    <cellStyle name="Note 2 2 2 4 4 2" xfId="4669"/>
    <cellStyle name="Note 2 2 2 4 5" xfId="4670"/>
    <cellStyle name="Note 2 2 2 4 5 2" xfId="4671"/>
    <cellStyle name="Note 2 2 2 4 6" xfId="4672"/>
    <cellStyle name="Note 2 2 2 4 6 2" xfId="4673"/>
    <cellStyle name="Note 2 2 2 4 7" xfId="4674"/>
    <cellStyle name="Note 2 2 2 5" xfId="4675"/>
    <cellStyle name="Note 2 2 2 5 2" xfId="4676"/>
    <cellStyle name="Note 2 2 2 5 2 2" xfId="4677"/>
    <cellStyle name="Note 2 2 2 5 3" xfId="4678"/>
    <cellStyle name="Note 2 2 2 5 3 2" xfId="4679"/>
    <cellStyle name="Note 2 2 2 5 4" xfId="4680"/>
    <cellStyle name="Note 2 2 2 5 4 2" xfId="4681"/>
    <cellStyle name="Note 2 2 2 5 5" xfId="4682"/>
    <cellStyle name="Note 2 2 2 5 5 2" xfId="4683"/>
    <cellStyle name="Note 2 2 2 5 6" xfId="4684"/>
    <cellStyle name="Note 2 2 2 5 6 2" xfId="4685"/>
    <cellStyle name="Note 2 2 2 5 7" xfId="4686"/>
    <cellStyle name="Note 2 2 2 6" xfId="4687"/>
    <cellStyle name="Note 2 2 2 6 2" xfId="4688"/>
    <cellStyle name="Note 2 2 2 7" xfId="4689"/>
    <cellStyle name="Note 2 2 2 7 2" xfId="4690"/>
    <cellStyle name="Note 2 2 2 8" xfId="4691"/>
    <cellStyle name="Note 2 2 2 8 2" xfId="4692"/>
    <cellStyle name="Note 2 2 2 9" xfId="4693"/>
    <cellStyle name="Note 2 2 2 9 2" xfId="4694"/>
    <cellStyle name="Note 2 2 3" xfId="4695"/>
    <cellStyle name="Note 2 2 3 10" xfId="4696"/>
    <cellStyle name="Note 2 2 3 10 2" xfId="4697"/>
    <cellStyle name="Note 2 2 3 11" xfId="4698"/>
    <cellStyle name="Note 2 2 3 11 2" xfId="4699"/>
    <cellStyle name="Note 2 2 3 12" xfId="4700"/>
    <cellStyle name="Note 2 2 3 12 2" xfId="4701"/>
    <cellStyle name="Note 2 2 3 13" xfId="4702"/>
    <cellStyle name="Note 2 2 3 2" xfId="4703"/>
    <cellStyle name="Note 2 2 3 2 2" xfId="4704"/>
    <cellStyle name="Note 2 2 3 2 2 2" xfId="4705"/>
    <cellStyle name="Note 2 2 3 2 3" xfId="4706"/>
    <cellStyle name="Note 2 2 3 2 3 2" xfId="4707"/>
    <cellStyle name="Note 2 2 3 2 4" xfId="4708"/>
    <cellStyle name="Note 2 2 3 2 4 2" xfId="4709"/>
    <cellStyle name="Note 2 2 3 2 5" xfId="4710"/>
    <cellStyle name="Note 2 2 3 2 5 2" xfId="4711"/>
    <cellStyle name="Note 2 2 3 2 6" xfId="4712"/>
    <cellStyle name="Note 2 2 3 2 6 2" xfId="4713"/>
    <cellStyle name="Note 2 2 3 2 7" xfId="4714"/>
    <cellStyle name="Note 2 2 3 3" xfId="4715"/>
    <cellStyle name="Note 2 2 3 3 2" xfId="4716"/>
    <cellStyle name="Note 2 2 3 3 2 2" xfId="4717"/>
    <cellStyle name="Note 2 2 3 3 3" xfId="4718"/>
    <cellStyle name="Note 2 2 3 3 3 2" xfId="4719"/>
    <cellStyle name="Note 2 2 3 3 4" xfId="4720"/>
    <cellStyle name="Note 2 2 3 3 4 2" xfId="4721"/>
    <cellStyle name="Note 2 2 3 3 5" xfId="4722"/>
    <cellStyle name="Note 2 2 3 3 5 2" xfId="4723"/>
    <cellStyle name="Note 2 2 3 3 6" xfId="4724"/>
    <cellStyle name="Note 2 2 3 3 6 2" xfId="4725"/>
    <cellStyle name="Note 2 2 3 3 7" xfId="4726"/>
    <cellStyle name="Note 2 2 3 4" xfId="4727"/>
    <cellStyle name="Note 2 2 3 4 2" xfId="4728"/>
    <cellStyle name="Note 2 2 3 4 2 2" xfId="4729"/>
    <cellStyle name="Note 2 2 3 4 3" xfId="4730"/>
    <cellStyle name="Note 2 2 3 4 3 2" xfId="4731"/>
    <cellStyle name="Note 2 2 3 4 4" xfId="4732"/>
    <cellStyle name="Note 2 2 3 4 4 2" xfId="4733"/>
    <cellStyle name="Note 2 2 3 4 5" xfId="4734"/>
    <cellStyle name="Note 2 2 3 4 5 2" xfId="4735"/>
    <cellStyle name="Note 2 2 3 4 6" xfId="4736"/>
    <cellStyle name="Note 2 2 3 4 6 2" xfId="4737"/>
    <cellStyle name="Note 2 2 3 4 7" xfId="4738"/>
    <cellStyle name="Note 2 2 3 5" xfId="4739"/>
    <cellStyle name="Note 2 2 3 5 2" xfId="4740"/>
    <cellStyle name="Note 2 2 3 5 2 2" xfId="4741"/>
    <cellStyle name="Note 2 2 3 5 3" xfId="4742"/>
    <cellStyle name="Note 2 2 3 5 3 2" xfId="4743"/>
    <cellStyle name="Note 2 2 3 5 4" xfId="4744"/>
    <cellStyle name="Note 2 2 3 5 4 2" xfId="4745"/>
    <cellStyle name="Note 2 2 3 5 5" xfId="4746"/>
    <cellStyle name="Note 2 2 3 5 5 2" xfId="4747"/>
    <cellStyle name="Note 2 2 3 5 6" xfId="4748"/>
    <cellStyle name="Note 2 2 3 5 6 2" xfId="4749"/>
    <cellStyle name="Note 2 2 3 5 7" xfId="4750"/>
    <cellStyle name="Note 2 2 3 6" xfId="4751"/>
    <cellStyle name="Note 2 2 3 6 2" xfId="4752"/>
    <cellStyle name="Note 2 2 3 7" xfId="4753"/>
    <cellStyle name="Note 2 2 3 7 2" xfId="4754"/>
    <cellStyle name="Note 2 2 3 8" xfId="4755"/>
    <cellStyle name="Note 2 2 3 8 2" xfId="4756"/>
    <cellStyle name="Note 2 2 3 9" xfId="4757"/>
    <cellStyle name="Note 2 2 3 9 2" xfId="4758"/>
    <cellStyle name="Note 2 2 4" xfId="4759"/>
    <cellStyle name="Note 2 2 4 10" xfId="4760"/>
    <cellStyle name="Note 2 2 4 10 2" xfId="4761"/>
    <cellStyle name="Note 2 2 4 11" xfId="4762"/>
    <cellStyle name="Note 2 2 4 11 2" xfId="4763"/>
    <cellStyle name="Note 2 2 4 12" xfId="4764"/>
    <cellStyle name="Note 2 2 4 12 2" xfId="4765"/>
    <cellStyle name="Note 2 2 4 13" xfId="4766"/>
    <cellStyle name="Note 2 2 4 2" xfId="4767"/>
    <cellStyle name="Note 2 2 4 2 2" xfId="4768"/>
    <cellStyle name="Note 2 2 4 2 2 2" xfId="4769"/>
    <cellStyle name="Note 2 2 4 2 3" xfId="4770"/>
    <cellStyle name="Note 2 2 4 2 3 2" xfId="4771"/>
    <cellStyle name="Note 2 2 4 2 4" xfId="4772"/>
    <cellStyle name="Note 2 2 4 2 4 2" xfId="4773"/>
    <cellStyle name="Note 2 2 4 2 5" xfId="4774"/>
    <cellStyle name="Note 2 2 4 2 5 2" xfId="4775"/>
    <cellStyle name="Note 2 2 4 2 6" xfId="4776"/>
    <cellStyle name="Note 2 2 4 2 6 2" xfId="4777"/>
    <cellStyle name="Note 2 2 4 2 7" xfId="4778"/>
    <cellStyle name="Note 2 2 4 3" xfId="4779"/>
    <cellStyle name="Note 2 2 4 3 2" xfId="4780"/>
    <cellStyle name="Note 2 2 4 3 2 2" xfId="4781"/>
    <cellStyle name="Note 2 2 4 3 3" xfId="4782"/>
    <cellStyle name="Note 2 2 4 3 3 2" xfId="4783"/>
    <cellStyle name="Note 2 2 4 3 4" xfId="4784"/>
    <cellStyle name="Note 2 2 4 3 4 2" xfId="4785"/>
    <cellStyle name="Note 2 2 4 3 5" xfId="4786"/>
    <cellStyle name="Note 2 2 4 3 5 2" xfId="4787"/>
    <cellStyle name="Note 2 2 4 3 6" xfId="4788"/>
    <cellStyle name="Note 2 2 4 3 6 2" xfId="4789"/>
    <cellStyle name="Note 2 2 4 3 7" xfId="4790"/>
    <cellStyle name="Note 2 2 4 4" xfId="4791"/>
    <cellStyle name="Note 2 2 4 4 2" xfId="4792"/>
    <cellStyle name="Note 2 2 4 4 2 2" xfId="4793"/>
    <cellStyle name="Note 2 2 4 4 3" xfId="4794"/>
    <cellStyle name="Note 2 2 4 4 3 2" xfId="4795"/>
    <cellStyle name="Note 2 2 4 4 4" xfId="4796"/>
    <cellStyle name="Note 2 2 4 4 4 2" xfId="4797"/>
    <cellStyle name="Note 2 2 4 4 5" xfId="4798"/>
    <cellStyle name="Note 2 2 4 4 5 2" xfId="4799"/>
    <cellStyle name="Note 2 2 4 4 6" xfId="4800"/>
    <cellStyle name="Note 2 2 4 4 6 2" xfId="4801"/>
    <cellStyle name="Note 2 2 4 4 7" xfId="4802"/>
    <cellStyle name="Note 2 2 4 5" xfId="4803"/>
    <cellStyle name="Note 2 2 4 5 2" xfId="4804"/>
    <cellStyle name="Note 2 2 4 5 2 2" xfId="4805"/>
    <cellStyle name="Note 2 2 4 5 3" xfId="4806"/>
    <cellStyle name="Note 2 2 4 5 3 2" xfId="4807"/>
    <cellStyle name="Note 2 2 4 5 4" xfId="4808"/>
    <cellStyle name="Note 2 2 4 5 4 2" xfId="4809"/>
    <cellStyle name="Note 2 2 4 5 5" xfId="4810"/>
    <cellStyle name="Note 2 2 4 5 5 2" xfId="4811"/>
    <cellStyle name="Note 2 2 4 5 6" xfId="4812"/>
    <cellStyle name="Note 2 2 4 5 6 2" xfId="4813"/>
    <cellStyle name="Note 2 2 4 5 7" xfId="4814"/>
    <cellStyle name="Note 2 2 4 6" xfId="4815"/>
    <cellStyle name="Note 2 2 4 6 2" xfId="4816"/>
    <cellStyle name="Note 2 2 4 7" xfId="4817"/>
    <cellStyle name="Note 2 2 4 7 2" xfId="4818"/>
    <cellStyle name="Note 2 2 4 8" xfId="4819"/>
    <cellStyle name="Note 2 2 4 8 2" xfId="4820"/>
    <cellStyle name="Note 2 2 4 9" xfId="4821"/>
    <cellStyle name="Note 2 2 4 9 2" xfId="4822"/>
    <cellStyle name="Note 2 2 5" xfId="4823"/>
    <cellStyle name="Note 2 2 5 2" xfId="4824"/>
    <cellStyle name="Note 2 2 5 2 2" xfId="4825"/>
    <cellStyle name="Note 2 2 5 3" xfId="4826"/>
    <cellStyle name="Note 2 2 5 3 2" xfId="4827"/>
    <cellStyle name="Note 2 2 5 4" xfId="4828"/>
    <cellStyle name="Note 2 2 5 4 2" xfId="4829"/>
    <cellStyle name="Note 2 2 5 5" xfId="4830"/>
    <cellStyle name="Note 2 2 5 5 2" xfId="4831"/>
    <cellStyle name="Note 2 2 5 6" xfId="4832"/>
    <cellStyle name="Note 2 2 5 6 2" xfId="4833"/>
    <cellStyle name="Note 2 2 5 7" xfId="4834"/>
    <cellStyle name="Note 2 2 6" xfId="4835"/>
    <cellStyle name="Note 2 2 6 2" xfId="4836"/>
    <cellStyle name="Note 2 2 6 2 2" xfId="4837"/>
    <cellStyle name="Note 2 2 6 3" xfId="4838"/>
    <cellStyle name="Note 2 2 6 3 2" xfId="4839"/>
    <cellStyle name="Note 2 2 6 4" xfId="4840"/>
    <cellStyle name="Note 2 2 6 4 2" xfId="4841"/>
    <cellStyle name="Note 2 2 6 5" xfId="4842"/>
    <cellStyle name="Note 2 2 6 5 2" xfId="4843"/>
    <cellStyle name="Note 2 2 6 6" xfId="4844"/>
    <cellStyle name="Note 2 2 6 6 2" xfId="4845"/>
    <cellStyle name="Note 2 2 6 7" xfId="4846"/>
    <cellStyle name="Note 2 2 7" xfId="4847"/>
    <cellStyle name="Note 2 2 7 2" xfId="4848"/>
    <cellStyle name="Note 2 2 7 2 2" xfId="4849"/>
    <cellStyle name="Note 2 2 7 3" xfId="4850"/>
    <cellStyle name="Note 2 2 7 3 2" xfId="4851"/>
    <cellStyle name="Note 2 2 7 4" xfId="4852"/>
    <cellStyle name="Note 2 2 7 4 2" xfId="4853"/>
    <cellStyle name="Note 2 2 7 5" xfId="4854"/>
    <cellStyle name="Note 2 2 7 5 2" xfId="4855"/>
    <cellStyle name="Note 2 2 7 6" xfId="4856"/>
    <cellStyle name="Note 2 2 7 6 2" xfId="4857"/>
    <cellStyle name="Note 2 2 7 7" xfId="4858"/>
    <cellStyle name="Note 2 2 8" xfId="4859"/>
    <cellStyle name="Note 2 2 8 2" xfId="4860"/>
    <cellStyle name="Note 2 2 8 2 2" xfId="4861"/>
    <cellStyle name="Note 2 2 8 3" xfId="4862"/>
    <cellStyle name="Note 2 2 8 3 2" xfId="4863"/>
    <cellStyle name="Note 2 2 8 4" xfId="4864"/>
    <cellStyle name="Note 2 2 8 4 2" xfId="4865"/>
    <cellStyle name="Note 2 2 8 5" xfId="4866"/>
    <cellStyle name="Note 2 2 8 5 2" xfId="4867"/>
    <cellStyle name="Note 2 2 8 6" xfId="4868"/>
    <cellStyle name="Note 2 2 8 6 2" xfId="4869"/>
    <cellStyle name="Note 2 2 8 7" xfId="4870"/>
    <cellStyle name="Note 2 2 9" xfId="4871"/>
    <cellStyle name="Note 2 2 9 2" xfId="4872"/>
    <cellStyle name="Note 2 20" xfId="4873"/>
    <cellStyle name="Note 2 20 10" xfId="4874"/>
    <cellStyle name="Note 2 20 10 2" xfId="4875"/>
    <cellStyle name="Note 2 20 11" xfId="4876"/>
    <cellStyle name="Note 2 20 11 2" xfId="4877"/>
    <cellStyle name="Note 2 20 12" xfId="4878"/>
    <cellStyle name="Note 2 20 12 2" xfId="4879"/>
    <cellStyle name="Note 2 20 13" xfId="4880"/>
    <cellStyle name="Note 2 20 2" xfId="4881"/>
    <cellStyle name="Note 2 20 2 2" xfId="4882"/>
    <cellStyle name="Note 2 20 2 2 2" xfId="4883"/>
    <cellStyle name="Note 2 20 2 3" xfId="4884"/>
    <cellStyle name="Note 2 20 2 3 2" xfId="4885"/>
    <cellStyle name="Note 2 20 2 4" xfId="4886"/>
    <cellStyle name="Note 2 20 2 4 2" xfId="4887"/>
    <cellStyle name="Note 2 20 2 5" xfId="4888"/>
    <cellStyle name="Note 2 20 2 5 2" xfId="4889"/>
    <cellStyle name="Note 2 20 2 6" xfId="4890"/>
    <cellStyle name="Note 2 20 2 6 2" xfId="4891"/>
    <cellStyle name="Note 2 20 2 7" xfId="4892"/>
    <cellStyle name="Note 2 20 3" xfId="4893"/>
    <cellStyle name="Note 2 20 3 2" xfId="4894"/>
    <cellStyle name="Note 2 20 3 2 2" xfId="4895"/>
    <cellStyle name="Note 2 20 3 3" xfId="4896"/>
    <cellStyle name="Note 2 20 3 3 2" xfId="4897"/>
    <cellStyle name="Note 2 20 3 4" xfId="4898"/>
    <cellStyle name="Note 2 20 3 4 2" xfId="4899"/>
    <cellStyle name="Note 2 20 3 5" xfId="4900"/>
    <cellStyle name="Note 2 20 3 5 2" xfId="4901"/>
    <cellStyle name="Note 2 20 3 6" xfId="4902"/>
    <cellStyle name="Note 2 20 3 6 2" xfId="4903"/>
    <cellStyle name="Note 2 20 3 7" xfId="4904"/>
    <cellStyle name="Note 2 20 4" xfId="4905"/>
    <cellStyle name="Note 2 20 4 2" xfId="4906"/>
    <cellStyle name="Note 2 20 4 2 2" xfId="4907"/>
    <cellStyle name="Note 2 20 4 3" xfId="4908"/>
    <cellStyle name="Note 2 20 4 3 2" xfId="4909"/>
    <cellStyle name="Note 2 20 4 4" xfId="4910"/>
    <cellStyle name="Note 2 20 4 4 2" xfId="4911"/>
    <cellStyle name="Note 2 20 4 5" xfId="4912"/>
    <cellStyle name="Note 2 20 4 5 2" xfId="4913"/>
    <cellStyle name="Note 2 20 4 6" xfId="4914"/>
    <cellStyle name="Note 2 20 4 6 2" xfId="4915"/>
    <cellStyle name="Note 2 20 4 7" xfId="4916"/>
    <cellStyle name="Note 2 20 5" xfId="4917"/>
    <cellStyle name="Note 2 20 5 2" xfId="4918"/>
    <cellStyle name="Note 2 20 5 2 2" xfId="4919"/>
    <cellStyle name="Note 2 20 5 3" xfId="4920"/>
    <cellStyle name="Note 2 20 5 3 2" xfId="4921"/>
    <cellStyle name="Note 2 20 5 4" xfId="4922"/>
    <cellStyle name="Note 2 20 5 4 2" xfId="4923"/>
    <cellStyle name="Note 2 20 5 5" xfId="4924"/>
    <cellStyle name="Note 2 20 5 5 2" xfId="4925"/>
    <cellStyle name="Note 2 20 5 6" xfId="4926"/>
    <cellStyle name="Note 2 20 5 6 2" xfId="4927"/>
    <cellStyle name="Note 2 20 5 7" xfId="4928"/>
    <cellStyle name="Note 2 20 6" xfId="4929"/>
    <cellStyle name="Note 2 20 6 2" xfId="4930"/>
    <cellStyle name="Note 2 20 7" xfId="4931"/>
    <cellStyle name="Note 2 20 7 2" xfId="4932"/>
    <cellStyle name="Note 2 20 8" xfId="4933"/>
    <cellStyle name="Note 2 20 8 2" xfId="4934"/>
    <cellStyle name="Note 2 20 9" xfId="4935"/>
    <cellStyle name="Note 2 20 9 2" xfId="4936"/>
    <cellStyle name="Note 2 21" xfId="4937"/>
    <cellStyle name="Note 2 21 2" xfId="4938"/>
    <cellStyle name="Note 2 22" xfId="4939"/>
    <cellStyle name="Note 2 22 2" xfId="4940"/>
    <cellStyle name="Note 2 23" xfId="4941"/>
    <cellStyle name="Note 2 23 2" xfId="4942"/>
    <cellStyle name="Note 2 24" xfId="4943"/>
    <cellStyle name="Note 2 24 2" xfId="4944"/>
    <cellStyle name="Note 2 25" xfId="4945"/>
    <cellStyle name="Note 2 25 2" xfId="4946"/>
    <cellStyle name="Note 2 26" xfId="4947"/>
    <cellStyle name="Note 2 27" xfId="8576"/>
    <cellStyle name="Note 2 3" xfId="4948"/>
    <cellStyle name="Note 2 3 10" xfId="4949"/>
    <cellStyle name="Note 2 3 10 2" xfId="4950"/>
    <cellStyle name="Note 2 3 11" xfId="4951"/>
    <cellStyle name="Note 2 3 11 2" xfId="4952"/>
    <cellStyle name="Note 2 3 12" xfId="4953"/>
    <cellStyle name="Note 2 3 12 2" xfId="4954"/>
    <cellStyle name="Note 2 3 13" xfId="4955"/>
    <cellStyle name="Note 2 3 13 2" xfId="4956"/>
    <cellStyle name="Note 2 3 14" xfId="4957"/>
    <cellStyle name="Note 2 3 14 2" xfId="4958"/>
    <cellStyle name="Note 2 3 15" xfId="4959"/>
    <cellStyle name="Note 2 3 15 2" xfId="4960"/>
    <cellStyle name="Note 2 3 16" xfId="4961"/>
    <cellStyle name="Note 2 3 2" xfId="4962"/>
    <cellStyle name="Note 2 3 2 10" xfId="4963"/>
    <cellStyle name="Note 2 3 2 10 2" xfId="4964"/>
    <cellStyle name="Note 2 3 2 11" xfId="4965"/>
    <cellStyle name="Note 2 3 2 11 2" xfId="4966"/>
    <cellStyle name="Note 2 3 2 12" xfId="4967"/>
    <cellStyle name="Note 2 3 2 12 2" xfId="4968"/>
    <cellStyle name="Note 2 3 2 13" xfId="4969"/>
    <cellStyle name="Note 2 3 2 2" xfId="4970"/>
    <cellStyle name="Note 2 3 2 2 2" xfId="4971"/>
    <cellStyle name="Note 2 3 2 2 2 2" xfId="4972"/>
    <cellStyle name="Note 2 3 2 2 3" xfId="4973"/>
    <cellStyle name="Note 2 3 2 2 3 2" xfId="4974"/>
    <cellStyle name="Note 2 3 2 2 4" xfId="4975"/>
    <cellStyle name="Note 2 3 2 2 4 2" xfId="4976"/>
    <cellStyle name="Note 2 3 2 2 5" xfId="4977"/>
    <cellStyle name="Note 2 3 2 2 5 2" xfId="4978"/>
    <cellStyle name="Note 2 3 2 2 6" xfId="4979"/>
    <cellStyle name="Note 2 3 2 2 6 2" xfId="4980"/>
    <cellStyle name="Note 2 3 2 2 7" xfId="4981"/>
    <cellStyle name="Note 2 3 2 3" xfId="4982"/>
    <cellStyle name="Note 2 3 2 3 2" xfId="4983"/>
    <cellStyle name="Note 2 3 2 3 2 2" xfId="4984"/>
    <cellStyle name="Note 2 3 2 3 3" xfId="4985"/>
    <cellStyle name="Note 2 3 2 3 3 2" xfId="4986"/>
    <cellStyle name="Note 2 3 2 3 4" xfId="4987"/>
    <cellStyle name="Note 2 3 2 3 4 2" xfId="4988"/>
    <cellStyle name="Note 2 3 2 3 5" xfId="4989"/>
    <cellStyle name="Note 2 3 2 3 5 2" xfId="4990"/>
    <cellStyle name="Note 2 3 2 3 6" xfId="4991"/>
    <cellStyle name="Note 2 3 2 3 6 2" xfId="4992"/>
    <cellStyle name="Note 2 3 2 3 7" xfId="4993"/>
    <cellStyle name="Note 2 3 2 4" xfId="4994"/>
    <cellStyle name="Note 2 3 2 4 2" xfId="4995"/>
    <cellStyle name="Note 2 3 2 4 2 2" xfId="4996"/>
    <cellStyle name="Note 2 3 2 4 3" xfId="4997"/>
    <cellStyle name="Note 2 3 2 4 3 2" xfId="4998"/>
    <cellStyle name="Note 2 3 2 4 4" xfId="4999"/>
    <cellStyle name="Note 2 3 2 4 4 2" xfId="5000"/>
    <cellStyle name="Note 2 3 2 4 5" xfId="5001"/>
    <cellStyle name="Note 2 3 2 4 5 2" xfId="5002"/>
    <cellStyle name="Note 2 3 2 4 6" xfId="5003"/>
    <cellStyle name="Note 2 3 2 4 6 2" xfId="5004"/>
    <cellStyle name="Note 2 3 2 4 7" xfId="5005"/>
    <cellStyle name="Note 2 3 2 5" xfId="5006"/>
    <cellStyle name="Note 2 3 2 5 2" xfId="5007"/>
    <cellStyle name="Note 2 3 2 5 2 2" xfId="5008"/>
    <cellStyle name="Note 2 3 2 5 3" xfId="5009"/>
    <cellStyle name="Note 2 3 2 5 3 2" xfId="5010"/>
    <cellStyle name="Note 2 3 2 5 4" xfId="5011"/>
    <cellStyle name="Note 2 3 2 5 4 2" xfId="5012"/>
    <cellStyle name="Note 2 3 2 5 5" xfId="5013"/>
    <cellStyle name="Note 2 3 2 5 5 2" xfId="5014"/>
    <cellStyle name="Note 2 3 2 5 6" xfId="5015"/>
    <cellStyle name="Note 2 3 2 5 6 2" xfId="5016"/>
    <cellStyle name="Note 2 3 2 5 7" xfId="5017"/>
    <cellStyle name="Note 2 3 2 6" xfId="5018"/>
    <cellStyle name="Note 2 3 2 6 2" xfId="5019"/>
    <cellStyle name="Note 2 3 2 7" xfId="5020"/>
    <cellStyle name="Note 2 3 2 7 2" xfId="5021"/>
    <cellStyle name="Note 2 3 2 8" xfId="5022"/>
    <cellStyle name="Note 2 3 2 8 2" xfId="5023"/>
    <cellStyle name="Note 2 3 2 9" xfId="5024"/>
    <cellStyle name="Note 2 3 2 9 2" xfId="5025"/>
    <cellStyle name="Note 2 3 3" xfId="5026"/>
    <cellStyle name="Note 2 3 3 10" xfId="5027"/>
    <cellStyle name="Note 2 3 3 10 2" xfId="5028"/>
    <cellStyle name="Note 2 3 3 11" xfId="5029"/>
    <cellStyle name="Note 2 3 3 11 2" xfId="5030"/>
    <cellStyle name="Note 2 3 3 12" xfId="5031"/>
    <cellStyle name="Note 2 3 3 12 2" xfId="5032"/>
    <cellStyle name="Note 2 3 3 13" xfId="5033"/>
    <cellStyle name="Note 2 3 3 2" xfId="5034"/>
    <cellStyle name="Note 2 3 3 2 2" xfId="5035"/>
    <cellStyle name="Note 2 3 3 2 2 2" xfId="5036"/>
    <cellStyle name="Note 2 3 3 2 3" xfId="5037"/>
    <cellStyle name="Note 2 3 3 2 3 2" xfId="5038"/>
    <cellStyle name="Note 2 3 3 2 4" xfId="5039"/>
    <cellStyle name="Note 2 3 3 2 4 2" xfId="5040"/>
    <cellStyle name="Note 2 3 3 2 5" xfId="5041"/>
    <cellStyle name="Note 2 3 3 2 5 2" xfId="5042"/>
    <cellStyle name="Note 2 3 3 2 6" xfId="5043"/>
    <cellStyle name="Note 2 3 3 2 6 2" xfId="5044"/>
    <cellStyle name="Note 2 3 3 2 7" xfId="5045"/>
    <cellStyle name="Note 2 3 3 3" xfId="5046"/>
    <cellStyle name="Note 2 3 3 3 2" xfId="5047"/>
    <cellStyle name="Note 2 3 3 3 2 2" xfId="5048"/>
    <cellStyle name="Note 2 3 3 3 3" xfId="5049"/>
    <cellStyle name="Note 2 3 3 3 3 2" xfId="5050"/>
    <cellStyle name="Note 2 3 3 3 4" xfId="5051"/>
    <cellStyle name="Note 2 3 3 3 4 2" xfId="5052"/>
    <cellStyle name="Note 2 3 3 3 5" xfId="5053"/>
    <cellStyle name="Note 2 3 3 3 5 2" xfId="5054"/>
    <cellStyle name="Note 2 3 3 3 6" xfId="5055"/>
    <cellStyle name="Note 2 3 3 3 6 2" xfId="5056"/>
    <cellStyle name="Note 2 3 3 3 7" xfId="5057"/>
    <cellStyle name="Note 2 3 3 4" xfId="5058"/>
    <cellStyle name="Note 2 3 3 4 2" xfId="5059"/>
    <cellStyle name="Note 2 3 3 4 2 2" xfId="5060"/>
    <cellStyle name="Note 2 3 3 4 3" xfId="5061"/>
    <cellStyle name="Note 2 3 3 4 3 2" xfId="5062"/>
    <cellStyle name="Note 2 3 3 4 4" xfId="5063"/>
    <cellStyle name="Note 2 3 3 4 4 2" xfId="5064"/>
    <cellStyle name="Note 2 3 3 4 5" xfId="5065"/>
    <cellStyle name="Note 2 3 3 4 5 2" xfId="5066"/>
    <cellStyle name="Note 2 3 3 4 6" xfId="5067"/>
    <cellStyle name="Note 2 3 3 4 6 2" xfId="5068"/>
    <cellStyle name="Note 2 3 3 4 7" xfId="5069"/>
    <cellStyle name="Note 2 3 3 5" xfId="5070"/>
    <cellStyle name="Note 2 3 3 5 2" xfId="5071"/>
    <cellStyle name="Note 2 3 3 5 2 2" xfId="5072"/>
    <cellStyle name="Note 2 3 3 5 3" xfId="5073"/>
    <cellStyle name="Note 2 3 3 5 3 2" xfId="5074"/>
    <cellStyle name="Note 2 3 3 5 4" xfId="5075"/>
    <cellStyle name="Note 2 3 3 5 4 2" xfId="5076"/>
    <cellStyle name="Note 2 3 3 5 5" xfId="5077"/>
    <cellStyle name="Note 2 3 3 5 5 2" xfId="5078"/>
    <cellStyle name="Note 2 3 3 5 6" xfId="5079"/>
    <cellStyle name="Note 2 3 3 5 6 2" xfId="5080"/>
    <cellStyle name="Note 2 3 3 5 7" xfId="5081"/>
    <cellStyle name="Note 2 3 3 6" xfId="5082"/>
    <cellStyle name="Note 2 3 3 6 2" xfId="5083"/>
    <cellStyle name="Note 2 3 3 7" xfId="5084"/>
    <cellStyle name="Note 2 3 3 7 2" xfId="5085"/>
    <cellStyle name="Note 2 3 3 8" xfId="5086"/>
    <cellStyle name="Note 2 3 3 8 2" xfId="5087"/>
    <cellStyle name="Note 2 3 3 9" xfId="5088"/>
    <cellStyle name="Note 2 3 3 9 2" xfId="5089"/>
    <cellStyle name="Note 2 3 4" xfId="5090"/>
    <cellStyle name="Note 2 3 4 10" xfId="5091"/>
    <cellStyle name="Note 2 3 4 10 2" xfId="5092"/>
    <cellStyle name="Note 2 3 4 11" xfId="5093"/>
    <cellStyle name="Note 2 3 4 11 2" xfId="5094"/>
    <cellStyle name="Note 2 3 4 12" xfId="5095"/>
    <cellStyle name="Note 2 3 4 12 2" xfId="5096"/>
    <cellStyle name="Note 2 3 4 13" xfId="5097"/>
    <cellStyle name="Note 2 3 4 2" xfId="5098"/>
    <cellStyle name="Note 2 3 4 2 2" xfId="5099"/>
    <cellStyle name="Note 2 3 4 2 2 2" xfId="5100"/>
    <cellStyle name="Note 2 3 4 2 3" xfId="5101"/>
    <cellStyle name="Note 2 3 4 2 3 2" xfId="5102"/>
    <cellStyle name="Note 2 3 4 2 4" xfId="5103"/>
    <cellStyle name="Note 2 3 4 2 4 2" xfId="5104"/>
    <cellStyle name="Note 2 3 4 2 5" xfId="5105"/>
    <cellStyle name="Note 2 3 4 2 5 2" xfId="5106"/>
    <cellStyle name="Note 2 3 4 2 6" xfId="5107"/>
    <cellStyle name="Note 2 3 4 2 6 2" xfId="5108"/>
    <cellStyle name="Note 2 3 4 2 7" xfId="5109"/>
    <cellStyle name="Note 2 3 4 3" xfId="5110"/>
    <cellStyle name="Note 2 3 4 3 2" xfId="5111"/>
    <cellStyle name="Note 2 3 4 3 2 2" xfId="5112"/>
    <cellStyle name="Note 2 3 4 3 3" xfId="5113"/>
    <cellStyle name="Note 2 3 4 3 3 2" xfId="5114"/>
    <cellStyle name="Note 2 3 4 3 4" xfId="5115"/>
    <cellStyle name="Note 2 3 4 3 4 2" xfId="5116"/>
    <cellStyle name="Note 2 3 4 3 5" xfId="5117"/>
    <cellStyle name="Note 2 3 4 3 5 2" xfId="5118"/>
    <cellStyle name="Note 2 3 4 3 6" xfId="5119"/>
    <cellStyle name="Note 2 3 4 3 6 2" xfId="5120"/>
    <cellStyle name="Note 2 3 4 3 7" xfId="5121"/>
    <cellStyle name="Note 2 3 4 4" xfId="5122"/>
    <cellStyle name="Note 2 3 4 4 2" xfId="5123"/>
    <cellStyle name="Note 2 3 4 4 2 2" xfId="5124"/>
    <cellStyle name="Note 2 3 4 4 3" xfId="5125"/>
    <cellStyle name="Note 2 3 4 4 3 2" xfId="5126"/>
    <cellStyle name="Note 2 3 4 4 4" xfId="5127"/>
    <cellStyle name="Note 2 3 4 4 4 2" xfId="5128"/>
    <cellStyle name="Note 2 3 4 4 5" xfId="5129"/>
    <cellStyle name="Note 2 3 4 4 5 2" xfId="5130"/>
    <cellStyle name="Note 2 3 4 4 6" xfId="5131"/>
    <cellStyle name="Note 2 3 4 4 6 2" xfId="5132"/>
    <cellStyle name="Note 2 3 4 4 7" xfId="5133"/>
    <cellStyle name="Note 2 3 4 5" xfId="5134"/>
    <cellStyle name="Note 2 3 4 5 2" xfId="5135"/>
    <cellStyle name="Note 2 3 4 5 2 2" xfId="5136"/>
    <cellStyle name="Note 2 3 4 5 3" xfId="5137"/>
    <cellStyle name="Note 2 3 4 5 3 2" xfId="5138"/>
    <cellStyle name="Note 2 3 4 5 4" xfId="5139"/>
    <cellStyle name="Note 2 3 4 5 4 2" xfId="5140"/>
    <cellStyle name="Note 2 3 4 5 5" xfId="5141"/>
    <cellStyle name="Note 2 3 4 5 5 2" xfId="5142"/>
    <cellStyle name="Note 2 3 4 5 6" xfId="5143"/>
    <cellStyle name="Note 2 3 4 5 6 2" xfId="5144"/>
    <cellStyle name="Note 2 3 4 5 7" xfId="5145"/>
    <cellStyle name="Note 2 3 4 6" xfId="5146"/>
    <cellStyle name="Note 2 3 4 6 2" xfId="5147"/>
    <cellStyle name="Note 2 3 4 7" xfId="5148"/>
    <cellStyle name="Note 2 3 4 7 2" xfId="5149"/>
    <cellStyle name="Note 2 3 4 8" xfId="5150"/>
    <cellStyle name="Note 2 3 4 8 2" xfId="5151"/>
    <cellStyle name="Note 2 3 4 9" xfId="5152"/>
    <cellStyle name="Note 2 3 4 9 2" xfId="5153"/>
    <cellStyle name="Note 2 3 5" xfId="5154"/>
    <cellStyle name="Note 2 3 5 2" xfId="5155"/>
    <cellStyle name="Note 2 3 5 2 2" xfId="5156"/>
    <cellStyle name="Note 2 3 5 3" xfId="5157"/>
    <cellStyle name="Note 2 3 5 3 2" xfId="5158"/>
    <cellStyle name="Note 2 3 5 4" xfId="5159"/>
    <cellStyle name="Note 2 3 5 4 2" xfId="5160"/>
    <cellStyle name="Note 2 3 5 5" xfId="5161"/>
    <cellStyle name="Note 2 3 5 5 2" xfId="5162"/>
    <cellStyle name="Note 2 3 5 6" xfId="5163"/>
    <cellStyle name="Note 2 3 5 6 2" xfId="5164"/>
    <cellStyle name="Note 2 3 5 7" xfId="5165"/>
    <cellStyle name="Note 2 3 6" xfId="5166"/>
    <cellStyle name="Note 2 3 6 2" xfId="5167"/>
    <cellStyle name="Note 2 3 6 2 2" xfId="5168"/>
    <cellStyle name="Note 2 3 6 3" xfId="5169"/>
    <cellStyle name="Note 2 3 6 3 2" xfId="5170"/>
    <cellStyle name="Note 2 3 6 4" xfId="5171"/>
    <cellStyle name="Note 2 3 6 4 2" xfId="5172"/>
    <cellStyle name="Note 2 3 6 5" xfId="5173"/>
    <cellStyle name="Note 2 3 6 5 2" xfId="5174"/>
    <cellStyle name="Note 2 3 6 6" xfId="5175"/>
    <cellStyle name="Note 2 3 6 6 2" xfId="5176"/>
    <cellStyle name="Note 2 3 6 7" xfId="5177"/>
    <cellStyle name="Note 2 3 7" xfId="5178"/>
    <cellStyle name="Note 2 3 7 2" xfId="5179"/>
    <cellStyle name="Note 2 3 7 2 2" xfId="5180"/>
    <cellStyle name="Note 2 3 7 3" xfId="5181"/>
    <cellStyle name="Note 2 3 7 3 2" xfId="5182"/>
    <cellStyle name="Note 2 3 7 4" xfId="5183"/>
    <cellStyle name="Note 2 3 7 4 2" xfId="5184"/>
    <cellStyle name="Note 2 3 7 5" xfId="5185"/>
    <cellStyle name="Note 2 3 7 5 2" xfId="5186"/>
    <cellStyle name="Note 2 3 7 6" xfId="5187"/>
    <cellStyle name="Note 2 3 7 6 2" xfId="5188"/>
    <cellStyle name="Note 2 3 7 7" xfId="5189"/>
    <cellStyle name="Note 2 3 8" xfId="5190"/>
    <cellStyle name="Note 2 3 8 2" xfId="5191"/>
    <cellStyle name="Note 2 3 8 2 2" xfId="5192"/>
    <cellStyle name="Note 2 3 8 3" xfId="5193"/>
    <cellStyle name="Note 2 3 8 3 2" xfId="5194"/>
    <cellStyle name="Note 2 3 8 4" xfId="5195"/>
    <cellStyle name="Note 2 3 8 4 2" xfId="5196"/>
    <cellStyle name="Note 2 3 8 5" xfId="5197"/>
    <cellStyle name="Note 2 3 8 5 2" xfId="5198"/>
    <cellStyle name="Note 2 3 8 6" xfId="5199"/>
    <cellStyle name="Note 2 3 8 6 2" xfId="5200"/>
    <cellStyle name="Note 2 3 8 7" xfId="5201"/>
    <cellStyle name="Note 2 3 9" xfId="5202"/>
    <cellStyle name="Note 2 3 9 2" xfId="5203"/>
    <cellStyle name="Note 2 4" xfId="5204"/>
    <cellStyle name="Note 2 4 10" xfId="5205"/>
    <cellStyle name="Note 2 4 10 2" xfId="5206"/>
    <cellStyle name="Note 2 4 11" xfId="5207"/>
    <cellStyle name="Note 2 4 11 2" xfId="5208"/>
    <cellStyle name="Note 2 4 12" xfId="5209"/>
    <cellStyle name="Note 2 4 12 2" xfId="5210"/>
    <cellStyle name="Note 2 4 13" xfId="5211"/>
    <cellStyle name="Note 2 4 13 2" xfId="5212"/>
    <cellStyle name="Note 2 4 14" xfId="5213"/>
    <cellStyle name="Note 2 4 14 2" xfId="5214"/>
    <cellStyle name="Note 2 4 15" xfId="5215"/>
    <cellStyle name="Note 2 4 15 2" xfId="5216"/>
    <cellStyle name="Note 2 4 16" xfId="5217"/>
    <cellStyle name="Note 2 4 2" xfId="5218"/>
    <cellStyle name="Note 2 4 2 10" xfId="5219"/>
    <cellStyle name="Note 2 4 2 10 2" xfId="5220"/>
    <cellStyle name="Note 2 4 2 11" xfId="5221"/>
    <cellStyle name="Note 2 4 2 11 2" xfId="5222"/>
    <cellStyle name="Note 2 4 2 12" xfId="5223"/>
    <cellStyle name="Note 2 4 2 12 2" xfId="5224"/>
    <cellStyle name="Note 2 4 2 13" xfId="5225"/>
    <cellStyle name="Note 2 4 2 2" xfId="5226"/>
    <cellStyle name="Note 2 4 2 2 2" xfId="5227"/>
    <cellStyle name="Note 2 4 2 2 2 2" xfId="5228"/>
    <cellStyle name="Note 2 4 2 2 3" xfId="5229"/>
    <cellStyle name="Note 2 4 2 2 3 2" xfId="5230"/>
    <cellStyle name="Note 2 4 2 2 4" xfId="5231"/>
    <cellStyle name="Note 2 4 2 2 4 2" xfId="5232"/>
    <cellStyle name="Note 2 4 2 2 5" xfId="5233"/>
    <cellStyle name="Note 2 4 2 2 5 2" xfId="5234"/>
    <cellStyle name="Note 2 4 2 2 6" xfId="5235"/>
    <cellStyle name="Note 2 4 2 2 6 2" xfId="5236"/>
    <cellStyle name="Note 2 4 2 2 7" xfId="5237"/>
    <cellStyle name="Note 2 4 2 3" xfId="5238"/>
    <cellStyle name="Note 2 4 2 3 2" xfId="5239"/>
    <cellStyle name="Note 2 4 2 3 2 2" xfId="5240"/>
    <cellStyle name="Note 2 4 2 3 3" xfId="5241"/>
    <cellStyle name="Note 2 4 2 3 3 2" xfId="5242"/>
    <cellStyle name="Note 2 4 2 3 4" xfId="5243"/>
    <cellStyle name="Note 2 4 2 3 4 2" xfId="5244"/>
    <cellStyle name="Note 2 4 2 3 5" xfId="5245"/>
    <cellStyle name="Note 2 4 2 3 5 2" xfId="5246"/>
    <cellStyle name="Note 2 4 2 3 6" xfId="5247"/>
    <cellStyle name="Note 2 4 2 3 6 2" xfId="5248"/>
    <cellStyle name="Note 2 4 2 3 7" xfId="5249"/>
    <cellStyle name="Note 2 4 2 4" xfId="5250"/>
    <cellStyle name="Note 2 4 2 4 2" xfId="5251"/>
    <cellStyle name="Note 2 4 2 4 2 2" xfId="5252"/>
    <cellStyle name="Note 2 4 2 4 3" xfId="5253"/>
    <cellStyle name="Note 2 4 2 4 3 2" xfId="5254"/>
    <cellStyle name="Note 2 4 2 4 4" xfId="5255"/>
    <cellStyle name="Note 2 4 2 4 4 2" xfId="5256"/>
    <cellStyle name="Note 2 4 2 4 5" xfId="5257"/>
    <cellStyle name="Note 2 4 2 4 5 2" xfId="5258"/>
    <cellStyle name="Note 2 4 2 4 6" xfId="5259"/>
    <cellStyle name="Note 2 4 2 4 6 2" xfId="5260"/>
    <cellStyle name="Note 2 4 2 4 7" xfId="5261"/>
    <cellStyle name="Note 2 4 2 5" xfId="5262"/>
    <cellStyle name="Note 2 4 2 5 2" xfId="5263"/>
    <cellStyle name="Note 2 4 2 5 2 2" xfId="5264"/>
    <cellStyle name="Note 2 4 2 5 3" xfId="5265"/>
    <cellStyle name="Note 2 4 2 5 3 2" xfId="5266"/>
    <cellStyle name="Note 2 4 2 5 4" xfId="5267"/>
    <cellStyle name="Note 2 4 2 5 4 2" xfId="5268"/>
    <cellStyle name="Note 2 4 2 5 5" xfId="5269"/>
    <cellStyle name="Note 2 4 2 5 5 2" xfId="5270"/>
    <cellStyle name="Note 2 4 2 5 6" xfId="5271"/>
    <cellStyle name="Note 2 4 2 5 6 2" xfId="5272"/>
    <cellStyle name="Note 2 4 2 5 7" xfId="5273"/>
    <cellStyle name="Note 2 4 2 6" xfId="5274"/>
    <cellStyle name="Note 2 4 2 6 2" xfId="5275"/>
    <cellStyle name="Note 2 4 2 7" xfId="5276"/>
    <cellStyle name="Note 2 4 2 7 2" xfId="5277"/>
    <cellStyle name="Note 2 4 2 8" xfId="5278"/>
    <cellStyle name="Note 2 4 2 8 2" xfId="5279"/>
    <cellStyle name="Note 2 4 2 9" xfId="5280"/>
    <cellStyle name="Note 2 4 2 9 2" xfId="5281"/>
    <cellStyle name="Note 2 4 3" xfId="5282"/>
    <cellStyle name="Note 2 4 3 10" xfId="5283"/>
    <cellStyle name="Note 2 4 3 10 2" xfId="5284"/>
    <cellStyle name="Note 2 4 3 11" xfId="5285"/>
    <cellStyle name="Note 2 4 3 11 2" xfId="5286"/>
    <cellStyle name="Note 2 4 3 12" xfId="5287"/>
    <cellStyle name="Note 2 4 3 12 2" xfId="5288"/>
    <cellStyle name="Note 2 4 3 13" xfId="5289"/>
    <cellStyle name="Note 2 4 3 2" xfId="5290"/>
    <cellStyle name="Note 2 4 3 2 2" xfId="5291"/>
    <cellStyle name="Note 2 4 3 2 2 2" xfId="5292"/>
    <cellStyle name="Note 2 4 3 2 3" xfId="5293"/>
    <cellStyle name="Note 2 4 3 2 3 2" xfId="5294"/>
    <cellStyle name="Note 2 4 3 2 4" xfId="5295"/>
    <cellStyle name="Note 2 4 3 2 4 2" xfId="5296"/>
    <cellStyle name="Note 2 4 3 2 5" xfId="5297"/>
    <cellStyle name="Note 2 4 3 2 5 2" xfId="5298"/>
    <cellStyle name="Note 2 4 3 2 6" xfId="5299"/>
    <cellStyle name="Note 2 4 3 2 6 2" xfId="5300"/>
    <cellStyle name="Note 2 4 3 2 7" xfId="5301"/>
    <cellStyle name="Note 2 4 3 3" xfId="5302"/>
    <cellStyle name="Note 2 4 3 3 2" xfId="5303"/>
    <cellStyle name="Note 2 4 3 3 2 2" xfId="5304"/>
    <cellStyle name="Note 2 4 3 3 3" xfId="5305"/>
    <cellStyle name="Note 2 4 3 3 3 2" xfId="5306"/>
    <cellStyle name="Note 2 4 3 3 4" xfId="5307"/>
    <cellStyle name="Note 2 4 3 3 4 2" xfId="5308"/>
    <cellStyle name="Note 2 4 3 3 5" xfId="5309"/>
    <cellStyle name="Note 2 4 3 3 5 2" xfId="5310"/>
    <cellStyle name="Note 2 4 3 3 6" xfId="5311"/>
    <cellStyle name="Note 2 4 3 3 6 2" xfId="5312"/>
    <cellStyle name="Note 2 4 3 3 7" xfId="5313"/>
    <cellStyle name="Note 2 4 3 4" xfId="5314"/>
    <cellStyle name="Note 2 4 3 4 2" xfId="5315"/>
    <cellStyle name="Note 2 4 3 4 2 2" xfId="5316"/>
    <cellStyle name="Note 2 4 3 4 3" xfId="5317"/>
    <cellStyle name="Note 2 4 3 4 3 2" xfId="5318"/>
    <cellStyle name="Note 2 4 3 4 4" xfId="5319"/>
    <cellStyle name="Note 2 4 3 4 4 2" xfId="5320"/>
    <cellStyle name="Note 2 4 3 4 5" xfId="5321"/>
    <cellStyle name="Note 2 4 3 4 5 2" xfId="5322"/>
    <cellStyle name="Note 2 4 3 4 6" xfId="5323"/>
    <cellStyle name="Note 2 4 3 4 6 2" xfId="5324"/>
    <cellStyle name="Note 2 4 3 4 7" xfId="5325"/>
    <cellStyle name="Note 2 4 3 5" xfId="5326"/>
    <cellStyle name="Note 2 4 3 5 2" xfId="5327"/>
    <cellStyle name="Note 2 4 3 5 2 2" xfId="5328"/>
    <cellStyle name="Note 2 4 3 5 3" xfId="5329"/>
    <cellStyle name="Note 2 4 3 5 3 2" xfId="5330"/>
    <cellStyle name="Note 2 4 3 5 4" xfId="5331"/>
    <cellStyle name="Note 2 4 3 5 4 2" xfId="5332"/>
    <cellStyle name="Note 2 4 3 5 5" xfId="5333"/>
    <cellStyle name="Note 2 4 3 5 5 2" xfId="5334"/>
    <cellStyle name="Note 2 4 3 5 6" xfId="5335"/>
    <cellStyle name="Note 2 4 3 5 6 2" xfId="5336"/>
    <cellStyle name="Note 2 4 3 5 7" xfId="5337"/>
    <cellStyle name="Note 2 4 3 6" xfId="5338"/>
    <cellStyle name="Note 2 4 3 6 2" xfId="5339"/>
    <cellStyle name="Note 2 4 3 7" xfId="5340"/>
    <cellStyle name="Note 2 4 3 7 2" xfId="5341"/>
    <cellStyle name="Note 2 4 3 8" xfId="5342"/>
    <cellStyle name="Note 2 4 3 8 2" xfId="5343"/>
    <cellStyle name="Note 2 4 3 9" xfId="5344"/>
    <cellStyle name="Note 2 4 3 9 2" xfId="5345"/>
    <cellStyle name="Note 2 4 4" xfId="5346"/>
    <cellStyle name="Note 2 4 4 10" xfId="5347"/>
    <cellStyle name="Note 2 4 4 10 2" xfId="5348"/>
    <cellStyle name="Note 2 4 4 11" xfId="5349"/>
    <cellStyle name="Note 2 4 4 11 2" xfId="5350"/>
    <cellStyle name="Note 2 4 4 12" xfId="5351"/>
    <cellStyle name="Note 2 4 4 12 2" xfId="5352"/>
    <cellStyle name="Note 2 4 4 13" xfId="5353"/>
    <cellStyle name="Note 2 4 4 2" xfId="5354"/>
    <cellStyle name="Note 2 4 4 2 2" xfId="5355"/>
    <cellStyle name="Note 2 4 4 2 2 2" xfId="5356"/>
    <cellStyle name="Note 2 4 4 2 3" xfId="5357"/>
    <cellStyle name="Note 2 4 4 2 3 2" xfId="5358"/>
    <cellStyle name="Note 2 4 4 2 4" xfId="5359"/>
    <cellStyle name="Note 2 4 4 2 4 2" xfId="5360"/>
    <cellStyle name="Note 2 4 4 2 5" xfId="5361"/>
    <cellStyle name="Note 2 4 4 2 5 2" xfId="5362"/>
    <cellStyle name="Note 2 4 4 2 6" xfId="5363"/>
    <cellStyle name="Note 2 4 4 2 6 2" xfId="5364"/>
    <cellStyle name="Note 2 4 4 2 7" xfId="5365"/>
    <cellStyle name="Note 2 4 4 3" xfId="5366"/>
    <cellStyle name="Note 2 4 4 3 2" xfId="5367"/>
    <cellStyle name="Note 2 4 4 3 2 2" xfId="5368"/>
    <cellStyle name="Note 2 4 4 3 3" xfId="5369"/>
    <cellStyle name="Note 2 4 4 3 3 2" xfId="5370"/>
    <cellStyle name="Note 2 4 4 3 4" xfId="5371"/>
    <cellStyle name="Note 2 4 4 3 4 2" xfId="5372"/>
    <cellStyle name="Note 2 4 4 3 5" xfId="5373"/>
    <cellStyle name="Note 2 4 4 3 5 2" xfId="5374"/>
    <cellStyle name="Note 2 4 4 3 6" xfId="5375"/>
    <cellStyle name="Note 2 4 4 3 6 2" xfId="5376"/>
    <cellStyle name="Note 2 4 4 3 7" xfId="5377"/>
    <cellStyle name="Note 2 4 4 4" xfId="5378"/>
    <cellStyle name="Note 2 4 4 4 2" xfId="5379"/>
    <cellStyle name="Note 2 4 4 4 2 2" xfId="5380"/>
    <cellStyle name="Note 2 4 4 4 3" xfId="5381"/>
    <cellStyle name="Note 2 4 4 4 3 2" xfId="5382"/>
    <cellStyle name="Note 2 4 4 4 4" xfId="5383"/>
    <cellStyle name="Note 2 4 4 4 4 2" xfId="5384"/>
    <cellStyle name="Note 2 4 4 4 5" xfId="5385"/>
    <cellStyle name="Note 2 4 4 4 5 2" xfId="5386"/>
    <cellStyle name="Note 2 4 4 4 6" xfId="5387"/>
    <cellStyle name="Note 2 4 4 4 6 2" xfId="5388"/>
    <cellStyle name="Note 2 4 4 4 7" xfId="5389"/>
    <cellStyle name="Note 2 4 4 5" xfId="5390"/>
    <cellStyle name="Note 2 4 4 5 2" xfId="5391"/>
    <cellStyle name="Note 2 4 4 5 2 2" xfId="5392"/>
    <cellStyle name="Note 2 4 4 5 3" xfId="5393"/>
    <cellStyle name="Note 2 4 4 5 3 2" xfId="5394"/>
    <cellStyle name="Note 2 4 4 5 4" xfId="5395"/>
    <cellStyle name="Note 2 4 4 5 4 2" xfId="5396"/>
    <cellStyle name="Note 2 4 4 5 5" xfId="5397"/>
    <cellStyle name="Note 2 4 4 5 5 2" xfId="5398"/>
    <cellStyle name="Note 2 4 4 5 6" xfId="5399"/>
    <cellStyle name="Note 2 4 4 5 6 2" xfId="5400"/>
    <cellStyle name="Note 2 4 4 5 7" xfId="5401"/>
    <cellStyle name="Note 2 4 4 6" xfId="5402"/>
    <cellStyle name="Note 2 4 4 6 2" xfId="5403"/>
    <cellStyle name="Note 2 4 4 7" xfId="5404"/>
    <cellStyle name="Note 2 4 4 7 2" xfId="5405"/>
    <cellStyle name="Note 2 4 4 8" xfId="5406"/>
    <cellStyle name="Note 2 4 4 8 2" xfId="5407"/>
    <cellStyle name="Note 2 4 4 9" xfId="5408"/>
    <cellStyle name="Note 2 4 4 9 2" xfId="5409"/>
    <cellStyle name="Note 2 4 5" xfId="5410"/>
    <cellStyle name="Note 2 4 5 2" xfId="5411"/>
    <cellStyle name="Note 2 4 5 2 2" xfId="5412"/>
    <cellStyle name="Note 2 4 5 3" xfId="5413"/>
    <cellStyle name="Note 2 4 5 3 2" xfId="5414"/>
    <cellStyle name="Note 2 4 5 4" xfId="5415"/>
    <cellStyle name="Note 2 4 5 4 2" xfId="5416"/>
    <cellStyle name="Note 2 4 5 5" xfId="5417"/>
    <cellStyle name="Note 2 4 5 5 2" xfId="5418"/>
    <cellStyle name="Note 2 4 5 6" xfId="5419"/>
    <cellStyle name="Note 2 4 5 6 2" xfId="5420"/>
    <cellStyle name="Note 2 4 5 7" xfId="5421"/>
    <cellStyle name="Note 2 4 6" xfId="5422"/>
    <cellStyle name="Note 2 4 6 2" xfId="5423"/>
    <cellStyle name="Note 2 4 6 2 2" xfId="5424"/>
    <cellStyle name="Note 2 4 6 3" xfId="5425"/>
    <cellStyle name="Note 2 4 6 3 2" xfId="5426"/>
    <cellStyle name="Note 2 4 6 4" xfId="5427"/>
    <cellStyle name="Note 2 4 6 4 2" xfId="5428"/>
    <cellStyle name="Note 2 4 6 5" xfId="5429"/>
    <cellStyle name="Note 2 4 6 5 2" xfId="5430"/>
    <cellStyle name="Note 2 4 6 6" xfId="5431"/>
    <cellStyle name="Note 2 4 6 6 2" xfId="5432"/>
    <cellStyle name="Note 2 4 6 7" xfId="5433"/>
    <cellStyle name="Note 2 4 7" xfId="5434"/>
    <cellStyle name="Note 2 4 7 2" xfId="5435"/>
    <cellStyle name="Note 2 4 7 2 2" xfId="5436"/>
    <cellStyle name="Note 2 4 7 3" xfId="5437"/>
    <cellStyle name="Note 2 4 7 3 2" xfId="5438"/>
    <cellStyle name="Note 2 4 7 4" xfId="5439"/>
    <cellStyle name="Note 2 4 7 4 2" xfId="5440"/>
    <cellStyle name="Note 2 4 7 5" xfId="5441"/>
    <cellStyle name="Note 2 4 7 5 2" xfId="5442"/>
    <cellStyle name="Note 2 4 7 6" xfId="5443"/>
    <cellStyle name="Note 2 4 7 6 2" xfId="5444"/>
    <cellStyle name="Note 2 4 7 7" xfId="5445"/>
    <cellStyle name="Note 2 4 8" xfId="5446"/>
    <cellStyle name="Note 2 4 8 2" xfId="5447"/>
    <cellStyle name="Note 2 4 8 2 2" xfId="5448"/>
    <cellStyle name="Note 2 4 8 3" xfId="5449"/>
    <cellStyle name="Note 2 4 8 3 2" xfId="5450"/>
    <cellStyle name="Note 2 4 8 4" xfId="5451"/>
    <cellStyle name="Note 2 4 8 4 2" xfId="5452"/>
    <cellStyle name="Note 2 4 8 5" xfId="5453"/>
    <cellStyle name="Note 2 4 8 5 2" xfId="5454"/>
    <cellStyle name="Note 2 4 8 6" xfId="5455"/>
    <cellStyle name="Note 2 4 8 6 2" xfId="5456"/>
    <cellStyle name="Note 2 4 8 7" xfId="5457"/>
    <cellStyle name="Note 2 4 9" xfId="5458"/>
    <cellStyle name="Note 2 4 9 2" xfId="5459"/>
    <cellStyle name="Note 2 5" xfId="5460"/>
    <cellStyle name="Note 2 5 10" xfId="5461"/>
    <cellStyle name="Note 2 5 10 2" xfId="5462"/>
    <cellStyle name="Note 2 5 11" xfId="5463"/>
    <cellStyle name="Note 2 5 11 2" xfId="5464"/>
    <cellStyle name="Note 2 5 12" xfId="5465"/>
    <cellStyle name="Note 2 5 12 2" xfId="5466"/>
    <cellStyle name="Note 2 5 13" xfId="5467"/>
    <cellStyle name="Note 2 5 2" xfId="5468"/>
    <cellStyle name="Note 2 5 2 2" xfId="5469"/>
    <cellStyle name="Note 2 5 2 2 2" xfId="5470"/>
    <cellStyle name="Note 2 5 2 3" xfId="5471"/>
    <cellStyle name="Note 2 5 2 3 2" xfId="5472"/>
    <cellStyle name="Note 2 5 2 4" xfId="5473"/>
    <cellStyle name="Note 2 5 2 4 2" xfId="5474"/>
    <cellStyle name="Note 2 5 2 5" xfId="5475"/>
    <cellStyle name="Note 2 5 2 5 2" xfId="5476"/>
    <cellStyle name="Note 2 5 2 6" xfId="5477"/>
    <cellStyle name="Note 2 5 2 6 2" xfId="5478"/>
    <cellStyle name="Note 2 5 2 7" xfId="5479"/>
    <cellStyle name="Note 2 5 3" xfId="5480"/>
    <cellStyle name="Note 2 5 3 2" xfId="5481"/>
    <cellStyle name="Note 2 5 3 2 2" xfId="5482"/>
    <cellStyle name="Note 2 5 3 3" xfId="5483"/>
    <cellStyle name="Note 2 5 3 3 2" xfId="5484"/>
    <cellStyle name="Note 2 5 3 4" xfId="5485"/>
    <cellStyle name="Note 2 5 3 4 2" xfId="5486"/>
    <cellStyle name="Note 2 5 3 5" xfId="5487"/>
    <cellStyle name="Note 2 5 3 5 2" xfId="5488"/>
    <cellStyle name="Note 2 5 3 6" xfId="5489"/>
    <cellStyle name="Note 2 5 3 6 2" xfId="5490"/>
    <cellStyle name="Note 2 5 3 7" xfId="5491"/>
    <cellStyle name="Note 2 5 4" xfId="5492"/>
    <cellStyle name="Note 2 5 4 2" xfId="5493"/>
    <cellStyle name="Note 2 5 4 2 2" xfId="5494"/>
    <cellStyle name="Note 2 5 4 3" xfId="5495"/>
    <cellStyle name="Note 2 5 4 3 2" xfId="5496"/>
    <cellStyle name="Note 2 5 4 4" xfId="5497"/>
    <cellStyle name="Note 2 5 4 4 2" xfId="5498"/>
    <cellStyle name="Note 2 5 4 5" xfId="5499"/>
    <cellStyle name="Note 2 5 4 5 2" xfId="5500"/>
    <cellStyle name="Note 2 5 4 6" xfId="5501"/>
    <cellStyle name="Note 2 5 4 6 2" xfId="5502"/>
    <cellStyle name="Note 2 5 4 7" xfId="5503"/>
    <cellStyle name="Note 2 5 5" xfId="5504"/>
    <cellStyle name="Note 2 5 5 2" xfId="5505"/>
    <cellStyle name="Note 2 5 5 2 2" xfId="5506"/>
    <cellStyle name="Note 2 5 5 3" xfId="5507"/>
    <cellStyle name="Note 2 5 5 3 2" xfId="5508"/>
    <cellStyle name="Note 2 5 5 4" xfId="5509"/>
    <cellStyle name="Note 2 5 5 4 2" xfId="5510"/>
    <cellStyle name="Note 2 5 5 5" xfId="5511"/>
    <cellStyle name="Note 2 5 5 5 2" xfId="5512"/>
    <cellStyle name="Note 2 5 5 6" xfId="5513"/>
    <cellStyle name="Note 2 5 5 6 2" xfId="5514"/>
    <cellStyle name="Note 2 5 5 7" xfId="5515"/>
    <cellStyle name="Note 2 5 6" xfId="5516"/>
    <cellStyle name="Note 2 5 6 2" xfId="5517"/>
    <cellStyle name="Note 2 5 7" xfId="5518"/>
    <cellStyle name="Note 2 5 7 2" xfId="5519"/>
    <cellStyle name="Note 2 5 8" xfId="5520"/>
    <cellStyle name="Note 2 5 8 2" xfId="5521"/>
    <cellStyle name="Note 2 5 9" xfId="5522"/>
    <cellStyle name="Note 2 5 9 2" xfId="5523"/>
    <cellStyle name="Note 2 6" xfId="5524"/>
    <cellStyle name="Note 2 6 10" xfId="5525"/>
    <cellStyle name="Note 2 6 10 2" xfId="5526"/>
    <cellStyle name="Note 2 6 11" xfId="5527"/>
    <cellStyle name="Note 2 6 11 2" xfId="5528"/>
    <cellStyle name="Note 2 6 12" xfId="5529"/>
    <cellStyle name="Note 2 6 12 2" xfId="5530"/>
    <cellStyle name="Note 2 6 13" xfId="5531"/>
    <cellStyle name="Note 2 6 2" xfId="5532"/>
    <cellStyle name="Note 2 6 2 2" xfId="5533"/>
    <cellStyle name="Note 2 6 2 2 2" xfId="5534"/>
    <cellStyle name="Note 2 6 2 3" xfId="5535"/>
    <cellStyle name="Note 2 6 2 3 2" xfId="5536"/>
    <cellStyle name="Note 2 6 2 4" xfId="5537"/>
    <cellStyle name="Note 2 6 2 4 2" xfId="5538"/>
    <cellStyle name="Note 2 6 2 5" xfId="5539"/>
    <cellStyle name="Note 2 6 2 5 2" xfId="5540"/>
    <cellStyle name="Note 2 6 2 6" xfId="5541"/>
    <cellStyle name="Note 2 6 2 6 2" xfId="5542"/>
    <cellStyle name="Note 2 6 2 7" xfId="5543"/>
    <cellStyle name="Note 2 6 3" xfId="5544"/>
    <cellStyle name="Note 2 6 3 2" xfId="5545"/>
    <cellStyle name="Note 2 6 3 2 2" xfId="5546"/>
    <cellStyle name="Note 2 6 3 3" xfId="5547"/>
    <cellStyle name="Note 2 6 3 3 2" xfId="5548"/>
    <cellStyle name="Note 2 6 3 4" xfId="5549"/>
    <cellStyle name="Note 2 6 3 4 2" xfId="5550"/>
    <cellStyle name="Note 2 6 3 5" xfId="5551"/>
    <cellStyle name="Note 2 6 3 5 2" xfId="5552"/>
    <cellStyle name="Note 2 6 3 6" xfId="5553"/>
    <cellStyle name="Note 2 6 3 6 2" xfId="5554"/>
    <cellStyle name="Note 2 6 3 7" xfId="5555"/>
    <cellStyle name="Note 2 6 4" xfId="5556"/>
    <cellStyle name="Note 2 6 4 2" xfId="5557"/>
    <cellStyle name="Note 2 6 4 2 2" xfId="5558"/>
    <cellStyle name="Note 2 6 4 3" xfId="5559"/>
    <cellStyle name="Note 2 6 4 3 2" xfId="5560"/>
    <cellStyle name="Note 2 6 4 4" xfId="5561"/>
    <cellStyle name="Note 2 6 4 4 2" xfId="5562"/>
    <cellStyle name="Note 2 6 4 5" xfId="5563"/>
    <cellStyle name="Note 2 6 4 5 2" xfId="5564"/>
    <cellStyle name="Note 2 6 4 6" xfId="5565"/>
    <cellStyle name="Note 2 6 4 6 2" xfId="5566"/>
    <cellStyle name="Note 2 6 4 7" xfId="5567"/>
    <cellStyle name="Note 2 6 5" xfId="5568"/>
    <cellStyle name="Note 2 6 5 2" xfId="5569"/>
    <cellStyle name="Note 2 6 5 2 2" xfId="5570"/>
    <cellStyle name="Note 2 6 5 3" xfId="5571"/>
    <cellStyle name="Note 2 6 5 3 2" xfId="5572"/>
    <cellStyle name="Note 2 6 5 4" xfId="5573"/>
    <cellStyle name="Note 2 6 5 4 2" xfId="5574"/>
    <cellStyle name="Note 2 6 5 5" xfId="5575"/>
    <cellStyle name="Note 2 6 5 5 2" xfId="5576"/>
    <cellStyle name="Note 2 6 5 6" xfId="5577"/>
    <cellStyle name="Note 2 6 5 6 2" xfId="5578"/>
    <cellStyle name="Note 2 6 5 7" xfId="5579"/>
    <cellStyle name="Note 2 6 6" xfId="5580"/>
    <cellStyle name="Note 2 6 6 2" xfId="5581"/>
    <cellStyle name="Note 2 6 7" xfId="5582"/>
    <cellStyle name="Note 2 6 7 2" xfId="5583"/>
    <cellStyle name="Note 2 6 8" xfId="5584"/>
    <cellStyle name="Note 2 6 8 2" xfId="5585"/>
    <cellStyle name="Note 2 6 9" xfId="5586"/>
    <cellStyle name="Note 2 6 9 2" xfId="5587"/>
    <cellStyle name="Note 2 7" xfId="5588"/>
    <cellStyle name="Note 2 7 10" xfId="5589"/>
    <cellStyle name="Note 2 7 10 2" xfId="5590"/>
    <cellStyle name="Note 2 7 11" xfId="5591"/>
    <cellStyle name="Note 2 7 11 2" xfId="5592"/>
    <cellStyle name="Note 2 7 12" xfId="5593"/>
    <cellStyle name="Note 2 7 12 2" xfId="5594"/>
    <cellStyle name="Note 2 7 13" xfId="5595"/>
    <cellStyle name="Note 2 7 2" xfId="5596"/>
    <cellStyle name="Note 2 7 2 2" xfId="5597"/>
    <cellStyle name="Note 2 7 2 2 2" xfId="5598"/>
    <cellStyle name="Note 2 7 2 3" xfId="5599"/>
    <cellStyle name="Note 2 7 2 3 2" xfId="5600"/>
    <cellStyle name="Note 2 7 2 4" xfId="5601"/>
    <cellStyle name="Note 2 7 2 4 2" xfId="5602"/>
    <cellStyle name="Note 2 7 2 5" xfId="5603"/>
    <cellStyle name="Note 2 7 2 5 2" xfId="5604"/>
    <cellStyle name="Note 2 7 2 6" xfId="5605"/>
    <cellStyle name="Note 2 7 2 6 2" xfId="5606"/>
    <cellStyle name="Note 2 7 2 7" xfId="5607"/>
    <cellStyle name="Note 2 7 3" xfId="5608"/>
    <cellStyle name="Note 2 7 3 2" xfId="5609"/>
    <cellStyle name="Note 2 7 3 2 2" xfId="5610"/>
    <cellStyle name="Note 2 7 3 3" xfId="5611"/>
    <cellStyle name="Note 2 7 3 3 2" xfId="5612"/>
    <cellStyle name="Note 2 7 3 4" xfId="5613"/>
    <cellStyle name="Note 2 7 3 4 2" xfId="5614"/>
    <cellStyle name="Note 2 7 3 5" xfId="5615"/>
    <cellStyle name="Note 2 7 3 5 2" xfId="5616"/>
    <cellStyle name="Note 2 7 3 6" xfId="5617"/>
    <cellStyle name="Note 2 7 3 6 2" xfId="5618"/>
    <cellStyle name="Note 2 7 3 7" xfId="5619"/>
    <cellStyle name="Note 2 7 4" xfId="5620"/>
    <cellStyle name="Note 2 7 4 2" xfId="5621"/>
    <cellStyle name="Note 2 7 4 2 2" xfId="5622"/>
    <cellStyle name="Note 2 7 4 3" xfId="5623"/>
    <cellStyle name="Note 2 7 4 3 2" xfId="5624"/>
    <cellStyle name="Note 2 7 4 4" xfId="5625"/>
    <cellStyle name="Note 2 7 4 4 2" xfId="5626"/>
    <cellStyle name="Note 2 7 4 5" xfId="5627"/>
    <cellStyle name="Note 2 7 4 5 2" xfId="5628"/>
    <cellStyle name="Note 2 7 4 6" xfId="5629"/>
    <cellStyle name="Note 2 7 4 6 2" xfId="5630"/>
    <cellStyle name="Note 2 7 4 7" xfId="5631"/>
    <cellStyle name="Note 2 7 5" xfId="5632"/>
    <cellStyle name="Note 2 7 5 2" xfId="5633"/>
    <cellStyle name="Note 2 7 5 2 2" xfId="5634"/>
    <cellStyle name="Note 2 7 5 3" xfId="5635"/>
    <cellStyle name="Note 2 7 5 3 2" xfId="5636"/>
    <cellStyle name="Note 2 7 5 4" xfId="5637"/>
    <cellStyle name="Note 2 7 5 4 2" xfId="5638"/>
    <cellStyle name="Note 2 7 5 5" xfId="5639"/>
    <cellStyle name="Note 2 7 5 5 2" xfId="5640"/>
    <cellStyle name="Note 2 7 5 6" xfId="5641"/>
    <cellStyle name="Note 2 7 5 6 2" xfId="5642"/>
    <cellStyle name="Note 2 7 5 7" xfId="5643"/>
    <cellStyle name="Note 2 7 6" xfId="5644"/>
    <cellStyle name="Note 2 7 6 2" xfId="5645"/>
    <cellStyle name="Note 2 7 7" xfId="5646"/>
    <cellStyle name="Note 2 7 7 2" xfId="5647"/>
    <cellStyle name="Note 2 7 8" xfId="5648"/>
    <cellStyle name="Note 2 7 8 2" xfId="5649"/>
    <cellStyle name="Note 2 7 9" xfId="5650"/>
    <cellStyle name="Note 2 7 9 2" xfId="5651"/>
    <cellStyle name="Note 2 8" xfId="5652"/>
    <cellStyle name="Note 2 8 10" xfId="5653"/>
    <cellStyle name="Note 2 8 10 2" xfId="5654"/>
    <cellStyle name="Note 2 8 11" xfId="5655"/>
    <cellStyle name="Note 2 8 11 2" xfId="5656"/>
    <cellStyle name="Note 2 8 12" xfId="5657"/>
    <cellStyle name="Note 2 8 12 2" xfId="5658"/>
    <cellStyle name="Note 2 8 13" xfId="5659"/>
    <cellStyle name="Note 2 8 2" xfId="5660"/>
    <cellStyle name="Note 2 8 2 2" xfId="5661"/>
    <cellStyle name="Note 2 8 2 2 2" xfId="5662"/>
    <cellStyle name="Note 2 8 2 3" xfId="5663"/>
    <cellStyle name="Note 2 8 2 3 2" xfId="5664"/>
    <cellStyle name="Note 2 8 2 4" xfId="5665"/>
    <cellStyle name="Note 2 8 2 4 2" xfId="5666"/>
    <cellStyle name="Note 2 8 2 5" xfId="5667"/>
    <cellStyle name="Note 2 8 2 5 2" xfId="5668"/>
    <cellStyle name="Note 2 8 2 6" xfId="5669"/>
    <cellStyle name="Note 2 8 2 6 2" xfId="5670"/>
    <cellStyle name="Note 2 8 2 7" xfId="5671"/>
    <cellStyle name="Note 2 8 3" xfId="5672"/>
    <cellStyle name="Note 2 8 3 2" xfId="5673"/>
    <cellStyle name="Note 2 8 3 2 2" xfId="5674"/>
    <cellStyle name="Note 2 8 3 3" xfId="5675"/>
    <cellStyle name="Note 2 8 3 3 2" xfId="5676"/>
    <cellStyle name="Note 2 8 3 4" xfId="5677"/>
    <cellStyle name="Note 2 8 3 4 2" xfId="5678"/>
    <cellStyle name="Note 2 8 3 5" xfId="5679"/>
    <cellStyle name="Note 2 8 3 5 2" xfId="5680"/>
    <cellStyle name="Note 2 8 3 6" xfId="5681"/>
    <cellStyle name="Note 2 8 3 6 2" xfId="5682"/>
    <cellStyle name="Note 2 8 3 7" xfId="5683"/>
    <cellStyle name="Note 2 8 4" xfId="5684"/>
    <cellStyle name="Note 2 8 4 2" xfId="5685"/>
    <cellStyle name="Note 2 8 4 2 2" xfId="5686"/>
    <cellStyle name="Note 2 8 4 3" xfId="5687"/>
    <cellStyle name="Note 2 8 4 3 2" xfId="5688"/>
    <cellStyle name="Note 2 8 4 4" xfId="5689"/>
    <cellStyle name="Note 2 8 4 4 2" xfId="5690"/>
    <cellStyle name="Note 2 8 4 5" xfId="5691"/>
    <cellStyle name="Note 2 8 4 5 2" xfId="5692"/>
    <cellStyle name="Note 2 8 4 6" xfId="5693"/>
    <cellStyle name="Note 2 8 4 6 2" xfId="5694"/>
    <cellStyle name="Note 2 8 4 7" xfId="5695"/>
    <cellStyle name="Note 2 8 5" xfId="5696"/>
    <cellStyle name="Note 2 8 5 2" xfId="5697"/>
    <cellStyle name="Note 2 8 5 2 2" xfId="5698"/>
    <cellStyle name="Note 2 8 5 3" xfId="5699"/>
    <cellStyle name="Note 2 8 5 3 2" xfId="5700"/>
    <cellStyle name="Note 2 8 5 4" xfId="5701"/>
    <cellStyle name="Note 2 8 5 4 2" xfId="5702"/>
    <cellStyle name="Note 2 8 5 5" xfId="5703"/>
    <cellStyle name="Note 2 8 5 5 2" xfId="5704"/>
    <cellStyle name="Note 2 8 5 6" xfId="5705"/>
    <cellStyle name="Note 2 8 5 6 2" xfId="5706"/>
    <cellStyle name="Note 2 8 5 7" xfId="5707"/>
    <cellStyle name="Note 2 8 6" xfId="5708"/>
    <cellStyle name="Note 2 8 6 2" xfId="5709"/>
    <cellStyle name="Note 2 8 7" xfId="5710"/>
    <cellStyle name="Note 2 8 7 2" xfId="5711"/>
    <cellStyle name="Note 2 8 8" xfId="5712"/>
    <cellStyle name="Note 2 8 8 2" xfId="5713"/>
    <cellStyle name="Note 2 8 9" xfId="5714"/>
    <cellStyle name="Note 2 8 9 2" xfId="5715"/>
    <cellStyle name="Note 2 9" xfId="5716"/>
    <cellStyle name="Note 2 9 10" xfId="5717"/>
    <cellStyle name="Note 2 9 10 2" xfId="5718"/>
    <cellStyle name="Note 2 9 11" xfId="5719"/>
    <cellStyle name="Note 2 9 11 2" xfId="5720"/>
    <cellStyle name="Note 2 9 12" xfId="5721"/>
    <cellStyle name="Note 2 9 12 2" xfId="5722"/>
    <cellStyle name="Note 2 9 13" xfId="5723"/>
    <cellStyle name="Note 2 9 2" xfId="5724"/>
    <cellStyle name="Note 2 9 2 2" xfId="5725"/>
    <cellStyle name="Note 2 9 2 2 2" xfId="5726"/>
    <cellStyle name="Note 2 9 2 3" xfId="5727"/>
    <cellStyle name="Note 2 9 2 3 2" xfId="5728"/>
    <cellStyle name="Note 2 9 2 4" xfId="5729"/>
    <cellStyle name="Note 2 9 2 4 2" xfId="5730"/>
    <cellStyle name="Note 2 9 2 5" xfId="5731"/>
    <cellStyle name="Note 2 9 2 5 2" xfId="5732"/>
    <cellStyle name="Note 2 9 2 6" xfId="5733"/>
    <cellStyle name="Note 2 9 2 6 2" xfId="5734"/>
    <cellStyle name="Note 2 9 2 7" xfId="5735"/>
    <cellStyle name="Note 2 9 3" xfId="5736"/>
    <cellStyle name="Note 2 9 3 2" xfId="5737"/>
    <cellStyle name="Note 2 9 3 2 2" xfId="5738"/>
    <cellStyle name="Note 2 9 3 3" xfId="5739"/>
    <cellStyle name="Note 2 9 3 3 2" xfId="5740"/>
    <cellStyle name="Note 2 9 3 4" xfId="5741"/>
    <cellStyle name="Note 2 9 3 4 2" xfId="5742"/>
    <cellStyle name="Note 2 9 3 5" xfId="5743"/>
    <cellStyle name="Note 2 9 3 5 2" xfId="5744"/>
    <cellStyle name="Note 2 9 3 6" xfId="5745"/>
    <cellStyle name="Note 2 9 3 6 2" xfId="5746"/>
    <cellStyle name="Note 2 9 3 7" xfId="5747"/>
    <cellStyle name="Note 2 9 4" xfId="5748"/>
    <cellStyle name="Note 2 9 4 2" xfId="5749"/>
    <cellStyle name="Note 2 9 4 2 2" xfId="5750"/>
    <cellStyle name="Note 2 9 4 3" xfId="5751"/>
    <cellStyle name="Note 2 9 4 3 2" xfId="5752"/>
    <cellStyle name="Note 2 9 4 4" xfId="5753"/>
    <cellStyle name="Note 2 9 4 4 2" xfId="5754"/>
    <cellStyle name="Note 2 9 4 5" xfId="5755"/>
    <cellStyle name="Note 2 9 4 5 2" xfId="5756"/>
    <cellStyle name="Note 2 9 4 6" xfId="5757"/>
    <cellStyle name="Note 2 9 4 6 2" xfId="5758"/>
    <cellStyle name="Note 2 9 4 7" xfId="5759"/>
    <cellStyle name="Note 2 9 5" xfId="5760"/>
    <cellStyle name="Note 2 9 5 2" xfId="5761"/>
    <cellStyle name="Note 2 9 5 2 2" xfId="5762"/>
    <cellStyle name="Note 2 9 5 3" xfId="5763"/>
    <cellStyle name="Note 2 9 5 3 2" xfId="5764"/>
    <cellStyle name="Note 2 9 5 4" xfId="5765"/>
    <cellStyle name="Note 2 9 5 4 2" xfId="5766"/>
    <cellStyle name="Note 2 9 5 5" xfId="5767"/>
    <cellStyle name="Note 2 9 5 5 2" xfId="5768"/>
    <cellStyle name="Note 2 9 5 6" xfId="5769"/>
    <cellStyle name="Note 2 9 5 6 2" xfId="5770"/>
    <cellStyle name="Note 2 9 5 7" xfId="5771"/>
    <cellStyle name="Note 2 9 6" xfId="5772"/>
    <cellStyle name="Note 2 9 6 2" xfId="5773"/>
    <cellStyle name="Note 2 9 7" xfId="5774"/>
    <cellStyle name="Note 2 9 7 2" xfId="5775"/>
    <cellStyle name="Note 2 9 8" xfId="5776"/>
    <cellStyle name="Note 2 9 8 2" xfId="5777"/>
    <cellStyle name="Note 2 9 9" xfId="5778"/>
    <cellStyle name="Note 2 9 9 2" xfId="5779"/>
    <cellStyle name="Note 3" xfId="5780"/>
    <cellStyle name="Note 4" xfId="5781"/>
    <cellStyle name="Note 5" xfId="5782"/>
    <cellStyle name="Note 6" xfId="5783"/>
    <cellStyle name="Note 7" xfId="8575"/>
    <cellStyle name="Output" xfId="11" builtinId="21" customBuiltin="1"/>
    <cellStyle name="Output 2" xfId="5784"/>
    <cellStyle name="Output 2 10" xfId="5785"/>
    <cellStyle name="Output 2 10 10" xfId="5786"/>
    <cellStyle name="Output 2 10 10 2" xfId="5787"/>
    <cellStyle name="Output 2 10 11" xfId="5788"/>
    <cellStyle name="Output 2 10 11 2" xfId="5789"/>
    <cellStyle name="Output 2 10 12" xfId="5790"/>
    <cellStyle name="Output 2 10 12 2" xfId="5791"/>
    <cellStyle name="Output 2 10 13" xfId="5792"/>
    <cellStyle name="Output 2 10 2" xfId="5793"/>
    <cellStyle name="Output 2 10 2 2" xfId="5794"/>
    <cellStyle name="Output 2 10 2 2 2" xfId="5795"/>
    <cellStyle name="Output 2 10 2 3" xfId="5796"/>
    <cellStyle name="Output 2 10 2 3 2" xfId="5797"/>
    <cellStyle name="Output 2 10 2 4" xfId="5798"/>
    <cellStyle name="Output 2 10 2 4 2" xfId="5799"/>
    <cellStyle name="Output 2 10 2 5" xfId="5800"/>
    <cellStyle name="Output 2 10 2 5 2" xfId="5801"/>
    <cellStyle name="Output 2 10 2 6" xfId="5802"/>
    <cellStyle name="Output 2 10 2 6 2" xfId="5803"/>
    <cellStyle name="Output 2 10 2 7" xfId="5804"/>
    <cellStyle name="Output 2 10 3" xfId="5805"/>
    <cellStyle name="Output 2 10 3 2" xfId="5806"/>
    <cellStyle name="Output 2 10 3 2 2" xfId="5807"/>
    <cellStyle name="Output 2 10 3 3" xfId="5808"/>
    <cellStyle name="Output 2 10 3 3 2" xfId="5809"/>
    <cellStyle name="Output 2 10 3 4" xfId="5810"/>
    <cellStyle name="Output 2 10 3 4 2" xfId="5811"/>
    <cellStyle name="Output 2 10 3 5" xfId="5812"/>
    <cellStyle name="Output 2 10 3 5 2" xfId="5813"/>
    <cellStyle name="Output 2 10 3 6" xfId="5814"/>
    <cellStyle name="Output 2 10 3 6 2" xfId="5815"/>
    <cellStyle name="Output 2 10 3 7" xfId="5816"/>
    <cellStyle name="Output 2 10 4" xfId="5817"/>
    <cellStyle name="Output 2 10 4 2" xfId="5818"/>
    <cellStyle name="Output 2 10 4 2 2" xfId="5819"/>
    <cellStyle name="Output 2 10 4 3" xfId="5820"/>
    <cellStyle name="Output 2 10 4 3 2" xfId="5821"/>
    <cellStyle name="Output 2 10 4 4" xfId="5822"/>
    <cellStyle name="Output 2 10 4 4 2" xfId="5823"/>
    <cellStyle name="Output 2 10 4 5" xfId="5824"/>
    <cellStyle name="Output 2 10 4 5 2" xfId="5825"/>
    <cellStyle name="Output 2 10 4 6" xfId="5826"/>
    <cellStyle name="Output 2 10 4 6 2" xfId="5827"/>
    <cellStyle name="Output 2 10 4 7" xfId="5828"/>
    <cellStyle name="Output 2 10 5" xfId="5829"/>
    <cellStyle name="Output 2 10 5 2" xfId="5830"/>
    <cellStyle name="Output 2 10 5 2 2" xfId="5831"/>
    <cellStyle name="Output 2 10 5 3" xfId="5832"/>
    <cellStyle name="Output 2 10 5 3 2" xfId="5833"/>
    <cellStyle name="Output 2 10 5 4" xfId="5834"/>
    <cellStyle name="Output 2 10 5 4 2" xfId="5835"/>
    <cellStyle name="Output 2 10 5 5" xfId="5836"/>
    <cellStyle name="Output 2 10 5 5 2" xfId="5837"/>
    <cellStyle name="Output 2 10 5 6" xfId="5838"/>
    <cellStyle name="Output 2 10 5 6 2" xfId="5839"/>
    <cellStyle name="Output 2 10 5 7" xfId="5840"/>
    <cellStyle name="Output 2 10 6" xfId="5841"/>
    <cellStyle name="Output 2 10 6 2" xfId="5842"/>
    <cellStyle name="Output 2 10 7" xfId="5843"/>
    <cellStyle name="Output 2 10 7 2" xfId="5844"/>
    <cellStyle name="Output 2 10 8" xfId="5845"/>
    <cellStyle name="Output 2 10 8 2" xfId="5846"/>
    <cellStyle name="Output 2 10 9" xfId="5847"/>
    <cellStyle name="Output 2 10 9 2" xfId="5848"/>
    <cellStyle name="Output 2 11" xfId="5849"/>
    <cellStyle name="Output 2 11 10" xfId="5850"/>
    <cellStyle name="Output 2 11 10 2" xfId="5851"/>
    <cellStyle name="Output 2 11 11" xfId="5852"/>
    <cellStyle name="Output 2 11 11 2" xfId="5853"/>
    <cellStyle name="Output 2 11 12" xfId="5854"/>
    <cellStyle name="Output 2 11 12 2" xfId="5855"/>
    <cellStyle name="Output 2 11 13" xfId="5856"/>
    <cellStyle name="Output 2 11 2" xfId="5857"/>
    <cellStyle name="Output 2 11 2 2" xfId="5858"/>
    <cellStyle name="Output 2 11 2 2 2" xfId="5859"/>
    <cellStyle name="Output 2 11 2 3" xfId="5860"/>
    <cellStyle name="Output 2 11 2 3 2" xfId="5861"/>
    <cellStyle name="Output 2 11 2 4" xfId="5862"/>
    <cellStyle name="Output 2 11 2 4 2" xfId="5863"/>
    <cellStyle name="Output 2 11 2 5" xfId="5864"/>
    <cellStyle name="Output 2 11 2 5 2" xfId="5865"/>
    <cellStyle name="Output 2 11 2 6" xfId="5866"/>
    <cellStyle name="Output 2 11 2 6 2" xfId="5867"/>
    <cellStyle name="Output 2 11 2 7" xfId="5868"/>
    <cellStyle name="Output 2 11 3" xfId="5869"/>
    <cellStyle name="Output 2 11 3 2" xfId="5870"/>
    <cellStyle name="Output 2 11 3 2 2" xfId="5871"/>
    <cellStyle name="Output 2 11 3 3" xfId="5872"/>
    <cellStyle name="Output 2 11 3 3 2" xfId="5873"/>
    <cellStyle name="Output 2 11 3 4" xfId="5874"/>
    <cellStyle name="Output 2 11 3 4 2" xfId="5875"/>
    <cellStyle name="Output 2 11 3 5" xfId="5876"/>
    <cellStyle name="Output 2 11 3 5 2" xfId="5877"/>
    <cellStyle name="Output 2 11 3 6" xfId="5878"/>
    <cellStyle name="Output 2 11 3 6 2" xfId="5879"/>
    <cellStyle name="Output 2 11 3 7" xfId="5880"/>
    <cellStyle name="Output 2 11 4" xfId="5881"/>
    <cellStyle name="Output 2 11 4 2" xfId="5882"/>
    <cellStyle name="Output 2 11 4 2 2" xfId="5883"/>
    <cellStyle name="Output 2 11 4 3" xfId="5884"/>
    <cellStyle name="Output 2 11 4 3 2" xfId="5885"/>
    <cellStyle name="Output 2 11 4 4" xfId="5886"/>
    <cellStyle name="Output 2 11 4 4 2" xfId="5887"/>
    <cellStyle name="Output 2 11 4 5" xfId="5888"/>
    <cellStyle name="Output 2 11 4 5 2" xfId="5889"/>
    <cellStyle name="Output 2 11 4 6" xfId="5890"/>
    <cellStyle name="Output 2 11 4 6 2" xfId="5891"/>
    <cellStyle name="Output 2 11 4 7" xfId="5892"/>
    <cellStyle name="Output 2 11 5" xfId="5893"/>
    <cellStyle name="Output 2 11 5 2" xfId="5894"/>
    <cellStyle name="Output 2 11 5 2 2" xfId="5895"/>
    <cellStyle name="Output 2 11 5 3" xfId="5896"/>
    <cellStyle name="Output 2 11 5 3 2" xfId="5897"/>
    <cellStyle name="Output 2 11 5 4" xfId="5898"/>
    <cellStyle name="Output 2 11 5 4 2" xfId="5899"/>
    <cellStyle name="Output 2 11 5 5" xfId="5900"/>
    <cellStyle name="Output 2 11 5 5 2" xfId="5901"/>
    <cellStyle name="Output 2 11 5 6" xfId="5902"/>
    <cellStyle name="Output 2 11 5 6 2" xfId="5903"/>
    <cellStyle name="Output 2 11 5 7" xfId="5904"/>
    <cellStyle name="Output 2 11 6" xfId="5905"/>
    <cellStyle name="Output 2 11 6 2" xfId="5906"/>
    <cellStyle name="Output 2 11 7" xfId="5907"/>
    <cellStyle name="Output 2 11 7 2" xfId="5908"/>
    <cellStyle name="Output 2 11 8" xfId="5909"/>
    <cellStyle name="Output 2 11 8 2" xfId="5910"/>
    <cellStyle name="Output 2 11 9" xfId="5911"/>
    <cellStyle name="Output 2 11 9 2" xfId="5912"/>
    <cellStyle name="Output 2 12" xfId="5913"/>
    <cellStyle name="Output 2 12 10" xfId="5914"/>
    <cellStyle name="Output 2 12 10 2" xfId="5915"/>
    <cellStyle name="Output 2 12 11" xfId="5916"/>
    <cellStyle name="Output 2 12 11 2" xfId="5917"/>
    <cellStyle name="Output 2 12 12" xfId="5918"/>
    <cellStyle name="Output 2 12 12 2" xfId="5919"/>
    <cellStyle name="Output 2 12 13" xfId="5920"/>
    <cellStyle name="Output 2 12 2" xfId="5921"/>
    <cellStyle name="Output 2 12 2 2" xfId="5922"/>
    <cellStyle name="Output 2 12 2 2 2" xfId="5923"/>
    <cellStyle name="Output 2 12 2 3" xfId="5924"/>
    <cellStyle name="Output 2 12 2 3 2" xfId="5925"/>
    <cellStyle name="Output 2 12 2 4" xfId="5926"/>
    <cellStyle name="Output 2 12 2 4 2" xfId="5927"/>
    <cellStyle name="Output 2 12 2 5" xfId="5928"/>
    <cellStyle name="Output 2 12 2 5 2" xfId="5929"/>
    <cellStyle name="Output 2 12 2 6" xfId="5930"/>
    <cellStyle name="Output 2 12 2 6 2" xfId="5931"/>
    <cellStyle name="Output 2 12 2 7" xfId="5932"/>
    <cellStyle name="Output 2 12 3" xfId="5933"/>
    <cellStyle name="Output 2 12 3 2" xfId="5934"/>
    <cellStyle name="Output 2 12 3 2 2" xfId="5935"/>
    <cellStyle name="Output 2 12 3 3" xfId="5936"/>
    <cellStyle name="Output 2 12 3 3 2" xfId="5937"/>
    <cellStyle name="Output 2 12 3 4" xfId="5938"/>
    <cellStyle name="Output 2 12 3 4 2" xfId="5939"/>
    <cellStyle name="Output 2 12 3 5" xfId="5940"/>
    <cellStyle name="Output 2 12 3 5 2" xfId="5941"/>
    <cellStyle name="Output 2 12 3 6" xfId="5942"/>
    <cellStyle name="Output 2 12 3 6 2" xfId="5943"/>
    <cellStyle name="Output 2 12 3 7" xfId="5944"/>
    <cellStyle name="Output 2 12 4" xfId="5945"/>
    <cellStyle name="Output 2 12 4 2" xfId="5946"/>
    <cellStyle name="Output 2 12 4 2 2" xfId="5947"/>
    <cellStyle name="Output 2 12 4 3" xfId="5948"/>
    <cellStyle name="Output 2 12 4 3 2" xfId="5949"/>
    <cellStyle name="Output 2 12 4 4" xfId="5950"/>
    <cellStyle name="Output 2 12 4 4 2" xfId="5951"/>
    <cellStyle name="Output 2 12 4 5" xfId="5952"/>
    <cellStyle name="Output 2 12 4 5 2" xfId="5953"/>
    <cellStyle name="Output 2 12 4 6" xfId="5954"/>
    <cellStyle name="Output 2 12 4 6 2" xfId="5955"/>
    <cellStyle name="Output 2 12 4 7" xfId="5956"/>
    <cellStyle name="Output 2 12 5" xfId="5957"/>
    <cellStyle name="Output 2 12 5 2" xfId="5958"/>
    <cellStyle name="Output 2 12 5 2 2" xfId="5959"/>
    <cellStyle name="Output 2 12 5 3" xfId="5960"/>
    <cellStyle name="Output 2 12 5 3 2" xfId="5961"/>
    <cellStyle name="Output 2 12 5 4" xfId="5962"/>
    <cellStyle name="Output 2 12 5 4 2" xfId="5963"/>
    <cellStyle name="Output 2 12 5 5" xfId="5964"/>
    <cellStyle name="Output 2 12 5 5 2" xfId="5965"/>
    <cellStyle name="Output 2 12 5 6" xfId="5966"/>
    <cellStyle name="Output 2 12 5 6 2" xfId="5967"/>
    <cellStyle name="Output 2 12 5 7" xfId="5968"/>
    <cellStyle name="Output 2 12 6" xfId="5969"/>
    <cellStyle name="Output 2 12 6 2" xfId="5970"/>
    <cellStyle name="Output 2 12 7" xfId="5971"/>
    <cellStyle name="Output 2 12 7 2" xfId="5972"/>
    <cellStyle name="Output 2 12 8" xfId="5973"/>
    <cellStyle name="Output 2 12 8 2" xfId="5974"/>
    <cellStyle name="Output 2 12 9" xfId="5975"/>
    <cellStyle name="Output 2 12 9 2" xfId="5976"/>
    <cellStyle name="Output 2 13" xfId="5977"/>
    <cellStyle name="Output 2 13 10" xfId="5978"/>
    <cellStyle name="Output 2 13 10 2" xfId="5979"/>
    <cellStyle name="Output 2 13 11" xfId="5980"/>
    <cellStyle name="Output 2 13 11 2" xfId="5981"/>
    <cellStyle name="Output 2 13 12" xfId="5982"/>
    <cellStyle name="Output 2 13 12 2" xfId="5983"/>
    <cellStyle name="Output 2 13 13" xfId="5984"/>
    <cellStyle name="Output 2 13 2" xfId="5985"/>
    <cellStyle name="Output 2 13 2 2" xfId="5986"/>
    <cellStyle name="Output 2 13 2 2 2" xfId="5987"/>
    <cellStyle name="Output 2 13 2 3" xfId="5988"/>
    <cellStyle name="Output 2 13 2 3 2" xfId="5989"/>
    <cellStyle name="Output 2 13 2 4" xfId="5990"/>
    <cellStyle name="Output 2 13 2 4 2" xfId="5991"/>
    <cellStyle name="Output 2 13 2 5" xfId="5992"/>
    <cellStyle name="Output 2 13 2 5 2" xfId="5993"/>
    <cellStyle name="Output 2 13 2 6" xfId="5994"/>
    <cellStyle name="Output 2 13 2 6 2" xfId="5995"/>
    <cellStyle name="Output 2 13 2 7" xfId="5996"/>
    <cellStyle name="Output 2 13 3" xfId="5997"/>
    <cellStyle name="Output 2 13 3 2" xfId="5998"/>
    <cellStyle name="Output 2 13 3 2 2" xfId="5999"/>
    <cellStyle name="Output 2 13 3 3" xfId="6000"/>
    <cellStyle name="Output 2 13 3 3 2" xfId="6001"/>
    <cellStyle name="Output 2 13 3 4" xfId="6002"/>
    <cellStyle name="Output 2 13 3 4 2" xfId="6003"/>
    <cellStyle name="Output 2 13 3 5" xfId="6004"/>
    <cellStyle name="Output 2 13 3 5 2" xfId="6005"/>
    <cellStyle name="Output 2 13 3 6" xfId="6006"/>
    <cellStyle name="Output 2 13 3 6 2" xfId="6007"/>
    <cellStyle name="Output 2 13 3 7" xfId="6008"/>
    <cellStyle name="Output 2 13 4" xfId="6009"/>
    <cellStyle name="Output 2 13 4 2" xfId="6010"/>
    <cellStyle name="Output 2 13 4 2 2" xfId="6011"/>
    <cellStyle name="Output 2 13 4 3" xfId="6012"/>
    <cellStyle name="Output 2 13 4 3 2" xfId="6013"/>
    <cellStyle name="Output 2 13 4 4" xfId="6014"/>
    <cellStyle name="Output 2 13 4 4 2" xfId="6015"/>
    <cellStyle name="Output 2 13 4 5" xfId="6016"/>
    <cellStyle name="Output 2 13 4 5 2" xfId="6017"/>
    <cellStyle name="Output 2 13 4 6" xfId="6018"/>
    <cellStyle name="Output 2 13 4 6 2" xfId="6019"/>
    <cellStyle name="Output 2 13 4 7" xfId="6020"/>
    <cellStyle name="Output 2 13 5" xfId="6021"/>
    <cellStyle name="Output 2 13 5 2" xfId="6022"/>
    <cellStyle name="Output 2 13 5 2 2" xfId="6023"/>
    <cellStyle name="Output 2 13 5 3" xfId="6024"/>
    <cellStyle name="Output 2 13 5 3 2" xfId="6025"/>
    <cellStyle name="Output 2 13 5 4" xfId="6026"/>
    <cellStyle name="Output 2 13 5 4 2" xfId="6027"/>
    <cellStyle name="Output 2 13 5 5" xfId="6028"/>
    <cellStyle name="Output 2 13 5 5 2" xfId="6029"/>
    <cellStyle name="Output 2 13 5 6" xfId="6030"/>
    <cellStyle name="Output 2 13 5 6 2" xfId="6031"/>
    <cellStyle name="Output 2 13 5 7" xfId="6032"/>
    <cellStyle name="Output 2 13 6" xfId="6033"/>
    <cellStyle name="Output 2 13 6 2" xfId="6034"/>
    <cellStyle name="Output 2 13 7" xfId="6035"/>
    <cellStyle name="Output 2 13 7 2" xfId="6036"/>
    <cellStyle name="Output 2 13 8" xfId="6037"/>
    <cellStyle name="Output 2 13 8 2" xfId="6038"/>
    <cellStyle name="Output 2 13 9" xfId="6039"/>
    <cellStyle name="Output 2 13 9 2" xfId="6040"/>
    <cellStyle name="Output 2 14" xfId="6041"/>
    <cellStyle name="Output 2 14 10" xfId="6042"/>
    <cellStyle name="Output 2 14 10 2" xfId="6043"/>
    <cellStyle name="Output 2 14 11" xfId="6044"/>
    <cellStyle name="Output 2 14 11 2" xfId="6045"/>
    <cellStyle name="Output 2 14 12" xfId="6046"/>
    <cellStyle name="Output 2 14 12 2" xfId="6047"/>
    <cellStyle name="Output 2 14 13" xfId="6048"/>
    <cellStyle name="Output 2 14 2" xfId="6049"/>
    <cellStyle name="Output 2 14 2 2" xfId="6050"/>
    <cellStyle name="Output 2 14 2 2 2" xfId="6051"/>
    <cellStyle name="Output 2 14 2 3" xfId="6052"/>
    <cellStyle name="Output 2 14 2 3 2" xfId="6053"/>
    <cellStyle name="Output 2 14 2 4" xfId="6054"/>
    <cellStyle name="Output 2 14 2 4 2" xfId="6055"/>
    <cellStyle name="Output 2 14 2 5" xfId="6056"/>
    <cellStyle name="Output 2 14 2 5 2" xfId="6057"/>
    <cellStyle name="Output 2 14 2 6" xfId="6058"/>
    <cellStyle name="Output 2 14 2 6 2" xfId="6059"/>
    <cellStyle name="Output 2 14 2 7" xfId="6060"/>
    <cellStyle name="Output 2 14 3" xfId="6061"/>
    <cellStyle name="Output 2 14 3 2" xfId="6062"/>
    <cellStyle name="Output 2 14 3 2 2" xfId="6063"/>
    <cellStyle name="Output 2 14 3 3" xfId="6064"/>
    <cellStyle name="Output 2 14 3 3 2" xfId="6065"/>
    <cellStyle name="Output 2 14 3 4" xfId="6066"/>
    <cellStyle name="Output 2 14 3 4 2" xfId="6067"/>
    <cellStyle name="Output 2 14 3 5" xfId="6068"/>
    <cellStyle name="Output 2 14 3 5 2" xfId="6069"/>
    <cellStyle name="Output 2 14 3 6" xfId="6070"/>
    <cellStyle name="Output 2 14 3 6 2" xfId="6071"/>
    <cellStyle name="Output 2 14 3 7" xfId="6072"/>
    <cellStyle name="Output 2 14 4" xfId="6073"/>
    <cellStyle name="Output 2 14 4 2" xfId="6074"/>
    <cellStyle name="Output 2 14 4 2 2" xfId="6075"/>
    <cellStyle name="Output 2 14 4 3" xfId="6076"/>
    <cellStyle name="Output 2 14 4 3 2" xfId="6077"/>
    <cellStyle name="Output 2 14 4 4" xfId="6078"/>
    <cellStyle name="Output 2 14 4 4 2" xfId="6079"/>
    <cellStyle name="Output 2 14 4 5" xfId="6080"/>
    <cellStyle name="Output 2 14 4 5 2" xfId="6081"/>
    <cellStyle name="Output 2 14 4 6" xfId="6082"/>
    <cellStyle name="Output 2 14 4 6 2" xfId="6083"/>
    <cellStyle name="Output 2 14 4 7" xfId="6084"/>
    <cellStyle name="Output 2 14 5" xfId="6085"/>
    <cellStyle name="Output 2 14 5 2" xfId="6086"/>
    <cellStyle name="Output 2 14 5 2 2" xfId="6087"/>
    <cellStyle name="Output 2 14 5 3" xfId="6088"/>
    <cellStyle name="Output 2 14 5 3 2" xfId="6089"/>
    <cellStyle name="Output 2 14 5 4" xfId="6090"/>
    <cellStyle name="Output 2 14 5 4 2" xfId="6091"/>
    <cellStyle name="Output 2 14 5 5" xfId="6092"/>
    <cellStyle name="Output 2 14 5 5 2" xfId="6093"/>
    <cellStyle name="Output 2 14 5 6" xfId="6094"/>
    <cellStyle name="Output 2 14 5 6 2" xfId="6095"/>
    <cellStyle name="Output 2 14 5 7" xfId="6096"/>
    <cellStyle name="Output 2 14 6" xfId="6097"/>
    <cellStyle name="Output 2 14 6 2" xfId="6098"/>
    <cellStyle name="Output 2 14 7" xfId="6099"/>
    <cellStyle name="Output 2 14 7 2" xfId="6100"/>
    <cellStyle name="Output 2 14 8" xfId="6101"/>
    <cellStyle name="Output 2 14 8 2" xfId="6102"/>
    <cellStyle name="Output 2 14 9" xfId="6103"/>
    <cellStyle name="Output 2 14 9 2" xfId="6104"/>
    <cellStyle name="Output 2 15" xfId="6105"/>
    <cellStyle name="Output 2 15 10" xfId="6106"/>
    <cellStyle name="Output 2 15 10 2" xfId="6107"/>
    <cellStyle name="Output 2 15 11" xfId="6108"/>
    <cellStyle name="Output 2 15 11 2" xfId="6109"/>
    <cellStyle name="Output 2 15 12" xfId="6110"/>
    <cellStyle name="Output 2 15 12 2" xfId="6111"/>
    <cellStyle name="Output 2 15 13" xfId="6112"/>
    <cellStyle name="Output 2 15 2" xfId="6113"/>
    <cellStyle name="Output 2 15 2 2" xfId="6114"/>
    <cellStyle name="Output 2 15 2 2 2" xfId="6115"/>
    <cellStyle name="Output 2 15 2 3" xfId="6116"/>
    <cellStyle name="Output 2 15 2 3 2" xfId="6117"/>
    <cellStyle name="Output 2 15 2 4" xfId="6118"/>
    <cellStyle name="Output 2 15 2 4 2" xfId="6119"/>
    <cellStyle name="Output 2 15 2 5" xfId="6120"/>
    <cellStyle name="Output 2 15 2 5 2" xfId="6121"/>
    <cellStyle name="Output 2 15 2 6" xfId="6122"/>
    <cellStyle name="Output 2 15 2 6 2" xfId="6123"/>
    <cellStyle name="Output 2 15 2 7" xfId="6124"/>
    <cellStyle name="Output 2 15 3" xfId="6125"/>
    <cellStyle name="Output 2 15 3 2" xfId="6126"/>
    <cellStyle name="Output 2 15 3 2 2" xfId="6127"/>
    <cellStyle name="Output 2 15 3 3" xfId="6128"/>
    <cellStyle name="Output 2 15 3 3 2" xfId="6129"/>
    <cellStyle name="Output 2 15 3 4" xfId="6130"/>
    <cellStyle name="Output 2 15 3 4 2" xfId="6131"/>
    <cellStyle name="Output 2 15 3 5" xfId="6132"/>
    <cellStyle name="Output 2 15 3 5 2" xfId="6133"/>
    <cellStyle name="Output 2 15 3 6" xfId="6134"/>
    <cellStyle name="Output 2 15 3 6 2" xfId="6135"/>
    <cellStyle name="Output 2 15 3 7" xfId="6136"/>
    <cellStyle name="Output 2 15 4" xfId="6137"/>
    <cellStyle name="Output 2 15 4 2" xfId="6138"/>
    <cellStyle name="Output 2 15 4 2 2" xfId="6139"/>
    <cellStyle name="Output 2 15 4 3" xfId="6140"/>
    <cellStyle name="Output 2 15 4 3 2" xfId="6141"/>
    <cellStyle name="Output 2 15 4 4" xfId="6142"/>
    <cellStyle name="Output 2 15 4 4 2" xfId="6143"/>
    <cellStyle name="Output 2 15 4 5" xfId="6144"/>
    <cellStyle name="Output 2 15 4 5 2" xfId="6145"/>
    <cellStyle name="Output 2 15 4 6" xfId="6146"/>
    <cellStyle name="Output 2 15 4 6 2" xfId="6147"/>
    <cellStyle name="Output 2 15 4 7" xfId="6148"/>
    <cellStyle name="Output 2 15 5" xfId="6149"/>
    <cellStyle name="Output 2 15 5 2" xfId="6150"/>
    <cellStyle name="Output 2 15 5 2 2" xfId="6151"/>
    <cellStyle name="Output 2 15 5 3" xfId="6152"/>
    <cellStyle name="Output 2 15 5 3 2" xfId="6153"/>
    <cellStyle name="Output 2 15 5 4" xfId="6154"/>
    <cellStyle name="Output 2 15 5 4 2" xfId="6155"/>
    <cellStyle name="Output 2 15 5 5" xfId="6156"/>
    <cellStyle name="Output 2 15 5 5 2" xfId="6157"/>
    <cellStyle name="Output 2 15 5 6" xfId="6158"/>
    <cellStyle name="Output 2 15 5 6 2" xfId="6159"/>
    <cellStyle name="Output 2 15 5 7" xfId="6160"/>
    <cellStyle name="Output 2 15 6" xfId="6161"/>
    <cellStyle name="Output 2 15 6 2" xfId="6162"/>
    <cellStyle name="Output 2 15 7" xfId="6163"/>
    <cellStyle name="Output 2 15 7 2" xfId="6164"/>
    <cellStyle name="Output 2 15 8" xfId="6165"/>
    <cellStyle name="Output 2 15 8 2" xfId="6166"/>
    <cellStyle name="Output 2 15 9" xfId="6167"/>
    <cellStyle name="Output 2 15 9 2" xfId="6168"/>
    <cellStyle name="Output 2 16" xfId="6169"/>
    <cellStyle name="Output 2 16 10" xfId="6170"/>
    <cellStyle name="Output 2 16 10 2" xfId="6171"/>
    <cellStyle name="Output 2 16 11" xfId="6172"/>
    <cellStyle name="Output 2 16 11 2" xfId="6173"/>
    <cellStyle name="Output 2 16 12" xfId="6174"/>
    <cellStyle name="Output 2 16 12 2" xfId="6175"/>
    <cellStyle name="Output 2 16 13" xfId="6176"/>
    <cellStyle name="Output 2 16 2" xfId="6177"/>
    <cellStyle name="Output 2 16 2 2" xfId="6178"/>
    <cellStyle name="Output 2 16 2 2 2" xfId="6179"/>
    <cellStyle name="Output 2 16 2 3" xfId="6180"/>
    <cellStyle name="Output 2 16 2 3 2" xfId="6181"/>
    <cellStyle name="Output 2 16 2 4" xfId="6182"/>
    <cellStyle name="Output 2 16 2 4 2" xfId="6183"/>
    <cellStyle name="Output 2 16 2 5" xfId="6184"/>
    <cellStyle name="Output 2 16 2 5 2" xfId="6185"/>
    <cellStyle name="Output 2 16 2 6" xfId="6186"/>
    <cellStyle name="Output 2 16 2 6 2" xfId="6187"/>
    <cellStyle name="Output 2 16 2 7" xfId="6188"/>
    <cellStyle name="Output 2 16 3" xfId="6189"/>
    <cellStyle name="Output 2 16 3 2" xfId="6190"/>
    <cellStyle name="Output 2 16 3 2 2" xfId="6191"/>
    <cellStyle name="Output 2 16 3 3" xfId="6192"/>
    <cellStyle name="Output 2 16 3 3 2" xfId="6193"/>
    <cellStyle name="Output 2 16 3 4" xfId="6194"/>
    <cellStyle name="Output 2 16 3 4 2" xfId="6195"/>
    <cellStyle name="Output 2 16 3 5" xfId="6196"/>
    <cellStyle name="Output 2 16 3 5 2" xfId="6197"/>
    <cellStyle name="Output 2 16 3 6" xfId="6198"/>
    <cellStyle name="Output 2 16 3 6 2" xfId="6199"/>
    <cellStyle name="Output 2 16 3 7" xfId="6200"/>
    <cellStyle name="Output 2 16 4" xfId="6201"/>
    <cellStyle name="Output 2 16 4 2" xfId="6202"/>
    <cellStyle name="Output 2 16 4 2 2" xfId="6203"/>
    <cellStyle name="Output 2 16 4 3" xfId="6204"/>
    <cellStyle name="Output 2 16 4 3 2" xfId="6205"/>
    <cellStyle name="Output 2 16 4 4" xfId="6206"/>
    <cellStyle name="Output 2 16 4 4 2" xfId="6207"/>
    <cellStyle name="Output 2 16 4 5" xfId="6208"/>
    <cellStyle name="Output 2 16 4 5 2" xfId="6209"/>
    <cellStyle name="Output 2 16 4 6" xfId="6210"/>
    <cellStyle name="Output 2 16 4 6 2" xfId="6211"/>
    <cellStyle name="Output 2 16 4 7" xfId="6212"/>
    <cellStyle name="Output 2 16 5" xfId="6213"/>
    <cellStyle name="Output 2 16 5 2" xfId="6214"/>
    <cellStyle name="Output 2 16 5 2 2" xfId="6215"/>
    <cellStyle name="Output 2 16 5 3" xfId="6216"/>
    <cellStyle name="Output 2 16 5 3 2" xfId="6217"/>
    <cellStyle name="Output 2 16 5 4" xfId="6218"/>
    <cellStyle name="Output 2 16 5 4 2" xfId="6219"/>
    <cellStyle name="Output 2 16 5 5" xfId="6220"/>
    <cellStyle name="Output 2 16 5 5 2" xfId="6221"/>
    <cellStyle name="Output 2 16 5 6" xfId="6222"/>
    <cellStyle name="Output 2 16 5 6 2" xfId="6223"/>
    <cellStyle name="Output 2 16 5 7" xfId="6224"/>
    <cellStyle name="Output 2 16 6" xfId="6225"/>
    <cellStyle name="Output 2 16 6 2" xfId="6226"/>
    <cellStyle name="Output 2 16 7" xfId="6227"/>
    <cellStyle name="Output 2 16 7 2" xfId="6228"/>
    <cellStyle name="Output 2 16 8" xfId="6229"/>
    <cellStyle name="Output 2 16 8 2" xfId="6230"/>
    <cellStyle name="Output 2 16 9" xfId="6231"/>
    <cellStyle name="Output 2 16 9 2" xfId="6232"/>
    <cellStyle name="Output 2 17" xfId="6233"/>
    <cellStyle name="Output 2 17 10" xfId="6234"/>
    <cellStyle name="Output 2 17 10 2" xfId="6235"/>
    <cellStyle name="Output 2 17 11" xfId="6236"/>
    <cellStyle name="Output 2 17 11 2" xfId="6237"/>
    <cellStyle name="Output 2 17 12" xfId="6238"/>
    <cellStyle name="Output 2 17 12 2" xfId="6239"/>
    <cellStyle name="Output 2 17 13" xfId="6240"/>
    <cellStyle name="Output 2 17 2" xfId="6241"/>
    <cellStyle name="Output 2 17 2 2" xfId="6242"/>
    <cellStyle name="Output 2 17 2 2 2" xfId="6243"/>
    <cellStyle name="Output 2 17 2 3" xfId="6244"/>
    <cellStyle name="Output 2 17 2 3 2" xfId="6245"/>
    <cellStyle name="Output 2 17 2 4" xfId="6246"/>
    <cellStyle name="Output 2 17 2 4 2" xfId="6247"/>
    <cellStyle name="Output 2 17 2 5" xfId="6248"/>
    <cellStyle name="Output 2 17 2 5 2" xfId="6249"/>
    <cellStyle name="Output 2 17 2 6" xfId="6250"/>
    <cellStyle name="Output 2 17 2 6 2" xfId="6251"/>
    <cellStyle name="Output 2 17 2 7" xfId="6252"/>
    <cellStyle name="Output 2 17 3" xfId="6253"/>
    <cellStyle name="Output 2 17 3 2" xfId="6254"/>
    <cellStyle name="Output 2 17 3 2 2" xfId="6255"/>
    <cellStyle name="Output 2 17 3 3" xfId="6256"/>
    <cellStyle name="Output 2 17 3 3 2" xfId="6257"/>
    <cellStyle name="Output 2 17 3 4" xfId="6258"/>
    <cellStyle name="Output 2 17 3 4 2" xfId="6259"/>
    <cellStyle name="Output 2 17 3 5" xfId="6260"/>
    <cellStyle name="Output 2 17 3 5 2" xfId="6261"/>
    <cellStyle name="Output 2 17 3 6" xfId="6262"/>
    <cellStyle name="Output 2 17 3 6 2" xfId="6263"/>
    <cellStyle name="Output 2 17 3 7" xfId="6264"/>
    <cellStyle name="Output 2 17 4" xfId="6265"/>
    <cellStyle name="Output 2 17 4 2" xfId="6266"/>
    <cellStyle name="Output 2 17 4 2 2" xfId="6267"/>
    <cellStyle name="Output 2 17 4 3" xfId="6268"/>
    <cellStyle name="Output 2 17 4 3 2" xfId="6269"/>
    <cellStyle name="Output 2 17 4 4" xfId="6270"/>
    <cellStyle name="Output 2 17 4 4 2" xfId="6271"/>
    <cellStyle name="Output 2 17 4 5" xfId="6272"/>
    <cellStyle name="Output 2 17 4 5 2" xfId="6273"/>
    <cellStyle name="Output 2 17 4 6" xfId="6274"/>
    <cellStyle name="Output 2 17 4 6 2" xfId="6275"/>
    <cellStyle name="Output 2 17 4 7" xfId="6276"/>
    <cellStyle name="Output 2 17 5" xfId="6277"/>
    <cellStyle name="Output 2 17 5 2" xfId="6278"/>
    <cellStyle name="Output 2 17 5 2 2" xfId="6279"/>
    <cellStyle name="Output 2 17 5 3" xfId="6280"/>
    <cellStyle name="Output 2 17 5 3 2" xfId="6281"/>
    <cellStyle name="Output 2 17 5 4" xfId="6282"/>
    <cellStyle name="Output 2 17 5 4 2" xfId="6283"/>
    <cellStyle name="Output 2 17 5 5" xfId="6284"/>
    <cellStyle name="Output 2 17 5 5 2" xfId="6285"/>
    <cellStyle name="Output 2 17 5 6" xfId="6286"/>
    <cellStyle name="Output 2 17 5 6 2" xfId="6287"/>
    <cellStyle name="Output 2 17 5 7" xfId="6288"/>
    <cellStyle name="Output 2 17 6" xfId="6289"/>
    <cellStyle name="Output 2 17 6 2" xfId="6290"/>
    <cellStyle name="Output 2 17 7" xfId="6291"/>
    <cellStyle name="Output 2 17 7 2" xfId="6292"/>
    <cellStyle name="Output 2 17 8" xfId="6293"/>
    <cellStyle name="Output 2 17 8 2" xfId="6294"/>
    <cellStyle name="Output 2 17 9" xfId="6295"/>
    <cellStyle name="Output 2 17 9 2" xfId="6296"/>
    <cellStyle name="Output 2 18" xfId="6297"/>
    <cellStyle name="Output 2 18 10" xfId="6298"/>
    <cellStyle name="Output 2 18 10 2" xfId="6299"/>
    <cellStyle name="Output 2 18 11" xfId="6300"/>
    <cellStyle name="Output 2 18 11 2" xfId="6301"/>
    <cellStyle name="Output 2 18 12" xfId="6302"/>
    <cellStyle name="Output 2 18 12 2" xfId="6303"/>
    <cellStyle name="Output 2 18 13" xfId="6304"/>
    <cellStyle name="Output 2 18 2" xfId="6305"/>
    <cellStyle name="Output 2 18 2 2" xfId="6306"/>
    <cellStyle name="Output 2 18 2 2 2" xfId="6307"/>
    <cellStyle name="Output 2 18 2 3" xfId="6308"/>
    <cellStyle name="Output 2 18 2 3 2" xfId="6309"/>
    <cellStyle name="Output 2 18 2 4" xfId="6310"/>
    <cellStyle name="Output 2 18 2 4 2" xfId="6311"/>
    <cellStyle name="Output 2 18 2 5" xfId="6312"/>
    <cellStyle name="Output 2 18 2 5 2" xfId="6313"/>
    <cellStyle name="Output 2 18 2 6" xfId="6314"/>
    <cellStyle name="Output 2 18 2 6 2" xfId="6315"/>
    <cellStyle name="Output 2 18 2 7" xfId="6316"/>
    <cellStyle name="Output 2 18 3" xfId="6317"/>
    <cellStyle name="Output 2 18 3 2" xfId="6318"/>
    <cellStyle name="Output 2 18 3 2 2" xfId="6319"/>
    <cellStyle name="Output 2 18 3 3" xfId="6320"/>
    <cellStyle name="Output 2 18 3 3 2" xfId="6321"/>
    <cellStyle name="Output 2 18 3 4" xfId="6322"/>
    <cellStyle name="Output 2 18 3 4 2" xfId="6323"/>
    <cellStyle name="Output 2 18 3 5" xfId="6324"/>
    <cellStyle name="Output 2 18 3 5 2" xfId="6325"/>
    <cellStyle name="Output 2 18 3 6" xfId="6326"/>
    <cellStyle name="Output 2 18 3 6 2" xfId="6327"/>
    <cellStyle name="Output 2 18 3 7" xfId="6328"/>
    <cellStyle name="Output 2 18 4" xfId="6329"/>
    <cellStyle name="Output 2 18 4 2" xfId="6330"/>
    <cellStyle name="Output 2 18 4 2 2" xfId="6331"/>
    <cellStyle name="Output 2 18 4 3" xfId="6332"/>
    <cellStyle name="Output 2 18 4 3 2" xfId="6333"/>
    <cellStyle name="Output 2 18 4 4" xfId="6334"/>
    <cellStyle name="Output 2 18 4 4 2" xfId="6335"/>
    <cellStyle name="Output 2 18 4 5" xfId="6336"/>
    <cellStyle name="Output 2 18 4 5 2" xfId="6337"/>
    <cellStyle name="Output 2 18 4 6" xfId="6338"/>
    <cellStyle name="Output 2 18 4 6 2" xfId="6339"/>
    <cellStyle name="Output 2 18 4 7" xfId="6340"/>
    <cellStyle name="Output 2 18 5" xfId="6341"/>
    <cellStyle name="Output 2 18 5 2" xfId="6342"/>
    <cellStyle name="Output 2 18 5 2 2" xfId="6343"/>
    <cellStyle name="Output 2 18 5 3" xfId="6344"/>
    <cellStyle name="Output 2 18 5 3 2" xfId="6345"/>
    <cellStyle name="Output 2 18 5 4" xfId="6346"/>
    <cellStyle name="Output 2 18 5 4 2" xfId="6347"/>
    <cellStyle name="Output 2 18 5 5" xfId="6348"/>
    <cellStyle name="Output 2 18 5 5 2" xfId="6349"/>
    <cellStyle name="Output 2 18 5 6" xfId="6350"/>
    <cellStyle name="Output 2 18 5 6 2" xfId="6351"/>
    <cellStyle name="Output 2 18 5 7" xfId="6352"/>
    <cellStyle name="Output 2 18 6" xfId="6353"/>
    <cellStyle name="Output 2 18 6 2" xfId="6354"/>
    <cellStyle name="Output 2 18 7" xfId="6355"/>
    <cellStyle name="Output 2 18 7 2" xfId="6356"/>
    <cellStyle name="Output 2 18 8" xfId="6357"/>
    <cellStyle name="Output 2 18 8 2" xfId="6358"/>
    <cellStyle name="Output 2 18 9" xfId="6359"/>
    <cellStyle name="Output 2 18 9 2" xfId="6360"/>
    <cellStyle name="Output 2 19" xfId="6361"/>
    <cellStyle name="Output 2 19 10" xfId="6362"/>
    <cellStyle name="Output 2 19 10 2" xfId="6363"/>
    <cellStyle name="Output 2 19 11" xfId="6364"/>
    <cellStyle name="Output 2 19 11 2" xfId="6365"/>
    <cellStyle name="Output 2 19 12" xfId="6366"/>
    <cellStyle name="Output 2 19 12 2" xfId="6367"/>
    <cellStyle name="Output 2 19 13" xfId="6368"/>
    <cellStyle name="Output 2 19 2" xfId="6369"/>
    <cellStyle name="Output 2 19 2 2" xfId="6370"/>
    <cellStyle name="Output 2 19 2 2 2" xfId="6371"/>
    <cellStyle name="Output 2 19 2 3" xfId="6372"/>
    <cellStyle name="Output 2 19 2 3 2" xfId="6373"/>
    <cellStyle name="Output 2 19 2 4" xfId="6374"/>
    <cellStyle name="Output 2 19 2 4 2" xfId="6375"/>
    <cellStyle name="Output 2 19 2 5" xfId="6376"/>
    <cellStyle name="Output 2 19 2 5 2" xfId="6377"/>
    <cellStyle name="Output 2 19 2 6" xfId="6378"/>
    <cellStyle name="Output 2 19 2 6 2" xfId="6379"/>
    <cellStyle name="Output 2 19 2 7" xfId="6380"/>
    <cellStyle name="Output 2 19 3" xfId="6381"/>
    <cellStyle name="Output 2 19 3 2" xfId="6382"/>
    <cellStyle name="Output 2 19 3 2 2" xfId="6383"/>
    <cellStyle name="Output 2 19 3 3" xfId="6384"/>
    <cellStyle name="Output 2 19 3 3 2" xfId="6385"/>
    <cellStyle name="Output 2 19 3 4" xfId="6386"/>
    <cellStyle name="Output 2 19 3 4 2" xfId="6387"/>
    <cellStyle name="Output 2 19 3 5" xfId="6388"/>
    <cellStyle name="Output 2 19 3 5 2" xfId="6389"/>
    <cellStyle name="Output 2 19 3 6" xfId="6390"/>
    <cellStyle name="Output 2 19 3 6 2" xfId="6391"/>
    <cellStyle name="Output 2 19 3 7" xfId="6392"/>
    <cellStyle name="Output 2 19 4" xfId="6393"/>
    <cellStyle name="Output 2 19 4 2" xfId="6394"/>
    <cellStyle name="Output 2 19 4 2 2" xfId="6395"/>
    <cellStyle name="Output 2 19 4 3" xfId="6396"/>
    <cellStyle name="Output 2 19 4 3 2" xfId="6397"/>
    <cellStyle name="Output 2 19 4 4" xfId="6398"/>
    <cellStyle name="Output 2 19 4 4 2" xfId="6399"/>
    <cellStyle name="Output 2 19 4 5" xfId="6400"/>
    <cellStyle name="Output 2 19 4 5 2" xfId="6401"/>
    <cellStyle name="Output 2 19 4 6" xfId="6402"/>
    <cellStyle name="Output 2 19 4 6 2" xfId="6403"/>
    <cellStyle name="Output 2 19 4 7" xfId="6404"/>
    <cellStyle name="Output 2 19 5" xfId="6405"/>
    <cellStyle name="Output 2 19 5 2" xfId="6406"/>
    <cellStyle name="Output 2 19 5 2 2" xfId="6407"/>
    <cellStyle name="Output 2 19 5 3" xfId="6408"/>
    <cellStyle name="Output 2 19 5 3 2" xfId="6409"/>
    <cellStyle name="Output 2 19 5 4" xfId="6410"/>
    <cellStyle name="Output 2 19 5 4 2" xfId="6411"/>
    <cellStyle name="Output 2 19 5 5" xfId="6412"/>
    <cellStyle name="Output 2 19 5 5 2" xfId="6413"/>
    <cellStyle name="Output 2 19 5 6" xfId="6414"/>
    <cellStyle name="Output 2 19 5 6 2" xfId="6415"/>
    <cellStyle name="Output 2 19 5 7" xfId="6416"/>
    <cellStyle name="Output 2 19 6" xfId="6417"/>
    <cellStyle name="Output 2 19 6 2" xfId="6418"/>
    <cellStyle name="Output 2 19 7" xfId="6419"/>
    <cellStyle name="Output 2 19 7 2" xfId="6420"/>
    <cellStyle name="Output 2 19 8" xfId="6421"/>
    <cellStyle name="Output 2 19 8 2" xfId="6422"/>
    <cellStyle name="Output 2 19 9" xfId="6423"/>
    <cellStyle name="Output 2 19 9 2" xfId="6424"/>
    <cellStyle name="Output 2 2" xfId="6425"/>
    <cellStyle name="Output 2 2 10" xfId="6426"/>
    <cellStyle name="Output 2 2 10 2" xfId="6427"/>
    <cellStyle name="Output 2 2 11" xfId="6428"/>
    <cellStyle name="Output 2 2 11 2" xfId="6429"/>
    <cellStyle name="Output 2 2 12" xfId="6430"/>
    <cellStyle name="Output 2 2 12 2" xfId="6431"/>
    <cellStyle name="Output 2 2 13" xfId="6432"/>
    <cellStyle name="Output 2 2 2" xfId="6433"/>
    <cellStyle name="Output 2 2 2 2" xfId="6434"/>
    <cellStyle name="Output 2 2 2 2 2" xfId="6435"/>
    <cellStyle name="Output 2 2 2 3" xfId="6436"/>
    <cellStyle name="Output 2 2 2 3 2" xfId="6437"/>
    <cellStyle name="Output 2 2 2 4" xfId="6438"/>
    <cellStyle name="Output 2 2 2 4 2" xfId="6439"/>
    <cellStyle name="Output 2 2 2 5" xfId="6440"/>
    <cellStyle name="Output 2 2 2 5 2" xfId="6441"/>
    <cellStyle name="Output 2 2 2 6" xfId="6442"/>
    <cellStyle name="Output 2 2 2 6 2" xfId="6443"/>
    <cellStyle name="Output 2 2 2 7" xfId="6444"/>
    <cellStyle name="Output 2 2 3" xfId="6445"/>
    <cellStyle name="Output 2 2 3 2" xfId="6446"/>
    <cellStyle name="Output 2 2 3 2 2" xfId="6447"/>
    <cellStyle name="Output 2 2 3 3" xfId="6448"/>
    <cellStyle name="Output 2 2 3 3 2" xfId="6449"/>
    <cellStyle name="Output 2 2 3 4" xfId="6450"/>
    <cellStyle name="Output 2 2 3 4 2" xfId="6451"/>
    <cellStyle name="Output 2 2 3 5" xfId="6452"/>
    <cellStyle name="Output 2 2 3 5 2" xfId="6453"/>
    <cellStyle name="Output 2 2 3 6" xfId="6454"/>
    <cellStyle name="Output 2 2 3 6 2" xfId="6455"/>
    <cellStyle name="Output 2 2 3 7" xfId="6456"/>
    <cellStyle name="Output 2 2 4" xfId="6457"/>
    <cellStyle name="Output 2 2 4 2" xfId="6458"/>
    <cellStyle name="Output 2 2 4 2 2" xfId="6459"/>
    <cellStyle name="Output 2 2 4 3" xfId="6460"/>
    <cellStyle name="Output 2 2 4 3 2" xfId="6461"/>
    <cellStyle name="Output 2 2 4 4" xfId="6462"/>
    <cellStyle name="Output 2 2 4 4 2" xfId="6463"/>
    <cellStyle name="Output 2 2 4 5" xfId="6464"/>
    <cellStyle name="Output 2 2 4 5 2" xfId="6465"/>
    <cellStyle name="Output 2 2 4 6" xfId="6466"/>
    <cellStyle name="Output 2 2 4 6 2" xfId="6467"/>
    <cellStyle name="Output 2 2 4 7" xfId="6468"/>
    <cellStyle name="Output 2 2 5" xfId="6469"/>
    <cellStyle name="Output 2 2 5 2" xfId="6470"/>
    <cellStyle name="Output 2 2 5 2 2" xfId="6471"/>
    <cellStyle name="Output 2 2 5 3" xfId="6472"/>
    <cellStyle name="Output 2 2 5 3 2" xfId="6473"/>
    <cellStyle name="Output 2 2 5 4" xfId="6474"/>
    <cellStyle name="Output 2 2 5 4 2" xfId="6475"/>
    <cellStyle name="Output 2 2 5 5" xfId="6476"/>
    <cellStyle name="Output 2 2 5 5 2" xfId="6477"/>
    <cellStyle name="Output 2 2 5 6" xfId="6478"/>
    <cellStyle name="Output 2 2 5 6 2" xfId="6479"/>
    <cellStyle name="Output 2 2 5 7" xfId="6480"/>
    <cellStyle name="Output 2 2 6" xfId="6481"/>
    <cellStyle name="Output 2 2 6 2" xfId="6482"/>
    <cellStyle name="Output 2 2 7" xfId="6483"/>
    <cellStyle name="Output 2 2 7 2" xfId="6484"/>
    <cellStyle name="Output 2 2 8" xfId="6485"/>
    <cellStyle name="Output 2 2 8 2" xfId="6486"/>
    <cellStyle name="Output 2 2 9" xfId="6487"/>
    <cellStyle name="Output 2 2 9 2" xfId="6488"/>
    <cellStyle name="Output 2 20" xfId="6489"/>
    <cellStyle name="Output 2 20 10" xfId="6490"/>
    <cellStyle name="Output 2 20 10 2" xfId="6491"/>
    <cellStyle name="Output 2 20 11" xfId="6492"/>
    <cellStyle name="Output 2 20 11 2" xfId="6493"/>
    <cellStyle name="Output 2 20 12" xfId="6494"/>
    <cellStyle name="Output 2 20 12 2" xfId="6495"/>
    <cellStyle name="Output 2 20 13" xfId="6496"/>
    <cellStyle name="Output 2 20 2" xfId="6497"/>
    <cellStyle name="Output 2 20 2 2" xfId="6498"/>
    <cellStyle name="Output 2 20 2 2 2" xfId="6499"/>
    <cellStyle name="Output 2 20 2 3" xfId="6500"/>
    <cellStyle name="Output 2 20 2 3 2" xfId="6501"/>
    <cellStyle name="Output 2 20 2 4" xfId="6502"/>
    <cellStyle name="Output 2 20 2 4 2" xfId="6503"/>
    <cellStyle name="Output 2 20 2 5" xfId="6504"/>
    <cellStyle name="Output 2 20 2 5 2" xfId="6505"/>
    <cellStyle name="Output 2 20 2 6" xfId="6506"/>
    <cellStyle name="Output 2 20 2 6 2" xfId="6507"/>
    <cellStyle name="Output 2 20 2 7" xfId="6508"/>
    <cellStyle name="Output 2 20 3" xfId="6509"/>
    <cellStyle name="Output 2 20 3 2" xfId="6510"/>
    <cellStyle name="Output 2 20 3 2 2" xfId="6511"/>
    <cellStyle name="Output 2 20 3 3" xfId="6512"/>
    <cellStyle name="Output 2 20 3 3 2" xfId="6513"/>
    <cellStyle name="Output 2 20 3 4" xfId="6514"/>
    <cellStyle name="Output 2 20 3 4 2" xfId="6515"/>
    <cellStyle name="Output 2 20 3 5" xfId="6516"/>
    <cellStyle name="Output 2 20 3 5 2" xfId="6517"/>
    <cellStyle name="Output 2 20 3 6" xfId="6518"/>
    <cellStyle name="Output 2 20 3 6 2" xfId="6519"/>
    <cellStyle name="Output 2 20 3 7" xfId="6520"/>
    <cellStyle name="Output 2 20 4" xfId="6521"/>
    <cellStyle name="Output 2 20 4 2" xfId="6522"/>
    <cellStyle name="Output 2 20 4 2 2" xfId="6523"/>
    <cellStyle name="Output 2 20 4 3" xfId="6524"/>
    <cellStyle name="Output 2 20 4 3 2" xfId="6525"/>
    <cellStyle name="Output 2 20 4 4" xfId="6526"/>
    <cellStyle name="Output 2 20 4 4 2" xfId="6527"/>
    <cellStyle name="Output 2 20 4 5" xfId="6528"/>
    <cellStyle name="Output 2 20 4 5 2" xfId="6529"/>
    <cellStyle name="Output 2 20 4 6" xfId="6530"/>
    <cellStyle name="Output 2 20 4 6 2" xfId="6531"/>
    <cellStyle name="Output 2 20 4 7" xfId="6532"/>
    <cellStyle name="Output 2 20 5" xfId="6533"/>
    <cellStyle name="Output 2 20 5 2" xfId="6534"/>
    <cellStyle name="Output 2 20 5 2 2" xfId="6535"/>
    <cellStyle name="Output 2 20 5 3" xfId="6536"/>
    <cellStyle name="Output 2 20 5 3 2" xfId="6537"/>
    <cellStyle name="Output 2 20 5 4" xfId="6538"/>
    <cellStyle name="Output 2 20 5 4 2" xfId="6539"/>
    <cellStyle name="Output 2 20 5 5" xfId="6540"/>
    <cellStyle name="Output 2 20 5 5 2" xfId="6541"/>
    <cellStyle name="Output 2 20 5 6" xfId="6542"/>
    <cellStyle name="Output 2 20 5 6 2" xfId="6543"/>
    <cellStyle name="Output 2 20 5 7" xfId="6544"/>
    <cellStyle name="Output 2 20 6" xfId="6545"/>
    <cellStyle name="Output 2 20 6 2" xfId="6546"/>
    <cellStyle name="Output 2 20 7" xfId="6547"/>
    <cellStyle name="Output 2 20 7 2" xfId="6548"/>
    <cellStyle name="Output 2 20 8" xfId="6549"/>
    <cellStyle name="Output 2 20 8 2" xfId="6550"/>
    <cellStyle name="Output 2 20 9" xfId="6551"/>
    <cellStyle name="Output 2 20 9 2" xfId="6552"/>
    <cellStyle name="Output 2 21" xfId="6553"/>
    <cellStyle name="Output 2 21 10" xfId="6554"/>
    <cellStyle name="Output 2 21 10 2" xfId="6555"/>
    <cellStyle name="Output 2 21 11" xfId="6556"/>
    <cellStyle name="Output 2 21 11 2" xfId="6557"/>
    <cellStyle name="Output 2 21 12" xfId="6558"/>
    <cellStyle name="Output 2 21 12 2" xfId="6559"/>
    <cellStyle name="Output 2 21 13" xfId="6560"/>
    <cellStyle name="Output 2 21 2" xfId="6561"/>
    <cellStyle name="Output 2 21 2 2" xfId="6562"/>
    <cellStyle name="Output 2 21 2 2 2" xfId="6563"/>
    <cellStyle name="Output 2 21 2 3" xfId="6564"/>
    <cellStyle name="Output 2 21 2 3 2" xfId="6565"/>
    <cellStyle name="Output 2 21 2 4" xfId="6566"/>
    <cellStyle name="Output 2 21 2 4 2" xfId="6567"/>
    <cellStyle name="Output 2 21 2 5" xfId="6568"/>
    <cellStyle name="Output 2 21 2 5 2" xfId="6569"/>
    <cellStyle name="Output 2 21 2 6" xfId="6570"/>
    <cellStyle name="Output 2 21 2 6 2" xfId="6571"/>
    <cellStyle name="Output 2 21 2 7" xfId="6572"/>
    <cellStyle name="Output 2 21 3" xfId="6573"/>
    <cellStyle name="Output 2 21 3 2" xfId="6574"/>
    <cellStyle name="Output 2 21 3 2 2" xfId="6575"/>
    <cellStyle name="Output 2 21 3 3" xfId="6576"/>
    <cellStyle name="Output 2 21 3 3 2" xfId="6577"/>
    <cellStyle name="Output 2 21 3 4" xfId="6578"/>
    <cellStyle name="Output 2 21 3 4 2" xfId="6579"/>
    <cellStyle name="Output 2 21 3 5" xfId="6580"/>
    <cellStyle name="Output 2 21 3 5 2" xfId="6581"/>
    <cellStyle name="Output 2 21 3 6" xfId="6582"/>
    <cellStyle name="Output 2 21 3 6 2" xfId="6583"/>
    <cellStyle name="Output 2 21 3 7" xfId="6584"/>
    <cellStyle name="Output 2 21 4" xfId="6585"/>
    <cellStyle name="Output 2 21 4 2" xfId="6586"/>
    <cellStyle name="Output 2 21 4 2 2" xfId="6587"/>
    <cellStyle name="Output 2 21 4 3" xfId="6588"/>
    <cellStyle name="Output 2 21 4 3 2" xfId="6589"/>
    <cellStyle name="Output 2 21 4 4" xfId="6590"/>
    <cellStyle name="Output 2 21 4 4 2" xfId="6591"/>
    <cellStyle name="Output 2 21 4 5" xfId="6592"/>
    <cellStyle name="Output 2 21 4 5 2" xfId="6593"/>
    <cellStyle name="Output 2 21 4 6" xfId="6594"/>
    <cellStyle name="Output 2 21 4 6 2" xfId="6595"/>
    <cellStyle name="Output 2 21 4 7" xfId="6596"/>
    <cellStyle name="Output 2 21 5" xfId="6597"/>
    <cellStyle name="Output 2 21 5 2" xfId="6598"/>
    <cellStyle name="Output 2 21 5 2 2" xfId="6599"/>
    <cellStyle name="Output 2 21 5 3" xfId="6600"/>
    <cellStyle name="Output 2 21 5 3 2" xfId="6601"/>
    <cellStyle name="Output 2 21 5 4" xfId="6602"/>
    <cellStyle name="Output 2 21 5 4 2" xfId="6603"/>
    <cellStyle name="Output 2 21 5 5" xfId="6604"/>
    <cellStyle name="Output 2 21 5 5 2" xfId="6605"/>
    <cellStyle name="Output 2 21 5 6" xfId="6606"/>
    <cellStyle name="Output 2 21 5 6 2" xfId="6607"/>
    <cellStyle name="Output 2 21 5 7" xfId="6608"/>
    <cellStyle name="Output 2 21 6" xfId="6609"/>
    <cellStyle name="Output 2 21 6 2" xfId="6610"/>
    <cellStyle name="Output 2 21 7" xfId="6611"/>
    <cellStyle name="Output 2 21 7 2" xfId="6612"/>
    <cellStyle name="Output 2 21 8" xfId="6613"/>
    <cellStyle name="Output 2 21 8 2" xfId="6614"/>
    <cellStyle name="Output 2 21 9" xfId="6615"/>
    <cellStyle name="Output 2 21 9 2" xfId="6616"/>
    <cellStyle name="Output 2 22" xfId="6617"/>
    <cellStyle name="Output 2 22 10" xfId="6618"/>
    <cellStyle name="Output 2 22 10 2" xfId="6619"/>
    <cellStyle name="Output 2 22 11" xfId="6620"/>
    <cellStyle name="Output 2 22 11 2" xfId="6621"/>
    <cellStyle name="Output 2 22 12" xfId="6622"/>
    <cellStyle name="Output 2 22 12 2" xfId="6623"/>
    <cellStyle name="Output 2 22 13" xfId="6624"/>
    <cellStyle name="Output 2 22 2" xfId="6625"/>
    <cellStyle name="Output 2 22 2 2" xfId="6626"/>
    <cellStyle name="Output 2 22 2 2 2" xfId="6627"/>
    <cellStyle name="Output 2 22 2 3" xfId="6628"/>
    <cellStyle name="Output 2 22 2 3 2" xfId="6629"/>
    <cellStyle name="Output 2 22 2 4" xfId="6630"/>
    <cellStyle name="Output 2 22 2 4 2" xfId="6631"/>
    <cellStyle name="Output 2 22 2 5" xfId="6632"/>
    <cellStyle name="Output 2 22 2 5 2" xfId="6633"/>
    <cellStyle name="Output 2 22 2 6" xfId="6634"/>
    <cellStyle name="Output 2 22 2 6 2" xfId="6635"/>
    <cellStyle name="Output 2 22 2 7" xfId="6636"/>
    <cellStyle name="Output 2 22 3" xfId="6637"/>
    <cellStyle name="Output 2 22 3 2" xfId="6638"/>
    <cellStyle name="Output 2 22 3 2 2" xfId="6639"/>
    <cellStyle name="Output 2 22 3 3" xfId="6640"/>
    <cellStyle name="Output 2 22 3 3 2" xfId="6641"/>
    <cellStyle name="Output 2 22 3 4" xfId="6642"/>
    <cellStyle name="Output 2 22 3 4 2" xfId="6643"/>
    <cellStyle name="Output 2 22 3 5" xfId="6644"/>
    <cellStyle name="Output 2 22 3 5 2" xfId="6645"/>
    <cellStyle name="Output 2 22 3 6" xfId="6646"/>
    <cellStyle name="Output 2 22 3 6 2" xfId="6647"/>
    <cellStyle name="Output 2 22 3 7" xfId="6648"/>
    <cellStyle name="Output 2 22 4" xfId="6649"/>
    <cellStyle name="Output 2 22 4 2" xfId="6650"/>
    <cellStyle name="Output 2 22 4 2 2" xfId="6651"/>
    <cellStyle name="Output 2 22 4 3" xfId="6652"/>
    <cellStyle name="Output 2 22 4 3 2" xfId="6653"/>
    <cellStyle name="Output 2 22 4 4" xfId="6654"/>
    <cellStyle name="Output 2 22 4 4 2" xfId="6655"/>
    <cellStyle name="Output 2 22 4 5" xfId="6656"/>
    <cellStyle name="Output 2 22 4 5 2" xfId="6657"/>
    <cellStyle name="Output 2 22 4 6" xfId="6658"/>
    <cellStyle name="Output 2 22 4 6 2" xfId="6659"/>
    <cellStyle name="Output 2 22 4 7" xfId="6660"/>
    <cellStyle name="Output 2 22 5" xfId="6661"/>
    <cellStyle name="Output 2 22 5 2" xfId="6662"/>
    <cellStyle name="Output 2 22 5 2 2" xfId="6663"/>
    <cellStyle name="Output 2 22 5 3" xfId="6664"/>
    <cellStyle name="Output 2 22 5 3 2" xfId="6665"/>
    <cellStyle name="Output 2 22 5 4" xfId="6666"/>
    <cellStyle name="Output 2 22 5 4 2" xfId="6667"/>
    <cellStyle name="Output 2 22 5 5" xfId="6668"/>
    <cellStyle name="Output 2 22 5 5 2" xfId="6669"/>
    <cellStyle name="Output 2 22 5 6" xfId="6670"/>
    <cellStyle name="Output 2 22 5 6 2" xfId="6671"/>
    <cellStyle name="Output 2 22 5 7" xfId="6672"/>
    <cellStyle name="Output 2 22 6" xfId="6673"/>
    <cellStyle name="Output 2 22 6 2" xfId="6674"/>
    <cellStyle name="Output 2 22 7" xfId="6675"/>
    <cellStyle name="Output 2 22 7 2" xfId="6676"/>
    <cellStyle name="Output 2 22 8" xfId="6677"/>
    <cellStyle name="Output 2 22 8 2" xfId="6678"/>
    <cellStyle name="Output 2 22 9" xfId="6679"/>
    <cellStyle name="Output 2 22 9 2" xfId="6680"/>
    <cellStyle name="Output 2 23" xfId="6681"/>
    <cellStyle name="Output 2 23 2" xfId="6682"/>
    <cellStyle name="Output 2 23 2 2" xfId="6683"/>
    <cellStyle name="Output 2 23 3" xfId="6684"/>
    <cellStyle name="Output 2 23 3 2" xfId="6685"/>
    <cellStyle name="Output 2 23 4" xfId="6686"/>
    <cellStyle name="Output 2 23 4 2" xfId="6687"/>
    <cellStyle name="Output 2 23 5" xfId="6688"/>
    <cellStyle name="Output 2 23 5 2" xfId="6689"/>
    <cellStyle name="Output 2 23 6" xfId="6690"/>
    <cellStyle name="Output 2 23 6 2" xfId="6691"/>
    <cellStyle name="Output 2 23 7" xfId="6692"/>
    <cellStyle name="Output 2 24" xfId="6693"/>
    <cellStyle name="Output 2 24 2" xfId="6694"/>
    <cellStyle name="Output 2 24 2 2" xfId="6695"/>
    <cellStyle name="Output 2 24 3" xfId="6696"/>
    <cellStyle name="Output 2 24 3 2" xfId="6697"/>
    <cellStyle name="Output 2 24 4" xfId="6698"/>
    <cellStyle name="Output 2 24 4 2" xfId="6699"/>
    <cellStyle name="Output 2 24 5" xfId="6700"/>
    <cellStyle name="Output 2 24 5 2" xfId="6701"/>
    <cellStyle name="Output 2 24 6" xfId="6702"/>
    <cellStyle name="Output 2 24 6 2" xfId="6703"/>
    <cellStyle name="Output 2 24 7" xfId="6704"/>
    <cellStyle name="Output 2 25" xfId="6705"/>
    <cellStyle name="Output 2 25 2" xfId="6706"/>
    <cellStyle name="Output 2 25 2 2" xfId="6707"/>
    <cellStyle name="Output 2 25 3" xfId="6708"/>
    <cellStyle name="Output 2 25 3 2" xfId="6709"/>
    <cellStyle name="Output 2 25 4" xfId="6710"/>
    <cellStyle name="Output 2 25 4 2" xfId="6711"/>
    <cellStyle name="Output 2 25 5" xfId="6712"/>
    <cellStyle name="Output 2 25 5 2" xfId="6713"/>
    <cellStyle name="Output 2 25 6" xfId="6714"/>
    <cellStyle name="Output 2 25 6 2" xfId="6715"/>
    <cellStyle name="Output 2 25 7" xfId="6716"/>
    <cellStyle name="Output 2 26" xfId="6717"/>
    <cellStyle name="Output 2 26 2" xfId="6718"/>
    <cellStyle name="Output 2 26 2 2" xfId="6719"/>
    <cellStyle name="Output 2 26 3" xfId="6720"/>
    <cellStyle name="Output 2 26 3 2" xfId="6721"/>
    <cellStyle name="Output 2 26 4" xfId="6722"/>
    <cellStyle name="Output 2 26 4 2" xfId="6723"/>
    <cellStyle name="Output 2 26 5" xfId="6724"/>
    <cellStyle name="Output 2 26 5 2" xfId="6725"/>
    <cellStyle name="Output 2 26 6" xfId="6726"/>
    <cellStyle name="Output 2 26 6 2" xfId="6727"/>
    <cellStyle name="Output 2 26 7" xfId="6728"/>
    <cellStyle name="Output 2 27" xfId="6729"/>
    <cellStyle name="Output 2 27 2" xfId="6730"/>
    <cellStyle name="Output 2 28" xfId="6731"/>
    <cellStyle name="Output 2 28 2" xfId="6732"/>
    <cellStyle name="Output 2 29" xfId="6733"/>
    <cellStyle name="Output 2 29 2" xfId="6734"/>
    <cellStyle name="Output 2 3" xfId="6735"/>
    <cellStyle name="Output 2 3 10" xfId="6736"/>
    <cellStyle name="Output 2 3 10 2" xfId="6737"/>
    <cellStyle name="Output 2 3 11" xfId="6738"/>
    <cellStyle name="Output 2 3 11 2" xfId="6739"/>
    <cellStyle name="Output 2 3 12" xfId="6740"/>
    <cellStyle name="Output 2 3 12 2" xfId="6741"/>
    <cellStyle name="Output 2 3 13" xfId="6742"/>
    <cellStyle name="Output 2 3 2" xfId="6743"/>
    <cellStyle name="Output 2 3 2 2" xfId="6744"/>
    <cellStyle name="Output 2 3 2 2 2" xfId="6745"/>
    <cellStyle name="Output 2 3 2 3" xfId="6746"/>
    <cellStyle name="Output 2 3 2 3 2" xfId="6747"/>
    <cellStyle name="Output 2 3 2 4" xfId="6748"/>
    <cellStyle name="Output 2 3 2 4 2" xfId="6749"/>
    <cellStyle name="Output 2 3 2 5" xfId="6750"/>
    <cellStyle name="Output 2 3 2 5 2" xfId="6751"/>
    <cellStyle name="Output 2 3 2 6" xfId="6752"/>
    <cellStyle name="Output 2 3 2 6 2" xfId="6753"/>
    <cellStyle name="Output 2 3 2 7" xfId="6754"/>
    <cellStyle name="Output 2 3 3" xfId="6755"/>
    <cellStyle name="Output 2 3 3 2" xfId="6756"/>
    <cellStyle name="Output 2 3 3 2 2" xfId="6757"/>
    <cellStyle name="Output 2 3 3 3" xfId="6758"/>
    <cellStyle name="Output 2 3 3 3 2" xfId="6759"/>
    <cellStyle name="Output 2 3 3 4" xfId="6760"/>
    <cellStyle name="Output 2 3 3 4 2" xfId="6761"/>
    <cellStyle name="Output 2 3 3 5" xfId="6762"/>
    <cellStyle name="Output 2 3 3 5 2" xfId="6763"/>
    <cellStyle name="Output 2 3 3 6" xfId="6764"/>
    <cellStyle name="Output 2 3 3 6 2" xfId="6765"/>
    <cellStyle name="Output 2 3 3 7" xfId="6766"/>
    <cellStyle name="Output 2 3 4" xfId="6767"/>
    <cellStyle name="Output 2 3 4 2" xfId="6768"/>
    <cellStyle name="Output 2 3 4 2 2" xfId="6769"/>
    <cellStyle name="Output 2 3 4 3" xfId="6770"/>
    <cellStyle name="Output 2 3 4 3 2" xfId="6771"/>
    <cellStyle name="Output 2 3 4 4" xfId="6772"/>
    <cellStyle name="Output 2 3 4 4 2" xfId="6773"/>
    <cellStyle name="Output 2 3 4 5" xfId="6774"/>
    <cellStyle name="Output 2 3 4 5 2" xfId="6775"/>
    <cellStyle name="Output 2 3 4 6" xfId="6776"/>
    <cellStyle name="Output 2 3 4 6 2" xfId="6777"/>
    <cellStyle name="Output 2 3 4 7" xfId="6778"/>
    <cellStyle name="Output 2 3 5" xfId="6779"/>
    <cellStyle name="Output 2 3 5 2" xfId="6780"/>
    <cellStyle name="Output 2 3 5 2 2" xfId="6781"/>
    <cellStyle name="Output 2 3 5 3" xfId="6782"/>
    <cellStyle name="Output 2 3 5 3 2" xfId="6783"/>
    <cellStyle name="Output 2 3 5 4" xfId="6784"/>
    <cellStyle name="Output 2 3 5 4 2" xfId="6785"/>
    <cellStyle name="Output 2 3 5 5" xfId="6786"/>
    <cellStyle name="Output 2 3 5 5 2" xfId="6787"/>
    <cellStyle name="Output 2 3 5 6" xfId="6788"/>
    <cellStyle name="Output 2 3 5 6 2" xfId="6789"/>
    <cellStyle name="Output 2 3 5 7" xfId="6790"/>
    <cellStyle name="Output 2 3 6" xfId="6791"/>
    <cellStyle name="Output 2 3 6 2" xfId="6792"/>
    <cellStyle name="Output 2 3 7" xfId="6793"/>
    <cellStyle name="Output 2 3 7 2" xfId="6794"/>
    <cellStyle name="Output 2 3 8" xfId="6795"/>
    <cellStyle name="Output 2 3 8 2" xfId="6796"/>
    <cellStyle name="Output 2 3 9" xfId="6797"/>
    <cellStyle name="Output 2 3 9 2" xfId="6798"/>
    <cellStyle name="Output 2 30" xfId="6799"/>
    <cellStyle name="Output 2 30 2" xfId="6800"/>
    <cellStyle name="Output 2 31" xfId="6801"/>
    <cellStyle name="Output 2 31 2" xfId="6802"/>
    <cellStyle name="Output 2 32" xfId="6803"/>
    <cellStyle name="Output 2 32 2" xfId="6804"/>
    <cellStyle name="Output 2 33" xfId="6805"/>
    <cellStyle name="Output 2 33 2" xfId="6806"/>
    <cellStyle name="Output 2 34" xfId="6807"/>
    <cellStyle name="Output 2 34 2" xfId="6808"/>
    <cellStyle name="Output 2 35" xfId="6809"/>
    <cellStyle name="Output 2 35 2" xfId="6810"/>
    <cellStyle name="Output 2 36" xfId="6811"/>
    <cellStyle name="Output 2 36 2" xfId="6812"/>
    <cellStyle name="Output 2 37" xfId="6813"/>
    <cellStyle name="Output 2 37 2" xfId="6814"/>
    <cellStyle name="Output 2 38" xfId="6815"/>
    <cellStyle name="Output 2 38 2" xfId="6816"/>
    <cellStyle name="Output 2 39" xfId="6817"/>
    <cellStyle name="Output 2 4" xfId="6818"/>
    <cellStyle name="Output 2 4 10" xfId="6819"/>
    <cellStyle name="Output 2 4 10 2" xfId="6820"/>
    <cellStyle name="Output 2 4 11" xfId="6821"/>
    <cellStyle name="Output 2 4 11 2" xfId="6822"/>
    <cellStyle name="Output 2 4 12" xfId="6823"/>
    <cellStyle name="Output 2 4 12 2" xfId="6824"/>
    <cellStyle name="Output 2 4 13" xfId="6825"/>
    <cellStyle name="Output 2 4 2" xfId="6826"/>
    <cellStyle name="Output 2 4 2 2" xfId="6827"/>
    <cellStyle name="Output 2 4 2 2 2" xfId="6828"/>
    <cellStyle name="Output 2 4 2 3" xfId="6829"/>
    <cellStyle name="Output 2 4 2 3 2" xfId="6830"/>
    <cellStyle name="Output 2 4 2 4" xfId="6831"/>
    <cellStyle name="Output 2 4 2 4 2" xfId="6832"/>
    <cellStyle name="Output 2 4 2 5" xfId="6833"/>
    <cellStyle name="Output 2 4 2 5 2" xfId="6834"/>
    <cellStyle name="Output 2 4 2 6" xfId="6835"/>
    <cellStyle name="Output 2 4 2 6 2" xfId="6836"/>
    <cellStyle name="Output 2 4 2 7" xfId="6837"/>
    <cellStyle name="Output 2 4 3" xfId="6838"/>
    <cellStyle name="Output 2 4 3 2" xfId="6839"/>
    <cellStyle name="Output 2 4 3 2 2" xfId="6840"/>
    <cellStyle name="Output 2 4 3 3" xfId="6841"/>
    <cellStyle name="Output 2 4 3 3 2" xfId="6842"/>
    <cellStyle name="Output 2 4 3 4" xfId="6843"/>
    <cellStyle name="Output 2 4 3 4 2" xfId="6844"/>
    <cellStyle name="Output 2 4 3 5" xfId="6845"/>
    <cellStyle name="Output 2 4 3 5 2" xfId="6846"/>
    <cellStyle name="Output 2 4 3 6" xfId="6847"/>
    <cellStyle name="Output 2 4 3 6 2" xfId="6848"/>
    <cellStyle name="Output 2 4 3 7" xfId="6849"/>
    <cellStyle name="Output 2 4 4" xfId="6850"/>
    <cellStyle name="Output 2 4 4 2" xfId="6851"/>
    <cellStyle name="Output 2 4 4 2 2" xfId="6852"/>
    <cellStyle name="Output 2 4 4 3" xfId="6853"/>
    <cellStyle name="Output 2 4 4 3 2" xfId="6854"/>
    <cellStyle name="Output 2 4 4 4" xfId="6855"/>
    <cellStyle name="Output 2 4 4 4 2" xfId="6856"/>
    <cellStyle name="Output 2 4 4 5" xfId="6857"/>
    <cellStyle name="Output 2 4 4 5 2" xfId="6858"/>
    <cellStyle name="Output 2 4 4 6" xfId="6859"/>
    <cellStyle name="Output 2 4 4 6 2" xfId="6860"/>
    <cellStyle name="Output 2 4 4 7" xfId="6861"/>
    <cellStyle name="Output 2 4 5" xfId="6862"/>
    <cellStyle name="Output 2 4 5 2" xfId="6863"/>
    <cellStyle name="Output 2 4 5 2 2" xfId="6864"/>
    <cellStyle name="Output 2 4 5 3" xfId="6865"/>
    <cellStyle name="Output 2 4 5 3 2" xfId="6866"/>
    <cellStyle name="Output 2 4 5 4" xfId="6867"/>
    <cellStyle name="Output 2 4 5 4 2" xfId="6868"/>
    <cellStyle name="Output 2 4 5 5" xfId="6869"/>
    <cellStyle name="Output 2 4 5 5 2" xfId="6870"/>
    <cellStyle name="Output 2 4 5 6" xfId="6871"/>
    <cellStyle name="Output 2 4 5 6 2" xfId="6872"/>
    <cellStyle name="Output 2 4 5 7" xfId="6873"/>
    <cellStyle name="Output 2 4 6" xfId="6874"/>
    <cellStyle name="Output 2 4 6 2" xfId="6875"/>
    <cellStyle name="Output 2 4 7" xfId="6876"/>
    <cellStyle name="Output 2 4 7 2" xfId="6877"/>
    <cellStyle name="Output 2 4 8" xfId="6878"/>
    <cellStyle name="Output 2 4 8 2" xfId="6879"/>
    <cellStyle name="Output 2 4 9" xfId="6880"/>
    <cellStyle name="Output 2 4 9 2" xfId="6881"/>
    <cellStyle name="Output 2 40" xfId="8578"/>
    <cellStyle name="Output 2 5" xfId="6882"/>
    <cellStyle name="Output 2 5 10" xfId="6883"/>
    <cellStyle name="Output 2 5 10 2" xfId="6884"/>
    <cellStyle name="Output 2 5 11" xfId="6885"/>
    <cellStyle name="Output 2 5 11 2" xfId="6886"/>
    <cellStyle name="Output 2 5 12" xfId="6887"/>
    <cellStyle name="Output 2 5 12 2" xfId="6888"/>
    <cellStyle name="Output 2 5 13" xfId="6889"/>
    <cellStyle name="Output 2 5 2" xfId="6890"/>
    <cellStyle name="Output 2 5 2 2" xfId="6891"/>
    <cellStyle name="Output 2 5 2 2 2" xfId="6892"/>
    <cellStyle name="Output 2 5 2 3" xfId="6893"/>
    <cellStyle name="Output 2 5 2 3 2" xfId="6894"/>
    <cellStyle name="Output 2 5 2 4" xfId="6895"/>
    <cellStyle name="Output 2 5 2 4 2" xfId="6896"/>
    <cellStyle name="Output 2 5 2 5" xfId="6897"/>
    <cellStyle name="Output 2 5 2 5 2" xfId="6898"/>
    <cellStyle name="Output 2 5 2 6" xfId="6899"/>
    <cellStyle name="Output 2 5 2 6 2" xfId="6900"/>
    <cellStyle name="Output 2 5 2 7" xfId="6901"/>
    <cellStyle name="Output 2 5 3" xfId="6902"/>
    <cellStyle name="Output 2 5 3 2" xfId="6903"/>
    <cellStyle name="Output 2 5 3 2 2" xfId="6904"/>
    <cellStyle name="Output 2 5 3 3" xfId="6905"/>
    <cellStyle name="Output 2 5 3 3 2" xfId="6906"/>
    <cellStyle name="Output 2 5 3 4" xfId="6907"/>
    <cellStyle name="Output 2 5 3 4 2" xfId="6908"/>
    <cellStyle name="Output 2 5 3 5" xfId="6909"/>
    <cellStyle name="Output 2 5 3 5 2" xfId="6910"/>
    <cellStyle name="Output 2 5 3 6" xfId="6911"/>
    <cellStyle name="Output 2 5 3 6 2" xfId="6912"/>
    <cellStyle name="Output 2 5 3 7" xfId="6913"/>
    <cellStyle name="Output 2 5 4" xfId="6914"/>
    <cellStyle name="Output 2 5 4 2" xfId="6915"/>
    <cellStyle name="Output 2 5 4 2 2" xfId="6916"/>
    <cellStyle name="Output 2 5 4 3" xfId="6917"/>
    <cellStyle name="Output 2 5 4 3 2" xfId="6918"/>
    <cellStyle name="Output 2 5 4 4" xfId="6919"/>
    <cellStyle name="Output 2 5 4 4 2" xfId="6920"/>
    <cellStyle name="Output 2 5 4 5" xfId="6921"/>
    <cellStyle name="Output 2 5 4 5 2" xfId="6922"/>
    <cellStyle name="Output 2 5 4 6" xfId="6923"/>
    <cellStyle name="Output 2 5 4 6 2" xfId="6924"/>
    <cellStyle name="Output 2 5 4 7" xfId="6925"/>
    <cellStyle name="Output 2 5 5" xfId="6926"/>
    <cellStyle name="Output 2 5 5 2" xfId="6927"/>
    <cellStyle name="Output 2 5 5 2 2" xfId="6928"/>
    <cellStyle name="Output 2 5 5 3" xfId="6929"/>
    <cellStyle name="Output 2 5 5 3 2" xfId="6930"/>
    <cellStyle name="Output 2 5 5 4" xfId="6931"/>
    <cellStyle name="Output 2 5 5 4 2" xfId="6932"/>
    <cellStyle name="Output 2 5 5 5" xfId="6933"/>
    <cellStyle name="Output 2 5 5 5 2" xfId="6934"/>
    <cellStyle name="Output 2 5 5 6" xfId="6935"/>
    <cellStyle name="Output 2 5 5 6 2" xfId="6936"/>
    <cellStyle name="Output 2 5 5 7" xfId="6937"/>
    <cellStyle name="Output 2 5 6" xfId="6938"/>
    <cellStyle name="Output 2 5 6 2" xfId="6939"/>
    <cellStyle name="Output 2 5 7" xfId="6940"/>
    <cellStyle name="Output 2 5 7 2" xfId="6941"/>
    <cellStyle name="Output 2 5 8" xfId="6942"/>
    <cellStyle name="Output 2 5 8 2" xfId="6943"/>
    <cellStyle name="Output 2 5 9" xfId="6944"/>
    <cellStyle name="Output 2 5 9 2" xfId="6945"/>
    <cellStyle name="Output 2 6" xfId="6946"/>
    <cellStyle name="Output 2 6 10" xfId="6947"/>
    <cellStyle name="Output 2 6 10 2" xfId="6948"/>
    <cellStyle name="Output 2 6 11" xfId="6949"/>
    <cellStyle name="Output 2 6 11 2" xfId="6950"/>
    <cellStyle name="Output 2 6 12" xfId="6951"/>
    <cellStyle name="Output 2 6 12 2" xfId="6952"/>
    <cellStyle name="Output 2 6 13" xfId="6953"/>
    <cellStyle name="Output 2 6 2" xfId="6954"/>
    <cellStyle name="Output 2 6 2 2" xfId="6955"/>
    <cellStyle name="Output 2 6 2 2 2" xfId="6956"/>
    <cellStyle name="Output 2 6 2 3" xfId="6957"/>
    <cellStyle name="Output 2 6 2 3 2" xfId="6958"/>
    <cellStyle name="Output 2 6 2 4" xfId="6959"/>
    <cellStyle name="Output 2 6 2 4 2" xfId="6960"/>
    <cellStyle name="Output 2 6 2 5" xfId="6961"/>
    <cellStyle name="Output 2 6 2 5 2" xfId="6962"/>
    <cellStyle name="Output 2 6 2 6" xfId="6963"/>
    <cellStyle name="Output 2 6 2 6 2" xfId="6964"/>
    <cellStyle name="Output 2 6 2 7" xfId="6965"/>
    <cellStyle name="Output 2 6 3" xfId="6966"/>
    <cellStyle name="Output 2 6 3 2" xfId="6967"/>
    <cellStyle name="Output 2 6 3 2 2" xfId="6968"/>
    <cellStyle name="Output 2 6 3 3" xfId="6969"/>
    <cellStyle name="Output 2 6 3 3 2" xfId="6970"/>
    <cellStyle name="Output 2 6 3 4" xfId="6971"/>
    <cellStyle name="Output 2 6 3 4 2" xfId="6972"/>
    <cellStyle name="Output 2 6 3 5" xfId="6973"/>
    <cellStyle name="Output 2 6 3 5 2" xfId="6974"/>
    <cellStyle name="Output 2 6 3 6" xfId="6975"/>
    <cellStyle name="Output 2 6 3 6 2" xfId="6976"/>
    <cellStyle name="Output 2 6 3 7" xfId="6977"/>
    <cellStyle name="Output 2 6 4" xfId="6978"/>
    <cellStyle name="Output 2 6 4 2" xfId="6979"/>
    <cellStyle name="Output 2 6 4 2 2" xfId="6980"/>
    <cellStyle name="Output 2 6 4 3" xfId="6981"/>
    <cellStyle name="Output 2 6 4 3 2" xfId="6982"/>
    <cellStyle name="Output 2 6 4 4" xfId="6983"/>
    <cellStyle name="Output 2 6 4 4 2" xfId="6984"/>
    <cellStyle name="Output 2 6 4 5" xfId="6985"/>
    <cellStyle name="Output 2 6 4 5 2" xfId="6986"/>
    <cellStyle name="Output 2 6 4 6" xfId="6987"/>
    <cellStyle name="Output 2 6 4 6 2" xfId="6988"/>
    <cellStyle name="Output 2 6 4 7" xfId="6989"/>
    <cellStyle name="Output 2 6 5" xfId="6990"/>
    <cellStyle name="Output 2 6 5 2" xfId="6991"/>
    <cellStyle name="Output 2 6 5 2 2" xfId="6992"/>
    <cellStyle name="Output 2 6 5 3" xfId="6993"/>
    <cellStyle name="Output 2 6 5 3 2" xfId="6994"/>
    <cellStyle name="Output 2 6 5 4" xfId="6995"/>
    <cellStyle name="Output 2 6 5 4 2" xfId="6996"/>
    <cellStyle name="Output 2 6 5 5" xfId="6997"/>
    <cellStyle name="Output 2 6 5 5 2" xfId="6998"/>
    <cellStyle name="Output 2 6 5 6" xfId="6999"/>
    <cellStyle name="Output 2 6 5 6 2" xfId="7000"/>
    <cellStyle name="Output 2 6 5 7" xfId="7001"/>
    <cellStyle name="Output 2 6 6" xfId="7002"/>
    <cellStyle name="Output 2 6 6 2" xfId="7003"/>
    <cellStyle name="Output 2 6 7" xfId="7004"/>
    <cellStyle name="Output 2 6 7 2" xfId="7005"/>
    <cellStyle name="Output 2 6 8" xfId="7006"/>
    <cellStyle name="Output 2 6 8 2" xfId="7007"/>
    <cellStyle name="Output 2 6 9" xfId="7008"/>
    <cellStyle name="Output 2 6 9 2" xfId="7009"/>
    <cellStyle name="Output 2 7" xfId="7010"/>
    <cellStyle name="Output 2 7 10" xfId="7011"/>
    <cellStyle name="Output 2 7 10 2" xfId="7012"/>
    <cellStyle name="Output 2 7 11" xfId="7013"/>
    <cellStyle name="Output 2 7 11 2" xfId="7014"/>
    <cellStyle name="Output 2 7 12" xfId="7015"/>
    <cellStyle name="Output 2 7 12 2" xfId="7016"/>
    <cellStyle name="Output 2 7 13" xfId="7017"/>
    <cellStyle name="Output 2 7 2" xfId="7018"/>
    <cellStyle name="Output 2 7 2 2" xfId="7019"/>
    <cellStyle name="Output 2 7 2 2 2" xfId="7020"/>
    <cellStyle name="Output 2 7 2 3" xfId="7021"/>
    <cellStyle name="Output 2 7 2 3 2" xfId="7022"/>
    <cellStyle name="Output 2 7 2 4" xfId="7023"/>
    <cellStyle name="Output 2 7 2 4 2" xfId="7024"/>
    <cellStyle name="Output 2 7 2 5" xfId="7025"/>
    <cellStyle name="Output 2 7 2 5 2" xfId="7026"/>
    <cellStyle name="Output 2 7 2 6" xfId="7027"/>
    <cellStyle name="Output 2 7 2 6 2" xfId="7028"/>
    <cellStyle name="Output 2 7 2 7" xfId="7029"/>
    <cellStyle name="Output 2 7 3" xfId="7030"/>
    <cellStyle name="Output 2 7 3 2" xfId="7031"/>
    <cellStyle name="Output 2 7 3 2 2" xfId="7032"/>
    <cellStyle name="Output 2 7 3 3" xfId="7033"/>
    <cellStyle name="Output 2 7 3 3 2" xfId="7034"/>
    <cellStyle name="Output 2 7 3 4" xfId="7035"/>
    <cellStyle name="Output 2 7 3 4 2" xfId="7036"/>
    <cellStyle name="Output 2 7 3 5" xfId="7037"/>
    <cellStyle name="Output 2 7 3 5 2" xfId="7038"/>
    <cellStyle name="Output 2 7 3 6" xfId="7039"/>
    <cellStyle name="Output 2 7 3 6 2" xfId="7040"/>
    <cellStyle name="Output 2 7 3 7" xfId="7041"/>
    <cellStyle name="Output 2 7 4" xfId="7042"/>
    <cellStyle name="Output 2 7 4 2" xfId="7043"/>
    <cellStyle name="Output 2 7 4 2 2" xfId="7044"/>
    <cellStyle name="Output 2 7 4 3" xfId="7045"/>
    <cellStyle name="Output 2 7 4 3 2" xfId="7046"/>
    <cellStyle name="Output 2 7 4 4" xfId="7047"/>
    <cellStyle name="Output 2 7 4 4 2" xfId="7048"/>
    <cellStyle name="Output 2 7 4 5" xfId="7049"/>
    <cellStyle name="Output 2 7 4 5 2" xfId="7050"/>
    <cellStyle name="Output 2 7 4 6" xfId="7051"/>
    <cellStyle name="Output 2 7 4 6 2" xfId="7052"/>
    <cellStyle name="Output 2 7 4 7" xfId="7053"/>
    <cellStyle name="Output 2 7 5" xfId="7054"/>
    <cellStyle name="Output 2 7 5 2" xfId="7055"/>
    <cellStyle name="Output 2 7 5 2 2" xfId="7056"/>
    <cellStyle name="Output 2 7 5 3" xfId="7057"/>
    <cellStyle name="Output 2 7 5 3 2" xfId="7058"/>
    <cellStyle name="Output 2 7 5 4" xfId="7059"/>
    <cellStyle name="Output 2 7 5 4 2" xfId="7060"/>
    <cellStyle name="Output 2 7 5 5" xfId="7061"/>
    <cellStyle name="Output 2 7 5 5 2" xfId="7062"/>
    <cellStyle name="Output 2 7 5 6" xfId="7063"/>
    <cellStyle name="Output 2 7 5 6 2" xfId="7064"/>
    <cellStyle name="Output 2 7 5 7" xfId="7065"/>
    <cellStyle name="Output 2 7 6" xfId="7066"/>
    <cellStyle name="Output 2 7 6 2" xfId="7067"/>
    <cellStyle name="Output 2 7 7" xfId="7068"/>
    <cellStyle name="Output 2 7 7 2" xfId="7069"/>
    <cellStyle name="Output 2 7 8" xfId="7070"/>
    <cellStyle name="Output 2 7 8 2" xfId="7071"/>
    <cellStyle name="Output 2 7 9" xfId="7072"/>
    <cellStyle name="Output 2 7 9 2" xfId="7073"/>
    <cellStyle name="Output 2 8" xfId="7074"/>
    <cellStyle name="Output 2 8 10" xfId="7075"/>
    <cellStyle name="Output 2 8 10 2" xfId="7076"/>
    <cellStyle name="Output 2 8 11" xfId="7077"/>
    <cellStyle name="Output 2 8 11 2" xfId="7078"/>
    <cellStyle name="Output 2 8 12" xfId="7079"/>
    <cellStyle name="Output 2 8 12 2" xfId="7080"/>
    <cellStyle name="Output 2 8 13" xfId="7081"/>
    <cellStyle name="Output 2 8 2" xfId="7082"/>
    <cellStyle name="Output 2 8 2 2" xfId="7083"/>
    <cellStyle name="Output 2 8 2 2 2" xfId="7084"/>
    <cellStyle name="Output 2 8 2 3" xfId="7085"/>
    <cellStyle name="Output 2 8 2 3 2" xfId="7086"/>
    <cellStyle name="Output 2 8 2 4" xfId="7087"/>
    <cellStyle name="Output 2 8 2 4 2" xfId="7088"/>
    <cellStyle name="Output 2 8 2 5" xfId="7089"/>
    <cellStyle name="Output 2 8 2 5 2" xfId="7090"/>
    <cellStyle name="Output 2 8 2 6" xfId="7091"/>
    <cellStyle name="Output 2 8 2 6 2" xfId="7092"/>
    <cellStyle name="Output 2 8 2 7" xfId="7093"/>
    <cellStyle name="Output 2 8 3" xfId="7094"/>
    <cellStyle name="Output 2 8 3 2" xfId="7095"/>
    <cellStyle name="Output 2 8 3 2 2" xfId="7096"/>
    <cellStyle name="Output 2 8 3 3" xfId="7097"/>
    <cellStyle name="Output 2 8 3 3 2" xfId="7098"/>
    <cellStyle name="Output 2 8 3 4" xfId="7099"/>
    <cellStyle name="Output 2 8 3 4 2" xfId="7100"/>
    <cellStyle name="Output 2 8 3 5" xfId="7101"/>
    <cellStyle name="Output 2 8 3 5 2" xfId="7102"/>
    <cellStyle name="Output 2 8 3 6" xfId="7103"/>
    <cellStyle name="Output 2 8 3 6 2" xfId="7104"/>
    <cellStyle name="Output 2 8 3 7" xfId="7105"/>
    <cellStyle name="Output 2 8 4" xfId="7106"/>
    <cellStyle name="Output 2 8 4 2" xfId="7107"/>
    <cellStyle name="Output 2 8 4 2 2" xfId="7108"/>
    <cellStyle name="Output 2 8 4 3" xfId="7109"/>
    <cellStyle name="Output 2 8 4 3 2" xfId="7110"/>
    <cellStyle name="Output 2 8 4 4" xfId="7111"/>
    <cellStyle name="Output 2 8 4 4 2" xfId="7112"/>
    <cellStyle name="Output 2 8 4 5" xfId="7113"/>
    <cellStyle name="Output 2 8 4 5 2" xfId="7114"/>
    <cellStyle name="Output 2 8 4 6" xfId="7115"/>
    <cellStyle name="Output 2 8 4 6 2" xfId="7116"/>
    <cellStyle name="Output 2 8 4 7" xfId="7117"/>
    <cellStyle name="Output 2 8 5" xfId="7118"/>
    <cellStyle name="Output 2 8 5 2" xfId="7119"/>
    <cellStyle name="Output 2 8 5 2 2" xfId="7120"/>
    <cellStyle name="Output 2 8 5 3" xfId="7121"/>
    <cellStyle name="Output 2 8 5 3 2" xfId="7122"/>
    <cellStyle name="Output 2 8 5 4" xfId="7123"/>
    <cellStyle name="Output 2 8 5 4 2" xfId="7124"/>
    <cellStyle name="Output 2 8 5 5" xfId="7125"/>
    <cellStyle name="Output 2 8 5 5 2" xfId="7126"/>
    <cellStyle name="Output 2 8 5 6" xfId="7127"/>
    <cellStyle name="Output 2 8 5 6 2" xfId="7128"/>
    <cellStyle name="Output 2 8 5 7" xfId="7129"/>
    <cellStyle name="Output 2 8 6" xfId="7130"/>
    <cellStyle name="Output 2 8 6 2" xfId="7131"/>
    <cellStyle name="Output 2 8 7" xfId="7132"/>
    <cellStyle name="Output 2 8 7 2" xfId="7133"/>
    <cellStyle name="Output 2 8 8" xfId="7134"/>
    <cellStyle name="Output 2 8 8 2" xfId="7135"/>
    <cellStyle name="Output 2 8 9" xfId="7136"/>
    <cellStyle name="Output 2 8 9 2" xfId="7137"/>
    <cellStyle name="Output 2 9" xfId="7138"/>
    <cellStyle name="Output 2 9 10" xfId="7139"/>
    <cellStyle name="Output 2 9 10 2" xfId="7140"/>
    <cellStyle name="Output 2 9 11" xfId="7141"/>
    <cellStyle name="Output 2 9 11 2" xfId="7142"/>
    <cellStyle name="Output 2 9 12" xfId="7143"/>
    <cellStyle name="Output 2 9 12 2" xfId="7144"/>
    <cellStyle name="Output 2 9 13" xfId="7145"/>
    <cellStyle name="Output 2 9 2" xfId="7146"/>
    <cellStyle name="Output 2 9 2 2" xfId="7147"/>
    <cellStyle name="Output 2 9 2 2 2" xfId="7148"/>
    <cellStyle name="Output 2 9 2 3" xfId="7149"/>
    <cellStyle name="Output 2 9 2 3 2" xfId="7150"/>
    <cellStyle name="Output 2 9 2 4" xfId="7151"/>
    <cellStyle name="Output 2 9 2 4 2" xfId="7152"/>
    <cellStyle name="Output 2 9 2 5" xfId="7153"/>
    <cellStyle name="Output 2 9 2 5 2" xfId="7154"/>
    <cellStyle name="Output 2 9 2 6" xfId="7155"/>
    <cellStyle name="Output 2 9 2 6 2" xfId="7156"/>
    <cellStyle name="Output 2 9 2 7" xfId="7157"/>
    <cellStyle name="Output 2 9 3" xfId="7158"/>
    <cellStyle name="Output 2 9 3 2" xfId="7159"/>
    <cellStyle name="Output 2 9 3 2 2" xfId="7160"/>
    <cellStyle name="Output 2 9 3 3" xfId="7161"/>
    <cellStyle name="Output 2 9 3 3 2" xfId="7162"/>
    <cellStyle name="Output 2 9 3 4" xfId="7163"/>
    <cellStyle name="Output 2 9 3 4 2" xfId="7164"/>
    <cellStyle name="Output 2 9 3 5" xfId="7165"/>
    <cellStyle name="Output 2 9 3 5 2" xfId="7166"/>
    <cellStyle name="Output 2 9 3 6" xfId="7167"/>
    <cellStyle name="Output 2 9 3 6 2" xfId="7168"/>
    <cellStyle name="Output 2 9 3 7" xfId="7169"/>
    <cellStyle name="Output 2 9 4" xfId="7170"/>
    <cellStyle name="Output 2 9 4 2" xfId="7171"/>
    <cellStyle name="Output 2 9 4 2 2" xfId="7172"/>
    <cellStyle name="Output 2 9 4 3" xfId="7173"/>
    <cellStyle name="Output 2 9 4 3 2" xfId="7174"/>
    <cellStyle name="Output 2 9 4 4" xfId="7175"/>
    <cellStyle name="Output 2 9 4 4 2" xfId="7176"/>
    <cellStyle name="Output 2 9 4 5" xfId="7177"/>
    <cellStyle name="Output 2 9 4 5 2" xfId="7178"/>
    <cellStyle name="Output 2 9 4 6" xfId="7179"/>
    <cellStyle name="Output 2 9 4 6 2" xfId="7180"/>
    <cellStyle name="Output 2 9 4 7" xfId="7181"/>
    <cellStyle name="Output 2 9 5" xfId="7182"/>
    <cellStyle name="Output 2 9 5 2" xfId="7183"/>
    <cellStyle name="Output 2 9 5 2 2" xfId="7184"/>
    <cellStyle name="Output 2 9 5 3" xfId="7185"/>
    <cellStyle name="Output 2 9 5 3 2" xfId="7186"/>
    <cellStyle name="Output 2 9 5 4" xfId="7187"/>
    <cellStyle name="Output 2 9 5 4 2" xfId="7188"/>
    <cellStyle name="Output 2 9 5 5" xfId="7189"/>
    <cellStyle name="Output 2 9 5 5 2" xfId="7190"/>
    <cellStyle name="Output 2 9 5 6" xfId="7191"/>
    <cellStyle name="Output 2 9 5 6 2" xfId="7192"/>
    <cellStyle name="Output 2 9 5 7" xfId="7193"/>
    <cellStyle name="Output 2 9 6" xfId="7194"/>
    <cellStyle name="Output 2 9 6 2" xfId="7195"/>
    <cellStyle name="Output 2 9 7" xfId="7196"/>
    <cellStyle name="Output 2 9 7 2" xfId="7197"/>
    <cellStyle name="Output 2 9 8" xfId="7198"/>
    <cellStyle name="Output 2 9 8 2" xfId="7199"/>
    <cellStyle name="Output 2 9 9" xfId="7200"/>
    <cellStyle name="Output 2 9 9 2" xfId="7201"/>
    <cellStyle name="Output 3" xfId="7202"/>
    <cellStyle name="Output 4" xfId="7203"/>
    <cellStyle name="Output 5" xfId="8577"/>
    <cellStyle name="Output 6" xfId="8596"/>
    <cellStyle name="Percent" xfId="67" builtinId="5"/>
    <cellStyle name="Percent 2" xfId="59"/>
    <cellStyle name="Percent 2 2" xfId="47"/>
    <cellStyle name="Percent 2 3" xfId="60"/>
    <cellStyle name="Percent 2 4" xfId="7204"/>
    <cellStyle name="Percent 3" xfId="61"/>
    <cellStyle name="Percent 3 2" xfId="8602"/>
    <cellStyle name="Percent 4" xfId="62"/>
    <cellStyle name="Percent 5" xfId="63"/>
    <cellStyle name="Percent 6" xfId="64"/>
    <cellStyle name="Percent 7" xfId="45"/>
    <cellStyle name="Style 1" xfId="8593"/>
    <cellStyle name="Subtitle" xfId="8579"/>
    <cellStyle name="swpBody01" xfId="8595"/>
    <cellStyle name="Tbl Header 1" xfId="7205"/>
    <cellStyle name="Tbl Level 1" xfId="7206"/>
    <cellStyle name="Tbl Level 2" xfId="7207"/>
    <cellStyle name="Tbl Level 3" xfId="7208"/>
    <cellStyle name="Tbl Text" xfId="7209"/>
    <cellStyle name="Title" xfId="2" builtinId="15" customBuiltin="1"/>
    <cellStyle name="Title 2" xfId="7210"/>
    <cellStyle name="Title 2 2" xfId="8581"/>
    <cellStyle name="Title 3" xfId="7211"/>
    <cellStyle name="Title 3 2" xfId="8582"/>
    <cellStyle name="Title 4" xfId="7212"/>
    <cellStyle name="Title 5" xfId="8580"/>
    <cellStyle name="Title 6" xfId="8597"/>
    <cellStyle name="Total" xfId="18" builtinId="25" customBuiltin="1"/>
    <cellStyle name="Total 2" xfId="7213"/>
    <cellStyle name="Total 2 10" xfId="7214"/>
    <cellStyle name="Total 2 10 10" xfId="7215"/>
    <cellStyle name="Total 2 10 10 2" xfId="7216"/>
    <cellStyle name="Total 2 10 11" xfId="7217"/>
    <cellStyle name="Total 2 10 11 2" xfId="7218"/>
    <cellStyle name="Total 2 10 12" xfId="7219"/>
    <cellStyle name="Total 2 10 12 2" xfId="7220"/>
    <cellStyle name="Total 2 10 13" xfId="7221"/>
    <cellStyle name="Total 2 10 2" xfId="7222"/>
    <cellStyle name="Total 2 10 2 2" xfId="7223"/>
    <cellStyle name="Total 2 10 2 2 2" xfId="7224"/>
    <cellStyle name="Total 2 10 2 3" xfId="7225"/>
    <cellStyle name="Total 2 10 2 3 2" xfId="7226"/>
    <cellStyle name="Total 2 10 2 4" xfId="7227"/>
    <cellStyle name="Total 2 10 2 4 2" xfId="7228"/>
    <cellStyle name="Total 2 10 2 5" xfId="7229"/>
    <cellStyle name="Total 2 10 2 5 2" xfId="7230"/>
    <cellStyle name="Total 2 10 2 6" xfId="7231"/>
    <cellStyle name="Total 2 10 2 6 2" xfId="7232"/>
    <cellStyle name="Total 2 10 2 7" xfId="7233"/>
    <cellStyle name="Total 2 10 3" xfId="7234"/>
    <cellStyle name="Total 2 10 3 2" xfId="7235"/>
    <cellStyle name="Total 2 10 3 2 2" xfId="7236"/>
    <cellStyle name="Total 2 10 3 3" xfId="7237"/>
    <cellStyle name="Total 2 10 3 3 2" xfId="7238"/>
    <cellStyle name="Total 2 10 3 4" xfId="7239"/>
    <cellStyle name="Total 2 10 3 4 2" xfId="7240"/>
    <cellStyle name="Total 2 10 3 5" xfId="7241"/>
    <cellStyle name="Total 2 10 3 5 2" xfId="7242"/>
    <cellStyle name="Total 2 10 3 6" xfId="7243"/>
    <cellStyle name="Total 2 10 3 6 2" xfId="7244"/>
    <cellStyle name="Total 2 10 3 7" xfId="7245"/>
    <cellStyle name="Total 2 10 4" xfId="7246"/>
    <cellStyle name="Total 2 10 4 2" xfId="7247"/>
    <cellStyle name="Total 2 10 4 2 2" xfId="7248"/>
    <cellStyle name="Total 2 10 4 3" xfId="7249"/>
    <cellStyle name="Total 2 10 4 3 2" xfId="7250"/>
    <cellStyle name="Total 2 10 4 4" xfId="7251"/>
    <cellStyle name="Total 2 10 4 4 2" xfId="7252"/>
    <cellStyle name="Total 2 10 4 5" xfId="7253"/>
    <cellStyle name="Total 2 10 4 5 2" xfId="7254"/>
    <cellStyle name="Total 2 10 4 6" xfId="7255"/>
    <cellStyle name="Total 2 10 4 6 2" xfId="7256"/>
    <cellStyle name="Total 2 10 4 7" xfId="7257"/>
    <cellStyle name="Total 2 10 5" xfId="7258"/>
    <cellStyle name="Total 2 10 5 2" xfId="7259"/>
    <cellStyle name="Total 2 10 5 2 2" xfId="7260"/>
    <cellStyle name="Total 2 10 5 3" xfId="7261"/>
    <cellStyle name="Total 2 10 5 3 2" xfId="7262"/>
    <cellStyle name="Total 2 10 5 4" xfId="7263"/>
    <cellStyle name="Total 2 10 5 4 2" xfId="7264"/>
    <cellStyle name="Total 2 10 5 5" xfId="7265"/>
    <cellStyle name="Total 2 10 5 5 2" xfId="7266"/>
    <cellStyle name="Total 2 10 5 6" xfId="7267"/>
    <cellStyle name="Total 2 10 5 6 2" xfId="7268"/>
    <cellStyle name="Total 2 10 5 7" xfId="7269"/>
    <cellStyle name="Total 2 10 6" xfId="7270"/>
    <cellStyle name="Total 2 10 6 2" xfId="7271"/>
    <cellStyle name="Total 2 10 7" xfId="7272"/>
    <cellStyle name="Total 2 10 7 2" xfId="7273"/>
    <cellStyle name="Total 2 10 8" xfId="7274"/>
    <cellStyle name="Total 2 10 8 2" xfId="7275"/>
    <cellStyle name="Total 2 10 9" xfId="7276"/>
    <cellStyle name="Total 2 10 9 2" xfId="7277"/>
    <cellStyle name="Total 2 11" xfId="7278"/>
    <cellStyle name="Total 2 11 10" xfId="7279"/>
    <cellStyle name="Total 2 11 10 2" xfId="7280"/>
    <cellStyle name="Total 2 11 11" xfId="7281"/>
    <cellStyle name="Total 2 11 11 2" xfId="7282"/>
    <cellStyle name="Total 2 11 12" xfId="7283"/>
    <cellStyle name="Total 2 11 12 2" xfId="7284"/>
    <cellStyle name="Total 2 11 13" xfId="7285"/>
    <cellStyle name="Total 2 11 2" xfId="7286"/>
    <cellStyle name="Total 2 11 2 2" xfId="7287"/>
    <cellStyle name="Total 2 11 2 2 2" xfId="7288"/>
    <cellStyle name="Total 2 11 2 3" xfId="7289"/>
    <cellStyle name="Total 2 11 2 3 2" xfId="7290"/>
    <cellStyle name="Total 2 11 2 4" xfId="7291"/>
    <cellStyle name="Total 2 11 2 4 2" xfId="7292"/>
    <cellStyle name="Total 2 11 2 5" xfId="7293"/>
    <cellStyle name="Total 2 11 2 5 2" xfId="7294"/>
    <cellStyle name="Total 2 11 2 6" xfId="7295"/>
    <cellStyle name="Total 2 11 2 6 2" xfId="7296"/>
    <cellStyle name="Total 2 11 2 7" xfId="7297"/>
    <cellStyle name="Total 2 11 3" xfId="7298"/>
    <cellStyle name="Total 2 11 3 2" xfId="7299"/>
    <cellStyle name="Total 2 11 3 2 2" xfId="7300"/>
    <cellStyle name="Total 2 11 3 3" xfId="7301"/>
    <cellStyle name="Total 2 11 3 3 2" xfId="7302"/>
    <cellStyle name="Total 2 11 3 4" xfId="7303"/>
    <cellStyle name="Total 2 11 3 4 2" xfId="7304"/>
    <cellStyle name="Total 2 11 3 5" xfId="7305"/>
    <cellStyle name="Total 2 11 3 5 2" xfId="7306"/>
    <cellStyle name="Total 2 11 3 6" xfId="7307"/>
    <cellStyle name="Total 2 11 3 6 2" xfId="7308"/>
    <cellStyle name="Total 2 11 3 7" xfId="7309"/>
    <cellStyle name="Total 2 11 4" xfId="7310"/>
    <cellStyle name="Total 2 11 4 2" xfId="7311"/>
    <cellStyle name="Total 2 11 4 2 2" xfId="7312"/>
    <cellStyle name="Total 2 11 4 3" xfId="7313"/>
    <cellStyle name="Total 2 11 4 3 2" xfId="7314"/>
    <cellStyle name="Total 2 11 4 4" xfId="7315"/>
    <cellStyle name="Total 2 11 4 4 2" xfId="7316"/>
    <cellStyle name="Total 2 11 4 5" xfId="7317"/>
    <cellStyle name="Total 2 11 4 5 2" xfId="7318"/>
    <cellStyle name="Total 2 11 4 6" xfId="7319"/>
    <cellStyle name="Total 2 11 4 6 2" xfId="7320"/>
    <cellStyle name="Total 2 11 4 7" xfId="7321"/>
    <cellStyle name="Total 2 11 5" xfId="7322"/>
    <cellStyle name="Total 2 11 5 2" xfId="7323"/>
    <cellStyle name="Total 2 11 5 2 2" xfId="7324"/>
    <cellStyle name="Total 2 11 5 3" xfId="7325"/>
    <cellStyle name="Total 2 11 5 3 2" xfId="7326"/>
    <cellStyle name="Total 2 11 5 4" xfId="7327"/>
    <cellStyle name="Total 2 11 5 4 2" xfId="7328"/>
    <cellStyle name="Total 2 11 5 5" xfId="7329"/>
    <cellStyle name="Total 2 11 5 5 2" xfId="7330"/>
    <cellStyle name="Total 2 11 5 6" xfId="7331"/>
    <cellStyle name="Total 2 11 5 6 2" xfId="7332"/>
    <cellStyle name="Total 2 11 5 7" xfId="7333"/>
    <cellStyle name="Total 2 11 6" xfId="7334"/>
    <cellStyle name="Total 2 11 6 2" xfId="7335"/>
    <cellStyle name="Total 2 11 7" xfId="7336"/>
    <cellStyle name="Total 2 11 7 2" xfId="7337"/>
    <cellStyle name="Total 2 11 8" xfId="7338"/>
    <cellStyle name="Total 2 11 8 2" xfId="7339"/>
    <cellStyle name="Total 2 11 9" xfId="7340"/>
    <cellStyle name="Total 2 11 9 2" xfId="7341"/>
    <cellStyle name="Total 2 12" xfId="7342"/>
    <cellStyle name="Total 2 12 10" xfId="7343"/>
    <cellStyle name="Total 2 12 10 2" xfId="7344"/>
    <cellStyle name="Total 2 12 11" xfId="7345"/>
    <cellStyle name="Total 2 12 11 2" xfId="7346"/>
    <cellStyle name="Total 2 12 12" xfId="7347"/>
    <cellStyle name="Total 2 12 12 2" xfId="7348"/>
    <cellStyle name="Total 2 12 13" xfId="7349"/>
    <cellStyle name="Total 2 12 2" xfId="7350"/>
    <cellStyle name="Total 2 12 2 2" xfId="7351"/>
    <cellStyle name="Total 2 12 2 2 2" xfId="7352"/>
    <cellStyle name="Total 2 12 2 3" xfId="7353"/>
    <cellStyle name="Total 2 12 2 3 2" xfId="7354"/>
    <cellStyle name="Total 2 12 2 4" xfId="7355"/>
    <cellStyle name="Total 2 12 2 4 2" xfId="7356"/>
    <cellStyle name="Total 2 12 2 5" xfId="7357"/>
    <cellStyle name="Total 2 12 2 5 2" xfId="7358"/>
    <cellStyle name="Total 2 12 2 6" xfId="7359"/>
    <cellStyle name="Total 2 12 2 6 2" xfId="7360"/>
    <cellStyle name="Total 2 12 2 7" xfId="7361"/>
    <cellStyle name="Total 2 12 3" xfId="7362"/>
    <cellStyle name="Total 2 12 3 2" xfId="7363"/>
    <cellStyle name="Total 2 12 3 2 2" xfId="7364"/>
    <cellStyle name="Total 2 12 3 3" xfId="7365"/>
    <cellStyle name="Total 2 12 3 3 2" xfId="7366"/>
    <cellStyle name="Total 2 12 3 4" xfId="7367"/>
    <cellStyle name="Total 2 12 3 4 2" xfId="7368"/>
    <cellStyle name="Total 2 12 3 5" xfId="7369"/>
    <cellStyle name="Total 2 12 3 5 2" xfId="7370"/>
    <cellStyle name="Total 2 12 3 6" xfId="7371"/>
    <cellStyle name="Total 2 12 3 6 2" xfId="7372"/>
    <cellStyle name="Total 2 12 3 7" xfId="7373"/>
    <cellStyle name="Total 2 12 4" xfId="7374"/>
    <cellStyle name="Total 2 12 4 2" xfId="7375"/>
    <cellStyle name="Total 2 12 4 2 2" xfId="7376"/>
    <cellStyle name="Total 2 12 4 3" xfId="7377"/>
    <cellStyle name="Total 2 12 4 3 2" xfId="7378"/>
    <cellStyle name="Total 2 12 4 4" xfId="7379"/>
    <cellStyle name="Total 2 12 4 4 2" xfId="7380"/>
    <cellStyle name="Total 2 12 4 5" xfId="7381"/>
    <cellStyle name="Total 2 12 4 5 2" xfId="7382"/>
    <cellStyle name="Total 2 12 4 6" xfId="7383"/>
    <cellStyle name="Total 2 12 4 6 2" xfId="7384"/>
    <cellStyle name="Total 2 12 4 7" xfId="7385"/>
    <cellStyle name="Total 2 12 5" xfId="7386"/>
    <cellStyle name="Total 2 12 5 2" xfId="7387"/>
    <cellStyle name="Total 2 12 5 2 2" xfId="7388"/>
    <cellStyle name="Total 2 12 5 3" xfId="7389"/>
    <cellStyle name="Total 2 12 5 3 2" xfId="7390"/>
    <cellStyle name="Total 2 12 5 4" xfId="7391"/>
    <cellStyle name="Total 2 12 5 4 2" xfId="7392"/>
    <cellStyle name="Total 2 12 5 5" xfId="7393"/>
    <cellStyle name="Total 2 12 5 5 2" xfId="7394"/>
    <cellStyle name="Total 2 12 5 6" xfId="7395"/>
    <cellStyle name="Total 2 12 5 6 2" xfId="7396"/>
    <cellStyle name="Total 2 12 5 7" xfId="7397"/>
    <cellStyle name="Total 2 12 6" xfId="7398"/>
    <cellStyle name="Total 2 12 6 2" xfId="7399"/>
    <cellStyle name="Total 2 12 7" xfId="7400"/>
    <cellStyle name="Total 2 12 7 2" xfId="7401"/>
    <cellStyle name="Total 2 12 8" xfId="7402"/>
    <cellStyle name="Total 2 12 8 2" xfId="7403"/>
    <cellStyle name="Total 2 12 9" xfId="7404"/>
    <cellStyle name="Total 2 12 9 2" xfId="7405"/>
    <cellStyle name="Total 2 13" xfId="7406"/>
    <cellStyle name="Total 2 13 10" xfId="7407"/>
    <cellStyle name="Total 2 13 10 2" xfId="7408"/>
    <cellStyle name="Total 2 13 11" xfId="7409"/>
    <cellStyle name="Total 2 13 11 2" xfId="7410"/>
    <cellStyle name="Total 2 13 12" xfId="7411"/>
    <cellStyle name="Total 2 13 12 2" xfId="7412"/>
    <cellStyle name="Total 2 13 13" xfId="7413"/>
    <cellStyle name="Total 2 13 2" xfId="7414"/>
    <cellStyle name="Total 2 13 2 2" xfId="7415"/>
    <cellStyle name="Total 2 13 2 2 2" xfId="7416"/>
    <cellStyle name="Total 2 13 2 3" xfId="7417"/>
    <cellStyle name="Total 2 13 2 3 2" xfId="7418"/>
    <cellStyle name="Total 2 13 2 4" xfId="7419"/>
    <cellStyle name="Total 2 13 2 4 2" xfId="7420"/>
    <cellStyle name="Total 2 13 2 5" xfId="7421"/>
    <cellStyle name="Total 2 13 2 5 2" xfId="7422"/>
    <cellStyle name="Total 2 13 2 6" xfId="7423"/>
    <cellStyle name="Total 2 13 2 6 2" xfId="7424"/>
    <cellStyle name="Total 2 13 2 7" xfId="7425"/>
    <cellStyle name="Total 2 13 3" xfId="7426"/>
    <cellStyle name="Total 2 13 3 2" xfId="7427"/>
    <cellStyle name="Total 2 13 3 2 2" xfId="7428"/>
    <cellStyle name="Total 2 13 3 3" xfId="7429"/>
    <cellStyle name="Total 2 13 3 3 2" xfId="7430"/>
    <cellStyle name="Total 2 13 3 4" xfId="7431"/>
    <cellStyle name="Total 2 13 3 4 2" xfId="7432"/>
    <cellStyle name="Total 2 13 3 5" xfId="7433"/>
    <cellStyle name="Total 2 13 3 5 2" xfId="7434"/>
    <cellStyle name="Total 2 13 3 6" xfId="7435"/>
    <cellStyle name="Total 2 13 3 6 2" xfId="7436"/>
    <cellStyle name="Total 2 13 3 7" xfId="7437"/>
    <cellStyle name="Total 2 13 4" xfId="7438"/>
    <cellStyle name="Total 2 13 4 2" xfId="7439"/>
    <cellStyle name="Total 2 13 4 2 2" xfId="7440"/>
    <cellStyle name="Total 2 13 4 3" xfId="7441"/>
    <cellStyle name="Total 2 13 4 3 2" xfId="7442"/>
    <cellStyle name="Total 2 13 4 4" xfId="7443"/>
    <cellStyle name="Total 2 13 4 4 2" xfId="7444"/>
    <cellStyle name="Total 2 13 4 5" xfId="7445"/>
    <cellStyle name="Total 2 13 4 5 2" xfId="7446"/>
    <cellStyle name="Total 2 13 4 6" xfId="7447"/>
    <cellStyle name="Total 2 13 4 6 2" xfId="7448"/>
    <cellStyle name="Total 2 13 4 7" xfId="7449"/>
    <cellStyle name="Total 2 13 5" xfId="7450"/>
    <cellStyle name="Total 2 13 5 2" xfId="7451"/>
    <cellStyle name="Total 2 13 5 2 2" xfId="7452"/>
    <cellStyle name="Total 2 13 5 3" xfId="7453"/>
    <cellStyle name="Total 2 13 5 3 2" xfId="7454"/>
    <cellStyle name="Total 2 13 5 4" xfId="7455"/>
    <cellStyle name="Total 2 13 5 4 2" xfId="7456"/>
    <cellStyle name="Total 2 13 5 5" xfId="7457"/>
    <cellStyle name="Total 2 13 5 5 2" xfId="7458"/>
    <cellStyle name="Total 2 13 5 6" xfId="7459"/>
    <cellStyle name="Total 2 13 5 6 2" xfId="7460"/>
    <cellStyle name="Total 2 13 5 7" xfId="7461"/>
    <cellStyle name="Total 2 13 6" xfId="7462"/>
    <cellStyle name="Total 2 13 6 2" xfId="7463"/>
    <cellStyle name="Total 2 13 7" xfId="7464"/>
    <cellStyle name="Total 2 13 7 2" xfId="7465"/>
    <cellStyle name="Total 2 13 8" xfId="7466"/>
    <cellStyle name="Total 2 13 8 2" xfId="7467"/>
    <cellStyle name="Total 2 13 9" xfId="7468"/>
    <cellStyle name="Total 2 13 9 2" xfId="7469"/>
    <cellStyle name="Total 2 14" xfId="7470"/>
    <cellStyle name="Total 2 14 10" xfId="7471"/>
    <cellStyle name="Total 2 14 10 2" xfId="7472"/>
    <cellStyle name="Total 2 14 11" xfId="7473"/>
    <cellStyle name="Total 2 14 11 2" xfId="7474"/>
    <cellStyle name="Total 2 14 12" xfId="7475"/>
    <cellStyle name="Total 2 14 12 2" xfId="7476"/>
    <cellStyle name="Total 2 14 13" xfId="7477"/>
    <cellStyle name="Total 2 14 2" xfId="7478"/>
    <cellStyle name="Total 2 14 2 2" xfId="7479"/>
    <cellStyle name="Total 2 14 2 2 2" xfId="7480"/>
    <cellStyle name="Total 2 14 2 3" xfId="7481"/>
    <cellStyle name="Total 2 14 2 3 2" xfId="7482"/>
    <cellStyle name="Total 2 14 2 4" xfId="7483"/>
    <cellStyle name="Total 2 14 2 4 2" xfId="7484"/>
    <cellStyle name="Total 2 14 2 5" xfId="7485"/>
    <cellStyle name="Total 2 14 2 5 2" xfId="7486"/>
    <cellStyle name="Total 2 14 2 6" xfId="7487"/>
    <cellStyle name="Total 2 14 2 6 2" xfId="7488"/>
    <cellStyle name="Total 2 14 2 7" xfId="7489"/>
    <cellStyle name="Total 2 14 3" xfId="7490"/>
    <cellStyle name="Total 2 14 3 2" xfId="7491"/>
    <cellStyle name="Total 2 14 3 2 2" xfId="7492"/>
    <cellStyle name="Total 2 14 3 3" xfId="7493"/>
    <cellStyle name="Total 2 14 3 3 2" xfId="7494"/>
    <cellStyle name="Total 2 14 3 4" xfId="7495"/>
    <cellStyle name="Total 2 14 3 4 2" xfId="7496"/>
    <cellStyle name="Total 2 14 3 5" xfId="7497"/>
    <cellStyle name="Total 2 14 3 5 2" xfId="7498"/>
    <cellStyle name="Total 2 14 3 6" xfId="7499"/>
    <cellStyle name="Total 2 14 3 6 2" xfId="7500"/>
    <cellStyle name="Total 2 14 3 7" xfId="7501"/>
    <cellStyle name="Total 2 14 4" xfId="7502"/>
    <cellStyle name="Total 2 14 4 2" xfId="7503"/>
    <cellStyle name="Total 2 14 4 2 2" xfId="7504"/>
    <cellStyle name="Total 2 14 4 3" xfId="7505"/>
    <cellStyle name="Total 2 14 4 3 2" xfId="7506"/>
    <cellStyle name="Total 2 14 4 4" xfId="7507"/>
    <cellStyle name="Total 2 14 4 4 2" xfId="7508"/>
    <cellStyle name="Total 2 14 4 5" xfId="7509"/>
    <cellStyle name="Total 2 14 4 5 2" xfId="7510"/>
    <cellStyle name="Total 2 14 4 6" xfId="7511"/>
    <cellStyle name="Total 2 14 4 6 2" xfId="7512"/>
    <cellStyle name="Total 2 14 4 7" xfId="7513"/>
    <cellStyle name="Total 2 14 5" xfId="7514"/>
    <cellStyle name="Total 2 14 5 2" xfId="7515"/>
    <cellStyle name="Total 2 14 5 2 2" xfId="7516"/>
    <cellStyle name="Total 2 14 5 3" xfId="7517"/>
    <cellStyle name="Total 2 14 5 3 2" xfId="7518"/>
    <cellStyle name="Total 2 14 5 4" xfId="7519"/>
    <cellStyle name="Total 2 14 5 4 2" xfId="7520"/>
    <cellStyle name="Total 2 14 5 5" xfId="7521"/>
    <cellStyle name="Total 2 14 5 5 2" xfId="7522"/>
    <cellStyle name="Total 2 14 5 6" xfId="7523"/>
    <cellStyle name="Total 2 14 5 6 2" xfId="7524"/>
    <cellStyle name="Total 2 14 5 7" xfId="7525"/>
    <cellStyle name="Total 2 14 6" xfId="7526"/>
    <cellStyle name="Total 2 14 6 2" xfId="7527"/>
    <cellStyle name="Total 2 14 7" xfId="7528"/>
    <cellStyle name="Total 2 14 7 2" xfId="7529"/>
    <cellStyle name="Total 2 14 8" xfId="7530"/>
    <cellStyle name="Total 2 14 8 2" xfId="7531"/>
    <cellStyle name="Total 2 14 9" xfId="7532"/>
    <cellStyle name="Total 2 14 9 2" xfId="7533"/>
    <cellStyle name="Total 2 15" xfId="7534"/>
    <cellStyle name="Total 2 15 10" xfId="7535"/>
    <cellStyle name="Total 2 15 10 2" xfId="7536"/>
    <cellStyle name="Total 2 15 11" xfId="7537"/>
    <cellStyle name="Total 2 15 11 2" xfId="7538"/>
    <cellStyle name="Total 2 15 12" xfId="7539"/>
    <cellStyle name="Total 2 15 12 2" xfId="7540"/>
    <cellStyle name="Total 2 15 13" xfId="7541"/>
    <cellStyle name="Total 2 15 2" xfId="7542"/>
    <cellStyle name="Total 2 15 2 2" xfId="7543"/>
    <cellStyle name="Total 2 15 2 2 2" xfId="7544"/>
    <cellStyle name="Total 2 15 2 3" xfId="7545"/>
    <cellStyle name="Total 2 15 2 3 2" xfId="7546"/>
    <cellStyle name="Total 2 15 2 4" xfId="7547"/>
    <cellStyle name="Total 2 15 2 4 2" xfId="7548"/>
    <cellStyle name="Total 2 15 2 5" xfId="7549"/>
    <cellStyle name="Total 2 15 2 5 2" xfId="7550"/>
    <cellStyle name="Total 2 15 2 6" xfId="7551"/>
    <cellStyle name="Total 2 15 2 6 2" xfId="7552"/>
    <cellStyle name="Total 2 15 2 7" xfId="7553"/>
    <cellStyle name="Total 2 15 3" xfId="7554"/>
    <cellStyle name="Total 2 15 3 2" xfId="7555"/>
    <cellStyle name="Total 2 15 3 2 2" xfId="7556"/>
    <cellStyle name="Total 2 15 3 3" xfId="7557"/>
    <cellStyle name="Total 2 15 3 3 2" xfId="7558"/>
    <cellStyle name="Total 2 15 3 4" xfId="7559"/>
    <cellStyle name="Total 2 15 3 4 2" xfId="7560"/>
    <cellStyle name="Total 2 15 3 5" xfId="7561"/>
    <cellStyle name="Total 2 15 3 5 2" xfId="7562"/>
    <cellStyle name="Total 2 15 3 6" xfId="7563"/>
    <cellStyle name="Total 2 15 3 6 2" xfId="7564"/>
    <cellStyle name="Total 2 15 3 7" xfId="7565"/>
    <cellStyle name="Total 2 15 4" xfId="7566"/>
    <cellStyle name="Total 2 15 4 2" xfId="7567"/>
    <cellStyle name="Total 2 15 4 2 2" xfId="7568"/>
    <cellStyle name="Total 2 15 4 3" xfId="7569"/>
    <cellStyle name="Total 2 15 4 3 2" xfId="7570"/>
    <cellStyle name="Total 2 15 4 4" xfId="7571"/>
    <cellStyle name="Total 2 15 4 4 2" xfId="7572"/>
    <cellStyle name="Total 2 15 4 5" xfId="7573"/>
    <cellStyle name="Total 2 15 4 5 2" xfId="7574"/>
    <cellStyle name="Total 2 15 4 6" xfId="7575"/>
    <cellStyle name="Total 2 15 4 6 2" xfId="7576"/>
    <cellStyle name="Total 2 15 4 7" xfId="7577"/>
    <cellStyle name="Total 2 15 5" xfId="7578"/>
    <cellStyle name="Total 2 15 5 2" xfId="7579"/>
    <cellStyle name="Total 2 15 5 2 2" xfId="7580"/>
    <cellStyle name="Total 2 15 5 3" xfId="7581"/>
    <cellStyle name="Total 2 15 5 3 2" xfId="7582"/>
    <cellStyle name="Total 2 15 5 4" xfId="7583"/>
    <cellStyle name="Total 2 15 5 4 2" xfId="7584"/>
    <cellStyle name="Total 2 15 5 5" xfId="7585"/>
    <cellStyle name="Total 2 15 5 5 2" xfId="7586"/>
    <cellStyle name="Total 2 15 5 6" xfId="7587"/>
    <cellStyle name="Total 2 15 5 6 2" xfId="7588"/>
    <cellStyle name="Total 2 15 5 7" xfId="7589"/>
    <cellStyle name="Total 2 15 6" xfId="7590"/>
    <cellStyle name="Total 2 15 6 2" xfId="7591"/>
    <cellStyle name="Total 2 15 7" xfId="7592"/>
    <cellStyle name="Total 2 15 7 2" xfId="7593"/>
    <cellStyle name="Total 2 15 8" xfId="7594"/>
    <cellStyle name="Total 2 15 8 2" xfId="7595"/>
    <cellStyle name="Total 2 15 9" xfId="7596"/>
    <cellStyle name="Total 2 15 9 2" xfId="7597"/>
    <cellStyle name="Total 2 16" xfId="7598"/>
    <cellStyle name="Total 2 16 10" xfId="7599"/>
    <cellStyle name="Total 2 16 10 2" xfId="7600"/>
    <cellStyle name="Total 2 16 11" xfId="7601"/>
    <cellStyle name="Total 2 16 11 2" xfId="7602"/>
    <cellStyle name="Total 2 16 12" xfId="7603"/>
    <cellStyle name="Total 2 16 12 2" xfId="7604"/>
    <cellStyle name="Total 2 16 13" xfId="7605"/>
    <cellStyle name="Total 2 16 2" xfId="7606"/>
    <cellStyle name="Total 2 16 2 2" xfId="7607"/>
    <cellStyle name="Total 2 16 2 2 2" xfId="7608"/>
    <cellStyle name="Total 2 16 2 3" xfId="7609"/>
    <cellStyle name="Total 2 16 2 3 2" xfId="7610"/>
    <cellStyle name="Total 2 16 2 4" xfId="7611"/>
    <cellStyle name="Total 2 16 2 4 2" xfId="7612"/>
    <cellStyle name="Total 2 16 2 5" xfId="7613"/>
    <cellStyle name="Total 2 16 2 5 2" xfId="7614"/>
    <cellStyle name="Total 2 16 2 6" xfId="7615"/>
    <cellStyle name="Total 2 16 2 6 2" xfId="7616"/>
    <cellStyle name="Total 2 16 2 7" xfId="7617"/>
    <cellStyle name="Total 2 16 3" xfId="7618"/>
    <cellStyle name="Total 2 16 3 2" xfId="7619"/>
    <cellStyle name="Total 2 16 3 2 2" xfId="7620"/>
    <cellStyle name="Total 2 16 3 3" xfId="7621"/>
    <cellStyle name="Total 2 16 3 3 2" xfId="7622"/>
    <cellStyle name="Total 2 16 3 4" xfId="7623"/>
    <cellStyle name="Total 2 16 3 4 2" xfId="7624"/>
    <cellStyle name="Total 2 16 3 5" xfId="7625"/>
    <cellStyle name="Total 2 16 3 5 2" xfId="7626"/>
    <cellStyle name="Total 2 16 3 6" xfId="7627"/>
    <cellStyle name="Total 2 16 3 6 2" xfId="7628"/>
    <cellStyle name="Total 2 16 3 7" xfId="7629"/>
    <cellStyle name="Total 2 16 4" xfId="7630"/>
    <cellStyle name="Total 2 16 4 2" xfId="7631"/>
    <cellStyle name="Total 2 16 4 2 2" xfId="7632"/>
    <cellStyle name="Total 2 16 4 3" xfId="7633"/>
    <cellStyle name="Total 2 16 4 3 2" xfId="7634"/>
    <cellStyle name="Total 2 16 4 4" xfId="7635"/>
    <cellStyle name="Total 2 16 4 4 2" xfId="7636"/>
    <cellStyle name="Total 2 16 4 5" xfId="7637"/>
    <cellStyle name="Total 2 16 4 5 2" xfId="7638"/>
    <cellStyle name="Total 2 16 4 6" xfId="7639"/>
    <cellStyle name="Total 2 16 4 6 2" xfId="7640"/>
    <cellStyle name="Total 2 16 4 7" xfId="7641"/>
    <cellStyle name="Total 2 16 5" xfId="7642"/>
    <cellStyle name="Total 2 16 5 2" xfId="7643"/>
    <cellStyle name="Total 2 16 5 2 2" xfId="7644"/>
    <cellStyle name="Total 2 16 5 3" xfId="7645"/>
    <cellStyle name="Total 2 16 5 3 2" xfId="7646"/>
    <cellStyle name="Total 2 16 5 4" xfId="7647"/>
    <cellStyle name="Total 2 16 5 4 2" xfId="7648"/>
    <cellStyle name="Total 2 16 5 5" xfId="7649"/>
    <cellStyle name="Total 2 16 5 5 2" xfId="7650"/>
    <cellStyle name="Total 2 16 5 6" xfId="7651"/>
    <cellStyle name="Total 2 16 5 6 2" xfId="7652"/>
    <cellStyle name="Total 2 16 5 7" xfId="7653"/>
    <cellStyle name="Total 2 16 6" xfId="7654"/>
    <cellStyle name="Total 2 16 6 2" xfId="7655"/>
    <cellStyle name="Total 2 16 7" xfId="7656"/>
    <cellStyle name="Total 2 16 7 2" xfId="7657"/>
    <cellStyle name="Total 2 16 8" xfId="7658"/>
    <cellStyle name="Total 2 16 8 2" xfId="7659"/>
    <cellStyle name="Total 2 16 9" xfId="7660"/>
    <cellStyle name="Total 2 16 9 2" xfId="7661"/>
    <cellStyle name="Total 2 17" xfId="7662"/>
    <cellStyle name="Total 2 17 10" xfId="7663"/>
    <cellStyle name="Total 2 17 10 2" xfId="7664"/>
    <cellStyle name="Total 2 17 11" xfId="7665"/>
    <cellStyle name="Total 2 17 11 2" xfId="7666"/>
    <cellStyle name="Total 2 17 12" xfId="7667"/>
    <cellStyle name="Total 2 17 12 2" xfId="7668"/>
    <cellStyle name="Total 2 17 13" xfId="7669"/>
    <cellStyle name="Total 2 17 2" xfId="7670"/>
    <cellStyle name="Total 2 17 2 2" xfId="7671"/>
    <cellStyle name="Total 2 17 2 2 2" xfId="7672"/>
    <cellStyle name="Total 2 17 2 3" xfId="7673"/>
    <cellStyle name="Total 2 17 2 3 2" xfId="7674"/>
    <cellStyle name="Total 2 17 2 4" xfId="7675"/>
    <cellStyle name="Total 2 17 2 4 2" xfId="7676"/>
    <cellStyle name="Total 2 17 2 5" xfId="7677"/>
    <cellStyle name="Total 2 17 2 5 2" xfId="7678"/>
    <cellStyle name="Total 2 17 2 6" xfId="7679"/>
    <cellStyle name="Total 2 17 2 6 2" xfId="7680"/>
    <cellStyle name="Total 2 17 2 7" xfId="7681"/>
    <cellStyle name="Total 2 17 3" xfId="7682"/>
    <cellStyle name="Total 2 17 3 2" xfId="7683"/>
    <cellStyle name="Total 2 17 3 2 2" xfId="7684"/>
    <cellStyle name="Total 2 17 3 3" xfId="7685"/>
    <cellStyle name="Total 2 17 3 3 2" xfId="7686"/>
    <cellStyle name="Total 2 17 3 4" xfId="7687"/>
    <cellStyle name="Total 2 17 3 4 2" xfId="7688"/>
    <cellStyle name="Total 2 17 3 5" xfId="7689"/>
    <cellStyle name="Total 2 17 3 5 2" xfId="7690"/>
    <cellStyle name="Total 2 17 3 6" xfId="7691"/>
    <cellStyle name="Total 2 17 3 6 2" xfId="7692"/>
    <cellStyle name="Total 2 17 3 7" xfId="7693"/>
    <cellStyle name="Total 2 17 4" xfId="7694"/>
    <cellStyle name="Total 2 17 4 2" xfId="7695"/>
    <cellStyle name="Total 2 17 4 2 2" xfId="7696"/>
    <cellStyle name="Total 2 17 4 3" xfId="7697"/>
    <cellStyle name="Total 2 17 4 3 2" xfId="7698"/>
    <cellStyle name="Total 2 17 4 4" xfId="7699"/>
    <cellStyle name="Total 2 17 4 4 2" xfId="7700"/>
    <cellStyle name="Total 2 17 4 5" xfId="7701"/>
    <cellStyle name="Total 2 17 4 5 2" xfId="7702"/>
    <cellStyle name="Total 2 17 4 6" xfId="7703"/>
    <cellStyle name="Total 2 17 4 6 2" xfId="7704"/>
    <cellStyle name="Total 2 17 4 7" xfId="7705"/>
    <cellStyle name="Total 2 17 5" xfId="7706"/>
    <cellStyle name="Total 2 17 5 2" xfId="7707"/>
    <cellStyle name="Total 2 17 5 2 2" xfId="7708"/>
    <cellStyle name="Total 2 17 5 3" xfId="7709"/>
    <cellStyle name="Total 2 17 5 3 2" xfId="7710"/>
    <cellStyle name="Total 2 17 5 4" xfId="7711"/>
    <cellStyle name="Total 2 17 5 4 2" xfId="7712"/>
    <cellStyle name="Total 2 17 5 5" xfId="7713"/>
    <cellStyle name="Total 2 17 5 5 2" xfId="7714"/>
    <cellStyle name="Total 2 17 5 6" xfId="7715"/>
    <cellStyle name="Total 2 17 5 6 2" xfId="7716"/>
    <cellStyle name="Total 2 17 5 7" xfId="7717"/>
    <cellStyle name="Total 2 17 6" xfId="7718"/>
    <cellStyle name="Total 2 17 6 2" xfId="7719"/>
    <cellStyle name="Total 2 17 7" xfId="7720"/>
    <cellStyle name="Total 2 17 7 2" xfId="7721"/>
    <cellStyle name="Total 2 17 8" xfId="7722"/>
    <cellStyle name="Total 2 17 8 2" xfId="7723"/>
    <cellStyle name="Total 2 17 9" xfId="7724"/>
    <cellStyle name="Total 2 17 9 2" xfId="7725"/>
    <cellStyle name="Total 2 18" xfId="7726"/>
    <cellStyle name="Total 2 18 10" xfId="7727"/>
    <cellStyle name="Total 2 18 10 2" xfId="7728"/>
    <cellStyle name="Total 2 18 11" xfId="7729"/>
    <cellStyle name="Total 2 18 11 2" xfId="7730"/>
    <cellStyle name="Total 2 18 12" xfId="7731"/>
    <cellStyle name="Total 2 18 12 2" xfId="7732"/>
    <cellStyle name="Total 2 18 13" xfId="7733"/>
    <cellStyle name="Total 2 18 2" xfId="7734"/>
    <cellStyle name="Total 2 18 2 2" xfId="7735"/>
    <cellStyle name="Total 2 18 2 2 2" xfId="7736"/>
    <cellStyle name="Total 2 18 2 3" xfId="7737"/>
    <cellStyle name="Total 2 18 2 3 2" xfId="7738"/>
    <cellStyle name="Total 2 18 2 4" xfId="7739"/>
    <cellStyle name="Total 2 18 2 4 2" xfId="7740"/>
    <cellStyle name="Total 2 18 2 5" xfId="7741"/>
    <cellStyle name="Total 2 18 2 5 2" xfId="7742"/>
    <cellStyle name="Total 2 18 2 6" xfId="7743"/>
    <cellStyle name="Total 2 18 2 6 2" xfId="7744"/>
    <cellStyle name="Total 2 18 2 7" xfId="7745"/>
    <cellStyle name="Total 2 18 3" xfId="7746"/>
    <cellStyle name="Total 2 18 3 2" xfId="7747"/>
    <cellStyle name="Total 2 18 3 2 2" xfId="7748"/>
    <cellStyle name="Total 2 18 3 3" xfId="7749"/>
    <cellStyle name="Total 2 18 3 3 2" xfId="7750"/>
    <cellStyle name="Total 2 18 3 4" xfId="7751"/>
    <cellStyle name="Total 2 18 3 4 2" xfId="7752"/>
    <cellStyle name="Total 2 18 3 5" xfId="7753"/>
    <cellStyle name="Total 2 18 3 5 2" xfId="7754"/>
    <cellStyle name="Total 2 18 3 6" xfId="7755"/>
    <cellStyle name="Total 2 18 3 6 2" xfId="7756"/>
    <cellStyle name="Total 2 18 3 7" xfId="7757"/>
    <cellStyle name="Total 2 18 4" xfId="7758"/>
    <cellStyle name="Total 2 18 4 2" xfId="7759"/>
    <cellStyle name="Total 2 18 4 2 2" xfId="7760"/>
    <cellStyle name="Total 2 18 4 3" xfId="7761"/>
    <cellStyle name="Total 2 18 4 3 2" xfId="7762"/>
    <cellStyle name="Total 2 18 4 4" xfId="7763"/>
    <cellStyle name="Total 2 18 4 4 2" xfId="7764"/>
    <cellStyle name="Total 2 18 4 5" xfId="7765"/>
    <cellStyle name="Total 2 18 4 5 2" xfId="7766"/>
    <cellStyle name="Total 2 18 4 6" xfId="7767"/>
    <cellStyle name="Total 2 18 4 6 2" xfId="7768"/>
    <cellStyle name="Total 2 18 4 7" xfId="7769"/>
    <cellStyle name="Total 2 18 5" xfId="7770"/>
    <cellStyle name="Total 2 18 5 2" xfId="7771"/>
    <cellStyle name="Total 2 18 5 2 2" xfId="7772"/>
    <cellStyle name="Total 2 18 5 3" xfId="7773"/>
    <cellStyle name="Total 2 18 5 3 2" xfId="7774"/>
    <cellStyle name="Total 2 18 5 4" xfId="7775"/>
    <cellStyle name="Total 2 18 5 4 2" xfId="7776"/>
    <cellStyle name="Total 2 18 5 5" xfId="7777"/>
    <cellStyle name="Total 2 18 5 5 2" xfId="7778"/>
    <cellStyle name="Total 2 18 5 6" xfId="7779"/>
    <cellStyle name="Total 2 18 5 6 2" xfId="7780"/>
    <cellStyle name="Total 2 18 5 7" xfId="7781"/>
    <cellStyle name="Total 2 18 6" xfId="7782"/>
    <cellStyle name="Total 2 18 6 2" xfId="7783"/>
    <cellStyle name="Total 2 18 7" xfId="7784"/>
    <cellStyle name="Total 2 18 7 2" xfId="7785"/>
    <cellStyle name="Total 2 18 8" xfId="7786"/>
    <cellStyle name="Total 2 18 8 2" xfId="7787"/>
    <cellStyle name="Total 2 18 9" xfId="7788"/>
    <cellStyle name="Total 2 18 9 2" xfId="7789"/>
    <cellStyle name="Total 2 19" xfId="7790"/>
    <cellStyle name="Total 2 19 10" xfId="7791"/>
    <cellStyle name="Total 2 19 10 2" xfId="7792"/>
    <cellStyle name="Total 2 19 11" xfId="7793"/>
    <cellStyle name="Total 2 19 11 2" xfId="7794"/>
    <cellStyle name="Total 2 19 12" xfId="7795"/>
    <cellStyle name="Total 2 19 12 2" xfId="7796"/>
    <cellStyle name="Total 2 19 13" xfId="7797"/>
    <cellStyle name="Total 2 19 2" xfId="7798"/>
    <cellStyle name="Total 2 19 2 2" xfId="7799"/>
    <cellStyle name="Total 2 19 2 2 2" xfId="7800"/>
    <cellStyle name="Total 2 19 2 3" xfId="7801"/>
    <cellStyle name="Total 2 19 2 3 2" xfId="7802"/>
    <cellStyle name="Total 2 19 2 4" xfId="7803"/>
    <cellStyle name="Total 2 19 2 4 2" xfId="7804"/>
    <cellStyle name="Total 2 19 2 5" xfId="7805"/>
    <cellStyle name="Total 2 19 2 5 2" xfId="7806"/>
    <cellStyle name="Total 2 19 2 6" xfId="7807"/>
    <cellStyle name="Total 2 19 2 6 2" xfId="7808"/>
    <cellStyle name="Total 2 19 2 7" xfId="7809"/>
    <cellStyle name="Total 2 19 3" xfId="7810"/>
    <cellStyle name="Total 2 19 3 2" xfId="7811"/>
    <cellStyle name="Total 2 19 3 2 2" xfId="7812"/>
    <cellStyle name="Total 2 19 3 3" xfId="7813"/>
    <cellStyle name="Total 2 19 3 3 2" xfId="7814"/>
    <cellStyle name="Total 2 19 3 4" xfId="7815"/>
    <cellStyle name="Total 2 19 3 4 2" xfId="7816"/>
    <cellStyle name="Total 2 19 3 5" xfId="7817"/>
    <cellStyle name="Total 2 19 3 5 2" xfId="7818"/>
    <cellStyle name="Total 2 19 3 6" xfId="7819"/>
    <cellStyle name="Total 2 19 3 6 2" xfId="7820"/>
    <cellStyle name="Total 2 19 3 7" xfId="7821"/>
    <cellStyle name="Total 2 19 4" xfId="7822"/>
    <cellStyle name="Total 2 19 4 2" xfId="7823"/>
    <cellStyle name="Total 2 19 4 2 2" xfId="7824"/>
    <cellStyle name="Total 2 19 4 3" xfId="7825"/>
    <cellStyle name="Total 2 19 4 3 2" xfId="7826"/>
    <cellStyle name="Total 2 19 4 4" xfId="7827"/>
    <cellStyle name="Total 2 19 4 4 2" xfId="7828"/>
    <cellStyle name="Total 2 19 4 5" xfId="7829"/>
    <cellStyle name="Total 2 19 4 5 2" xfId="7830"/>
    <cellStyle name="Total 2 19 4 6" xfId="7831"/>
    <cellStyle name="Total 2 19 4 6 2" xfId="7832"/>
    <cellStyle name="Total 2 19 4 7" xfId="7833"/>
    <cellStyle name="Total 2 19 5" xfId="7834"/>
    <cellStyle name="Total 2 19 5 2" xfId="7835"/>
    <cellStyle name="Total 2 19 5 2 2" xfId="7836"/>
    <cellStyle name="Total 2 19 5 3" xfId="7837"/>
    <cellStyle name="Total 2 19 5 3 2" xfId="7838"/>
    <cellStyle name="Total 2 19 5 4" xfId="7839"/>
    <cellStyle name="Total 2 19 5 4 2" xfId="7840"/>
    <cellStyle name="Total 2 19 5 5" xfId="7841"/>
    <cellStyle name="Total 2 19 5 5 2" xfId="7842"/>
    <cellStyle name="Total 2 19 5 6" xfId="7843"/>
    <cellStyle name="Total 2 19 5 6 2" xfId="7844"/>
    <cellStyle name="Total 2 19 5 7" xfId="7845"/>
    <cellStyle name="Total 2 19 6" xfId="7846"/>
    <cellStyle name="Total 2 19 6 2" xfId="7847"/>
    <cellStyle name="Total 2 19 7" xfId="7848"/>
    <cellStyle name="Total 2 19 7 2" xfId="7849"/>
    <cellStyle name="Total 2 19 8" xfId="7850"/>
    <cellStyle name="Total 2 19 8 2" xfId="7851"/>
    <cellStyle name="Total 2 19 9" xfId="7852"/>
    <cellStyle name="Total 2 19 9 2" xfId="7853"/>
    <cellStyle name="Total 2 2" xfId="7854"/>
    <cellStyle name="Total 2 2 10" xfId="7855"/>
    <cellStyle name="Total 2 2 10 2" xfId="7856"/>
    <cellStyle name="Total 2 2 11" xfId="7857"/>
    <cellStyle name="Total 2 2 11 2" xfId="7858"/>
    <cellStyle name="Total 2 2 12" xfId="7859"/>
    <cellStyle name="Total 2 2 12 2" xfId="7860"/>
    <cellStyle name="Total 2 2 13" xfId="7861"/>
    <cellStyle name="Total 2 2 2" xfId="7862"/>
    <cellStyle name="Total 2 2 2 2" xfId="7863"/>
    <cellStyle name="Total 2 2 2 2 2" xfId="7864"/>
    <cellStyle name="Total 2 2 2 3" xfId="7865"/>
    <cellStyle name="Total 2 2 2 3 2" xfId="7866"/>
    <cellStyle name="Total 2 2 2 4" xfId="7867"/>
    <cellStyle name="Total 2 2 2 4 2" xfId="7868"/>
    <cellStyle name="Total 2 2 2 5" xfId="7869"/>
    <cellStyle name="Total 2 2 2 5 2" xfId="7870"/>
    <cellStyle name="Total 2 2 2 6" xfId="7871"/>
    <cellStyle name="Total 2 2 2 6 2" xfId="7872"/>
    <cellStyle name="Total 2 2 2 7" xfId="7873"/>
    <cellStyle name="Total 2 2 3" xfId="7874"/>
    <cellStyle name="Total 2 2 3 2" xfId="7875"/>
    <cellStyle name="Total 2 2 3 2 2" xfId="7876"/>
    <cellStyle name="Total 2 2 3 3" xfId="7877"/>
    <cellStyle name="Total 2 2 3 3 2" xfId="7878"/>
    <cellStyle name="Total 2 2 3 4" xfId="7879"/>
    <cellStyle name="Total 2 2 3 4 2" xfId="7880"/>
    <cellStyle name="Total 2 2 3 5" xfId="7881"/>
    <cellStyle name="Total 2 2 3 5 2" xfId="7882"/>
    <cellStyle name="Total 2 2 3 6" xfId="7883"/>
    <cellStyle name="Total 2 2 3 6 2" xfId="7884"/>
    <cellStyle name="Total 2 2 3 7" xfId="7885"/>
    <cellStyle name="Total 2 2 4" xfId="7886"/>
    <cellStyle name="Total 2 2 4 2" xfId="7887"/>
    <cellStyle name="Total 2 2 4 2 2" xfId="7888"/>
    <cellStyle name="Total 2 2 4 3" xfId="7889"/>
    <cellStyle name="Total 2 2 4 3 2" xfId="7890"/>
    <cellStyle name="Total 2 2 4 4" xfId="7891"/>
    <cellStyle name="Total 2 2 4 4 2" xfId="7892"/>
    <cellStyle name="Total 2 2 4 5" xfId="7893"/>
    <cellStyle name="Total 2 2 4 5 2" xfId="7894"/>
    <cellStyle name="Total 2 2 4 6" xfId="7895"/>
    <cellStyle name="Total 2 2 4 6 2" xfId="7896"/>
    <cellStyle name="Total 2 2 4 7" xfId="7897"/>
    <cellStyle name="Total 2 2 5" xfId="7898"/>
    <cellStyle name="Total 2 2 5 2" xfId="7899"/>
    <cellStyle name="Total 2 2 5 2 2" xfId="7900"/>
    <cellStyle name="Total 2 2 5 3" xfId="7901"/>
    <cellStyle name="Total 2 2 5 3 2" xfId="7902"/>
    <cellStyle name="Total 2 2 5 4" xfId="7903"/>
    <cellStyle name="Total 2 2 5 4 2" xfId="7904"/>
    <cellStyle name="Total 2 2 5 5" xfId="7905"/>
    <cellStyle name="Total 2 2 5 5 2" xfId="7906"/>
    <cellStyle name="Total 2 2 5 6" xfId="7907"/>
    <cellStyle name="Total 2 2 5 6 2" xfId="7908"/>
    <cellStyle name="Total 2 2 5 7" xfId="7909"/>
    <cellStyle name="Total 2 2 6" xfId="7910"/>
    <cellStyle name="Total 2 2 6 2" xfId="7911"/>
    <cellStyle name="Total 2 2 7" xfId="7912"/>
    <cellStyle name="Total 2 2 7 2" xfId="7913"/>
    <cellStyle name="Total 2 2 8" xfId="7914"/>
    <cellStyle name="Total 2 2 8 2" xfId="7915"/>
    <cellStyle name="Total 2 2 9" xfId="7916"/>
    <cellStyle name="Total 2 2 9 2" xfId="7917"/>
    <cellStyle name="Total 2 20" xfId="7918"/>
    <cellStyle name="Total 2 20 10" xfId="7919"/>
    <cellStyle name="Total 2 20 10 2" xfId="7920"/>
    <cellStyle name="Total 2 20 11" xfId="7921"/>
    <cellStyle name="Total 2 20 11 2" xfId="7922"/>
    <cellStyle name="Total 2 20 12" xfId="7923"/>
    <cellStyle name="Total 2 20 12 2" xfId="7924"/>
    <cellStyle name="Total 2 20 13" xfId="7925"/>
    <cellStyle name="Total 2 20 2" xfId="7926"/>
    <cellStyle name="Total 2 20 2 2" xfId="7927"/>
    <cellStyle name="Total 2 20 2 2 2" xfId="7928"/>
    <cellStyle name="Total 2 20 2 3" xfId="7929"/>
    <cellStyle name="Total 2 20 2 3 2" xfId="7930"/>
    <cellStyle name="Total 2 20 2 4" xfId="7931"/>
    <cellStyle name="Total 2 20 2 4 2" xfId="7932"/>
    <cellStyle name="Total 2 20 2 5" xfId="7933"/>
    <cellStyle name="Total 2 20 2 5 2" xfId="7934"/>
    <cellStyle name="Total 2 20 2 6" xfId="7935"/>
    <cellStyle name="Total 2 20 2 6 2" xfId="7936"/>
    <cellStyle name="Total 2 20 2 7" xfId="7937"/>
    <cellStyle name="Total 2 20 3" xfId="7938"/>
    <cellStyle name="Total 2 20 3 2" xfId="7939"/>
    <cellStyle name="Total 2 20 3 2 2" xfId="7940"/>
    <cellStyle name="Total 2 20 3 3" xfId="7941"/>
    <cellStyle name="Total 2 20 3 3 2" xfId="7942"/>
    <cellStyle name="Total 2 20 3 4" xfId="7943"/>
    <cellStyle name="Total 2 20 3 4 2" xfId="7944"/>
    <cellStyle name="Total 2 20 3 5" xfId="7945"/>
    <cellStyle name="Total 2 20 3 5 2" xfId="7946"/>
    <cellStyle name="Total 2 20 3 6" xfId="7947"/>
    <cellStyle name="Total 2 20 3 6 2" xfId="7948"/>
    <cellStyle name="Total 2 20 3 7" xfId="7949"/>
    <cellStyle name="Total 2 20 4" xfId="7950"/>
    <cellStyle name="Total 2 20 4 2" xfId="7951"/>
    <cellStyle name="Total 2 20 4 2 2" xfId="7952"/>
    <cellStyle name="Total 2 20 4 3" xfId="7953"/>
    <cellStyle name="Total 2 20 4 3 2" xfId="7954"/>
    <cellStyle name="Total 2 20 4 4" xfId="7955"/>
    <cellStyle name="Total 2 20 4 4 2" xfId="7956"/>
    <cellStyle name="Total 2 20 4 5" xfId="7957"/>
    <cellStyle name="Total 2 20 4 5 2" xfId="7958"/>
    <cellStyle name="Total 2 20 4 6" xfId="7959"/>
    <cellStyle name="Total 2 20 4 6 2" xfId="7960"/>
    <cellStyle name="Total 2 20 4 7" xfId="7961"/>
    <cellStyle name="Total 2 20 5" xfId="7962"/>
    <cellStyle name="Total 2 20 5 2" xfId="7963"/>
    <cellStyle name="Total 2 20 5 2 2" xfId="7964"/>
    <cellStyle name="Total 2 20 5 3" xfId="7965"/>
    <cellStyle name="Total 2 20 5 3 2" xfId="7966"/>
    <cellStyle name="Total 2 20 5 4" xfId="7967"/>
    <cellStyle name="Total 2 20 5 4 2" xfId="7968"/>
    <cellStyle name="Total 2 20 5 5" xfId="7969"/>
    <cellStyle name="Total 2 20 5 5 2" xfId="7970"/>
    <cellStyle name="Total 2 20 5 6" xfId="7971"/>
    <cellStyle name="Total 2 20 5 6 2" xfId="7972"/>
    <cellStyle name="Total 2 20 5 7" xfId="7973"/>
    <cellStyle name="Total 2 20 6" xfId="7974"/>
    <cellStyle name="Total 2 20 6 2" xfId="7975"/>
    <cellStyle name="Total 2 20 7" xfId="7976"/>
    <cellStyle name="Total 2 20 7 2" xfId="7977"/>
    <cellStyle name="Total 2 20 8" xfId="7978"/>
    <cellStyle name="Total 2 20 8 2" xfId="7979"/>
    <cellStyle name="Total 2 20 9" xfId="7980"/>
    <cellStyle name="Total 2 20 9 2" xfId="7981"/>
    <cellStyle name="Total 2 21" xfId="7982"/>
    <cellStyle name="Total 2 21 2" xfId="7983"/>
    <cellStyle name="Total 2 21 2 2" xfId="7984"/>
    <cellStyle name="Total 2 21 3" xfId="7985"/>
    <cellStyle name="Total 2 21 3 2" xfId="7986"/>
    <cellStyle name="Total 2 21 4" xfId="7987"/>
    <cellStyle name="Total 2 21 4 2" xfId="7988"/>
    <cellStyle name="Total 2 21 5" xfId="7989"/>
    <cellStyle name="Total 2 21 5 2" xfId="7990"/>
    <cellStyle name="Total 2 21 6" xfId="7991"/>
    <cellStyle name="Total 2 21 6 2" xfId="7992"/>
    <cellStyle name="Total 2 21 7" xfId="7993"/>
    <cellStyle name="Total 2 22" xfId="7994"/>
    <cellStyle name="Total 2 22 2" xfId="7995"/>
    <cellStyle name="Total 2 22 2 2" xfId="7996"/>
    <cellStyle name="Total 2 22 3" xfId="7997"/>
    <cellStyle name="Total 2 22 3 2" xfId="7998"/>
    <cellStyle name="Total 2 22 4" xfId="7999"/>
    <cellStyle name="Total 2 22 4 2" xfId="8000"/>
    <cellStyle name="Total 2 22 5" xfId="8001"/>
    <cellStyle name="Total 2 22 5 2" xfId="8002"/>
    <cellStyle name="Total 2 22 6" xfId="8003"/>
    <cellStyle name="Total 2 22 6 2" xfId="8004"/>
    <cellStyle name="Total 2 22 7" xfId="8005"/>
    <cellStyle name="Total 2 23" xfId="8006"/>
    <cellStyle name="Total 2 23 2" xfId="8007"/>
    <cellStyle name="Total 2 23 2 2" xfId="8008"/>
    <cellStyle name="Total 2 23 3" xfId="8009"/>
    <cellStyle name="Total 2 23 3 2" xfId="8010"/>
    <cellStyle name="Total 2 23 4" xfId="8011"/>
    <cellStyle name="Total 2 23 4 2" xfId="8012"/>
    <cellStyle name="Total 2 23 5" xfId="8013"/>
    <cellStyle name="Total 2 23 5 2" xfId="8014"/>
    <cellStyle name="Total 2 23 6" xfId="8015"/>
    <cellStyle name="Total 2 23 6 2" xfId="8016"/>
    <cellStyle name="Total 2 23 7" xfId="8017"/>
    <cellStyle name="Total 2 24" xfId="8018"/>
    <cellStyle name="Total 2 24 2" xfId="8019"/>
    <cellStyle name="Total 2 24 2 2" xfId="8020"/>
    <cellStyle name="Total 2 24 3" xfId="8021"/>
    <cellStyle name="Total 2 24 3 2" xfId="8022"/>
    <cellStyle name="Total 2 24 4" xfId="8023"/>
    <cellStyle name="Total 2 24 4 2" xfId="8024"/>
    <cellStyle name="Total 2 24 5" xfId="8025"/>
    <cellStyle name="Total 2 24 5 2" xfId="8026"/>
    <cellStyle name="Total 2 24 6" xfId="8027"/>
    <cellStyle name="Total 2 24 6 2" xfId="8028"/>
    <cellStyle name="Total 2 24 7" xfId="8029"/>
    <cellStyle name="Total 2 25" xfId="8030"/>
    <cellStyle name="Total 2 25 2" xfId="8031"/>
    <cellStyle name="Total 2 26" xfId="8032"/>
    <cellStyle name="Total 2 26 2" xfId="8033"/>
    <cellStyle name="Total 2 27" xfId="8034"/>
    <cellStyle name="Total 2 27 2" xfId="8035"/>
    <cellStyle name="Total 2 28" xfId="8036"/>
    <cellStyle name="Total 2 28 2" xfId="8037"/>
    <cellStyle name="Total 2 29" xfId="8038"/>
    <cellStyle name="Total 2 29 2" xfId="8039"/>
    <cellStyle name="Total 2 3" xfId="8040"/>
    <cellStyle name="Total 2 3 10" xfId="8041"/>
    <cellStyle name="Total 2 3 10 2" xfId="8042"/>
    <cellStyle name="Total 2 3 11" xfId="8043"/>
    <cellStyle name="Total 2 3 11 2" xfId="8044"/>
    <cellStyle name="Total 2 3 12" xfId="8045"/>
    <cellStyle name="Total 2 3 12 2" xfId="8046"/>
    <cellStyle name="Total 2 3 13" xfId="8047"/>
    <cellStyle name="Total 2 3 2" xfId="8048"/>
    <cellStyle name="Total 2 3 2 2" xfId="8049"/>
    <cellStyle name="Total 2 3 2 2 2" xfId="8050"/>
    <cellStyle name="Total 2 3 2 3" xfId="8051"/>
    <cellStyle name="Total 2 3 2 3 2" xfId="8052"/>
    <cellStyle name="Total 2 3 2 4" xfId="8053"/>
    <cellStyle name="Total 2 3 2 4 2" xfId="8054"/>
    <cellStyle name="Total 2 3 2 5" xfId="8055"/>
    <cellStyle name="Total 2 3 2 5 2" xfId="8056"/>
    <cellStyle name="Total 2 3 2 6" xfId="8057"/>
    <cellStyle name="Total 2 3 2 6 2" xfId="8058"/>
    <cellStyle name="Total 2 3 2 7" xfId="8059"/>
    <cellStyle name="Total 2 3 3" xfId="8060"/>
    <cellStyle name="Total 2 3 3 2" xfId="8061"/>
    <cellStyle name="Total 2 3 3 2 2" xfId="8062"/>
    <cellStyle name="Total 2 3 3 3" xfId="8063"/>
    <cellStyle name="Total 2 3 3 3 2" xfId="8064"/>
    <cellStyle name="Total 2 3 3 4" xfId="8065"/>
    <cellStyle name="Total 2 3 3 4 2" xfId="8066"/>
    <cellStyle name="Total 2 3 3 5" xfId="8067"/>
    <cellStyle name="Total 2 3 3 5 2" xfId="8068"/>
    <cellStyle name="Total 2 3 3 6" xfId="8069"/>
    <cellStyle name="Total 2 3 3 6 2" xfId="8070"/>
    <cellStyle name="Total 2 3 3 7" xfId="8071"/>
    <cellStyle name="Total 2 3 4" xfId="8072"/>
    <cellStyle name="Total 2 3 4 2" xfId="8073"/>
    <cellStyle name="Total 2 3 4 2 2" xfId="8074"/>
    <cellStyle name="Total 2 3 4 3" xfId="8075"/>
    <cellStyle name="Total 2 3 4 3 2" xfId="8076"/>
    <cellStyle name="Total 2 3 4 4" xfId="8077"/>
    <cellStyle name="Total 2 3 4 4 2" xfId="8078"/>
    <cellStyle name="Total 2 3 4 5" xfId="8079"/>
    <cellStyle name="Total 2 3 4 5 2" xfId="8080"/>
    <cellStyle name="Total 2 3 4 6" xfId="8081"/>
    <cellStyle name="Total 2 3 4 6 2" xfId="8082"/>
    <cellStyle name="Total 2 3 4 7" xfId="8083"/>
    <cellStyle name="Total 2 3 5" xfId="8084"/>
    <cellStyle name="Total 2 3 5 2" xfId="8085"/>
    <cellStyle name="Total 2 3 5 2 2" xfId="8086"/>
    <cellStyle name="Total 2 3 5 3" xfId="8087"/>
    <cellStyle name="Total 2 3 5 3 2" xfId="8088"/>
    <cellStyle name="Total 2 3 5 4" xfId="8089"/>
    <cellStyle name="Total 2 3 5 4 2" xfId="8090"/>
    <cellStyle name="Total 2 3 5 5" xfId="8091"/>
    <cellStyle name="Total 2 3 5 5 2" xfId="8092"/>
    <cellStyle name="Total 2 3 5 6" xfId="8093"/>
    <cellStyle name="Total 2 3 5 6 2" xfId="8094"/>
    <cellStyle name="Total 2 3 5 7" xfId="8095"/>
    <cellStyle name="Total 2 3 6" xfId="8096"/>
    <cellStyle name="Total 2 3 6 2" xfId="8097"/>
    <cellStyle name="Total 2 3 7" xfId="8098"/>
    <cellStyle name="Total 2 3 7 2" xfId="8099"/>
    <cellStyle name="Total 2 3 8" xfId="8100"/>
    <cellStyle name="Total 2 3 8 2" xfId="8101"/>
    <cellStyle name="Total 2 3 9" xfId="8102"/>
    <cellStyle name="Total 2 3 9 2" xfId="8103"/>
    <cellStyle name="Total 2 30" xfId="8104"/>
    <cellStyle name="Total 2 30 2" xfId="8105"/>
    <cellStyle name="Total 2 31" xfId="8106"/>
    <cellStyle name="Total 2 31 2" xfId="8107"/>
    <cellStyle name="Total 2 32" xfId="8108"/>
    <cellStyle name="Total 2 32 2" xfId="8109"/>
    <cellStyle name="Total 2 33" xfId="8110"/>
    <cellStyle name="Total 2 33 2" xfId="8111"/>
    <cellStyle name="Total 2 34" xfId="8112"/>
    <cellStyle name="Total 2 34 2" xfId="8113"/>
    <cellStyle name="Total 2 35" xfId="8114"/>
    <cellStyle name="Total 2 35 2" xfId="8115"/>
    <cellStyle name="Total 2 36" xfId="8116"/>
    <cellStyle name="Total 2 36 2" xfId="8117"/>
    <cellStyle name="Total 2 37" xfId="8118"/>
    <cellStyle name="Total 2 38" xfId="8584"/>
    <cellStyle name="Total 2 4" xfId="8119"/>
    <cellStyle name="Total 2 4 10" xfId="8120"/>
    <cellStyle name="Total 2 4 10 2" xfId="8121"/>
    <cellStyle name="Total 2 4 11" xfId="8122"/>
    <cellStyle name="Total 2 4 11 2" xfId="8123"/>
    <cellStyle name="Total 2 4 12" xfId="8124"/>
    <cellStyle name="Total 2 4 12 2" xfId="8125"/>
    <cellStyle name="Total 2 4 13" xfId="8126"/>
    <cellStyle name="Total 2 4 2" xfId="8127"/>
    <cellStyle name="Total 2 4 2 2" xfId="8128"/>
    <cellStyle name="Total 2 4 2 2 2" xfId="8129"/>
    <cellStyle name="Total 2 4 2 3" xfId="8130"/>
    <cellStyle name="Total 2 4 2 3 2" xfId="8131"/>
    <cellStyle name="Total 2 4 2 4" xfId="8132"/>
    <cellStyle name="Total 2 4 2 4 2" xfId="8133"/>
    <cellStyle name="Total 2 4 2 5" xfId="8134"/>
    <cellStyle name="Total 2 4 2 5 2" xfId="8135"/>
    <cellStyle name="Total 2 4 2 6" xfId="8136"/>
    <cellStyle name="Total 2 4 2 6 2" xfId="8137"/>
    <cellStyle name="Total 2 4 2 7" xfId="8138"/>
    <cellStyle name="Total 2 4 3" xfId="8139"/>
    <cellStyle name="Total 2 4 3 2" xfId="8140"/>
    <cellStyle name="Total 2 4 3 2 2" xfId="8141"/>
    <cellStyle name="Total 2 4 3 3" xfId="8142"/>
    <cellStyle name="Total 2 4 3 3 2" xfId="8143"/>
    <cellStyle name="Total 2 4 3 4" xfId="8144"/>
    <cellStyle name="Total 2 4 3 4 2" xfId="8145"/>
    <cellStyle name="Total 2 4 3 5" xfId="8146"/>
    <cellStyle name="Total 2 4 3 5 2" xfId="8147"/>
    <cellStyle name="Total 2 4 3 6" xfId="8148"/>
    <cellStyle name="Total 2 4 3 6 2" xfId="8149"/>
    <cellStyle name="Total 2 4 3 7" xfId="8150"/>
    <cellStyle name="Total 2 4 4" xfId="8151"/>
    <cellStyle name="Total 2 4 4 2" xfId="8152"/>
    <cellStyle name="Total 2 4 4 2 2" xfId="8153"/>
    <cellStyle name="Total 2 4 4 3" xfId="8154"/>
    <cellStyle name="Total 2 4 4 3 2" xfId="8155"/>
    <cellStyle name="Total 2 4 4 4" xfId="8156"/>
    <cellStyle name="Total 2 4 4 4 2" xfId="8157"/>
    <cellStyle name="Total 2 4 4 5" xfId="8158"/>
    <cellStyle name="Total 2 4 4 5 2" xfId="8159"/>
    <cellStyle name="Total 2 4 4 6" xfId="8160"/>
    <cellStyle name="Total 2 4 4 6 2" xfId="8161"/>
    <cellStyle name="Total 2 4 4 7" xfId="8162"/>
    <cellStyle name="Total 2 4 5" xfId="8163"/>
    <cellStyle name="Total 2 4 5 2" xfId="8164"/>
    <cellStyle name="Total 2 4 5 2 2" xfId="8165"/>
    <cellStyle name="Total 2 4 5 3" xfId="8166"/>
    <cellStyle name="Total 2 4 5 3 2" xfId="8167"/>
    <cellStyle name="Total 2 4 5 4" xfId="8168"/>
    <cellStyle name="Total 2 4 5 4 2" xfId="8169"/>
    <cellStyle name="Total 2 4 5 5" xfId="8170"/>
    <cellStyle name="Total 2 4 5 5 2" xfId="8171"/>
    <cellStyle name="Total 2 4 5 6" xfId="8172"/>
    <cellStyle name="Total 2 4 5 6 2" xfId="8173"/>
    <cellStyle name="Total 2 4 5 7" xfId="8174"/>
    <cellStyle name="Total 2 4 6" xfId="8175"/>
    <cellStyle name="Total 2 4 6 2" xfId="8176"/>
    <cellStyle name="Total 2 4 7" xfId="8177"/>
    <cellStyle name="Total 2 4 7 2" xfId="8178"/>
    <cellStyle name="Total 2 4 8" xfId="8179"/>
    <cellStyle name="Total 2 4 8 2" xfId="8180"/>
    <cellStyle name="Total 2 4 9" xfId="8181"/>
    <cellStyle name="Total 2 4 9 2" xfId="8182"/>
    <cellStyle name="Total 2 5" xfId="8183"/>
    <cellStyle name="Total 2 5 10" xfId="8184"/>
    <cellStyle name="Total 2 5 10 2" xfId="8185"/>
    <cellStyle name="Total 2 5 11" xfId="8186"/>
    <cellStyle name="Total 2 5 11 2" xfId="8187"/>
    <cellStyle name="Total 2 5 12" xfId="8188"/>
    <cellStyle name="Total 2 5 12 2" xfId="8189"/>
    <cellStyle name="Total 2 5 13" xfId="8190"/>
    <cellStyle name="Total 2 5 2" xfId="8191"/>
    <cellStyle name="Total 2 5 2 2" xfId="8192"/>
    <cellStyle name="Total 2 5 2 2 2" xfId="8193"/>
    <cellStyle name="Total 2 5 2 3" xfId="8194"/>
    <cellStyle name="Total 2 5 2 3 2" xfId="8195"/>
    <cellStyle name="Total 2 5 2 4" xfId="8196"/>
    <cellStyle name="Total 2 5 2 4 2" xfId="8197"/>
    <cellStyle name="Total 2 5 2 5" xfId="8198"/>
    <cellStyle name="Total 2 5 2 5 2" xfId="8199"/>
    <cellStyle name="Total 2 5 2 6" xfId="8200"/>
    <cellStyle name="Total 2 5 2 6 2" xfId="8201"/>
    <cellStyle name="Total 2 5 2 7" xfId="8202"/>
    <cellStyle name="Total 2 5 3" xfId="8203"/>
    <cellStyle name="Total 2 5 3 2" xfId="8204"/>
    <cellStyle name="Total 2 5 3 2 2" xfId="8205"/>
    <cellStyle name="Total 2 5 3 3" xfId="8206"/>
    <cellStyle name="Total 2 5 3 3 2" xfId="8207"/>
    <cellStyle name="Total 2 5 3 4" xfId="8208"/>
    <cellStyle name="Total 2 5 3 4 2" xfId="8209"/>
    <cellStyle name="Total 2 5 3 5" xfId="8210"/>
    <cellStyle name="Total 2 5 3 5 2" xfId="8211"/>
    <cellStyle name="Total 2 5 3 6" xfId="8212"/>
    <cellStyle name="Total 2 5 3 6 2" xfId="8213"/>
    <cellStyle name="Total 2 5 3 7" xfId="8214"/>
    <cellStyle name="Total 2 5 4" xfId="8215"/>
    <cellStyle name="Total 2 5 4 2" xfId="8216"/>
    <cellStyle name="Total 2 5 4 2 2" xfId="8217"/>
    <cellStyle name="Total 2 5 4 3" xfId="8218"/>
    <cellStyle name="Total 2 5 4 3 2" xfId="8219"/>
    <cellStyle name="Total 2 5 4 4" xfId="8220"/>
    <cellStyle name="Total 2 5 4 4 2" xfId="8221"/>
    <cellStyle name="Total 2 5 4 5" xfId="8222"/>
    <cellStyle name="Total 2 5 4 5 2" xfId="8223"/>
    <cellStyle name="Total 2 5 4 6" xfId="8224"/>
    <cellStyle name="Total 2 5 4 6 2" xfId="8225"/>
    <cellStyle name="Total 2 5 4 7" xfId="8226"/>
    <cellStyle name="Total 2 5 5" xfId="8227"/>
    <cellStyle name="Total 2 5 5 2" xfId="8228"/>
    <cellStyle name="Total 2 5 5 2 2" xfId="8229"/>
    <cellStyle name="Total 2 5 5 3" xfId="8230"/>
    <cellStyle name="Total 2 5 5 3 2" xfId="8231"/>
    <cellStyle name="Total 2 5 5 4" xfId="8232"/>
    <cellStyle name="Total 2 5 5 4 2" xfId="8233"/>
    <cellStyle name="Total 2 5 5 5" xfId="8234"/>
    <cellStyle name="Total 2 5 5 5 2" xfId="8235"/>
    <cellStyle name="Total 2 5 5 6" xfId="8236"/>
    <cellStyle name="Total 2 5 5 6 2" xfId="8237"/>
    <cellStyle name="Total 2 5 5 7" xfId="8238"/>
    <cellStyle name="Total 2 5 6" xfId="8239"/>
    <cellStyle name="Total 2 5 6 2" xfId="8240"/>
    <cellStyle name="Total 2 5 7" xfId="8241"/>
    <cellStyle name="Total 2 5 7 2" xfId="8242"/>
    <cellStyle name="Total 2 5 8" xfId="8243"/>
    <cellStyle name="Total 2 5 8 2" xfId="8244"/>
    <cellStyle name="Total 2 5 9" xfId="8245"/>
    <cellStyle name="Total 2 5 9 2" xfId="8246"/>
    <cellStyle name="Total 2 6" xfId="8247"/>
    <cellStyle name="Total 2 6 10" xfId="8248"/>
    <cellStyle name="Total 2 6 10 2" xfId="8249"/>
    <cellStyle name="Total 2 6 11" xfId="8250"/>
    <cellStyle name="Total 2 6 11 2" xfId="8251"/>
    <cellStyle name="Total 2 6 12" xfId="8252"/>
    <cellStyle name="Total 2 6 12 2" xfId="8253"/>
    <cellStyle name="Total 2 6 13" xfId="8254"/>
    <cellStyle name="Total 2 6 2" xfId="8255"/>
    <cellStyle name="Total 2 6 2 2" xfId="8256"/>
    <cellStyle name="Total 2 6 2 2 2" xfId="8257"/>
    <cellStyle name="Total 2 6 2 3" xfId="8258"/>
    <cellStyle name="Total 2 6 2 3 2" xfId="8259"/>
    <cellStyle name="Total 2 6 2 4" xfId="8260"/>
    <cellStyle name="Total 2 6 2 4 2" xfId="8261"/>
    <cellStyle name="Total 2 6 2 5" xfId="8262"/>
    <cellStyle name="Total 2 6 2 5 2" xfId="8263"/>
    <cellStyle name="Total 2 6 2 6" xfId="8264"/>
    <cellStyle name="Total 2 6 2 6 2" xfId="8265"/>
    <cellStyle name="Total 2 6 2 7" xfId="8266"/>
    <cellStyle name="Total 2 6 3" xfId="8267"/>
    <cellStyle name="Total 2 6 3 2" xfId="8268"/>
    <cellStyle name="Total 2 6 3 2 2" xfId="8269"/>
    <cellStyle name="Total 2 6 3 3" xfId="8270"/>
    <cellStyle name="Total 2 6 3 3 2" xfId="8271"/>
    <cellStyle name="Total 2 6 3 4" xfId="8272"/>
    <cellStyle name="Total 2 6 3 4 2" xfId="8273"/>
    <cellStyle name="Total 2 6 3 5" xfId="8274"/>
    <cellStyle name="Total 2 6 3 5 2" xfId="8275"/>
    <cellStyle name="Total 2 6 3 6" xfId="8276"/>
    <cellStyle name="Total 2 6 3 6 2" xfId="8277"/>
    <cellStyle name="Total 2 6 3 7" xfId="8278"/>
    <cellStyle name="Total 2 6 4" xfId="8279"/>
    <cellStyle name="Total 2 6 4 2" xfId="8280"/>
    <cellStyle name="Total 2 6 4 2 2" xfId="8281"/>
    <cellStyle name="Total 2 6 4 3" xfId="8282"/>
    <cellStyle name="Total 2 6 4 3 2" xfId="8283"/>
    <cellStyle name="Total 2 6 4 4" xfId="8284"/>
    <cellStyle name="Total 2 6 4 4 2" xfId="8285"/>
    <cellStyle name="Total 2 6 4 5" xfId="8286"/>
    <cellStyle name="Total 2 6 4 5 2" xfId="8287"/>
    <cellStyle name="Total 2 6 4 6" xfId="8288"/>
    <cellStyle name="Total 2 6 4 6 2" xfId="8289"/>
    <cellStyle name="Total 2 6 4 7" xfId="8290"/>
    <cellStyle name="Total 2 6 5" xfId="8291"/>
    <cellStyle name="Total 2 6 5 2" xfId="8292"/>
    <cellStyle name="Total 2 6 5 2 2" xfId="8293"/>
    <cellStyle name="Total 2 6 5 3" xfId="8294"/>
    <cellStyle name="Total 2 6 5 3 2" xfId="8295"/>
    <cellStyle name="Total 2 6 5 4" xfId="8296"/>
    <cellStyle name="Total 2 6 5 4 2" xfId="8297"/>
    <cellStyle name="Total 2 6 5 5" xfId="8298"/>
    <cellStyle name="Total 2 6 5 5 2" xfId="8299"/>
    <cellStyle name="Total 2 6 5 6" xfId="8300"/>
    <cellStyle name="Total 2 6 5 6 2" xfId="8301"/>
    <cellStyle name="Total 2 6 5 7" xfId="8302"/>
    <cellStyle name="Total 2 6 6" xfId="8303"/>
    <cellStyle name="Total 2 6 6 2" xfId="8304"/>
    <cellStyle name="Total 2 6 7" xfId="8305"/>
    <cellStyle name="Total 2 6 7 2" xfId="8306"/>
    <cellStyle name="Total 2 6 8" xfId="8307"/>
    <cellStyle name="Total 2 6 8 2" xfId="8308"/>
    <cellStyle name="Total 2 6 9" xfId="8309"/>
    <cellStyle name="Total 2 6 9 2" xfId="8310"/>
    <cellStyle name="Total 2 7" xfId="8311"/>
    <cellStyle name="Total 2 7 10" xfId="8312"/>
    <cellStyle name="Total 2 7 10 2" xfId="8313"/>
    <cellStyle name="Total 2 7 11" xfId="8314"/>
    <cellStyle name="Total 2 7 11 2" xfId="8315"/>
    <cellStyle name="Total 2 7 12" xfId="8316"/>
    <cellStyle name="Total 2 7 12 2" xfId="8317"/>
    <cellStyle name="Total 2 7 13" xfId="8318"/>
    <cellStyle name="Total 2 7 2" xfId="8319"/>
    <cellStyle name="Total 2 7 2 2" xfId="8320"/>
    <cellStyle name="Total 2 7 2 2 2" xfId="8321"/>
    <cellStyle name="Total 2 7 2 3" xfId="8322"/>
    <cellStyle name="Total 2 7 2 3 2" xfId="8323"/>
    <cellStyle name="Total 2 7 2 4" xfId="8324"/>
    <cellStyle name="Total 2 7 2 4 2" xfId="8325"/>
    <cellStyle name="Total 2 7 2 5" xfId="8326"/>
    <cellStyle name="Total 2 7 2 5 2" xfId="8327"/>
    <cellStyle name="Total 2 7 2 6" xfId="8328"/>
    <cellStyle name="Total 2 7 2 6 2" xfId="8329"/>
    <cellStyle name="Total 2 7 2 7" xfId="8330"/>
    <cellStyle name="Total 2 7 3" xfId="8331"/>
    <cellStyle name="Total 2 7 3 2" xfId="8332"/>
    <cellStyle name="Total 2 7 3 2 2" xfId="8333"/>
    <cellStyle name="Total 2 7 3 3" xfId="8334"/>
    <cellStyle name="Total 2 7 3 3 2" xfId="8335"/>
    <cellStyle name="Total 2 7 3 4" xfId="8336"/>
    <cellStyle name="Total 2 7 3 4 2" xfId="8337"/>
    <cellStyle name="Total 2 7 3 5" xfId="8338"/>
    <cellStyle name="Total 2 7 3 5 2" xfId="8339"/>
    <cellStyle name="Total 2 7 3 6" xfId="8340"/>
    <cellStyle name="Total 2 7 3 6 2" xfId="8341"/>
    <cellStyle name="Total 2 7 3 7" xfId="8342"/>
    <cellStyle name="Total 2 7 4" xfId="8343"/>
    <cellStyle name="Total 2 7 4 2" xfId="8344"/>
    <cellStyle name="Total 2 7 4 2 2" xfId="8345"/>
    <cellStyle name="Total 2 7 4 3" xfId="8346"/>
    <cellStyle name="Total 2 7 4 3 2" xfId="8347"/>
    <cellStyle name="Total 2 7 4 4" xfId="8348"/>
    <cellStyle name="Total 2 7 4 4 2" xfId="8349"/>
    <cellStyle name="Total 2 7 4 5" xfId="8350"/>
    <cellStyle name="Total 2 7 4 5 2" xfId="8351"/>
    <cellStyle name="Total 2 7 4 6" xfId="8352"/>
    <cellStyle name="Total 2 7 4 6 2" xfId="8353"/>
    <cellStyle name="Total 2 7 4 7" xfId="8354"/>
    <cellStyle name="Total 2 7 5" xfId="8355"/>
    <cellStyle name="Total 2 7 5 2" xfId="8356"/>
    <cellStyle name="Total 2 7 5 2 2" xfId="8357"/>
    <cellStyle name="Total 2 7 5 3" xfId="8358"/>
    <cellStyle name="Total 2 7 5 3 2" xfId="8359"/>
    <cellStyle name="Total 2 7 5 4" xfId="8360"/>
    <cellStyle name="Total 2 7 5 4 2" xfId="8361"/>
    <cellStyle name="Total 2 7 5 5" xfId="8362"/>
    <cellStyle name="Total 2 7 5 5 2" xfId="8363"/>
    <cellStyle name="Total 2 7 5 6" xfId="8364"/>
    <cellStyle name="Total 2 7 5 6 2" xfId="8365"/>
    <cellStyle name="Total 2 7 5 7" xfId="8366"/>
    <cellStyle name="Total 2 7 6" xfId="8367"/>
    <cellStyle name="Total 2 7 6 2" xfId="8368"/>
    <cellStyle name="Total 2 7 7" xfId="8369"/>
    <cellStyle name="Total 2 7 7 2" xfId="8370"/>
    <cellStyle name="Total 2 7 8" xfId="8371"/>
    <cellStyle name="Total 2 7 8 2" xfId="8372"/>
    <cellStyle name="Total 2 7 9" xfId="8373"/>
    <cellStyle name="Total 2 7 9 2" xfId="8374"/>
    <cellStyle name="Total 2 8" xfId="8375"/>
    <cellStyle name="Total 2 8 10" xfId="8376"/>
    <cellStyle name="Total 2 8 10 2" xfId="8377"/>
    <cellStyle name="Total 2 8 11" xfId="8378"/>
    <cellStyle name="Total 2 8 11 2" xfId="8379"/>
    <cellStyle name="Total 2 8 12" xfId="8380"/>
    <cellStyle name="Total 2 8 12 2" xfId="8381"/>
    <cellStyle name="Total 2 8 13" xfId="8382"/>
    <cellStyle name="Total 2 8 2" xfId="8383"/>
    <cellStyle name="Total 2 8 2 2" xfId="8384"/>
    <cellStyle name="Total 2 8 2 2 2" xfId="8385"/>
    <cellStyle name="Total 2 8 2 3" xfId="8386"/>
    <cellStyle name="Total 2 8 2 3 2" xfId="8387"/>
    <cellStyle name="Total 2 8 2 4" xfId="8388"/>
    <cellStyle name="Total 2 8 2 4 2" xfId="8389"/>
    <cellStyle name="Total 2 8 2 5" xfId="8390"/>
    <cellStyle name="Total 2 8 2 5 2" xfId="8391"/>
    <cellStyle name="Total 2 8 2 6" xfId="8392"/>
    <cellStyle name="Total 2 8 2 6 2" xfId="8393"/>
    <cellStyle name="Total 2 8 2 7" xfId="8394"/>
    <cellStyle name="Total 2 8 3" xfId="8395"/>
    <cellStyle name="Total 2 8 3 2" xfId="8396"/>
    <cellStyle name="Total 2 8 3 2 2" xfId="8397"/>
    <cellStyle name="Total 2 8 3 3" xfId="8398"/>
    <cellStyle name="Total 2 8 3 3 2" xfId="8399"/>
    <cellStyle name="Total 2 8 3 4" xfId="8400"/>
    <cellStyle name="Total 2 8 3 4 2" xfId="8401"/>
    <cellStyle name="Total 2 8 3 5" xfId="8402"/>
    <cellStyle name="Total 2 8 3 5 2" xfId="8403"/>
    <cellStyle name="Total 2 8 3 6" xfId="8404"/>
    <cellStyle name="Total 2 8 3 6 2" xfId="8405"/>
    <cellStyle name="Total 2 8 3 7" xfId="8406"/>
    <cellStyle name="Total 2 8 4" xfId="8407"/>
    <cellStyle name="Total 2 8 4 2" xfId="8408"/>
    <cellStyle name="Total 2 8 4 2 2" xfId="8409"/>
    <cellStyle name="Total 2 8 4 3" xfId="8410"/>
    <cellStyle name="Total 2 8 4 3 2" xfId="8411"/>
    <cellStyle name="Total 2 8 4 4" xfId="8412"/>
    <cellStyle name="Total 2 8 4 4 2" xfId="8413"/>
    <cellStyle name="Total 2 8 4 5" xfId="8414"/>
    <cellStyle name="Total 2 8 4 5 2" xfId="8415"/>
    <cellStyle name="Total 2 8 4 6" xfId="8416"/>
    <cellStyle name="Total 2 8 4 6 2" xfId="8417"/>
    <cellStyle name="Total 2 8 4 7" xfId="8418"/>
    <cellStyle name="Total 2 8 5" xfId="8419"/>
    <cellStyle name="Total 2 8 5 2" xfId="8420"/>
    <cellStyle name="Total 2 8 5 2 2" xfId="8421"/>
    <cellStyle name="Total 2 8 5 3" xfId="8422"/>
    <cellStyle name="Total 2 8 5 3 2" xfId="8423"/>
    <cellStyle name="Total 2 8 5 4" xfId="8424"/>
    <cellStyle name="Total 2 8 5 4 2" xfId="8425"/>
    <cellStyle name="Total 2 8 5 5" xfId="8426"/>
    <cellStyle name="Total 2 8 5 5 2" xfId="8427"/>
    <cellStyle name="Total 2 8 5 6" xfId="8428"/>
    <cellStyle name="Total 2 8 5 6 2" xfId="8429"/>
    <cellStyle name="Total 2 8 5 7" xfId="8430"/>
    <cellStyle name="Total 2 8 6" xfId="8431"/>
    <cellStyle name="Total 2 8 6 2" xfId="8432"/>
    <cellStyle name="Total 2 8 7" xfId="8433"/>
    <cellStyle name="Total 2 8 7 2" xfId="8434"/>
    <cellStyle name="Total 2 8 8" xfId="8435"/>
    <cellStyle name="Total 2 8 8 2" xfId="8436"/>
    <cellStyle name="Total 2 8 9" xfId="8437"/>
    <cellStyle name="Total 2 8 9 2" xfId="8438"/>
    <cellStyle name="Total 2 9" xfId="8439"/>
    <cellStyle name="Total 2 9 10" xfId="8440"/>
    <cellStyle name="Total 2 9 10 2" xfId="8441"/>
    <cellStyle name="Total 2 9 11" xfId="8442"/>
    <cellStyle name="Total 2 9 11 2" xfId="8443"/>
    <cellStyle name="Total 2 9 12" xfId="8444"/>
    <cellStyle name="Total 2 9 12 2" xfId="8445"/>
    <cellStyle name="Total 2 9 13" xfId="8446"/>
    <cellStyle name="Total 2 9 2" xfId="8447"/>
    <cellStyle name="Total 2 9 2 2" xfId="8448"/>
    <cellStyle name="Total 2 9 2 2 2" xfId="8449"/>
    <cellStyle name="Total 2 9 2 3" xfId="8450"/>
    <cellStyle name="Total 2 9 2 3 2" xfId="8451"/>
    <cellStyle name="Total 2 9 2 4" xfId="8452"/>
    <cellStyle name="Total 2 9 2 4 2" xfId="8453"/>
    <cellStyle name="Total 2 9 2 5" xfId="8454"/>
    <cellStyle name="Total 2 9 2 5 2" xfId="8455"/>
    <cellStyle name="Total 2 9 2 6" xfId="8456"/>
    <cellStyle name="Total 2 9 2 6 2" xfId="8457"/>
    <cellStyle name="Total 2 9 2 7" xfId="8458"/>
    <cellStyle name="Total 2 9 3" xfId="8459"/>
    <cellStyle name="Total 2 9 3 2" xfId="8460"/>
    <cellStyle name="Total 2 9 3 2 2" xfId="8461"/>
    <cellStyle name="Total 2 9 3 3" xfId="8462"/>
    <cellStyle name="Total 2 9 3 3 2" xfId="8463"/>
    <cellStyle name="Total 2 9 3 4" xfId="8464"/>
    <cellStyle name="Total 2 9 3 4 2" xfId="8465"/>
    <cellStyle name="Total 2 9 3 5" xfId="8466"/>
    <cellStyle name="Total 2 9 3 5 2" xfId="8467"/>
    <cellStyle name="Total 2 9 3 6" xfId="8468"/>
    <cellStyle name="Total 2 9 3 6 2" xfId="8469"/>
    <cellStyle name="Total 2 9 3 7" xfId="8470"/>
    <cellStyle name="Total 2 9 4" xfId="8471"/>
    <cellStyle name="Total 2 9 4 2" xfId="8472"/>
    <cellStyle name="Total 2 9 4 2 2" xfId="8473"/>
    <cellStyle name="Total 2 9 4 3" xfId="8474"/>
    <cellStyle name="Total 2 9 4 3 2" xfId="8475"/>
    <cellStyle name="Total 2 9 4 4" xfId="8476"/>
    <cellStyle name="Total 2 9 4 4 2" xfId="8477"/>
    <cellStyle name="Total 2 9 4 5" xfId="8478"/>
    <cellStyle name="Total 2 9 4 5 2" xfId="8479"/>
    <cellStyle name="Total 2 9 4 6" xfId="8480"/>
    <cellStyle name="Total 2 9 4 6 2" xfId="8481"/>
    <cellStyle name="Total 2 9 4 7" xfId="8482"/>
    <cellStyle name="Total 2 9 5" xfId="8483"/>
    <cellStyle name="Total 2 9 5 2" xfId="8484"/>
    <cellStyle name="Total 2 9 5 2 2" xfId="8485"/>
    <cellStyle name="Total 2 9 5 3" xfId="8486"/>
    <cellStyle name="Total 2 9 5 3 2" xfId="8487"/>
    <cellStyle name="Total 2 9 5 4" xfId="8488"/>
    <cellStyle name="Total 2 9 5 4 2" xfId="8489"/>
    <cellStyle name="Total 2 9 5 5" xfId="8490"/>
    <cellStyle name="Total 2 9 5 5 2" xfId="8491"/>
    <cellStyle name="Total 2 9 5 6" xfId="8492"/>
    <cellStyle name="Total 2 9 5 6 2" xfId="8493"/>
    <cellStyle name="Total 2 9 5 7" xfId="8494"/>
    <cellStyle name="Total 2 9 6" xfId="8495"/>
    <cellStyle name="Total 2 9 6 2" xfId="8496"/>
    <cellStyle name="Total 2 9 7" xfId="8497"/>
    <cellStyle name="Total 2 9 7 2" xfId="8498"/>
    <cellStyle name="Total 2 9 8" xfId="8499"/>
    <cellStyle name="Total 2 9 8 2" xfId="8500"/>
    <cellStyle name="Total 2 9 9" xfId="8501"/>
    <cellStyle name="Total 2 9 9 2" xfId="8502"/>
    <cellStyle name="Total 3" xfId="8503"/>
    <cellStyle name="Total 4" xfId="8504"/>
    <cellStyle name="Total 5" xfId="8583"/>
    <cellStyle name="Total 6" xfId="8598"/>
    <cellStyle name="Warning Text" xfId="15" builtinId="11" customBuiltin="1"/>
    <cellStyle name="Warning Text 2" xfId="8505"/>
    <cellStyle name="Warning Text 2 2" xfId="8586"/>
    <cellStyle name="Warning Text 3" xfId="8506"/>
    <cellStyle name="Warning Text 4" xfId="8507"/>
    <cellStyle name="Warning Text 5" xfId="8585"/>
    <cellStyle name="Обычный_RTS_select_issues" xfId="8594"/>
  </cellStyles>
  <dxfs count="5">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Medium9"/>
  <colors>
    <mruColors>
      <color rgb="FFFF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'Risk Factors'!$O$14:$O$10000</c:f>
              <c:numCache>
                <c:formatCode>_-* #,##0.0000_-;\-* #,##0.0000_-;_-* "-"??_-;_-@_-</c:formatCode>
                <c:ptCount val="9987"/>
              </c:numCache>
            </c:numRef>
          </c:val>
          <c:smooth val="0"/>
        </c:ser>
        <c:ser>
          <c:idx val="1"/>
          <c:order val="1"/>
          <c:marker>
            <c:symbol val="none"/>
          </c:marker>
          <c:val>
            <c:numRef>
              <c:f>'Risk Factors'!$P$14:$P$10000</c:f>
              <c:numCache>
                <c:formatCode>_-* #,##0.0000_-;\-* #,##0.0000_-;_-* "-"??_-;_-@_-</c:formatCode>
                <c:ptCount val="9987"/>
              </c:numCache>
            </c:numRef>
          </c:val>
          <c:smooth val="0"/>
        </c:ser>
        <c:ser>
          <c:idx val="2"/>
          <c:order val="2"/>
          <c:marker>
            <c:symbol val="none"/>
          </c:marker>
          <c:val>
            <c:numRef>
              <c:f>'Risk Factors'!$Q$14:$Q$10000</c:f>
              <c:numCache>
                <c:formatCode>_-* #,##0.0000_-;\-* #,##0.0000_-;_-* "-"??_-;_-@_-</c:formatCode>
                <c:ptCount val="9987"/>
              </c:numCache>
            </c:numRef>
          </c:val>
          <c:smooth val="0"/>
        </c:ser>
        <c:ser>
          <c:idx val="3"/>
          <c:order val="3"/>
          <c:marker>
            <c:symbol val="none"/>
          </c:marker>
          <c:val>
            <c:numRef>
              <c:f>'Risk Factors'!$R$14:$R$10000</c:f>
              <c:numCache>
                <c:formatCode>_-* #,##0.0000_-;\-* #,##0.0000_-;_-* "-"??_-;_-@_-</c:formatCode>
                <c:ptCount val="9987"/>
              </c:numCache>
            </c:numRef>
          </c:val>
          <c:smooth val="0"/>
        </c:ser>
        <c:ser>
          <c:idx val="4"/>
          <c:order val="4"/>
          <c:marker>
            <c:symbol val="none"/>
          </c:marker>
          <c:val>
            <c:numRef>
              <c:f>'Risk Factors'!$S$14:$S$10000</c:f>
              <c:numCache>
                <c:formatCode>_-* #,##0.0000_-;\-* #,##0.0000_-;_-* "-"??_-;_-@_-</c:formatCode>
                <c:ptCount val="9987"/>
              </c:numCache>
            </c:numRef>
          </c:val>
          <c:smooth val="0"/>
        </c:ser>
        <c:ser>
          <c:idx val="5"/>
          <c:order val="5"/>
          <c:marker>
            <c:symbol val="none"/>
          </c:marker>
          <c:val>
            <c:numRef>
              <c:f>'Risk Factors'!$T$14:$T$10000</c:f>
              <c:numCache>
                <c:formatCode>_-* #,##0.0000_-;\-* #,##0.0000_-;_-* "-"??_-;_-@_-</c:formatCode>
                <c:ptCount val="9987"/>
              </c:numCache>
            </c:numRef>
          </c:val>
          <c:smooth val="0"/>
        </c:ser>
        <c:dLbls>
          <c:showLegendKey val="0"/>
          <c:showVal val="0"/>
          <c:showCatName val="0"/>
          <c:showSerName val="0"/>
          <c:showPercent val="0"/>
          <c:showBubbleSize val="0"/>
        </c:dLbls>
        <c:marker val="1"/>
        <c:smooth val="0"/>
        <c:axId val="128192896"/>
        <c:axId val="128194432"/>
      </c:lineChart>
      <c:catAx>
        <c:axId val="128192896"/>
        <c:scaling>
          <c:orientation val="minMax"/>
        </c:scaling>
        <c:delete val="0"/>
        <c:axPos val="b"/>
        <c:majorTickMark val="out"/>
        <c:minorTickMark val="none"/>
        <c:tickLblPos val="nextTo"/>
        <c:crossAx val="128194432"/>
        <c:crosses val="autoZero"/>
        <c:auto val="1"/>
        <c:lblAlgn val="ctr"/>
        <c:lblOffset val="100"/>
        <c:noMultiLvlLbl val="0"/>
      </c:catAx>
      <c:valAx>
        <c:axId val="128194432"/>
        <c:scaling>
          <c:orientation val="minMax"/>
        </c:scaling>
        <c:delete val="0"/>
        <c:axPos val="l"/>
        <c:majorGridlines/>
        <c:numFmt formatCode="_-* #,##0.0000_-;\-* #,##0.0000_-;_-* &quot;-&quot;??_-;_-@_-" sourceLinked="1"/>
        <c:majorTickMark val="out"/>
        <c:minorTickMark val="none"/>
        <c:tickLblPos val="nextTo"/>
        <c:crossAx val="1281928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0</xdr:colOff>
      <xdr:row>87</xdr:row>
      <xdr:rowOff>0</xdr:rowOff>
    </xdr:from>
    <xdr:to>
      <xdr:col>6</xdr:col>
      <xdr:colOff>285765</xdr:colOff>
      <xdr:row>88</xdr:row>
      <xdr:rowOff>76200</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24200" y="18097500"/>
          <a:ext cx="685801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625929</xdr:colOff>
      <xdr:row>9</xdr:row>
      <xdr:rowOff>68036</xdr:rowOff>
    </xdr:to>
    <xdr:pic>
      <xdr:nvPicPr>
        <xdr:cNvPr id="4" name="Picture 3"/>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96786" y="571500"/>
          <a:ext cx="6694714" cy="1211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10</xdr:row>
      <xdr:rowOff>190499</xdr:rowOff>
    </xdr:from>
    <xdr:to>
      <xdr:col>7</xdr:col>
      <xdr:colOff>734786</xdr:colOff>
      <xdr:row>17</xdr:row>
      <xdr:rowOff>136070</xdr:rowOff>
    </xdr:to>
    <xdr:pic>
      <xdr:nvPicPr>
        <xdr:cNvPr id="5" name="Picture 4"/>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96786" y="2095499"/>
          <a:ext cx="6803571" cy="12790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1006929</xdr:colOff>
      <xdr:row>21</xdr:row>
      <xdr:rowOff>0</xdr:rowOff>
    </xdr:from>
    <xdr:to>
      <xdr:col>12</xdr:col>
      <xdr:colOff>34018</xdr:colOff>
      <xdr:row>24</xdr:row>
      <xdr:rowOff>9525</xdr:rowOff>
    </xdr:to>
    <xdr:pic>
      <xdr:nvPicPr>
        <xdr:cNvPr id="6" name="Picture 5"/>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99965" y="4000500"/>
          <a:ext cx="1285874"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789214</xdr:colOff>
      <xdr:row>9970</xdr:row>
      <xdr:rowOff>166007</xdr:rowOff>
    </xdr:from>
    <xdr:to>
      <xdr:col>13</xdr:col>
      <xdr:colOff>1034143</xdr:colOff>
      <xdr:row>9984</xdr:row>
      <xdr:rowOff>51707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971550</xdr:colOff>
      <xdr:row>1</xdr:row>
      <xdr:rowOff>133350</xdr:rowOff>
    </xdr:from>
    <xdr:to>
      <xdr:col>0</xdr:col>
      <xdr:colOff>1162050</xdr:colOff>
      <xdr:row>4</xdr:row>
      <xdr:rowOff>0</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71550" y="323850"/>
          <a:ext cx="1905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933450</xdr:colOff>
      <xdr:row>21</xdr:row>
      <xdr:rowOff>0</xdr:rowOff>
    </xdr:from>
    <xdr:to>
      <xdr:col>0</xdr:col>
      <xdr:colOff>1123950</xdr:colOff>
      <xdr:row>22</xdr:row>
      <xdr:rowOff>0</xdr:rowOff>
    </xdr:to>
    <xdr:pic>
      <xdr:nvPicPr>
        <xdr:cNvPr id="4" name="Picture 3"/>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3450" y="4171950"/>
          <a:ext cx="1905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847725</xdr:colOff>
      <xdr:row>39</xdr:row>
      <xdr:rowOff>0</xdr:rowOff>
    </xdr:from>
    <xdr:to>
      <xdr:col>0</xdr:col>
      <xdr:colOff>1038225</xdr:colOff>
      <xdr:row>40</xdr:row>
      <xdr:rowOff>0</xdr:rowOff>
    </xdr:to>
    <xdr:pic>
      <xdr:nvPicPr>
        <xdr:cNvPr id="5" name="Picture 4"/>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47725" y="7429500"/>
          <a:ext cx="1905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857250</xdr:colOff>
      <xdr:row>57</xdr:row>
      <xdr:rowOff>152400</xdr:rowOff>
    </xdr:from>
    <xdr:to>
      <xdr:col>0</xdr:col>
      <xdr:colOff>1047750</xdr:colOff>
      <xdr:row>59</xdr:row>
      <xdr:rowOff>0</xdr:rowOff>
    </xdr:to>
    <xdr:pic>
      <xdr:nvPicPr>
        <xdr:cNvPr id="7" name="Picture 6"/>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0" y="11010900"/>
          <a:ext cx="1905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923925</xdr:colOff>
      <xdr:row>76</xdr:row>
      <xdr:rowOff>161925</xdr:rowOff>
    </xdr:from>
    <xdr:to>
      <xdr:col>0</xdr:col>
      <xdr:colOff>1114425</xdr:colOff>
      <xdr:row>78</xdr:row>
      <xdr:rowOff>0</xdr:rowOff>
    </xdr:to>
    <xdr:pic>
      <xdr:nvPicPr>
        <xdr:cNvPr id="8" name="Picture 7"/>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23925" y="14639925"/>
          <a:ext cx="1905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952500</xdr:colOff>
      <xdr:row>95</xdr:row>
      <xdr:rowOff>161925</xdr:rowOff>
    </xdr:from>
    <xdr:to>
      <xdr:col>0</xdr:col>
      <xdr:colOff>1143000</xdr:colOff>
      <xdr:row>97</xdr:row>
      <xdr:rowOff>0</xdr:rowOff>
    </xdr:to>
    <xdr:pic>
      <xdr:nvPicPr>
        <xdr:cNvPr id="10" name="Picture 9"/>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52500" y="18259425"/>
          <a:ext cx="1905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B2:D53"/>
  <sheetViews>
    <sheetView topLeftCell="A10" workbookViewId="0">
      <selection activeCell="C5" sqref="C5"/>
    </sheetView>
  </sheetViews>
  <sheetFormatPr defaultRowHeight="15"/>
  <cols>
    <col min="2" max="2" width="26" bestFit="1" customWidth="1"/>
    <col min="3" max="3" width="9.7109375" bestFit="1" customWidth="1"/>
  </cols>
  <sheetData>
    <row r="2" spans="2:3">
      <c r="B2" s="10" t="s">
        <v>1</v>
      </c>
      <c r="C2" t="s">
        <v>104</v>
      </c>
    </row>
    <row r="3" spans="2:3" s="9" customFormat="1"/>
    <row r="4" spans="2:3">
      <c r="B4" s="10" t="s">
        <v>0</v>
      </c>
      <c r="C4" t="s">
        <v>113</v>
      </c>
    </row>
    <row r="5" spans="2:3">
      <c r="C5" t="s">
        <v>76</v>
      </c>
    </row>
    <row r="6" spans="2:3" s="9" customFormat="1"/>
    <row r="7" spans="2:3">
      <c r="B7" s="10" t="s">
        <v>18</v>
      </c>
      <c r="C7" s="1" t="s">
        <v>102</v>
      </c>
    </row>
    <row r="8" spans="2:3" s="9" customFormat="1">
      <c r="C8" s="1"/>
    </row>
    <row r="9" spans="2:3">
      <c r="B9" s="10" t="s">
        <v>2</v>
      </c>
      <c r="C9" s="1" t="s">
        <v>103</v>
      </c>
    </row>
    <row r="11" spans="2:3">
      <c r="B11" s="10" t="s">
        <v>3</v>
      </c>
      <c r="C11" t="s">
        <v>4</v>
      </c>
    </row>
    <row r="12" spans="2:3">
      <c r="C12" s="1" t="s">
        <v>77</v>
      </c>
    </row>
    <row r="13" spans="2:3" s="9" customFormat="1">
      <c r="C13" s="1" t="s">
        <v>5</v>
      </c>
    </row>
    <row r="14" spans="2:3">
      <c r="B14" s="10" t="s">
        <v>60</v>
      </c>
      <c r="C14" s="75">
        <v>1.1000000000000001</v>
      </c>
    </row>
    <row r="15" spans="2:3" s="9" customFormat="1"/>
    <row r="16" spans="2:3" s="9" customFormat="1"/>
    <row r="17" spans="2:4" s="9" customFormat="1"/>
    <row r="18" spans="2:4">
      <c r="B18" s="11" t="s">
        <v>6</v>
      </c>
      <c r="D18" s="1"/>
    </row>
    <row r="19" spans="2:4">
      <c r="B19" s="55" t="s">
        <v>65</v>
      </c>
      <c r="C19" s="63" t="s">
        <v>78</v>
      </c>
    </row>
    <row r="21" spans="2:4">
      <c r="B21" t="s">
        <v>66</v>
      </c>
      <c r="C21" s="63" t="s">
        <v>79</v>
      </c>
    </row>
    <row r="22" spans="2:4">
      <c r="B22" s="40">
        <v>1</v>
      </c>
      <c r="C22" t="s">
        <v>91</v>
      </c>
    </row>
    <row r="23" spans="2:4">
      <c r="B23" s="40">
        <v>2</v>
      </c>
      <c r="C23" s="74" t="s">
        <v>94</v>
      </c>
    </row>
    <row r="25" spans="2:4">
      <c r="B25" s="40">
        <v>3</v>
      </c>
      <c r="C25" t="s">
        <v>92</v>
      </c>
    </row>
    <row r="26" spans="2:4">
      <c r="B26" s="40">
        <v>4</v>
      </c>
      <c r="C26" s="9" t="s">
        <v>93</v>
      </c>
    </row>
    <row r="28" spans="2:4">
      <c r="B28" s="40">
        <v>5</v>
      </c>
      <c r="C28" t="s">
        <v>95</v>
      </c>
    </row>
    <row r="29" spans="2:4">
      <c r="B29" s="40"/>
      <c r="C29" t="s">
        <v>96</v>
      </c>
    </row>
    <row r="30" spans="2:4">
      <c r="B30" s="40"/>
      <c r="C30" s="9" t="s">
        <v>97</v>
      </c>
    </row>
    <row r="32" spans="2:4">
      <c r="B32" s="40">
        <v>6</v>
      </c>
      <c r="C32" t="s">
        <v>67</v>
      </c>
    </row>
    <row r="33" spans="2:3">
      <c r="B33" s="40"/>
      <c r="C33" t="s">
        <v>98</v>
      </c>
    </row>
    <row r="34" spans="2:3">
      <c r="B34" s="40"/>
      <c r="C34" s="9" t="s">
        <v>99</v>
      </c>
    </row>
    <row r="35" spans="2:3">
      <c r="B35" s="40"/>
      <c r="C35" s="9" t="s">
        <v>70</v>
      </c>
    </row>
    <row r="36" spans="2:3">
      <c r="B36" s="40"/>
      <c r="C36" s="9" t="s">
        <v>106</v>
      </c>
    </row>
    <row r="37" spans="2:3">
      <c r="B37" s="40"/>
      <c r="C37" s="9" t="s">
        <v>71</v>
      </c>
    </row>
    <row r="38" spans="2:3">
      <c r="B38" s="40"/>
      <c r="C38" s="1" t="s">
        <v>107</v>
      </c>
    </row>
    <row r="39" spans="2:3">
      <c r="B39" s="40"/>
      <c r="C39" s="1" t="s">
        <v>72</v>
      </c>
    </row>
    <row r="41" spans="2:3">
      <c r="B41" s="40">
        <v>7</v>
      </c>
      <c r="C41" s="9" t="s">
        <v>100</v>
      </c>
    </row>
    <row r="42" spans="2:3">
      <c r="C42" t="s">
        <v>101</v>
      </c>
    </row>
    <row r="43" spans="2:3">
      <c r="C43" s="9" t="s">
        <v>105</v>
      </c>
    </row>
    <row r="45" spans="2:3">
      <c r="B45" s="40">
        <v>8</v>
      </c>
      <c r="C45" s="55" t="s">
        <v>108</v>
      </c>
    </row>
    <row r="46" spans="2:3">
      <c r="C46" s="74" t="s">
        <v>109</v>
      </c>
    </row>
    <row r="47" spans="2:3">
      <c r="C47" t="s">
        <v>110</v>
      </c>
    </row>
    <row r="49" spans="2:2">
      <c r="B49" t="s">
        <v>73</v>
      </c>
    </row>
    <row r="50" spans="2:2">
      <c r="B50" t="s">
        <v>111</v>
      </c>
    </row>
    <row r="51" spans="2:2">
      <c r="B51" t="s">
        <v>112</v>
      </c>
    </row>
    <row r="52" spans="2:2">
      <c r="B52" s="9" t="s">
        <v>75</v>
      </c>
    </row>
    <row r="53" spans="2:2">
      <c r="B53" t="s">
        <v>74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tint="-0.249977111117893"/>
  </sheetPr>
  <dimension ref="B2:AV65"/>
  <sheetViews>
    <sheetView topLeftCell="A22" zoomScale="80" zoomScaleNormal="80" workbookViewId="0">
      <selection activeCell="C46" sqref="C46"/>
    </sheetView>
  </sheetViews>
  <sheetFormatPr defaultRowHeight="15"/>
  <cols>
    <col min="1" max="1" width="9.140625" style="9"/>
    <col min="2" max="2" width="23" style="9" bestFit="1" customWidth="1"/>
    <col min="3" max="3" width="57.28515625" style="9" bestFit="1" customWidth="1"/>
    <col min="4" max="4" width="11.5703125" style="9" customWidth="1"/>
    <col min="5" max="46" width="9.140625" style="9"/>
    <col min="47" max="47" width="12" style="9" bestFit="1" customWidth="1"/>
    <col min="48" max="16384" width="9.140625" style="9"/>
  </cols>
  <sheetData>
    <row r="2" spans="2:48">
      <c r="C2" s="74"/>
      <c r="D2" s="74"/>
    </row>
    <row r="3" spans="2:48">
      <c r="B3" s="74"/>
      <c r="C3" s="74"/>
      <c r="D3" s="74"/>
    </row>
    <row r="4" spans="2:48">
      <c r="B4" s="74"/>
      <c r="C4" s="74"/>
      <c r="D4" s="74"/>
      <c r="AP4" s="9" t="s">
        <v>22</v>
      </c>
      <c r="AQ4" s="9">
        <v>2</v>
      </c>
      <c r="AS4" s="9" t="s">
        <v>31</v>
      </c>
      <c r="AU4" s="9" t="str">
        <f>AP4&amp;" "&amp;AS4</f>
        <v>GBP FPCA1</v>
      </c>
      <c r="AV4" s="9">
        <v>2</v>
      </c>
    </row>
    <row r="5" spans="2:48" ht="23.25">
      <c r="B5" s="62" t="s">
        <v>83</v>
      </c>
      <c r="AP5" s="9" t="s">
        <v>23</v>
      </c>
      <c r="AQ5" s="9">
        <v>3</v>
      </c>
      <c r="AS5" s="9" t="s">
        <v>33</v>
      </c>
      <c r="AU5" s="9" t="str">
        <f>AP4&amp;" "&amp;AS5</f>
        <v>GBP FPCA2</v>
      </c>
      <c r="AV5" s="9">
        <f>AV4+1</f>
        <v>3</v>
      </c>
    </row>
    <row r="6" spans="2:48">
      <c r="C6" s="42" t="s">
        <v>21</v>
      </c>
      <c r="D6" s="56" t="s">
        <v>22</v>
      </c>
      <c r="E6" s="56" t="s">
        <v>23</v>
      </c>
      <c r="F6" s="56" t="s">
        <v>34</v>
      </c>
      <c r="AP6" s="9" t="s">
        <v>34</v>
      </c>
      <c r="AQ6" s="9">
        <v>3</v>
      </c>
      <c r="AU6" s="9" t="str">
        <f>AP5&amp;" "&amp;AS4</f>
        <v>EUR FPCA1</v>
      </c>
      <c r="AV6" s="9">
        <f t="shared" ref="AV6" si="0">AV5+1</f>
        <v>4</v>
      </c>
    </row>
    <row r="7" spans="2:48">
      <c r="C7" s="42" t="s">
        <v>80</v>
      </c>
      <c r="D7" s="12" t="b">
        <v>0</v>
      </c>
      <c r="E7" s="12" t="b">
        <v>1</v>
      </c>
      <c r="F7" s="12" t="b">
        <v>1</v>
      </c>
      <c r="AU7" s="9" t="str">
        <f>AP6&amp;" "&amp;AS5</f>
        <v>USD FPCA2</v>
      </c>
      <c r="AV7" s="9">
        <f>AV6+1</f>
        <v>5</v>
      </c>
    </row>
    <row r="8" spans="2:48" ht="23.25">
      <c r="B8" s="62" t="s">
        <v>82</v>
      </c>
    </row>
    <row r="10" spans="2:48">
      <c r="B10" s="56" t="s">
        <v>21</v>
      </c>
      <c r="C10" s="38" t="s">
        <v>23</v>
      </c>
    </row>
    <row r="11" spans="2:48">
      <c r="C11" s="45" t="s">
        <v>42</v>
      </c>
    </row>
    <row r="13" spans="2:48">
      <c r="B13" s="56" t="s">
        <v>36</v>
      </c>
      <c r="C13" s="41">
        <f>Delta!C61</f>
        <v>1</v>
      </c>
      <c r="D13" s="41">
        <f>Delta!D61</f>
        <v>2</v>
      </c>
      <c r="E13" s="41">
        <f>Delta!E61</f>
        <v>3</v>
      </c>
      <c r="F13" s="41">
        <f>Delta!F61</f>
        <v>4</v>
      </c>
      <c r="G13" s="41">
        <f>Delta!G61</f>
        <v>5</v>
      </c>
      <c r="H13" s="41">
        <f>Delta!H61</f>
        <v>6</v>
      </c>
      <c r="I13" s="41">
        <f>Delta!I61</f>
        <v>7</v>
      </c>
      <c r="J13" s="41">
        <f>Delta!J61</f>
        <v>8</v>
      </c>
      <c r="K13" s="41">
        <f>Delta!K61</f>
        <v>9</v>
      </c>
      <c r="L13" s="41">
        <f>Delta!L61</f>
        <v>10</v>
      </c>
      <c r="M13" s="41">
        <f>Delta!M61</f>
        <v>15</v>
      </c>
      <c r="N13" s="41">
        <f>Delta!N61</f>
        <v>20</v>
      </c>
      <c r="O13" s="41">
        <f>Delta!O61</f>
        <v>25</v>
      </c>
      <c r="P13" s="41">
        <f>Delta!P61</f>
        <v>30</v>
      </c>
    </row>
    <row r="14" spans="2:48">
      <c r="B14" s="41">
        <f>Delta!B62</f>
        <v>1</v>
      </c>
      <c r="C14" s="12">
        <v>30</v>
      </c>
      <c r="D14" s="12">
        <v>30</v>
      </c>
      <c r="E14" s="12">
        <v>30</v>
      </c>
      <c r="F14" s="12">
        <v>30</v>
      </c>
      <c r="G14" s="12">
        <v>30</v>
      </c>
      <c r="H14" s="12">
        <v>30</v>
      </c>
      <c r="I14" s="12">
        <v>30</v>
      </c>
      <c r="J14" s="12">
        <v>30</v>
      </c>
      <c r="K14" s="12">
        <v>30</v>
      </c>
      <c r="L14" s="12">
        <v>30</v>
      </c>
      <c r="M14" s="12">
        <v>30</v>
      </c>
      <c r="N14" s="12">
        <v>30</v>
      </c>
      <c r="O14" s="12">
        <v>30</v>
      </c>
      <c r="P14" s="12">
        <v>30</v>
      </c>
    </row>
    <row r="15" spans="2:48">
      <c r="B15" s="41">
        <f>Delta!B63</f>
        <v>2</v>
      </c>
      <c r="C15" s="12">
        <v>30</v>
      </c>
      <c r="D15" s="12">
        <v>30</v>
      </c>
      <c r="E15" s="12">
        <v>30</v>
      </c>
      <c r="F15" s="12">
        <v>30</v>
      </c>
      <c r="G15" s="12">
        <v>30</v>
      </c>
      <c r="H15" s="12">
        <v>30</v>
      </c>
      <c r="I15" s="12">
        <v>30</v>
      </c>
      <c r="J15" s="12">
        <v>30</v>
      </c>
      <c r="K15" s="12">
        <v>30</v>
      </c>
      <c r="L15" s="12">
        <v>30</v>
      </c>
      <c r="M15" s="12">
        <v>30</v>
      </c>
      <c r="N15" s="12">
        <v>30</v>
      </c>
      <c r="O15" s="12">
        <v>30</v>
      </c>
      <c r="P15" s="12">
        <v>30</v>
      </c>
    </row>
    <row r="16" spans="2:48">
      <c r="B16" s="41">
        <f>Delta!B64</f>
        <v>3</v>
      </c>
      <c r="C16" s="12">
        <v>30</v>
      </c>
      <c r="D16" s="12">
        <v>30</v>
      </c>
      <c r="E16" s="12">
        <v>30</v>
      </c>
      <c r="F16" s="12">
        <v>30</v>
      </c>
      <c r="G16" s="12">
        <v>30</v>
      </c>
      <c r="H16" s="12">
        <v>30</v>
      </c>
      <c r="I16" s="12">
        <v>30</v>
      </c>
      <c r="J16" s="12">
        <v>30</v>
      </c>
      <c r="K16" s="12">
        <v>30</v>
      </c>
      <c r="L16" s="12">
        <v>30</v>
      </c>
      <c r="M16" s="12">
        <v>30</v>
      </c>
      <c r="N16" s="12">
        <v>30</v>
      </c>
      <c r="O16" s="12">
        <v>30</v>
      </c>
      <c r="P16" s="12">
        <v>30</v>
      </c>
    </row>
    <row r="17" spans="2:16">
      <c r="B17" s="41">
        <f>Delta!B65</f>
        <v>4</v>
      </c>
      <c r="C17" s="12">
        <v>30</v>
      </c>
      <c r="D17" s="12">
        <v>30</v>
      </c>
      <c r="E17" s="12">
        <v>30</v>
      </c>
      <c r="F17" s="12">
        <v>30</v>
      </c>
      <c r="G17" s="12">
        <v>30</v>
      </c>
      <c r="H17" s="12">
        <v>30</v>
      </c>
      <c r="I17" s="12">
        <v>30</v>
      </c>
      <c r="J17" s="12">
        <v>30</v>
      </c>
      <c r="K17" s="12">
        <v>30</v>
      </c>
      <c r="L17" s="12">
        <v>30</v>
      </c>
      <c r="M17" s="12">
        <v>30</v>
      </c>
      <c r="N17" s="12">
        <v>30</v>
      </c>
      <c r="O17" s="12">
        <v>30</v>
      </c>
      <c r="P17" s="12">
        <v>30</v>
      </c>
    </row>
    <row r="18" spans="2:16">
      <c r="B18" s="41">
        <f>Delta!B66</f>
        <v>5</v>
      </c>
      <c r="C18" s="12">
        <v>30</v>
      </c>
      <c r="D18" s="12">
        <v>30</v>
      </c>
      <c r="E18" s="12">
        <v>30</v>
      </c>
      <c r="F18" s="12">
        <v>30</v>
      </c>
      <c r="G18" s="12">
        <v>30</v>
      </c>
      <c r="H18" s="12">
        <v>30</v>
      </c>
      <c r="I18" s="12">
        <v>30</v>
      </c>
      <c r="J18" s="12">
        <v>30</v>
      </c>
      <c r="K18" s="12">
        <v>30</v>
      </c>
      <c r="L18" s="12">
        <v>30</v>
      </c>
      <c r="M18" s="12">
        <v>30</v>
      </c>
      <c r="N18" s="12">
        <v>30</v>
      </c>
      <c r="O18" s="12">
        <v>30</v>
      </c>
      <c r="P18" s="12">
        <v>30</v>
      </c>
    </row>
    <row r="19" spans="2:16">
      <c r="B19" s="41">
        <f>Delta!B67</f>
        <v>6</v>
      </c>
      <c r="C19" s="12">
        <v>30</v>
      </c>
      <c r="D19" s="12">
        <v>30</v>
      </c>
      <c r="E19" s="12">
        <v>30</v>
      </c>
      <c r="F19" s="12">
        <v>30</v>
      </c>
      <c r="G19" s="12">
        <v>30</v>
      </c>
      <c r="H19" s="12">
        <v>30</v>
      </c>
      <c r="I19" s="12">
        <v>30</v>
      </c>
      <c r="J19" s="12">
        <v>30</v>
      </c>
      <c r="K19" s="12">
        <v>30</v>
      </c>
      <c r="L19" s="12">
        <v>30</v>
      </c>
      <c r="M19" s="12">
        <v>30</v>
      </c>
      <c r="N19" s="12">
        <v>30</v>
      </c>
      <c r="O19" s="12">
        <v>30</v>
      </c>
      <c r="P19" s="12">
        <v>30</v>
      </c>
    </row>
    <row r="20" spans="2:16">
      <c r="B20" s="41">
        <f>Delta!B68</f>
        <v>7</v>
      </c>
      <c r="C20" s="12">
        <v>30</v>
      </c>
      <c r="D20" s="12">
        <v>30</v>
      </c>
      <c r="E20" s="12">
        <v>30</v>
      </c>
      <c r="F20" s="12">
        <v>30</v>
      </c>
      <c r="G20" s="12">
        <v>30</v>
      </c>
      <c r="H20" s="12">
        <v>30</v>
      </c>
      <c r="I20" s="12">
        <v>30</v>
      </c>
      <c r="J20" s="12">
        <v>30</v>
      </c>
      <c r="K20" s="12">
        <v>30</v>
      </c>
      <c r="L20" s="12">
        <v>30</v>
      </c>
      <c r="M20" s="12">
        <v>30</v>
      </c>
      <c r="N20" s="12">
        <v>30</v>
      </c>
      <c r="O20" s="12">
        <v>30</v>
      </c>
      <c r="P20" s="12">
        <v>30</v>
      </c>
    </row>
    <row r="21" spans="2:16">
      <c r="B21" s="41">
        <f>Delta!B69</f>
        <v>8</v>
      </c>
      <c r="C21" s="12">
        <v>30</v>
      </c>
      <c r="D21" s="12">
        <v>30</v>
      </c>
      <c r="E21" s="12">
        <v>30</v>
      </c>
      <c r="F21" s="12">
        <v>30</v>
      </c>
      <c r="G21" s="12">
        <v>30</v>
      </c>
      <c r="H21" s="12">
        <v>30</v>
      </c>
      <c r="I21" s="12">
        <v>30</v>
      </c>
      <c r="J21" s="12">
        <v>30</v>
      </c>
      <c r="K21" s="12">
        <v>30</v>
      </c>
      <c r="L21" s="12">
        <v>30</v>
      </c>
      <c r="M21" s="12">
        <v>30</v>
      </c>
      <c r="N21" s="12">
        <v>30</v>
      </c>
      <c r="O21" s="12">
        <v>30</v>
      </c>
      <c r="P21" s="12">
        <v>30</v>
      </c>
    </row>
    <row r="22" spans="2:16">
      <c r="B22" s="41">
        <f>Delta!B70</f>
        <v>9</v>
      </c>
      <c r="C22" s="12">
        <v>30</v>
      </c>
      <c r="D22" s="12">
        <v>30</v>
      </c>
      <c r="E22" s="12">
        <v>30</v>
      </c>
      <c r="F22" s="12">
        <v>30</v>
      </c>
      <c r="G22" s="12">
        <v>30</v>
      </c>
      <c r="H22" s="12">
        <v>30</v>
      </c>
      <c r="I22" s="12">
        <v>30</v>
      </c>
      <c r="J22" s="12">
        <v>30</v>
      </c>
      <c r="K22" s="12">
        <v>30</v>
      </c>
      <c r="L22" s="12">
        <v>30</v>
      </c>
      <c r="M22" s="12">
        <v>30</v>
      </c>
      <c r="N22" s="12">
        <v>30</v>
      </c>
      <c r="O22" s="12">
        <v>30</v>
      </c>
      <c r="P22" s="12">
        <v>30</v>
      </c>
    </row>
    <row r="23" spans="2:16">
      <c r="B23" s="41">
        <f>Delta!B71</f>
        <v>10</v>
      </c>
      <c r="C23" s="12">
        <v>30</v>
      </c>
      <c r="D23" s="12">
        <v>30</v>
      </c>
      <c r="E23" s="12">
        <v>30</v>
      </c>
      <c r="F23" s="12">
        <v>30</v>
      </c>
      <c r="G23" s="12">
        <v>30</v>
      </c>
      <c r="H23" s="12">
        <v>30</v>
      </c>
      <c r="I23" s="12">
        <v>30</v>
      </c>
      <c r="J23" s="12">
        <v>30</v>
      </c>
      <c r="K23" s="12">
        <v>30</v>
      </c>
      <c r="L23" s="12">
        <v>30</v>
      </c>
      <c r="M23" s="12">
        <v>30</v>
      </c>
      <c r="N23" s="12">
        <v>30</v>
      </c>
      <c r="O23" s="12">
        <v>30</v>
      </c>
      <c r="P23" s="12">
        <v>30</v>
      </c>
    </row>
    <row r="24" spans="2:16">
      <c r="B24" s="41">
        <f>Delta!B72</f>
        <v>15</v>
      </c>
      <c r="C24" s="12">
        <v>30</v>
      </c>
      <c r="D24" s="12">
        <v>30</v>
      </c>
      <c r="E24" s="12">
        <v>30</v>
      </c>
      <c r="F24" s="12">
        <v>30</v>
      </c>
      <c r="G24" s="12">
        <v>30</v>
      </c>
      <c r="H24" s="12">
        <v>30</v>
      </c>
      <c r="I24" s="12">
        <v>30</v>
      </c>
      <c r="J24" s="12">
        <v>30</v>
      </c>
      <c r="K24" s="12">
        <v>30</v>
      </c>
      <c r="L24" s="12">
        <v>30</v>
      </c>
      <c r="M24" s="12">
        <v>30</v>
      </c>
      <c r="N24" s="12">
        <v>30</v>
      </c>
      <c r="O24" s="12">
        <v>30</v>
      </c>
      <c r="P24" s="12">
        <v>30</v>
      </c>
    </row>
    <row r="25" spans="2:16">
      <c r="B25" s="41">
        <f>Delta!B73</f>
        <v>20</v>
      </c>
      <c r="C25" s="12">
        <v>30</v>
      </c>
      <c r="D25" s="12">
        <v>30</v>
      </c>
      <c r="E25" s="12">
        <v>30</v>
      </c>
      <c r="F25" s="12">
        <v>30</v>
      </c>
      <c r="G25" s="12">
        <v>30</v>
      </c>
      <c r="H25" s="12">
        <v>30</v>
      </c>
      <c r="I25" s="12">
        <v>30</v>
      </c>
      <c r="J25" s="12">
        <v>30</v>
      </c>
      <c r="K25" s="12">
        <v>30</v>
      </c>
      <c r="L25" s="12">
        <v>30</v>
      </c>
      <c r="M25" s="12">
        <v>30</v>
      </c>
      <c r="N25" s="12">
        <v>30</v>
      </c>
      <c r="O25" s="12">
        <v>30</v>
      </c>
      <c r="P25" s="12">
        <v>30</v>
      </c>
    </row>
    <row r="26" spans="2:16">
      <c r="B26" s="41">
        <f>Delta!B74</f>
        <v>25</v>
      </c>
      <c r="C26" s="12">
        <v>30</v>
      </c>
      <c r="D26" s="12">
        <v>30</v>
      </c>
      <c r="E26" s="12">
        <v>30</v>
      </c>
      <c r="F26" s="12">
        <v>30</v>
      </c>
      <c r="G26" s="12">
        <v>30</v>
      </c>
      <c r="H26" s="12">
        <v>30</v>
      </c>
      <c r="I26" s="12">
        <v>30</v>
      </c>
      <c r="J26" s="12">
        <v>30</v>
      </c>
      <c r="K26" s="12">
        <v>30</v>
      </c>
      <c r="L26" s="12">
        <v>30</v>
      </c>
      <c r="M26" s="12">
        <v>30</v>
      </c>
      <c r="N26" s="12">
        <v>30</v>
      </c>
      <c r="O26" s="12">
        <v>30</v>
      </c>
      <c r="P26" s="12">
        <v>30</v>
      </c>
    </row>
    <row r="27" spans="2:16">
      <c r="B27" s="41">
        <f>Delta!B75</f>
        <v>30</v>
      </c>
      <c r="C27" s="12">
        <v>30</v>
      </c>
      <c r="D27" s="12">
        <v>30</v>
      </c>
      <c r="E27" s="12">
        <v>30</v>
      </c>
      <c r="F27" s="12">
        <v>30</v>
      </c>
      <c r="G27" s="12">
        <v>30</v>
      </c>
      <c r="H27" s="12">
        <v>30</v>
      </c>
      <c r="I27" s="12">
        <v>30</v>
      </c>
      <c r="J27" s="12">
        <v>30</v>
      </c>
      <c r="K27" s="12">
        <v>30</v>
      </c>
      <c r="L27" s="12">
        <v>30</v>
      </c>
      <c r="M27" s="12">
        <v>30</v>
      </c>
      <c r="N27" s="12">
        <v>30</v>
      </c>
      <c r="O27" s="12">
        <v>30</v>
      </c>
      <c r="P27" s="12">
        <v>30</v>
      </c>
    </row>
    <row r="29" spans="2:16">
      <c r="B29" s="56" t="s">
        <v>21</v>
      </c>
      <c r="C29" s="38" t="s">
        <v>22</v>
      </c>
    </row>
    <row r="30" spans="2:16">
      <c r="C30" s="45" t="s">
        <v>44</v>
      </c>
    </row>
    <row r="32" spans="2:16">
      <c r="B32" s="56" t="s">
        <v>36</v>
      </c>
      <c r="C32" s="41">
        <f t="shared" ref="C32:P32" si="1">C13</f>
        <v>1</v>
      </c>
      <c r="D32" s="41">
        <f t="shared" si="1"/>
        <v>2</v>
      </c>
      <c r="E32" s="41">
        <f t="shared" si="1"/>
        <v>3</v>
      </c>
      <c r="F32" s="41">
        <f t="shared" si="1"/>
        <v>4</v>
      </c>
      <c r="G32" s="41">
        <f t="shared" si="1"/>
        <v>5</v>
      </c>
      <c r="H32" s="41">
        <f t="shared" si="1"/>
        <v>6</v>
      </c>
      <c r="I32" s="41">
        <f t="shared" si="1"/>
        <v>7</v>
      </c>
      <c r="J32" s="41">
        <f t="shared" si="1"/>
        <v>8</v>
      </c>
      <c r="K32" s="41">
        <f t="shared" si="1"/>
        <v>9</v>
      </c>
      <c r="L32" s="41">
        <f t="shared" si="1"/>
        <v>10</v>
      </c>
      <c r="M32" s="41">
        <f t="shared" si="1"/>
        <v>15</v>
      </c>
      <c r="N32" s="41">
        <f t="shared" si="1"/>
        <v>20</v>
      </c>
      <c r="O32" s="41">
        <f t="shared" si="1"/>
        <v>25</v>
      </c>
      <c r="P32" s="41">
        <f t="shared" si="1"/>
        <v>30</v>
      </c>
    </row>
    <row r="33" spans="2:16">
      <c r="B33" s="41">
        <f t="shared" ref="B33:B46" si="2">B14</f>
        <v>1</v>
      </c>
      <c r="C33" s="12">
        <v>20</v>
      </c>
      <c r="D33" s="12">
        <v>20</v>
      </c>
      <c r="E33" s="12">
        <v>20</v>
      </c>
      <c r="F33" s="12">
        <v>20</v>
      </c>
      <c r="G33" s="12">
        <v>20</v>
      </c>
      <c r="H33" s="12">
        <v>20</v>
      </c>
      <c r="I33" s="12">
        <v>20</v>
      </c>
      <c r="J33" s="12">
        <v>20</v>
      </c>
      <c r="K33" s="12">
        <v>20</v>
      </c>
      <c r="L33" s="12">
        <v>20</v>
      </c>
      <c r="M33" s="12">
        <v>20</v>
      </c>
      <c r="N33" s="12">
        <v>20</v>
      </c>
      <c r="O33" s="12">
        <v>20</v>
      </c>
      <c r="P33" s="12">
        <v>50</v>
      </c>
    </row>
    <row r="34" spans="2:16">
      <c r="B34" s="41">
        <f t="shared" si="2"/>
        <v>2</v>
      </c>
      <c r="C34" s="12">
        <v>20</v>
      </c>
      <c r="D34" s="12">
        <v>20</v>
      </c>
      <c r="E34" s="12">
        <v>20</v>
      </c>
      <c r="F34" s="12">
        <v>20</v>
      </c>
      <c r="G34" s="12">
        <v>20</v>
      </c>
      <c r="H34" s="12">
        <v>20</v>
      </c>
      <c r="I34" s="12">
        <v>20</v>
      </c>
      <c r="J34" s="12">
        <v>20</v>
      </c>
      <c r="K34" s="12">
        <v>20</v>
      </c>
      <c r="L34" s="12">
        <v>20</v>
      </c>
      <c r="M34" s="12">
        <v>20</v>
      </c>
      <c r="N34" s="12">
        <v>20</v>
      </c>
      <c r="O34" s="12">
        <v>20</v>
      </c>
      <c r="P34" s="12">
        <v>50</v>
      </c>
    </row>
    <row r="35" spans="2:16">
      <c r="B35" s="41">
        <f t="shared" si="2"/>
        <v>3</v>
      </c>
      <c r="C35" s="12">
        <v>20</v>
      </c>
      <c r="D35" s="12">
        <v>20</v>
      </c>
      <c r="E35" s="12">
        <v>20</v>
      </c>
      <c r="F35" s="12">
        <v>20</v>
      </c>
      <c r="G35" s="12">
        <v>20</v>
      </c>
      <c r="H35" s="12">
        <v>20</v>
      </c>
      <c r="I35" s="12">
        <v>20</v>
      </c>
      <c r="J35" s="12">
        <v>20</v>
      </c>
      <c r="K35" s="12">
        <v>20</v>
      </c>
      <c r="L35" s="12">
        <v>20</v>
      </c>
      <c r="M35" s="12">
        <v>20</v>
      </c>
      <c r="N35" s="12">
        <v>20</v>
      </c>
      <c r="O35" s="12">
        <v>20</v>
      </c>
      <c r="P35" s="12">
        <v>50</v>
      </c>
    </row>
    <row r="36" spans="2:16">
      <c r="B36" s="41">
        <f t="shared" si="2"/>
        <v>4</v>
      </c>
      <c r="C36" s="12">
        <v>20</v>
      </c>
      <c r="D36" s="12">
        <v>20</v>
      </c>
      <c r="E36" s="12">
        <v>20</v>
      </c>
      <c r="F36" s="12">
        <v>20</v>
      </c>
      <c r="G36" s="12">
        <v>20</v>
      </c>
      <c r="H36" s="12">
        <v>20</v>
      </c>
      <c r="I36" s="12">
        <v>20</v>
      </c>
      <c r="J36" s="12">
        <v>20</v>
      </c>
      <c r="K36" s="12">
        <v>20</v>
      </c>
      <c r="L36" s="12">
        <v>20</v>
      </c>
      <c r="M36" s="12">
        <v>20</v>
      </c>
      <c r="N36" s="12">
        <v>20</v>
      </c>
      <c r="O36" s="12">
        <v>20</v>
      </c>
      <c r="P36" s="12">
        <v>50</v>
      </c>
    </row>
    <row r="37" spans="2:16">
      <c r="B37" s="41">
        <f t="shared" si="2"/>
        <v>5</v>
      </c>
      <c r="C37" s="12">
        <v>20</v>
      </c>
      <c r="D37" s="12">
        <v>20</v>
      </c>
      <c r="E37" s="12">
        <v>20</v>
      </c>
      <c r="F37" s="12">
        <v>20</v>
      </c>
      <c r="G37" s="12">
        <v>20</v>
      </c>
      <c r="H37" s="12">
        <v>20</v>
      </c>
      <c r="I37" s="12">
        <v>20</v>
      </c>
      <c r="J37" s="12">
        <v>20</v>
      </c>
      <c r="K37" s="12">
        <v>20</v>
      </c>
      <c r="L37" s="12">
        <v>20</v>
      </c>
      <c r="M37" s="12">
        <v>20</v>
      </c>
      <c r="N37" s="12">
        <v>20</v>
      </c>
      <c r="O37" s="12">
        <v>20</v>
      </c>
      <c r="P37" s="12">
        <v>50</v>
      </c>
    </row>
    <row r="38" spans="2:16">
      <c r="B38" s="41">
        <f t="shared" si="2"/>
        <v>6</v>
      </c>
      <c r="C38" s="12">
        <v>20</v>
      </c>
      <c r="D38" s="12">
        <v>20</v>
      </c>
      <c r="E38" s="12">
        <v>20</v>
      </c>
      <c r="F38" s="12">
        <v>20</v>
      </c>
      <c r="G38" s="12">
        <v>20</v>
      </c>
      <c r="H38" s="12">
        <v>20</v>
      </c>
      <c r="I38" s="12">
        <v>20</v>
      </c>
      <c r="J38" s="12">
        <v>20</v>
      </c>
      <c r="K38" s="12">
        <v>20</v>
      </c>
      <c r="L38" s="12">
        <v>20</v>
      </c>
      <c r="M38" s="12">
        <v>20</v>
      </c>
      <c r="N38" s="12">
        <v>20</v>
      </c>
      <c r="O38" s="12">
        <v>20</v>
      </c>
      <c r="P38" s="12">
        <v>50</v>
      </c>
    </row>
    <row r="39" spans="2:16">
      <c r="B39" s="41">
        <f t="shared" si="2"/>
        <v>7</v>
      </c>
      <c r="C39" s="12">
        <v>20</v>
      </c>
      <c r="D39" s="12">
        <v>20</v>
      </c>
      <c r="E39" s="12">
        <v>20</v>
      </c>
      <c r="F39" s="12">
        <v>20</v>
      </c>
      <c r="G39" s="12">
        <v>20</v>
      </c>
      <c r="H39" s="12">
        <v>20</v>
      </c>
      <c r="I39" s="12">
        <v>20</v>
      </c>
      <c r="J39" s="12">
        <v>20</v>
      </c>
      <c r="K39" s="12">
        <v>20</v>
      </c>
      <c r="L39" s="12">
        <v>20</v>
      </c>
      <c r="M39" s="12">
        <v>20</v>
      </c>
      <c r="N39" s="12">
        <v>20</v>
      </c>
      <c r="O39" s="12">
        <v>20</v>
      </c>
      <c r="P39" s="12">
        <v>50</v>
      </c>
    </row>
    <row r="40" spans="2:16">
      <c r="B40" s="41">
        <f t="shared" si="2"/>
        <v>8</v>
      </c>
      <c r="C40" s="12">
        <v>20</v>
      </c>
      <c r="D40" s="12">
        <v>20</v>
      </c>
      <c r="E40" s="12">
        <v>20</v>
      </c>
      <c r="F40" s="12">
        <v>20</v>
      </c>
      <c r="G40" s="12">
        <v>20</v>
      </c>
      <c r="H40" s="12">
        <v>20</v>
      </c>
      <c r="I40" s="12">
        <v>20</v>
      </c>
      <c r="J40" s="12">
        <v>20</v>
      </c>
      <c r="K40" s="12">
        <v>20</v>
      </c>
      <c r="L40" s="12">
        <v>20</v>
      </c>
      <c r="M40" s="12">
        <v>20</v>
      </c>
      <c r="N40" s="12">
        <v>20</v>
      </c>
      <c r="O40" s="12">
        <v>20</v>
      </c>
      <c r="P40" s="12">
        <v>50</v>
      </c>
    </row>
    <row r="41" spans="2:16">
      <c r="B41" s="41">
        <f t="shared" si="2"/>
        <v>9</v>
      </c>
      <c r="C41" s="12">
        <v>20</v>
      </c>
      <c r="D41" s="12">
        <v>20</v>
      </c>
      <c r="E41" s="12">
        <v>20</v>
      </c>
      <c r="F41" s="12">
        <v>20</v>
      </c>
      <c r="G41" s="12">
        <v>20</v>
      </c>
      <c r="H41" s="12">
        <v>20</v>
      </c>
      <c r="I41" s="12">
        <v>20</v>
      </c>
      <c r="J41" s="12">
        <v>20</v>
      </c>
      <c r="K41" s="12">
        <v>20</v>
      </c>
      <c r="L41" s="12">
        <v>20</v>
      </c>
      <c r="M41" s="12">
        <v>20</v>
      </c>
      <c r="N41" s="12">
        <v>20</v>
      </c>
      <c r="O41" s="12">
        <v>20</v>
      </c>
      <c r="P41" s="12">
        <v>50</v>
      </c>
    </row>
    <row r="42" spans="2:16">
      <c r="B42" s="41">
        <f t="shared" si="2"/>
        <v>10</v>
      </c>
      <c r="C42" s="12">
        <v>20</v>
      </c>
      <c r="D42" s="12">
        <v>20</v>
      </c>
      <c r="E42" s="12">
        <v>20</v>
      </c>
      <c r="F42" s="12">
        <v>20</v>
      </c>
      <c r="G42" s="12">
        <v>20</v>
      </c>
      <c r="H42" s="12">
        <v>20</v>
      </c>
      <c r="I42" s="12">
        <v>20</v>
      </c>
      <c r="J42" s="12">
        <v>20</v>
      </c>
      <c r="K42" s="12">
        <v>20</v>
      </c>
      <c r="L42" s="12">
        <v>20</v>
      </c>
      <c r="M42" s="12">
        <v>20</v>
      </c>
      <c r="N42" s="12">
        <v>20</v>
      </c>
      <c r="O42" s="12">
        <v>20</v>
      </c>
      <c r="P42" s="12">
        <v>50</v>
      </c>
    </row>
    <row r="43" spans="2:16">
      <c r="B43" s="41">
        <f t="shared" si="2"/>
        <v>15</v>
      </c>
      <c r="C43" s="12">
        <v>20</v>
      </c>
      <c r="D43" s="12">
        <v>20</v>
      </c>
      <c r="E43" s="12">
        <v>20</v>
      </c>
      <c r="F43" s="12">
        <v>20</v>
      </c>
      <c r="G43" s="12">
        <v>20</v>
      </c>
      <c r="H43" s="12">
        <v>20</v>
      </c>
      <c r="I43" s="12">
        <v>20</v>
      </c>
      <c r="J43" s="12">
        <v>20</v>
      </c>
      <c r="K43" s="12">
        <v>20</v>
      </c>
      <c r="L43" s="12">
        <v>20</v>
      </c>
      <c r="M43" s="12">
        <v>20</v>
      </c>
      <c r="N43" s="12">
        <v>20</v>
      </c>
      <c r="O43" s="12">
        <v>20</v>
      </c>
      <c r="P43" s="12">
        <v>50</v>
      </c>
    </row>
    <row r="44" spans="2:16">
      <c r="B44" s="41">
        <f t="shared" si="2"/>
        <v>20</v>
      </c>
      <c r="C44" s="12">
        <v>20</v>
      </c>
      <c r="D44" s="12">
        <v>20</v>
      </c>
      <c r="E44" s="12">
        <v>20</v>
      </c>
      <c r="F44" s="12">
        <v>20</v>
      </c>
      <c r="G44" s="12">
        <v>20</v>
      </c>
      <c r="H44" s="12">
        <v>20</v>
      </c>
      <c r="I44" s="12">
        <v>20</v>
      </c>
      <c r="J44" s="12">
        <v>20</v>
      </c>
      <c r="K44" s="12">
        <v>20</v>
      </c>
      <c r="L44" s="12">
        <v>20</v>
      </c>
      <c r="M44" s="12">
        <v>20</v>
      </c>
      <c r="N44" s="12">
        <v>20</v>
      </c>
      <c r="O44" s="12">
        <v>20</v>
      </c>
      <c r="P44" s="12">
        <v>50</v>
      </c>
    </row>
    <row r="45" spans="2:16">
      <c r="B45" s="41">
        <f t="shared" si="2"/>
        <v>25</v>
      </c>
      <c r="C45" s="12">
        <v>20</v>
      </c>
      <c r="D45" s="12">
        <v>20</v>
      </c>
      <c r="E45" s="12">
        <v>20</v>
      </c>
      <c r="F45" s="12">
        <v>20</v>
      </c>
      <c r="G45" s="12">
        <v>20</v>
      </c>
      <c r="H45" s="12">
        <v>20</v>
      </c>
      <c r="I45" s="12">
        <v>20</v>
      </c>
      <c r="J45" s="12">
        <v>20</v>
      </c>
      <c r="K45" s="12">
        <v>20</v>
      </c>
      <c r="L45" s="12">
        <v>20</v>
      </c>
      <c r="M45" s="12">
        <v>20</v>
      </c>
      <c r="N45" s="12">
        <v>20</v>
      </c>
      <c r="O45" s="12">
        <v>20</v>
      </c>
      <c r="P45" s="12">
        <v>50</v>
      </c>
    </row>
    <row r="46" spans="2:16">
      <c r="B46" s="41">
        <f t="shared" si="2"/>
        <v>30</v>
      </c>
      <c r="C46" s="12">
        <v>20</v>
      </c>
      <c r="D46" s="12">
        <v>20</v>
      </c>
      <c r="E46" s="12">
        <v>20</v>
      </c>
      <c r="F46" s="12">
        <v>20</v>
      </c>
      <c r="G46" s="12">
        <v>20</v>
      </c>
      <c r="H46" s="12">
        <v>20</v>
      </c>
      <c r="I46" s="12">
        <v>20</v>
      </c>
      <c r="J46" s="12">
        <v>20</v>
      </c>
      <c r="K46" s="12">
        <v>20</v>
      </c>
      <c r="L46" s="12">
        <v>20</v>
      </c>
      <c r="M46" s="12">
        <v>20</v>
      </c>
      <c r="N46" s="12">
        <v>20</v>
      </c>
      <c r="O46" s="12">
        <v>20</v>
      </c>
      <c r="P46" s="12">
        <v>50</v>
      </c>
    </row>
    <row r="48" spans="2:16" ht="22.5" customHeight="1">
      <c r="B48" s="56" t="s">
        <v>21</v>
      </c>
      <c r="C48" s="38" t="s">
        <v>34</v>
      </c>
    </row>
    <row r="49" spans="2:16" ht="22.5" customHeight="1">
      <c r="C49" s="45" t="s">
        <v>43</v>
      </c>
    </row>
    <row r="51" spans="2:16">
      <c r="B51" s="56" t="s">
        <v>36</v>
      </c>
      <c r="C51" s="41">
        <f>C32</f>
        <v>1</v>
      </c>
      <c r="D51" s="41">
        <f t="shared" ref="D51:P51" si="3">D32</f>
        <v>2</v>
      </c>
      <c r="E51" s="41">
        <f t="shared" si="3"/>
        <v>3</v>
      </c>
      <c r="F51" s="41">
        <f t="shared" si="3"/>
        <v>4</v>
      </c>
      <c r="G51" s="41">
        <f t="shared" si="3"/>
        <v>5</v>
      </c>
      <c r="H51" s="41">
        <f t="shared" si="3"/>
        <v>6</v>
      </c>
      <c r="I51" s="41">
        <f t="shared" si="3"/>
        <v>7</v>
      </c>
      <c r="J51" s="41">
        <f t="shared" si="3"/>
        <v>8</v>
      </c>
      <c r="K51" s="41">
        <f t="shared" si="3"/>
        <v>9</v>
      </c>
      <c r="L51" s="41">
        <f t="shared" si="3"/>
        <v>10</v>
      </c>
      <c r="M51" s="41">
        <f t="shared" si="3"/>
        <v>15</v>
      </c>
      <c r="N51" s="41">
        <f t="shared" si="3"/>
        <v>20</v>
      </c>
      <c r="O51" s="41">
        <f t="shared" si="3"/>
        <v>25</v>
      </c>
      <c r="P51" s="41">
        <f t="shared" si="3"/>
        <v>30</v>
      </c>
    </row>
    <row r="52" spans="2:16">
      <c r="B52" s="41">
        <f>B33</f>
        <v>1</v>
      </c>
      <c r="C52" s="12">
        <v>45</v>
      </c>
      <c r="D52" s="12">
        <v>45</v>
      </c>
      <c r="E52" s="12">
        <v>45</v>
      </c>
      <c r="F52" s="12">
        <v>45</v>
      </c>
      <c r="G52" s="12">
        <v>45</v>
      </c>
      <c r="H52" s="12">
        <v>45</v>
      </c>
      <c r="I52" s="12">
        <v>45</v>
      </c>
      <c r="J52" s="12">
        <v>45</v>
      </c>
      <c r="K52" s="12">
        <v>45</v>
      </c>
      <c r="L52" s="12">
        <v>45</v>
      </c>
      <c r="M52" s="12">
        <v>45</v>
      </c>
      <c r="N52" s="12">
        <v>45</v>
      </c>
      <c r="O52" s="12">
        <v>45</v>
      </c>
      <c r="P52" s="12">
        <v>45</v>
      </c>
    </row>
    <row r="53" spans="2:16">
      <c r="B53" s="41">
        <f t="shared" ref="B53:B65" si="4">B34</f>
        <v>2</v>
      </c>
      <c r="C53" s="12">
        <v>45</v>
      </c>
      <c r="D53" s="12">
        <v>45</v>
      </c>
      <c r="E53" s="12">
        <v>45</v>
      </c>
      <c r="F53" s="12">
        <v>45</v>
      </c>
      <c r="G53" s="12">
        <v>45</v>
      </c>
      <c r="H53" s="12">
        <v>45</v>
      </c>
      <c r="I53" s="12">
        <v>45</v>
      </c>
      <c r="J53" s="12">
        <v>45</v>
      </c>
      <c r="K53" s="12">
        <v>45</v>
      </c>
      <c r="L53" s="12">
        <v>45</v>
      </c>
      <c r="M53" s="12">
        <v>45</v>
      </c>
      <c r="N53" s="12">
        <v>45</v>
      </c>
      <c r="O53" s="12">
        <v>45</v>
      </c>
      <c r="P53" s="12">
        <v>45</v>
      </c>
    </row>
    <row r="54" spans="2:16">
      <c r="B54" s="41">
        <f t="shared" si="4"/>
        <v>3</v>
      </c>
      <c r="C54" s="12">
        <v>45</v>
      </c>
      <c r="D54" s="12">
        <v>45</v>
      </c>
      <c r="E54" s="12">
        <v>45</v>
      </c>
      <c r="F54" s="12">
        <v>45</v>
      </c>
      <c r="G54" s="12">
        <v>45</v>
      </c>
      <c r="H54" s="12">
        <v>45</v>
      </c>
      <c r="I54" s="12">
        <v>45</v>
      </c>
      <c r="J54" s="12">
        <v>45</v>
      </c>
      <c r="K54" s="12">
        <v>45</v>
      </c>
      <c r="L54" s="12">
        <v>45</v>
      </c>
      <c r="M54" s="12">
        <v>45</v>
      </c>
      <c r="N54" s="12">
        <v>45</v>
      </c>
      <c r="O54" s="12">
        <v>45</v>
      </c>
      <c r="P54" s="12">
        <v>45</v>
      </c>
    </row>
    <row r="55" spans="2:16">
      <c r="B55" s="41">
        <f t="shared" si="4"/>
        <v>4</v>
      </c>
      <c r="C55" s="12">
        <v>45</v>
      </c>
      <c r="D55" s="12">
        <v>45</v>
      </c>
      <c r="E55" s="12">
        <v>45</v>
      </c>
      <c r="F55" s="12">
        <v>45</v>
      </c>
      <c r="G55" s="12">
        <v>45</v>
      </c>
      <c r="H55" s="12">
        <v>45</v>
      </c>
      <c r="I55" s="12">
        <v>45</v>
      </c>
      <c r="J55" s="12">
        <v>45</v>
      </c>
      <c r="K55" s="12">
        <v>45</v>
      </c>
      <c r="L55" s="12">
        <v>45</v>
      </c>
      <c r="M55" s="12">
        <v>45</v>
      </c>
      <c r="N55" s="12">
        <v>45</v>
      </c>
      <c r="O55" s="12">
        <v>45</v>
      </c>
      <c r="P55" s="12">
        <v>45</v>
      </c>
    </row>
    <row r="56" spans="2:16">
      <c r="B56" s="41">
        <f t="shared" si="4"/>
        <v>5</v>
      </c>
      <c r="C56" s="12">
        <v>45</v>
      </c>
      <c r="D56" s="12">
        <v>45</v>
      </c>
      <c r="E56" s="12">
        <v>45</v>
      </c>
      <c r="F56" s="12">
        <v>45</v>
      </c>
      <c r="G56" s="12">
        <v>45</v>
      </c>
      <c r="H56" s="12">
        <v>45</v>
      </c>
      <c r="I56" s="12">
        <v>45</v>
      </c>
      <c r="J56" s="12">
        <v>45</v>
      </c>
      <c r="K56" s="12">
        <v>45</v>
      </c>
      <c r="L56" s="12">
        <v>45</v>
      </c>
      <c r="M56" s="12">
        <v>45</v>
      </c>
      <c r="N56" s="12">
        <v>45</v>
      </c>
      <c r="O56" s="12">
        <v>45</v>
      </c>
      <c r="P56" s="12">
        <v>45</v>
      </c>
    </row>
    <row r="57" spans="2:16">
      <c r="B57" s="41">
        <f t="shared" si="4"/>
        <v>6</v>
      </c>
      <c r="C57" s="12">
        <v>45</v>
      </c>
      <c r="D57" s="12">
        <v>45</v>
      </c>
      <c r="E57" s="12">
        <v>45</v>
      </c>
      <c r="F57" s="12">
        <v>45</v>
      </c>
      <c r="G57" s="12">
        <v>45</v>
      </c>
      <c r="H57" s="12">
        <v>45</v>
      </c>
      <c r="I57" s="12">
        <v>45</v>
      </c>
      <c r="J57" s="12">
        <v>45</v>
      </c>
      <c r="K57" s="12">
        <v>45</v>
      </c>
      <c r="L57" s="12">
        <v>45</v>
      </c>
      <c r="M57" s="12">
        <v>45</v>
      </c>
      <c r="N57" s="12">
        <v>45</v>
      </c>
      <c r="O57" s="12">
        <v>45</v>
      </c>
      <c r="P57" s="12">
        <v>45</v>
      </c>
    </row>
    <row r="58" spans="2:16">
      <c r="B58" s="41">
        <f t="shared" si="4"/>
        <v>7</v>
      </c>
      <c r="C58" s="12">
        <v>45</v>
      </c>
      <c r="D58" s="12">
        <v>45</v>
      </c>
      <c r="E58" s="12">
        <v>45</v>
      </c>
      <c r="F58" s="12">
        <v>45</v>
      </c>
      <c r="G58" s="12">
        <v>45</v>
      </c>
      <c r="H58" s="12">
        <v>45</v>
      </c>
      <c r="I58" s="12">
        <v>45</v>
      </c>
      <c r="J58" s="12">
        <v>45</v>
      </c>
      <c r="K58" s="12">
        <v>45</v>
      </c>
      <c r="L58" s="12">
        <v>45</v>
      </c>
      <c r="M58" s="12">
        <v>45</v>
      </c>
      <c r="N58" s="12">
        <v>45</v>
      </c>
      <c r="O58" s="12">
        <v>45</v>
      </c>
      <c r="P58" s="12">
        <v>45</v>
      </c>
    </row>
    <row r="59" spans="2:16">
      <c r="B59" s="41">
        <f t="shared" si="4"/>
        <v>8</v>
      </c>
      <c r="C59" s="12">
        <v>45</v>
      </c>
      <c r="D59" s="12">
        <v>45</v>
      </c>
      <c r="E59" s="12">
        <v>45</v>
      </c>
      <c r="F59" s="12">
        <v>45</v>
      </c>
      <c r="G59" s="12">
        <v>45</v>
      </c>
      <c r="H59" s="12">
        <v>45</v>
      </c>
      <c r="I59" s="12">
        <v>45</v>
      </c>
      <c r="J59" s="12">
        <v>45</v>
      </c>
      <c r="K59" s="12">
        <v>45</v>
      </c>
      <c r="L59" s="12">
        <v>45</v>
      </c>
      <c r="M59" s="12">
        <v>45</v>
      </c>
      <c r="N59" s="12">
        <v>45</v>
      </c>
      <c r="O59" s="12">
        <v>45</v>
      </c>
      <c r="P59" s="12">
        <v>45</v>
      </c>
    </row>
    <row r="60" spans="2:16">
      <c r="B60" s="41">
        <f t="shared" si="4"/>
        <v>9</v>
      </c>
      <c r="C60" s="12">
        <v>45</v>
      </c>
      <c r="D60" s="12">
        <v>45</v>
      </c>
      <c r="E60" s="12">
        <v>45</v>
      </c>
      <c r="F60" s="12">
        <v>45</v>
      </c>
      <c r="G60" s="12">
        <v>45</v>
      </c>
      <c r="H60" s="12">
        <v>45</v>
      </c>
      <c r="I60" s="12">
        <v>45</v>
      </c>
      <c r="J60" s="12">
        <v>45</v>
      </c>
      <c r="K60" s="12">
        <v>45</v>
      </c>
      <c r="L60" s="12">
        <v>45</v>
      </c>
      <c r="M60" s="12">
        <v>45</v>
      </c>
      <c r="N60" s="12">
        <v>45</v>
      </c>
      <c r="O60" s="12">
        <v>45</v>
      </c>
      <c r="P60" s="12">
        <v>45</v>
      </c>
    </row>
    <row r="61" spans="2:16">
      <c r="B61" s="41">
        <f t="shared" si="4"/>
        <v>10</v>
      </c>
      <c r="C61" s="12">
        <v>45</v>
      </c>
      <c r="D61" s="12">
        <v>45</v>
      </c>
      <c r="E61" s="12">
        <v>45</v>
      </c>
      <c r="F61" s="12">
        <v>45</v>
      </c>
      <c r="G61" s="12">
        <v>45</v>
      </c>
      <c r="H61" s="12">
        <v>45</v>
      </c>
      <c r="I61" s="12">
        <v>45</v>
      </c>
      <c r="J61" s="12">
        <v>45</v>
      </c>
      <c r="K61" s="12">
        <v>45</v>
      </c>
      <c r="L61" s="12">
        <v>45</v>
      </c>
      <c r="M61" s="12">
        <v>45</v>
      </c>
      <c r="N61" s="12">
        <v>45</v>
      </c>
      <c r="O61" s="12">
        <v>45</v>
      </c>
      <c r="P61" s="12">
        <v>45</v>
      </c>
    </row>
    <row r="62" spans="2:16">
      <c r="B62" s="41">
        <f t="shared" si="4"/>
        <v>15</v>
      </c>
      <c r="C62" s="12">
        <v>45</v>
      </c>
      <c r="D62" s="12">
        <v>45</v>
      </c>
      <c r="E62" s="12">
        <v>45</v>
      </c>
      <c r="F62" s="12">
        <v>45</v>
      </c>
      <c r="G62" s="12">
        <v>45</v>
      </c>
      <c r="H62" s="12">
        <v>45</v>
      </c>
      <c r="I62" s="12">
        <v>45</v>
      </c>
      <c r="J62" s="12">
        <v>45</v>
      </c>
      <c r="K62" s="12">
        <v>45</v>
      </c>
      <c r="L62" s="12">
        <v>45</v>
      </c>
      <c r="M62" s="12">
        <v>45</v>
      </c>
      <c r="N62" s="12">
        <v>45</v>
      </c>
      <c r="O62" s="12">
        <v>45</v>
      </c>
      <c r="P62" s="12">
        <v>45</v>
      </c>
    </row>
    <row r="63" spans="2:16">
      <c r="B63" s="41">
        <f t="shared" si="4"/>
        <v>20</v>
      </c>
      <c r="C63" s="12">
        <v>45</v>
      </c>
      <c r="D63" s="12">
        <v>45</v>
      </c>
      <c r="E63" s="12">
        <v>45</v>
      </c>
      <c r="F63" s="12">
        <v>45</v>
      </c>
      <c r="G63" s="12">
        <v>45</v>
      </c>
      <c r="H63" s="12">
        <v>45</v>
      </c>
      <c r="I63" s="12">
        <v>45</v>
      </c>
      <c r="J63" s="12">
        <v>45</v>
      </c>
      <c r="K63" s="12">
        <v>45</v>
      </c>
      <c r="L63" s="12">
        <v>45</v>
      </c>
      <c r="M63" s="12">
        <v>45</v>
      </c>
      <c r="N63" s="12">
        <v>45</v>
      </c>
      <c r="O63" s="12">
        <v>45</v>
      </c>
      <c r="P63" s="12">
        <v>45</v>
      </c>
    </row>
    <row r="64" spans="2:16">
      <c r="B64" s="41">
        <f t="shared" si="4"/>
        <v>25</v>
      </c>
      <c r="C64" s="12">
        <v>45</v>
      </c>
      <c r="D64" s="12">
        <v>45</v>
      </c>
      <c r="E64" s="12">
        <v>45</v>
      </c>
      <c r="F64" s="12">
        <v>45</v>
      </c>
      <c r="G64" s="12">
        <v>45</v>
      </c>
      <c r="H64" s="12">
        <v>45</v>
      </c>
      <c r="I64" s="12">
        <v>45</v>
      </c>
      <c r="J64" s="12">
        <v>45</v>
      </c>
      <c r="K64" s="12">
        <v>45</v>
      </c>
      <c r="L64" s="12">
        <v>45</v>
      </c>
      <c r="M64" s="12">
        <v>45</v>
      </c>
      <c r="N64" s="12">
        <v>45</v>
      </c>
      <c r="O64" s="12">
        <v>45</v>
      </c>
      <c r="P64" s="12">
        <v>45</v>
      </c>
    </row>
    <row r="65" spans="2:16">
      <c r="B65" s="41">
        <f t="shared" si="4"/>
        <v>30</v>
      </c>
      <c r="C65" s="12">
        <v>45</v>
      </c>
      <c r="D65" s="12">
        <v>45</v>
      </c>
      <c r="E65" s="12">
        <v>45</v>
      </c>
      <c r="F65" s="12">
        <v>45</v>
      </c>
      <c r="G65" s="12">
        <v>45</v>
      </c>
      <c r="H65" s="12">
        <v>45</v>
      </c>
      <c r="I65" s="12">
        <v>45</v>
      </c>
      <c r="J65" s="12">
        <v>45</v>
      </c>
      <c r="K65" s="12">
        <v>45</v>
      </c>
      <c r="L65" s="12">
        <v>45</v>
      </c>
      <c r="M65" s="12">
        <v>45</v>
      </c>
      <c r="N65" s="12">
        <v>45</v>
      </c>
      <c r="O65" s="12">
        <v>45</v>
      </c>
      <c r="P65" s="12">
        <v>45</v>
      </c>
    </row>
  </sheetData>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39997558519241921"/>
  </sheetPr>
  <dimension ref="B1:AV124"/>
  <sheetViews>
    <sheetView zoomScale="70" zoomScaleNormal="70" workbookViewId="0">
      <selection activeCell="C115" sqref="C115"/>
    </sheetView>
  </sheetViews>
  <sheetFormatPr defaultRowHeight="15"/>
  <cols>
    <col min="2" max="2" width="37.5703125" bestFit="1" customWidth="1"/>
    <col min="3" max="3" width="57.5703125" bestFit="1" customWidth="1"/>
    <col min="4" max="4" width="11.5703125" customWidth="1"/>
    <col min="5" max="16" width="14.42578125" bestFit="1" customWidth="1"/>
    <col min="47" max="47" width="12" bestFit="1" customWidth="1"/>
  </cols>
  <sheetData>
    <row r="1" spans="2:48" s="9" customFormat="1" ht="23.25">
      <c r="B1" s="62" t="s">
        <v>62</v>
      </c>
    </row>
    <row r="2" spans="2:48" s="9" customFormat="1"/>
    <row r="3" spans="2:48">
      <c r="D3" s="9"/>
    </row>
    <row r="4" spans="2:48">
      <c r="B4" s="39" t="s">
        <v>61</v>
      </c>
      <c r="D4" s="65" t="s">
        <v>23</v>
      </c>
    </row>
    <row r="5" spans="2:48" ht="30">
      <c r="B5" s="39" t="s">
        <v>45</v>
      </c>
      <c r="C5" s="42" t="s">
        <v>85</v>
      </c>
      <c r="D5" s="65">
        <v>1E-4</v>
      </c>
    </row>
    <row r="6" spans="2:48" ht="30">
      <c r="C6" s="42" t="s">
        <v>86</v>
      </c>
      <c r="D6" s="68">
        <v>0.5</v>
      </c>
      <c r="E6" s="67" t="str">
        <f ca="1">IF(INDIRECT(CCY&amp;"_incl_FPCA2"),"FPCA2 is set to be included in the stresses", "FPCA2 is not set to be included in the stresses")</f>
        <v>FPCA2 is set to be included in the stresses</v>
      </c>
      <c r="F6" s="67"/>
      <c r="G6" s="67"/>
    </row>
    <row r="7" spans="2:48">
      <c r="AU7" s="9"/>
    </row>
    <row r="8" spans="2:48">
      <c r="AU8" s="9"/>
      <c r="AV8" s="9"/>
    </row>
    <row r="9" spans="2:48" ht="30">
      <c r="B9" s="46" t="s">
        <v>84</v>
      </c>
      <c r="C9" s="42" t="s">
        <v>69</v>
      </c>
      <c r="D9" s="38">
        <f>VLOOKUP(FPCA1_Perc,'Risk Factors'!$A$5:$G$10008,MATCH(CCY&amp;" FPC1",'Risk Factors'!$A$3:$F$3,FALSE),TRUE)</f>
        <v>-0.91551541700000005</v>
      </c>
      <c r="E9" s="9"/>
      <c r="AU9" s="9"/>
      <c r="AV9" s="9"/>
    </row>
    <row r="10" spans="2:48" ht="30">
      <c r="C10" s="42" t="s">
        <v>68</v>
      </c>
      <c r="D10" s="38">
        <f ca="1">VLOOKUP(FPCA2_Perc,'Risk Factors'!$A$5:$G$10008,MATCH(CCY&amp;" FPC2",'Risk Factors'!$A$3:$G$3,FALSE),TRUE)*INDIRECT(CCY&amp;"_incl_FPCA2")</f>
        <v>-1.88657E-17</v>
      </c>
      <c r="AU10" s="9"/>
      <c r="AV10" s="9"/>
    </row>
    <row r="11" spans="2:48">
      <c r="AU11" s="9"/>
      <c r="AV11" s="9"/>
    </row>
    <row r="12" spans="2:48" s="9" customFormat="1"/>
    <row r="13" spans="2:48" s="9" customFormat="1" ht="18.75">
      <c r="C13" s="44" t="s">
        <v>41</v>
      </c>
    </row>
    <row r="14" spans="2:48" s="9" customFormat="1">
      <c r="B14" s="74"/>
      <c r="C14" s="74"/>
    </row>
    <row r="15" spans="2:48" s="9" customFormat="1" ht="30">
      <c r="B15" s="46" t="s">
        <v>89</v>
      </c>
      <c r="C15" s="40" t="s">
        <v>38</v>
      </c>
    </row>
    <row r="16" spans="2:48" s="9" customFormat="1"/>
    <row r="17" spans="2:47">
      <c r="B17" s="47" t="s">
        <v>36</v>
      </c>
      <c r="C17" s="41">
        <f>Delta!C61</f>
        <v>1</v>
      </c>
      <c r="D17" s="41">
        <f>Delta!D61</f>
        <v>2</v>
      </c>
      <c r="E17" s="41">
        <f>Delta!E61</f>
        <v>3</v>
      </c>
      <c r="F17" s="41">
        <f>Delta!F61</f>
        <v>4</v>
      </c>
      <c r="G17" s="41">
        <f>Delta!G61</f>
        <v>5</v>
      </c>
      <c r="H17" s="41">
        <f>Delta!H61</f>
        <v>6</v>
      </c>
      <c r="I17" s="41">
        <f>Delta!I61</f>
        <v>7</v>
      </c>
      <c r="J17" s="41">
        <f>Delta!J61</f>
        <v>8</v>
      </c>
      <c r="K17" s="41">
        <f>Delta!K61</f>
        <v>9</v>
      </c>
      <c r="L17" s="41">
        <f>Delta!L61</f>
        <v>10</v>
      </c>
      <c r="M17" s="41">
        <f>Delta!M61</f>
        <v>15</v>
      </c>
      <c r="N17" s="41">
        <f>Delta!N61</f>
        <v>20</v>
      </c>
      <c r="O17" s="41">
        <f>Delta!O61</f>
        <v>25</v>
      </c>
      <c r="P17" s="41">
        <f>Delta!P61</f>
        <v>30</v>
      </c>
      <c r="R17" t="s">
        <v>37</v>
      </c>
    </row>
    <row r="18" spans="2:47">
      <c r="B18" s="41">
        <f>Delta!B62</f>
        <v>1</v>
      </c>
      <c r="C18" s="43">
        <f t="array" aca="1" ref="C18:P31" ca="1">FPCA1_RF*INDIRECT("FPCA1_1in200_"&amp;CCY)</f>
        <v>-20.632077482393242</v>
      </c>
      <c r="D18" s="43">
        <f ca="1"/>
        <v>-19.709498924084393</v>
      </c>
      <c r="E18" s="43">
        <f ca="1"/>
        <v>-20.16400878596701</v>
      </c>
      <c r="F18" s="43">
        <f ca="1"/>
        <v>-22.353484801874171</v>
      </c>
      <c r="G18" s="43">
        <f ca="1"/>
        <v>-19.78259705187196</v>
      </c>
      <c r="H18" s="43">
        <f ca="1"/>
        <v>-20.25291307658139</v>
      </c>
      <c r="I18" s="43">
        <f ca="1"/>
        <v>-21.894756873738121</v>
      </c>
      <c r="J18" s="43">
        <f ca="1"/>
        <v>-21.368209576884105</v>
      </c>
      <c r="K18" s="43">
        <f ca="1"/>
        <v>-20.583710507900864</v>
      </c>
      <c r="L18" s="43">
        <f ca="1"/>
        <v>-23.90973207272836</v>
      </c>
      <c r="M18" s="43">
        <f ca="1"/>
        <v>-23.381888734619363</v>
      </c>
      <c r="N18" s="43">
        <f ca="1"/>
        <v>-17.608770633008263</v>
      </c>
      <c r="O18" s="43">
        <f ca="1"/>
        <v>-16.445965247093767</v>
      </c>
      <c r="P18" s="43">
        <f ca="1"/>
        <v>-19.677935678277368</v>
      </c>
      <c r="R18" s="13" t="str">
        <f ca="1">IF(ABS(SUM(C18:P31)-SUM(IF($D$4="GBP",FPCA1_1in200_GBP,IF($D$4="EUR",FPCA1_1in200_EUR,FPCA1_1in200_USD)))*$D$9)&lt;0.00001,"OK","ERROR")</f>
        <v>OK</v>
      </c>
    </row>
    <row r="19" spans="2:47">
      <c r="B19" s="41">
        <f>Delta!B63</f>
        <v>2</v>
      </c>
      <c r="C19" s="43">
        <f ca="1"/>
        <v>-17.541472644186673</v>
      </c>
      <c r="D19" s="43">
        <f ca="1"/>
        <v>-18.283534570683788</v>
      </c>
      <c r="E19" s="43">
        <f ca="1"/>
        <v>-20.194312599572644</v>
      </c>
      <c r="F19" s="43">
        <f ca="1"/>
        <v>-18.899564521952019</v>
      </c>
      <c r="G19" s="43">
        <f ca="1"/>
        <v>-18.429732293701679</v>
      </c>
      <c r="H19" s="43">
        <f ca="1"/>
        <v>-19.635966454027123</v>
      </c>
      <c r="I19" s="43">
        <f ca="1"/>
        <v>-20.782687629050152</v>
      </c>
      <c r="J19" s="43">
        <f ca="1"/>
        <v>-21.217277982376213</v>
      </c>
      <c r="K19" s="43">
        <f ca="1"/>
        <v>-21.430806584340427</v>
      </c>
      <c r="L19" s="43">
        <f ca="1"/>
        <v>-22.796384161148541</v>
      </c>
      <c r="M19" s="43">
        <f ca="1"/>
        <v>-22.72347796276004</v>
      </c>
      <c r="N19" s="43">
        <f ca="1"/>
        <v>-17.070604338332892</v>
      </c>
      <c r="O19" s="43">
        <f ca="1"/>
        <v>-15.966341970177908</v>
      </c>
      <c r="P19" s="43">
        <f ca="1"/>
        <v>-17.654259320758257</v>
      </c>
    </row>
    <row r="20" spans="2:47">
      <c r="B20" s="41">
        <f>Delta!B64</f>
        <v>3</v>
      </c>
      <c r="C20" s="43">
        <f ca="1"/>
        <v>-20.043027270822375</v>
      </c>
      <c r="D20" s="43">
        <f ca="1"/>
        <v>-20.469609361615351</v>
      </c>
      <c r="E20" s="43">
        <f ca="1"/>
        <v>-21.062799110775714</v>
      </c>
      <c r="F20" s="43">
        <f ca="1"/>
        <v>-19.669280143498131</v>
      </c>
      <c r="G20" s="43">
        <f ca="1"/>
        <v>-20.04988890266192</v>
      </c>
      <c r="H20" s="43">
        <f ca="1"/>
        <v>-21.250390003398419</v>
      </c>
      <c r="I20" s="43">
        <f ca="1"/>
        <v>-21.264973305817197</v>
      </c>
      <c r="J20" s="43">
        <f ca="1"/>
        <v>-21.671013602048177</v>
      </c>
      <c r="K20" s="43">
        <f ca="1"/>
        <v>-21.613093955669701</v>
      </c>
      <c r="L20" s="43">
        <f ca="1"/>
        <v>-22.251312674678609</v>
      </c>
      <c r="M20" s="43">
        <f ca="1"/>
        <v>-22.279810432005796</v>
      </c>
      <c r="N20" s="43">
        <f ca="1"/>
        <v>-16.488888605721833</v>
      </c>
      <c r="O20" s="43">
        <f ca="1"/>
        <v>-17.040887763718178</v>
      </c>
      <c r="P20" s="43">
        <f ca="1"/>
        <v>-17.65945164351071</v>
      </c>
    </row>
    <row r="21" spans="2:47">
      <c r="B21" s="41">
        <f>Delta!B65</f>
        <v>4</v>
      </c>
      <c r="C21" s="43">
        <f ca="1"/>
        <v>-22.300927645368169</v>
      </c>
      <c r="D21" s="43">
        <f ca="1"/>
        <v>-21.639576148659945</v>
      </c>
      <c r="E21" s="43">
        <f ca="1"/>
        <v>-21.231994929462054</v>
      </c>
      <c r="F21" s="43">
        <f ca="1"/>
        <v>-20.930993377097565</v>
      </c>
      <c r="G21" s="43">
        <f ca="1"/>
        <v>-20.775490688527931</v>
      </c>
      <c r="H21" s="43">
        <f ca="1"/>
        <v>-21.654091616858921</v>
      </c>
      <c r="I21" s="43">
        <f ca="1"/>
        <v>-22.40493347781635</v>
      </c>
      <c r="J21" s="43">
        <f ca="1"/>
        <v>-21.485793015431359</v>
      </c>
      <c r="K21" s="43">
        <f ca="1"/>
        <v>-21.664397415125091</v>
      </c>
      <c r="L21" s="43">
        <f ca="1"/>
        <v>-21.956018291370224</v>
      </c>
      <c r="M21" s="43">
        <f ca="1"/>
        <v>-21.608765881569397</v>
      </c>
      <c r="N21" s="43">
        <f ca="1"/>
        <v>-16.029236494047705</v>
      </c>
      <c r="O21" s="43">
        <f ca="1"/>
        <v>-18.074151295846686</v>
      </c>
      <c r="P21" s="43">
        <f ca="1"/>
        <v>-17.398414122766411</v>
      </c>
    </row>
    <row r="22" spans="2:47">
      <c r="B22" s="41">
        <f>Delta!B66</f>
        <v>5</v>
      </c>
      <c r="C22" s="43">
        <f ca="1"/>
        <v>-24.584950943671416</v>
      </c>
      <c r="D22" s="43">
        <f ca="1"/>
        <v>-22.921724096674343</v>
      </c>
      <c r="E22" s="43">
        <f ca="1"/>
        <v>-21.748788494808551</v>
      </c>
      <c r="F22" s="43">
        <f ca="1"/>
        <v>-20.929425652416501</v>
      </c>
      <c r="G22" s="43">
        <f ca="1"/>
        <v>-19.691568101784569</v>
      </c>
      <c r="H22" s="43">
        <f ca="1"/>
        <v>-20.46769631210228</v>
      </c>
      <c r="I22" s="43">
        <f ca="1"/>
        <v>-22.212550580054373</v>
      </c>
      <c r="J22" s="43">
        <f ca="1"/>
        <v>-21.003595968994521</v>
      </c>
      <c r="K22" s="43">
        <f ca="1"/>
        <v>-20.710362359406574</v>
      </c>
      <c r="L22" s="43">
        <f ca="1"/>
        <v>-20.651174558884552</v>
      </c>
      <c r="M22" s="43">
        <f ca="1"/>
        <v>-21.371550440526001</v>
      </c>
      <c r="N22" s="43">
        <f ca="1"/>
        <v>-15.511234657631558</v>
      </c>
      <c r="O22" s="43">
        <f ca="1"/>
        <v>-17.446212818029363</v>
      </c>
      <c r="P22" s="43">
        <f ca="1"/>
        <v>-16.061403181553093</v>
      </c>
    </row>
    <row r="23" spans="2:47">
      <c r="B23" s="41">
        <f>Delta!B67</f>
        <v>6</v>
      </c>
      <c r="C23" s="43">
        <f ca="1"/>
        <v>-26.240433047037179</v>
      </c>
      <c r="D23" s="43">
        <f ca="1"/>
        <v>-24.523605027712204</v>
      </c>
      <c r="E23" s="43">
        <f ca="1"/>
        <v>-23.981825691727455</v>
      </c>
      <c r="F23" s="43">
        <f ca="1"/>
        <v>-22.991275056423284</v>
      </c>
      <c r="G23" s="43">
        <f ca="1"/>
        <v>-22.103336471097673</v>
      </c>
      <c r="H23" s="43">
        <f ca="1"/>
        <v>-22.347031473968368</v>
      </c>
      <c r="I23" s="43">
        <f ca="1"/>
        <v>-22.563423313187219</v>
      </c>
      <c r="J23" s="43">
        <f ca="1"/>
        <v>-22.029296572475712</v>
      </c>
      <c r="K23" s="43">
        <f ca="1"/>
        <v>-21.242179837539865</v>
      </c>
      <c r="L23" s="43">
        <f ca="1"/>
        <v>-21.451083088366428</v>
      </c>
      <c r="M23" s="43">
        <f ca="1"/>
        <v>-20.585091064010328</v>
      </c>
      <c r="N23" s="43">
        <f ca="1"/>
        <v>-16.182667940963995</v>
      </c>
      <c r="O23" s="43">
        <f ca="1"/>
        <v>-17.081999873861875</v>
      </c>
      <c r="P23" s="43">
        <f ca="1"/>
        <v>-16.126220540853534</v>
      </c>
    </row>
    <row r="24" spans="2:47" ht="15.75">
      <c r="B24" s="41">
        <f>Delta!B68</f>
        <v>7</v>
      </c>
      <c r="C24" s="43">
        <f ca="1"/>
        <v>-27.893661494385722</v>
      </c>
      <c r="D24" s="43">
        <f ca="1"/>
        <v>-26.36311446197249</v>
      </c>
      <c r="E24" s="43">
        <f ca="1"/>
        <v>-24.773394978903848</v>
      </c>
      <c r="F24" s="43">
        <f ca="1"/>
        <v>-23.907376020196754</v>
      </c>
      <c r="G24" s="43">
        <f ca="1"/>
        <v>-22.789442611770678</v>
      </c>
      <c r="H24" s="43">
        <f ca="1"/>
        <v>-22.944421014544925</v>
      </c>
      <c r="I24" s="43">
        <f ca="1"/>
        <v>-23.580490389045064</v>
      </c>
      <c r="J24" s="43">
        <f ca="1"/>
        <v>-22.079956807571097</v>
      </c>
      <c r="K24" s="43">
        <f ca="1"/>
        <v>-21.546535479826662</v>
      </c>
      <c r="L24" s="43">
        <f ca="1"/>
        <v>-21.554470840213373</v>
      </c>
      <c r="M24" s="43">
        <f ca="1"/>
        <v>-20.181803859742928</v>
      </c>
      <c r="N24" s="43">
        <f ca="1"/>
        <v>-16.732942692102583</v>
      </c>
      <c r="O24" s="43">
        <f ca="1"/>
        <v>-18.016402492589371</v>
      </c>
      <c r="P24" s="43">
        <f ca="1"/>
        <v>-18.06354880538029</v>
      </c>
      <c r="AF24" s="9"/>
      <c r="AG24" s="16">
        <v>1E-3</v>
      </c>
      <c r="AH24" s="14">
        <v>5.0000000000000001E-3</v>
      </c>
      <c r="AI24" s="15">
        <v>0.01</v>
      </c>
      <c r="AJ24" s="15">
        <v>2.5000000000000001E-2</v>
      </c>
      <c r="AK24" s="15">
        <v>0.05</v>
      </c>
      <c r="AL24" s="15">
        <v>0.1</v>
      </c>
      <c r="AM24" s="15">
        <v>0.25</v>
      </c>
      <c r="AN24" s="15">
        <v>0.5</v>
      </c>
      <c r="AO24" s="15">
        <v>0.75</v>
      </c>
      <c r="AP24" s="15">
        <v>0.9</v>
      </c>
      <c r="AQ24" s="15">
        <v>0.95</v>
      </c>
      <c r="AR24" s="15">
        <v>0.97499999999999998</v>
      </c>
      <c r="AS24" s="15">
        <v>0.99</v>
      </c>
      <c r="AT24" s="15">
        <v>0.995</v>
      </c>
      <c r="AU24" s="15">
        <v>0.999</v>
      </c>
    </row>
    <row r="25" spans="2:47">
      <c r="B25" s="41">
        <f>Delta!B69</f>
        <v>8</v>
      </c>
      <c r="C25" s="43">
        <f ca="1"/>
        <v>-29.807111713564836</v>
      </c>
      <c r="D25" s="43">
        <f ca="1"/>
        <v>-27.598412511734534</v>
      </c>
      <c r="E25" s="43">
        <f ca="1"/>
        <v>-26.120073293556057</v>
      </c>
      <c r="F25" s="43">
        <f ca="1"/>
        <v>-23.878137110325859</v>
      </c>
      <c r="G25" s="43">
        <f ca="1"/>
        <v>-23.05901469027809</v>
      </c>
      <c r="H25" s="43">
        <f ca="1"/>
        <v>-23.197679925396873</v>
      </c>
      <c r="I25" s="43">
        <f ca="1"/>
        <v>-22.190185415629607</v>
      </c>
      <c r="J25" s="43">
        <f ca="1"/>
        <v>-21.746698217829852</v>
      </c>
      <c r="K25" s="43">
        <f ca="1"/>
        <v>-21.74581104737549</v>
      </c>
      <c r="L25" s="43">
        <f ca="1"/>
        <v>-21.052819497840932</v>
      </c>
      <c r="M25" s="43">
        <f ca="1"/>
        <v>-19.77193791783051</v>
      </c>
      <c r="N25" s="43">
        <f ca="1"/>
        <v>-18.337074758751118</v>
      </c>
      <c r="O25" s="43">
        <f ca="1"/>
        <v>-18.20183683983236</v>
      </c>
      <c r="P25" s="43">
        <f ca="1"/>
        <v>-18.504242999583418</v>
      </c>
      <c r="AF25" s="9">
        <f ca="1">M22</f>
        <v>-21.371550440526001</v>
      </c>
      <c r="AG25">
        <f t="dataTable" ref="AG25:AU25" dt2D="0" dtr="1" r1="D5" ca="1"/>
        <v>-18.216364172794609</v>
      </c>
      <c r="AH25">
        <v>-15.628151038329968</v>
      </c>
      <c r="AI25">
        <v>-14.356012864452643</v>
      </c>
      <c r="AJ25">
        <v>-12.451933324786024</v>
      </c>
      <c r="AK25">
        <v>-10.766663565777494</v>
      </c>
      <c r="AL25">
        <v>-8.7503540418034955</v>
      </c>
      <c r="AM25">
        <v>-5.1477147105419805</v>
      </c>
      <c r="AN25">
        <v>-0.68765621128780785</v>
      </c>
      <c r="AO25">
        <v>4.3997911466374919</v>
      </c>
      <c r="AP25">
        <v>9.6368622153894918</v>
      </c>
      <c r="AQ25">
        <v>13.112945546413714</v>
      </c>
      <c r="AR25">
        <v>16.354379377281223</v>
      </c>
      <c r="AS25">
        <v>20.4044304069722</v>
      </c>
      <c r="AT25">
        <v>23.343736264493732</v>
      </c>
      <c r="AU25">
        <v>29.892522328185965</v>
      </c>
    </row>
    <row r="26" spans="2:47">
      <c r="B26" s="41">
        <f>Delta!B70</f>
        <v>9</v>
      </c>
      <c r="C26" s="43">
        <f ca="1"/>
        <v>-30.985104875426252</v>
      </c>
      <c r="D26" s="43">
        <f ca="1"/>
        <v>-28.319481486144923</v>
      </c>
      <c r="E26" s="43">
        <f ca="1"/>
        <v>-26.291931391719164</v>
      </c>
      <c r="F26" s="43">
        <f ca="1"/>
        <v>-24.428345080862638</v>
      </c>
      <c r="G26" s="43">
        <f ca="1"/>
        <v>-23.377042741783406</v>
      </c>
      <c r="H26" s="43">
        <f ca="1"/>
        <v>-23.132419488994092</v>
      </c>
      <c r="I26" s="43">
        <f ca="1"/>
        <v>-22.356537512111018</v>
      </c>
      <c r="J26" s="43">
        <f ca="1"/>
        <v>-21.991617654378981</v>
      </c>
      <c r="K26" s="43">
        <f ca="1"/>
        <v>-21.574079753657728</v>
      </c>
      <c r="L26" s="43">
        <f ca="1"/>
        <v>-20.918243159263703</v>
      </c>
      <c r="M26" s="43">
        <f ca="1"/>
        <v>-19.429953164462294</v>
      </c>
      <c r="N26" s="43">
        <f ca="1"/>
        <v>-18.833774866103607</v>
      </c>
      <c r="O26" s="43">
        <f ca="1"/>
        <v>-19.24887532471713</v>
      </c>
      <c r="P26" s="43">
        <f ca="1"/>
        <v>-19.055896945425658</v>
      </c>
      <c r="AF26" s="9"/>
      <c r="AG26">
        <f>AG25/100</f>
        <v>-0.18216364172794608</v>
      </c>
      <c r="AH26" s="9">
        <f t="shared" ref="AH26:AU26" si="0">AH25/100</f>
        <v>-0.15628151038329968</v>
      </c>
      <c r="AI26" s="9">
        <f t="shared" si="0"/>
        <v>-0.14356012864452641</v>
      </c>
      <c r="AJ26" s="9">
        <f t="shared" si="0"/>
        <v>-0.12451933324786024</v>
      </c>
      <c r="AK26" s="9">
        <f t="shared" si="0"/>
        <v>-0.10766663565777494</v>
      </c>
      <c r="AL26" s="9">
        <f t="shared" si="0"/>
        <v>-8.7503540418034959E-2</v>
      </c>
      <c r="AM26" s="9">
        <f t="shared" si="0"/>
        <v>-5.1477147105419806E-2</v>
      </c>
      <c r="AN26" s="9">
        <f t="shared" si="0"/>
        <v>-6.8765621128780785E-3</v>
      </c>
      <c r="AO26" s="9">
        <f t="shared" si="0"/>
        <v>4.3997911466374919E-2</v>
      </c>
      <c r="AP26" s="9">
        <f t="shared" si="0"/>
        <v>9.6368622153894912E-2</v>
      </c>
      <c r="AQ26" s="9">
        <f t="shared" si="0"/>
        <v>0.13112945546413715</v>
      </c>
      <c r="AR26" s="9">
        <f t="shared" si="0"/>
        <v>0.16354379377281222</v>
      </c>
      <c r="AS26" s="9">
        <f t="shared" si="0"/>
        <v>0.20404430406972199</v>
      </c>
      <c r="AT26" s="9">
        <f t="shared" si="0"/>
        <v>0.23343736264493731</v>
      </c>
      <c r="AU26" s="9">
        <f t="shared" si="0"/>
        <v>0.29892522328185966</v>
      </c>
    </row>
    <row r="27" spans="2:47">
      <c r="B27" s="41">
        <f>Delta!B71</f>
        <v>10</v>
      </c>
      <c r="C27" s="43">
        <f ca="1"/>
        <v>-31.640885389275379</v>
      </c>
      <c r="D27" s="43">
        <f ca="1"/>
        <v>-28.780199537847068</v>
      </c>
      <c r="E27" s="43">
        <f ca="1"/>
        <v>-26.52654201748933</v>
      </c>
      <c r="F27" s="43">
        <f ca="1"/>
        <v>-24.314718140949243</v>
      </c>
      <c r="G27" s="43">
        <f ca="1"/>
        <v>-22.683612128101956</v>
      </c>
      <c r="H27" s="43">
        <f ca="1"/>
        <v>-22.907409112244455</v>
      </c>
      <c r="I27" s="43">
        <f ca="1"/>
        <v>-22.269324874831888</v>
      </c>
      <c r="J27" s="43">
        <f ca="1"/>
        <v>-21.472083893902454</v>
      </c>
      <c r="K27" s="43">
        <f ca="1"/>
        <v>-20.677464338991751</v>
      </c>
      <c r="L27" s="43">
        <f ca="1"/>
        <v>-20.670759792507578</v>
      </c>
      <c r="M27" s="43">
        <f ca="1"/>
        <v>-19.566040156778236</v>
      </c>
      <c r="N27" s="43">
        <f ca="1"/>
        <v>-19.218597636712172</v>
      </c>
      <c r="O27" s="43">
        <f ca="1"/>
        <v>-19.209215442701741</v>
      </c>
      <c r="P27" s="43">
        <f ca="1"/>
        <v>-19.69068310731944</v>
      </c>
    </row>
    <row r="28" spans="2:47">
      <c r="B28" s="41">
        <f>Delta!B72</f>
        <v>15</v>
      </c>
      <c r="C28" s="43">
        <f ca="1"/>
        <v>-33.570233102989839</v>
      </c>
      <c r="D28" s="43">
        <f ca="1"/>
        <v>-29.471678271108384</v>
      </c>
      <c r="E28" s="43">
        <f ca="1"/>
        <v>-27.400203432287675</v>
      </c>
      <c r="F28" s="43">
        <f ca="1"/>
        <v>-24.933965982341654</v>
      </c>
      <c r="G28" s="43">
        <f ca="1"/>
        <v>-23.154383093856723</v>
      </c>
      <c r="H28" s="43">
        <f ca="1"/>
        <v>-22.51960539877593</v>
      </c>
      <c r="I28" s="43">
        <f ca="1"/>
        <v>-21.207599639940369</v>
      </c>
      <c r="J28" s="43">
        <f ca="1"/>
        <v>-20.755468365985838</v>
      </c>
      <c r="K28" s="43">
        <f ca="1"/>
        <v>-19.798667652993178</v>
      </c>
      <c r="L28" s="43">
        <f ca="1"/>
        <v>-19.282916334990585</v>
      </c>
      <c r="M28" s="43">
        <f ca="1"/>
        <v>-19.442924349646631</v>
      </c>
      <c r="N28" s="43">
        <f ca="1"/>
        <v>-20.219208878690655</v>
      </c>
      <c r="O28" s="43">
        <f ca="1"/>
        <v>-20.489058891100068</v>
      </c>
      <c r="P28" s="43">
        <f ca="1"/>
        <v>-22.535589012606508</v>
      </c>
    </row>
    <row r="29" spans="2:47">
      <c r="B29" s="41">
        <f>Delta!B73</f>
        <v>20</v>
      </c>
      <c r="C29" s="43">
        <f ca="1"/>
        <v>-36.753461364037065</v>
      </c>
      <c r="D29" s="43">
        <f ca="1"/>
        <v>-31.367010566825154</v>
      </c>
      <c r="E29" s="43">
        <f ca="1"/>
        <v>-28.777437442758188</v>
      </c>
      <c r="F29" s="43">
        <f ca="1"/>
        <v>-26.150181556369894</v>
      </c>
      <c r="G29" s="43">
        <f ca="1"/>
        <v>-24.239451711887209</v>
      </c>
      <c r="H29" s="43">
        <f ca="1"/>
        <v>-23.096770829441002</v>
      </c>
      <c r="I29" s="43">
        <f ca="1"/>
        <v>-22.167312256327271</v>
      </c>
      <c r="J29" s="43">
        <f ca="1"/>
        <v>-22.085584595604594</v>
      </c>
      <c r="K29" s="43">
        <f ca="1"/>
        <v>-21.599173397596385</v>
      </c>
      <c r="L29" s="43">
        <f ca="1"/>
        <v>-21.053352966460004</v>
      </c>
      <c r="M29" s="43">
        <f ca="1"/>
        <v>-20.737955590808845</v>
      </c>
      <c r="N29" s="43">
        <f ca="1"/>
        <v>-21.121110052205715</v>
      </c>
      <c r="O29" s="43">
        <f ca="1"/>
        <v>-22.654510397190702</v>
      </c>
      <c r="P29" s="43">
        <f ca="1"/>
        <v>-23.405461328207487</v>
      </c>
    </row>
    <row r="30" spans="2:47">
      <c r="B30" s="41">
        <f>Delta!B74</f>
        <v>25</v>
      </c>
      <c r="C30" s="43">
        <f ca="1"/>
        <v>-39.877060601615746</v>
      </c>
      <c r="D30" s="43">
        <f ca="1"/>
        <v>-33.96396659508526</v>
      </c>
      <c r="E30" s="43">
        <f ca="1"/>
        <v>-30.789560114749246</v>
      </c>
      <c r="F30" s="43">
        <f ca="1"/>
        <v>-28.136912129887268</v>
      </c>
      <c r="G30" s="43">
        <f ca="1"/>
        <v>-26.192445438349406</v>
      </c>
      <c r="H30" s="43">
        <f ca="1"/>
        <v>-25.587012361065273</v>
      </c>
      <c r="I30" s="43">
        <f ca="1"/>
        <v>-24.758861772808171</v>
      </c>
      <c r="J30" s="43">
        <f ca="1"/>
        <v>-24.030017942802644</v>
      </c>
      <c r="K30" s="43">
        <f ca="1"/>
        <v>-23.146667344674608</v>
      </c>
      <c r="L30" s="43">
        <f ca="1"/>
        <v>-22.746510883973357</v>
      </c>
      <c r="M30" s="43">
        <f ca="1"/>
        <v>-22.39339982848578</v>
      </c>
      <c r="N30" s="43">
        <f ca="1"/>
        <v>-23.198900812142099</v>
      </c>
      <c r="O30" s="43">
        <f ca="1"/>
        <v>-22.546064630995058</v>
      </c>
      <c r="P30" s="43">
        <f ca="1"/>
        <v>-24.070175274516711</v>
      </c>
    </row>
    <row r="31" spans="2:47">
      <c r="B31" s="41">
        <f>Delta!B75</f>
        <v>30</v>
      </c>
      <c r="C31" s="43">
        <f ca="1"/>
        <v>-44.152630439835491</v>
      </c>
      <c r="D31" s="43">
        <f ca="1"/>
        <v>-37.514830329471764</v>
      </c>
      <c r="E31" s="43">
        <f ca="1"/>
        <v>-34.320385836810125</v>
      </c>
      <c r="F31" s="43">
        <f ca="1"/>
        <v>-31.143269367040141</v>
      </c>
      <c r="G31" s="43">
        <f ca="1"/>
        <v>-28.713258457936266</v>
      </c>
      <c r="H31" s="43">
        <f ca="1"/>
        <v>-27.125330528034389</v>
      </c>
      <c r="I31" s="43">
        <f ca="1"/>
        <v>-26.249361395403856</v>
      </c>
      <c r="J31" s="43">
        <f ca="1"/>
        <v>-25.529723886998656</v>
      </c>
      <c r="K31" s="43">
        <f ca="1"/>
        <v>-24.695990517085523</v>
      </c>
      <c r="L31" s="43">
        <f ca="1"/>
        <v>-24.724594973738402</v>
      </c>
      <c r="M31" s="43">
        <f ca="1"/>
        <v>-23.877692205230048</v>
      </c>
      <c r="N31" s="43">
        <f ca="1"/>
        <v>-24.534228228234426</v>
      </c>
      <c r="O31" s="43">
        <f ca="1"/>
        <v>-23.305655329536588</v>
      </c>
      <c r="P31" s="43">
        <f ca="1"/>
        <v>-23.58718762542475</v>
      </c>
    </row>
    <row r="32" spans="2:47">
      <c r="B32" s="9"/>
    </row>
    <row r="33" spans="2:18" ht="30">
      <c r="B33" s="46" t="s">
        <v>88</v>
      </c>
      <c r="C33" s="40" t="s">
        <v>39</v>
      </c>
      <c r="D33" s="9"/>
      <c r="E33" s="9"/>
      <c r="F33" s="9"/>
      <c r="G33" s="9"/>
      <c r="H33" s="9"/>
      <c r="I33" s="9"/>
      <c r="J33" s="9"/>
      <c r="K33" s="9"/>
      <c r="L33" s="9"/>
      <c r="M33" s="9"/>
      <c r="N33" s="9"/>
      <c r="O33" s="9"/>
      <c r="P33" s="9"/>
      <c r="Q33" s="9"/>
      <c r="R33" s="9"/>
    </row>
    <row r="34" spans="2:18">
      <c r="B34" s="9"/>
      <c r="C34" s="9"/>
      <c r="D34" s="9"/>
      <c r="E34" s="9"/>
      <c r="F34" s="9"/>
      <c r="G34" s="9"/>
      <c r="H34" s="9"/>
      <c r="I34" s="9"/>
      <c r="J34" s="9"/>
      <c r="K34" s="9"/>
      <c r="L34" s="9"/>
      <c r="M34" s="9"/>
      <c r="N34" s="9"/>
      <c r="O34" s="9"/>
      <c r="P34" s="9"/>
      <c r="Q34" s="9"/>
      <c r="R34" s="9"/>
    </row>
    <row r="35" spans="2:18">
      <c r="B35" s="47" t="s">
        <v>36</v>
      </c>
      <c r="C35" s="41">
        <f t="shared" ref="C35:P35" si="1">C17</f>
        <v>1</v>
      </c>
      <c r="D35" s="41">
        <f t="shared" si="1"/>
        <v>2</v>
      </c>
      <c r="E35" s="41">
        <f t="shared" si="1"/>
        <v>3</v>
      </c>
      <c r="F35" s="41">
        <f t="shared" si="1"/>
        <v>4</v>
      </c>
      <c r="G35" s="41">
        <f t="shared" si="1"/>
        <v>5</v>
      </c>
      <c r="H35" s="41">
        <f t="shared" si="1"/>
        <v>6</v>
      </c>
      <c r="I35" s="41">
        <f t="shared" si="1"/>
        <v>7</v>
      </c>
      <c r="J35" s="41">
        <f t="shared" si="1"/>
        <v>8</v>
      </c>
      <c r="K35" s="41">
        <f t="shared" si="1"/>
        <v>9</v>
      </c>
      <c r="L35" s="41">
        <f t="shared" si="1"/>
        <v>10</v>
      </c>
      <c r="M35" s="41">
        <f t="shared" si="1"/>
        <v>15</v>
      </c>
      <c r="N35" s="41">
        <f t="shared" si="1"/>
        <v>20</v>
      </c>
      <c r="O35" s="41">
        <f t="shared" si="1"/>
        <v>25</v>
      </c>
      <c r="P35" s="41">
        <f t="shared" si="1"/>
        <v>30</v>
      </c>
      <c r="Q35" s="9"/>
      <c r="R35" s="9" t="s">
        <v>37</v>
      </c>
    </row>
    <row r="36" spans="2:18">
      <c r="B36" s="41">
        <f t="shared" ref="B36:B49" si="2">B18</f>
        <v>1</v>
      </c>
      <c r="C36" s="43">
        <f t="array" aca="1" ref="C36:P49" ca="1">FPCA2_RF*INDIRECT("FPCA2_1in200_"&amp;CCY)</f>
        <v>-2.5322633729381591E-16</v>
      </c>
      <c r="D36" s="43">
        <f ca="1"/>
        <v>-2.8303440966930794E-17</v>
      </c>
      <c r="E36" s="43">
        <f ca="1"/>
        <v>-5.3163023235790752E-17</v>
      </c>
      <c r="F36" s="43">
        <f ca="1"/>
        <v>-1.6651813029709865E-17</v>
      </c>
      <c r="G36" s="43">
        <f ca="1"/>
        <v>8.8927070107372309E-17</v>
      </c>
      <c r="H36" s="43">
        <f ca="1"/>
        <v>9.9419430775104724E-17</v>
      </c>
      <c r="I36" s="43">
        <f ca="1"/>
        <v>1.8890484892606748E-16</v>
      </c>
      <c r="J36" s="43">
        <f ca="1"/>
        <v>2.1715147477562374E-16</v>
      </c>
      <c r="K36" s="43">
        <f ca="1"/>
        <v>2.4500626366523319E-16</v>
      </c>
      <c r="L36" s="43">
        <f ca="1"/>
        <v>3.1965899455225915E-16</v>
      </c>
      <c r="M36" s="43">
        <f ca="1"/>
        <v>4.0727854014373287E-16</v>
      </c>
      <c r="N36" s="43">
        <f ca="1"/>
        <v>3.9896721208314081E-16</v>
      </c>
      <c r="O36" s="43">
        <f ca="1"/>
        <v>4.4944263712379616E-16</v>
      </c>
      <c r="P36" s="43">
        <f ca="1"/>
        <v>4.4394905837213224E-16</v>
      </c>
      <c r="Q36" s="9"/>
      <c r="R36" s="13" t="str">
        <f ca="1">IF(ABS(SUM(C36:P49)-SUM(IF($D$4="GBP",FPCA2_1in200_GBP,IF($D$4="EUR",FPCA2_1in200_EUR,FPCA2_1in200_USD)))*$D$10)&lt;0.00001,"OK","ERROR")</f>
        <v>OK</v>
      </c>
    </row>
    <row r="37" spans="2:18">
      <c r="B37" s="41">
        <f t="shared" si="2"/>
        <v>2</v>
      </c>
      <c r="C37" s="43">
        <f ca="1"/>
        <v>-2.6772144359116387E-16</v>
      </c>
      <c r="D37" s="43">
        <f ca="1"/>
        <v>-1.9299209816485601E-16</v>
      </c>
      <c r="E37" s="43">
        <f ca="1"/>
        <v>-1.9393047045158487E-16</v>
      </c>
      <c r="F37" s="43">
        <f ca="1"/>
        <v>-1.0307850240143019E-16</v>
      </c>
      <c r="G37" s="43">
        <f ca="1"/>
        <v>-4.1548849904453256E-17</v>
      </c>
      <c r="H37" s="43">
        <f ca="1"/>
        <v>4.3824314911592265E-18</v>
      </c>
      <c r="I37" s="43">
        <f ca="1"/>
        <v>8.1927569483360992E-17</v>
      </c>
      <c r="J37" s="43">
        <f ca="1"/>
        <v>1.2727457125820939E-16</v>
      </c>
      <c r="K37" s="43">
        <f ca="1"/>
        <v>1.6075337856065401E-16</v>
      </c>
      <c r="L37" s="43">
        <f ca="1"/>
        <v>2.0290865498226078E-16</v>
      </c>
      <c r="M37" s="43">
        <f ca="1"/>
        <v>2.9838464744971641E-16</v>
      </c>
      <c r="N37" s="43">
        <f ca="1"/>
        <v>3.1983016375563201E-16</v>
      </c>
      <c r="O37" s="43">
        <f ca="1"/>
        <v>3.8822967835483389E-16</v>
      </c>
      <c r="P37" s="43">
        <f ca="1"/>
        <v>3.8651238990328467E-16</v>
      </c>
      <c r="Q37" s="9"/>
      <c r="R37" s="9"/>
    </row>
    <row r="38" spans="2:18">
      <c r="B38" s="41">
        <f t="shared" si="2"/>
        <v>3</v>
      </c>
      <c r="C38" s="43">
        <f ca="1"/>
        <v>-3.0507172446599583E-16</v>
      </c>
      <c r="D38" s="43">
        <f ca="1"/>
        <v>-2.0483104644979512E-16</v>
      </c>
      <c r="E38" s="43">
        <f ca="1"/>
        <v>-1.6020322444709447E-16</v>
      </c>
      <c r="F38" s="43">
        <f ca="1"/>
        <v>-1.0321320584415564E-16</v>
      </c>
      <c r="G38" s="43">
        <f ca="1"/>
        <v>-3.3826612373518078E-17</v>
      </c>
      <c r="H38" s="43">
        <f ca="1"/>
        <v>7.1547214676300823E-18</v>
      </c>
      <c r="I38" s="43">
        <f ca="1"/>
        <v>6.5024569293110566E-17</v>
      </c>
      <c r="J38" s="43">
        <f ca="1"/>
        <v>1.0383232507181111E-16</v>
      </c>
      <c r="K38" s="43">
        <f ca="1"/>
        <v>1.3829543773766457E-16</v>
      </c>
      <c r="L38" s="43">
        <f ca="1"/>
        <v>1.651806508415871E-16</v>
      </c>
      <c r="M38" s="43">
        <f ca="1"/>
        <v>2.3961922863331848E-16</v>
      </c>
      <c r="N38" s="43">
        <f ca="1"/>
        <v>2.6349963412588898E-16</v>
      </c>
      <c r="O38" s="43">
        <f ca="1"/>
        <v>3.3780163929529881E-16</v>
      </c>
      <c r="P38" s="43">
        <f ca="1"/>
        <v>3.3044129983534261E-16</v>
      </c>
      <c r="Q38" s="9"/>
      <c r="R38" s="9"/>
    </row>
    <row r="39" spans="2:18">
      <c r="B39" s="41">
        <f t="shared" si="2"/>
        <v>4</v>
      </c>
      <c r="C39" s="43">
        <f ca="1"/>
        <v>-3.4327384859661364E-16</v>
      </c>
      <c r="D39" s="43">
        <f ca="1"/>
        <v>-2.1524213837805554E-16</v>
      </c>
      <c r="E39" s="43">
        <f ca="1"/>
        <v>-1.8001814359587364E-16</v>
      </c>
      <c r="F39" s="43">
        <f ca="1"/>
        <v>-1.1518486854190292E-16</v>
      </c>
      <c r="G39" s="43">
        <f ca="1"/>
        <v>-5.4667318113719959E-17</v>
      </c>
      <c r="H39" s="43">
        <f ca="1"/>
        <v>-1.1468926531406997E-17</v>
      </c>
      <c r="I39" s="43">
        <f ca="1"/>
        <v>3.6886146024298086E-17</v>
      </c>
      <c r="J39" s="43">
        <f ca="1"/>
        <v>7.5067665599134786E-17</v>
      </c>
      <c r="K39" s="43">
        <f ca="1"/>
        <v>9.9734278802737091E-17</v>
      </c>
      <c r="L39" s="43">
        <f ca="1"/>
        <v>1.2512180531525149E-16</v>
      </c>
      <c r="M39" s="43">
        <f ca="1"/>
        <v>1.846955631580799E-16</v>
      </c>
      <c r="N39" s="43">
        <f ca="1"/>
        <v>2.1194882865383745E-16</v>
      </c>
      <c r="O39" s="43">
        <f ca="1"/>
        <v>2.957369926743285E-16</v>
      </c>
      <c r="P39" s="43">
        <f ca="1"/>
        <v>2.7787489912129269E-16</v>
      </c>
      <c r="Q39" s="9"/>
      <c r="R39" s="9"/>
    </row>
    <row r="40" spans="2:18">
      <c r="B40" s="41">
        <f t="shared" si="2"/>
        <v>5</v>
      </c>
      <c r="C40" s="43">
        <f ca="1"/>
        <v>-3.5668675800364147E-16</v>
      </c>
      <c r="D40" s="43">
        <f ca="1"/>
        <v>-2.5796813828619236E-16</v>
      </c>
      <c r="E40" s="43">
        <f ca="1"/>
        <v>-2.3194116193467646E-16</v>
      </c>
      <c r="F40" s="43">
        <f ca="1"/>
        <v>-1.9676566908384311E-16</v>
      </c>
      <c r="G40" s="43">
        <f ca="1"/>
        <v>-1.7861772359263245E-16</v>
      </c>
      <c r="H40" s="43">
        <f ca="1"/>
        <v>-1.2512224027192634E-16</v>
      </c>
      <c r="I40" s="43">
        <f ca="1"/>
        <v>-8.0315823949681715E-17</v>
      </c>
      <c r="J40" s="43">
        <f ca="1"/>
        <v>-2.5940554646042581E-17</v>
      </c>
      <c r="K40" s="43">
        <f ca="1"/>
        <v>1.5323599183580557E-17</v>
      </c>
      <c r="L40" s="43">
        <f ca="1"/>
        <v>4.8143291355417618E-17</v>
      </c>
      <c r="M40" s="43">
        <f ca="1"/>
        <v>1.3685598217432151E-16</v>
      </c>
      <c r="N40" s="43">
        <f ca="1"/>
        <v>1.6056553187881491E-16</v>
      </c>
      <c r="O40" s="43">
        <f ca="1"/>
        <v>2.3912283525854557E-16</v>
      </c>
      <c r="P40" s="43">
        <f ca="1"/>
        <v>2.2394523979726496E-16</v>
      </c>
      <c r="Q40" s="9"/>
      <c r="R40" s="9"/>
    </row>
    <row r="41" spans="2:18">
      <c r="B41" s="41">
        <f t="shared" si="2"/>
        <v>6</v>
      </c>
      <c r="C41" s="43">
        <f ca="1"/>
        <v>-3.8531643886915706E-16</v>
      </c>
      <c r="D41" s="43">
        <f ca="1"/>
        <v>-2.6073021385620667E-16</v>
      </c>
      <c r="E41" s="43">
        <f ca="1"/>
        <v>-2.0805697432559248E-16</v>
      </c>
      <c r="F41" s="43">
        <f ca="1"/>
        <v>-1.4508610114635508E-16</v>
      </c>
      <c r="G41" s="43">
        <f ca="1"/>
        <v>-9.1027414458714838E-17</v>
      </c>
      <c r="H41" s="43">
        <f ca="1"/>
        <v>-4.9716033231181087E-17</v>
      </c>
      <c r="I41" s="43">
        <f ca="1"/>
        <v>-1.681143138587719E-17</v>
      </c>
      <c r="J41" s="43">
        <f ca="1"/>
        <v>1.4609302478031993E-17</v>
      </c>
      <c r="K41" s="43">
        <f ca="1"/>
        <v>3.093998461151142E-17</v>
      </c>
      <c r="L41" s="43">
        <f ca="1"/>
        <v>4.469621193155344E-17</v>
      </c>
      <c r="M41" s="43">
        <f ca="1"/>
        <v>1.0321256869853426E-16</v>
      </c>
      <c r="N41" s="43">
        <f ca="1"/>
        <v>1.3595993128400154E-16</v>
      </c>
      <c r="O41" s="43">
        <f ca="1"/>
        <v>2.0533341305474583E-16</v>
      </c>
      <c r="P41" s="43">
        <f ca="1"/>
        <v>2.0569741388074641E-16</v>
      </c>
      <c r="Q41" s="9"/>
      <c r="R41" s="9"/>
    </row>
    <row r="42" spans="2:18">
      <c r="B42" s="41">
        <f t="shared" si="2"/>
        <v>7</v>
      </c>
      <c r="C42" s="43">
        <f ca="1"/>
        <v>-4.1079184276144456E-16</v>
      </c>
      <c r="D42" s="43">
        <f ca="1"/>
        <v>-2.8243617658801246E-16</v>
      </c>
      <c r="E42" s="43">
        <f ca="1"/>
        <v>-2.2996344124164041E-16</v>
      </c>
      <c r="F42" s="43">
        <f ca="1"/>
        <v>-1.5257829680573192E-16</v>
      </c>
      <c r="G42" s="43">
        <f ca="1"/>
        <v>-1.0851713739957129E-16</v>
      </c>
      <c r="H42" s="43">
        <f ca="1"/>
        <v>-7.4578876586334484E-17</v>
      </c>
      <c r="I42" s="43">
        <f ca="1"/>
        <v>-4.2060327902643674E-17</v>
      </c>
      <c r="J42" s="43">
        <f ca="1"/>
        <v>-8.4840310166900603E-18</v>
      </c>
      <c r="K42" s="43">
        <f ca="1"/>
        <v>9.5236816011162727E-18</v>
      </c>
      <c r="L42" s="43">
        <f ca="1"/>
        <v>3.4049657441951892E-17</v>
      </c>
      <c r="M42" s="43">
        <f ca="1"/>
        <v>8.6985569924030864E-17</v>
      </c>
      <c r="N42" s="43">
        <f ca="1"/>
        <v>1.0815400139527937E-16</v>
      </c>
      <c r="O42" s="43">
        <f ca="1"/>
        <v>1.749925399044024E-16</v>
      </c>
      <c r="P42" s="43">
        <f ca="1"/>
        <v>1.949784769289835E-16</v>
      </c>
      <c r="Q42" s="9"/>
      <c r="R42" s="9"/>
    </row>
    <row r="43" spans="2:18">
      <c r="B43" s="41">
        <f t="shared" si="2"/>
        <v>8</v>
      </c>
      <c r="C43" s="43">
        <f ca="1"/>
        <v>-4.412477009045223E-16</v>
      </c>
      <c r="D43" s="43">
        <f ca="1"/>
        <v>-3.0275039964756053E-16</v>
      </c>
      <c r="E43" s="43">
        <f ca="1"/>
        <v>-2.4579432641199585E-16</v>
      </c>
      <c r="F43" s="43">
        <f ca="1"/>
        <v>-1.851093321090808E-16</v>
      </c>
      <c r="G43" s="43">
        <f ca="1"/>
        <v>-1.2930602119131743E-16</v>
      </c>
      <c r="H43" s="43">
        <f ca="1"/>
        <v>-9.1872661823140472E-17</v>
      </c>
      <c r="I43" s="43">
        <f ca="1"/>
        <v>-6.1417530260894109E-17</v>
      </c>
      <c r="J43" s="43">
        <f ca="1"/>
        <v>-2.9781627105425343E-17</v>
      </c>
      <c r="K43" s="43">
        <f ca="1"/>
        <v>-1.1773447322002325E-17</v>
      </c>
      <c r="L43" s="43">
        <f ca="1"/>
        <v>1.4702292555005241E-17</v>
      </c>
      <c r="M43" s="43">
        <f ca="1"/>
        <v>5.9002598664651251E-17</v>
      </c>
      <c r="N43" s="43">
        <f ca="1"/>
        <v>8.0701398466517452E-17</v>
      </c>
      <c r="O43" s="43">
        <f ca="1"/>
        <v>1.4908738453203504E-16</v>
      </c>
      <c r="P43" s="43">
        <f ca="1"/>
        <v>1.7192273987711728E-16</v>
      </c>
      <c r="Q43" s="9"/>
      <c r="R43" s="9"/>
    </row>
    <row r="44" spans="2:18">
      <c r="B44" s="41">
        <f t="shared" si="2"/>
        <v>9</v>
      </c>
      <c r="C44" s="43">
        <f ca="1"/>
        <v>-4.6755691582349566E-16</v>
      </c>
      <c r="D44" s="43">
        <f ca="1"/>
        <v>-3.3252674524908756E-16</v>
      </c>
      <c r="E44" s="43">
        <f ca="1"/>
        <v>-2.7842271887562427E-16</v>
      </c>
      <c r="F44" s="43">
        <f ca="1"/>
        <v>-2.040153266336105E-16</v>
      </c>
      <c r="G44" s="43">
        <f ca="1"/>
        <v>-1.546694480669787E-16</v>
      </c>
      <c r="H44" s="43">
        <f ca="1"/>
        <v>-1.1851139285860502E-16</v>
      </c>
      <c r="I44" s="43">
        <f ca="1"/>
        <v>-8.4931439666250645E-17</v>
      </c>
      <c r="J44" s="43">
        <f ca="1"/>
        <v>-5.8097759100735712E-17</v>
      </c>
      <c r="K44" s="43">
        <f ca="1"/>
        <v>-3.124526043465638E-17</v>
      </c>
      <c r="L44" s="43">
        <f ca="1"/>
        <v>-8.4505426146426038E-18</v>
      </c>
      <c r="M44" s="43">
        <f ca="1"/>
        <v>3.1623937736318318E-17</v>
      </c>
      <c r="N44" s="43">
        <f ca="1"/>
        <v>5.5821250084146693E-17</v>
      </c>
      <c r="O44" s="43">
        <f ca="1"/>
        <v>1.2134389061748936E-16</v>
      </c>
      <c r="P44" s="43">
        <f ca="1"/>
        <v>1.4992371955860523E-16</v>
      </c>
      <c r="Q44" s="9"/>
      <c r="R44" s="9"/>
    </row>
    <row r="45" spans="2:18">
      <c r="B45" s="41">
        <f t="shared" si="2"/>
        <v>10</v>
      </c>
      <c r="C45" s="43">
        <f ca="1"/>
        <v>-5.010405128803027E-16</v>
      </c>
      <c r="D45" s="43">
        <f ca="1"/>
        <v>-3.788067068023741E-16</v>
      </c>
      <c r="E45" s="43">
        <f ca="1"/>
        <v>-3.2747413880827717E-16</v>
      </c>
      <c r="F45" s="43">
        <f ca="1"/>
        <v>-2.5866154541839996E-16</v>
      </c>
      <c r="G45" s="43">
        <f ca="1"/>
        <v>-2.0886072503738557E-16</v>
      </c>
      <c r="H45" s="43">
        <f ca="1"/>
        <v>-1.8178866586606377E-16</v>
      </c>
      <c r="I45" s="43">
        <f ca="1"/>
        <v>-1.4552267980797694E-16</v>
      </c>
      <c r="J45" s="43">
        <f ca="1"/>
        <v>-1.1928076066833356E-16</v>
      </c>
      <c r="K45" s="43">
        <f ca="1"/>
        <v>-9.694816082319143E-17</v>
      </c>
      <c r="L45" s="43">
        <f ca="1"/>
        <v>-6.0195346546583113E-17</v>
      </c>
      <c r="M45" s="43">
        <f ca="1"/>
        <v>1.1859052942206509E-17</v>
      </c>
      <c r="N45" s="43">
        <f ca="1"/>
        <v>2.9915076810059146E-17</v>
      </c>
      <c r="O45" s="43">
        <f ca="1"/>
        <v>1.0157683042883551E-16</v>
      </c>
      <c r="P45" s="43">
        <f ca="1"/>
        <v>1.476237572273523E-16</v>
      </c>
      <c r="Q45" s="9"/>
      <c r="R45" s="9"/>
    </row>
    <row r="46" spans="2:18">
      <c r="B46" s="41">
        <f t="shared" si="2"/>
        <v>15</v>
      </c>
      <c r="C46" s="43">
        <f ca="1"/>
        <v>-6.9675398667592139E-16</v>
      </c>
      <c r="D46" s="43">
        <f ca="1"/>
        <v>-5.3043230661716515E-16</v>
      </c>
      <c r="E46" s="43">
        <f ca="1"/>
        <v>-4.4759218950114669E-16</v>
      </c>
      <c r="F46" s="43">
        <f ca="1"/>
        <v>-3.7476656676993803E-16</v>
      </c>
      <c r="G46" s="43">
        <f ca="1"/>
        <v>-3.0215251452126539E-16</v>
      </c>
      <c r="H46" s="43">
        <f ca="1"/>
        <v>-2.6331160783177852E-16</v>
      </c>
      <c r="I46" s="43">
        <f ca="1"/>
        <v>-2.2129755786368449E-16</v>
      </c>
      <c r="J46" s="43">
        <f ca="1"/>
        <v>-1.7626939476603393E-16</v>
      </c>
      <c r="K46" s="43">
        <f ca="1"/>
        <v>-1.4161844533449406E-16</v>
      </c>
      <c r="L46" s="43">
        <f ca="1"/>
        <v>-1.0332816658607029E-16</v>
      </c>
      <c r="M46" s="43">
        <f ca="1"/>
        <v>-4.417769812828632E-17</v>
      </c>
      <c r="N46" s="43">
        <f ca="1"/>
        <v>-1.5102206797640665E-17</v>
      </c>
      <c r="O46" s="43">
        <f ca="1"/>
        <v>6.9532071824115725E-17</v>
      </c>
      <c r="P46" s="43">
        <f ca="1"/>
        <v>1.7052923356368259E-16</v>
      </c>
      <c r="Q46" s="9"/>
      <c r="R46" s="9"/>
    </row>
    <row r="47" spans="2:18">
      <c r="B47" s="41">
        <f t="shared" si="2"/>
        <v>20</v>
      </c>
      <c r="C47" s="43">
        <f ca="1"/>
        <v>-7.3031675030721458E-16</v>
      </c>
      <c r="D47" s="43">
        <f ca="1"/>
        <v>-5.377766165595684E-16</v>
      </c>
      <c r="E47" s="43">
        <f ca="1"/>
        <v>-4.5816258039157533E-16</v>
      </c>
      <c r="F47" s="43">
        <f ca="1"/>
        <v>-3.6684020819248821E-16</v>
      </c>
      <c r="G47" s="43">
        <f ca="1"/>
        <v>-2.9633707927638108E-16</v>
      </c>
      <c r="H47" s="43">
        <f ca="1"/>
        <v>-2.6067483129651121E-16</v>
      </c>
      <c r="I47" s="43">
        <f ca="1"/>
        <v>-2.0909627948556378E-16</v>
      </c>
      <c r="J47" s="43">
        <f ca="1"/>
        <v>-1.7222718055654164E-16</v>
      </c>
      <c r="K47" s="43">
        <f ca="1"/>
        <v>-1.3377780575655695E-16</v>
      </c>
      <c r="L47" s="43">
        <f ca="1"/>
        <v>-9.3638585841686729E-17</v>
      </c>
      <c r="M47" s="43">
        <f ca="1"/>
        <v>-3.597710524356084E-17</v>
      </c>
      <c r="N47" s="43">
        <f ca="1"/>
        <v>2.880200716427518E-17</v>
      </c>
      <c r="O47" s="43">
        <f ca="1"/>
        <v>1.3507037402719446E-16</v>
      </c>
      <c r="P47" s="43">
        <f ca="1"/>
        <v>1.9834418636275455E-16</v>
      </c>
      <c r="Q47" s="9"/>
      <c r="R47" s="9"/>
    </row>
    <row r="48" spans="2:18">
      <c r="B48" s="41">
        <f t="shared" si="2"/>
        <v>25</v>
      </c>
      <c r="C48" s="43">
        <f ca="1"/>
        <v>-7.5227217730955408E-16</v>
      </c>
      <c r="D48" s="43">
        <f ca="1"/>
        <v>-5.4203672336684407E-16</v>
      </c>
      <c r="E48" s="43">
        <f ca="1"/>
        <v>-4.5639229187402999E-16</v>
      </c>
      <c r="F48" s="43">
        <f ca="1"/>
        <v>-3.5573958351904402E-16</v>
      </c>
      <c r="G48" s="43">
        <f ca="1"/>
        <v>-2.9727261604440896E-16</v>
      </c>
      <c r="H48" s="43">
        <f ca="1"/>
        <v>-2.5488100068829971E-16</v>
      </c>
      <c r="I48" s="43">
        <f ca="1"/>
        <v>-2.0803671051601458E-16</v>
      </c>
      <c r="J48" s="43">
        <f ca="1"/>
        <v>-1.6649464326063524E-16</v>
      </c>
      <c r="K48" s="43">
        <f ca="1"/>
        <v>-1.3078769632267874E-16</v>
      </c>
      <c r="L48" s="43">
        <f ca="1"/>
        <v>-9.1571375371855522E-17</v>
      </c>
      <c r="M48" s="43">
        <f ca="1"/>
        <v>-5.9856576267250375E-18</v>
      </c>
      <c r="N48" s="43">
        <f ca="1"/>
        <v>8.6735595729654525E-17</v>
      </c>
      <c r="O48" s="43">
        <f ca="1"/>
        <v>1.6170208308886129E-16</v>
      </c>
      <c r="P48" s="43">
        <f ca="1"/>
        <v>1.927915013565706E-16</v>
      </c>
      <c r="Q48" s="9"/>
      <c r="R48" s="9"/>
    </row>
    <row r="49" spans="2:18">
      <c r="B49" s="41">
        <f t="shared" si="2"/>
        <v>30</v>
      </c>
      <c r="C49" s="43">
        <f ca="1"/>
        <v>-7.7804073769691751E-16</v>
      </c>
      <c r="D49" s="43">
        <f ca="1"/>
        <v>-5.5839788213382728E-16</v>
      </c>
      <c r="E49" s="43">
        <f ca="1"/>
        <v>-4.5711877359350335E-16</v>
      </c>
      <c r="F49" s="43">
        <f ca="1"/>
        <v>-3.6836514817320014E-16</v>
      </c>
      <c r="G49" s="43">
        <f ca="1"/>
        <v>-3.0335427206377359E-16</v>
      </c>
      <c r="H49" s="43">
        <f ca="1"/>
        <v>-2.4758268637624322E-16</v>
      </c>
      <c r="I49" s="43">
        <f ca="1"/>
        <v>-2.0450290097222799E-16</v>
      </c>
      <c r="J49" s="43">
        <f ca="1"/>
        <v>-1.4845312577443804E-16</v>
      </c>
      <c r="K49" s="43">
        <f ca="1"/>
        <v>-1.1180244506061042E-16</v>
      </c>
      <c r="L49" s="43">
        <f ca="1"/>
        <v>-7.3238519473555268E-17</v>
      </c>
      <c r="M49" s="43">
        <f ca="1"/>
        <v>5.2403214909787296E-17</v>
      </c>
      <c r="N49" s="43">
        <f ca="1"/>
        <v>1.23791836756571E-16</v>
      </c>
      <c r="O49" s="43">
        <f ca="1"/>
        <v>1.7109861117588034E-16</v>
      </c>
      <c r="P49" s="43">
        <f ca="1"/>
        <v>1.844270298027236E-16</v>
      </c>
      <c r="Q49" s="9"/>
      <c r="R49" s="9"/>
    </row>
    <row r="51" spans="2:18" ht="30">
      <c r="B51" s="46" t="s">
        <v>90</v>
      </c>
      <c r="C51" s="40" t="s">
        <v>40</v>
      </c>
    </row>
    <row r="53" spans="2:18">
      <c r="B53" s="47" t="s">
        <v>36</v>
      </c>
      <c r="C53" s="41">
        <f>C35</f>
        <v>1</v>
      </c>
      <c r="D53" s="41">
        <f t="shared" ref="D53:P53" si="3">D35</f>
        <v>2</v>
      </c>
      <c r="E53" s="41">
        <f t="shared" si="3"/>
        <v>3</v>
      </c>
      <c r="F53" s="41">
        <f t="shared" si="3"/>
        <v>4</v>
      </c>
      <c r="G53" s="41">
        <f t="shared" si="3"/>
        <v>5</v>
      </c>
      <c r="H53" s="41">
        <f t="shared" si="3"/>
        <v>6</v>
      </c>
      <c r="I53" s="41">
        <f t="shared" si="3"/>
        <v>7</v>
      </c>
      <c r="J53" s="41">
        <f t="shared" si="3"/>
        <v>8</v>
      </c>
      <c r="K53" s="41">
        <f t="shared" si="3"/>
        <v>9</v>
      </c>
      <c r="L53" s="41">
        <f t="shared" si="3"/>
        <v>10</v>
      </c>
      <c r="M53" s="41">
        <f t="shared" si="3"/>
        <v>15</v>
      </c>
      <c r="N53" s="41">
        <f t="shared" si="3"/>
        <v>20</v>
      </c>
      <c r="O53" s="41">
        <f t="shared" si="3"/>
        <v>25</v>
      </c>
      <c r="P53" s="41">
        <f t="shared" si="3"/>
        <v>30</v>
      </c>
    </row>
    <row r="54" spans="2:18">
      <c r="B54" s="41">
        <f>B36</f>
        <v>1</v>
      </c>
      <c r="C54" s="43">
        <f ca="1">C36+C18</f>
        <v>-20.632077482393242</v>
      </c>
      <c r="D54" s="43">
        <f t="shared" ref="D54:P54" ca="1" si="4">D36+D18</f>
        <v>-19.709498924084393</v>
      </c>
      <c r="E54" s="43">
        <f t="shared" ca="1" si="4"/>
        <v>-20.16400878596701</v>
      </c>
      <c r="F54" s="43">
        <f t="shared" ca="1" si="4"/>
        <v>-22.353484801874171</v>
      </c>
      <c r="G54" s="43">
        <f t="shared" ca="1" si="4"/>
        <v>-19.78259705187196</v>
      </c>
      <c r="H54" s="43">
        <f t="shared" ca="1" si="4"/>
        <v>-20.25291307658139</v>
      </c>
      <c r="I54" s="43">
        <f t="shared" ca="1" si="4"/>
        <v>-21.894756873738121</v>
      </c>
      <c r="J54" s="43">
        <f t="shared" ca="1" si="4"/>
        <v>-21.368209576884105</v>
      </c>
      <c r="K54" s="43">
        <f t="shared" ca="1" si="4"/>
        <v>-20.583710507900864</v>
      </c>
      <c r="L54" s="43">
        <f t="shared" ca="1" si="4"/>
        <v>-23.90973207272836</v>
      </c>
      <c r="M54" s="43">
        <f t="shared" ca="1" si="4"/>
        <v>-23.381888734619363</v>
      </c>
      <c r="N54" s="43">
        <f t="shared" ca="1" si="4"/>
        <v>-17.608770633008263</v>
      </c>
      <c r="O54" s="43">
        <f t="shared" ca="1" si="4"/>
        <v>-16.445965247093767</v>
      </c>
      <c r="P54" s="43">
        <f t="shared" ca="1" si="4"/>
        <v>-19.677935678277368</v>
      </c>
    </row>
    <row r="55" spans="2:18">
      <c r="B55" s="41">
        <f t="shared" ref="B55:B67" si="5">B37</f>
        <v>2</v>
      </c>
      <c r="C55" s="43">
        <f t="shared" ref="C55:P55" ca="1" si="6">C37+C19</f>
        <v>-17.541472644186673</v>
      </c>
      <c r="D55" s="43">
        <f t="shared" ca="1" si="6"/>
        <v>-18.283534570683788</v>
      </c>
      <c r="E55" s="43">
        <f t="shared" ca="1" si="6"/>
        <v>-20.194312599572644</v>
      </c>
      <c r="F55" s="43">
        <f t="shared" ca="1" si="6"/>
        <v>-18.899564521952019</v>
      </c>
      <c r="G55" s="43">
        <f t="shared" ca="1" si="6"/>
        <v>-18.429732293701679</v>
      </c>
      <c r="H55" s="43">
        <f t="shared" ca="1" si="6"/>
        <v>-19.635966454027123</v>
      </c>
      <c r="I55" s="43">
        <f t="shared" ca="1" si="6"/>
        <v>-20.782687629050152</v>
      </c>
      <c r="J55" s="43">
        <f t="shared" ca="1" si="6"/>
        <v>-21.217277982376213</v>
      </c>
      <c r="K55" s="43">
        <f t="shared" ca="1" si="6"/>
        <v>-21.430806584340427</v>
      </c>
      <c r="L55" s="43">
        <f t="shared" ca="1" si="6"/>
        <v>-22.796384161148541</v>
      </c>
      <c r="M55" s="43">
        <f t="shared" ca="1" si="6"/>
        <v>-22.72347796276004</v>
      </c>
      <c r="N55" s="43">
        <f t="shared" ca="1" si="6"/>
        <v>-17.070604338332892</v>
      </c>
      <c r="O55" s="43">
        <f t="shared" ca="1" si="6"/>
        <v>-15.966341970177908</v>
      </c>
      <c r="P55" s="43">
        <f t="shared" ca="1" si="6"/>
        <v>-17.654259320758257</v>
      </c>
    </row>
    <row r="56" spans="2:18">
      <c r="B56" s="41">
        <f t="shared" si="5"/>
        <v>3</v>
      </c>
      <c r="C56" s="43">
        <f t="shared" ref="C56:P56" ca="1" si="7">C38+C20</f>
        <v>-20.043027270822375</v>
      </c>
      <c r="D56" s="43">
        <f t="shared" ca="1" si="7"/>
        <v>-20.469609361615351</v>
      </c>
      <c r="E56" s="43">
        <f t="shared" ca="1" si="7"/>
        <v>-21.062799110775714</v>
      </c>
      <c r="F56" s="43">
        <f t="shared" ca="1" si="7"/>
        <v>-19.669280143498131</v>
      </c>
      <c r="G56" s="43">
        <f t="shared" ca="1" si="7"/>
        <v>-20.04988890266192</v>
      </c>
      <c r="H56" s="43">
        <f t="shared" ca="1" si="7"/>
        <v>-21.250390003398419</v>
      </c>
      <c r="I56" s="43">
        <f t="shared" ca="1" si="7"/>
        <v>-21.264973305817197</v>
      </c>
      <c r="J56" s="43">
        <f t="shared" ca="1" si="7"/>
        <v>-21.671013602048177</v>
      </c>
      <c r="K56" s="43">
        <f t="shared" ca="1" si="7"/>
        <v>-21.613093955669701</v>
      </c>
      <c r="L56" s="43">
        <f t="shared" ca="1" si="7"/>
        <v>-22.251312674678609</v>
      </c>
      <c r="M56" s="43">
        <f t="shared" ca="1" si="7"/>
        <v>-22.279810432005796</v>
      </c>
      <c r="N56" s="43">
        <f t="shared" ca="1" si="7"/>
        <v>-16.488888605721833</v>
      </c>
      <c r="O56" s="43">
        <f t="shared" ca="1" si="7"/>
        <v>-17.040887763718178</v>
      </c>
      <c r="P56" s="43">
        <f t="shared" ca="1" si="7"/>
        <v>-17.65945164351071</v>
      </c>
    </row>
    <row r="57" spans="2:18">
      <c r="B57" s="41">
        <f t="shared" si="5"/>
        <v>4</v>
      </c>
      <c r="C57" s="43">
        <f t="shared" ref="C57:P57" ca="1" si="8">C39+C21</f>
        <v>-22.300927645368169</v>
      </c>
      <c r="D57" s="43">
        <f t="shared" ca="1" si="8"/>
        <v>-21.639576148659945</v>
      </c>
      <c r="E57" s="43">
        <f t="shared" ca="1" si="8"/>
        <v>-21.231994929462054</v>
      </c>
      <c r="F57" s="43">
        <f t="shared" ca="1" si="8"/>
        <v>-20.930993377097565</v>
      </c>
      <c r="G57" s="43">
        <f t="shared" ca="1" si="8"/>
        <v>-20.775490688527931</v>
      </c>
      <c r="H57" s="43">
        <f t="shared" ca="1" si="8"/>
        <v>-21.654091616858921</v>
      </c>
      <c r="I57" s="43">
        <f t="shared" ca="1" si="8"/>
        <v>-22.40493347781635</v>
      </c>
      <c r="J57" s="43">
        <f t="shared" ca="1" si="8"/>
        <v>-21.485793015431359</v>
      </c>
      <c r="K57" s="43">
        <f t="shared" ca="1" si="8"/>
        <v>-21.664397415125091</v>
      </c>
      <c r="L57" s="43">
        <f t="shared" ca="1" si="8"/>
        <v>-21.956018291370224</v>
      </c>
      <c r="M57" s="43">
        <f t="shared" ca="1" si="8"/>
        <v>-21.608765881569397</v>
      </c>
      <c r="N57" s="43">
        <f t="shared" ca="1" si="8"/>
        <v>-16.029236494047705</v>
      </c>
      <c r="O57" s="43">
        <f t="shared" ca="1" si="8"/>
        <v>-18.074151295846686</v>
      </c>
      <c r="P57" s="43">
        <f t="shared" ca="1" si="8"/>
        <v>-17.398414122766411</v>
      </c>
    </row>
    <row r="58" spans="2:18">
      <c r="B58" s="41">
        <f t="shared" si="5"/>
        <v>5</v>
      </c>
      <c r="C58" s="43">
        <f t="shared" ref="C58:P58" ca="1" si="9">C40+C22</f>
        <v>-24.584950943671416</v>
      </c>
      <c r="D58" s="43">
        <f t="shared" ca="1" si="9"/>
        <v>-22.921724096674343</v>
      </c>
      <c r="E58" s="43">
        <f t="shared" ca="1" si="9"/>
        <v>-21.748788494808551</v>
      </c>
      <c r="F58" s="43">
        <f t="shared" ca="1" si="9"/>
        <v>-20.929425652416501</v>
      </c>
      <c r="G58" s="43">
        <f t="shared" ca="1" si="9"/>
        <v>-19.691568101784569</v>
      </c>
      <c r="H58" s="43">
        <f t="shared" ca="1" si="9"/>
        <v>-20.46769631210228</v>
      </c>
      <c r="I58" s="43">
        <f t="shared" ca="1" si="9"/>
        <v>-22.212550580054373</v>
      </c>
      <c r="J58" s="43">
        <f t="shared" ca="1" si="9"/>
        <v>-21.003595968994521</v>
      </c>
      <c r="K58" s="43">
        <f t="shared" ca="1" si="9"/>
        <v>-20.710362359406574</v>
      </c>
      <c r="L58" s="43">
        <f t="shared" ca="1" si="9"/>
        <v>-20.651174558884552</v>
      </c>
      <c r="M58" s="43">
        <f t="shared" ca="1" si="9"/>
        <v>-21.371550440526001</v>
      </c>
      <c r="N58" s="43">
        <f t="shared" ca="1" si="9"/>
        <v>-15.511234657631558</v>
      </c>
      <c r="O58" s="43">
        <f t="shared" ca="1" si="9"/>
        <v>-17.446212818029363</v>
      </c>
      <c r="P58" s="43">
        <f t="shared" ca="1" si="9"/>
        <v>-16.061403181553093</v>
      </c>
    </row>
    <row r="59" spans="2:18">
      <c r="B59" s="41">
        <f t="shared" si="5"/>
        <v>6</v>
      </c>
      <c r="C59" s="43">
        <f t="shared" ref="C59:P59" ca="1" si="10">C41+C23</f>
        <v>-26.240433047037179</v>
      </c>
      <c r="D59" s="43">
        <f t="shared" ca="1" si="10"/>
        <v>-24.523605027712204</v>
      </c>
      <c r="E59" s="43">
        <f t="shared" ca="1" si="10"/>
        <v>-23.981825691727455</v>
      </c>
      <c r="F59" s="43">
        <f t="shared" ca="1" si="10"/>
        <v>-22.991275056423284</v>
      </c>
      <c r="G59" s="43">
        <f t="shared" ca="1" si="10"/>
        <v>-22.103336471097673</v>
      </c>
      <c r="H59" s="43">
        <f t="shared" ca="1" si="10"/>
        <v>-22.347031473968368</v>
      </c>
      <c r="I59" s="43">
        <f t="shared" ca="1" si="10"/>
        <v>-22.563423313187219</v>
      </c>
      <c r="J59" s="43">
        <f t="shared" ca="1" si="10"/>
        <v>-22.029296572475712</v>
      </c>
      <c r="K59" s="43">
        <f t="shared" ca="1" si="10"/>
        <v>-21.242179837539865</v>
      </c>
      <c r="L59" s="43">
        <f t="shared" ca="1" si="10"/>
        <v>-21.451083088366428</v>
      </c>
      <c r="M59" s="43">
        <f t="shared" ca="1" si="10"/>
        <v>-20.585091064010328</v>
      </c>
      <c r="N59" s="43">
        <f t="shared" ca="1" si="10"/>
        <v>-16.182667940963995</v>
      </c>
      <c r="O59" s="43">
        <f t="shared" ca="1" si="10"/>
        <v>-17.081999873861875</v>
      </c>
      <c r="P59" s="43">
        <f t="shared" ca="1" si="10"/>
        <v>-16.126220540853534</v>
      </c>
    </row>
    <row r="60" spans="2:18">
      <c r="B60" s="41">
        <f t="shared" si="5"/>
        <v>7</v>
      </c>
      <c r="C60" s="43">
        <f t="shared" ref="C60:P60" ca="1" si="11">C42+C24</f>
        <v>-27.893661494385722</v>
      </c>
      <c r="D60" s="43">
        <f t="shared" ca="1" si="11"/>
        <v>-26.36311446197249</v>
      </c>
      <c r="E60" s="43">
        <f t="shared" ca="1" si="11"/>
        <v>-24.773394978903848</v>
      </c>
      <c r="F60" s="43">
        <f t="shared" ca="1" si="11"/>
        <v>-23.907376020196754</v>
      </c>
      <c r="G60" s="43">
        <f t="shared" ca="1" si="11"/>
        <v>-22.789442611770678</v>
      </c>
      <c r="H60" s="43">
        <f t="shared" ca="1" si="11"/>
        <v>-22.944421014544925</v>
      </c>
      <c r="I60" s="43">
        <f t="shared" ca="1" si="11"/>
        <v>-23.580490389045064</v>
      </c>
      <c r="J60" s="43">
        <f t="shared" ca="1" si="11"/>
        <v>-22.079956807571097</v>
      </c>
      <c r="K60" s="43">
        <f t="shared" ca="1" si="11"/>
        <v>-21.546535479826662</v>
      </c>
      <c r="L60" s="43">
        <f t="shared" ca="1" si="11"/>
        <v>-21.554470840213373</v>
      </c>
      <c r="M60" s="43">
        <f t="shared" ca="1" si="11"/>
        <v>-20.181803859742928</v>
      </c>
      <c r="N60" s="43">
        <f t="shared" ca="1" si="11"/>
        <v>-16.732942692102583</v>
      </c>
      <c r="O60" s="43">
        <f t="shared" ca="1" si="11"/>
        <v>-18.016402492589371</v>
      </c>
      <c r="P60" s="43">
        <f t="shared" ca="1" si="11"/>
        <v>-18.06354880538029</v>
      </c>
    </row>
    <row r="61" spans="2:18">
      <c r="B61" s="41">
        <f t="shared" si="5"/>
        <v>8</v>
      </c>
      <c r="C61" s="43">
        <f t="shared" ref="C61:P61" ca="1" si="12">C43+C25</f>
        <v>-29.807111713564836</v>
      </c>
      <c r="D61" s="43">
        <f t="shared" ca="1" si="12"/>
        <v>-27.598412511734534</v>
      </c>
      <c r="E61" s="43">
        <f t="shared" ca="1" si="12"/>
        <v>-26.120073293556057</v>
      </c>
      <c r="F61" s="43">
        <f t="shared" ca="1" si="12"/>
        <v>-23.878137110325859</v>
      </c>
      <c r="G61" s="43">
        <f t="shared" ca="1" si="12"/>
        <v>-23.05901469027809</v>
      </c>
      <c r="H61" s="43">
        <f t="shared" ca="1" si="12"/>
        <v>-23.197679925396873</v>
      </c>
      <c r="I61" s="43">
        <f t="shared" ca="1" si="12"/>
        <v>-22.190185415629607</v>
      </c>
      <c r="J61" s="43">
        <f t="shared" ca="1" si="12"/>
        <v>-21.746698217829852</v>
      </c>
      <c r="K61" s="43">
        <f t="shared" ca="1" si="12"/>
        <v>-21.74581104737549</v>
      </c>
      <c r="L61" s="43">
        <f t="shared" ca="1" si="12"/>
        <v>-21.052819497840932</v>
      </c>
      <c r="M61" s="43">
        <f t="shared" ca="1" si="12"/>
        <v>-19.77193791783051</v>
      </c>
      <c r="N61" s="43">
        <f t="shared" ca="1" si="12"/>
        <v>-18.337074758751118</v>
      </c>
      <c r="O61" s="43">
        <f t="shared" ca="1" si="12"/>
        <v>-18.20183683983236</v>
      </c>
      <c r="P61" s="43">
        <f t="shared" ca="1" si="12"/>
        <v>-18.504242999583418</v>
      </c>
    </row>
    <row r="62" spans="2:18">
      <c r="B62" s="41">
        <f t="shared" si="5"/>
        <v>9</v>
      </c>
      <c r="C62" s="43">
        <f t="shared" ref="C62:P62" ca="1" si="13">C44+C26</f>
        <v>-30.985104875426252</v>
      </c>
      <c r="D62" s="43">
        <f t="shared" ca="1" si="13"/>
        <v>-28.319481486144923</v>
      </c>
      <c r="E62" s="43">
        <f t="shared" ca="1" si="13"/>
        <v>-26.291931391719164</v>
      </c>
      <c r="F62" s="43">
        <f t="shared" ca="1" si="13"/>
        <v>-24.428345080862638</v>
      </c>
      <c r="G62" s="43">
        <f t="shared" ca="1" si="13"/>
        <v>-23.377042741783406</v>
      </c>
      <c r="H62" s="43">
        <f t="shared" ca="1" si="13"/>
        <v>-23.132419488994092</v>
      </c>
      <c r="I62" s="43">
        <f t="shared" ca="1" si="13"/>
        <v>-22.356537512111018</v>
      </c>
      <c r="J62" s="43">
        <f t="shared" ca="1" si="13"/>
        <v>-21.991617654378981</v>
      </c>
      <c r="K62" s="43">
        <f t="shared" ca="1" si="13"/>
        <v>-21.574079753657728</v>
      </c>
      <c r="L62" s="43">
        <f t="shared" ca="1" si="13"/>
        <v>-20.918243159263703</v>
      </c>
      <c r="M62" s="43">
        <f t="shared" ca="1" si="13"/>
        <v>-19.429953164462294</v>
      </c>
      <c r="N62" s="43">
        <f t="shared" ca="1" si="13"/>
        <v>-18.833774866103607</v>
      </c>
      <c r="O62" s="43">
        <f t="shared" ca="1" si="13"/>
        <v>-19.24887532471713</v>
      </c>
      <c r="P62" s="43">
        <f t="shared" ca="1" si="13"/>
        <v>-19.055896945425658</v>
      </c>
    </row>
    <row r="63" spans="2:18">
      <c r="B63" s="41">
        <f t="shared" si="5"/>
        <v>10</v>
      </c>
      <c r="C63" s="43">
        <f t="shared" ref="C63:P63" ca="1" si="14">C45+C27</f>
        <v>-31.640885389275379</v>
      </c>
      <c r="D63" s="43">
        <f t="shared" ca="1" si="14"/>
        <v>-28.780199537847068</v>
      </c>
      <c r="E63" s="43">
        <f t="shared" ca="1" si="14"/>
        <v>-26.52654201748933</v>
      </c>
      <c r="F63" s="43">
        <f t="shared" ca="1" si="14"/>
        <v>-24.314718140949243</v>
      </c>
      <c r="G63" s="43">
        <f t="shared" ca="1" si="14"/>
        <v>-22.683612128101956</v>
      </c>
      <c r="H63" s="43">
        <f t="shared" ca="1" si="14"/>
        <v>-22.907409112244455</v>
      </c>
      <c r="I63" s="43">
        <f t="shared" ca="1" si="14"/>
        <v>-22.269324874831888</v>
      </c>
      <c r="J63" s="43">
        <f t="shared" ca="1" si="14"/>
        <v>-21.472083893902454</v>
      </c>
      <c r="K63" s="43">
        <f t="shared" ca="1" si="14"/>
        <v>-20.677464338991751</v>
      </c>
      <c r="L63" s="43">
        <f t="shared" ca="1" si="14"/>
        <v>-20.670759792507578</v>
      </c>
      <c r="M63" s="43">
        <f t="shared" ca="1" si="14"/>
        <v>-19.566040156778236</v>
      </c>
      <c r="N63" s="43">
        <f t="shared" ca="1" si="14"/>
        <v>-19.218597636712172</v>
      </c>
      <c r="O63" s="43">
        <f t="shared" ca="1" si="14"/>
        <v>-19.209215442701741</v>
      </c>
      <c r="P63" s="43">
        <f t="shared" ca="1" si="14"/>
        <v>-19.69068310731944</v>
      </c>
    </row>
    <row r="64" spans="2:18">
      <c r="B64" s="41">
        <f t="shared" si="5"/>
        <v>15</v>
      </c>
      <c r="C64" s="43">
        <f t="shared" ref="C64:P64" ca="1" si="15">C46+C28</f>
        <v>-33.570233102989839</v>
      </c>
      <c r="D64" s="43">
        <f t="shared" ca="1" si="15"/>
        <v>-29.471678271108384</v>
      </c>
      <c r="E64" s="43">
        <f t="shared" ca="1" si="15"/>
        <v>-27.400203432287675</v>
      </c>
      <c r="F64" s="43">
        <f t="shared" ca="1" si="15"/>
        <v>-24.933965982341654</v>
      </c>
      <c r="G64" s="43">
        <f t="shared" ca="1" si="15"/>
        <v>-23.154383093856723</v>
      </c>
      <c r="H64" s="43">
        <f t="shared" ca="1" si="15"/>
        <v>-22.51960539877593</v>
      </c>
      <c r="I64" s="43">
        <f t="shared" ca="1" si="15"/>
        <v>-21.207599639940369</v>
      </c>
      <c r="J64" s="43">
        <f t="shared" ca="1" si="15"/>
        <v>-20.755468365985838</v>
      </c>
      <c r="K64" s="43">
        <f t="shared" ca="1" si="15"/>
        <v>-19.798667652993178</v>
      </c>
      <c r="L64" s="43">
        <f t="shared" ca="1" si="15"/>
        <v>-19.282916334990585</v>
      </c>
      <c r="M64" s="43">
        <f t="shared" ca="1" si="15"/>
        <v>-19.442924349646631</v>
      </c>
      <c r="N64" s="43">
        <f t="shared" ca="1" si="15"/>
        <v>-20.219208878690655</v>
      </c>
      <c r="O64" s="43">
        <f t="shared" ca="1" si="15"/>
        <v>-20.489058891100068</v>
      </c>
      <c r="P64" s="43">
        <f t="shared" ca="1" si="15"/>
        <v>-22.535589012606508</v>
      </c>
    </row>
    <row r="65" spans="2:16">
      <c r="B65" s="41">
        <f t="shared" si="5"/>
        <v>20</v>
      </c>
      <c r="C65" s="43">
        <f t="shared" ref="C65:P65" ca="1" si="16">C47+C29</f>
        <v>-36.753461364037065</v>
      </c>
      <c r="D65" s="43">
        <f t="shared" ca="1" si="16"/>
        <v>-31.367010566825154</v>
      </c>
      <c r="E65" s="43">
        <f t="shared" ca="1" si="16"/>
        <v>-28.777437442758188</v>
      </c>
      <c r="F65" s="43">
        <f t="shared" ca="1" si="16"/>
        <v>-26.150181556369894</v>
      </c>
      <c r="G65" s="43">
        <f t="shared" ca="1" si="16"/>
        <v>-24.239451711887209</v>
      </c>
      <c r="H65" s="43">
        <f t="shared" ca="1" si="16"/>
        <v>-23.096770829441002</v>
      </c>
      <c r="I65" s="43">
        <f t="shared" ca="1" si="16"/>
        <v>-22.167312256327271</v>
      </c>
      <c r="J65" s="43">
        <f t="shared" ca="1" si="16"/>
        <v>-22.085584595604594</v>
      </c>
      <c r="K65" s="43">
        <f t="shared" ca="1" si="16"/>
        <v>-21.599173397596385</v>
      </c>
      <c r="L65" s="43">
        <f t="shared" ca="1" si="16"/>
        <v>-21.053352966460004</v>
      </c>
      <c r="M65" s="43">
        <f t="shared" ca="1" si="16"/>
        <v>-20.737955590808845</v>
      </c>
      <c r="N65" s="43">
        <f t="shared" ca="1" si="16"/>
        <v>-21.121110052205715</v>
      </c>
      <c r="O65" s="43">
        <f t="shared" ca="1" si="16"/>
        <v>-22.654510397190702</v>
      </c>
      <c r="P65" s="43">
        <f t="shared" ca="1" si="16"/>
        <v>-23.405461328207487</v>
      </c>
    </row>
    <row r="66" spans="2:16">
      <c r="B66" s="41">
        <f t="shared" si="5"/>
        <v>25</v>
      </c>
      <c r="C66" s="43">
        <f t="shared" ref="C66:P66" ca="1" si="17">C48+C30</f>
        <v>-39.877060601615746</v>
      </c>
      <c r="D66" s="43">
        <f t="shared" ca="1" si="17"/>
        <v>-33.96396659508526</v>
      </c>
      <c r="E66" s="43">
        <f t="shared" ca="1" si="17"/>
        <v>-30.789560114749246</v>
      </c>
      <c r="F66" s="43">
        <f t="shared" ca="1" si="17"/>
        <v>-28.136912129887268</v>
      </c>
      <c r="G66" s="43">
        <f t="shared" ca="1" si="17"/>
        <v>-26.192445438349406</v>
      </c>
      <c r="H66" s="43">
        <f t="shared" ca="1" si="17"/>
        <v>-25.587012361065273</v>
      </c>
      <c r="I66" s="43">
        <f t="shared" ca="1" si="17"/>
        <v>-24.758861772808171</v>
      </c>
      <c r="J66" s="43">
        <f t="shared" ca="1" si="17"/>
        <v>-24.030017942802644</v>
      </c>
      <c r="K66" s="43">
        <f t="shared" ca="1" si="17"/>
        <v>-23.146667344674608</v>
      </c>
      <c r="L66" s="43">
        <f t="shared" ca="1" si="17"/>
        <v>-22.746510883973357</v>
      </c>
      <c r="M66" s="43">
        <f t="shared" ca="1" si="17"/>
        <v>-22.39339982848578</v>
      </c>
      <c r="N66" s="43">
        <f t="shared" ca="1" si="17"/>
        <v>-23.198900812142099</v>
      </c>
      <c r="O66" s="43">
        <f t="shared" ca="1" si="17"/>
        <v>-22.546064630995058</v>
      </c>
      <c r="P66" s="43">
        <f t="shared" ca="1" si="17"/>
        <v>-24.070175274516711</v>
      </c>
    </row>
    <row r="67" spans="2:16">
      <c r="B67" s="41">
        <f t="shared" si="5"/>
        <v>30</v>
      </c>
      <c r="C67" s="43">
        <f t="shared" ref="C67:P67" ca="1" si="18">C49+C31</f>
        <v>-44.152630439835491</v>
      </c>
      <c r="D67" s="43">
        <f t="shared" ca="1" si="18"/>
        <v>-37.514830329471764</v>
      </c>
      <c r="E67" s="43">
        <f t="shared" ca="1" si="18"/>
        <v>-34.320385836810125</v>
      </c>
      <c r="F67" s="43">
        <f t="shared" ca="1" si="18"/>
        <v>-31.143269367040141</v>
      </c>
      <c r="G67" s="43">
        <f t="shared" ca="1" si="18"/>
        <v>-28.713258457936266</v>
      </c>
      <c r="H67" s="43">
        <f t="shared" ca="1" si="18"/>
        <v>-27.125330528034389</v>
      </c>
      <c r="I67" s="43">
        <f t="shared" ca="1" si="18"/>
        <v>-26.249361395403856</v>
      </c>
      <c r="J67" s="43">
        <f t="shared" ca="1" si="18"/>
        <v>-25.529723886998656</v>
      </c>
      <c r="K67" s="43">
        <f t="shared" ca="1" si="18"/>
        <v>-24.695990517085523</v>
      </c>
      <c r="L67" s="43">
        <f t="shared" ca="1" si="18"/>
        <v>-24.724594973738402</v>
      </c>
      <c r="M67" s="43">
        <f t="shared" ca="1" si="18"/>
        <v>-23.877692205230048</v>
      </c>
      <c r="N67" s="43">
        <f t="shared" ca="1" si="18"/>
        <v>-24.534228228234426</v>
      </c>
      <c r="O67" s="43">
        <f t="shared" ca="1" si="18"/>
        <v>-23.305655329536588</v>
      </c>
      <c r="P67" s="43">
        <f t="shared" ca="1" si="18"/>
        <v>-23.58718762542475</v>
      </c>
    </row>
    <row r="69" spans="2:16">
      <c r="B69" s="48" t="s">
        <v>81</v>
      </c>
    </row>
    <row r="72" spans="2:16">
      <c r="B72" s="47" t="s">
        <v>36</v>
      </c>
      <c r="C72" s="41">
        <v>1</v>
      </c>
      <c r="D72" s="41">
        <v>2</v>
      </c>
      <c r="E72" s="41">
        <v>3</v>
      </c>
      <c r="F72" s="41">
        <v>4</v>
      </c>
      <c r="G72" s="41">
        <v>5</v>
      </c>
      <c r="H72" s="41">
        <v>6</v>
      </c>
      <c r="I72" s="41">
        <v>7</v>
      </c>
      <c r="J72" s="41">
        <v>8</v>
      </c>
      <c r="K72" s="41">
        <v>9</v>
      </c>
      <c r="L72" s="41">
        <v>10</v>
      </c>
      <c r="M72" s="41">
        <v>15</v>
      </c>
      <c r="N72" s="41">
        <v>20</v>
      </c>
      <c r="O72" s="41">
        <v>25</v>
      </c>
      <c r="P72" s="41">
        <v>30</v>
      </c>
    </row>
    <row r="73" spans="2:16">
      <c r="B73" s="41">
        <v>1</v>
      </c>
      <c r="C73" s="66">
        <f t="array" aca="1" ref="C73:P86" ca="1">INDIRECT(CCY&amp;"_opening_IRvolSurface")</f>
        <v>30</v>
      </c>
      <c r="D73" s="66">
        <f ca="1"/>
        <v>30</v>
      </c>
      <c r="E73" s="66">
        <f ca="1"/>
        <v>30</v>
      </c>
      <c r="F73" s="66">
        <f ca="1"/>
        <v>30</v>
      </c>
      <c r="G73" s="66">
        <f ca="1"/>
        <v>30</v>
      </c>
      <c r="H73" s="66">
        <f ca="1"/>
        <v>30</v>
      </c>
      <c r="I73" s="66">
        <f ca="1"/>
        <v>30</v>
      </c>
      <c r="J73" s="66">
        <f ca="1"/>
        <v>30</v>
      </c>
      <c r="K73" s="66">
        <f ca="1"/>
        <v>30</v>
      </c>
      <c r="L73" s="66">
        <f ca="1"/>
        <v>30</v>
      </c>
      <c r="M73" s="66">
        <f ca="1"/>
        <v>30</v>
      </c>
      <c r="N73" s="66">
        <f ca="1"/>
        <v>30</v>
      </c>
      <c r="O73" s="66">
        <f ca="1"/>
        <v>30</v>
      </c>
      <c r="P73" s="66">
        <f ca="1"/>
        <v>30</v>
      </c>
    </row>
    <row r="74" spans="2:16">
      <c r="B74" s="41">
        <v>2</v>
      </c>
      <c r="C74" s="66">
        <f ca="1"/>
        <v>30</v>
      </c>
      <c r="D74" s="66">
        <f ca="1"/>
        <v>30</v>
      </c>
      <c r="E74" s="66">
        <f ca="1"/>
        <v>30</v>
      </c>
      <c r="F74" s="66">
        <f ca="1"/>
        <v>30</v>
      </c>
      <c r="G74" s="66">
        <f ca="1"/>
        <v>30</v>
      </c>
      <c r="H74" s="66">
        <f ca="1"/>
        <v>30</v>
      </c>
      <c r="I74" s="66">
        <f ca="1"/>
        <v>30</v>
      </c>
      <c r="J74" s="66">
        <f ca="1"/>
        <v>30</v>
      </c>
      <c r="K74" s="66">
        <f ca="1"/>
        <v>30</v>
      </c>
      <c r="L74" s="66">
        <f ca="1"/>
        <v>30</v>
      </c>
      <c r="M74" s="66">
        <f ca="1"/>
        <v>30</v>
      </c>
      <c r="N74" s="66">
        <f ca="1"/>
        <v>30</v>
      </c>
      <c r="O74" s="66">
        <f ca="1"/>
        <v>30</v>
      </c>
      <c r="P74" s="66">
        <f ca="1"/>
        <v>30</v>
      </c>
    </row>
    <row r="75" spans="2:16">
      <c r="B75" s="41">
        <v>3</v>
      </c>
      <c r="C75" s="66">
        <f ca="1"/>
        <v>30</v>
      </c>
      <c r="D75" s="66">
        <f ca="1"/>
        <v>30</v>
      </c>
      <c r="E75" s="66">
        <f ca="1"/>
        <v>30</v>
      </c>
      <c r="F75" s="66">
        <f ca="1"/>
        <v>30</v>
      </c>
      <c r="G75" s="66">
        <f ca="1"/>
        <v>30</v>
      </c>
      <c r="H75" s="66">
        <f ca="1"/>
        <v>30</v>
      </c>
      <c r="I75" s="66">
        <f ca="1"/>
        <v>30</v>
      </c>
      <c r="J75" s="66">
        <f ca="1"/>
        <v>30</v>
      </c>
      <c r="K75" s="66">
        <f ca="1"/>
        <v>30</v>
      </c>
      <c r="L75" s="66">
        <f ca="1"/>
        <v>30</v>
      </c>
      <c r="M75" s="66">
        <f ca="1"/>
        <v>30</v>
      </c>
      <c r="N75" s="66">
        <f ca="1"/>
        <v>30</v>
      </c>
      <c r="O75" s="66">
        <f ca="1"/>
        <v>30</v>
      </c>
      <c r="P75" s="66">
        <f ca="1"/>
        <v>30</v>
      </c>
    </row>
    <row r="76" spans="2:16">
      <c r="B76" s="41">
        <v>4</v>
      </c>
      <c r="C76" s="66">
        <f ca="1"/>
        <v>30</v>
      </c>
      <c r="D76" s="66">
        <f ca="1"/>
        <v>30</v>
      </c>
      <c r="E76" s="66">
        <f ca="1"/>
        <v>30</v>
      </c>
      <c r="F76" s="66">
        <f ca="1"/>
        <v>30</v>
      </c>
      <c r="G76" s="66">
        <f ca="1"/>
        <v>30</v>
      </c>
      <c r="H76" s="66">
        <f ca="1"/>
        <v>30</v>
      </c>
      <c r="I76" s="66">
        <f ca="1"/>
        <v>30</v>
      </c>
      <c r="J76" s="66">
        <f ca="1"/>
        <v>30</v>
      </c>
      <c r="K76" s="66">
        <f ca="1"/>
        <v>30</v>
      </c>
      <c r="L76" s="66">
        <f ca="1"/>
        <v>30</v>
      </c>
      <c r="M76" s="66">
        <f ca="1"/>
        <v>30</v>
      </c>
      <c r="N76" s="66">
        <f ca="1"/>
        <v>30</v>
      </c>
      <c r="O76" s="66">
        <f ca="1"/>
        <v>30</v>
      </c>
      <c r="P76" s="66">
        <f ca="1"/>
        <v>30</v>
      </c>
    </row>
    <row r="77" spans="2:16">
      <c r="B77" s="41">
        <v>5</v>
      </c>
      <c r="C77" s="66">
        <f ca="1"/>
        <v>30</v>
      </c>
      <c r="D77" s="66">
        <f ca="1"/>
        <v>30</v>
      </c>
      <c r="E77" s="66">
        <f ca="1"/>
        <v>30</v>
      </c>
      <c r="F77" s="66">
        <f ca="1"/>
        <v>30</v>
      </c>
      <c r="G77" s="66">
        <f ca="1"/>
        <v>30</v>
      </c>
      <c r="H77" s="66">
        <f ca="1"/>
        <v>30</v>
      </c>
      <c r="I77" s="66">
        <f ca="1"/>
        <v>30</v>
      </c>
      <c r="J77" s="66">
        <f ca="1"/>
        <v>30</v>
      </c>
      <c r="K77" s="66">
        <f ca="1"/>
        <v>30</v>
      </c>
      <c r="L77" s="66">
        <f ca="1"/>
        <v>30</v>
      </c>
      <c r="M77" s="66">
        <f ca="1"/>
        <v>30</v>
      </c>
      <c r="N77" s="66">
        <f ca="1"/>
        <v>30</v>
      </c>
      <c r="O77" s="66">
        <f ca="1"/>
        <v>30</v>
      </c>
      <c r="P77" s="66">
        <f ca="1"/>
        <v>30</v>
      </c>
    </row>
    <row r="78" spans="2:16">
      <c r="B78" s="41">
        <v>6</v>
      </c>
      <c r="C78" s="66">
        <f ca="1"/>
        <v>30</v>
      </c>
      <c r="D78" s="66">
        <f ca="1"/>
        <v>30</v>
      </c>
      <c r="E78" s="66">
        <f ca="1"/>
        <v>30</v>
      </c>
      <c r="F78" s="66">
        <f ca="1"/>
        <v>30</v>
      </c>
      <c r="G78" s="66">
        <f ca="1"/>
        <v>30</v>
      </c>
      <c r="H78" s="66">
        <f ca="1"/>
        <v>30</v>
      </c>
      <c r="I78" s="66">
        <f ca="1"/>
        <v>30</v>
      </c>
      <c r="J78" s="66">
        <f ca="1"/>
        <v>30</v>
      </c>
      <c r="K78" s="66">
        <f ca="1"/>
        <v>30</v>
      </c>
      <c r="L78" s="66">
        <f ca="1"/>
        <v>30</v>
      </c>
      <c r="M78" s="66">
        <f ca="1"/>
        <v>30</v>
      </c>
      <c r="N78" s="66">
        <f ca="1"/>
        <v>30</v>
      </c>
      <c r="O78" s="66">
        <f ca="1"/>
        <v>30</v>
      </c>
      <c r="P78" s="66">
        <f ca="1"/>
        <v>30</v>
      </c>
    </row>
    <row r="79" spans="2:16">
      <c r="B79" s="41">
        <v>7</v>
      </c>
      <c r="C79" s="66">
        <f ca="1"/>
        <v>30</v>
      </c>
      <c r="D79" s="66">
        <f ca="1"/>
        <v>30</v>
      </c>
      <c r="E79" s="66">
        <f ca="1"/>
        <v>30</v>
      </c>
      <c r="F79" s="66">
        <f ca="1"/>
        <v>30</v>
      </c>
      <c r="G79" s="66">
        <f ca="1"/>
        <v>30</v>
      </c>
      <c r="H79" s="66">
        <f ca="1"/>
        <v>30</v>
      </c>
      <c r="I79" s="66">
        <f ca="1"/>
        <v>30</v>
      </c>
      <c r="J79" s="66">
        <f ca="1"/>
        <v>30</v>
      </c>
      <c r="K79" s="66">
        <f ca="1"/>
        <v>30</v>
      </c>
      <c r="L79" s="66">
        <f ca="1"/>
        <v>30</v>
      </c>
      <c r="M79" s="66">
        <f ca="1"/>
        <v>30</v>
      </c>
      <c r="N79" s="66">
        <f ca="1"/>
        <v>30</v>
      </c>
      <c r="O79" s="66">
        <f ca="1"/>
        <v>30</v>
      </c>
      <c r="P79" s="66">
        <f ca="1"/>
        <v>30</v>
      </c>
    </row>
    <row r="80" spans="2:16">
      <c r="B80" s="41">
        <v>8</v>
      </c>
      <c r="C80" s="66">
        <f ca="1"/>
        <v>30</v>
      </c>
      <c r="D80" s="66">
        <f ca="1"/>
        <v>30</v>
      </c>
      <c r="E80" s="66">
        <f ca="1"/>
        <v>30</v>
      </c>
      <c r="F80" s="66">
        <f ca="1"/>
        <v>30</v>
      </c>
      <c r="G80" s="66">
        <f ca="1"/>
        <v>30</v>
      </c>
      <c r="H80" s="66">
        <f ca="1"/>
        <v>30</v>
      </c>
      <c r="I80" s="66">
        <f ca="1"/>
        <v>30</v>
      </c>
      <c r="J80" s="66">
        <f ca="1"/>
        <v>30</v>
      </c>
      <c r="K80" s="66">
        <f ca="1"/>
        <v>30</v>
      </c>
      <c r="L80" s="66">
        <f ca="1"/>
        <v>30</v>
      </c>
      <c r="M80" s="66">
        <f ca="1"/>
        <v>30</v>
      </c>
      <c r="N80" s="66">
        <f ca="1"/>
        <v>30</v>
      </c>
      <c r="O80" s="66">
        <f ca="1"/>
        <v>30</v>
      </c>
      <c r="P80" s="66">
        <f ca="1"/>
        <v>30</v>
      </c>
    </row>
    <row r="81" spans="2:16">
      <c r="B81" s="41">
        <v>9</v>
      </c>
      <c r="C81" s="66">
        <f ca="1"/>
        <v>30</v>
      </c>
      <c r="D81" s="66">
        <f ca="1"/>
        <v>30</v>
      </c>
      <c r="E81" s="66">
        <f ca="1"/>
        <v>30</v>
      </c>
      <c r="F81" s="66">
        <f ca="1"/>
        <v>30</v>
      </c>
      <c r="G81" s="66">
        <f ca="1"/>
        <v>30</v>
      </c>
      <c r="H81" s="66">
        <f ca="1"/>
        <v>30</v>
      </c>
      <c r="I81" s="66">
        <f ca="1"/>
        <v>30</v>
      </c>
      <c r="J81" s="66">
        <f ca="1"/>
        <v>30</v>
      </c>
      <c r="K81" s="66">
        <f ca="1"/>
        <v>30</v>
      </c>
      <c r="L81" s="66">
        <f ca="1"/>
        <v>30</v>
      </c>
      <c r="M81" s="66">
        <f ca="1"/>
        <v>30</v>
      </c>
      <c r="N81" s="66">
        <f ca="1"/>
        <v>30</v>
      </c>
      <c r="O81" s="66">
        <f ca="1"/>
        <v>30</v>
      </c>
      <c r="P81" s="66">
        <f ca="1"/>
        <v>30</v>
      </c>
    </row>
    <row r="82" spans="2:16">
      <c r="B82" s="41">
        <v>10</v>
      </c>
      <c r="C82" s="66">
        <f ca="1"/>
        <v>30</v>
      </c>
      <c r="D82" s="66">
        <f ca="1"/>
        <v>30</v>
      </c>
      <c r="E82" s="66">
        <f ca="1"/>
        <v>30</v>
      </c>
      <c r="F82" s="66">
        <f ca="1"/>
        <v>30</v>
      </c>
      <c r="G82" s="66">
        <f ca="1"/>
        <v>30</v>
      </c>
      <c r="H82" s="66">
        <f ca="1"/>
        <v>30</v>
      </c>
      <c r="I82" s="66">
        <f ca="1"/>
        <v>30</v>
      </c>
      <c r="J82" s="66">
        <f ca="1"/>
        <v>30</v>
      </c>
      <c r="K82" s="66">
        <f ca="1"/>
        <v>30</v>
      </c>
      <c r="L82" s="66">
        <f ca="1"/>
        <v>30</v>
      </c>
      <c r="M82" s="66">
        <f ca="1"/>
        <v>30</v>
      </c>
      <c r="N82" s="66">
        <f ca="1"/>
        <v>30</v>
      </c>
      <c r="O82" s="66">
        <f ca="1"/>
        <v>30</v>
      </c>
      <c r="P82" s="66">
        <f ca="1"/>
        <v>30</v>
      </c>
    </row>
    <row r="83" spans="2:16">
      <c r="B83" s="41">
        <v>15</v>
      </c>
      <c r="C83" s="66">
        <f ca="1"/>
        <v>30</v>
      </c>
      <c r="D83" s="66">
        <f ca="1"/>
        <v>30</v>
      </c>
      <c r="E83" s="66">
        <f ca="1"/>
        <v>30</v>
      </c>
      <c r="F83" s="66">
        <f ca="1"/>
        <v>30</v>
      </c>
      <c r="G83" s="66">
        <f ca="1"/>
        <v>30</v>
      </c>
      <c r="H83" s="66">
        <f ca="1"/>
        <v>30</v>
      </c>
      <c r="I83" s="66">
        <f ca="1"/>
        <v>30</v>
      </c>
      <c r="J83" s="66">
        <f ca="1"/>
        <v>30</v>
      </c>
      <c r="K83" s="66">
        <f ca="1"/>
        <v>30</v>
      </c>
      <c r="L83" s="66">
        <f ca="1"/>
        <v>30</v>
      </c>
      <c r="M83" s="66">
        <f ca="1"/>
        <v>30</v>
      </c>
      <c r="N83" s="66">
        <f ca="1"/>
        <v>30</v>
      </c>
      <c r="O83" s="66">
        <f ca="1"/>
        <v>30</v>
      </c>
      <c r="P83" s="66">
        <f ca="1"/>
        <v>30</v>
      </c>
    </row>
    <row r="84" spans="2:16">
      <c r="B84" s="41">
        <v>20</v>
      </c>
      <c r="C84" s="66">
        <f ca="1"/>
        <v>30</v>
      </c>
      <c r="D84" s="66">
        <f ca="1"/>
        <v>30</v>
      </c>
      <c r="E84" s="66">
        <f ca="1"/>
        <v>30</v>
      </c>
      <c r="F84" s="66">
        <f ca="1"/>
        <v>30</v>
      </c>
      <c r="G84" s="66">
        <f ca="1"/>
        <v>30</v>
      </c>
      <c r="H84" s="66">
        <f ca="1"/>
        <v>30</v>
      </c>
      <c r="I84" s="66">
        <f ca="1"/>
        <v>30</v>
      </c>
      <c r="J84" s="66">
        <f ca="1"/>
        <v>30</v>
      </c>
      <c r="K84" s="66">
        <f ca="1"/>
        <v>30</v>
      </c>
      <c r="L84" s="66">
        <f ca="1"/>
        <v>30</v>
      </c>
      <c r="M84" s="66">
        <f ca="1"/>
        <v>30</v>
      </c>
      <c r="N84" s="66">
        <f ca="1"/>
        <v>30</v>
      </c>
      <c r="O84" s="66">
        <f ca="1"/>
        <v>30</v>
      </c>
      <c r="P84" s="66">
        <f ca="1"/>
        <v>30</v>
      </c>
    </row>
    <row r="85" spans="2:16">
      <c r="B85" s="41">
        <v>25</v>
      </c>
      <c r="C85" s="66">
        <f ca="1"/>
        <v>30</v>
      </c>
      <c r="D85" s="66">
        <f ca="1"/>
        <v>30</v>
      </c>
      <c r="E85" s="66">
        <f ca="1"/>
        <v>30</v>
      </c>
      <c r="F85" s="66">
        <f ca="1"/>
        <v>30</v>
      </c>
      <c r="G85" s="66">
        <f ca="1"/>
        <v>30</v>
      </c>
      <c r="H85" s="66">
        <f ca="1"/>
        <v>30</v>
      </c>
      <c r="I85" s="66">
        <f ca="1"/>
        <v>30</v>
      </c>
      <c r="J85" s="66">
        <f ca="1"/>
        <v>30</v>
      </c>
      <c r="K85" s="66">
        <f ca="1"/>
        <v>30</v>
      </c>
      <c r="L85" s="66">
        <f ca="1"/>
        <v>30</v>
      </c>
      <c r="M85" s="66">
        <f ca="1"/>
        <v>30</v>
      </c>
      <c r="N85" s="66">
        <f ca="1"/>
        <v>30</v>
      </c>
      <c r="O85" s="66">
        <f ca="1"/>
        <v>30</v>
      </c>
      <c r="P85" s="66">
        <f ca="1"/>
        <v>30</v>
      </c>
    </row>
    <row r="86" spans="2:16">
      <c r="B86" s="41">
        <v>30</v>
      </c>
      <c r="C86" s="66">
        <f ca="1"/>
        <v>30</v>
      </c>
      <c r="D86" s="66">
        <f ca="1"/>
        <v>30</v>
      </c>
      <c r="E86" s="66">
        <f ca="1"/>
        <v>30</v>
      </c>
      <c r="F86" s="66">
        <f ca="1"/>
        <v>30</v>
      </c>
      <c r="G86" s="66">
        <f ca="1"/>
        <v>30</v>
      </c>
      <c r="H86" s="66">
        <f ca="1"/>
        <v>30</v>
      </c>
      <c r="I86" s="66">
        <f ca="1"/>
        <v>30</v>
      </c>
      <c r="J86" s="66">
        <f ca="1"/>
        <v>30</v>
      </c>
      <c r="K86" s="66">
        <f ca="1"/>
        <v>30</v>
      </c>
      <c r="L86" s="66">
        <f ca="1"/>
        <v>30</v>
      </c>
      <c r="M86" s="66">
        <f ca="1"/>
        <v>30</v>
      </c>
      <c r="N86" s="66">
        <f ca="1"/>
        <v>30</v>
      </c>
      <c r="O86" s="66">
        <f ca="1"/>
        <v>30</v>
      </c>
      <c r="P86" s="66">
        <f ca="1"/>
        <v>30</v>
      </c>
    </row>
    <row r="88" spans="2:16" ht="30">
      <c r="B88" s="48" t="s">
        <v>46</v>
      </c>
      <c r="C88" s="74"/>
    </row>
    <row r="91" spans="2:16">
      <c r="B91" s="47" t="s">
        <v>36</v>
      </c>
      <c r="C91" s="41">
        <v>1</v>
      </c>
      <c r="D91" s="41">
        <v>2</v>
      </c>
      <c r="E91" s="41">
        <v>3</v>
      </c>
      <c r="F91" s="41">
        <v>4</v>
      </c>
      <c r="G91" s="41">
        <v>5</v>
      </c>
      <c r="H91" s="41">
        <v>6</v>
      </c>
      <c r="I91" s="41">
        <v>7</v>
      </c>
      <c r="J91" s="41">
        <v>8</v>
      </c>
      <c r="K91" s="41">
        <v>9</v>
      </c>
      <c r="L91" s="41">
        <v>10</v>
      </c>
      <c r="M91" s="41">
        <v>15</v>
      </c>
      <c r="N91" s="41">
        <v>20</v>
      </c>
      <c r="O91" s="41">
        <v>25</v>
      </c>
      <c r="P91" s="41">
        <v>30</v>
      </c>
    </row>
    <row r="92" spans="2:16">
      <c r="B92" s="41">
        <v>1</v>
      </c>
      <c r="C92" s="66">
        <f ca="1">MAX(C73+C54,5)</f>
        <v>9.3679225176067575</v>
      </c>
      <c r="D92" s="66">
        <f t="shared" ref="D92:P92" ca="1" si="19">MAX(D73+D54,5)</f>
        <v>10.290501075915607</v>
      </c>
      <c r="E92" s="66">
        <f t="shared" ca="1" si="19"/>
        <v>9.8359912140329904</v>
      </c>
      <c r="F92" s="66">
        <f t="shared" ca="1" si="19"/>
        <v>7.6465151981258295</v>
      </c>
      <c r="G92" s="66">
        <f t="shared" ca="1" si="19"/>
        <v>10.21740294812804</v>
      </c>
      <c r="H92" s="66">
        <f t="shared" ca="1" si="19"/>
        <v>9.7470869234186104</v>
      </c>
      <c r="I92" s="66">
        <f t="shared" ca="1" si="19"/>
        <v>8.1052431262618789</v>
      </c>
      <c r="J92" s="66">
        <f t="shared" ca="1" si="19"/>
        <v>8.6317904231158948</v>
      </c>
      <c r="K92" s="66">
        <f t="shared" ca="1" si="19"/>
        <v>9.4162894920991356</v>
      </c>
      <c r="L92" s="66">
        <f t="shared" ca="1" si="19"/>
        <v>6.0902679272716398</v>
      </c>
      <c r="M92" s="66">
        <f t="shared" ca="1" si="19"/>
        <v>6.6181112653806373</v>
      </c>
      <c r="N92" s="66">
        <f t="shared" ca="1" si="19"/>
        <v>12.391229366991737</v>
      </c>
      <c r="O92" s="66">
        <f t="shared" ca="1" si="19"/>
        <v>13.554034752906233</v>
      </c>
      <c r="P92" s="66">
        <f t="shared" ca="1" si="19"/>
        <v>10.322064321722632</v>
      </c>
    </row>
    <row r="93" spans="2:16">
      <c r="B93" s="41">
        <v>2</v>
      </c>
      <c r="C93" s="66">
        <f t="shared" ref="C93:P93" ca="1" si="20">MAX(C74+C55,5)</f>
        <v>12.458527355813327</v>
      </c>
      <c r="D93" s="66">
        <f t="shared" ca="1" si="20"/>
        <v>11.716465429316212</v>
      </c>
      <c r="E93" s="66">
        <f t="shared" ca="1" si="20"/>
        <v>9.805687400427356</v>
      </c>
      <c r="F93" s="66">
        <f t="shared" ca="1" si="20"/>
        <v>11.100435478047981</v>
      </c>
      <c r="G93" s="66">
        <f t="shared" ca="1" si="20"/>
        <v>11.570267706298321</v>
      </c>
      <c r="H93" s="66">
        <f t="shared" ca="1" si="20"/>
        <v>10.364033545972877</v>
      </c>
      <c r="I93" s="66">
        <f t="shared" ca="1" si="20"/>
        <v>9.2173123709498483</v>
      </c>
      <c r="J93" s="66">
        <f t="shared" ca="1" si="20"/>
        <v>8.7827220176237866</v>
      </c>
      <c r="K93" s="66">
        <f t="shared" ca="1" si="20"/>
        <v>8.5691934156595728</v>
      </c>
      <c r="L93" s="66">
        <f t="shared" ca="1" si="20"/>
        <v>7.2036158388514586</v>
      </c>
      <c r="M93" s="66">
        <f t="shared" ca="1" si="20"/>
        <v>7.2765220372399604</v>
      </c>
      <c r="N93" s="66">
        <f t="shared" ca="1" si="20"/>
        <v>12.929395661667108</v>
      </c>
      <c r="O93" s="66">
        <f t="shared" ca="1" si="20"/>
        <v>14.033658029822092</v>
      </c>
      <c r="P93" s="66">
        <f t="shared" ca="1" si="20"/>
        <v>12.345740679241743</v>
      </c>
    </row>
    <row r="94" spans="2:16">
      <c r="B94" s="41">
        <v>3</v>
      </c>
      <c r="C94" s="66">
        <f t="shared" ref="C94:P94" ca="1" si="21">MAX(C75+C56,5)</f>
        <v>9.9569727291776253</v>
      </c>
      <c r="D94" s="66">
        <f t="shared" ca="1" si="21"/>
        <v>9.5303906383846488</v>
      </c>
      <c r="E94" s="66">
        <f t="shared" ca="1" si="21"/>
        <v>8.937200889224286</v>
      </c>
      <c r="F94" s="66">
        <f t="shared" ca="1" si="21"/>
        <v>10.330719856501869</v>
      </c>
      <c r="G94" s="66">
        <f t="shared" ca="1" si="21"/>
        <v>9.9501110973380804</v>
      </c>
      <c r="H94" s="66">
        <f t="shared" ca="1" si="21"/>
        <v>8.7496099966015812</v>
      </c>
      <c r="I94" s="66">
        <f t="shared" ca="1" si="21"/>
        <v>8.7350266941828032</v>
      </c>
      <c r="J94" s="66">
        <f t="shared" ca="1" si="21"/>
        <v>8.3289863979518231</v>
      </c>
      <c r="K94" s="66">
        <f t="shared" ca="1" si="21"/>
        <v>8.3869060443302992</v>
      </c>
      <c r="L94" s="66">
        <f t="shared" ca="1" si="21"/>
        <v>7.7486873253213915</v>
      </c>
      <c r="M94" s="66">
        <f t="shared" ca="1" si="21"/>
        <v>7.7201895679942041</v>
      </c>
      <c r="N94" s="66">
        <f t="shared" ca="1" si="21"/>
        <v>13.511111394278167</v>
      </c>
      <c r="O94" s="66">
        <f t="shared" ca="1" si="21"/>
        <v>12.959112236281822</v>
      </c>
      <c r="P94" s="66">
        <f t="shared" ca="1" si="21"/>
        <v>12.34054835648929</v>
      </c>
    </row>
    <row r="95" spans="2:16">
      <c r="B95" s="41">
        <v>4</v>
      </c>
      <c r="C95" s="66">
        <f t="shared" ref="C95:P95" ca="1" si="22">MAX(C76+C57,5)</f>
        <v>7.6990723546318307</v>
      </c>
      <c r="D95" s="66">
        <f t="shared" ca="1" si="22"/>
        <v>8.3604238513400553</v>
      </c>
      <c r="E95" s="66">
        <f t="shared" ca="1" si="22"/>
        <v>8.7680050705379458</v>
      </c>
      <c r="F95" s="66">
        <f t="shared" ca="1" si="22"/>
        <v>9.0690066229024353</v>
      </c>
      <c r="G95" s="66">
        <f t="shared" ca="1" si="22"/>
        <v>9.2245093114720689</v>
      </c>
      <c r="H95" s="66">
        <f t="shared" ca="1" si="22"/>
        <v>8.3459083831410794</v>
      </c>
      <c r="I95" s="66">
        <f t="shared" ca="1" si="22"/>
        <v>7.5950665221836502</v>
      </c>
      <c r="J95" s="66">
        <f t="shared" ca="1" si="22"/>
        <v>8.5142069845686414</v>
      </c>
      <c r="K95" s="66">
        <f t="shared" ca="1" si="22"/>
        <v>8.3356025848749091</v>
      </c>
      <c r="L95" s="66">
        <f t="shared" ca="1" si="22"/>
        <v>8.0439817086297758</v>
      </c>
      <c r="M95" s="66">
        <f t="shared" ca="1" si="22"/>
        <v>8.391234118430603</v>
      </c>
      <c r="N95" s="66">
        <f t="shared" ca="1" si="22"/>
        <v>13.970763505952295</v>
      </c>
      <c r="O95" s="66">
        <f t="shared" ca="1" si="22"/>
        <v>11.925848704153314</v>
      </c>
      <c r="P95" s="66">
        <f t="shared" ca="1" si="22"/>
        <v>12.601585877233589</v>
      </c>
    </row>
    <row r="96" spans="2:16">
      <c r="B96" s="41">
        <v>5</v>
      </c>
      <c r="C96" s="66">
        <f t="shared" ref="C96:P96" ca="1" si="23">MAX(C77+C58,5)</f>
        <v>5.4150490563285842</v>
      </c>
      <c r="D96" s="66">
        <f t="shared" ca="1" si="23"/>
        <v>7.0782759033256575</v>
      </c>
      <c r="E96" s="66">
        <f t="shared" ca="1" si="23"/>
        <v>8.2512115051914492</v>
      </c>
      <c r="F96" s="66">
        <f t="shared" ca="1" si="23"/>
        <v>9.0705743475834986</v>
      </c>
      <c r="G96" s="66">
        <f t="shared" ca="1" si="23"/>
        <v>10.308431898215431</v>
      </c>
      <c r="H96" s="66">
        <f t="shared" ca="1" si="23"/>
        <v>9.5323036878977199</v>
      </c>
      <c r="I96" s="66">
        <f t="shared" ca="1" si="23"/>
        <v>7.7874494199456272</v>
      </c>
      <c r="J96" s="66">
        <f t="shared" ca="1" si="23"/>
        <v>8.9964040310054791</v>
      </c>
      <c r="K96" s="66">
        <f t="shared" ca="1" si="23"/>
        <v>9.2896376405934262</v>
      </c>
      <c r="L96" s="66">
        <f t="shared" ca="1" si="23"/>
        <v>9.3488254411154479</v>
      </c>
      <c r="M96" s="66">
        <f t="shared" ca="1" si="23"/>
        <v>8.6284495594739994</v>
      </c>
      <c r="N96" s="66">
        <f t="shared" ca="1" si="23"/>
        <v>14.488765342368442</v>
      </c>
      <c r="O96" s="66">
        <f t="shared" ca="1" si="23"/>
        <v>12.553787181970637</v>
      </c>
      <c r="P96" s="66">
        <f t="shared" ca="1" si="23"/>
        <v>13.938596818446907</v>
      </c>
    </row>
    <row r="97" spans="2:16">
      <c r="B97" s="41">
        <v>6</v>
      </c>
      <c r="C97" s="66">
        <f t="shared" ref="C97:P97" ca="1" si="24">MAX(C78+C59,5)</f>
        <v>5</v>
      </c>
      <c r="D97" s="66">
        <f t="shared" ca="1" si="24"/>
        <v>5.476394972287796</v>
      </c>
      <c r="E97" s="66">
        <f t="shared" ca="1" si="24"/>
        <v>6.0181743082725454</v>
      </c>
      <c r="F97" s="66">
        <f t="shared" ca="1" si="24"/>
        <v>7.0087249435767163</v>
      </c>
      <c r="G97" s="66">
        <f t="shared" ca="1" si="24"/>
        <v>7.8966635289023266</v>
      </c>
      <c r="H97" s="66">
        <f t="shared" ca="1" si="24"/>
        <v>7.652968526031632</v>
      </c>
      <c r="I97" s="66">
        <f t="shared" ca="1" si="24"/>
        <v>7.4365766868127814</v>
      </c>
      <c r="J97" s="66">
        <f t="shared" ca="1" si="24"/>
        <v>7.9707034275242883</v>
      </c>
      <c r="K97" s="66">
        <f t="shared" ca="1" si="24"/>
        <v>8.7578201624601348</v>
      </c>
      <c r="L97" s="66">
        <f t="shared" ca="1" si="24"/>
        <v>8.5489169116335724</v>
      </c>
      <c r="M97" s="66">
        <f t="shared" ca="1" si="24"/>
        <v>9.414908935989672</v>
      </c>
      <c r="N97" s="66">
        <f t="shared" ca="1" si="24"/>
        <v>13.817332059036005</v>
      </c>
      <c r="O97" s="66">
        <f t="shared" ca="1" si="24"/>
        <v>12.918000126138125</v>
      </c>
      <c r="P97" s="66">
        <f t="shared" ca="1" si="24"/>
        <v>13.873779459146466</v>
      </c>
    </row>
    <row r="98" spans="2:16">
      <c r="B98" s="41">
        <v>7</v>
      </c>
      <c r="C98" s="66">
        <f t="shared" ref="C98:P98" ca="1" si="25">MAX(C79+C60,5)</f>
        <v>5</v>
      </c>
      <c r="D98" s="66">
        <f t="shared" ca="1" si="25"/>
        <v>5</v>
      </c>
      <c r="E98" s="66">
        <f t="shared" ca="1" si="25"/>
        <v>5.2266050210961517</v>
      </c>
      <c r="F98" s="66">
        <f t="shared" ca="1" si="25"/>
        <v>6.0926239798032462</v>
      </c>
      <c r="G98" s="66">
        <f t="shared" ca="1" si="25"/>
        <v>7.2105573882293221</v>
      </c>
      <c r="H98" s="66">
        <f t="shared" ca="1" si="25"/>
        <v>7.0555789854550746</v>
      </c>
      <c r="I98" s="66">
        <f t="shared" ca="1" si="25"/>
        <v>6.4195096109549361</v>
      </c>
      <c r="J98" s="66">
        <f t="shared" ca="1" si="25"/>
        <v>7.9200431924289028</v>
      </c>
      <c r="K98" s="66">
        <f t="shared" ca="1" si="25"/>
        <v>8.4534645201733376</v>
      </c>
      <c r="L98" s="66">
        <f t="shared" ca="1" si="25"/>
        <v>8.4455291597866271</v>
      </c>
      <c r="M98" s="66">
        <f t="shared" ca="1" si="25"/>
        <v>9.8181961402570721</v>
      </c>
      <c r="N98" s="66">
        <f t="shared" ca="1" si="25"/>
        <v>13.267057307897417</v>
      </c>
      <c r="O98" s="66">
        <f t="shared" ca="1" si="25"/>
        <v>11.983597507410629</v>
      </c>
      <c r="P98" s="66">
        <f t="shared" ca="1" si="25"/>
        <v>11.93645119461971</v>
      </c>
    </row>
    <row r="99" spans="2:16">
      <c r="B99" s="41">
        <v>8</v>
      </c>
      <c r="C99" s="66">
        <f t="shared" ref="C99:P99" ca="1" si="26">MAX(C80+C61,5)</f>
        <v>5</v>
      </c>
      <c r="D99" s="66">
        <f t="shared" ca="1" si="26"/>
        <v>5</v>
      </c>
      <c r="E99" s="66">
        <f t="shared" ca="1" si="26"/>
        <v>5</v>
      </c>
      <c r="F99" s="66">
        <f t="shared" ca="1" si="26"/>
        <v>6.1218628896741407</v>
      </c>
      <c r="G99" s="66">
        <f t="shared" ca="1" si="26"/>
        <v>6.9409853097219099</v>
      </c>
      <c r="H99" s="66">
        <f t="shared" ca="1" si="26"/>
        <v>6.8023200746031272</v>
      </c>
      <c r="I99" s="66">
        <f t="shared" ca="1" si="26"/>
        <v>7.8098145843703932</v>
      </c>
      <c r="J99" s="66">
        <f t="shared" ca="1" si="26"/>
        <v>8.2533017821701478</v>
      </c>
      <c r="K99" s="66">
        <f t="shared" ca="1" si="26"/>
        <v>8.25418895262451</v>
      </c>
      <c r="L99" s="66">
        <f t="shared" ca="1" si="26"/>
        <v>8.9471805021590676</v>
      </c>
      <c r="M99" s="66">
        <f t="shared" ca="1" si="26"/>
        <v>10.22806208216949</v>
      </c>
      <c r="N99" s="66">
        <f t="shared" ca="1" si="26"/>
        <v>11.662925241248882</v>
      </c>
      <c r="O99" s="66">
        <f t="shared" ca="1" si="26"/>
        <v>11.79816316016764</v>
      </c>
      <c r="P99" s="66">
        <f t="shared" ca="1" si="26"/>
        <v>11.495757000416582</v>
      </c>
    </row>
    <row r="100" spans="2:16">
      <c r="B100" s="41">
        <v>9</v>
      </c>
      <c r="C100" s="66">
        <f t="shared" ref="C100:P100" ca="1" si="27">MAX(C81+C62,5)</f>
        <v>5</v>
      </c>
      <c r="D100" s="66">
        <f t="shared" ca="1" si="27"/>
        <v>5</v>
      </c>
      <c r="E100" s="66">
        <f t="shared" ca="1" si="27"/>
        <v>5</v>
      </c>
      <c r="F100" s="66">
        <f t="shared" ca="1" si="27"/>
        <v>5.5716549191373623</v>
      </c>
      <c r="G100" s="66">
        <f t="shared" ca="1" si="27"/>
        <v>6.6229572582165943</v>
      </c>
      <c r="H100" s="66">
        <f t="shared" ca="1" si="27"/>
        <v>6.8675805110059081</v>
      </c>
      <c r="I100" s="66">
        <f t="shared" ca="1" si="27"/>
        <v>7.6434624878889821</v>
      </c>
      <c r="J100" s="66">
        <f t="shared" ca="1" si="27"/>
        <v>8.008382345621019</v>
      </c>
      <c r="K100" s="66">
        <f t="shared" ca="1" si="27"/>
        <v>8.4259202463422724</v>
      </c>
      <c r="L100" s="66">
        <f t="shared" ca="1" si="27"/>
        <v>9.081756840736297</v>
      </c>
      <c r="M100" s="66">
        <f t="shared" ca="1" si="27"/>
        <v>10.570046835537706</v>
      </c>
      <c r="N100" s="66">
        <f t="shared" ca="1" si="27"/>
        <v>11.166225133896393</v>
      </c>
      <c r="O100" s="66">
        <f t="shared" ca="1" si="27"/>
        <v>10.75112467528287</v>
      </c>
      <c r="P100" s="66">
        <f t="shared" ca="1" si="27"/>
        <v>10.944103054574342</v>
      </c>
    </row>
    <row r="101" spans="2:16">
      <c r="B101" s="41">
        <v>10</v>
      </c>
      <c r="C101" s="66">
        <f t="shared" ref="C101:P101" ca="1" si="28">MAX(C82+C63,5)</f>
        <v>5</v>
      </c>
      <c r="D101" s="66">
        <f t="shared" ca="1" si="28"/>
        <v>5</v>
      </c>
      <c r="E101" s="66">
        <f t="shared" ca="1" si="28"/>
        <v>5</v>
      </c>
      <c r="F101" s="66">
        <f t="shared" ca="1" si="28"/>
        <v>5.6852818590507574</v>
      </c>
      <c r="G101" s="66">
        <f t="shared" ca="1" si="28"/>
        <v>7.3163878718980442</v>
      </c>
      <c r="H101" s="66">
        <f t="shared" ca="1" si="28"/>
        <v>7.092590887755545</v>
      </c>
      <c r="I101" s="66">
        <f t="shared" ca="1" si="28"/>
        <v>7.7306751251681121</v>
      </c>
      <c r="J101" s="66">
        <f t="shared" ca="1" si="28"/>
        <v>8.5279161060975461</v>
      </c>
      <c r="K101" s="66">
        <f t="shared" ca="1" si="28"/>
        <v>9.3225356610082493</v>
      </c>
      <c r="L101" s="66">
        <f t="shared" ca="1" si="28"/>
        <v>9.3292402074924219</v>
      </c>
      <c r="M101" s="66">
        <f t="shared" ca="1" si="28"/>
        <v>10.433959843221764</v>
      </c>
      <c r="N101" s="66">
        <f t="shared" ca="1" si="28"/>
        <v>10.781402363287828</v>
      </c>
      <c r="O101" s="66">
        <f t="shared" ca="1" si="28"/>
        <v>10.790784557298259</v>
      </c>
      <c r="P101" s="66">
        <f t="shared" ca="1" si="28"/>
        <v>10.30931689268056</v>
      </c>
    </row>
    <row r="102" spans="2:16">
      <c r="B102" s="41">
        <v>15</v>
      </c>
      <c r="C102" s="66">
        <f t="shared" ref="C102:P102" ca="1" si="29">MAX(C83+C64,5)</f>
        <v>5</v>
      </c>
      <c r="D102" s="66">
        <f t="shared" ca="1" si="29"/>
        <v>5</v>
      </c>
      <c r="E102" s="66">
        <f t="shared" ca="1" si="29"/>
        <v>5</v>
      </c>
      <c r="F102" s="66">
        <f t="shared" ca="1" si="29"/>
        <v>5.066034017658346</v>
      </c>
      <c r="G102" s="66">
        <f t="shared" ca="1" si="29"/>
        <v>6.8456169061432774</v>
      </c>
      <c r="H102" s="66">
        <f t="shared" ca="1" si="29"/>
        <v>7.4803946012240701</v>
      </c>
      <c r="I102" s="66">
        <f t="shared" ca="1" si="29"/>
        <v>8.7924003600596308</v>
      </c>
      <c r="J102" s="66">
        <f t="shared" ca="1" si="29"/>
        <v>9.2445316340141623</v>
      </c>
      <c r="K102" s="66">
        <f t="shared" ca="1" si="29"/>
        <v>10.201332347006822</v>
      </c>
      <c r="L102" s="66">
        <f t="shared" ca="1" si="29"/>
        <v>10.717083665009415</v>
      </c>
      <c r="M102" s="66">
        <f t="shared" ca="1" si="29"/>
        <v>10.557075650353369</v>
      </c>
      <c r="N102" s="66">
        <f t="shared" ca="1" si="29"/>
        <v>9.7807911213093455</v>
      </c>
      <c r="O102" s="66">
        <f t="shared" ca="1" si="29"/>
        <v>9.5109411088999316</v>
      </c>
      <c r="P102" s="66">
        <f t="shared" ca="1" si="29"/>
        <v>7.4644109873934923</v>
      </c>
    </row>
    <row r="103" spans="2:16">
      <c r="B103" s="41">
        <v>20</v>
      </c>
      <c r="C103" s="66">
        <f t="shared" ref="C103:P103" ca="1" si="30">MAX(C84+C65,5)</f>
        <v>5</v>
      </c>
      <c r="D103" s="66">
        <f t="shared" ca="1" si="30"/>
        <v>5</v>
      </c>
      <c r="E103" s="66">
        <f t="shared" ca="1" si="30"/>
        <v>5</v>
      </c>
      <c r="F103" s="66">
        <f t="shared" ca="1" si="30"/>
        <v>5</v>
      </c>
      <c r="G103" s="66">
        <f t="shared" ca="1" si="30"/>
        <v>5.7605482881127905</v>
      </c>
      <c r="H103" s="66">
        <f t="shared" ca="1" si="30"/>
        <v>6.9032291705589977</v>
      </c>
      <c r="I103" s="66">
        <f t="shared" ca="1" si="30"/>
        <v>7.8326877436727287</v>
      </c>
      <c r="J103" s="66">
        <f t="shared" ca="1" si="30"/>
        <v>7.914415404395406</v>
      </c>
      <c r="K103" s="66">
        <f t="shared" ca="1" si="30"/>
        <v>8.4008266024036153</v>
      </c>
      <c r="L103" s="66">
        <f t="shared" ca="1" si="30"/>
        <v>8.9466470335399961</v>
      </c>
      <c r="M103" s="66">
        <f t="shared" ca="1" si="30"/>
        <v>9.2620444091911551</v>
      </c>
      <c r="N103" s="66">
        <f t="shared" ca="1" si="30"/>
        <v>8.8788899477942849</v>
      </c>
      <c r="O103" s="66">
        <f t="shared" ca="1" si="30"/>
        <v>7.3454896028092982</v>
      </c>
      <c r="P103" s="66">
        <f t="shared" ca="1" si="30"/>
        <v>6.5945386717925132</v>
      </c>
    </row>
    <row r="104" spans="2:16">
      <c r="B104" s="41">
        <v>25</v>
      </c>
      <c r="C104" s="66">
        <f t="shared" ref="C104:P104" ca="1" si="31">MAX(C85+C66,5)</f>
        <v>5</v>
      </c>
      <c r="D104" s="66">
        <f t="shared" ca="1" si="31"/>
        <v>5</v>
      </c>
      <c r="E104" s="66">
        <f t="shared" ca="1" si="31"/>
        <v>5</v>
      </c>
      <c r="F104" s="66">
        <f t="shared" ca="1" si="31"/>
        <v>5</v>
      </c>
      <c r="G104" s="66">
        <f t="shared" ca="1" si="31"/>
        <v>5</v>
      </c>
      <c r="H104" s="66">
        <f t="shared" ca="1" si="31"/>
        <v>5</v>
      </c>
      <c r="I104" s="66">
        <f t="shared" ca="1" si="31"/>
        <v>5.2411382271918292</v>
      </c>
      <c r="J104" s="66">
        <f t="shared" ca="1" si="31"/>
        <v>5.9699820571973561</v>
      </c>
      <c r="K104" s="66">
        <f t="shared" ca="1" si="31"/>
        <v>6.8533326553253922</v>
      </c>
      <c r="L104" s="66">
        <f t="shared" ca="1" si="31"/>
        <v>7.2534891160266426</v>
      </c>
      <c r="M104" s="66">
        <f t="shared" ca="1" si="31"/>
        <v>7.60660017151422</v>
      </c>
      <c r="N104" s="66">
        <f t="shared" ca="1" si="31"/>
        <v>6.8010991878579006</v>
      </c>
      <c r="O104" s="66">
        <f t="shared" ca="1" si="31"/>
        <v>7.4539353690049417</v>
      </c>
      <c r="P104" s="66">
        <f t="shared" ca="1" si="31"/>
        <v>5.9298247254832894</v>
      </c>
    </row>
    <row r="105" spans="2:16">
      <c r="B105" s="41">
        <v>30</v>
      </c>
      <c r="C105" s="66">
        <f t="shared" ref="C105:P105" ca="1" si="32">MAX(C86+C67,5)</f>
        <v>5</v>
      </c>
      <c r="D105" s="66">
        <f t="shared" ca="1" si="32"/>
        <v>5</v>
      </c>
      <c r="E105" s="66">
        <f t="shared" ca="1" si="32"/>
        <v>5</v>
      </c>
      <c r="F105" s="66">
        <f t="shared" ca="1" si="32"/>
        <v>5</v>
      </c>
      <c r="G105" s="66">
        <f t="shared" ca="1" si="32"/>
        <v>5</v>
      </c>
      <c r="H105" s="66">
        <f t="shared" ca="1" si="32"/>
        <v>5</v>
      </c>
      <c r="I105" s="66">
        <f t="shared" ca="1" si="32"/>
        <v>5</v>
      </c>
      <c r="J105" s="66">
        <f t="shared" ca="1" si="32"/>
        <v>5</v>
      </c>
      <c r="K105" s="66">
        <f t="shared" ca="1" si="32"/>
        <v>5.304009482914477</v>
      </c>
      <c r="L105" s="66">
        <f t="shared" ca="1" si="32"/>
        <v>5.2754050262615984</v>
      </c>
      <c r="M105" s="66">
        <f t="shared" ca="1" si="32"/>
        <v>6.1223077947699522</v>
      </c>
      <c r="N105" s="66">
        <f t="shared" ca="1" si="32"/>
        <v>5.4657717717655743</v>
      </c>
      <c r="O105" s="66">
        <f t="shared" ca="1" si="32"/>
        <v>6.694344670463412</v>
      </c>
      <c r="P105" s="66">
        <f t="shared" ca="1" si="32"/>
        <v>6.4128123745752497</v>
      </c>
    </row>
    <row r="107" spans="2:16" ht="30">
      <c r="B107" s="48" t="s">
        <v>87</v>
      </c>
    </row>
    <row r="110" spans="2:16">
      <c r="B110" s="47" t="s">
        <v>36</v>
      </c>
      <c r="C110" s="41">
        <v>1</v>
      </c>
      <c r="D110" s="41">
        <v>2</v>
      </c>
      <c r="E110" s="41">
        <v>3</v>
      </c>
      <c r="F110" s="41">
        <v>4</v>
      </c>
      <c r="G110" s="41">
        <v>5</v>
      </c>
      <c r="H110" s="41">
        <v>6</v>
      </c>
      <c r="I110" s="41">
        <v>7</v>
      </c>
      <c r="J110" s="41">
        <v>8</v>
      </c>
      <c r="K110" s="41">
        <v>9</v>
      </c>
      <c r="L110" s="41">
        <v>10</v>
      </c>
      <c r="M110" s="41">
        <v>15</v>
      </c>
      <c r="N110" s="41">
        <v>20</v>
      </c>
      <c r="O110" s="41">
        <v>25</v>
      </c>
      <c r="P110" s="41">
        <v>30</v>
      </c>
    </row>
    <row r="111" spans="2:16">
      <c r="B111" s="41">
        <v>1</v>
      </c>
      <c r="C111" s="70">
        <f ca="1">C92-C73</f>
        <v>-20.632077482393242</v>
      </c>
      <c r="D111" s="70">
        <f t="shared" ref="D111:P111" ca="1" si="33">D92-D73</f>
        <v>-19.709498924084393</v>
      </c>
      <c r="E111" s="70">
        <f t="shared" ca="1" si="33"/>
        <v>-20.16400878596701</v>
      </c>
      <c r="F111" s="70">
        <f t="shared" ca="1" si="33"/>
        <v>-22.353484801874171</v>
      </c>
      <c r="G111" s="70">
        <f t="shared" ca="1" si="33"/>
        <v>-19.78259705187196</v>
      </c>
      <c r="H111" s="70">
        <f t="shared" ca="1" si="33"/>
        <v>-20.25291307658139</v>
      </c>
      <c r="I111" s="70">
        <f t="shared" ca="1" si="33"/>
        <v>-21.894756873738121</v>
      </c>
      <c r="J111" s="70">
        <f t="shared" ca="1" si="33"/>
        <v>-21.368209576884105</v>
      </c>
      <c r="K111" s="70">
        <f t="shared" ca="1" si="33"/>
        <v>-20.583710507900864</v>
      </c>
      <c r="L111" s="70">
        <f t="shared" ca="1" si="33"/>
        <v>-23.90973207272836</v>
      </c>
      <c r="M111" s="70">
        <f t="shared" ca="1" si="33"/>
        <v>-23.381888734619363</v>
      </c>
      <c r="N111" s="70">
        <f t="shared" ca="1" si="33"/>
        <v>-17.608770633008263</v>
      </c>
      <c r="O111" s="70">
        <f t="shared" ca="1" si="33"/>
        <v>-16.445965247093767</v>
      </c>
      <c r="P111" s="70">
        <f t="shared" ca="1" si="33"/>
        <v>-19.677935678277368</v>
      </c>
    </row>
    <row r="112" spans="2:16">
      <c r="B112" s="41">
        <v>2</v>
      </c>
      <c r="C112" s="70">
        <f t="shared" ref="C112:P112" ca="1" si="34">C93-C74</f>
        <v>-17.541472644186673</v>
      </c>
      <c r="D112" s="70">
        <f t="shared" ca="1" si="34"/>
        <v>-18.283534570683788</v>
      </c>
      <c r="E112" s="70">
        <f t="shared" ca="1" si="34"/>
        <v>-20.194312599572644</v>
      </c>
      <c r="F112" s="70">
        <f t="shared" ca="1" si="34"/>
        <v>-18.899564521952019</v>
      </c>
      <c r="G112" s="70">
        <f t="shared" ca="1" si="34"/>
        <v>-18.429732293701679</v>
      </c>
      <c r="H112" s="70">
        <f t="shared" ca="1" si="34"/>
        <v>-19.635966454027123</v>
      </c>
      <c r="I112" s="70">
        <f t="shared" ca="1" si="34"/>
        <v>-20.782687629050152</v>
      </c>
      <c r="J112" s="70">
        <f t="shared" ca="1" si="34"/>
        <v>-21.217277982376213</v>
      </c>
      <c r="K112" s="70">
        <f t="shared" ca="1" si="34"/>
        <v>-21.430806584340427</v>
      </c>
      <c r="L112" s="70">
        <f t="shared" ca="1" si="34"/>
        <v>-22.796384161148541</v>
      </c>
      <c r="M112" s="70">
        <f t="shared" ca="1" si="34"/>
        <v>-22.72347796276004</v>
      </c>
      <c r="N112" s="70">
        <f t="shared" ca="1" si="34"/>
        <v>-17.070604338332892</v>
      </c>
      <c r="O112" s="70">
        <f t="shared" ca="1" si="34"/>
        <v>-15.966341970177908</v>
      </c>
      <c r="P112" s="70">
        <f t="shared" ca="1" si="34"/>
        <v>-17.654259320758257</v>
      </c>
    </row>
    <row r="113" spans="2:16">
      <c r="B113" s="41">
        <v>3</v>
      </c>
      <c r="C113" s="70">
        <f t="shared" ref="C113:P113" ca="1" si="35">C94-C75</f>
        <v>-20.043027270822375</v>
      </c>
      <c r="D113" s="70">
        <f t="shared" ca="1" si="35"/>
        <v>-20.469609361615351</v>
      </c>
      <c r="E113" s="70">
        <f t="shared" ca="1" si="35"/>
        <v>-21.062799110775714</v>
      </c>
      <c r="F113" s="70">
        <f t="shared" ca="1" si="35"/>
        <v>-19.669280143498131</v>
      </c>
      <c r="G113" s="70">
        <f t="shared" ca="1" si="35"/>
        <v>-20.04988890266192</v>
      </c>
      <c r="H113" s="70">
        <f t="shared" ca="1" si="35"/>
        <v>-21.250390003398419</v>
      </c>
      <c r="I113" s="70">
        <f t="shared" ca="1" si="35"/>
        <v>-21.264973305817197</v>
      </c>
      <c r="J113" s="70">
        <f t="shared" ca="1" si="35"/>
        <v>-21.671013602048177</v>
      </c>
      <c r="K113" s="70">
        <f t="shared" ca="1" si="35"/>
        <v>-21.613093955669701</v>
      </c>
      <c r="L113" s="70">
        <f t="shared" ca="1" si="35"/>
        <v>-22.251312674678609</v>
      </c>
      <c r="M113" s="70">
        <f t="shared" ca="1" si="35"/>
        <v>-22.279810432005796</v>
      </c>
      <c r="N113" s="70">
        <f t="shared" ca="1" si="35"/>
        <v>-16.488888605721833</v>
      </c>
      <c r="O113" s="70">
        <f t="shared" ca="1" si="35"/>
        <v>-17.040887763718178</v>
      </c>
      <c r="P113" s="70">
        <f t="shared" ca="1" si="35"/>
        <v>-17.65945164351071</v>
      </c>
    </row>
    <row r="114" spans="2:16">
      <c r="B114" s="41">
        <v>4</v>
      </c>
      <c r="C114" s="70">
        <f t="shared" ref="C114:P114" ca="1" si="36">C95-C76</f>
        <v>-22.300927645368169</v>
      </c>
      <c r="D114" s="70">
        <f t="shared" ca="1" si="36"/>
        <v>-21.639576148659945</v>
      </c>
      <c r="E114" s="70">
        <f t="shared" ca="1" si="36"/>
        <v>-21.231994929462054</v>
      </c>
      <c r="F114" s="70">
        <f t="shared" ca="1" si="36"/>
        <v>-20.930993377097565</v>
      </c>
      <c r="G114" s="70">
        <f t="shared" ca="1" si="36"/>
        <v>-20.775490688527931</v>
      </c>
      <c r="H114" s="70">
        <f t="shared" ca="1" si="36"/>
        <v>-21.654091616858921</v>
      </c>
      <c r="I114" s="70">
        <f t="shared" ca="1" si="36"/>
        <v>-22.40493347781635</v>
      </c>
      <c r="J114" s="70">
        <f t="shared" ca="1" si="36"/>
        <v>-21.485793015431359</v>
      </c>
      <c r="K114" s="70">
        <f t="shared" ca="1" si="36"/>
        <v>-21.664397415125091</v>
      </c>
      <c r="L114" s="70">
        <f t="shared" ca="1" si="36"/>
        <v>-21.956018291370224</v>
      </c>
      <c r="M114" s="70">
        <f t="shared" ca="1" si="36"/>
        <v>-21.608765881569397</v>
      </c>
      <c r="N114" s="70">
        <f t="shared" ca="1" si="36"/>
        <v>-16.029236494047705</v>
      </c>
      <c r="O114" s="70">
        <f t="shared" ca="1" si="36"/>
        <v>-18.074151295846686</v>
      </c>
      <c r="P114" s="70">
        <f t="shared" ca="1" si="36"/>
        <v>-17.398414122766411</v>
      </c>
    </row>
    <row r="115" spans="2:16">
      <c r="B115" s="41">
        <v>5</v>
      </c>
      <c r="C115" s="70">
        <f t="shared" ref="C115:P115" ca="1" si="37">C96-C77</f>
        <v>-24.584950943671416</v>
      </c>
      <c r="D115" s="70">
        <f t="shared" ca="1" si="37"/>
        <v>-22.921724096674343</v>
      </c>
      <c r="E115" s="70">
        <f t="shared" ca="1" si="37"/>
        <v>-21.748788494808551</v>
      </c>
      <c r="F115" s="70">
        <f t="shared" ca="1" si="37"/>
        <v>-20.929425652416501</v>
      </c>
      <c r="G115" s="70">
        <f t="shared" ca="1" si="37"/>
        <v>-19.691568101784569</v>
      </c>
      <c r="H115" s="70">
        <f t="shared" ca="1" si="37"/>
        <v>-20.46769631210228</v>
      </c>
      <c r="I115" s="70">
        <f t="shared" ca="1" si="37"/>
        <v>-22.212550580054373</v>
      </c>
      <c r="J115" s="70">
        <f t="shared" ca="1" si="37"/>
        <v>-21.003595968994521</v>
      </c>
      <c r="K115" s="70">
        <f t="shared" ca="1" si="37"/>
        <v>-20.710362359406574</v>
      </c>
      <c r="L115" s="70">
        <f t="shared" ca="1" si="37"/>
        <v>-20.651174558884552</v>
      </c>
      <c r="M115" s="70">
        <f t="shared" ca="1" si="37"/>
        <v>-21.371550440526001</v>
      </c>
      <c r="N115" s="70">
        <f t="shared" ca="1" si="37"/>
        <v>-15.511234657631558</v>
      </c>
      <c r="O115" s="70">
        <f t="shared" ca="1" si="37"/>
        <v>-17.446212818029363</v>
      </c>
      <c r="P115" s="70">
        <f t="shared" ca="1" si="37"/>
        <v>-16.061403181553093</v>
      </c>
    </row>
    <row r="116" spans="2:16">
      <c r="B116" s="41">
        <v>6</v>
      </c>
      <c r="C116" s="70">
        <f t="shared" ref="C116:P116" ca="1" si="38">C97-C78</f>
        <v>-25</v>
      </c>
      <c r="D116" s="70">
        <f t="shared" ca="1" si="38"/>
        <v>-24.523605027712204</v>
      </c>
      <c r="E116" s="70">
        <f t="shared" ca="1" si="38"/>
        <v>-23.981825691727455</v>
      </c>
      <c r="F116" s="70">
        <f t="shared" ca="1" si="38"/>
        <v>-22.991275056423284</v>
      </c>
      <c r="G116" s="70">
        <f t="shared" ca="1" si="38"/>
        <v>-22.103336471097673</v>
      </c>
      <c r="H116" s="70">
        <f t="shared" ca="1" si="38"/>
        <v>-22.347031473968368</v>
      </c>
      <c r="I116" s="70">
        <f t="shared" ca="1" si="38"/>
        <v>-22.563423313187219</v>
      </c>
      <c r="J116" s="70">
        <f t="shared" ca="1" si="38"/>
        <v>-22.029296572475712</v>
      </c>
      <c r="K116" s="70">
        <f t="shared" ca="1" si="38"/>
        <v>-21.242179837539865</v>
      </c>
      <c r="L116" s="70">
        <f t="shared" ca="1" si="38"/>
        <v>-21.451083088366428</v>
      </c>
      <c r="M116" s="70">
        <f t="shared" ca="1" si="38"/>
        <v>-20.585091064010328</v>
      </c>
      <c r="N116" s="70">
        <f t="shared" ca="1" si="38"/>
        <v>-16.182667940963995</v>
      </c>
      <c r="O116" s="70">
        <f t="shared" ca="1" si="38"/>
        <v>-17.081999873861875</v>
      </c>
      <c r="P116" s="70">
        <f t="shared" ca="1" si="38"/>
        <v>-16.126220540853534</v>
      </c>
    </row>
    <row r="117" spans="2:16">
      <c r="B117" s="41">
        <v>7</v>
      </c>
      <c r="C117" s="70">
        <f t="shared" ref="C117:P117" ca="1" si="39">C98-C79</f>
        <v>-25</v>
      </c>
      <c r="D117" s="70">
        <f t="shared" ca="1" si="39"/>
        <v>-25</v>
      </c>
      <c r="E117" s="70">
        <f t="shared" ca="1" si="39"/>
        <v>-24.773394978903848</v>
      </c>
      <c r="F117" s="70">
        <f t="shared" ca="1" si="39"/>
        <v>-23.907376020196754</v>
      </c>
      <c r="G117" s="70">
        <f t="shared" ca="1" si="39"/>
        <v>-22.789442611770678</v>
      </c>
      <c r="H117" s="70">
        <f t="shared" ca="1" si="39"/>
        <v>-22.944421014544925</v>
      </c>
      <c r="I117" s="70">
        <f t="shared" ca="1" si="39"/>
        <v>-23.580490389045064</v>
      </c>
      <c r="J117" s="70">
        <f t="shared" ca="1" si="39"/>
        <v>-22.079956807571097</v>
      </c>
      <c r="K117" s="70">
        <f t="shared" ca="1" si="39"/>
        <v>-21.546535479826662</v>
      </c>
      <c r="L117" s="70">
        <f t="shared" ca="1" si="39"/>
        <v>-21.554470840213373</v>
      </c>
      <c r="M117" s="70">
        <f t="shared" ca="1" si="39"/>
        <v>-20.181803859742928</v>
      </c>
      <c r="N117" s="70">
        <f t="shared" ca="1" si="39"/>
        <v>-16.732942692102583</v>
      </c>
      <c r="O117" s="70">
        <f t="shared" ca="1" si="39"/>
        <v>-18.016402492589371</v>
      </c>
      <c r="P117" s="70">
        <f t="shared" ca="1" si="39"/>
        <v>-18.06354880538029</v>
      </c>
    </row>
    <row r="118" spans="2:16">
      <c r="B118" s="41">
        <v>8</v>
      </c>
      <c r="C118" s="70">
        <f t="shared" ref="C118:P118" ca="1" si="40">C99-C80</f>
        <v>-25</v>
      </c>
      <c r="D118" s="70">
        <f t="shared" ca="1" si="40"/>
        <v>-25</v>
      </c>
      <c r="E118" s="70">
        <f t="shared" ca="1" si="40"/>
        <v>-25</v>
      </c>
      <c r="F118" s="70">
        <f t="shared" ca="1" si="40"/>
        <v>-23.878137110325859</v>
      </c>
      <c r="G118" s="70">
        <f t="shared" ca="1" si="40"/>
        <v>-23.05901469027809</v>
      </c>
      <c r="H118" s="70">
        <f t="shared" ca="1" si="40"/>
        <v>-23.197679925396873</v>
      </c>
      <c r="I118" s="70">
        <f t="shared" ca="1" si="40"/>
        <v>-22.190185415629607</v>
      </c>
      <c r="J118" s="70">
        <f t="shared" ca="1" si="40"/>
        <v>-21.746698217829852</v>
      </c>
      <c r="K118" s="70">
        <f t="shared" ca="1" si="40"/>
        <v>-21.74581104737549</v>
      </c>
      <c r="L118" s="70">
        <f t="shared" ca="1" si="40"/>
        <v>-21.052819497840932</v>
      </c>
      <c r="M118" s="70">
        <f t="shared" ca="1" si="40"/>
        <v>-19.77193791783051</v>
      </c>
      <c r="N118" s="70">
        <f t="shared" ca="1" si="40"/>
        <v>-18.337074758751118</v>
      </c>
      <c r="O118" s="70">
        <f t="shared" ca="1" si="40"/>
        <v>-18.20183683983236</v>
      </c>
      <c r="P118" s="70">
        <f t="shared" ca="1" si="40"/>
        <v>-18.504242999583418</v>
      </c>
    </row>
    <row r="119" spans="2:16">
      <c r="B119" s="41">
        <v>9</v>
      </c>
      <c r="C119" s="70">
        <f t="shared" ref="C119:P119" ca="1" si="41">C100-C81</f>
        <v>-25</v>
      </c>
      <c r="D119" s="70">
        <f t="shared" ca="1" si="41"/>
        <v>-25</v>
      </c>
      <c r="E119" s="70">
        <f t="shared" ca="1" si="41"/>
        <v>-25</v>
      </c>
      <c r="F119" s="70">
        <f t="shared" ca="1" si="41"/>
        <v>-24.428345080862638</v>
      </c>
      <c r="G119" s="70">
        <f t="shared" ca="1" si="41"/>
        <v>-23.377042741783406</v>
      </c>
      <c r="H119" s="70">
        <f t="shared" ca="1" si="41"/>
        <v>-23.132419488994092</v>
      </c>
      <c r="I119" s="70">
        <f t="shared" ca="1" si="41"/>
        <v>-22.356537512111018</v>
      </c>
      <c r="J119" s="70">
        <f t="shared" ca="1" si="41"/>
        <v>-21.991617654378981</v>
      </c>
      <c r="K119" s="70">
        <f t="shared" ca="1" si="41"/>
        <v>-21.574079753657728</v>
      </c>
      <c r="L119" s="70">
        <f t="shared" ca="1" si="41"/>
        <v>-20.918243159263703</v>
      </c>
      <c r="M119" s="70">
        <f t="shared" ca="1" si="41"/>
        <v>-19.429953164462294</v>
      </c>
      <c r="N119" s="70">
        <f t="shared" ca="1" si="41"/>
        <v>-18.833774866103607</v>
      </c>
      <c r="O119" s="70">
        <f t="shared" ca="1" si="41"/>
        <v>-19.24887532471713</v>
      </c>
      <c r="P119" s="70">
        <f t="shared" ca="1" si="41"/>
        <v>-19.055896945425658</v>
      </c>
    </row>
    <row r="120" spans="2:16">
      <c r="B120" s="41">
        <v>10</v>
      </c>
      <c r="C120" s="70">
        <f t="shared" ref="C120:P120" ca="1" si="42">C101-C82</f>
        <v>-25</v>
      </c>
      <c r="D120" s="70">
        <f t="shared" ca="1" si="42"/>
        <v>-25</v>
      </c>
      <c r="E120" s="70">
        <f t="shared" ca="1" si="42"/>
        <v>-25</v>
      </c>
      <c r="F120" s="70">
        <f t="shared" ca="1" si="42"/>
        <v>-24.314718140949243</v>
      </c>
      <c r="G120" s="70">
        <f t="shared" ca="1" si="42"/>
        <v>-22.683612128101956</v>
      </c>
      <c r="H120" s="70">
        <f t="shared" ca="1" si="42"/>
        <v>-22.907409112244455</v>
      </c>
      <c r="I120" s="70">
        <f t="shared" ca="1" si="42"/>
        <v>-22.269324874831888</v>
      </c>
      <c r="J120" s="70">
        <f t="shared" ca="1" si="42"/>
        <v>-21.472083893902454</v>
      </c>
      <c r="K120" s="70">
        <f t="shared" ca="1" si="42"/>
        <v>-20.677464338991751</v>
      </c>
      <c r="L120" s="70">
        <f t="shared" ca="1" si="42"/>
        <v>-20.670759792507578</v>
      </c>
      <c r="M120" s="70">
        <f t="shared" ca="1" si="42"/>
        <v>-19.566040156778236</v>
      </c>
      <c r="N120" s="70">
        <f t="shared" ca="1" si="42"/>
        <v>-19.218597636712172</v>
      </c>
      <c r="O120" s="70">
        <f t="shared" ca="1" si="42"/>
        <v>-19.209215442701741</v>
      </c>
      <c r="P120" s="70">
        <f t="shared" ca="1" si="42"/>
        <v>-19.69068310731944</v>
      </c>
    </row>
    <row r="121" spans="2:16">
      <c r="B121" s="41">
        <v>15</v>
      </c>
      <c r="C121" s="70">
        <f t="shared" ref="C121:P121" ca="1" si="43">C102-C83</f>
        <v>-25</v>
      </c>
      <c r="D121" s="70">
        <f t="shared" ca="1" si="43"/>
        <v>-25</v>
      </c>
      <c r="E121" s="70">
        <f t="shared" ca="1" si="43"/>
        <v>-25</v>
      </c>
      <c r="F121" s="70">
        <f t="shared" ca="1" si="43"/>
        <v>-24.933965982341654</v>
      </c>
      <c r="G121" s="70">
        <f t="shared" ca="1" si="43"/>
        <v>-23.154383093856723</v>
      </c>
      <c r="H121" s="70">
        <f t="shared" ca="1" si="43"/>
        <v>-22.51960539877593</v>
      </c>
      <c r="I121" s="70">
        <f t="shared" ca="1" si="43"/>
        <v>-21.207599639940369</v>
      </c>
      <c r="J121" s="70">
        <f t="shared" ca="1" si="43"/>
        <v>-20.755468365985838</v>
      </c>
      <c r="K121" s="70">
        <f t="shared" ca="1" si="43"/>
        <v>-19.798667652993178</v>
      </c>
      <c r="L121" s="70">
        <f t="shared" ca="1" si="43"/>
        <v>-19.282916334990585</v>
      </c>
      <c r="M121" s="70">
        <f t="shared" ca="1" si="43"/>
        <v>-19.442924349646631</v>
      </c>
      <c r="N121" s="70">
        <f t="shared" ca="1" si="43"/>
        <v>-20.219208878690655</v>
      </c>
      <c r="O121" s="70">
        <f t="shared" ca="1" si="43"/>
        <v>-20.489058891100068</v>
      </c>
      <c r="P121" s="70">
        <f t="shared" ca="1" si="43"/>
        <v>-22.535589012606508</v>
      </c>
    </row>
    <row r="122" spans="2:16">
      <c r="B122" s="41">
        <v>20</v>
      </c>
      <c r="C122" s="70">
        <f t="shared" ref="C122:P122" ca="1" si="44">C103-C84</f>
        <v>-25</v>
      </c>
      <c r="D122" s="70">
        <f t="shared" ca="1" si="44"/>
        <v>-25</v>
      </c>
      <c r="E122" s="70">
        <f t="shared" ca="1" si="44"/>
        <v>-25</v>
      </c>
      <c r="F122" s="70">
        <f t="shared" ca="1" si="44"/>
        <v>-25</v>
      </c>
      <c r="G122" s="70">
        <f t="shared" ca="1" si="44"/>
        <v>-24.239451711887209</v>
      </c>
      <c r="H122" s="70">
        <f t="shared" ca="1" si="44"/>
        <v>-23.096770829441002</v>
      </c>
      <c r="I122" s="70">
        <f t="shared" ca="1" si="44"/>
        <v>-22.167312256327271</v>
      </c>
      <c r="J122" s="70">
        <f t="shared" ca="1" si="44"/>
        <v>-22.085584595604594</v>
      </c>
      <c r="K122" s="70">
        <f t="shared" ca="1" si="44"/>
        <v>-21.599173397596385</v>
      </c>
      <c r="L122" s="70">
        <f t="shared" ca="1" si="44"/>
        <v>-21.053352966460004</v>
      </c>
      <c r="M122" s="70">
        <f t="shared" ca="1" si="44"/>
        <v>-20.737955590808845</v>
      </c>
      <c r="N122" s="70">
        <f t="shared" ca="1" si="44"/>
        <v>-21.121110052205715</v>
      </c>
      <c r="O122" s="70">
        <f t="shared" ca="1" si="44"/>
        <v>-22.654510397190702</v>
      </c>
      <c r="P122" s="70">
        <f t="shared" ca="1" si="44"/>
        <v>-23.405461328207487</v>
      </c>
    </row>
    <row r="123" spans="2:16">
      <c r="B123" s="41">
        <v>25</v>
      </c>
      <c r="C123" s="70">
        <f t="shared" ref="C123:P123" ca="1" si="45">C104-C85</f>
        <v>-25</v>
      </c>
      <c r="D123" s="70">
        <f t="shared" ca="1" si="45"/>
        <v>-25</v>
      </c>
      <c r="E123" s="70">
        <f t="shared" ca="1" si="45"/>
        <v>-25</v>
      </c>
      <c r="F123" s="70">
        <f t="shared" ca="1" si="45"/>
        <v>-25</v>
      </c>
      <c r="G123" s="70">
        <f t="shared" ca="1" si="45"/>
        <v>-25</v>
      </c>
      <c r="H123" s="70">
        <f t="shared" ca="1" si="45"/>
        <v>-25</v>
      </c>
      <c r="I123" s="70">
        <f t="shared" ca="1" si="45"/>
        <v>-24.758861772808171</v>
      </c>
      <c r="J123" s="70">
        <f t="shared" ca="1" si="45"/>
        <v>-24.030017942802644</v>
      </c>
      <c r="K123" s="70">
        <f t="shared" ca="1" si="45"/>
        <v>-23.146667344674608</v>
      </c>
      <c r="L123" s="70">
        <f t="shared" ca="1" si="45"/>
        <v>-22.746510883973357</v>
      </c>
      <c r="M123" s="70">
        <f t="shared" ca="1" si="45"/>
        <v>-22.39339982848578</v>
      </c>
      <c r="N123" s="70">
        <f t="shared" ca="1" si="45"/>
        <v>-23.198900812142099</v>
      </c>
      <c r="O123" s="70">
        <f t="shared" ca="1" si="45"/>
        <v>-22.546064630995058</v>
      </c>
      <c r="P123" s="70">
        <f t="shared" ca="1" si="45"/>
        <v>-24.070175274516711</v>
      </c>
    </row>
    <row r="124" spans="2:16">
      <c r="B124" s="41">
        <v>30</v>
      </c>
      <c r="C124" s="70">
        <f t="shared" ref="C124:P124" ca="1" si="46">C105-C86</f>
        <v>-25</v>
      </c>
      <c r="D124" s="70">
        <f t="shared" ca="1" si="46"/>
        <v>-25</v>
      </c>
      <c r="E124" s="70">
        <f t="shared" ca="1" si="46"/>
        <v>-25</v>
      </c>
      <c r="F124" s="70">
        <f t="shared" ca="1" si="46"/>
        <v>-25</v>
      </c>
      <c r="G124" s="70">
        <f t="shared" ca="1" si="46"/>
        <v>-25</v>
      </c>
      <c r="H124" s="70">
        <f t="shared" ca="1" si="46"/>
        <v>-25</v>
      </c>
      <c r="I124" s="70">
        <f t="shared" ca="1" si="46"/>
        <v>-25</v>
      </c>
      <c r="J124" s="70">
        <f t="shared" ca="1" si="46"/>
        <v>-25</v>
      </c>
      <c r="K124" s="70">
        <f t="shared" ca="1" si="46"/>
        <v>-24.695990517085523</v>
      </c>
      <c r="L124" s="70">
        <f t="shared" ca="1" si="46"/>
        <v>-24.724594973738402</v>
      </c>
      <c r="M124" s="70">
        <f t="shared" ca="1" si="46"/>
        <v>-23.877692205230048</v>
      </c>
      <c r="N124" s="70">
        <f t="shared" ca="1" si="46"/>
        <v>-24.534228228234426</v>
      </c>
      <c r="O124" s="70">
        <f t="shared" ca="1" si="46"/>
        <v>-23.305655329536588</v>
      </c>
      <c r="P124" s="70">
        <f t="shared" ca="1" si="46"/>
        <v>-23.58718762542475</v>
      </c>
    </row>
  </sheetData>
  <conditionalFormatting sqref="C36:P49">
    <cfRule type="expression" dxfId="4" priority="5">
      <formula>NOT(INDIRECT(CCY&amp;"_incl_FPCA2"))</formula>
    </cfRule>
  </conditionalFormatting>
  <conditionalFormatting sqref="D6">
    <cfRule type="expression" dxfId="3" priority="4">
      <formula>NOT(INDIRECT(CCY&amp;"_incl_FPCA2"))</formula>
    </cfRule>
  </conditionalFormatting>
  <conditionalFormatting sqref="E6">
    <cfRule type="expression" dxfId="2" priority="3">
      <formula>NOT(INDIRECT(CCY&amp;"_incl_FPCA2"))</formula>
    </cfRule>
  </conditionalFormatting>
  <conditionalFormatting sqref="F6">
    <cfRule type="expression" dxfId="1" priority="2">
      <formula>NOT(INDIRECT(CCY&amp;"_incl_FPCA2"))</formula>
    </cfRule>
  </conditionalFormatting>
  <conditionalFormatting sqref="G6">
    <cfRule type="expression" dxfId="0" priority="1">
      <formula>NOT(INDIRECT(CCY&amp;"_incl_FPCA2"))</formula>
    </cfRule>
  </conditionalFormatting>
  <dataValidations count="1">
    <dataValidation type="list" allowBlank="1" showInputMessage="1" showErrorMessage="1" sqref="D4">
      <formula1>"GBP,EUR,USD"</formula1>
    </dataValidation>
  </dataValidations>
  <pageMargins left="0.7" right="0.7" top="0.75" bottom="0.75" header="0.3" footer="0.3"/>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B66"/>
  <sheetViews>
    <sheetView tabSelected="1" topLeftCell="A18" zoomScale="70" zoomScaleNormal="70" workbookViewId="0">
      <selection activeCell="E33" sqref="E33"/>
    </sheetView>
  </sheetViews>
  <sheetFormatPr defaultRowHeight="15"/>
  <cols>
    <col min="1" max="1" width="22.42578125" bestFit="1" customWidth="1"/>
    <col min="2" max="2" width="17.7109375" customWidth="1"/>
    <col min="3" max="3" width="17" customWidth="1"/>
    <col min="4" max="4" width="11.42578125" bestFit="1" customWidth="1"/>
    <col min="5" max="5" width="25.42578125" customWidth="1"/>
    <col min="6" max="6" width="18.7109375" bestFit="1" customWidth="1"/>
    <col min="7" max="7" width="15.42578125" bestFit="1" customWidth="1"/>
    <col min="8" max="8" width="11.5703125" bestFit="1" customWidth="1"/>
    <col min="9" max="9" width="18.7109375" bestFit="1" customWidth="1"/>
    <col min="10" max="10" width="15.42578125" bestFit="1" customWidth="1"/>
  </cols>
  <sheetData>
    <row r="2" spans="1:3">
      <c r="B2" s="2" t="s">
        <v>12</v>
      </c>
    </row>
    <row r="3" spans="1:3">
      <c r="A3" s="1" t="s">
        <v>63</v>
      </c>
    </row>
    <row r="4" spans="1:3">
      <c r="C4" s="7"/>
    </row>
    <row r="8" spans="1:3" s="9" customFormat="1"/>
    <row r="9" spans="1:3" s="9" customFormat="1"/>
    <row r="10" spans="1:3" s="9" customFormat="1">
      <c r="A10" s="1" t="s">
        <v>64</v>
      </c>
    </row>
    <row r="11" spans="1:3" s="9" customFormat="1"/>
    <row r="12" spans="1:3" s="9" customFormat="1">
      <c r="B12"/>
    </row>
    <row r="13" spans="1:3" s="9" customFormat="1"/>
    <row r="14" spans="1:3" s="9" customFormat="1"/>
    <row r="15" spans="1:3" s="9" customFormat="1"/>
    <row r="16" spans="1:3" s="9" customFormat="1"/>
    <row r="17" spans="1:28" s="9" customFormat="1"/>
    <row r="18" spans="1:28" s="9" customFormat="1"/>
    <row r="19" spans="1:28">
      <c r="B19" s="2" t="s">
        <v>11</v>
      </c>
    </row>
    <row r="20" spans="1:28" ht="75">
      <c r="A20" s="46" t="s">
        <v>21</v>
      </c>
      <c r="B20" s="57" t="s">
        <v>23</v>
      </c>
      <c r="C20" s="9"/>
      <c r="D20" s="9"/>
      <c r="E20" s="77" t="s">
        <v>115</v>
      </c>
      <c r="F20" s="9"/>
      <c r="G20" s="9"/>
      <c r="H20" s="9" t="s">
        <v>56</v>
      </c>
      <c r="I20" s="9"/>
      <c r="K20" t="s">
        <v>59</v>
      </c>
    </row>
    <row r="21" spans="1:28">
      <c r="B21" s="9"/>
      <c r="C21" s="9"/>
      <c r="D21" s="9"/>
      <c r="E21" s="9"/>
      <c r="F21" s="9"/>
      <c r="G21" s="9"/>
      <c r="H21" s="9"/>
      <c r="I21" s="9"/>
    </row>
    <row r="22" spans="1:28">
      <c r="A22" s="58" t="s">
        <v>57</v>
      </c>
      <c r="B22" s="60" t="s">
        <v>31</v>
      </c>
      <c r="C22" s="58" t="s">
        <v>47</v>
      </c>
      <c r="D22" s="61" t="s">
        <v>48</v>
      </c>
      <c r="E22" s="49" t="s">
        <v>49</v>
      </c>
      <c r="F22" s="49" t="s">
        <v>50</v>
      </c>
      <c r="G22" s="9"/>
      <c r="H22" s="49" t="s">
        <v>49</v>
      </c>
      <c r="I22" s="49" t="s">
        <v>50</v>
      </c>
    </row>
    <row r="23" spans="1:28">
      <c r="B23" s="60"/>
      <c r="C23" s="9"/>
      <c r="D23" s="61"/>
      <c r="E23" s="49" t="s">
        <v>7</v>
      </c>
      <c r="F23" s="50">
        <v>-150.70996790000001</v>
      </c>
      <c r="G23" s="9"/>
      <c r="H23" s="51" t="s">
        <v>7</v>
      </c>
      <c r="I23" s="52">
        <v>-150.70996790000001</v>
      </c>
    </row>
    <row r="24" spans="1:28">
      <c r="B24" s="60"/>
      <c r="C24" s="9"/>
      <c r="D24" s="61"/>
      <c r="E24" s="49" t="s">
        <v>10</v>
      </c>
      <c r="F24" s="50">
        <v>167.54891067</v>
      </c>
      <c r="G24" s="9"/>
      <c r="H24" s="51" t="s">
        <v>10</v>
      </c>
      <c r="I24" s="52">
        <v>167.54891067</v>
      </c>
    </row>
    <row r="25" spans="1:28">
      <c r="B25" s="60"/>
      <c r="C25" s="9"/>
      <c r="D25" s="61"/>
      <c r="E25" s="49" t="s">
        <v>8</v>
      </c>
      <c r="F25" s="50">
        <v>7.4873615839690918E-2</v>
      </c>
      <c r="G25" s="9"/>
      <c r="H25" s="51" t="s">
        <v>51</v>
      </c>
      <c r="I25" s="52">
        <v>0.77876246999999998</v>
      </c>
    </row>
    <row r="26" spans="1:28">
      <c r="B26" s="60"/>
      <c r="C26" s="9"/>
      <c r="D26" s="61"/>
      <c r="E26" s="49" t="s">
        <v>9</v>
      </c>
      <c r="F26" s="50">
        <v>4.6004188868924357E-2</v>
      </c>
      <c r="G26" s="9"/>
      <c r="H26" s="51" t="s">
        <v>24</v>
      </c>
      <c r="I26" s="52">
        <v>9.8976928501000003</v>
      </c>
    </row>
    <row r="27" spans="1:28" s="9" customFormat="1">
      <c r="B27" s="60"/>
      <c r="D27" s="61"/>
      <c r="E27" s="76" t="s">
        <v>116</v>
      </c>
      <c r="F27" s="50">
        <v>236.39970991000001</v>
      </c>
      <c r="H27" s="74"/>
      <c r="I27" s="74"/>
    </row>
    <row r="28" spans="1:28">
      <c r="B28" s="60"/>
      <c r="C28" s="9"/>
      <c r="D28" s="61"/>
      <c r="E28" s="9"/>
      <c r="F28" s="9"/>
      <c r="G28" s="9"/>
      <c r="H28" s="9"/>
      <c r="I28" s="9"/>
      <c r="S28" s="9"/>
      <c r="T28" s="9"/>
      <c r="U28" s="9"/>
      <c r="V28" s="9"/>
      <c r="W28" s="9"/>
      <c r="X28" s="9"/>
      <c r="Y28" s="9"/>
      <c r="Z28" s="9"/>
      <c r="AA28" s="9"/>
      <c r="AB28" s="9"/>
    </row>
    <row r="29" spans="1:28">
      <c r="B29" s="60"/>
      <c r="C29" s="9"/>
      <c r="D29" s="61"/>
      <c r="E29" s="74" t="s">
        <v>114</v>
      </c>
      <c r="F29" s="9"/>
      <c r="G29" s="9"/>
      <c r="H29" s="9"/>
      <c r="I29" s="9"/>
      <c r="S29" s="9"/>
      <c r="T29" s="9"/>
      <c r="U29" s="9"/>
      <c r="V29" s="9"/>
      <c r="W29" s="9"/>
      <c r="X29" s="9"/>
      <c r="Y29" s="9"/>
      <c r="Z29" s="9"/>
      <c r="AA29" s="9"/>
      <c r="AB29" s="9"/>
    </row>
    <row r="30" spans="1:28">
      <c r="A30" s="58" t="s">
        <v>57</v>
      </c>
      <c r="B30" s="60" t="s">
        <v>33</v>
      </c>
      <c r="C30" s="58" t="s">
        <v>47</v>
      </c>
      <c r="D30" s="61" t="s">
        <v>52</v>
      </c>
      <c r="E30" s="49" t="s">
        <v>49</v>
      </c>
      <c r="F30" s="49" t="s">
        <v>50</v>
      </c>
      <c r="G30" s="9"/>
      <c r="H30" s="49" t="s">
        <v>49</v>
      </c>
      <c r="I30" s="49" t="s">
        <v>50</v>
      </c>
      <c r="S30" s="9"/>
      <c r="T30" s="9"/>
      <c r="U30" s="9"/>
      <c r="V30" s="9"/>
      <c r="W30" s="9"/>
      <c r="X30" s="9"/>
      <c r="Y30" s="9"/>
      <c r="Z30" s="9"/>
      <c r="AA30" s="9"/>
      <c r="AB30" s="9"/>
    </row>
    <row r="31" spans="1:28">
      <c r="B31" s="60"/>
      <c r="C31" s="9"/>
      <c r="D31" s="61"/>
      <c r="E31" s="53" t="s">
        <v>7</v>
      </c>
      <c r="F31" s="54">
        <v>0</v>
      </c>
      <c r="G31" s="9"/>
      <c r="H31" s="53" t="s">
        <v>7</v>
      </c>
      <c r="I31" s="54">
        <v>0</v>
      </c>
      <c r="S31" s="9"/>
      <c r="T31" s="9"/>
      <c r="U31" s="9"/>
      <c r="V31" s="9"/>
      <c r="W31" s="9"/>
      <c r="X31" s="9"/>
      <c r="Y31" s="9"/>
      <c r="Z31" s="9"/>
      <c r="AA31" s="9"/>
      <c r="AB31" s="9"/>
    </row>
    <row r="32" spans="1:28">
      <c r="B32" s="60"/>
      <c r="C32" s="9"/>
      <c r="D32" s="61"/>
      <c r="E32" s="53" t="s">
        <v>117</v>
      </c>
      <c r="F32" s="50">
        <f>I32/K32</f>
        <v>0.24800707814143005</v>
      </c>
      <c r="G32" s="9"/>
      <c r="H32" s="53" t="s">
        <v>53</v>
      </c>
      <c r="I32" s="50">
        <v>23.092681597999999</v>
      </c>
      <c r="K32" s="74">
        <f>_xlfn.T.INV(99.5%,I33)*I32</f>
        <v>93.112994076850597</v>
      </c>
      <c r="L32" s="74">
        <f>1/K32</f>
        <v>1.0739639616514236E-2</v>
      </c>
      <c r="S32" s="9"/>
      <c r="T32" s="9"/>
      <c r="U32" s="9"/>
      <c r="V32" s="9"/>
      <c r="W32" s="9"/>
      <c r="X32" s="9"/>
      <c r="Y32" s="9"/>
      <c r="Z32" s="9"/>
      <c r="AA32" s="9"/>
      <c r="AB32" s="9"/>
    </row>
    <row r="33" spans="1:12">
      <c r="B33" s="60"/>
      <c r="C33" s="9"/>
      <c r="D33" s="61"/>
      <c r="E33" s="53" t="s">
        <v>54</v>
      </c>
      <c r="F33" s="50">
        <v>5.4709371193000003</v>
      </c>
      <c r="G33" s="9"/>
      <c r="H33" s="53" t="s">
        <v>54</v>
      </c>
      <c r="I33" s="50">
        <v>5.4709371193000003</v>
      </c>
      <c r="K33" s="74"/>
      <c r="L33" s="74"/>
    </row>
    <row r="34" spans="1:12">
      <c r="B34" s="60"/>
      <c r="C34" s="9"/>
      <c r="D34" s="61"/>
      <c r="E34" s="9"/>
      <c r="F34" s="9">
        <f>_xlfn.T.INV(0.995,F33)*F32</f>
        <v>1</v>
      </c>
      <c r="G34" s="9"/>
      <c r="H34" s="9"/>
      <c r="I34" s="9"/>
      <c r="K34" s="74"/>
      <c r="L34" s="74"/>
    </row>
    <row r="35" spans="1:12" s="9" customFormat="1">
      <c r="D35" s="61"/>
      <c r="K35" s="74"/>
      <c r="L35" s="74"/>
    </row>
    <row r="36" spans="1:12">
      <c r="A36" s="46" t="s">
        <v>21</v>
      </c>
      <c r="B36" s="57" t="s">
        <v>22</v>
      </c>
      <c r="C36" s="9"/>
      <c r="D36" s="61"/>
      <c r="E36" s="9" t="s">
        <v>55</v>
      </c>
      <c r="F36" s="9"/>
      <c r="G36" s="9"/>
      <c r="H36" s="9" t="s">
        <v>56</v>
      </c>
      <c r="I36" s="9"/>
      <c r="K36" s="74"/>
      <c r="L36" s="74"/>
    </row>
    <row r="37" spans="1:12">
      <c r="B37" s="9"/>
      <c r="C37" s="9"/>
      <c r="D37" s="61"/>
      <c r="E37" s="9"/>
      <c r="F37" s="9"/>
      <c r="G37" s="9"/>
      <c r="H37" s="9"/>
      <c r="I37" s="9"/>
      <c r="K37" s="74"/>
      <c r="L37" s="74"/>
    </row>
    <row r="38" spans="1:12">
      <c r="B38" s="60" t="s">
        <v>31</v>
      </c>
      <c r="C38" s="58" t="s">
        <v>47</v>
      </c>
      <c r="D38" s="61" t="s">
        <v>58</v>
      </c>
      <c r="E38" s="49" t="s">
        <v>49</v>
      </c>
      <c r="F38" s="49" t="s">
        <v>50</v>
      </c>
      <c r="G38" s="9"/>
      <c r="H38" s="49" t="s">
        <v>49</v>
      </c>
      <c r="I38" s="49" t="s">
        <v>50</v>
      </c>
      <c r="K38" s="74"/>
      <c r="L38" s="74"/>
    </row>
    <row r="39" spans="1:12">
      <c r="B39" s="60"/>
      <c r="C39" s="9"/>
      <c r="D39" s="61"/>
      <c r="E39" s="53" t="s">
        <v>7</v>
      </c>
      <c r="F39" s="54">
        <v>0</v>
      </c>
      <c r="G39" s="9"/>
      <c r="H39" s="53" t="s">
        <v>7</v>
      </c>
      <c r="I39" s="54">
        <v>0</v>
      </c>
      <c r="K39" s="74"/>
      <c r="L39" s="74"/>
    </row>
    <row r="40" spans="1:12">
      <c r="B40" s="60"/>
      <c r="C40" s="9"/>
      <c r="D40" s="61"/>
      <c r="E40" s="53" t="s">
        <v>53</v>
      </c>
      <c r="F40" s="50">
        <f>L40</f>
        <v>0.38822448312946445</v>
      </c>
      <c r="G40" s="9"/>
      <c r="H40" s="53" t="s">
        <v>53</v>
      </c>
      <c r="I40" s="50">
        <v>71.594159495</v>
      </c>
      <c r="K40" s="74">
        <f>_xlfn.NORM.INV(99.5%,I39,I40)</f>
        <v>184.4143339901747</v>
      </c>
      <c r="L40" s="74">
        <f>I40/K40</f>
        <v>0.38822448312946445</v>
      </c>
    </row>
    <row r="41" spans="1:12" s="9" customFormat="1">
      <c r="B41" s="60"/>
      <c r="D41" s="61"/>
      <c r="E41" s="59"/>
      <c r="F41" s="59"/>
      <c r="H41" s="59"/>
      <c r="I41" s="59"/>
      <c r="K41" s="74"/>
      <c r="L41" s="74"/>
    </row>
    <row r="42" spans="1:12">
      <c r="B42" s="60"/>
      <c r="C42" s="9"/>
      <c r="D42" s="61"/>
      <c r="E42" s="9" t="s">
        <v>55</v>
      </c>
      <c r="F42" s="9"/>
      <c r="G42" s="9"/>
      <c r="H42" s="9" t="s">
        <v>56</v>
      </c>
      <c r="I42" s="9"/>
      <c r="K42" s="74"/>
      <c r="L42" s="74"/>
    </row>
    <row r="43" spans="1:12">
      <c r="B43" s="60"/>
      <c r="C43" s="9"/>
      <c r="D43" s="61"/>
      <c r="I43" s="9"/>
      <c r="K43" s="74"/>
      <c r="L43" s="74"/>
    </row>
    <row r="44" spans="1:12">
      <c r="B44" s="60" t="s">
        <v>33</v>
      </c>
      <c r="C44" s="58" t="s">
        <v>47</v>
      </c>
      <c r="D44" s="61" t="s">
        <v>48</v>
      </c>
      <c r="E44" s="49" t="s">
        <v>49</v>
      </c>
      <c r="F44" s="49" t="s">
        <v>50</v>
      </c>
      <c r="G44" s="9"/>
      <c r="H44" s="49" t="s">
        <v>49</v>
      </c>
      <c r="I44" s="49" t="s">
        <v>50</v>
      </c>
      <c r="K44" s="74"/>
      <c r="L44" s="74"/>
    </row>
    <row r="45" spans="1:12">
      <c r="B45" s="60"/>
      <c r="C45" s="9"/>
      <c r="D45" s="61"/>
      <c r="E45" s="49" t="s">
        <v>7</v>
      </c>
      <c r="F45" s="50">
        <v>-54.719919320000002</v>
      </c>
      <c r="G45" s="9"/>
      <c r="H45" s="51" t="s">
        <v>7</v>
      </c>
      <c r="I45" s="52">
        <v>-54.719919320000002</v>
      </c>
      <c r="K45" s="74"/>
      <c r="L45" s="74"/>
    </row>
    <row r="46" spans="1:12">
      <c r="B46" s="60"/>
      <c r="C46" s="9"/>
      <c r="D46" s="61"/>
      <c r="E46" s="49" t="s">
        <v>10</v>
      </c>
      <c r="F46" s="50">
        <v>72.916690154999998</v>
      </c>
      <c r="G46" s="9"/>
      <c r="H46" s="51" t="s">
        <v>10</v>
      </c>
      <c r="I46" s="52">
        <v>72.916690154999998</v>
      </c>
      <c r="K46" s="74"/>
      <c r="L46" s="74"/>
    </row>
    <row r="47" spans="1:12">
      <c r="B47" s="60"/>
      <c r="C47" s="9"/>
      <c r="D47" s="61"/>
      <c r="E47" s="49" t="s">
        <v>8</v>
      </c>
      <c r="F47" s="50">
        <v>0.22165309960341642</v>
      </c>
      <c r="G47" s="9"/>
      <c r="H47" s="51" t="s">
        <v>51</v>
      </c>
      <c r="I47" s="52">
        <v>0.67373728840000002</v>
      </c>
      <c r="K47" s="74"/>
      <c r="L47" s="74"/>
    </row>
    <row r="48" spans="1:12">
      <c r="B48" s="60"/>
      <c r="C48" s="9"/>
      <c r="D48" s="61"/>
      <c r="E48" s="49" t="s">
        <v>9</v>
      </c>
      <c r="F48" s="50">
        <v>0.12384938347647431</v>
      </c>
      <c r="G48" s="9"/>
      <c r="H48" s="51" t="s">
        <v>24</v>
      </c>
      <c r="I48" s="52">
        <v>13.403870138</v>
      </c>
      <c r="K48" s="74"/>
      <c r="L48" s="74"/>
    </row>
    <row r="49" spans="1:12">
      <c r="B49" s="60"/>
      <c r="C49" s="9"/>
      <c r="D49" s="61"/>
      <c r="E49" s="76" t="s">
        <v>116</v>
      </c>
      <c r="F49" s="50">
        <v>78.708670920000003</v>
      </c>
      <c r="G49" s="9"/>
      <c r="H49" s="9"/>
      <c r="I49" s="9"/>
      <c r="K49" s="74"/>
      <c r="L49" s="74"/>
    </row>
    <row r="50" spans="1:12">
      <c r="B50" s="9"/>
      <c r="C50" s="9"/>
      <c r="D50" s="61"/>
      <c r="E50" s="9"/>
      <c r="F50" s="9"/>
      <c r="G50" s="9"/>
      <c r="H50" s="9"/>
      <c r="I50" s="9"/>
      <c r="K50" s="74"/>
      <c r="L50" s="74"/>
    </row>
    <row r="51" spans="1:12">
      <c r="A51" s="46" t="s">
        <v>21</v>
      </c>
      <c r="B51" s="57" t="s">
        <v>34</v>
      </c>
      <c r="C51" s="9"/>
      <c r="D51" s="61"/>
      <c r="E51" s="9" t="s">
        <v>55</v>
      </c>
      <c r="F51" s="9"/>
      <c r="G51" s="9"/>
      <c r="H51" s="9" t="s">
        <v>56</v>
      </c>
      <c r="I51" s="9"/>
      <c r="K51" s="74"/>
      <c r="L51" s="74"/>
    </row>
    <row r="52" spans="1:12">
      <c r="B52" s="9"/>
      <c r="C52" s="9"/>
      <c r="D52" s="61"/>
      <c r="E52" s="9"/>
      <c r="F52" s="9"/>
      <c r="G52" s="9"/>
      <c r="H52" s="9"/>
      <c r="I52" s="9"/>
      <c r="K52" s="74"/>
      <c r="L52" s="74"/>
    </row>
    <row r="53" spans="1:12">
      <c r="B53" s="60" t="s">
        <v>31</v>
      </c>
      <c r="C53" s="58" t="s">
        <v>47</v>
      </c>
      <c r="D53" s="61" t="s">
        <v>48</v>
      </c>
      <c r="E53" s="49" t="s">
        <v>49</v>
      </c>
      <c r="F53" s="49" t="s">
        <v>50</v>
      </c>
      <c r="G53" s="9"/>
      <c r="H53" s="49" t="s">
        <v>49</v>
      </c>
      <c r="I53" s="49" t="s">
        <v>50</v>
      </c>
      <c r="K53" s="74"/>
      <c r="L53" s="74"/>
    </row>
    <row r="54" spans="1:12">
      <c r="B54" s="60"/>
      <c r="C54" s="9"/>
      <c r="D54" s="61"/>
      <c r="E54" s="49" t="s">
        <v>7</v>
      </c>
      <c r="F54" s="50">
        <v>-95.53230533</v>
      </c>
      <c r="G54" s="9"/>
      <c r="H54" s="51" t="s">
        <v>7</v>
      </c>
      <c r="I54" s="52">
        <v>-95.53230533</v>
      </c>
      <c r="K54" s="74"/>
      <c r="L54" s="74"/>
    </row>
    <row r="55" spans="1:12">
      <c r="B55" s="60"/>
      <c r="C55" s="9"/>
      <c r="D55" s="61"/>
      <c r="E55" s="49" t="s">
        <v>10</v>
      </c>
      <c r="F55" s="50">
        <v>82.714146091999993</v>
      </c>
      <c r="G55" s="9"/>
      <c r="H55" s="51" t="s">
        <v>10</v>
      </c>
      <c r="I55" s="52">
        <v>82.714146091999993</v>
      </c>
      <c r="K55" s="74"/>
      <c r="L55" s="74"/>
    </row>
    <row r="56" spans="1:12">
      <c r="B56" s="60"/>
      <c r="C56" s="9"/>
      <c r="D56" s="61"/>
      <c r="E56" s="49" t="s">
        <v>8</v>
      </c>
      <c r="F56" s="50">
        <v>0.10004563577993723</v>
      </c>
      <c r="G56" s="9"/>
      <c r="H56" s="51" t="s">
        <v>51</v>
      </c>
      <c r="I56" s="52">
        <v>0.92024164789999996</v>
      </c>
      <c r="K56" s="74"/>
      <c r="L56" s="74"/>
    </row>
    <row r="57" spans="1:12">
      <c r="B57" s="60"/>
      <c r="C57" s="9"/>
      <c r="D57" s="61"/>
      <c r="E57" s="49" t="s">
        <v>9</v>
      </c>
      <c r="F57" s="50">
        <v>6.7746185249300025E-2</v>
      </c>
      <c r="G57" s="9"/>
      <c r="H57" s="51" t="s">
        <v>24</v>
      </c>
      <c r="I57" s="52">
        <v>6.0892352315</v>
      </c>
      <c r="K57" s="74"/>
      <c r="L57" s="74"/>
    </row>
    <row r="58" spans="1:12">
      <c r="B58" s="60"/>
      <c r="C58" s="9"/>
      <c r="D58" s="61"/>
      <c r="E58" s="76" t="s">
        <v>116</v>
      </c>
      <c r="F58" s="50">
        <v>180.84785839</v>
      </c>
      <c r="G58" s="9"/>
      <c r="H58" s="9"/>
      <c r="I58" s="9"/>
      <c r="K58" s="74"/>
      <c r="L58" s="74"/>
    </row>
    <row r="59" spans="1:12" s="74" customFormat="1">
      <c r="B59" s="60"/>
      <c r="D59" s="61"/>
    </row>
    <row r="60" spans="1:12">
      <c r="B60" s="60"/>
      <c r="C60" s="9"/>
      <c r="D60" s="61"/>
      <c r="E60" s="9" t="s">
        <v>55</v>
      </c>
      <c r="F60" s="9"/>
      <c r="G60" s="9"/>
      <c r="H60" s="9" t="s">
        <v>56</v>
      </c>
      <c r="I60" s="9"/>
      <c r="K60" s="74"/>
      <c r="L60" s="74"/>
    </row>
    <row r="61" spans="1:12">
      <c r="B61" s="60"/>
      <c r="C61" s="9"/>
      <c r="D61" s="61"/>
      <c r="E61" s="9"/>
      <c r="F61" s="9"/>
      <c r="G61" s="9"/>
      <c r="H61" s="9"/>
      <c r="I61" s="9"/>
      <c r="K61" s="74"/>
      <c r="L61" s="74"/>
    </row>
    <row r="62" spans="1:12">
      <c r="B62" s="60" t="s">
        <v>33</v>
      </c>
      <c r="C62" s="58" t="s">
        <v>47</v>
      </c>
      <c r="D62" s="61" t="s">
        <v>52</v>
      </c>
      <c r="E62" s="49" t="s">
        <v>49</v>
      </c>
      <c r="F62" s="49" t="s">
        <v>50</v>
      </c>
      <c r="G62" s="9"/>
      <c r="H62" s="49" t="s">
        <v>49</v>
      </c>
      <c r="I62" s="49" t="s">
        <v>50</v>
      </c>
      <c r="K62" s="74"/>
      <c r="L62" s="74"/>
    </row>
    <row r="63" spans="1:12">
      <c r="B63" s="9"/>
      <c r="C63" s="9"/>
      <c r="D63" s="61"/>
      <c r="E63" s="53" t="s">
        <v>7</v>
      </c>
      <c r="F63" s="50">
        <v>0</v>
      </c>
      <c r="G63" s="9"/>
      <c r="H63" s="53" t="s">
        <v>7</v>
      </c>
      <c r="I63" s="54">
        <v>0</v>
      </c>
      <c r="K63" s="74"/>
      <c r="L63" s="74"/>
    </row>
    <row r="64" spans="1:12">
      <c r="B64" s="9"/>
      <c r="C64" s="9"/>
      <c r="D64" s="61"/>
      <c r="E64" s="53" t="s">
        <v>117</v>
      </c>
      <c r="F64" s="50">
        <f>I64/K64</f>
        <v>0.26972876998503914</v>
      </c>
      <c r="G64" s="9"/>
      <c r="H64" s="53" t="s">
        <v>53</v>
      </c>
      <c r="I64" s="50">
        <v>34.274034487000002</v>
      </c>
      <c r="K64" s="74">
        <f>_xlfn.T.INV(99.5%,I65)*I64</f>
        <v>127.06851586095564</v>
      </c>
      <c r="L64" s="74">
        <f>1/K64</f>
        <v>7.8697700466907727E-3</v>
      </c>
    </row>
    <row r="65" spans="2:10">
      <c r="B65" s="9"/>
      <c r="C65" s="9"/>
      <c r="D65" s="61"/>
      <c r="E65" s="53" t="s">
        <v>54</v>
      </c>
      <c r="F65" s="50">
        <v>6.8488751820999996</v>
      </c>
      <c r="G65" s="9"/>
      <c r="H65" s="53" t="s">
        <v>54</v>
      </c>
      <c r="I65" s="50">
        <v>6.8488751820999996</v>
      </c>
    </row>
    <row r="66" spans="2:10">
      <c r="B66" s="9"/>
      <c r="C66" s="9"/>
      <c r="D66" s="9"/>
      <c r="E66" s="9"/>
      <c r="F66" s="74">
        <f>_xlfn.T.INV(0.995,F65)*F64</f>
        <v>1</v>
      </c>
      <c r="G66" s="9"/>
      <c r="H66" s="9"/>
      <c r="I66" s="9"/>
      <c r="J66" s="9"/>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UE10008"/>
  <sheetViews>
    <sheetView topLeftCell="A7" zoomScale="70" zoomScaleNormal="70" workbookViewId="0">
      <selection activeCell="J38" sqref="J38"/>
    </sheetView>
  </sheetViews>
  <sheetFormatPr defaultRowHeight="15"/>
  <cols>
    <col min="1" max="1" width="25" customWidth="1"/>
    <col min="2" max="3" width="15.42578125" customWidth="1"/>
    <col min="4" max="4" width="11.28515625" bestFit="1" customWidth="1"/>
    <col min="8" max="8" width="12.42578125" customWidth="1"/>
    <col min="9" max="9" width="16.28515625" bestFit="1" customWidth="1"/>
    <col min="10" max="10" width="16.140625" bestFit="1" customWidth="1"/>
    <col min="11" max="12" width="16.28515625" bestFit="1" customWidth="1"/>
    <col min="13" max="13" width="16.140625" bestFit="1" customWidth="1"/>
    <col min="14" max="14" width="16.28515625" bestFit="1" customWidth="1"/>
    <col min="15" max="20" width="10.140625" bestFit="1" customWidth="1"/>
    <col min="21" max="21" width="13.140625" bestFit="1" customWidth="1"/>
    <col min="22" max="22" width="10.140625" bestFit="1" customWidth="1"/>
  </cols>
  <sheetData>
    <row r="1" spans="1:10015">
      <c r="A1" t="s">
        <v>17</v>
      </c>
    </row>
    <row r="2" spans="1:10015" ht="15.75" thickBot="1">
      <c r="B2">
        <v>2</v>
      </c>
      <c r="C2">
        <f>B2+1</f>
        <v>3</v>
      </c>
      <c r="D2" s="9">
        <f t="shared" ref="D2:G2" si="0">C2+1</f>
        <v>4</v>
      </c>
      <c r="E2" s="9">
        <f t="shared" si="0"/>
        <v>5</v>
      </c>
      <c r="F2" s="9">
        <f t="shared" si="0"/>
        <v>6</v>
      </c>
      <c r="G2" s="9">
        <f t="shared" si="0"/>
        <v>7</v>
      </c>
    </row>
    <row r="3" spans="1:10015" ht="15.75" thickBot="1">
      <c r="A3" s="5" t="s">
        <v>15</v>
      </c>
      <c r="B3" s="3" t="s">
        <v>25</v>
      </c>
      <c r="C3" s="3" t="s">
        <v>26</v>
      </c>
      <c r="D3" s="3" t="s">
        <v>27</v>
      </c>
      <c r="E3" s="3" t="s">
        <v>28</v>
      </c>
      <c r="F3" s="3" t="s">
        <v>29</v>
      </c>
      <c r="G3" s="3" t="s">
        <v>30</v>
      </c>
      <c r="O3" s="71"/>
      <c r="P3" s="71"/>
      <c r="Q3" s="71"/>
      <c r="R3" s="71"/>
      <c r="S3" s="71"/>
      <c r="T3" s="71"/>
    </row>
    <row r="4" spans="1:10015" ht="15.75" thickBot="1">
      <c r="A4" s="4" t="s">
        <v>16</v>
      </c>
      <c r="B4" s="17">
        <f>VLOOKUP(0.995,$A$8:$G$10008,B$2,FALSE)</f>
        <v>1</v>
      </c>
      <c r="C4" s="17">
        <f t="shared" ref="C4:G4" si="1">VLOOKUP(0.995,$A$8:$G$10008,C$2,FALSE)</f>
        <v>1</v>
      </c>
      <c r="D4" s="17">
        <f t="shared" si="1"/>
        <v>1</v>
      </c>
      <c r="E4" s="17">
        <f t="shared" si="1"/>
        <v>1</v>
      </c>
      <c r="F4" s="17">
        <f t="shared" si="1"/>
        <v>1</v>
      </c>
      <c r="G4" s="17">
        <f t="shared" si="1"/>
        <v>1</v>
      </c>
    </row>
    <row r="5" spans="1:10015" ht="15.75" thickBot="1">
      <c r="A5" s="6" t="s">
        <v>13</v>
      </c>
      <c r="B5" s="17">
        <f>1.5*VLOOKUP(0.005,$A$8:$G$10008,B$2,FALSE)</f>
        <v>-1.5</v>
      </c>
      <c r="C5" s="17">
        <f t="shared" ref="C5:G5" si="2">1.5*VLOOKUP(0.005,$A$8:$G$10008,C$2,FALSE)</f>
        <v>-1.0900775819999999</v>
      </c>
      <c r="D5" s="17">
        <f t="shared" si="2"/>
        <v>-1.0042191315</v>
      </c>
      <c r="E5" s="17">
        <f t="shared" si="2"/>
        <v>-1.5</v>
      </c>
      <c r="F5" s="17">
        <f t="shared" si="2"/>
        <v>-0.87332160599999997</v>
      </c>
      <c r="G5" s="17">
        <f t="shared" si="2"/>
        <v>-1.5</v>
      </c>
    </row>
    <row r="6" spans="1:10015" ht="15.75" thickBot="1">
      <c r="A6" s="6" t="s">
        <v>14</v>
      </c>
      <c r="B6" s="17">
        <f>B4*1.5</f>
        <v>1.5</v>
      </c>
      <c r="C6" s="17">
        <f>C4*1.5</f>
        <v>1.5</v>
      </c>
      <c r="D6" s="17">
        <f t="shared" ref="D6:G6" si="3">D4*1.5</f>
        <v>1.5</v>
      </c>
      <c r="E6" s="17">
        <f t="shared" si="3"/>
        <v>1.5</v>
      </c>
      <c r="F6" s="17">
        <f t="shared" si="3"/>
        <v>1.5</v>
      </c>
      <c r="G6" s="17">
        <f t="shared" si="3"/>
        <v>1.5</v>
      </c>
    </row>
    <row r="7" spans="1:10015" ht="15.75" thickBot="1">
      <c r="A7" s="6">
        <v>-1</v>
      </c>
      <c r="B7" s="17">
        <v>0</v>
      </c>
      <c r="C7" s="17">
        <v>0</v>
      </c>
      <c r="D7" s="17">
        <v>0</v>
      </c>
      <c r="E7" s="17">
        <v>0</v>
      </c>
      <c r="F7" s="17">
        <v>0</v>
      </c>
      <c r="G7" s="17">
        <v>0</v>
      </c>
    </row>
    <row r="8" spans="1:10015" ht="15.75" thickBot="1">
      <c r="A8" s="8">
        <v>0</v>
      </c>
      <c r="B8" s="17">
        <v>-1.5004689389999999</v>
      </c>
      <c r="C8" s="17">
        <v>-1.041402653</v>
      </c>
      <c r="D8" s="18">
        <v>-0.94713264799999997</v>
      </c>
      <c r="E8" s="74">
        <v>-2.5464863050000002</v>
      </c>
      <c r="F8" s="74">
        <v>-0.80990702000000003</v>
      </c>
      <c r="G8" s="17">
        <v>-2.239589917</v>
      </c>
    </row>
    <row r="9" spans="1:10015" ht="15.75" thickBot="1">
      <c r="A9" s="3">
        <v>1E-4</v>
      </c>
      <c r="B9" s="17">
        <v>-1.4438132530000001</v>
      </c>
      <c r="C9" s="17">
        <v>-1.005643742</v>
      </c>
      <c r="D9" s="17">
        <v>-0.91551541700000005</v>
      </c>
      <c r="E9" s="74">
        <v>-2.2736820789999999</v>
      </c>
      <c r="F9" s="74">
        <v>-0.78364506099999998</v>
      </c>
      <c r="G9" s="17">
        <v>-2.036771372</v>
      </c>
      <c r="J9" s="74"/>
      <c r="K9" s="73"/>
      <c r="L9" s="73"/>
      <c r="M9" s="73"/>
      <c r="N9" s="73"/>
      <c r="O9" s="69"/>
      <c r="P9" s="69"/>
      <c r="Q9" s="69"/>
      <c r="R9" s="69"/>
      <c r="S9" s="69"/>
      <c r="T9" s="69"/>
      <c r="U9" s="69"/>
      <c r="V9" s="72"/>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64"/>
      <c r="GP9" s="64"/>
      <c r="GQ9" s="64"/>
      <c r="GR9" s="64"/>
      <c r="GS9" s="64"/>
      <c r="GT9" s="64"/>
      <c r="GU9" s="64"/>
      <c r="GV9" s="64"/>
      <c r="GW9" s="64"/>
      <c r="GX9" s="64"/>
      <c r="GY9" s="64"/>
      <c r="GZ9" s="64"/>
      <c r="HA9" s="64"/>
      <c r="HB9" s="64"/>
      <c r="HC9" s="64"/>
      <c r="HD9" s="64"/>
      <c r="HE9" s="64"/>
      <c r="HF9" s="64"/>
      <c r="HG9" s="64"/>
      <c r="HH9" s="64"/>
      <c r="HI9" s="64"/>
      <c r="HJ9" s="64"/>
      <c r="HK9" s="64"/>
      <c r="HL9" s="64"/>
      <c r="HM9" s="64"/>
      <c r="HN9" s="64"/>
      <c r="HO9" s="64"/>
      <c r="HP9" s="64"/>
      <c r="HQ9" s="64"/>
      <c r="HR9" s="64"/>
      <c r="HS9" s="64"/>
      <c r="HT9" s="64"/>
      <c r="HU9" s="64"/>
      <c r="HV9" s="64"/>
      <c r="HW9" s="64"/>
      <c r="HX9" s="64"/>
      <c r="HY9" s="64"/>
      <c r="HZ9" s="64"/>
      <c r="IA9" s="64"/>
      <c r="IB9" s="64"/>
      <c r="IC9" s="64"/>
      <c r="ID9" s="64"/>
      <c r="IE9" s="64"/>
      <c r="IF9" s="64"/>
      <c r="IG9" s="64"/>
      <c r="IH9" s="64"/>
      <c r="II9" s="64"/>
      <c r="IJ9" s="64"/>
      <c r="IK9" s="64"/>
      <c r="IL9" s="64"/>
      <c r="IM9" s="64"/>
      <c r="IN9" s="64"/>
      <c r="IO9" s="64"/>
      <c r="IP9" s="64"/>
      <c r="IQ9" s="64"/>
      <c r="IR9" s="64"/>
      <c r="IS9" s="64"/>
      <c r="IT9" s="64"/>
      <c r="IU9" s="64"/>
      <c r="IV9" s="64"/>
      <c r="IW9" s="64"/>
      <c r="IX9" s="64"/>
      <c r="IY9" s="64"/>
      <c r="IZ9" s="64"/>
      <c r="JA9" s="64"/>
      <c r="JB9" s="64"/>
      <c r="JC9" s="64"/>
      <c r="JD9" s="64"/>
      <c r="JE9" s="64"/>
      <c r="JF9" s="64"/>
      <c r="JG9" s="64"/>
      <c r="JH9" s="64"/>
      <c r="JI9" s="64"/>
      <c r="JJ9" s="64"/>
      <c r="JK9" s="64"/>
      <c r="JL9" s="64"/>
      <c r="JM9" s="64"/>
      <c r="JN9" s="64"/>
      <c r="JO9" s="64"/>
      <c r="JP9" s="64"/>
      <c r="JQ9" s="64"/>
      <c r="JR9" s="64"/>
      <c r="JS9" s="64"/>
      <c r="JT9" s="64"/>
      <c r="JU9" s="64"/>
      <c r="JV9" s="64"/>
      <c r="JW9" s="64"/>
      <c r="JX9" s="64"/>
      <c r="JY9" s="64"/>
      <c r="JZ9" s="64"/>
      <c r="KA9" s="64"/>
      <c r="KB9" s="64"/>
      <c r="KC9" s="64"/>
      <c r="KD9" s="64"/>
      <c r="KE9" s="64"/>
      <c r="KF9" s="64"/>
      <c r="KG9" s="64"/>
      <c r="KH9" s="64"/>
      <c r="KI9" s="64"/>
      <c r="KJ9" s="64"/>
      <c r="KK9" s="64"/>
      <c r="KL9" s="64"/>
      <c r="KM9" s="64"/>
      <c r="KN9" s="64"/>
      <c r="KO9" s="64"/>
      <c r="KP9" s="64"/>
      <c r="KQ9" s="64"/>
      <c r="KR9" s="64"/>
      <c r="KS9" s="64"/>
      <c r="KT9" s="64"/>
      <c r="KU9" s="64"/>
      <c r="KV9" s="64"/>
      <c r="KW9" s="64"/>
      <c r="KX9" s="64"/>
      <c r="KY9" s="64"/>
      <c r="KZ9" s="64"/>
      <c r="LA9" s="64"/>
      <c r="LB9" s="64"/>
      <c r="LC9" s="64"/>
      <c r="LD9" s="64"/>
      <c r="LE9" s="64"/>
      <c r="LF9" s="64"/>
      <c r="LG9" s="64"/>
      <c r="LH9" s="64"/>
      <c r="LI9" s="64"/>
      <c r="LJ9" s="64"/>
      <c r="LK9" s="64"/>
      <c r="LL9" s="64"/>
      <c r="LM9" s="64"/>
      <c r="LN9" s="64"/>
      <c r="LO9" s="64"/>
      <c r="LP9" s="64"/>
      <c r="LQ9" s="64"/>
      <c r="LR9" s="64"/>
      <c r="LS9" s="64"/>
      <c r="LT9" s="64"/>
      <c r="LU9" s="64"/>
      <c r="LV9" s="64"/>
      <c r="LW9" s="64"/>
      <c r="LX9" s="64"/>
      <c r="LY9" s="64"/>
      <c r="LZ9" s="64"/>
      <c r="MA9" s="64"/>
      <c r="MB9" s="64"/>
      <c r="MC9" s="64"/>
      <c r="MD9" s="64"/>
      <c r="ME9" s="64"/>
      <c r="MF9" s="64"/>
      <c r="MG9" s="64"/>
      <c r="MH9" s="64"/>
      <c r="MI9" s="64"/>
      <c r="MJ9" s="64"/>
      <c r="MK9" s="64"/>
      <c r="ML9" s="64"/>
      <c r="MM9" s="64"/>
      <c r="MN9" s="64"/>
      <c r="MO9" s="64"/>
      <c r="MP9" s="64"/>
      <c r="MQ9" s="64"/>
      <c r="MR9" s="64"/>
      <c r="MS9" s="64"/>
      <c r="MT9" s="64"/>
      <c r="MU9" s="64"/>
      <c r="MV9" s="64"/>
      <c r="MW9" s="64"/>
      <c r="MX9" s="64"/>
      <c r="MY9" s="64"/>
      <c r="MZ9" s="64"/>
      <c r="NA9" s="64"/>
      <c r="NB9" s="64"/>
      <c r="NC9" s="64"/>
      <c r="ND9" s="64"/>
      <c r="NE9" s="64"/>
      <c r="NF9" s="64"/>
      <c r="NG9" s="64"/>
      <c r="NH9" s="64"/>
      <c r="NI9" s="64"/>
      <c r="NJ9" s="64"/>
      <c r="NK9" s="64"/>
      <c r="NL9" s="64"/>
      <c r="NM9" s="64"/>
      <c r="NN9" s="64"/>
      <c r="NO9" s="64"/>
      <c r="NP9" s="64"/>
      <c r="NQ9" s="64"/>
      <c r="NR9" s="64"/>
      <c r="NS9" s="64"/>
      <c r="NT9" s="64"/>
      <c r="NU9" s="64"/>
      <c r="NV9" s="64"/>
      <c r="NW9" s="64"/>
      <c r="NX9" s="64"/>
      <c r="NY9" s="64"/>
      <c r="NZ9" s="64"/>
      <c r="OA9" s="64"/>
      <c r="OB9" s="64"/>
      <c r="OC9" s="64"/>
      <c r="OD9" s="64"/>
      <c r="OE9" s="64"/>
      <c r="OF9" s="64"/>
      <c r="OG9" s="64"/>
      <c r="OH9" s="64"/>
      <c r="OI9" s="64"/>
      <c r="OJ9" s="64"/>
      <c r="OK9" s="64"/>
      <c r="OL9" s="64"/>
      <c r="OM9" s="64"/>
      <c r="ON9" s="64"/>
      <c r="OO9" s="64"/>
      <c r="OP9" s="64"/>
      <c r="OQ9" s="64"/>
      <c r="OR9" s="64"/>
      <c r="OS9" s="64"/>
      <c r="OT9" s="64"/>
      <c r="OU9" s="64"/>
      <c r="OV9" s="64"/>
      <c r="OW9" s="64"/>
      <c r="OX9" s="64"/>
      <c r="OY9" s="64"/>
      <c r="OZ9" s="64"/>
      <c r="PA9" s="64"/>
      <c r="PB9" s="64"/>
      <c r="PC9" s="64"/>
      <c r="PD9" s="64"/>
      <c r="PE9" s="64"/>
      <c r="PF9" s="64"/>
      <c r="PG9" s="64"/>
      <c r="PH9" s="64"/>
      <c r="PI9" s="64"/>
      <c r="PJ9" s="64"/>
      <c r="PK9" s="64"/>
      <c r="PL9" s="64"/>
      <c r="PM9" s="64"/>
      <c r="PN9" s="64"/>
      <c r="PO9" s="64"/>
      <c r="PP9" s="64"/>
      <c r="PQ9" s="64"/>
      <c r="PR9" s="64"/>
      <c r="PS9" s="64"/>
      <c r="PT9" s="64"/>
      <c r="PU9" s="64"/>
      <c r="PV9" s="64"/>
      <c r="PW9" s="64"/>
      <c r="PX9" s="64"/>
      <c r="PY9" s="64"/>
      <c r="PZ9" s="64"/>
      <c r="QA9" s="64"/>
      <c r="QB9" s="64"/>
      <c r="QC9" s="64"/>
      <c r="QD9" s="64"/>
      <c r="QE9" s="64"/>
      <c r="QF9" s="64"/>
      <c r="QG9" s="64"/>
      <c r="QH9" s="64"/>
      <c r="QI9" s="64"/>
      <c r="QJ9" s="64"/>
      <c r="QK9" s="64"/>
      <c r="QL9" s="64"/>
      <c r="QM9" s="64"/>
      <c r="QN9" s="64"/>
      <c r="QO9" s="64"/>
      <c r="QP9" s="64"/>
      <c r="QQ9" s="64"/>
      <c r="QR9" s="64"/>
      <c r="QS9" s="64"/>
      <c r="QT9" s="64"/>
      <c r="QU9" s="64"/>
      <c r="QV9" s="64"/>
      <c r="QW9" s="64"/>
      <c r="QX9" s="64"/>
      <c r="QY9" s="64"/>
      <c r="QZ9" s="64"/>
      <c r="RA9" s="64"/>
      <c r="RB9" s="64"/>
      <c r="RC9" s="64"/>
      <c r="RD9" s="64"/>
      <c r="RE9" s="64"/>
      <c r="RF9" s="64"/>
      <c r="RG9" s="64"/>
      <c r="RH9" s="64"/>
      <c r="RI9" s="64"/>
      <c r="RJ9" s="64"/>
      <c r="RK9" s="64"/>
      <c r="RL9" s="64"/>
      <c r="RM9" s="64"/>
      <c r="RN9" s="64"/>
      <c r="RO9" s="64"/>
      <c r="RP9" s="64"/>
      <c r="RQ9" s="64"/>
      <c r="RR9" s="64"/>
      <c r="RS9" s="64"/>
      <c r="RT9" s="64"/>
      <c r="RU9" s="64"/>
      <c r="RV9" s="64"/>
      <c r="RW9" s="64"/>
      <c r="RX9" s="64"/>
      <c r="RY9" s="64"/>
      <c r="RZ9" s="64"/>
      <c r="SA9" s="64"/>
      <c r="SB9" s="64"/>
      <c r="SC9" s="64"/>
      <c r="SD9" s="64"/>
      <c r="SE9" s="64"/>
      <c r="SF9" s="64"/>
      <c r="SG9" s="64"/>
      <c r="SH9" s="64"/>
      <c r="SI9" s="64"/>
      <c r="SJ9" s="64"/>
      <c r="SK9" s="64"/>
      <c r="SL9" s="64"/>
      <c r="SM9" s="64"/>
      <c r="SN9" s="64"/>
      <c r="SO9" s="64"/>
      <c r="SP9" s="64"/>
      <c r="SQ9" s="64"/>
      <c r="SR9" s="64"/>
      <c r="SS9" s="64"/>
      <c r="ST9" s="64"/>
      <c r="SU9" s="64"/>
      <c r="SV9" s="64"/>
      <c r="SW9" s="64"/>
      <c r="SX9" s="64"/>
      <c r="SY9" s="64"/>
      <c r="SZ9" s="64"/>
      <c r="TA9" s="64"/>
      <c r="TB9" s="64"/>
      <c r="TC9" s="64"/>
      <c r="TD9" s="64"/>
      <c r="TE9" s="64"/>
      <c r="TF9" s="64"/>
      <c r="TG9" s="64"/>
      <c r="TH9" s="64"/>
      <c r="TI9" s="64"/>
      <c r="TJ9" s="64"/>
      <c r="TK9" s="64"/>
      <c r="TL9" s="64"/>
      <c r="TM9" s="64"/>
      <c r="TN9" s="64"/>
      <c r="TO9" s="64"/>
      <c r="TP9" s="64"/>
      <c r="TQ9" s="64"/>
      <c r="TR9" s="64"/>
      <c r="TS9" s="64"/>
      <c r="TT9" s="64"/>
      <c r="TU9" s="64"/>
      <c r="TV9" s="64"/>
      <c r="TW9" s="64"/>
      <c r="TX9" s="64"/>
      <c r="TY9" s="64"/>
      <c r="TZ9" s="64"/>
      <c r="UA9" s="64"/>
      <c r="UB9" s="64"/>
      <c r="UC9" s="64"/>
      <c r="UD9" s="64"/>
      <c r="UE9" s="64"/>
      <c r="UF9" s="64"/>
      <c r="UG9" s="64"/>
      <c r="UH9" s="64"/>
      <c r="UI9" s="64"/>
      <c r="UJ9" s="64"/>
      <c r="UK9" s="64"/>
      <c r="UL9" s="64"/>
      <c r="UM9" s="64"/>
      <c r="UN9" s="64"/>
      <c r="UO9" s="64"/>
      <c r="UP9" s="64"/>
      <c r="UQ9" s="64"/>
      <c r="UR9" s="64"/>
      <c r="US9" s="64"/>
      <c r="UT9" s="64"/>
      <c r="UU9" s="64"/>
      <c r="UV9" s="64"/>
      <c r="UW9" s="64"/>
      <c r="UX9" s="64"/>
      <c r="UY9" s="64"/>
      <c r="UZ9" s="64"/>
      <c r="VA9" s="64"/>
      <c r="VB9" s="64"/>
      <c r="VC9" s="64"/>
      <c r="VD9" s="64"/>
      <c r="VE9" s="64"/>
      <c r="VF9" s="64"/>
      <c r="VG9" s="64"/>
      <c r="VH9" s="64"/>
      <c r="VI9" s="64"/>
      <c r="VJ9" s="64"/>
      <c r="VK9" s="64"/>
      <c r="VL9" s="64"/>
      <c r="VM9" s="64"/>
      <c r="VN9" s="64"/>
      <c r="VO9" s="64"/>
      <c r="VP9" s="64"/>
      <c r="VQ9" s="64"/>
      <c r="VR9" s="64"/>
      <c r="VS9" s="64"/>
      <c r="VT9" s="64"/>
      <c r="VU9" s="64"/>
      <c r="VV9" s="64"/>
      <c r="VW9" s="64"/>
      <c r="VX9" s="64"/>
      <c r="VY9" s="64"/>
      <c r="VZ9" s="64"/>
      <c r="WA9" s="64"/>
      <c r="WB9" s="64"/>
      <c r="WC9" s="64"/>
      <c r="WD9" s="64"/>
      <c r="WE9" s="64"/>
      <c r="WF9" s="64"/>
      <c r="WG9" s="64"/>
      <c r="WH9" s="64"/>
      <c r="WI9" s="64"/>
      <c r="WJ9" s="64"/>
      <c r="WK9" s="64"/>
      <c r="WL9" s="64"/>
      <c r="WM9" s="64"/>
      <c r="WN9" s="64"/>
      <c r="WO9" s="64"/>
      <c r="WP9" s="64"/>
      <c r="WQ9" s="64"/>
      <c r="WR9" s="64"/>
      <c r="WS9" s="64"/>
      <c r="WT9" s="64"/>
      <c r="WU9" s="64"/>
      <c r="WV9" s="64"/>
      <c r="WW9" s="64"/>
      <c r="WX9" s="64"/>
      <c r="WY9" s="64"/>
      <c r="WZ9" s="64"/>
      <c r="XA9" s="64"/>
      <c r="XB9" s="64"/>
      <c r="XC9" s="64"/>
      <c r="XD9" s="64"/>
      <c r="XE9" s="64"/>
      <c r="XF9" s="64"/>
      <c r="XG9" s="64"/>
      <c r="XH9" s="64"/>
      <c r="XI9" s="64"/>
      <c r="XJ9" s="64"/>
      <c r="XK9" s="64"/>
      <c r="XL9" s="64"/>
      <c r="XM9" s="64"/>
      <c r="XN9" s="64"/>
      <c r="XO9" s="64"/>
      <c r="XP9" s="64"/>
      <c r="XQ9" s="64"/>
      <c r="XR9" s="64"/>
      <c r="XS9" s="64"/>
      <c r="XT9" s="64"/>
      <c r="XU9" s="64"/>
      <c r="XV9" s="64"/>
      <c r="XW9" s="64"/>
      <c r="XX9" s="64"/>
      <c r="XY9" s="64"/>
      <c r="XZ9" s="64"/>
      <c r="YA9" s="64"/>
      <c r="YB9" s="64"/>
      <c r="YC9" s="64"/>
      <c r="YD9" s="64"/>
      <c r="YE9" s="64"/>
      <c r="YF9" s="64"/>
      <c r="YG9" s="64"/>
      <c r="YH9" s="64"/>
      <c r="YI9" s="64"/>
      <c r="YJ9" s="64"/>
      <c r="YK9" s="64"/>
      <c r="YL9" s="64"/>
      <c r="YM9" s="64"/>
      <c r="YN9" s="64"/>
      <c r="YO9" s="64"/>
      <c r="YP9" s="64"/>
      <c r="YQ9" s="64"/>
      <c r="YR9" s="64"/>
      <c r="YS9" s="64"/>
      <c r="YT9" s="64"/>
      <c r="YU9" s="64"/>
      <c r="YV9" s="64"/>
      <c r="YW9" s="64"/>
      <c r="YX9" s="64"/>
      <c r="YY9" s="64"/>
      <c r="YZ9" s="64"/>
      <c r="ZA9" s="64"/>
      <c r="ZB9" s="64"/>
      <c r="ZC9" s="64"/>
      <c r="ZD9" s="64"/>
      <c r="ZE9" s="64"/>
      <c r="ZF9" s="64"/>
      <c r="ZG9" s="64"/>
      <c r="ZH9" s="64"/>
      <c r="ZI9" s="64"/>
      <c r="ZJ9" s="64"/>
      <c r="ZK9" s="64"/>
      <c r="ZL9" s="64"/>
      <c r="ZM9" s="64"/>
      <c r="ZN9" s="64"/>
      <c r="ZO9" s="64"/>
      <c r="ZP9" s="64"/>
      <c r="ZQ9" s="64"/>
      <c r="ZR9" s="64"/>
      <c r="ZS9" s="64"/>
      <c r="ZT9" s="64"/>
      <c r="ZU9" s="64"/>
      <c r="ZV9" s="64"/>
      <c r="ZW9" s="64"/>
      <c r="ZX9" s="64"/>
      <c r="ZY9" s="64"/>
      <c r="ZZ9" s="64"/>
      <c r="AAA9" s="64"/>
      <c r="AAB9" s="64"/>
      <c r="AAC9" s="64"/>
      <c r="AAD9" s="64"/>
      <c r="AAE9" s="64"/>
      <c r="AAF9" s="64"/>
      <c r="AAG9" s="64"/>
      <c r="AAH9" s="64"/>
      <c r="AAI9" s="64"/>
      <c r="AAJ9" s="64"/>
      <c r="AAK9" s="64"/>
      <c r="AAL9" s="64"/>
      <c r="AAM9" s="64"/>
      <c r="AAN9" s="64"/>
      <c r="AAO9" s="64"/>
      <c r="AAP9" s="64"/>
      <c r="AAQ9" s="64"/>
      <c r="AAR9" s="64"/>
      <c r="AAS9" s="64"/>
      <c r="AAT9" s="64"/>
      <c r="AAU9" s="64"/>
      <c r="AAV9" s="64"/>
      <c r="AAW9" s="64"/>
      <c r="AAX9" s="64"/>
      <c r="AAY9" s="64"/>
      <c r="AAZ9" s="64"/>
      <c r="ABA9" s="64"/>
      <c r="ABB9" s="64"/>
      <c r="ABC9" s="64"/>
      <c r="ABD9" s="64"/>
      <c r="ABE9" s="64"/>
      <c r="ABF9" s="64"/>
      <c r="ABG9" s="64"/>
      <c r="ABH9" s="64"/>
      <c r="ABI9" s="64"/>
      <c r="ABJ9" s="64"/>
      <c r="ABK9" s="64"/>
      <c r="ABL9" s="64"/>
      <c r="ABM9" s="64"/>
      <c r="ABN9" s="64"/>
      <c r="ABO9" s="64"/>
      <c r="ABP9" s="64"/>
      <c r="ABQ9" s="64"/>
      <c r="ABR9" s="64"/>
      <c r="ABS9" s="64"/>
      <c r="ABT9" s="64"/>
      <c r="ABU9" s="64"/>
      <c r="ABV9" s="64"/>
      <c r="ABW9" s="64"/>
      <c r="ABX9" s="64"/>
      <c r="ABY9" s="64"/>
      <c r="ABZ9" s="64"/>
      <c r="ACA9" s="64"/>
      <c r="ACB9" s="64"/>
      <c r="ACC9" s="64"/>
      <c r="ACD9" s="64"/>
      <c r="ACE9" s="64"/>
      <c r="ACF9" s="64"/>
      <c r="ACG9" s="64"/>
      <c r="ACH9" s="64"/>
      <c r="ACI9" s="64"/>
      <c r="ACJ9" s="64"/>
      <c r="ACK9" s="64"/>
      <c r="ACL9" s="64"/>
      <c r="ACM9" s="64"/>
      <c r="ACN9" s="64"/>
      <c r="ACO9" s="64"/>
      <c r="ACP9" s="64"/>
      <c r="ACQ9" s="64"/>
      <c r="ACR9" s="64"/>
      <c r="ACS9" s="64"/>
      <c r="ACT9" s="64"/>
      <c r="ACU9" s="64"/>
      <c r="ACV9" s="64"/>
      <c r="ACW9" s="64"/>
      <c r="ACX9" s="64"/>
      <c r="ACY9" s="64"/>
      <c r="ACZ9" s="64"/>
      <c r="ADA9" s="64"/>
      <c r="ADB9" s="64"/>
      <c r="ADC9" s="64"/>
      <c r="ADD9" s="64"/>
      <c r="ADE9" s="64"/>
      <c r="ADF9" s="64"/>
      <c r="ADG9" s="64"/>
      <c r="ADH9" s="64"/>
      <c r="ADI9" s="64"/>
      <c r="ADJ9" s="64"/>
      <c r="ADK9" s="64"/>
      <c r="ADL9" s="64"/>
      <c r="ADM9" s="64"/>
      <c r="ADN9" s="64"/>
      <c r="ADO9" s="64"/>
      <c r="ADP9" s="64"/>
      <c r="ADQ9" s="64"/>
      <c r="ADR9" s="64"/>
      <c r="ADS9" s="64"/>
      <c r="ADT9" s="64"/>
      <c r="ADU9" s="64"/>
      <c r="ADV9" s="64"/>
      <c r="ADW9" s="64"/>
      <c r="ADX9" s="64"/>
      <c r="ADY9" s="64"/>
      <c r="ADZ9" s="64"/>
      <c r="AEA9" s="64"/>
      <c r="AEB9" s="64"/>
      <c r="AEC9" s="64"/>
      <c r="AED9" s="64"/>
      <c r="AEE9" s="64"/>
      <c r="AEF9" s="64"/>
      <c r="AEG9" s="64"/>
      <c r="AEH9" s="64"/>
      <c r="AEI9" s="64"/>
      <c r="AEJ9" s="64"/>
      <c r="AEK9" s="64"/>
      <c r="AEL9" s="64"/>
      <c r="AEM9" s="64"/>
      <c r="AEN9" s="64"/>
      <c r="AEO9" s="64"/>
      <c r="AEP9" s="64"/>
      <c r="AEQ9" s="64"/>
      <c r="AER9" s="64"/>
      <c r="AES9" s="64"/>
      <c r="AET9" s="64"/>
      <c r="AEU9" s="64"/>
      <c r="AEV9" s="64"/>
      <c r="AEW9" s="64"/>
      <c r="AEX9" s="64"/>
      <c r="AEY9" s="64"/>
      <c r="AEZ9" s="64"/>
      <c r="AFA9" s="64"/>
      <c r="AFB9" s="64"/>
      <c r="AFC9" s="64"/>
      <c r="AFD9" s="64"/>
      <c r="AFE9" s="64"/>
      <c r="AFF9" s="64"/>
      <c r="AFG9" s="64"/>
      <c r="AFH9" s="64"/>
      <c r="AFI9" s="64"/>
      <c r="AFJ9" s="64"/>
      <c r="AFK9" s="64"/>
      <c r="AFL9" s="64"/>
      <c r="AFM9" s="64"/>
      <c r="AFN9" s="64"/>
      <c r="AFO9" s="64"/>
      <c r="AFP9" s="64"/>
      <c r="AFQ9" s="64"/>
      <c r="AFR9" s="64"/>
      <c r="AFS9" s="64"/>
      <c r="AFT9" s="64"/>
      <c r="AFU9" s="64"/>
      <c r="AFV9" s="64"/>
      <c r="AFW9" s="64"/>
      <c r="AFX9" s="64"/>
      <c r="AFY9" s="64"/>
      <c r="AFZ9" s="64"/>
      <c r="AGA9" s="64"/>
      <c r="AGB9" s="64"/>
      <c r="AGC9" s="64"/>
      <c r="AGD9" s="64"/>
      <c r="AGE9" s="64"/>
      <c r="AGF9" s="64"/>
      <c r="AGG9" s="64"/>
      <c r="AGH9" s="64"/>
      <c r="AGI9" s="64"/>
      <c r="AGJ9" s="64"/>
      <c r="AGK9" s="64"/>
      <c r="AGL9" s="64"/>
      <c r="AGM9" s="64"/>
      <c r="AGN9" s="64"/>
      <c r="AGO9" s="64"/>
      <c r="AGP9" s="64"/>
      <c r="AGQ9" s="64"/>
      <c r="AGR9" s="64"/>
      <c r="AGS9" s="64"/>
      <c r="AGT9" s="64"/>
      <c r="AGU9" s="64"/>
      <c r="AGV9" s="64"/>
      <c r="AGW9" s="64"/>
      <c r="AGX9" s="64"/>
      <c r="AGY9" s="64"/>
      <c r="AGZ9" s="64"/>
      <c r="AHA9" s="64"/>
      <c r="AHB9" s="64"/>
      <c r="AHC9" s="64"/>
      <c r="AHD9" s="64"/>
      <c r="AHE9" s="64"/>
      <c r="AHF9" s="64"/>
      <c r="AHG9" s="64"/>
      <c r="AHH9" s="64"/>
      <c r="AHI9" s="64"/>
      <c r="AHJ9" s="64"/>
      <c r="AHK9" s="64"/>
      <c r="AHL9" s="64"/>
      <c r="AHM9" s="64"/>
      <c r="AHN9" s="64"/>
      <c r="AHO9" s="64"/>
      <c r="AHP9" s="64"/>
      <c r="AHQ9" s="64"/>
      <c r="AHR9" s="64"/>
      <c r="AHS9" s="64"/>
      <c r="AHT9" s="64"/>
      <c r="AHU9" s="64"/>
      <c r="AHV9" s="64"/>
      <c r="AHW9" s="64"/>
      <c r="AHX9" s="64"/>
      <c r="AHY9" s="64"/>
      <c r="AHZ9" s="64"/>
      <c r="AIA9" s="64"/>
      <c r="AIB9" s="64"/>
      <c r="AIC9" s="64"/>
      <c r="AID9" s="64"/>
      <c r="AIE9" s="64"/>
      <c r="AIF9" s="64"/>
      <c r="AIG9" s="64"/>
      <c r="AIH9" s="64"/>
      <c r="AII9" s="64"/>
      <c r="AIJ9" s="64"/>
      <c r="AIK9" s="64"/>
      <c r="AIL9" s="64"/>
      <c r="AIM9" s="64"/>
      <c r="AIN9" s="64"/>
      <c r="AIO9" s="64"/>
      <c r="AIP9" s="64"/>
      <c r="AIQ9" s="64"/>
      <c r="AIR9" s="64"/>
      <c r="AIS9" s="64"/>
      <c r="AIT9" s="64"/>
      <c r="AIU9" s="64"/>
      <c r="AIV9" s="64"/>
      <c r="AIW9" s="64"/>
      <c r="AIX9" s="64"/>
      <c r="AIY9" s="64"/>
      <c r="AIZ9" s="64"/>
      <c r="AJA9" s="64"/>
      <c r="AJB9" s="64"/>
      <c r="AJC9" s="64"/>
      <c r="AJD9" s="64"/>
      <c r="AJE9" s="64"/>
      <c r="AJF9" s="64"/>
      <c r="AJG9" s="64"/>
      <c r="AJH9" s="64"/>
      <c r="AJI9" s="64"/>
      <c r="AJJ9" s="64"/>
      <c r="AJK9" s="64"/>
      <c r="AJL9" s="64"/>
      <c r="AJM9" s="64"/>
      <c r="AJN9" s="64"/>
      <c r="AJO9" s="64"/>
      <c r="AJP9" s="64"/>
      <c r="AJQ9" s="64"/>
      <c r="AJR9" s="64"/>
      <c r="AJS9" s="64"/>
      <c r="AJT9" s="64"/>
      <c r="AJU9" s="64"/>
      <c r="AJV9" s="64"/>
      <c r="AJW9" s="64"/>
      <c r="AJX9" s="64"/>
      <c r="AJY9" s="64"/>
      <c r="AJZ9" s="64"/>
      <c r="AKA9" s="64"/>
      <c r="AKB9" s="64"/>
      <c r="AKC9" s="64"/>
      <c r="AKD9" s="64"/>
      <c r="AKE9" s="64"/>
      <c r="AKF9" s="64"/>
      <c r="AKG9" s="64"/>
      <c r="AKH9" s="64"/>
      <c r="AKI9" s="64"/>
      <c r="AKJ9" s="64"/>
      <c r="AKK9" s="64"/>
      <c r="AKL9" s="64"/>
      <c r="AKM9" s="64"/>
      <c r="AKN9" s="64"/>
      <c r="AKO9" s="64"/>
      <c r="AKP9" s="64"/>
      <c r="AKQ9" s="64"/>
      <c r="AKR9" s="64"/>
      <c r="AKS9" s="64"/>
      <c r="AKT9" s="64"/>
      <c r="AKU9" s="64"/>
      <c r="AKV9" s="64"/>
      <c r="AKW9" s="64"/>
      <c r="AKX9" s="64"/>
      <c r="AKY9" s="64"/>
      <c r="AKZ9" s="64"/>
      <c r="ALA9" s="64"/>
      <c r="ALB9" s="64"/>
      <c r="ALC9" s="64"/>
      <c r="ALD9" s="64"/>
      <c r="ALE9" s="64"/>
      <c r="ALF9" s="64"/>
      <c r="ALG9" s="64"/>
      <c r="ALH9" s="64"/>
      <c r="ALI9" s="64"/>
      <c r="ALJ9" s="64"/>
      <c r="ALK9" s="64"/>
      <c r="ALL9" s="64"/>
      <c r="ALM9" s="64"/>
      <c r="ALN9" s="64"/>
      <c r="ALO9" s="64"/>
      <c r="ALP9" s="64"/>
      <c r="ALQ9" s="64"/>
      <c r="ALR9" s="64"/>
      <c r="ALS9" s="64"/>
      <c r="ALT9" s="64"/>
      <c r="ALU9" s="64"/>
      <c r="ALV9" s="64"/>
      <c r="ALW9" s="64"/>
      <c r="ALX9" s="64"/>
      <c r="ALY9" s="64"/>
      <c r="ALZ9" s="64"/>
      <c r="AMA9" s="64"/>
      <c r="AMB9" s="64"/>
      <c r="AMC9" s="64"/>
      <c r="AMD9" s="64"/>
      <c r="AME9" s="64"/>
      <c r="AMF9" s="64"/>
      <c r="AMG9" s="64"/>
      <c r="AMH9" s="64"/>
      <c r="AMI9" s="64"/>
      <c r="AMJ9" s="64"/>
      <c r="AMK9" s="64"/>
      <c r="AML9" s="64"/>
      <c r="AMM9" s="64"/>
      <c r="AMN9" s="64"/>
      <c r="AMO9" s="64"/>
      <c r="AMP9" s="64"/>
      <c r="AMQ9" s="64"/>
      <c r="AMR9" s="64"/>
      <c r="AMS9" s="64"/>
      <c r="AMT9" s="64"/>
      <c r="AMU9" s="64"/>
      <c r="AMV9" s="64"/>
      <c r="AMW9" s="64"/>
      <c r="AMX9" s="64"/>
      <c r="AMY9" s="64"/>
      <c r="AMZ9" s="64"/>
      <c r="ANA9" s="64"/>
      <c r="ANB9" s="64"/>
      <c r="ANC9" s="64"/>
      <c r="AND9" s="64"/>
      <c r="ANE9" s="64"/>
      <c r="ANF9" s="64"/>
      <c r="ANG9" s="64"/>
      <c r="ANH9" s="64"/>
      <c r="ANI9" s="64"/>
      <c r="ANJ9" s="64"/>
      <c r="ANK9" s="64"/>
      <c r="ANL9" s="64"/>
      <c r="ANM9" s="64"/>
      <c r="ANN9" s="64"/>
      <c r="ANO9" s="64"/>
      <c r="ANP9" s="64"/>
      <c r="ANQ9" s="64"/>
      <c r="ANR9" s="64"/>
      <c r="ANS9" s="64"/>
      <c r="ANT9" s="64"/>
      <c r="ANU9" s="64"/>
      <c r="ANV9" s="64"/>
      <c r="ANW9" s="64"/>
      <c r="ANX9" s="64"/>
      <c r="ANY9" s="64"/>
      <c r="ANZ9" s="64"/>
      <c r="AOA9" s="64"/>
      <c r="AOB9" s="64"/>
      <c r="AOC9" s="64"/>
      <c r="AOD9" s="64"/>
      <c r="AOE9" s="64"/>
      <c r="AOF9" s="64"/>
      <c r="AOG9" s="64"/>
      <c r="AOH9" s="64"/>
      <c r="AOI9" s="64"/>
      <c r="AOJ9" s="64"/>
      <c r="AOK9" s="64"/>
      <c r="AOL9" s="64"/>
      <c r="AOM9" s="64"/>
      <c r="AON9" s="64"/>
      <c r="AOO9" s="64"/>
      <c r="AOP9" s="64"/>
      <c r="AOQ9" s="64"/>
      <c r="AOR9" s="64"/>
      <c r="AOS9" s="64"/>
      <c r="AOT9" s="64"/>
      <c r="AOU9" s="64"/>
      <c r="AOV9" s="64"/>
      <c r="AOW9" s="64"/>
      <c r="AOX9" s="64"/>
      <c r="AOY9" s="64"/>
      <c r="AOZ9" s="64"/>
      <c r="APA9" s="64"/>
      <c r="APB9" s="64"/>
      <c r="APC9" s="64"/>
      <c r="APD9" s="64"/>
      <c r="APE9" s="64"/>
      <c r="APF9" s="64"/>
      <c r="APG9" s="64"/>
      <c r="APH9" s="64"/>
      <c r="API9" s="64"/>
      <c r="APJ9" s="64"/>
      <c r="APK9" s="64"/>
      <c r="APL9" s="64"/>
      <c r="APM9" s="64"/>
      <c r="APN9" s="64"/>
      <c r="APO9" s="64"/>
      <c r="APP9" s="64"/>
      <c r="APQ9" s="64"/>
      <c r="APR9" s="64"/>
      <c r="APS9" s="64"/>
      <c r="APT9" s="64"/>
      <c r="APU9" s="64"/>
      <c r="APV9" s="64"/>
      <c r="APW9" s="64"/>
      <c r="APX9" s="64"/>
      <c r="APY9" s="64"/>
      <c r="APZ9" s="64"/>
      <c r="AQA9" s="64"/>
      <c r="AQB9" s="64"/>
      <c r="AQC9" s="64"/>
      <c r="AQD9" s="64"/>
      <c r="AQE9" s="64"/>
      <c r="AQF9" s="64"/>
      <c r="AQG9" s="64"/>
      <c r="AQH9" s="64"/>
      <c r="AQI9" s="64"/>
      <c r="AQJ9" s="64"/>
      <c r="AQK9" s="64"/>
      <c r="AQL9" s="64"/>
      <c r="AQM9" s="64"/>
      <c r="AQN9" s="64"/>
      <c r="AQO9" s="64"/>
      <c r="AQP9" s="64"/>
      <c r="AQQ9" s="64"/>
      <c r="AQR9" s="64"/>
      <c r="AQS9" s="64"/>
      <c r="AQT9" s="64"/>
      <c r="AQU9" s="64"/>
      <c r="AQV9" s="64"/>
      <c r="AQW9" s="64"/>
      <c r="AQX9" s="64"/>
      <c r="AQY9" s="64"/>
      <c r="AQZ9" s="64"/>
      <c r="ARA9" s="64"/>
      <c r="ARB9" s="64"/>
      <c r="ARC9" s="64"/>
      <c r="ARD9" s="64"/>
      <c r="ARE9" s="64"/>
      <c r="ARF9" s="64"/>
      <c r="ARG9" s="64"/>
      <c r="ARH9" s="64"/>
      <c r="ARI9" s="64"/>
      <c r="ARJ9" s="64"/>
      <c r="ARK9" s="64"/>
      <c r="ARL9" s="64"/>
      <c r="ARM9" s="64"/>
      <c r="ARN9" s="64"/>
      <c r="ARO9" s="64"/>
      <c r="ARP9" s="64"/>
      <c r="ARQ9" s="64"/>
      <c r="ARR9" s="64"/>
      <c r="ARS9" s="64"/>
      <c r="ART9" s="64"/>
      <c r="ARU9" s="64"/>
      <c r="ARV9" s="64"/>
      <c r="ARW9" s="64"/>
      <c r="ARX9" s="64"/>
      <c r="ARY9" s="64"/>
      <c r="ARZ9" s="64"/>
      <c r="ASA9" s="64"/>
      <c r="ASB9" s="64"/>
      <c r="ASC9" s="64"/>
      <c r="ASD9" s="64"/>
      <c r="ASE9" s="64"/>
      <c r="ASF9" s="64"/>
      <c r="ASG9" s="64"/>
      <c r="ASH9" s="64"/>
      <c r="ASI9" s="64"/>
      <c r="ASJ9" s="64"/>
      <c r="ASK9" s="64"/>
      <c r="ASL9" s="64"/>
      <c r="ASM9" s="64"/>
      <c r="ASN9" s="64"/>
      <c r="ASO9" s="64"/>
      <c r="ASP9" s="64"/>
      <c r="ASQ9" s="64"/>
      <c r="ASR9" s="64"/>
      <c r="ASS9" s="64"/>
      <c r="AST9" s="64"/>
      <c r="ASU9" s="64"/>
      <c r="ASV9" s="64"/>
      <c r="ASW9" s="64"/>
      <c r="ASX9" s="64"/>
      <c r="ASY9" s="64"/>
      <c r="ASZ9" s="64"/>
      <c r="ATA9" s="64"/>
      <c r="ATB9" s="64"/>
      <c r="ATC9" s="64"/>
      <c r="ATD9" s="64"/>
      <c r="ATE9" s="64"/>
      <c r="ATF9" s="64"/>
      <c r="ATG9" s="64"/>
      <c r="ATH9" s="64"/>
      <c r="ATI9" s="64"/>
      <c r="ATJ9" s="64"/>
      <c r="ATK9" s="64"/>
      <c r="ATL9" s="64"/>
      <c r="ATM9" s="64"/>
      <c r="ATN9" s="64"/>
      <c r="ATO9" s="64"/>
      <c r="ATP9" s="64"/>
      <c r="ATQ9" s="64"/>
      <c r="ATR9" s="64"/>
      <c r="ATS9" s="64"/>
      <c r="ATT9" s="64"/>
      <c r="ATU9" s="64"/>
      <c r="ATV9" s="64"/>
      <c r="ATW9" s="64"/>
      <c r="ATX9" s="64"/>
      <c r="ATY9" s="64"/>
      <c r="ATZ9" s="64"/>
      <c r="AUA9" s="64"/>
      <c r="AUB9" s="64"/>
      <c r="AUC9" s="64"/>
      <c r="AUD9" s="64"/>
      <c r="AUE9" s="64"/>
      <c r="AUF9" s="64"/>
      <c r="AUG9" s="64"/>
      <c r="AUH9" s="64"/>
      <c r="AUI9" s="64"/>
      <c r="AUJ9" s="64"/>
      <c r="AUK9" s="64"/>
      <c r="AUL9" s="64"/>
      <c r="AUM9" s="64"/>
      <c r="AUN9" s="64"/>
      <c r="AUO9" s="64"/>
      <c r="AUP9" s="64"/>
      <c r="AUQ9" s="64"/>
      <c r="AUR9" s="64"/>
      <c r="AUS9" s="64"/>
      <c r="AUT9" s="64"/>
      <c r="AUU9" s="64"/>
      <c r="AUV9" s="64"/>
      <c r="AUW9" s="64"/>
      <c r="AUX9" s="64"/>
      <c r="AUY9" s="64"/>
      <c r="AUZ9" s="64"/>
      <c r="AVA9" s="64"/>
      <c r="AVB9" s="64"/>
      <c r="AVC9" s="64"/>
      <c r="AVD9" s="64"/>
      <c r="AVE9" s="64"/>
      <c r="AVF9" s="64"/>
      <c r="AVG9" s="64"/>
      <c r="AVH9" s="64"/>
      <c r="AVI9" s="64"/>
      <c r="AVJ9" s="64"/>
      <c r="AVK9" s="64"/>
      <c r="AVL9" s="64"/>
      <c r="AVM9" s="64"/>
      <c r="AVN9" s="64"/>
      <c r="AVO9" s="64"/>
      <c r="AVP9" s="64"/>
      <c r="AVQ9" s="64"/>
      <c r="AVR9" s="64"/>
      <c r="AVS9" s="64"/>
      <c r="AVT9" s="64"/>
      <c r="AVU9" s="64"/>
      <c r="AVV9" s="64"/>
      <c r="AVW9" s="64"/>
      <c r="AVX9" s="64"/>
      <c r="AVY9" s="64"/>
      <c r="AVZ9" s="64"/>
      <c r="AWA9" s="64"/>
      <c r="AWB9" s="64"/>
      <c r="AWC9" s="64"/>
      <c r="AWD9" s="64"/>
      <c r="AWE9" s="64"/>
      <c r="AWF9" s="64"/>
      <c r="AWG9" s="64"/>
      <c r="AWH9" s="64"/>
      <c r="AWI9" s="64"/>
      <c r="AWJ9" s="64"/>
      <c r="AWK9" s="64"/>
      <c r="AWL9" s="64"/>
      <c r="AWM9" s="64"/>
      <c r="AWN9" s="64"/>
      <c r="AWO9" s="64"/>
      <c r="AWP9" s="64"/>
      <c r="AWQ9" s="64"/>
      <c r="AWR9" s="64"/>
      <c r="AWS9" s="64"/>
      <c r="AWT9" s="64"/>
      <c r="AWU9" s="64"/>
      <c r="AWV9" s="64"/>
      <c r="AWW9" s="64"/>
      <c r="AWX9" s="64"/>
      <c r="AWY9" s="64"/>
      <c r="AWZ9" s="64"/>
      <c r="AXA9" s="64"/>
      <c r="AXB9" s="64"/>
      <c r="AXC9" s="64"/>
      <c r="AXD9" s="64"/>
      <c r="AXE9" s="64"/>
      <c r="AXF9" s="64"/>
      <c r="AXG9" s="64"/>
      <c r="AXH9" s="64"/>
      <c r="AXI9" s="64"/>
      <c r="AXJ9" s="64"/>
      <c r="AXK9" s="64"/>
      <c r="AXL9" s="64"/>
      <c r="AXM9" s="64"/>
      <c r="AXN9" s="64"/>
      <c r="AXO9" s="64"/>
      <c r="AXP9" s="64"/>
      <c r="AXQ9" s="64"/>
      <c r="AXR9" s="64"/>
      <c r="AXS9" s="64"/>
      <c r="AXT9" s="64"/>
      <c r="AXU9" s="64"/>
      <c r="AXV9" s="64"/>
      <c r="AXW9" s="64"/>
      <c r="AXX9" s="64"/>
      <c r="AXY9" s="64"/>
      <c r="AXZ9" s="64"/>
      <c r="AYA9" s="64"/>
      <c r="AYB9" s="64"/>
      <c r="AYC9" s="64"/>
      <c r="AYD9" s="64"/>
      <c r="AYE9" s="64"/>
      <c r="AYF9" s="64"/>
      <c r="AYG9" s="64"/>
      <c r="AYH9" s="64"/>
      <c r="AYI9" s="64"/>
      <c r="AYJ9" s="64"/>
      <c r="AYK9" s="64"/>
      <c r="AYL9" s="64"/>
      <c r="AYM9" s="64"/>
      <c r="AYN9" s="64"/>
      <c r="AYO9" s="64"/>
      <c r="AYP9" s="64"/>
      <c r="AYQ9" s="64"/>
      <c r="AYR9" s="64"/>
      <c r="AYS9" s="64"/>
      <c r="AYT9" s="64"/>
      <c r="AYU9" s="64"/>
      <c r="AYV9" s="64"/>
      <c r="AYW9" s="64"/>
      <c r="AYX9" s="64"/>
      <c r="AYY9" s="64"/>
      <c r="AYZ9" s="64"/>
      <c r="AZA9" s="64"/>
      <c r="AZB9" s="64"/>
      <c r="AZC9" s="64"/>
      <c r="AZD9" s="64"/>
      <c r="AZE9" s="64"/>
      <c r="AZF9" s="64"/>
      <c r="AZG9" s="64"/>
      <c r="AZH9" s="64"/>
      <c r="AZI9" s="64"/>
      <c r="AZJ9" s="64"/>
      <c r="AZK9" s="64"/>
      <c r="AZL9" s="64"/>
      <c r="AZM9" s="64"/>
      <c r="AZN9" s="64"/>
      <c r="AZO9" s="64"/>
      <c r="AZP9" s="64"/>
      <c r="AZQ9" s="64"/>
      <c r="AZR9" s="64"/>
      <c r="AZS9" s="64"/>
      <c r="AZT9" s="64"/>
      <c r="AZU9" s="64"/>
      <c r="AZV9" s="64"/>
      <c r="AZW9" s="64"/>
      <c r="AZX9" s="64"/>
      <c r="AZY9" s="64"/>
      <c r="AZZ9" s="64"/>
      <c r="BAA9" s="64"/>
      <c r="BAB9" s="64"/>
      <c r="BAC9" s="64"/>
      <c r="BAD9" s="64"/>
      <c r="BAE9" s="64"/>
      <c r="BAF9" s="64"/>
      <c r="BAG9" s="64"/>
      <c r="BAH9" s="64"/>
      <c r="BAI9" s="64"/>
      <c r="BAJ9" s="64"/>
      <c r="BAK9" s="64"/>
      <c r="BAL9" s="64"/>
      <c r="BAM9" s="64"/>
      <c r="BAN9" s="64"/>
      <c r="BAO9" s="64"/>
      <c r="BAP9" s="64"/>
      <c r="BAQ9" s="64"/>
      <c r="BAR9" s="64"/>
      <c r="BAS9" s="64"/>
      <c r="BAT9" s="64"/>
      <c r="BAU9" s="64"/>
      <c r="BAV9" s="64"/>
      <c r="BAW9" s="64"/>
      <c r="BAX9" s="64"/>
      <c r="BAY9" s="64"/>
      <c r="BAZ9" s="64"/>
      <c r="BBA9" s="64"/>
      <c r="BBB9" s="64"/>
      <c r="BBC9" s="64"/>
      <c r="BBD9" s="64"/>
      <c r="BBE9" s="64"/>
      <c r="BBF9" s="64"/>
      <c r="BBG9" s="64"/>
      <c r="BBH9" s="64"/>
      <c r="BBI9" s="64"/>
      <c r="BBJ9" s="64"/>
      <c r="BBK9" s="64"/>
      <c r="BBL9" s="64"/>
      <c r="BBM9" s="64"/>
      <c r="BBN9" s="64"/>
      <c r="BBO9" s="64"/>
      <c r="BBP9" s="64"/>
      <c r="BBQ9" s="64"/>
      <c r="BBR9" s="64"/>
      <c r="BBS9" s="64"/>
      <c r="BBT9" s="64"/>
      <c r="BBU9" s="64"/>
      <c r="BBV9" s="64"/>
      <c r="BBW9" s="64"/>
      <c r="BBX9" s="64"/>
      <c r="BBY9" s="64"/>
      <c r="BBZ9" s="64"/>
      <c r="BCA9" s="64"/>
      <c r="BCB9" s="64"/>
      <c r="BCC9" s="64"/>
      <c r="BCD9" s="64"/>
      <c r="BCE9" s="64"/>
      <c r="BCF9" s="64"/>
      <c r="BCG9" s="64"/>
      <c r="BCH9" s="64"/>
      <c r="BCI9" s="64"/>
      <c r="BCJ9" s="64"/>
      <c r="BCK9" s="64"/>
      <c r="BCL9" s="64"/>
      <c r="BCM9" s="64"/>
      <c r="BCN9" s="64"/>
      <c r="BCO9" s="64"/>
      <c r="BCP9" s="64"/>
      <c r="BCQ9" s="64"/>
      <c r="BCR9" s="64"/>
      <c r="BCS9" s="64"/>
      <c r="BCT9" s="64"/>
      <c r="BCU9" s="64"/>
      <c r="BCV9" s="64"/>
      <c r="BCW9" s="64"/>
      <c r="BCX9" s="64"/>
      <c r="BCY9" s="64"/>
      <c r="BCZ9" s="64"/>
      <c r="BDA9" s="64"/>
      <c r="BDB9" s="64"/>
      <c r="BDC9" s="64"/>
      <c r="BDD9" s="64"/>
      <c r="BDE9" s="64"/>
      <c r="BDF9" s="64"/>
      <c r="BDG9" s="64"/>
      <c r="BDH9" s="64"/>
      <c r="BDI9" s="64"/>
      <c r="BDJ9" s="64"/>
      <c r="BDK9" s="64"/>
      <c r="BDL9" s="64"/>
      <c r="BDM9" s="64"/>
      <c r="BDN9" s="64"/>
      <c r="BDO9" s="64"/>
      <c r="BDP9" s="64"/>
      <c r="BDQ9" s="64"/>
      <c r="BDR9" s="64"/>
      <c r="BDS9" s="64"/>
      <c r="BDT9" s="64"/>
      <c r="BDU9" s="64"/>
      <c r="BDV9" s="64"/>
      <c r="BDW9" s="64"/>
      <c r="BDX9" s="64"/>
      <c r="BDY9" s="64"/>
      <c r="BDZ9" s="64"/>
      <c r="BEA9" s="64"/>
      <c r="BEB9" s="64"/>
      <c r="BEC9" s="64"/>
      <c r="BED9" s="64"/>
      <c r="BEE9" s="64"/>
      <c r="BEF9" s="64"/>
      <c r="BEG9" s="64"/>
      <c r="BEH9" s="64"/>
      <c r="BEI9" s="64"/>
      <c r="BEJ9" s="64"/>
      <c r="BEK9" s="64"/>
      <c r="BEL9" s="64"/>
      <c r="BEM9" s="64"/>
      <c r="BEN9" s="64"/>
      <c r="BEO9" s="64"/>
      <c r="BEP9" s="64"/>
      <c r="BEQ9" s="64"/>
      <c r="BER9" s="64"/>
      <c r="BES9" s="64"/>
      <c r="BET9" s="64"/>
      <c r="BEU9" s="64"/>
      <c r="BEV9" s="64"/>
      <c r="BEW9" s="64"/>
      <c r="BEX9" s="64"/>
      <c r="BEY9" s="64"/>
      <c r="BEZ9" s="64"/>
      <c r="BFA9" s="64"/>
      <c r="BFB9" s="64"/>
      <c r="BFC9" s="64"/>
      <c r="BFD9" s="64"/>
      <c r="BFE9" s="64"/>
      <c r="BFF9" s="64"/>
      <c r="BFG9" s="64"/>
      <c r="BFH9" s="64"/>
      <c r="BFI9" s="64"/>
      <c r="BFJ9" s="64"/>
      <c r="BFK9" s="64"/>
      <c r="BFL9" s="64"/>
      <c r="BFM9" s="64"/>
      <c r="BFN9" s="64"/>
      <c r="BFO9" s="64"/>
      <c r="BFP9" s="64"/>
      <c r="BFQ9" s="64"/>
      <c r="BFR9" s="64"/>
      <c r="BFS9" s="64"/>
      <c r="BFT9" s="64"/>
      <c r="BFU9" s="64"/>
      <c r="BFV9" s="64"/>
      <c r="BFW9" s="64"/>
      <c r="BFX9" s="64"/>
      <c r="BFY9" s="64"/>
      <c r="BFZ9" s="64"/>
      <c r="BGA9" s="64"/>
      <c r="BGB9" s="64"/>
      <c r="BGC9" s="64"/>
      <c r="BGD9" s="64"/>
      <c r="BGE9" s="64"/>
      <c r="BGF9" s="64"/>
      <c r="BGG9" s="64"/>
      <c r="BGH9" s="64"/>
      <c r="BGI9" s="64"/>
      <c r="BGJ9" s="64"/>
      <c r="BGK9" s="64"/>
      <c r="BGL9" s="64"/>
      <c r="BGM9" s="64"/>
      <c r="BGN9" s="64"/>
      <c r="BGO9" s="64"/>
      <c r="BGP9" s="64"/>
      <c r="BGQ9" s="64"/>
      <c r="BGR9" s="64"/>
      <c r="BGS9" s="64"/>
      <c r="BGT9" s="64"/>
      <c r="BGU9" s="64"/>
      <c r="BGV9" s="64"/>
      <c r="BGW9" s="64"/>
      <c r="BGX9" s="64"/>
      <c r="BGY9" s="64"/>
      <c r="BGZ9" s="64"/>
      <c r="BHA9" s="64"/>
      <c r="BHB9" s="64"/>
      <c r="BHC9" s="64"/>
      <c r="BHD9" s="64"/>
      <c r="BHE9" s="64"/>
      <c r="BHF9" s="64"/>
      <c r="BHG9" s="64"/>
      <c r="BHH9" s="64"/>
      <c r="BHI9" s="64"/>
      <c r="BHJ9" s="64"/>
      <c r="BHK9" s="64"/>
      <c r="BHL9" s="64"/>
      <c r="BHM9" s="64"/>
      <c r="BHN9" s="64"/>
      <c r="BHO9" s="64"/>
      <c r="BHP9" s="64"/>
      <c r="BHQ9" s="64"/>
      <c r="BHR9" s="64"/>
      <c r="BHS9" s="64"/>
      <c r="BHT9" s="64"/>
      <c r="BHU9" s="64"/>
      <c r="BHV9" s="64"/>
      <c r="BHW9" s="64"/>
      <c r="BHX9" s="64"/>
      <c r="BHY9" s="64"/>
      <c r="BHZ9" s="64"/>
      <c r="BIA9" s="64"/>
      <c r="BIB9" s="64"/>
      <c r="BIC9" s="64"/>
      <c r="BID9" s="64"/>
      <c r="BIE9" s="64"/>
      <c r="BIF9" s="64"/>
      <c r="BIG9" s="64"/>
      <c r="BIH9" s="64"/>
      <c r="BII9" s="64"/>
      <c r="BIJ9" s="64"/>
      <c r="BIK9" s="64"/>
      <c r="BIL9" s="64"/>
      <c r="BIM9" s="64"/>
      <c r="BIN9" s="64"/>
      <c r="BIO9" s="64"/>
      <c r="BIP9" s="64"/>
      <c r="BIQ9" s="64"/>
      <c r="BIR9" s="64"/>
      <c r="BIS9" s="64"/>
      <c r="BIT9" s="64"/>
      <c r="BIU9" s="64"/>
      <c r="BIV9" s="64"/>
      <c r="BIW9" s="64"/>
      <c r="BIX9" s="64"/>
      <c r="BIY9" s="64"/>
      <c r="BIZ9" s="64"/>
      <c r="BJA9" s="64"/>
      <c r="BJB9" s="64"/>
      <c r="BJC9" s="64"/>
      <c r="BJD9" s="64"/>
      <c r="BJE9" s="64"/>
      <c r="BJF9" s="64"/>
      <c r="BJG9" s="64"/>
      <c r="BJH9" s="64"/>
      <c r="BJI9" s="64"/>
      <c r="BJJ9" s="64"/>
      <c r="BJK9" s="64"/>
      <c r="BJL9" s="64"/>
      <c r="BJM9" s="64"/>
      <c r="BJN9" s="64"/>
      <c r="BJO9" s="64"/>
      <c r="BJP9" s="64"/>
      <c r="BJQ9" s="64"/>
      <c r="BJR9" s="64"/>
      <c r="BJS9" s="64"/>
      <c r="BJT9" s="64"/>
      <c r="BJU9" s="64"/>
      <c r="BJV9" s="64"/>
      <c r="BJW9" s="64"/>
      <c r="BJX9" s="64"/>
      <c r="BJY9" s="64"/>
      <c r="BJZ9" s="64"/>
      <c r="BKA9" s="64"/>
      <c r="BKB9" s="64"/>
      <c r="BKC9" s="64"/>
      <c r="BKD9" s="64"/>
      <c r="BKE9" s="64"/>
      <c r="BKF9" s="64"/>
      <c r="BKG9" s="64"/>
      <c r="BKH9" s="64"/>
      <c r="BKI9" s="64"/>
      <c r="BKJ9" s="64"/>
      <c r="BKK9" s="64"/>
      <c r="BKL9" s="64"/>
      <c r="BKM9" s="64"/>
      <c r="BKN9" s="64"/>
      <c r="BKO9" s="64"/>
      <c r="BKP9" s="64"/>
      <c r="BKQ9" s="64"/>
      <c r="BKR9" s="64"/>
      <c r="BKS9" s="64"/>
      <c r="BKT9" s="64"/>
      <c r="BKU9" s="64"/>
      <c r="BKV9" s="64"/>
      <c r="BKW9" s="64"/>
      <c r="BKX9" s="64"/>
      <c r="BKY9" s="64"/>
      <c r="BKZ9" s="64"/>
      <c r="BLA9" s="64"/>
      <c r="BLB9" s="64"/>
      <c r="BLC9" s="64"/>
      <c r="BLD9" s="64"/>
      <c r="BLE9" s="64"/>
      <c r="BLF9" s="64"/>
      <c r="BLG9" s="64"/>
      <c r="BLH9" s="64"/>
      <c r="BLI9" s="64"/>
      <c r="BLJ9" s="64"/>
      <c r="BLK9" s="64"/>
      <c r="BLL9" s="64"/>
      <c r="BLM9" s="64"/>
      <c r="BLN9" s="64"/>
      <c r="BLO9" s="64"/>
      <c r="BLP9" s="64"/>
      <c r="BLQ9" s="64"/>
      <c r="BLR9" s="64"/>
      <c r="BLS9" s="64"/>
      <c r="BLT9" s="64"/>
      <c r="BLU9" s="64"/>
      <c r="BLV9" s="64"/>
      <c r="BLW9" s="64"/>
      <c r="BLX9" s="64"/>
      <c r="BLY9" s="64"/>
      <c r="BLZ9" s="64"/>
      <c r="BMA9" s="64"/>
      <c r="BMB9" s="64"/>
      <c r="BMC9" s="64"/>
      <c r="BMD9" s="64"/>
      <c r="BME9" s="64"/>
      <c r="BMF9" s="64"/>
      <c r="BMG9" s="64"/>
      <c r="BMH9" s="64"/>
      <c r="BMI9" s="64"/>
      <c r="BMJ9" s="64"/>
      <c r="BMK9" s="64"/>
      <c r="BML9" s="64"/>
      <c r="BMM9" s="64"/>
      <c r="BMN9" s="64"/>
      <c r="BMO9" s="64"/>
      <c r="BMP9" s="64"/>
      <c r="BMQ9" s="64"/>
      <c r="BMR9" s="64"/>
      <c r="BMS9" s="64"/>
      <c r="BMT9" s="64"/>
      <c r="BMU9" s="64"/>
      <c r="BMV9" s="64"/>
      <c r="BMW9" s="64"/>
      <c r="BMX9" s="64"/>
      <c r="BMY9" s="64"/>
      <c r="BMZ9" s="64"/>
      <c r="BNA9" s="64"/>
      <c r="BNB9" s="64"/>
      <c r="BNC9" s="64"/>
      <c r="BND9" s="64"/>
      <c r="BNE9" s="64"/>
      <c r="BNF9" s="64"/>
      <c r="BNG9" s="64"/>
      <c r="BNH9" s="64"/>
      <c r="BNI9" s="64"/>
      <c r="BNJ9" s="64"/>
      <c r="BNK9" s="64"/>
      <c r="BNL9" s="64"/>
      <c r="BNM9" s="64"/>
      <c r="BNN9" s="64"/>
      <c r="BNO9" s="64"/>
      <c r="BNP9" s="64"/>
      <c r="BNQ9" s="64"/>
      <c r="BNR9" s="64"/>
      <c r="BNS9" s="64"/>
      <c r="BNT9" s="64"/>
      <c r="BNU9" s="64"/>
      <c r="BNV9" s="64"/>
      <c r="BNW9" s="64"/>
      <c r="BNX9" s="64"/>
      <c r="BNY9" s="64"/>
      <c r="BNZ9" s="64"/>
      <c r="BOA9" s="64"/>
      <c r="BOB9" s="64"/>
      <c r="BOC9" s="64"/>
      <c r="BOD9" s="64"/>
      <c r="BOE9" s="64"/>
      <c r="BOF9" s="64"/>
      <c r="BOG9" s="64"/>
      <c r="BOH9" s="64"/>
      <c r="BOI9" s="64"/>
      <c r="BOJ9" s="64"/>
      <c r="BOK9" s="64"/>
      <c r="BOL9" s="64"/>
      <c r="BOM9" s="64"/>
      <c r="BON9" s="64"/>
      <c r="BOO9" s="64"/>
      <c r="BOP9" s="64"/>
      <c r="BOQ9" s="64"/>
      <c r="BOR9" s="64"/>
      <c r="BOS9" s="64"/>
      <c r="BOT9" s="64"/>
      <c r="BOU9" s="64"/>
      <c r="BOV9" s="64"/>
      <c r="BOW9" s="64"/>
      <c r="BOX9" s="64"/>
      <c r="BOY9" s="64"/>
      <c r="BOZ9" s="64"/>
      <c r="BPA9" s="64"/>
      <c r="BPB9" s="64"/>
      <c r="BPC9" s="64"/>
      <c r="BPD9" s="64"/>
      <c r="BPE9" s="64"/>
      <c r="BPF9" s="64"/>
      <c r="BPG9" s="64"/>
      <c r="BPH9" s="64"/>
      <c r="BPI9" s="64"/>
      <c r="BPJ9" s="64"/>
      <c r="BPK9" s="64"/>
      <c r="BPL9" s="64"/>
      <c r="BPM9" s="64"/>
      <c r="BPN9" s="64"/>
      <c r="BPO9" s="64"/>
      <c r="BPP9" s="64"/>
      <c r="BPQ9" s="64"/>
      <c r="BPR9" s="64"/>
      <c r="BPS9" s="64"/>
      <c r="BPT9" s="64"/>
      <c r="BPU9" s="64"/>
      <c r="BPV9" s="64"/>
      <c r="BPW9" s="64"/>
      <c r="BPX9" s="64"/>
      <c r="BPY9" s="64"/>
      <c r="BPZ9" s="64"/>
      <c r="BQA9" s="64"/>
      <c r="BQB9" s="64"/>
      <c r="BQC9" s="64"/>
      <c r="BQD9" s="64"/>
      <c r="BQE9" s="64"/>
      <c r="BQF9" s="64"/>
      <c r="BQG9" s="64"/>
      <c r="BQH9" s="64"/>
      <c r="BQI9" s="64"/>
      <c r="BQJ9" s="64"/>
      <c r="BQK9" s="64"/>
      <c r="BQL9" s="64"/>
      <c r="BQM9" s="64"/>
      <c r="BQN9" s="64"/>
      <c r="BQO9" s="64"/>
      <c r="BQP9" s="64"/>
      <c r="BQQ9" s="64"/>
      <c r="BQR9" s="64"/>
      <c r="BQS9" s="64"/>
      <c r="BQT9" s="64"/>
      <c r="BQU9" s="64"/>
      <c r="BQV9" s="64"/>
      <c r="BQW9" s="64"/>
      <c r="BQX9" s="64"/>
      <c r="BQY9" s="64"/>
      <c r="BQZ9" s="64"/>
      <c r="BRA9" s="64"/>
      <c r="BRB9" s="64"/>
      <c r="BRC9" s="64"/>
      <c r="BRD9" s="64"/>
      <c r="BRE9" s="64"/>
      <c r="BRF9" s="64"/>
      <c r="BRG9" s="64"/>
      <c r="BRH9" s="64"/>
      <c r="BRI9" s="64"/>
      <c r="BRJ9" s="64"/>
      <c r="BRK9" s="64"/>
      <c r="BRL9" s="64"/>
      <c r="BRM9" s="64"/>
      <c r="BRN9" s="64"/>
      <c r="BRO9" s="64"/>
      <c r="BRP9" s="64"/>
      <c r="BRQ9" s="64"/>
      <c r="BRR9" s="64"/>
      <c r="BRS9" s="64"/>
      <c r="BRT9" s="64"/>
      <c r="BRU9" s="64"/>
      <c r="BRV9" s="64"/>
      <c r="BRW9" s="64"/>
      <c r="BRX9" s="64"/>
      <c r="BRY9" s="64"/>
      <c r="BRZ9" s="64"/>
      <c r="BSA9" s="64"/>
      <c r="BSB9" s="64"/>
      <c r="BSC9" s="64"/>
      <c r="BSD9" s="64"/>
      <c r="BSE9" s="64"/>
      <c r="BSF9" s="64"/>
      <c r="BSG9" s="64"/>
      <c r="BSH9" s="64"/>
      <c r="BSI9" s="64"/>
      <c r="BSJ9" s="64"/>
      <c r="BSK9" s="64"/>
      <c r="BSL9" s="64"/>
      <c r="BSM9" s="64"/>
      <c r="BSN9" s="64"/>
      <c r="BSO9" s="64"/>
      <c r="BSP9" s="64"/>
      <c r="BSQ9" s="64"/>
      <c r="BSR9" s="64"/>
      <c r="BSS9" s="64"/>
      <c r="BST9" s="64"/>
      <c r="BSU9" s="64"/>
      <c r="BSV9" s="64"/>
      <c r="BSW9" s="64"/>
      <c r="BSX9" s="64"/>
      <c r="BSY9" s="64"/>
      <c r="BSZ9" s="64"/>
      <c r="BTA9" s="64"/>
      <c r="BTB9" s="64"/>
      <c r="BTC9" s="64"/>
      <c r="BTD9" s="64"/>
      <c r="BTE9" s="64"/>
      <c r="BTF9" s="64"/>
      <c r="BTG9" s="64"/>
      <c r="BTH9" s="64"/>
      <c r="BTI9" s="64"/>
      <c r="BTJ9" s="64"/>
      <c r="BTK9" s="64"/>
      <c r="BTL9" s="64"/>
      <c r="BTM9" s="64"/>
      <c r="BTN9" s="64"/>
      <c r="BTO9" s="64"/>
      <c r="BTP9" s="64"/>
      <c r="BTQ9" s="64"/>
      <c r="BTR9" s="64"/>
      <c r="BTS9" s="64"/>
      <c r="BTT9" s="64"/>
      <c r="BTU9" s="64"/>
      <c r="BTV9" s="64"/>
      <c r="BTW9" s="64"/>
      <c r="BTX9" s="64"/>
      <c r="BTY9" s="64"/>
      <c r="BTZ9" s="64"/>
      <c r="BUA9" s="64"/>
      <c r="BUB9" s="64"/>
      <c r="BUC9" s="64"/>
      <c r="BUD9" s="64"/>
      <c r="BUE9" s="64"/>
      <c r="BUF9" s="64"/>
      <c r="BUG9" s="64"/>
      <c r="BUH9" s="64"/>
      <c r="BUI9" s="64"/>
      <c r="BUJ9" s="64"/>
      <c r="BUK9" s="64"/>
      <c r="BUL9" s="64"/>
      <c r="BUM9" s="64"/>
      <c r="BUN9" s="64"/>
      <c r="BUO9" s="64"/>
      <c r="BUP9" s="64"/>
      <c r="BUQ9" s="64"/>
      <c r="BUR9" s="64"/>
      <c r="BUS9" s="64"/>
      <c r="BUT9" s="64"/>
      <c r="BUU9" s="64"/>
      <c r="BUV9" s="64"/>
      <c r="BUW9" s="64"/>
      <c r="BUX9" s="64"/>
      <c r="BUY9" s="64"/>
      <c r="BUZ9" s="64"/>
      <c r="BVA9" s="64"/>
      <c r="BVB9" s="64"/>
      <c r="BVC9" s="64"/>
      <c r="BVD9" s="64"/>
      <c r="BVE9" s="64"/>
      <c r="BVF9" s="64"/>
      <c r="BVG9" s="64"/>
      <c r="BVH9" s="64"/>
      <c r="BVI9" s="64"/>
      <c r="BVJ9" s="64"/>
      <c r="BVK9" s="64"/>
      <c r="BVL9" s="64"/>
      <c r="BVM9" s="64"/>
      <c r="BVN9" s="64"/>
      <c r="BVO9" s="64"/>
      <c r="BVP9" s="64"/>
      <c r="BVQ9" s="64"/>
      <c r="BVR9" s="64"/>
      <c r="BVS9" s="64"/>
      <c r="BVT9" s="64"/>
      <c r="BVU9" s="64"/>
      <c r="BVV9" s="64"/>
      <c r="BVW9" s="64"/>
      <c r="BVX9" s="64"/>
      <c r="BVY9" s="64"/>
      <c r="BVZ9" s="64"/>
      <c r="BWA9" s="64"/>
      <c r="BWB9" s="64"/>
      <c r="BWC9" s="64"/>
      <c r="BWD9" s="64"/>
      <c r="BWE9" s="64"/>
      <c r="BWF9" s="64"/>
      <c r="BWG9" s="64"/>
      <c r="BWH9" s="64"/>
      <c r="BWI9" s="64"/>
      <c r="BWJ9" s="64"/>
      <c r="BWK9" s="64"/>
      <c r="BWL9" s="64"/>
      <c r="BWM9" s="64"/>
      <c r="BWN9" s="64"/>
      <c r="BWO9" s="64"/>
      <c r="BWP9" s="64"/>
      <c r="BWQ9" s="64"/>
      <c r="BWR9" s="64"/>
      <c r="BWS9" s="64"/>
      <c r="BWT9" s="64"/>
      <c r="BWU9" s="64"/>
      <c r="BWV9" s="64"/>
      <c r="BWW9" s="64"/>
      <c r="BWX9" s="64"/>
      <c r="BWY9" s="64"/>
      <c r="BWZ9" s="64"/>
      <c r="BXA9" s="64"/>
      <c r="BXB9" s="64"/>
      <c r="BXC9" s="64"/>
      <c r="BXD9" s="64"/>
      <c r="BXE9" s="64"/>
      <c r="BXF9" s="64"/>
      <c r="BXG9" s="64"/>
      <c r="BXH9" s="64"/>
      <c r="BXI9" s="64"/>
      <c r="BXJ9" s="64"/>
      <c r="BXK9" s="64"/>
      <c r="BXL9" s="64"/>
      <c r="BXM9" s="64"/>
      <c r="BXN9" s="64"/>
      <c r="BXO9" s="64"/>
      <c r="BXP9" s="64"/>
      <c r="BXQ9" s="64"/>
      <c r="BXR9" s="64"/>
      <c r="BXS9" s="64"/>
      <c r="BXT9" s="64"/>
      <c r="BXU9" s="64"/>
      <c r="BXV9" s="64"/>
      <c r="BXW9" s="64"/>
      <c r="BXX9" s="64"/>
      <c r="BXY9" s="64"/>
      <c r="BXZ9" s="64"/>
      <c r="BYA9" s="64"/>
      <c r="BYB9" s="64"/>
      <c r="BYC9" s="64"/>
      <c r="BYD9" s="64"/>
      <c r="BYE9" s="64"/>
      <c r="BYF9" s="64"/>
      <c r="BYG9" s="64"/>
      <c r="BYH9" s="64"/>
      <c r="BYI9" s="64"/>
      <c r="BYJ9" s="64"/>
      <c r="BYK9" s="64"/>
      <c r="BYL9" s="64"/>
      <c r="BYM9" s="64"/>
      <c r="BYN9" s="64"/>
      <c r="BYO9" s="64"/>
      <c r="BYP9" s="64"/>
      <c r="BYQ9" s="64"/>
      <c r="BYR9" s="64"/>
      <c r="BYS9" s="64"/>
      <c r="BYT9" s="64"/>
      <c r="BYU9" s="64"/>
      <c r="BYV9" s="64"/>
      <c r="BYW9" s="64"/>
      <c r="BYX9" s="64"/>
      <c r="BYY9" s="64"/>
      <c r="BYZ9" s="64"/>
      <c r="BZA9" s="64"/>
      <c r="BZB9" s="64"/>
      <c r="BZC9" s="64"/>
      <c r="BZD9" s="64"/>
      <c r="BZE9" s="64"/>
      <c r="BZF9" s="64"/>
      <c r="BZG9" s="64"/>
      <c r="BZH9" s="64"/>
      <c r="BZI9" s="64"/>
      <c r="BZJ9" s="64"/>
      <c r="BZK9" s="64"/>
      <c r="BZL9" s="64"/>
      <c r="BZM9" s="64"/>
      <c r="BZN9" s="64"/>
      <c r="BZO9" s="64"/>
      <c r="BZP9" s="64"/>
      <c r="BZQ9" s="64"/>
      <c r="BZR9" s="64"/>
      <c r="BZS9" s="64"/>
      <c r="BZT9" s="64"/>
      <c r="BZU9" s="64"/>
      <c r="BZV9" s="64"/>
      <c r="BZW9" s="64"/>
      <c r="BZX9" s="64"/>
      <c r="BZY9" s="64"/>
      <c r="BZZ9" s="64"/>
      <c r="CAA9" s="64"/>
      <c r="CAB9" s="64"/>
      <c r="CAC9" s="64"/>
      <c r="CAD9" s="64"/>
      <c r="CAE9" s="64"/>
      <c r="CAF9" s="64"/>
      <c r="CAG9" s="64"/>
      <c r="CAH9" s="64"/>
      <c r="CAI9" s="64"/>
      <c r="CAJ9" s="64"/>
      <c r="CAK9" s="64"/>
      <c r="CAL9" s="64"/>
      <c r="CAM9" s="64"/>
      <c r="CAN9" s="64"/>
      <c r="CAO9" s="64"/>
      <c r="CAP9" s="64"/>
      <c r="CAQ9" s="64"/>
      <c r="CAR9" s="64"/>
      <c r="CAS9" s="64"/>
      <c r="CAT9" s="64"/>
      <c r="CAU9" s="64"/>
      <c r="CAV9" s="64"/>
      <c r="CAW9" s="64"/>
      <c r="CAX9" s="64"/>
      <c r="CAY9" s="64"/>
      <c r="CAZ9" s="64"/>
      <c r="CBA9" s="64"/>
      <c r="CBB9" s="64"/>
      <c r="CBC9" s="64"/>
      <c r="CBD9" s="64"/>
      <c r="CBE9" s="64"/>
      <c r="CBF9" s="64"/>
      <c r="CBG9" s="64"/>
      <c r="CBH9" s="64"/>
      <c r="CBI9" s="64"/>
      <c r="CBJ9" s="64"/>
      <c r="CBK9" s="64"/>
      <c r="CBL9" s="64"/>
      <c r="CBM9" s="64"/>
      <c r="CBN9" s="64"/>
      <c r="CBO9" s="64"/>
      <c r="CBP9" s="64"/>
      <c r="CBQ9" s="64"/>
      <c r="CBR9" s="64"/>
      <c r="CBS9" s="64"/>
      <c r="CBT9" s="64"/>
      <c r="CBU9" s="64"/>
      <c r="CBV9" s="64"/>
      <c r="CBW9" s="64"/>
      <c r="CBX9" s="64"/>
      <c r="CBY9" s="64"/>
      <c r="CBZ9" s="64"/>
      <c r="CCA9" s="64"/>
      <c r="CCB9" s="64"/>
      <c r="CCC9" s="64"/>
      <c r="CCD9" s="64"/>
      <c r="CCE9" s="64"/>
      <c r="CCF9" s="64"/>
      <c r="CCG9" s="64"/>
      <c r="CCH9" s="64"/>
      <c r="CCI9" s="64"/>
      <c r="CCJ9" s="64"/>
      <c r="CCK9" s="64"/>
      <c r="CCL9" s="64"/>
      <c r="CCM9" s="64"/>
      <c r="CCN9" s="64"/>
      <c r="CCO9" s="64"/>
      <c r="CCP9" s="64"/>
      <c r="CCQ9" s="64"/>
      <c r="CCR9" s="64"/>
      <c r="CCS9" s="64"/>
      <c r="CCT9" s="64"/>
      <c r="CCU9" s="64"/>
      <c r="CCV9" s="64"/>
      <c r="CCW9" s="64"/>
      <c r="CCX9" s="64"/>
      <c r="CCY9" s="64"/>
      <c r="CCZ9" s="64"/>
      <c r="CDA9" s="64"/>
      <c r="CDB9" s="64"/>
      <c r="CDC9" s="64"/>
      <c r="CDD9" s="64"/>
      <c r="CDE9" s="64"/>
      <c r="CDF9" s="64"/>
      <c r="CDG9" s="64"/>
      <c r="CDH9" s="64"/>
      <c r="CDI9" s="64"/>
      <c r="CDJ9" s="64"/>
      <c r="CDK9" s="64"/>
      <c r="CDL9" s="64"/>
      <c r="CDM9" s="64"/>
      <c r="CDN9" s="64"/>
      <c r="CDO9" s="64"/>
      <c r="CDP9" s="64"/>
      <c r="CDQ9" s="64"/>
      <c r="CDR9" s="64"/>
      <c r="CDS9" s="64"/>
      <c r="CDT9" s="64"/>
      <c r="CDU9" s="64"/>
      <c r="CDV9" s="64"/>
      <c r="CDW9" s="64"/>
      <c r="CDX9" s="64"/>
      <c r="CDY9" s="64"/>
      <c r="CDZ9" s="64"/>
      <c r="CEA9" s="64"/>
      <c r="CEB9" s="64"/>
      <c r="CEC9" s="64"/>
      <c r="CED9" s="64"/>
      <c r="CEE9" s="64"/>
      <c r="CEF9" s="64"/>
      <c r="CEG9" s="64"/>
      <c r="CEH9" s="64"/>
      <c r="CEI9" s="64"/>
      <c r="CEJ9" s="64"/>
      <c r="CEK9" s="64"/>
      <c r="CEL9" s="64"/>
      <c r="CEM9" s="64"/>
      <c r="CEN9" s="64"/>
      <c r="CEO9" s="64"/>
      <c r="CEP9" s="64"/>
      <c r="CEQ9" s="64"/>
      <c r="CER9" s="64"/>
      <c r="CES9" s="64"/>
      <c r="CET9" s="64"/>
      <c r="CEU9" s="64"/>
      <c r="CEV9" s="64"/>
      <c r="CEW9" s="64"/>
      <c r="CEX9" s="64"/>
      <c r="CEY9" s="64"/>
      <c r="CEZ9" s="64"/>
      <c r="CFA9" s="64"/>
      <c r="CFB9" s="64"/>
      <c r="CFC9" s="64"/>
      <c r="CFD9" s="64"/>
      <c r="CFE9" s="64"/>
      <c r="CFF9" s="64"/>
      <c r="CFG9" s="64"/>
      <c r="CFH9" s="64"/>
      <c r="CFI9" s="64"/>
      <c r="CFJ9" s="64"/>
      <c r="CFK9" s="64"/>
      <c r="CFL9" s="64"/>
      <c r="CFM9" s="64"/>
      <c r="CFN9" s="64"/>
      <c r="CFO9" s="64"/>
      <c r="CFP9" s="64"/>
      <c r="CFQ9" s="64"/>
      <c r="CFR9" s="64"/>
      <c r="CFS9" s="64"/>
      <c r="CFT9" s="64"/>
      <c r="CFU9" s="64"/>
      <c r="CFV9" s="64"/>
      <c r="CFW9" s="64"/>
      <c r="CFX9" s="64"/>
      <c r="CFY9" s="64"/>
      <c r="CFZ9" s="64"/>
      <c r="CGA9" s="64"/>
      <c r="CGB9" s="64"/>
      <c r="CGC9" s="64"/>
      <c r="CGD9" s="64"/>
      <c r="CGE9" s="64"/>
      <c r="CGF9" s="64"/>
      <c r="CGG9" s="64"/>
      <c r="CGH9" s="64"/>
      <c r="CGI9" s="64"/>
      <c r="CGJ9" s="64"/>
      <c r="CGK9" s="64"/>
      <c r="CGL9" s="64"/>
      <c r="CGM9" s="64"/>
      <c r="CGN9" s="64"/>
      <c r="CGO9" s="64"/>
      <c r="CGP9" s="64"/>
      <c r="CGQ9" s="64"/>
      <c r="CGR9" s="64"/>
      <c r="CGS9" s="64"/>
      <c r="CGT9" s="64"/>
      <c r="CGU9" s="64"/>
      <c r="CGV9" s="64"/>
      <c r="CGW9" s="64"/>
      <c r="CGX9" s="64"/>
      <c r="CGY9" s="64"/>
      <c r="CGZ9" s="64"/>
      <c r="CHA9" s="64"/>
      <c r="CHB9" s="64"/>
      <c r="CHC9" s="64"/>
      <c r="CHD9" s="64"/>
      <c r="CHE9" s="64"/>
      <c r="CHF9" s="64"/>
      <c r="CHG9" s="64"/>
      <c r="CHH9" s="64"/>
      <c r="CHI9" s="64"/>
      <c r="CHJ9" s="64"/>
      <c r="CHK9" s="64"/>
      <c r="CHL9" s="64"/>
      <c r="CHM9" s="64"/>
      <c r="CHN9" s="64"/>
      <c r="CHO9" s="64"/>
      <c r="CHP9" s="64"/>
      <c r="CHQ9" s="64"/>
      <c r="CHR9" s="64"/>
      <c r="CHS9" s="64"/>
      <c r="CHT9" s="64"/>
      <c r="CHU9" s="64"/>
      <c r="CHV9" s="64"/>
      <c r="CHW9" s="64"/>
      <c r="CHX9" s="64"/>
      <c r="CHY9" s="64"/>
      <c r="CHZ9" s="64"/>
      <c r="CIA9" s="64"/>
      <c r="CIB9" s="64"/>
      <c r="CIC9" s="64"/>
      <c r="CID9" s="64"/>
      <c r="CIE9" s="64"/>
      <c r="CIF9" s="64"/>
      <c r="CIG9" s="64"/>
      <c r="CIH9" s="64"/>
      <c r="CII9" s="64"/>
      <c r="CIJ9" s="64"/>
      <c r="CIK9" s="64"/>
      <c r="CIL9" s="64"/>
      <c r="CIM9" s="64"/>
      <c r="CIN9" s="64"/>
      <c r="CIO9" s="64"/>
      <c r="CIP9" s="64"/>
      <c r="CIQ9" s="64"/>
      <c r="CIR9" s="64"/>
      <c r="CIS9" s="64"/>
      <c r="CIT9" s="64"/>
      <c r="CIU9" s="64"/>
      <c r="CIV9" s="64"/>
      <c r="CIW9" s="64"/>
      <c r="CIX9" s="64"/>
      <c r="CIY9" s="64"/>
      <c r="CIZ9" s="64"/>
      <c r="CJA9" s="64"/>
      <c r="CJB9" s="64"/>
      <c r="CJC9" s="64"/>
      <c r="CJD9" s="64"/>
      <c r="CJE9" s="64"/>
      <c r="CJF9" s="64"/>
      <c r="CJG9" s="64"/>
      <c r="CJH9" s="64"/>
      <c r="CJI9" s="64"/>
      <c r="CJJ9" s="64"/>
      <c r="CJK9" s="64"/>
      <c r="CJL9" s="64"/>
      <c r="CJM9" s="64"/>
      <c r="CJN9" s="64"/>
      <c r="CJO9" s="64"/>
      <c r="CJP9" s="64"/>
      <c r="CJQ9" s="64"/>
      <c r="CJR9" s="64"/>
      <c r="CJS9" s="64"/>
      <c r="CJT9" s="64"/>
      <c r="CJU9" s="64"/>
      <c r="CJV9" s="64"/>
      <c r="CJW9" s="64"/>
      <c r="CJX9" s="64"/>
      <c r="CJY9" s="64"/>
      <c r="CJZ9" s="64"/>
      <c r="CKA9" s="64"/>
      <c r="CKB9" s="64"/>
      <c r="CKC9" s="64"/>
      <c r="CKD9" s="64"/>
      <c r="CKE9" s="64"/>
      <c r="CKF9" s="64"/>
      <c r="CKG9" s="64"/>
      <c r="CKH9" s="64"/>
      <c r="CKI9" s="64"/>
      <c r="CKJ9" s="64"/>
      <c r="CKK9" s="64"/>
      <c r="CKL9" s="64"/>
      <c r="CKM9" s="64"/>
      <c r="CKN9" s="64"/>
      <c r="CKO9" s="64"/>
      <c r="CKP9" s="64"/>
      <c r="CKQ9" s="64"/>
      <c r="CKR9" s="64"/>
      <c r="CKS9" s="64"/>
      <c r="CKT9" s="64"/>
      <c r="CKU9" s="64"/>
      <c r="CKV9" s="64"/>
      <c r="CKW9" s="64"/>
      <c r="CKX9" s="64"/>
      <c r="CKY9" s="64"/>
      <c r="CKZ9" s="64"/>
      <c r="CLA9" s="64"/>
      <c r="CLB9" s="64"/>
      <c r="CLC9" s="64"/>
      <c r="CLD9" s="64"/>
      <c r="CLE9" s="64"/>
      <c r="CLF9" s="64"/>
      <c r="CLG9" s="64"/>
      <c r="CLH9" s="64"/>
      <c r="CLI9" s="64"/>
      <c r="CLJ9" s="64"/>
      <c r="CLK9" s="64"/>
      <c r="CLL9" s="64"/>
      <c r="CLM9" s="64"/>
      <c r="CLN9" s="64"/>
      <c r="CLO9" s="64"/>
      <c r="CLP9" s="64"/>
      <c r="CLQ9" s="64"/>
      <c r="CLR9" s="64"/>
      <c r="CLS9" s="64"/>
      <c r="CLT9" s="64"/>
      <c r="CLU9" s="64"/>
      <c r="CLV9" s="64"/>
      <c r="CLW9" s="64"/>
      <c r="CLX9" s="64"/>
      <c r="CLY9" s="64"/>
      <c r="CLZ9" s="64"/>
      <c r="CMA9" s="64"/>
      <c r="CMB9" s="64"/>
      <c r="CMC9" s="64"/>
      <c r="CMD9" s="64"/>
      <c r="CME9" s="64"/>
      <c r="CMF9" s="64"/>
      <c r="CMG9" s="64"/>
      <c r="CMH9" s="64"/>
      <c r="CMI9" s="64"/>
      <c r="CMJ9" s="64"/>
      <c r="CMK9" s="64"/>
      <c r="CML9" s="64"/>
      <c r="CMM9" s="64"/>
      <c r="CMN9" s="64"/>
      <c r="CMO9" s="64"/>
      <c r="CMP9" s="64"/>
      <c r="CMQ9" s="64"/>
      <c r="CMR9" s="64"/>
      <c r="CMS9" s="64"/>
      <c r="CMT9" s="64"/>
      <c r="CMU9" s="64"/>
      <c r="CMV9" s="64"/>
      <c r="CMW9" s="64"/>
      <c r="CMX9" s="64"/>
      <c r="CMY9" s="64"/>
      <c r="CMZ9" s="64"/>
      <c r="CNA9" s="64"/>
      <c r="CNB9" s="64"/>
      <c r="CNC9" s="64"/>
      <c r="CND9" s="64"/>
      <c r="CNE9" s="64"/>
      <c r="CNF9" s="64"/>
      <c r="CNG9" s="64"/>
      <c r="CNH9" s="64"/>
      <c r="CNI9" s="64"/>
      <c r="CNJ9" s="64"/>
      <c r="CNK9" s="64"/>
      <c r="CNL9" s="64"/>
      <c r="CNM9" s="64"/>
      <c r="CNN9" s="64"/>
      <c r="CNO9" s="64"/>
      <c r="CNP9" s="64"/>
      <c r="CNQ9" s="64"/>
      <c r="CNR9" s="64"/>
      <c r="CNS9" s="64"/>
      <c r="CNT9" s="64"/>
      <c r="CNU9" s="64"/>
      <c r="CNV9" s="64"/>
      <c r="CNW9" s="64"/>
      <c r="CNX9" s="64"/>
      <c r="CNY9" s="64"/>
      <c r="CNZ9" s="64"/>
      <c r="COA9" s="64"/>
      <c r="COB9" s="64"/>
      <c r="COC9" s="64"/>
      <c r="COD9" s="64"/>
      <c r="COE9" s="64"/>
      <c r="COF9" s="64"/>
      <c r="COG9" s="64"/>
      <c r="COH9" s="64"/>
      <c r="COI9" s="64"/>
      <c r="COJ9" s="64"/>
      <c r="COK9" s="64"/>
      <c r="COL9" s="64"/>
      <c r="COM9" s="64"/>
      <c r="CON9" s="64"/>
      <c r="COO9" s="64"/>
      <c r="COP9" s="64"/>
      <c r="COQ9" s="64"/>
      <c r="COR9" s="64"/>
      <c r="COS9" s="64"/>
      <c r="COT9" s="64"/>
      <c r="COU9" s="64"/>
      <c r="COV9" s="64"/>
      <c r="COW9" s="64"/>
      <c r="COX9" s="64"/>
      <c r="COY9" s="64"/>
      <c r="COZ9" s="64"/>
      <c r="CPA9" s="64"/>
      <c r="CPB9" s="64"/>
      <c r="CPC9" s="64"/>
      <c r="CPD9" s="64"/>
      <c r="CPE9" s="64"/>
      <c r="CPF9" s="64"/>
      <c r="CPG9" s="64"/>
      <c r="CPH9" s="64"/>
      <c r="CPI9" s="64"/>
      <c r="CPJ9" s="64"/>
      <c r="CPK9" s="64"/>
      <c r="CPL9" s="64"/>
      <c r="CPM9" s="64"/>
      <c r="CPN9" s="64"/>
      <c r="CPO9" s="64"/>
      <c r="CPP9" s="64"/>
      <c r="CPQ9" s="64"/>
      <c r="CPR9" s="64"/>
      <c r="CPS9" s="64"/>
      <c r="CPT9" s="64"/>
      <c r="CPU9" s="64"/>
      <c r="CPV9" s="64"/>
      <c r="CPW9" s="64"/>
      <c r="CPX9" s="64"/>
      <c r="CPY9" s="64"/>
      <c r="CPZ9" s="64"/>
      <c r="CQA9" s="64"/>
      <c r="CQB9" s="64"/>
      <c r="CQC9" s="64"/>
      <c r="CQD9" s="64"/>
      <c r="CQE9" s="64"/>
      <c r="CQF9" s="64"/>
      <c r="CQG9" s="64"/>
      <c r="CQH9" s="64"/>
      <c r="CQI9" s="64"/>
      <c r="CQJ9" s="64"/>
      <c r="CQK9" s="64"/>
      <c r="CQL9" s="64"/>
      <c r="CQM9" s="64"/>
      <c r="CQN9" s="64"/>
      <c r="CQO9" s="64"/>
      <c r="CQP9" s="64"/>
      <c r="CQQ9" s="64"/>
      <c r="CQR9" s="64"/>
      <c r="CQS9" s="64"/>
      <c r="CQT9" s="64"/>
      <c r="CQU9" s="64"/>
      <c r="CQV9" s="64"/>
      <c r="CQW9" s="64"/>
      <c r="CQX9" s="64"/>
      <c r="CQY9" s="64"/>
      <c r="CQZ9" s="64"/>
      <c r="CRA9" s="64"/>
      <c r="CRB9" s="64"/>
      <c r="CRC9" s="64"/>
      <c r="CRD9" s="64"/>
      <c r="CRE9" s="64"/>
      <c r="CRF9" s="64"/>
      <c r="CRG9" s="64"/>
      <c r="CRH9" s="64"/>
      <c r="CRI9" s="64"/>
      <c r="CRJ9" s="64"/>
      <c r="CRK9" s="64"/>
      <c r="CRL9" s="64"/>
      <c r="CRM9" s="64"/>
      <c r="CRN9" s="64"/>
      <c r="CRO9" s="64"/>
      <c r="CRP9" s="64"/>
      <c r="CRQ9" s="64"/>
      <c r="CRR9" s="64"/>
      <c r="CRS9" s="64"/>
      <c r="CRT9" s="64"/>
      <c r="CRU9" s="64"/>
      <c r="CRV9" s="64"/>
      <c r="CRW9" s="64"/>
      <c r="CRX9" s="64"/>
      <c r="CRY9" s="64"/>
      <c r="CRZ9" s="64"/>
      <c r="CSA9" s="64"/>
      <c r="CSB9" s="64"/>
      <c r="CSC9" s="64"/>
      <c r="CSD9" s="64"/>
      <c r="CSE9" s="64"/>
      <c r="CSF9" s="64"/>
      <c r="CSG9" s="64"/>
      <c r="CSH9" s="64"/>
      <c r="CSI9" s="64"/>
      <c r="CSJ9" s="64"/>
      <c r="CSK9" s="64"/>
      <c r="CSL9" s="64"/>
      <c r="CSM9" s="64"/>
      <c r="CSN9" s="64"/>
      <c r="CSO9" s="64"/>
      <c r="CSP9" s="64"/>
      <c r="CSQ9" s="64"/>
      <c r="CSR9" s="64"/>
      <c r="CSS9" s="64"/>
      <c r="CST9" s="64"/>
      <c r="CSU9" s="64"/>
      <c r="CSV9" s="64"/>
      <c r="CSW9" s="64"/>
      <c r="CSX9" s="64"/>
      <c r="CSY9" s="64"/>
      <c r="CSZ9" s="64"/>
      <c r="CTA9" s="64"/>
      <c r="CTB9" s="64"/>
      <c r="CTC9" s="64"/>
      <c r="CTD9" s="64"/>
      <c r="CTE9" s="64"/>
      <c r="CTF9" s="64"/>
      <c r="CTG9" s="64"/>
      <c r="CTH9" s="64"/>
      <c r="CTI9" s="64"/>
      <c r="CTJ9" s="64"/>
      <c r="CTK9" s="64"/>
      <c r="CTL9" s="64"/>
      <c r="CTM9" s="64"/>
      <c r="CTN9" s="64"/>
      <c r="CTO9" s="64"/>
      <c r="CTP9" s="64"/>
      <c r="CTQ9" s="64"/>
      <c r="CTR9" s="64"/>
      <c r="CTS9" s="64"/>
      <c r="CTT9" s="64"/>
      <c r="CTU9" s="64"/>
      <c r="CTV9" s="64"/>
      <c r="CTW9" s="64"/>
      <c r="CTX9" s="64"/>
      <c r="CTY9" s="64"/>
      <c r="CTZ9" s="64"/>
      <c r="CUA9" s="64"/>
      <c r="CUB9" s="64"/>
      <c r="CUC9" s="64"/>
      <c r="CUD9" s="64"/>
      <c r="CUE9" s="64"/>
      <c r="CUF9" s="64"/>
      <c r="CUG9" s="64"/>
      <c r="CUH9" s="64"/>
      <c r="CUI9" s="64"/>
      <c r="CUJ9" s="64"/>
      <c r="CUK9" s="64"/>
      <c r="CUL9" s="64"/>
      <c r="CUM9" s="64"/>
      <c r="CUN9" s="64"/>
      <c r="CUO9" s="64"/>
      <c r="CUP9" s="64"/>
      <c r="CUQ9" s="64"/>
      <c r="CUR9" s="64"/>
      <c r="CUS9" s="64"/>
      <c r="CUT9" s="64"/>
      <c r="CUU9" s="64"/>
      <c r="CUV9" s="64"/>
      <c r="CUW9" s="64"/>
      <c r="CUX9" s="64"/>
      <c r="CUY9" s="64"/>
      <c r="CUZ9" s="64"/>
      <c r="CVA9" s="64"/>
      <c r="CVB9" s="64"/>
      <c r="CVC9" s="64"/>
      <c r="CVD9" s="64"/>
      <c r="CVE9" s="64"/>
      <c r="CVF9" s="64"/>
      <c r="CVG9" s="64"/>
      <c r="CVH9" s="64"/>
      <c r="CVI9" s="64"/>
      <c r="CVJ9" s="64"/>
      <c r="CVK9" s="64"/>
      <c r="CVL9" s="64"/>
      <c r="CVM9" s="64"/>
      <c r="CVN9" s="64"/>
      <c r="CVO9" s="64"/>
      <c r="CVP9" s="64"/>
      <c r="CVQ9" s="64"/>
      <c r="CVR9" s="64"/>
      <c r="CVS9" s="64"/>
      <c r="CVT9" s="64"/>
      <c r="CVU9" s="64"/>
      <c r="CVV9" s="64"/>
      <c r="CVW9" s="64"/>
      <c r="CVX9" s="64"/>
      <c r="CVY9" s="64"/>
      <c r="CVZ9" s="64"/>
      <c r="CWA9" s="64"/>
      <c r="CWB9" s="64"/>
      <c r="CWC9" s="64"/>
      <c r="CWD9" s="64"/>
      <c r="CWE9" s="64"/>
      <c r="CWF9" s="64"/>
      <c r="CWG9" s="64"/>
      <c r="CWH9" s="64"/>
      <c r="CWI9" s="64"/>
      <c r="CWJ9" s="64"/>
      <c r="CWK9" s="64"/>
      <c r="CWL9" s="64"/>
      <c r="CWM9" s="64"/>
      <c r="CWN9" s="64"/>
      <c r="CWO9" s="64"/>
      <c r="CWP9" s="64"/>
      <c r="CWQ9" s="64"/>
      <c r="CWR9" s="64"/>
      <c r="CWS9" s="64"/>
      <c r="CWT9" s="64"/>
      <c r="CWU9" s="64"/>
      <c r="CWV9" s="64"/>
      <c r="CWW9" s="64"/>
      <c r="CWX9" s="64"/>
      <c r="CWY9" s="64"/>
      <c r="CWZ9" s="64"/>
      <c r="CXA9" s="64"/>
      <c r="CXB9" s="64"/>
      <c r="CXC9" s="64"/>
      <c r="CXD9" s="64"/>
      <c r="CXE9" s="64"/>
      <c r="CXF9" s="64"/>
      <c r="CXG9" s="64"/>
      <c r="CXH9" s="64"/>
      <c r="CXI9" s="64"/>
      <c r="CXJ9" s="64"/>
      <c r="CXK9" s="64"/>
      <c r="CXL9" s="64"/>
      <c r="CXM9" s="64"/>
      <c r="CXN9" s="64"/>
      <c r="CXO9" s="64"/>
      <c r="CXP9" s="64"/>
      <c r="CXQ9" s="64"/>
      <c r="CXR9" s="64"/>
      <c r="CXS9" s="64"/>
      <c r="CXT9" s="64"/>
      <c r="CXU9" s="64"/>
      <c r="CXV9" s="64"/>
      <c r="CXW9" s="64"/>
      <c r="CXX9" s="64"/>
      <c r="CXY9" s="64"/>
      <c r="CXZ9" s="64"/>
      <c r="CYA9" s="64"/>
      <c r="CYB9" s="64"/>
      <c r="CYC9" s="64"/>
      <c r="CYD9" s="64"/>
      <c r="CYE9" s="64"/>
      <c r="CYF9" s="64"/>
      <c r="CYG9" s="64"/>
      <c r="CYH9" s="64"/>
      <c r="CYI9" s="64"/>
      <c r="CYJ9" s="64"/>
      <c r="CYK9" s="64"/>
      <c r="CYL9" s="64"/>
      <c r="CYM9" s="64"/>
      <c r="CYN9" s="64"/>
      <c r="CYO9" s="64"/>
      <c r="CYP9" s="64"/>
      <c r="CYQ9" s="64"/>
      <c r="CYR9" s="64"/>
      <c r="CYS9" s="64"/>
      <c r="CYT9" s="64"/>
      <c r="CYU9" s="64"/>
      <c r="CYV9" s="64"/>
      <c r="CYW9" s="64"/>
      <c r="CYX9" s="64"/>
      <c r="CYY9" s="64"/>
      <c r="CYZ9" s="64"/>
      <c r="CZA9" s="64"/>
      <c r="CZB9" s="64"/>
      <c r="CZC9" s="64"/>
      <c r="CZD9" s="64"/>
      <c r="CZE9" s="64"/>
      <c r="CZF9" s="64"/>
      <c r="CZG9" s="64"/>
      <c r="CZH9" s="64"/>
      <c r="CZI9" s="64"/>
      <c r="CZJ9" s="64"/>
      <c r="CZK9" s="64"/>
      <c r="CZL9" s="64"/>
      <c r="CZM9" s="64"/>
      <c r="CZN9" s="64"/>
      <c r="CZO9" s="64"/>
      <c r="CZP9" s="64"/>
      <c r="CZQ9" s="64"/>
      <c r="CZR9" s="64"/>
      <c r="CZS9" s="64"/>
      <c r="CZT9" s="64"/>
      <c r="CZU9" s="64"/>
      <c r="CZV9" s="64"/>
      <c r="CZW9" s="64"/>
      <c r="CZX9" s="64"/>
      <c r="CZY9" s="64"/>
      <c r="CZZ9" s="64"/>
      <c r="DAA9" s="64"/>
      <c r="DAB9" s="64"/>
      <c r="DAC9" s="64"/>
      <c r="DAD9" s="64"/>
      <c r="DAE9" s="64"/>
      <c r="DAF9" s="64"/>
      <c r="DAG9" s="64"/>
      <c r="DAH9" s="64"/>
      <c r="DAI9" s="64"/>
      <c r="DAJ9" s="64"/>
      <c r="DAK9" s="64"/>
      <c r="DAL9" s="64"/>
      <c r="DAM9" s="64"/>
      <c r="DAN9" s="64"/>
      <c r="DAO9" s="64"/>
      <c r="DAP9" s="64"/>
      <c r="DAQ9" s="64"/>
      <c r="DAR9" s="64"/>
      <c r="DAS9" s="64"/>
      <c r="DAT9" s="64"/>
      <c r="DAU9" s="64"/>
      <c r="DAV9" s="64"/>
      <c r="DAW9" s="64"/>
      <c r="DAX9" s="64"/>
      <c r="DAY9" s="64"/>
      <c r="DAZ9" s="64"/>
      <c r="DBA9" s="64"/>
      <c r="DBB9" s="64"/>
      <c r="DBC9" s="64"/>
      <c r="DBD9" s="64"/>
      <c r="DBE9" s="64"/>
      <c r="DBF9" s="64"/>
      <c r="DBG9" s="64"/>
      <c r="DBH9" s="64"/>
      <c r="DBI9" s="64"/>
      <c r="DBJ9" s="64"/>
      <c r="DBK9" s="64"/>
      <c r="DBL9" s="64"/>
      <c r="DBM9" s="64"/>
      <c r="DBN9" s="64"/>
      <c r="DBO9" s="64"/>
      <c r="DBP9" s="64"/>
      <c r="DBQ9" s="64"/>
      <c r="DBR9" s="64"/>
      <c r="DBS9" s="64"/>
      <c r="DBT9" s="64"/>
      <c r="DBU9" s="64"/>
      <c r="DBV9" s="64"/>
      <c r="DBW9" s="64"/>
      <c r="DBX9" s="64"/>
      <c r="DBY9" s="64"/>
      <c r="DBZ9" s="64"/>
      <c r="DCA9" s="64"/>
      <c r="DCB9" s="64"/>
      <c r="DCC9" s="64"/>
      <c r="DCD9" s="64"/>
      <c r="DCE9" s="64"/>
      <c r="DCF9" s="64"/>
      <c r="DCG9" s="64"/>
      <c r="DCH9" s="64"/>
      <c r="DCI9" s="64"/>
      <c r="DCJ9" s="64"/>
      <c r="DCK9" s="64"/>
      <c r="DCL9" s="64"/>
      <c r="DCM9" s="64"/>
      <c r="DCN9" s="64"/>
      <c r="DCO9" s="64"/>
      <c r="DCP9" s="64"/>
      <c r="DCQ9" s="64"/>
      <c r="DCR9" s="64"/>
      <c r="DCS9" s="64"/>
      <c r="DCT9" s="64"/>
      <c r="DCU9" s="64"/>
      <c r="DCV9" s="64"/>
      <c r="DCW9" s="64"/>
      <c r="DCX9" s="64"/>
      <c r="DCY9" s="64"/>
      <c r="DCZ9" s="64"/>
      <c r="DDA9" s="64"/>
      <c r="DDB9" s="64"/>
      <c r="DDC9" s="64"/>
      <c r="DDD9" s="64"/>
      <c r="DDE9" s="64"/>
      <c r="DDF9" s="64"/>
      <c r="DDG9" s="64"/>
      <c r="DDH9" s="64"/>
      <c r="DDI9" s="64"/>
      <c r="DDJ9" s="64"/>
      <c r="DDK9" s="64"/>
      <c r="DDL9" s="64"/>
      <c r="DDM9" s="64"/>
      <c r="DDN9" s="64"/>
      <c r="DDO9" s="64"/>
      <c r="DDP9" s="64"/>
      <c r="DDQ9" s="64"/>
      <c r="DDR9" s="64"/>
      <c r="DDS9" s="64"/>
      <c r="DDT9" s="64"/>
      <c r="DDU9" s="64"/>
      <c r="DDV9" s="64"/>
      <c r="DDW9" s="64"/>
      <c r="DDX9" s="64"/>
      <c r="DDY9" s="64"/>
      <c r="DDZ9" s="64"/>
      <c r="DEA9" s="64"/>
      <c r="DEB9" s="64"/>
      <c r="DEC9" s="64"/>
      <c r="DED9" s="64"/>
      <c r="DEE9" s="64"/>
      <c r="DEF9" s="64"/>
      <c r="DEG9" s="64"/>
      <c r="DEH9" s="64"/>
      <c r="DEI9" s="64"/>
      <c r="DEJ9" s="64"/>
      <c r="DEK9" s="64"/>
      <c r="DEL9" s="64"/>
      <c r="DEM9" s="64"/>
      <c r="DEN9" s="64"/>
      <c r="DEO9" s="64"/>
      <c r="DEP9" s="64"/>
      <c r="DEQ9" s="64"/>
      <c r="DER9" s="64"/>
      <c r="DES9" s="64"/>
      <c r="DET9" s="64"/>
      <c r="DEU9" s="64"/>
      <c r="DEV9" s="64"/>
      <c r="DEW9" s="64"/>
      <c r="DEX9" s="64"/>
      <c r="DEY9" s="64"/>
      <c r="DEZ9" s="64"/>
      <c r="DFA9" s="64"/>
      <c r="DFB9" s="64"/>
      <c r="DFC9" s="64"/>
      <c r="DFD9" s="64"/>
      <c r="DFE9" s="64"/>
      <c r="DFF9" s="64"/>
      <c r="DFG9" s="64"/>
      <c r="DFH9" s="64"/>
      <c r="DFI9" s="64"/>
      <c r="DFJ9" s="64"/>
      <c r="DFK9" s="64"/>
      <c r="DFL9" s="64"/>
      <c r="DFM9" s="64"/>
      <c r="DFN9" s="64"/>
      <c r="DFO9" s="64"/>
      <c r="DFP9" s="64"/>
      <c r="DFQ9" s="64"/>
      <c r="DFR9" s="64"/>
      <c r="DFS9" s="64"/>
      <c r="DFT9" s="64"/>
      <c r="DFU9" s="64"/>
      <c r="DFV9" s="64"/>
      <c r="DFW9" s="64"/>
      <c r="DFX9" s="64"/>
      <c r="DFY9" s="64"/>
      <c r="DFZ9" s="64"/>
      <c r="DGA9" s="64"/>
      <c r="DGB9" s="64"/>
      <c r="DGC9" s="64"/>
      <c r="DGD9" s="64"/>
      <c r="DGE9" s="64"/>
      <c r="DGF9" s="64"/>
      <c r="DGG9" s="64"/>
      <c r="DGH9" s="64"/>
      <c r="DGI9" s="64"/>
      <c r="DGJ9" s="64"/>
      <c r="DGK9" s="64"/>
      <c r="DGL9" s="64"/>
      <c r="DGM9" s="64"/>
      <c r="DGN9" s="64"/>
      <c r="DGO9" s="64"/>
      <c r="DGP9" s="64"/>
      <c r="DGQ9" s="64"/>
      <c r="DGR9" s="64"/>
      <c r="DGS9" s="64"/>
      <c r="DGT9" s="64"/>
      <c r="DGU9" s="64"/>
      <c r="DGV9" s="64"/>
      <c r="DGW9" s="64"/>
      <c r="DGX9" s="64"/>
      <c r="DGY9" s="64"/>
      <c r="DGZ9" s="64"/>
      <c r="DHA9" s="64"/>
      <c r="DHB9" s="64"/>
      <c r="DHC9" s="64"/>
      <c r="DHD9" s="64"/>
      <c r="DHE9" s="64"/>
      <c r="DHF9" s="64"/>
      <c r="DHG9" s="64"/>
      <c r="DHH9" s="64"/>
      <c r="DHI9" s="64"/>
      <c r="DHJ9" s="64"/>
      <c r="DHK9" s="64"/>
      <c r="DHL9" s="64"/>
      <c r="DHM9" s="64"/>
      <c r="DHN9" s="64"/>
      <c r="DHO9" s="64"/>
      <c r="DHP9" s="64"/>
      <c r="DHQ9" s="64"/>
      <c r="DHR9" s="64"/>
      <c r="DHS9" s="64"/>
      <c r="DHT9" s="64"/>
      <c r="DHU9" s="64"/>
      <c r="DHV9" s="64"/>
      <c r="DHW9" s="64"/>
      <c r="DHX9" s="64"/>
      <c r="DHY9" s="64"/>
      <c r="DHZ9" s="64"/>
      <c r="DIA9" s="64"/>
      <c r="DIB9" s="64"/>
      <c r="DIC9" s="64"/>
      <c r="DID9" s="64"/>
      <c r="DIE9" s="64"/>
      <c r="DIF9" s="64"/>
      <c r="DIG9" s="64"/>
      <c r="DIH9" s="64"/>
      <c r="DII9" s="64"/>
      <c r="DIJ9" s="64"/>
      <c r="DIK9" s="64"/>
      <c r="DIL9" s="64"/>
      <c r="DIM9" s="64"/>
      <c r="DIN9" s="64"/>
      <c r="DIO9" s="64"/>
      <c r="DIP9" s="64"/>
      <c r="DIQ9" s="64"/>
      <c r="DIR9" s="64"/>
      <c r="DIS9" s="64"/>
      <c r="DIT9" s="64"/>
      <c r="DIU9" s="64"/>
      <c r="DIV9" s="64"/>
      <c r="DIW9" s="64"/>
      <c r="DIX9" s="64"/>
      <c r="DIY9" s="64"/>
      <c r="DIZ9" s="64"/>
      <c r="DJA9" s="64"/>
      <c r="DJB9" s="64"/>
      <c r="DJC9" s="64"/>
      <c r="DJD9" s="64"/>
      <c r="DJE9" s="64"/>
      <c r="DJF9" s="64"/>
      <c r="DJG9" s="64"/>
      <c r="DJH9" s="64"/>
      <c r="DJI9" s="64"/>
      <c r="DJJ9" s="64"/>
      <c r="DJK9" s="64"/>
      <c r="DJL9" s="64"/>
      <c r="DJM9" s="64"/>
      <c r="DJN9" s="64"/>
      <c r="DJO9" s="64"/>
      <c r="DJP9" s="64"/>
      <c r="DJQ9" s="64"/>
      <c r="DJR9" s="64"/>
      <c r="DJS9" s="64"/>
      <c r="DJT9" s="64"/>
      <c r="DJU9" s="64"/>
      <c r="DJV9" s="64"/>
      <c r="DJW9" s="64"/>
      <c r="DJX9" s="64"/>
      <c r="DJY9" s="64"/>
      <c r="DJZ9" s="64"/>
      <c r="DKA9" s="64"/>
      <c r="DKB9" s="64"/>
      <c r="DKC9" s="64"/>
      <c r="DKD9" s="64"/>
      <c r="DKE9" s="64"/>
      <c r="DKF9" s="64"/>
      <c r="DKG9" s="64"/>
      <c r="DKH9" s="64"/>
      <c r="DKI9" s="64"/>
      <c r="DKJ9" s="64"/>
      <c r="DKK9" s="64"/>
      <c r="DKL9" s="64"/>
      <c r="DKM9" s="64"/>
      <c r="DKN9" s="64"/>
      <c r="DKO9" s="64"/>
      <c r="DKP9" s="64"/>
      <c r="DKQ9" s="64"/>
      <c r="DKR9" s="64"/>
      <c r="DKS9" s="64"/>
      <c r="DKT9" s="64"/>
      <c r="DKU9" s="64"/>
      <c r="DKV9" s="64"/>
      <c r="DKW9" s="64"/>
      <c r="DKX9" s="64"/>
      <c r="DKY9" s="64"/>
      <c r="DKZ9" s="64"/>
      <c r="DLA9" s="64"/>
      <c r="DLB9" s="64"/>
      <c r="DLC9" s="64"/>
      <c r="DLD9" s="64"/>
      <c r="DLE9" s="64"/>
      <c r="DLF9" s="64"/>
      <c r="DLG9" s="64"/>
      <c r="DLH9" s="64"/>
      <c r="DLI9" s="64"/>
      <c r="DLJ9" s="64"/>
      <c r="DLK9" s="64"/>
      <c r="DLL9" s="64"/>
      <c r="DLM9" s="64"/>
      <c r="DLN9" s="64"/>
      <c r="DLO9" s="64"/>
      <c r="DLP9" s="64"/>
      <c r="DLQ9" s="64"/>
      <c r="DLR9" s="64"/>
      <c r="DLS9" s="64"/>
      <c r="DLT9" s="64"/>
      <c r="DLU9" s="64"/>
      <c r="DLV9" s="64"/>
      <c r="DLW9" s="64"/>
      <c r="DLX9" s="64"/>
      <c r="DLY9" s="64"/>
      <c r="DLZ9" s="64"/>
      <c r="DMA9" s="64"/>
      <c r="DMB9" s="64"/>
      <c r="DMC9" s="64"/>
      <c r="DMD9" s="64"/>
      <c r="DME9" s="64"/>
      <c r="DMF9" s="64"/>
      <c r="DMG9" s="64"/>
      <c r="DMH9" s="64"/>
      <c r="DMI9" s="64"/>
      <c r="DMJ9" s="64"/>
      <c r="DMK9" s="64"/>
      <c r="DML9" s="64"/>
      <c r="DMM9" s="64"/>
      <c r="DMN9" s="64"/>
      <c r="DMO9" s="64"/>
      <c r="DMP9" s="64"/>
      <c r="DMQ9" s="64"/>
      <c r="DMR9" s="64"/>
      <c r="DMS9" s="64"/>
      <c r="DMT9" s="64"/>
      <c r="DMU9" s="64"/>
      <c r="DMV9" s="64"/>
      <c r="DMW9" s="64"/>
      <c r="DMX9" s="64"/>
      <c r="DMY9" s="64"/>
      <c r="DMZ9" s="64"/>
      <c r="DNA9" s="64"/>
      <c r="DNB9" s="64"/>
      <c r="DNC9" s="64"/>
      <c r="DND9" s="64"/>
      <c r="DNE9" s="64"/>
      <c r="DNF9" s="64"/>
      <c r="DNG9" s="64"/>
      <c r="DNH9" s="64"/>
      <c r="DNI9" s="64"/>
      <c r="DNJ9" s="64"/>
      <c r="DNK9" s="64"/>
      <c r="DNL9" s="64"/>
      <c r="DNM9" s="64"/>
      <c r="DNN9" s="64"/>
      <c r="DNO9" s="64"/>
      <c r="DNP9" s="64"/>
      <c r="DNQ9" s="64"/>
      <c r="DNR9" s="64"/>
      <c r="DNS9" s="64"/>
      <c r="DNT9" s="64"/>
      <c r="DNU9" s="64"/>
      <c r="DNV9" s="64"/>
      <c r="DNW9" s="64"/>
      <c r="DNX9" s="64"/>
      <c r="DNY9" s="64"/>
      <c r="DNZ9" s="64"/>
      <c r="DOA9" s="64"/>
      <c r="DOB9" s="64"/>
      <c r="DOC9" s="64"/>
      <c r="DOD9" s="64"/>
      <c r="DOE9" s="64"/>
      <c r="DOF9" s="64"/>
      <c r="DOG9" s="64"/>
      <c r="DOH9" s="64"/>
      <c r="DOI9" s="64"/>
      <c r="DOJ9" s="64"/>
      <c r="DOK9" s="64"/>
      <c r="DOL9" s="64"/>
      <c r="DOM9" s="64"/>
      <c r="DON9" s="64"/>
      <c r="DOO9" s="64"/>
      <c r="DOP9" s="64"/>
      <c r="DOQ9" s="64"/>
      <c r="DOR9" s="64"/>
      <c r="DOS9" s="64"/>
      <c r="DOT9" s="64"/>
      <c r="DOU9" s="64"/>
      <c r="DOV9" s="64"/>
      <c r="DOW9" s="64"/>
      <c r="DOX9" s="64"/>
      <c r="DOY9" s="64"/>
      <c r="DOZ9" s="64"/>
      <c r="DPA9" s="64"/>
      <c r="DPB9" s="64"/>
      <c r="DPC9" s="64"/>
      <c r="DPD9" s="64"/>
      <c r="DPE9" s="64"/>
      <c r="DPF9" s="64"/>
      <c r="DPG9" s="64"/>
      <c r="DPH9" s="64"/>
      <c r="DPI9" s="64"/>
      <c r="DPJ9" s="64"/>
      <c r="DPK9" s="64"/>
      <c r="DPL9" s="64"/>
      <c r="DPM9" s="64"/>
      <c r="DPN9" s="64"/>
      <c r="DPO9" s="64"/>
      <c r="DPP9" s="64"/>
      <c r="DPQ9" s="64"/>
      <c r="DPR9" s="64"/>
      <c r="DPS9" s="64"/>
      <c r="DPT9" s="64"/>
      <c r="DPU9" s="64"/>
      <c r="DPV9" s="64"/>
      <c r="DPW9" s="64"/>
      <c r="DPX9" s="64"/>
      <c r="DPY9" s="64"/>
      <c r="DPZ9" s="64"/>
      <c r="DQA9" s="64"/>
      <c r="DQB9" s="64"/>
      <c r="DQC9" s="64"/>
      <c r="DQD9" s="64"/>
      <c r="DQE9" s="64"/>
      <c r="DQF9" s="64"/>
      <c r="DQG9" s="64"/>
      <c r="DQH9" s="64"/>
      <c r="DQI9" s="64"/>
      <c r="DQJ9" s="64"/>
      <c r="DQK9" s="64"/>
      <c r="DQL9" s="64"/>
      <c r="DQM9" s="64"/>
      <c r="DQN9" s="64"/>
      <c r="DQO9" s="64"/>
      <c r="DQP9" s="64"/>
      <c r="DQQ9" s="64"/>
      <c r="DQR9" s="64"/>
      <c r="DQS9" s="64"/>
      <c r="DQT9" s="64"/>
      <c r="DQU9" s="64"/>
      <c r="DQV9" s="64"/>
      <c r="DQW9" s="64"/>
      <c r="DQX9" s="64"/>
      <c r="DQY9" s="64"/>
      <c r="DQZ9" s="64"/>
      <c r="DRA9" s="64"/>
      <c r="DRB9" s="64"/>
      <c r="DRC9" s="64"/>
      <c r="DRD9" s="64"/>
      <c r="DRE9" s="64"/>
      <c r="DRF9" s="64"/>
      <c r="DRG9" s="64"/>
      <c r="DRH9" s="64"/>
      <c r="DRI9" s="64"/>
      <c r="DRJ9" s="64"/>
      <c r="DRK9" s="64"/>
      <c r="DRL9" s="64"/>
      <c r="DRM9" s="64"/>
      <c r="DRN9" s="64"/>
      <c r="DRO9" s="64"/>
      <c r="DRP9" s="64"/>
      <c r="DRQ9" s="64"/>
      <c r="DRR9" s="64"/>
      <c r="DRS9" s="64"/>
      <c r="DRT9" s="64"/>
      <c r="DRU9" s="64"/>
      <c r="DRV9" s="64"/>
      <c r="DRW9" s="64"/>
      <c r="DRX9" s="64"/>
      <c r="DRY9" s="64"/>
      <c r="DRZ9" s="64"/>
      <c r="DSA9" s="64"/>
      <c r="DSB9" s="64"/>
      <c r="DSC9" s="64"/>
      <c r="DSD9" s="64"/>
      <c r="DSE9" s="64"/>
      <c r="DSF9" s="64"/>
      <c r="DSG9" s="64"/>
      <c r="DSH9" s="64"/>
      <c r="DSI9" s="64"/>
      <c r="DSJ9" s="64"/>
      <c r="DSK9" s="64"/>
      <c r="DSL9" s="64"/>
      <c r="DSM9" s="64"/>
      <c r="DSN9" s="64"/>
      <c r="DSO9" s="64"/>
      <c r="DSP9" s="64"/>
      <c r="DSQ9" s="64"/>
      <c r="DSR9" s="64"/>
      <c r="DSS9" s="64"/>
      <c r="DST9" s="64"/>
      <c r="DSU9" s="64"/>
      <c r="DSV9" s="64"/>
      <c r="DSW9" s="64"/>
      <c r="DSX9" s="64"/>
      <c r="DSY9" s="64"/>
      <c r="DSZ9" s="64"/>
      <c r="DTA9" s="64"/>
      <c r="DTB9" s="64"/>
      <c r="DTC9" s="64"/>
      <c r="DTD9" s="64"/>
      <c r="DTE9" s="64"/>
      <c r="DTF9" s="64"/>
      <c r="DTG9" s="64"/>
      <c r="DTH9" s="64"/>
      <c r="DTI9" s="64"/>
      <c r="DTJ9" s="64"/>
      <c r="DTK9" s="64"/>
      <c r="DTL9" s="64"/>
      <c r="DTM9" s="64"/>
      <c r="DTN9" s="64"/>
      <c r="DTO9" s="64"/>
      <c r="DTP9" s="64"/>
      <c r="DTQ9" s="64"/>
      <c r="DTR9" s="64"/>
      <c r="DTS9" s="64"/>
      <c r="DTT9" s="64"/>
      <c r="DTU9" s="64"/>
      <c r="DTV9" s="64"/>
      <c r="DTW9" s="64"/>
      <c r="DTX9" s="64"/>
      <c r="DTY9" s="64"/>
      <c r="DTZ9" s="64"/>
      <c r="DUA9" s="64"/>
      <c r="DUB9" s="64"/>
      <c r="DUC9" s="64"/>
      <c r="DUD9" s="64"/>
      <c r="DUE9" s="64"/>
      <c r="DUF9" s="64"/>
      <c r="DUG9" s="64"/>
      <c r="DUH9" s="64"/>
      <c r="DUI9" s="64"/>
      <c r="DUJ9" s="64"/>
      <c r="DUK9" s="64"/>
      <c r="DUL9" s="64"/>
      <c r="DUM9" s="64"/>
      <c r="DUN9" s="64"/>
      <c r="DUO9" s="64"/>
      <c r="DUP9" s="64"/>
      <c r="DUQ9" s="64"/>
      <c r="DUR9" s="64"/>
      <c r="DUS9" s="64"/>
      <c r="DUT9" s="64"/>
      <c r="DUU9" s="64"/>
      <c r="DUV9" s="64"/>
      <c r="DUW9" s="64"/>
      <c r="DUX9" s="64"/>
      <c r="DUY9" s="64"/>
      <c r="DUZ9" s="64"/>
      <c r="DVA9" s="64"/>
      <c r="DVB9" s="64"/>
      <c r="DVC9" s="64"/>
      <c r="DVD9" s="64"/>
      <c r="DVE9" s="64"/>
      <c r="DVF9" s="64"/>
      <c r="DVG9" s="64"/>
      <c r="DVH9" s="64"/>
      <c r="DVI9" s="64"/>
      <c r="DVJ9" s="64"/>
      <c r="DVK9" s="64"/>
      <c r="DVL9" s="64"/>
      <c r="DVM9" s="64"/>
      <c r="DVN9" s="64"/>
      <c r="DVO9" s="64"/>
      <c r="DVP9" s="64"/>
      <c r="DVQ9" s="64"/>
      <c r="DVR9" s="64"/>
      <c r="DVS9" s="64"/>
      <c r="DVT9" s="64"/>
      <c r="DVU9" s="64"/>
      <c r="DVV9" s="64"/>
      <c r="DVW9" s="64"/>
      <c r="DVX9" s="64"/>
      <c r="DVY9" s="64"/>
      <c r="DVZ9" s="64"/>
      <c r="DWA9" s="64"/>
      <c r="DWB9" s="64"/>
      <c r="DWC9" s="64"/>
      <c r="DWD9" s="64"/>
      <c r="DWE9" s="64"/>
      <c r="DWF9" s="64"/>
      <c r="DWG9" s="64"/>
      <c r="DWH9" s="64"/>
      <c r="DWI9" s="64"/>
      <c r="DWJ9" s="64"/>
      <c r="DWK9" s="64"/>
      <c r="DWL9" s="64"/>
      <c r="DWM9" s="64"/>
      <c r="DWN9" s="64"/>
      <c r="DWO9" s="64"/>
      <c r="DWP9" s="64"/>
      <c r="DWQ9" s="64"/>
      <c r="DWR9" s="64"/>
      <c r="DWS9" s="64"/>
      <c r="DWT9" s="64"/>
      <c r="DWU9" s="64"/>
      <c r="DWV9" s="64"/>
      <c r="DWW9" s="64"/>
      <c r="DWX9" s="64"/>
      <c r="DWY9" s="64"/>
      <c r="DWZ9" s="64"/>
      <c r="DXA9" s="64"/>
      <c r="DXB9" s="64"/>
      <c r="DXC9" s="64"/>
      <c r="DXD9" s="64"/>
      <c r="DXE9" s="64"/>
      <c r="DXF9" s="64"/>
      <c r="DXG9" s="64"/>
      <c r="DXH9" s="64"/>
      <c r="DXI9" s="64"/>
      <c r="DXJ9" s="64"/>
      <c r="DXK9" s="64"/>
      <c r="DXL9" s="64"/>
      <c r="DXM9" s="64"/>
      <c r="DXN9" s="64"/>
      <c r="DXO9" s="64"/>
      <c r="DXP9" s="64"/>
      <c r="DXQ9" s="64"/>
      <c r="DXR9" s="64"/>
      <c r="DXS9" s="64"/>
      <c r="DXT9" s="64"/>
      <c r="DXU9" s="64"/>
      <c r="DXV9" s="64"/>
      <c r="DXW9" s="64"/>
      <c r="DXX9" s="64"/>
      <c r="DXY9" s="64"/>
      <c r="DXZ9" s="64"/>
      <c r="DYA9" s="64"/>
      <c r="DYB9" s="64"/>
      <c r="DYC9" s="64"/>
      <c r="DYD9" s="64"/>
      <c r="DYE9" s="64"/>
      <c r="DYF9" s="64"/>
      <c r="DYG9" s="64"/>
      <c r="DYH9" s="64"/>
      <c r="DYI9" s="64"/>
      <c r="DYJ9" s="64"/>
      <c r="DYK9" s="64"/>
      <c r="DYL9" s="64"/>
      <c r="DYM9" s="64"/>
      <c r="DYN9" s="64"/>
      <c r="DYO9" s="64"/>
      <c r="DYP9" s="64"/>
      <c r="DYQ9" s="64"/>
      <c r="DYR9" s="64"/>
      <c r="DYS9" s="64"/>
      <c r="DYT9" s="64"/>
      <c r="DYU9" s="64"/>
      <c r="DYV9" s="64"/>
      <c r="DYW9" s="64"/>
      <c r="DYX9" s="64"/>
      <c r="DYY9" s="64"/>
      <c r="DYZ9" s="64"/>
      <c r="DZA9" s="64"/>
      <c r="DZB9" s="64"/>
      <c r="DZC9" s="64"/>
      <c r="DZD9" s="64"/>
      <c r="DZE9" s="64"/>
      <c r="DZF9" s="64"/>
      <c r="DZG9" s="64"/>
      <c r="DZH9" s="64"/>
      <c r="DZI9" s="64"/>
      <c r="DZJ9" s="64"/>
      <c r="DZK9" s="64"/>
      <c r="DZL9" s="64"/>
      <c r="DZM9" s="64"/>
      <c r="DZN9" s="64"/>
      <c r="DZO9" s="64"/>
      <c r="DZP9" s="64"/>
      <c r="DZQ9" s="64"/>
      <c r="DZR9" s="64"/>
      <c r="DZS9" s="64"/>
      <c r="DZT9" s="64"/>
      <c r="DZU9" s="64"/>
      <c r="DZV9" s="64"/>
      <c r="DZW9" s="64"/>
      <c r="DZX9" s="64"/>
      <c r="DZY9" s="64"/>
      <c r="DZZ9" s="64"/>
      <c r="EAA9" s="64"/>
      <c r="EAB9" s="64"/>
      <c r="EAC9" s="64"/>
      <c r="EAD9" s="64"/>
      <c r="EAE9" s="64"/>
      <c r="EAF9" s="64"/>
      <c r="EAG9" s="64"/>
      <c r="EAH9" s="64"/>
      <c r="EAI9" s="64"/>
      <c r="EAJ9" s="64"/>
      <c r="EAK9" s="64"/>
      <c r="EAL9" s="64"/>
      <c r="EAM9" s="64"/>
      <c r="EAN9" s="64"/>
      <c r="EAO9" s="64"/>
      <c r="EAP9" s="64"/>
      <c r="EAQ9" s="64"/>
      <c r="EAR9" s="64"/>
      <c r="EAS9" s="64"/>
      <c r="EAT9" s="64"/>
      <c r="EAU9" s="64"/>
      <c r="EAV9" s="64"/>
      <c r="EAW9" s="64"/>
      <c r="EAX9" s="64"/>
      <c r="EAY9" s="64"/>
      <c r="EAZ9" s="64"/>
      <c r="EBA9" s="64"/>
      <c r="EBB9" s="64"/>
      <c r="EBC9" s="64"/>
      <c r="EBD9" s="64"/>
      <c r="EBE9" s="64"/>
      <c r="EBF9" s="64"/>
      <c r="EBG9" s="64"/>
      <c r="EBH9" s="64"/>
      <c r="EBI9" s="64"/>
      <c r="EBJ9" s="64"/>
      <c r="EBK9" s="64"/>
      <c r="EBL9" s="64"/>
      <c r="EBM9" s="64"/>
      <c r="EBN9" s="64"/>
      <c r="EBO9" s="64"/>
      <c r="EBP9" s="64"/>
      <c r="EBQ9" s="64"/>
      <c r="EBR9" s="64"/>
      <c r="EBS9" s="64"/>
      <c r="EBT9" s="64"/>
      <c r="EBU9" s="64"/>
      <c r="EBV9" s="64"/>
      <c r="EBW9" s="64"/>
      <c r="EBX9" s="64"/>
      <c r="EBY9" s="64"/>
      <c r="EBZ9" s="64"/>
      <c r="ECA9" s="64"/>
      <c r="ECB9" s="64"/>
      <c r="ECC9" s="64"/>
      <c r="ECD9" s="64"/>
      <c r="ECE9" s="64"/>
      <c r="ECF9" s="64"/>
      <c r="ECG9" s="64"/>
      <c r="ECH9" s="64"/>
      <c r="ECI9" s="64"/>
      <c r="ECJ9" s="64"/>
      <c r="ECK9" s="64"/>
      <c r="ECL9" s="64"/>
      <c r="ECM9" s="64"/>
      <c r="ECN9" s="64"/>
      <c r="ECO9" s="64"/>
      <c r="ECP9" s="64"/>
      <c r="ECQ9" s="64"/>
      <c r="ECR9" s="64"/>
      <c r="ECS9" s="64"/>
      <c r="ECT9" s="64"/>
      <c r="ECU9" s="64"/>
      <c r="ECV9" s="64"/>
      <c r="ECW9" s="64"/>
      <c r="ECX9" s="64"/>
      <c r="ECY9" s="64"/>
      <c r="ECZ9" s="64"/>
      <c r="EDA9" s="64"/>
      <c r="EDB9" s="64"/>
      <c r="EDC9" s="64"/>
      <c r="EDD9" s="64"/>
      <c r="EDE9" s="64"/>
      <c r="EDF9" s="64"/>
      <c r="EDG9" s="64"/>
      <c r="EDH9" s="64"/>
      <c r="EDI9" s="64"/>
      <c r="EDJ9" s="64"/>
      <c r="EDK9" s="64"/>
      <c r="EDL9" s="64"/>
      <c r="EDM9" s="64"/>
      <c r="EDN9" s="64"/>
      <c r="EDO9" s="64"/>
      <c r="EDP9" s="64"/>
      <c r="EDQ9" s="64"/>
      <c r="EDR9" s="64"/>
      <c r="EDS9" s="64"/>
      <c r="EDT9" s="64"/>
      <c r="EDU9" s="64"/>
      <c r="EDV9" s="64"/>
      <c r="EDW9" s="64"/>
      <c r="EDX9" s="64"/>
      <c r="EDY9" s="64"/>
      <c r="EDZ9" s="64"/>
      <c r="EEA9" s="64"/>
      <c r="EEB9" s="64"/>
      <c r="EEC9" s="64"/>
      <c r="EED9" s="64"/>
      <c r="EEE9" s="64"/>
      <c r="EEF9" s="64"/>
      <c r="EEG9" s="64"/>
      <c r="EEH9" s="64"/>
      <c r="EEI9" s="64"/>
      <c r="EEJ9" s="64"/>
      <c r="EEK9" s="64"/>
      <c r="EEL9" s="64"/>
      <c r="EEM9" s="64"/>
      <c r="EEN9" s="64"/>
      <c r="EEO9" s="64"/>
      <c r="EEP9" s="64"/>
      <c r="EEQ9" s="64"/>
      <c r="EER9" s="64"/>
      <c r="EES9" s="64"/>
      <c r="EET9" s="64"/>
      <c r="EEU9" s="64"/>
      <c r="EEV9" s="64"/>
      <c r="EEW9" s="64"/>
      <c r="EEX9" s="64"/>
      <c r="EEY9" s="64"/>
      <c r="EEZ9" s="64"/>
      <c r="EFA9" s="64"/>
      <c r="EFB9" s="64"/>
      <c r="EFC9" s="64"/>
      <c r="EFD9" s="64"/>
      <c r="EFE9" s="64"/>
      <c r="EFF9" s="64"/>
      <c r="EFG9" s="64"/>
      <c r="EFH9" s="64"/>
      <c r="EFI9" s="64"/>
      <c r="EFJ9" s="64"/>
      <c r="EFK9" s="64"/>
      <c r="EFL9" s="64"/>
      <c r="EFM9" s="64"/>
      <c r="EFN9" s="64"/>
      <c r="EFO9" s="64"/>
      <c r="EFP9" s="64"/>
      <c r="EFQ9" s="64"/>
      <c r="EFR9" s="64"/>
      <c r="EFS9" s="64"/>
      <c r="EFT9" s="64"/>
      <c r="EFU9" s="64"/>
      <c r="EFV9" s="64"/>
      <c r="EFW9" s="64"/>
      <c r="EFX9" s="64"/>
      <c r="EFY9" s="64"/>
      <c r="EFZ9" s="64"/>
      <c r="EGA9" s="64"/>
      <c r="EGB9" s="64"/>
      <c r="EGC9" s="64"/>
      <c r="EGD9" s="64"/>
      <c r="EGE9" s="64"/>
      <c r="EGF9" s="64"/>
      <c r="EGG9" s="64"/>
      <c r="EGH9" s="64"/>
      <c r="EGI9" s="64"/>
      <c r="EGJ9" s="64"/>
      <c r="EGK9" s="64"/>
      <c r="EGL9" s="64"/>
      <c r="EGM9" s="64"/>
      <c r="EGN9" s="64"/>
      <c r="EGO9" s="64"/>
      <c r="EGP9" s="64"/>
      <c r="EGQ9" s="64"/>
      <c r="EGR9" s="64"/>
      <c r="EGS9" s="64"/>
      <c r="EGT9" s="64"/>
      <c r="EGU9" s="64"/>
      <c r="EGV9" s="64"/>
      <c r="EGW9" s="64"/>
      <c r="EGX9" s="64"/>
      <c r="EGY9" s="64"/>
      <c r="EGZ9" s="64"/>
      <c r="EHA9" s="64"/>
      <c r="EHB9" s="64"/>
      <c r="EHC9" s="64"/>
      <c r="EHD9" s="64"/>
      <c r="EHE9" s="64"/>
      <c r="EHF9" s="64"/>
      <c r="EHG9" s="64"/>
      <c r="EHH9" s="64"/>
      <c r="EHI9" s="64"/>
      <c r="EHJ9" s="64"/>
      <c r="EHK9" s="64"/>
      <c r="EHL9" s="64"/>
      <c r="EHM9" s="64"/>
      <c r="EHN9" s="64"/>
      <c r="EHO9" s="64"/>
      <c r="EHP9" s="64"/>
      <c r="EHQ9" s="64"/>
      <c r="EHR9" s="64"/>
      <c r="EHS9" s="64"/>
      <c r="EHT9" s="64"/>
      <c r="EHU9" s="64"/>
      <c r="EHV9" s="64"/>
      <c r="EHW9" s="64"/>
      <c r="EHX9" s="64"/>
      <c r="EHY9" s="64"/>
      <c r="EHZ9" s="64"/>
      <c r="EIA9" s="64"/>
      <c r="EIB9" s="64"/>
      <c r="EIC9" s="64"/>
      <c r="EID9" s="64"/>
      <c r="EIE9" s="64"/>
      <c r="EIF9" s="64"/>
      <c r="EIG9" s="64"/>
      <c r="EIH9" s="64"/>
      <c r="EII9" s="64"/>
      <c r="EIJ9" s="64"/>
      <c r="EIK9" s="64"/>
      <c r="EIL9" s="64"/>
      <c r="EIM9" s="64"/>
      <c r="EIN9" s="64"/>
      <c r="EIO9" s="64"/>
      <c r="EIP9" s="64"/>
      <c r="EIQ9" s="64"/>
      <c r="EIR9" s="64"/>
      <c r="EIS9" s="64"/>
      <c r="EIT9" s="64"/>
      <c r="EIU9" s="64"/>
      <c r="EIV9" s="64"/>
      <c r="EIW9" s="64"/>
      <c r="EIX9" s="64"/>
      <c r="EIY9" s="64"/>
      <c r="EIZ9" s="64"/>
      <c r="EJA9" s="64"/>
      <c r="EJB9" s="64"/>
      <c r="EJC9" s="64"/>
      <c r="EJD9" s="64"/>
      <c r="EJE9" s="64"/>
      <c r="EJF9" s="64"/>
      <c r="EJG9" s="64"/>
      <c r="EJH9" s="64"/>
      <c r="EJI9" s="64"/>
      <c r="EJJ9" s="64"/>
      <c r="EJK9" s="64"/>
      <c r="EJL9" s="64"/>
      <c r="EJM9" s="64"/>
      <c r="EJN9" s="64"/>
      <c r="EJO9" s="64"/>
      <c r="EJP9" s="64"/>
      <c r="EJQ9" s="64"/>
      <c r="EJR9" s="64"/>
      <c r="EJS9" s="64"/>
      <c r="EJT9" s="64"/>
      <c r="EJU9" s="64"/>
      <c r="EJV9" s="64"/>
      <c r="EJW9" s="64"/>
      <c r="EJX9" s="64"/>
      <c r="EJY9" s="64"/>
      <c r="EJZ9" s="64"/>
      <c r="EKA9" s="64"/>
      <c r="EKB9" s="64"/>
      <c r="EKC9" s="64"/>
      <c r="EKD9" s="64"/>
      <c r="EKE9" s="64"/>
      <c r="EKF9" s="64"/>
      <c r="EKG9" s="64"/>
      <c r="EKH9" s="64"/>
      <c r="EKI9" s="64"/>
      <c r="EKJ9" s="64"/>
      <c r="EKK9" s="64"/>
      <c r="EKL9" s="64"/>
      <c r="EKM9" s="64"/>
      <c r="EKN9" s="64"/>
      <c r="EKO9" s="64"/>
      <c r="EKP9" s="64"/>
      <c r="EKQ9" s="64"/>
      <c r="EKR9" s="64"/>
      <c r="EKS9" s="64"/>
      <c r="EKT9" s="64"/>
      <c r="EKU9" s="64"/>
      <c r="EKV9" s="64"/>
      <c r="EKW9" s="64"/>
      <c r="EKX9" s="64"/>
      <c r="EKY9" s="64"/>
      <c r="EKZ9" s="64"/>
      <c r="ELA9" s="64"/>
      <c r="ELB9" s="64"/>
      <c r="ELC9" s="64"/>
      <c r="ELD9" s="64"/>
      <c r="ELE9" s="64"/>
      <c r="ELF9" s="64"/>
      <c r="ELG9" s="64"/>
      <c r="ELH9" s="64"/>
      <c r="ELI9" s="64"/>
      <c r="ELJ9" s="64"/>
      <c r="ELK9" s="64"/>
      <c r="ELL9" s="64"/>
      <c r="ELM9" s="64"/>
      <c r="ELN9" s="64"/>
      <c r="ELO9" s="64"/>
      <c r="ELP9" s="64"/>
      <c r="ELQ9" s="64"/>
      <c r="ELR9" s="64"/>
      <c r="ELS9" s="64"/>
      <c r="ELT9" s="64"/>
      <c r="ELU9" s="64"/>
      <c r="ELV9" s="64"/>
      <c r="ELW9" s="64"/>
      <c r="ELX9" s="64"/>
      <c r="ELY9" s="64"/>
      <c r="ELZ9" s="64"/>
      <c r="EMA9" s="64"/>
      <c r="EMB9" s="64"/>
      <c r="EMC9" s="64"/>
      <c r="EMD9" s="64"/>
      <c r="EME9" s="64"/>
      <c r="EMF9" s="64"/>
      <c r="EMG9" s="64"/>
      <c r="EMH9" s="64"/>
      <c r="EMI9" s="64"/>
      <c r="EMJ9" s="64"/>
      <c r="EMK9" s="64"/>
      <c r="EML9" s="64"/>
      <c r="EMM9" s="64"/>
      <c r="EMN9" s="64"/>
      <c r="EMO9" s="64"/>
      <c r="EMP9" s="64"/>
      <c r="EMQ9" s="64"/>
      <c r="EMR9" s="64"/>
      <c r="EMS9" s="64"/>
      <c r="EMT9" s="64"/>
      <c r="EMU9" s="64"/>
      <c r="EMV9" s="64"/>
      <c r="EMW9" s="64"/>
      <c r="EMX9" s="64"/>
      <c r="EMY9" s="64"/>
      <c r="EMZ9" s="64"/>
      <c r="ENA9" s="64"/>
      <c r="ENB9" s="64"/>
      <c r="ENC9" s="64"/>
      <c r="END9" s="64"/>
      <c r="ENE9" s="64"/>
      <c r="ENF9" s="64"/>
      <c r="ENG9" s="64"/>
      <c r="ENH9" s="64"/>
      <c r="ENI9" s="64"/>
      <c r="ENJ9" s="64"/>
      <c r="ENK9" s="64"/>
      <c r="ENL9" s="64"/>
      <c r="ENM9" s="64"/>
      <c r="ENN9" s="64"/>
      <c r="ENO9" s="64"/>
      <c r="ENP9" s="64"/>
      <c r="ENQ9" s="64"/>
      <c r="ENR9" s="64"/>
      <c r="ENS9" s="64"/>
      <c r="ENT9" s="64"/>
      <c r="ENU9" s="64"/>
      <c r="ENV9" s="64"/>
      <c r="ENW9" s="64"/>
      <c r="ENX9" s="64"/>
      <c r="ENY9" s="64"/>
      <c r="ENZ9" s="64"/>
      <c r="EOA9" s="64"/>
      <c r="EOB9" s="64"/>
      <c r="EOC9" s="64"/>
      <c r="EOD9" s="64"/>
      <c r="EOE9" s="64"/>
      <c r="EOF9" s="64"/>
      <c r="EOG9" s="64"/>
      <c r="EOH9" s="64"/>
      <c r="EOI9" s="64"/>
      <c r="EOJ9" s="64"/>
      <c r="EOK9" s="64"/>
      <c r="EOL9" s="64"/>
      <c r="EOM9" s="64"/>
      <c r="EON9" s="64"/>
      <c r="EOO9" s="64"/>
      <c r="EOP9" s="64"/>
      <c r="EOQ9" s="64"/>
      <c r="EOR9" s="64"/>
      <c r="EOS9" s="64"/>
      <c r="EOT9" s="64"/>
      <c r="EOU9" s="64"/>
      <c r="EOV9" s="64"/>
      <c r="EOW9" s="64"/>
      <c r="EOX9" s="64"/>
      <c r="EOY9" s="64"/>
      <c r="EOZ9" s="64"/>
      <c r="EPA9" s="64"/>
      <c r="EPB9" s="64"/>
      <c r="EPC9" s="64"/>
      <c r="EPD9" s="64"/>
      <c r="EPE9" s="64"/>
      <c r="EPF9" s="64"/>
      <c r="EPG9" s="64"/>
      <c r="EPH9" s="64"/>
      <c r="EPI9" s="64"/>
      <c r="EPJ9" s="64"/>
      <c r="EPK9" s="64"/>
      <c r="EPL9" s="64"/>
      <c r="EPM9" s="64"/>
      <c r="EPN9" s="64"/>
      <c r="EPO9" s="64"/>
      <c r="EPP9" s="64"/>
      <c r="EPQ9" s="64"/>
      <c r="EPR9" s="64"/>
      <c r="EPS9" s="64"/>
      <c r="EPT9" s="64"/>
      <c r="EPU9" s="64"/>
      <c r="EPV9" s="64"/>
      <c r="EPW9" s="64"/>
      <c r="EPX9" s="64"/>
      <c r="EPY9" s="64"/>
      <c r="EPZ9" s="64"/>
      <c r="EQA9" s="64"/>
      <c r="EQB9" s="64"/>
      <c r="EQC9" s="64"/>
      <c r="EQD9" s="64"/>
      <c r="EQE9" s="64"/>
      <c r="EQF9" s="64"/>
      <c r="EQG9" s="64"/>
      <c r="EQH9" s="64"/>
      <c r="EQI9" s="64"/>
      <c r="EQJ9" s="64"/>
      <c r="EQK9" s="64"/>
      <c r="EQL9" s="64"/>
      <c r="EQM9" s="64"/>
      <c r="EQN9" s="64"/>
      <c r="EQO9" s="64"/>
      <c r="EQP9" s="64"/>
      <c r="EQQ9" s="64"/>
      <c r="EQR9" s="64"/>
      <c r="EQS9" s="64"/>
      <c r="EQT9" s="64"/>
      <c r="EQU9" s="64"/>
      <c r="EQV9" s="64"/>
      <c r="EQW9" s="64"/>
      <c r="EQX9" s="64"/>
      <c r="EQY9" s="64"/>
      <c r="EQZ9" s="64"/>
      <c r="ERA9" s="64"/>
      <c r="ERB9" s="64"/>
      <c r="ERC9" s="64"/>
      <c r="ERD9" s="64"/>
      <c r="ERE9" s="64"/>
      <c r="ERF9" s="64"/>
      <c r="ERG9" s="64"/>
      <c r="ERH9" s="64"/>
      <c r="ERI9" s="64"/>
      <c r="ERJ9" s="64"/>
      <c r="ERK9" s="64"/>
      <c r="ERL9" s="64"/>
      <c r="ERM9" s="64"/>
      <c r="ERN9" s="64"/>
      <c r="ERO9" s="64"/>
      <c r="ERP9" s="64"/>
      <c r="ERQ9" s="64"/>
      <c r="ERR9" s="64"/>
      <c r="ERS9" s="64"/>
      <c r="ERT9" s="64"/>
      <c r="ERU9" s="64"/>
      <c r="ERV9" s="64"/>
      <c r="ERW9" s="64"/>
      <c r="ERX9" s="64"/>
      <c r="ERY9" s="64"/>
      <c r="ERZ9" s="64"/>
      <c r="ESA9" s="64"/>
      <c r="ESB9" s="64"/>
      <c r="ESC9" s="64"/>
      <c r="ESD9" s="64"/>
      <c r="ESE9" s="64"/>
      <c r="ESF9" s="64"/>
      <c r="ESG9" s="64"/>
      <c r="ESH9" s="64"/>
      <c r="ESI9" s="64"/>
      <c r="ESJ9" s="64"/>
      <c r="ESK9" s="64"/>
      <c r="ESL9" s="64"/>
      <c r="ESM9" s="64"/>
      <c r="ESN9" s="64"/>
      <c r="ESO9" s="64"/>
      <c r="ESP9" s="64"/>
      <c r="ESQ9" s="64"/>
      <c r="ESR9" s="64"/>
      <c r="ESS9" s="64"/>
      <c r="EST9" s="64"/>
      <c r="ESU9" s="64"/>
      <c r="ESV9" s="64"/>
      <c r="ESW9" s="64"/>
      <c r="ESX9" s="64"/>
      <c r="ESY9" s="64"/>
      <c r="ESZ9" s="64"/>
      <c r="ETA9" s="64"/>
      <c r="ETB9" s="64"/>
      <c r="ETC9" s="64"/>
      <c r="ETD9" s="64"/>
      <c r="ETE9" s="64"/>
      <c r="ETF9" s="64"/>
      <c r="ETG9" s="64"/>
      <c r="ETH9" s="64"/>
      <c r="ETI9" s="64"/>
      <c r="ETJ9" s="64"/>
      <c r="ETK9" s="64"/>
      <c r="ETL9" s="64"/>
      <c r="ETM9" s="64"/>
      <c r="ETN9" s="64"/>
      <c r="ETO9" s="64"/>
      <c r="ETP9" s="64"/>
      <c r="ETQ9" s="64"/>
      <c r="ETR9" s="64"/>
      <c r="ETS9" s="64"/>
      <c r="ETT9" s="64"/>
      <c r="ETU9" s="64"/>
      <c r="ETV9" s="64"/>
      <c r="ETW9" s="64"/>
      <c r="ETX9" s="64"/>
      <c r="ETY9" s="64"/>
      <c r="ETZ9" s="64"/>
      <c r="EUA9" s="64"/>
      <c r="EUB9" s="64"/>
      <c r="EUC9" s="64"/>
      <c r="EUD9" s="64"/>
      <c r="EUE9" s="64"/>
      <c r="EUF9" s="64"/>
      <c r="EUG9" s="64"/>
      <c r="EUH9" s="64"/>
      <c r="EUI9" s="64"/>
      <c r="EUJ9" s="64"/>
      <c r="EUK9" s="64"/>
      <c r="EUL9" s="64"/>
      <c r="EUM9" s="64"/>
      <c r="EUN9" s="64"/>
      <c r="EUO9" s="64"/>
      <c r="EUP9" s="64"/>
      <c r="EUQ9" s="64"/>
      <c r="EUR9" s="64"/>
      <c r="EUS9" s="64"/>
      <c r="EUT9" s="64"/>
      <c r="EUU9" s="64"/>
      <c r="EUV9" s="64"/>
      <c r="EUW9" s="64"/>
      <c r="EUX9" s="64"/>
      <c r="EUY9" s="64"/>
      <c r="EUZ9" s="64"/>
      <c r="EVA9" s="64"/>
      <c r="EVB9" s="64"/>
      <c r="EVC9" s="64"/>
      <c r="EVD9" s="64"/>
      <c r="EVE9" s="64"/>
      <c r="EVF9" s="64"/>
      <c r="EVG9" s="64"/>
      <c r="EVH9" s="64"/>
      <c r="EVI9" s="64"/>
      <c r="EVJ9" s="64"/>
      <c r="EVK9" s="64"/>
      <c r="EVL9" s="64"/>
      <c r="EVM9" s="64"/>
      <c r="EVN9" s="64"/>
      <c r="EVO9" s="64"/>
      <c r="EVP9" s="64"/>
      <c r="EVQ9" s="64"/>
      <c r="EVR9" s="64"/>
      <c r="EVS9" s="64"/>
      <c r="EVT9" s="64"/>
      <c r="EVU9" s="64"/>
      <c r="EVV9" s="64"/>
      <c r="EVW9" s="64"/>
      <c r="EVX9" s="64"/>
      <c r="EVY9" s="64"/>
      <c r="EVZ9" s="64"/>
      <c r="EWA9" s="64"/>
      <c r="EWB9" s="64"/>
      <c r="EWC9" s="64"/>
      <c r="EWD9" s="64"/>
      <c r="EWE9" s="64"/>
      <c r="EWF9" s="64"/>
      <c r="EWG9" s="64"/>
      <c r="EWH9" s="64"/>
      <c r="EWI9" s="64"/>
      <c r="EWJ9" s="64"/>
      <c r="EWK9" s="64"/>
      <c r="EWL9" s="64"/>
      <c r="EWM9" s="64"/>
      <c r="EWN9" s="64"/>
      <c r="EWO9" s="64"/>
      <c r="EWP9" s="64"/>
      <c r="EWQ9" s="64"/>
      <c r="EWR9" s="64"/>
      <c r="EWS9" s="64"/>
      <c r="EWT9" s="64"/>
      <c r="EWU9" s="64"/>
      <c r="EWV9" s="64"/>
      <c r="EWW9" s="64"/>
      <c r="EWX9" s="64"/>
      <c r="EWY9" s="64"/>
      <c r="EWZ9" s="64"/>
      <c r="EXA9" s="64"/>
      <c r="EXB9" s="64"/>
      <c r="EXC9" s="64"/>
      <c r="EXD9" s="64"/>
      <c r="EXE9" s="64"/>
      <c r="EXF9" s="64"/>
      <c r="EXG9" s="64"/>
      <c r="EXH9" s="64"/>
      <c r="EXI9" s="64"/>
      <c r="EXJ9" s="64"/>
      <c r="EXK9" s="64"/>
      <c r="EXL9" s="64"/>
      <c r="EXM9" s="64"/>
      <c r="EXN9" s="64"/>
      <c r="EXO9" s="64"/>
      <c r="EXP9" s="64"/>
      <c r="EXQ9" s="64"/>
      <c r="EXR9" s="64"/>
      <c r="EXS9" s="64"/>
      <c r="EXT9" s="64"/>
      <c r="EXU9" s="64"/>
      <c r="EXV9" s="64"/>
      <c r="EXW9" s="64"/>
      <c r="EXX9" s="64"/>
      <c r="EXY9" s="64"/>
      <c r="EXZ9" s="64"/>
      <c r="EYA9" s="64"/>
      <c r="EYB9" s="64"/>
      <c r="EYC9" s="64"/>
      <c r="EYD9" s="64"/>
      <c r="EYE9" s="64"/>
      <c r="EYF9" s="64"/>
      <c r="EYG9" s="64"/>
      <c r="EYH9" s="64"/>
      <c r="EYI9" s="64"/>
      <c r="EYJ9" s="64"/>
      <c r="EYK9" s="64"/>
      <c r="EYL9" s="64"/>
      <c r="EYM9" s="64"/>
      <c r="EYN9" s="64"/>
      <c r="EYO9" s="64"/>
      <c r="EYP9" s="64"/>
      <c r="EYQ9" s="64"/>
      <c r="EYR9" s="64"/>
      <c r="EYS9" s="64"/>
      <c r="EYT9" s="64"/>
      <c r="EYU9" s="64"/>
      <c r="EYV9" s="64"/>
      <c r="EYW9" s="64"/>
      <c r="EYX9" s="64"/>
      <c r="EYY9" s="64"/>
      <c r="EYZ9" s="64"/>
      <c r="EZA9" s="64"/>
      <c r="EZB9" s="64"/>
      <c r="EZC9" s="64"/>
      <c r="EZD9" s="64"/>
      <c r="EZE9" s="64"/>
      <c r="EZF9" s="64"/>
      <c r="EZG9" s="64"/>
      <c r="EZH9" s="64"/>
      <c r="EZI9" s="64"/>
      <c r="EZJ9" s="64"/>
      <c r="EZK9" s="64"/>
      <c r="EZL9" s="64"/>
      <c r="EZM9" s="64"/>
      <c r="EZN9" s="64"/>
      <c r="EZO9" s="64"/>
      <c r="EZP9" s="64"/>
      <c r="EZQ9" s="64"/>
      <c r="EZR9" s="64"/>
      <c r="EZS9" s="64"/>
      <c r="EZT9" s="64"/>
      <c r="EZU9" s="64"/>
      <c r="EZV9" s="64"/>
      <c r="EZW9" s="64"/>
      <c r="EZX9" s="64"/>
      <c r="EZY9" s="64"/>
      <c r="EZZ9" s="64"/>
      <c r="FAA9" s="64"/>
      <c r="FAB9" s="64"/>
      <c r="FAC9" s="64"/>
      <c r="FAD9" s="64"/>
      <c r="FAE9" s="64"/>
      <c r="FAF9" s="64"/>
      <c r="FAG9" s="64"/>
      <c r="FAH9" s="64"/>
      <c r="FAI9" s="64"/>
      <c r="FAJ9" s="64"/>
      <c r="FAK9" s="64"/>
      <c r="FAL9" s="64"/>
      <c r="FAM9" s="64"/>
      <c r="FAN9" s="64"/>
      <c r="FAO9" s="64"/>
      <c r="FAP9" s="64"/>
      <c r="FAQ9" s="64"/>
      <c r="FAR9" s="64"/>
      <c r="FAS9" s="64"/>
      <c r="FAT9" s="64"/>
      <c r="FAU9" s="64"/>
      <c r="FAV9" s="64"/>
      <c r="FAW9" s="64"/>
      <c r="FAX9" s="64"/>
      <c r="FAY9" s="64"/>
      <c r="FAZ9" s="64"/>
      <c r="FBA9" s="64"/>
      <c r="FBB9" s="64"/>
      <c r="FBC9" s="64"/>
      <c r="FBD9" s="64"/>
      <c r="FBE9" s="64"/>
      <c r="FBF9" s="64"/>
      <c r="FBG9" s="64"/>
      <c r="FBH9" s="64"/>
      <c r="FBI9" s="64"/>
      <c r="FBJ9" s="64"/>
      <c r="FBK9" s="64"/>
      <c r="FBL9" s="64"/>
      <c r="FBM9" s="64"/>
      <c r="FBN9" s="64"/>
      <c r="FBO9" s="64"/>
      <c r="FBP9" s="64"/>
      <c r="FBQ9" s="64"/>
      <c r="FBR9" s="64"/>
      <c r="FBS9" s="64"/>
      <c r="FBT9" s="64"/>
      <c r="FBU9" s="64"/>
      <c r="FBV9" s="64"/>
      <c r="FBW9" s="64"/>
      <c r="FBX9" s="64"/>
      <c r="FBY9" s="64"/>
      <c r="FBZ9" s="64"/>
      <c r="FCA9" s="64"/>
      <c r="FCB9" s="64"/>
      <c r="FCC9" s="64"/>
      <c r="FCD9" s="64"/>
      <c r="FCE9" s="64"/>
      <c r="FCF9" s="64"/>
      <c r="FCG9" s="64"/>
      <c r="FCH9" s="64"/>
      <c r="FCI9" s="64"/>
      <c r="FCJ9" s="64"/>
      <c r="FCK9" s="64"/>
      <c r="FCL9" s="64"/>
      <c r="FCM9" s="64"/>
      <c r="FCN9" s="64"/>
      <c r="FCO9" s="64"/>
      <c r="FCP9" s="64"/>
      <c r="FCQ9" s="64"/>
      <c r="FCR9" s="64"/>
      <c r="FCS9" s="64"/>
      <c r="FCT9" s="64"/>
      <c r="FCU9" s="64"/>
      <c r="FCV9" s="64"/>
      <c r="FCW9" s="64"/>
      <c r="FCX9" s="64"/>
      <c r="FCY9" s="64"/>
      <c r="FCZ9" s="64"/>
      <c r="FDA9" s="64"/>
      <c r="FDB9" s="64"/>
      <c r="FDC9" s="64"/>
      <c r="FDD9" s="64"/>
      <c r="FDE9" s="64"/>
      <c r="FDF9" s="64"/>
      <c r="FDG9" s="64"/>
      <c r="FDH9" s="64"/>
      <c r="FDI9" s="64"/>
      <c r="FDJ9" s="64"/>
      <c r="FDK9" s="64"/>
      <c r="FDL9" s="64"/>
      <c r="FDM9" s="64"/>
      <c r="FDN9" s="64"/>
      <c r="FDO9" s="64"/>
      <c r="FDP9" s="64"/>
      <c r="FDQ9" s="64"/>
      <c r="FDR9" s="64"/>
      <c r="FDS9" s="64"/>
      <c r="FDT9" s="64"/>
      <c r="FDU9" s="64"/>
      <c r="FDV9" s="64"/>
      <c r="FDW9" s="64"/>
      <c r="FDX9" s="64"/>
      <c r="FDY9" s="64"/>
      <c r="FDZ9" s="64"/>
      <c r="FEA9" s="64"/>
      <c r="FEB9" s="64"/>
      <c r="FEC9" s="64"/>
      <c r="FED9" s="64"/>
      <c r="FEE9" s="64"/>
      <c r="FEF9" s="64"/>
      <c r="FEG9" s="64"/>
      <c r="FEH9" s="64"/>
      <c r="FEI9" s="64"/>
      <c r="FEJ9" s="64"/>
      <c r="FEK9" s="64"/>
      <c r="FEL9" s="64"/>
      <c r="FEM9" s="64"/>
      <c r="FEN9" s="64"/>
      <c r="FEO9" s="64"/>
      <c r="FEP9" s="64"/>
      <c r="FEQ9" s="64"/>
      <c r="FER9" s="64"/>
      <c r="FES9" s="64"/>
      <c r="FET9" s="64"/>
      <c r="FEU9" s="64"/>
      <c r="FEV9" s="64"/>
      <c r="FEW9" s="64"/>
      <c r="FEX9" s="64"/>
      <c r="FEY9" s="64"/>
      <c r="FEZ9" s="64"/>
      <c r="FFA9" s="64"/>
      <c r="FFB9" s="64"/>
      <c r="FFC9" s="64"/>
      <c r="FFD9" s="64"/>
      <c r="FFE9" s="64"/>
      <c r="FFF9" s="64"/>
      <c r="FFG9" s="64"/>
      <c r="FFH9" s="64"/>
      <c r="FFI9" s="64"/>
      <c r="FFJ9" s="64"/>
      <c r="FFK9" s="64"/>
      <c r="FFL9" s="64"/>
      <c r="FFM9" s="64"/>
      <c r="FFN9" s="64"/>
      <c r="FFO9" s="64"/>
      <c r="FFP9" s="64"/>
      <c r="FFQ9" s="64"/>
      <c r="FFR9" s="64"/>
      <c r="FFS9" s="64"/>
      <c r="FFT9" s="64"/>
      <c r="FFU9" s="64"/>
      <c r="FFV9" s="64"/>
      <c r="FFW9" s="64"/>
      <c r="FFX9" s="64"/>
      <c r="FFY9" s="64"/>
      <c r="FFZ9" s="64"/>
      <c r="FGA9" s="64"/>
      <c r="FGB9" s="64"/>
      <c r="FGC9" s="64"/>
      <c r="FGD9" s="64"/>
      <c r="FGE9" s="64"/>
      <c r="FGF9" s="64"/>
      <c r="FGG9" s="64"/>
      <c r="FGH9" s="64"/>
      <c r="FGI9" s="64"/>
      <c r="FGJ9" s="64"/>
      <c r="FGK9" s="64"/>
      <c r="FGL9" s="64"/>
      <c r="FGM9" s="64"/>
      <c r="FGN9" s="64"/>
      <c r="FGO9" s="64"/>
      <c r="FGP9" s="64"/>
      <c r="FGQ9" s="64"/>
      <c r="FGR9" s="64"/>
      <c r="FGS9" s="64"/>
      <c r="FGT9" s="64"/>
      <c r="FGU9" s="64"/>
      <c r="FGV9" s="64"/>
      <c r="FGW9" s="64"/>
      <c r="FGX9" s="64"/>
      <c r="FGY9" s="64"/>
      <c r="FGZ9" s="64"/>
      <c r="FHA9" s="64"/>
      <c r="FHB9" s="64"/>
      <c r="FHC9" s="64"/>
      <c r="FHD9" s="64"/>
      <c r="FHE9" s="64"/>
      <c r="FHF9" s="64"/>
      <c r="FHG9" s="64"/>
      <c r="FHH9" s="64"/>
      <c r="FHI9" s="64"/>
      <c r="FHJ9" s="64"/>
      <c r="FHK9" s="64"/>
      <c r="FHL9" s="64"/>
      <c r="FHM9" s="64"/>
      <c r="FHN9" s="64"/>
      <c r="FHO9" s="64"/>
      <c r="FHP9" s="64"/>
      <c r="FHQ9" s="64"/>
      <c r="FHR9" s="64"/>
      <c r="FHS9" s="64"/>
      <c r="FHT9" s="64"/>
      <c r="FHU9" s="64"/>
      <c r="FHV9" s="64"/>
      <c r="FHW9" s="64"/>
      <c r="FHX9" s="64"/>
      <c r="FHY9" s="64"/>
      <c r="FHZ9" s="64"/>
      <c r="FIA9" s="64"/>
      <c r="FIB9" s="64"/>
      <c r="FIC9" s="64"/>
      <c r="FID9" s="64"/>
      <c r="FIE9" s="64"/>
      <c r="FIF9" s="64"/>
      <c r="FIG9" s="64"/>
      <c r="FIH9" s="64"/>
      <c r="FII9" s="64"/>
      <c r="FIJ9" s="64"/>
      <c r="FIK9" s="64"/>
      <c r="FIL9" s="64"/>
      <c r="FIM9" s="64"/>
      <c r="FIN9" s="64"/>
      <c r="FIO9" s="64"/>
      <c r="FIP9" s="64"/>
      <c r="FIQ9" s="64"/>
      <c r="FIR9" s="64"/>
      <c r="FIS9" s="64"/>
      <c r="FIT9" s="64"/>
      <c r="FIU9" s="64"/>
      <c r="FIV9" s="64"/>
      <c r="FIW9" s="64"/>
      <c r="FIX9" s="64"/>
      <c r="FIY9" s="64"/>
      <c r="FIZ9" s="64"/>
      <c r="FJA9" s="64"/>
      <c r="FJB9" s="64"/>
      <c r="FJC9" s="64"/>
      <c r="FJD9" s="64"/>
      <c r="FJE9" s="64"/>
      <c r="FJF9" s="64"/>
      <c r="FJG9" s="64"/>
      <c r="FJH9" s="64"/>
      <c r="FJI9" s="64"/>
      <c r="FJJ9" s="64"/>
      <c r="FJK9" s="64"/>
      <c r="FJL9" s="64"/>
      <c r="FJM9" s="64"/>
      <c r="FJN9" s="64"/>
      <c r="FJO9" s="64"/>
      <c r="FJP9" s="64"/>
      <c r="FJQ9" s="64"/>
      <c r="FJR9" s="64"/>
      <c r="FJS9" s="64"/>
      <c r="FJT9" s="64"/>
      <c r="FJU9" s="64"/>
      <c r="FJV9" s="64"/>
      <c r="FJW9" s="64"/>
      <c r="FJX9" s="64"/>
      <c r="FJY9" s="64"/>
      <c r="FJZ9" s="64"/>
      <c r="FKA9" s="64"/>
      <c r="FKB9" s="64"/>
      <c r="FKC9" s="64"/>
      <c r="FKD9" s="64"/>
      <c r="FKE9" s="64"/>
      <c r="FKF9" s="64"/>
      <c r="FKG9" s="64"/>
      <c r="FKH9" s="64"/>
      <c r="FKI9" s="64"/>
      <c r="FKJ9" s="64"/>
      <c r="FKK9" s="64"/>
      <c r="FKL9" s="64"/>
      <c r="FKM9" s="64"/>
      <c r="FKN9" s="64"/>
      <c r="FKO9" s="64"/>
      <c r="FKP9" s="64"/>
      <c r="FKQ9" s="64"/>
      <c r="FKR9" s="64"/>
      <c r="FKS9" s="64"/>
      <c r="FKT9" s="64"/>
      <c r="FKU9" s="64"/>
      <c r="FKV9" s="64"/>
      <c r="FKW9" s="64"/>
      <c r="FKX9" s="64"/>
      <c r="FKY9" s="64"/>
      <c r="FKZ9" s="64"/>
      <c r="FLA9" s="64"/>
      <c r="FLB9" s="64"/>
      <c r="FLC9" s="64"/>
      <c r="FLD9" s="64"/>
      <c r="FLE9" s="64"/>
      <c r="FLF9" s="64"/>
      <c r="FLG9" s="64"/>
      <c r="FLH9" s="64"/>
      <c r="FLI9" s="64"/>
      <c r="FLJ9" s="64"/>
      <c r="FLK9" s="64"/>
      <c r="FLL9" s="64"/>
      <c r="FLM9" s="64"/>
      <c r="FLN9" s="64"/>
      <c r="FLO9" s="64"/>
      <c r="FLP9" s="64"/>
      <c r="FLQ9" s="64"/>
      <c r="FLR9" s="64"/>
      <c r="FLS9" s="64"/>
      <c r="FLT9" s="64"/>
      <c r="FLU9" s="64"/>
      <c r="FLV9" s="64"/>
      <c r="FLW9" s="64"/>
      <c r="FLX9" s="64"/>
      <c r="FLY9" s="64"/>
      <c r="FLZ9" s="64"/>
      <c r="FMA9" s="64"/>
      <c r="FMB9" s="64"/>
      <c r="FMC9" s="64"/>
      <c r="FMD9" s="64"/>
      <c r="FME9" s="64"/>
      <c r="FMF9" s="64"/>
      <c r="FMG9" s="64"/>
      <c r="FMH9" s="64"/>
      <c r="FMI9" s="64"/>
      <c r="FMJ9" s="64"/>
      <c r="FMK9" s="64"/>
      <c r="FML9" s="64"/>
      <c r="FMM9" s="64"/>
      <c r="FMN9" s="64"/>
      <c r="FMO9" s="64"/>
      <c r="FMP9" s="64"/>
      <c r="FMQ9" s="64"/>
      <c r="FMR9" s="64"/>
      <c r="FMS9" s="64"/>
      <c r="FMT9" s="64"/>
      <c r="FMU9" s="64"/>
      <c r="FMV9" s="64"/>
      <c r="FMW9" s="64"/>
      <c r="FMX9" s="64"/>
      <c r="FMY9" s="64"/>
      <c r="FMZ9" s="64"/>
      <c r="FNA9" s="64"/>
      <c r="FNB9" s="64"/>
      <c r="FNC9" s="64"/>
      <c r="FND9" s="64"/>
      <c r="FNE9" s="64"/>
      <c r="FNF9" s="64"/>
      <c r="FNG9" s="64"/>
      <c r="FNH9" s="64"/>
      <c r="FNI9" s="64"/>
      <c r="FNJ9" s="64"/>
      <c r="FNK9" s="64"/>
      <c r="FNL9" s="64"/>
      <c r="FNM9" s="64"/>
      <c r="FNN9" s="64"/>
      <c r="FNO9" s="64"/>
      <c r="FNP9" s="64"/>
      <c r="FNQ9" s="64"/>
      <c r="FNR9" s="64"/>
      <c r="FNS9" s="64"/>
      <c r="FNT9" s="64"/>
      <c r="FNU9" s="64"/>
      <c r="FNV9" s="64"/>
      <c r="FNW9" s="64"/>
      <c r="FNX9" s="64"/>
      <c r="FNY9" s="64"/>
      <c r="FNZ9" s="64"/>
      <c r="FOA9" s="64"/>
      <c r="FOB9" s="64"/>
      <c r="FOC9" s="64"/>
      <c r="FOD9" s="64"/>
      <c r="FOE9" s="64"/>
      <c r="FOF9" s="64"/>
      <c r="FOG9" s="64"/>
      <c r="FOH9" s="64"/>
      <c r="FOI9" s="64"/>
      <c r="FOJ9" s="64"/>
      <c r="FOK9" s="64"/>
      <c r="FOL9" s="64"/>
      <c r="FOM9" s="64"/>
      <c r="FON9" s="64"/>
      <c r="FOO9" s="64"/>
      <c r="FOP9" s="64"/>
      <c r="FOQ9" s="64"/>
      <c r="FOR9" s="64"/>
      <c r="FOS9" s="64"/>
      <c r="FOT9" s="64"/>
      <c r="FOU9" s="64"/>
      <c r="FOV9" s="64"/>
      <c r="FOW9" s="64"/>
      <c r="FOX9" s="64"/>
      <c r="FOY9" s="64"/>
      <c r="FOZ9" s="64"/>
      <c r="FPA9" s="64"/>
      <c r="FPB9" s="64"/>
      <c r="FPC9" s="64"/>
      <c r="FPD9" s="64"/>
      <c r="FPE9" s="64"/>
      <c r="FPF9" s="64"/>
      <c r="FPG9" s="64"/>
      <c r="FPH9" s="64"/>
      <c r="FPI9" s="64"/>
      <c r="FPJ9" s="64"/>
      <c r="FPK9" s="64"/>
      <c r="FPL9" s="64"/>
      <c r="FPM9" s="64"/>
      <c r="FPN9" s="64"/>
      <c r="FPO9" s="64"/>
      <c r="FPP9" s="64"/>
      <c r="FPQ9" s="64"/>
      <c r="FPR9" s="64"/>
      <c r="FPS9" s="64"/>
      <c r="FPT9" s="64"/>
      <c r="FPU9" s="64"/>
      <c r="FPV9" s="64"/>
      <c r="FPW9" s="64"/>
      <c r="FPX9" s="64"/>
      <c r="FPY9" s="64"/>
      <c r="FPZ9" s="64"/>
      <c r="FQA9" s="64"/>
      <c r="FQB9" s="64"/>
      <c r="FQC9" s="64"/>
      <c r="FQD9" s="64"/>
      <c r="FQE9" s="64"/>
      <c r="FQF9" s="64"/>
      <c r="FQG9" s="64"/>
      <c r="FQH9" s="64"/>
      <c r="FQI9" s="64"/>
      <c r="FQJ9" s="64"/>
      <c r="FQK9" s="64"/>
      <c r="FQL9" s="64"/>
      <c r="FQM9" s="64"/>
      <c r="FQN9" s="64"/>
      <c r="FQO9" s="64"/>
      <c r="FQP9" s="64"/>
      <c r="FQQ9" s="64"/>
      <c r="FQR9" s="64"/>
      <c r="FQS9" s="64"/>
      <c r="FQT9" s="64"/>
      <c r="FQU9" s="64"/>
      <c r="FQV9" s="64"/>
      <c r="FQW9" s="64"/>
      <c r="FQX9" s="64"/>
      <c r="FQY9" s="64"/>
      <c r="FQZ9" s="64"/>
      <c r="FRA9" s="64"/>
      <c r="FRB9" s="64"/>
      <c r="FRC9" s="64"/>
      <c r="FRD9" s="64"/>
      <c r="FRE9" s="64"/>
      <c r="FRF9" s="64"/>
      <c r="FRG9" s="64"/>
      <c r="FRH9" s="64"/>
      <c r="FRI9" s="64"/>
      <c r="FRJ9" s="64"/>
      <c r="FRK9" s="64"/>
      <c r="FRL9" s="64"/>
      <c r="FRM9" s="64"/>
      <c r="FRN9" s="64"/>
      <c r="FRO9" s="64"/>
      <c r="FRP9" s="64"/>
      <c r="FRQ9" s="64"/>
      <c r="FRR9" s="64"/>
      <c r="FRS9" s="64"/>
      <c r="FRT9" s="64"/>
      <c r="FRU9" s="64"/>
      <c r="FRV9" s="64"/>
      <c r="FRW9" s="64"/>
      <c r="FRX9" s="64"/>
      <c r="FRY9" s="64"/>
      <c r="FRZ9" s="64"/>
      <c r="FSA9" s="64"/>
      <c r="FSB9" s="64"/>
      <c r="FSC9" s="64"/>
      <c r="FSD9" s="64"/>
      <c r="FSE9" s="64"/>
      <c r="FSF9" s="64"/>
      <c r="FSG9" s="64"/>
      <c r="FSH9" s="64"/>
      <c r="FSI9" s="64"/>
      <c r="FSJ9" s="64"/>
      <c r="FSK9" s="64"/>
      <c r="FSL9" s="64"/>
      <c r="FSM9" s="64"/>
      <c r="FSN9" s="64"/>
      <c r="FSO9" s="64"/>
      <c r="FSP9" s="64"/>
      <c r="FSQ9" s="64"/>
      <c r="FSR9" s="64"/>
      <c r="FSS9" s="64"/>
      <c r="FST9" s="64"/>
      <c r="FSU9" s="64"/>
      <c r="FSV9" s="64"/>
      <c r="FSW9" s="64"/>
      <c r="FSX9" s="64"/>
      <c r="FSY9" s="64"/>
      <c r="FSZ9" s="64"/>
      <c r="FTA9" s="64"/>
      <c r="FTB9" s="64"/>
      <c r="FTC9" s="64"/>
      <c r="FTD9" s="64"/>
      <c r="FTE9" s="64"/>
      <c r="FTF9" s="64"/>
      <c r="FTG9" s="64"/>
      <c r="FTH9" s="64"/>
      <c r="FTI9" s="64"/>
      <c r="FTJ9" s="64"/>
      <c r="FTK9" s="64"/>
      <c r="FTL9" s="64"/>
      <c r="FTM9" s="64"/>
      <c r="FTN9" s="64"/>
      <c r="FTO9" s="64"/>
      <c r="FTP9" s="64"/>
      <c r="FTQ9" s="64"/>
      <c r="FTR9" s="64"/>
      <c r="FTS9" s="64"/>
      <c r="FTT9" s="64"/>
      <c r="FTU9" s="64"/>
      <c r="FTV9" s="64"/>
      <c r="FTW9" s="64"/>
      <c r="FTX9" s="64"/>
      <c r="FTY9" s="64"/>
      <c r="FTZ9" s="64"/>
      <c r="FUA9" s="64"/>
      <c r="FUB9" s="64"/>
      <c r="FUC9" s="64"/>
      <c r="FUD9" s="64"/>
      <c r="FUE9" s="64"/>
      <c r="FUF9" s="64"/>
      <c r="FUG9" s="64"/>
      <c r="FUH9" s="64"/>
      <c r="FUI9" s="64"/>
      <c r="FUJ9" s="64"/>
      <c r="FUK9" s="64"/>
      <c r="FUL9" s="64"/>
      <c r="FUM9" s="64"/>
      <c r="FUN9" s="64"/>
      <c r="FUO9" s="64"/>
      <c r="FUP9" s="64"/>
      <c r="FUQ9" s="64"/>
      <c r="FUR9" s="64"/>
      <c r="FUS9" s="64"/>
      <c r="FUT9" s="64"/>
      <c r="FUU9" s="64"/>
      <c r="FUV9" s="64"/>
      <c r="FUW9" s="64"/>
      <c r="FUX9" s="64"/>
      <c r="FUY9" s="64"/>
      <c r="FUZ9" s="64"/>
      <c r="FVA9" s="64"/>
      <c r="FVB9" s="64"/>
      <c r="FVC9" s="64"/>
      <c r="FVD9" s="64"/>
      <c r="FVE9" s="64"/>
      <c r="FVF9" s="64"/>
      <c r="FVG9" s="64"/>
      <c r="FVH9" s="64"/>
      <c r="FVI9" s="64"/>
      <c r="FVJ9" s="64"/>
      <c r="FVK9" s="64"/>
      <c r="FVL9" s="64"/>
      <c r="FVM9" s="64"/>
      <c r="FVN9" s="64"/>
      <c r="FVO9" s="64"/>
      <c r="FVP9" s="64"/>
      <c r="FVQ9" s="64"/>
      <c r="FVR9" s="64"/>
      <c r="FVS9" s="64"/>
      <c r="FVT9" s="64"/>
      <c r="FVU9" s="64"/>
      <c r="FVV9" s="64"/>
      <c r="FVW9" s="64"/>
      <c r="FVX9" s="64"/>
      <c r="FVY9" s="64"/>
      <c r="FVZ9" s="64"/>
      <c r="FWA9" s="64"/>
      <c r="FWB9" s="64"/>
      <c r="FWC9" s="64"/>
      <c r="FWD9" s="64"/>
      <c r="FWE9" s="64"/>
      <c r="FWF9" s="64"/>
      <c r="FWG9" s="64"/>
      <c r="FWH9" s="64"/>
      <c r="FWI9" s="64"/>
      <c r="FWJ9" s="64"/>
      <c r="FWK9" s="64"/>
      <c r="FWL9" s="64"/>
      <c r="FWM9" s="64"/>
      <c r="FWN9" s="64"/>
      <c r="FWO9" s="64"/>
      <c r="FWP9" s="64"/>
      <c r="FWQ9" s="64"/>
      <c r="FWR9" s="64"/>
      <c r="FWS9" s="64"/>
      <c r="FWT9" s="64"/>
      <c r="FWU9" s="64"/>
      <c r="FWV9" s="64"/>
      <c r="FWW9" s="64"/>
      <c r="FWX9" s="64"/>
      <c r="FWY9" s="64"/>
      <c r="FWZ9" s="64"/>
      <c r="FXA9" s="64"/>
      <c r="FXB9" s="64"/>
      <c r="FXC9" s="64"/>
      <c r="FXD9" s="64"/>
      <c r="FXE9" s="64"/>
      <c r="FXF9" s="64"/>
      <c r="FXG9" s="64"/>
      <c r="FXH9" s="64"/>
      <c r="FXI9" s="64"/>
      <c r="FXJ9" s="64"/>
      <c r="FXK9" s="64"/>
      <c r="FXL9" s="64"/>
      <c r="FXM9" s="64"/>
      <c r="FXN9" s="64"/>
      <c r="FXO9" s="64"/>
      <c r="FXP9" s="64"/>
      <c r="FXQ9" s="64"/>
      <c r="FXR9" s="64"/>
      <c r="FXS9" s="64"/>
      <c r="FXT9" s="64"/>
      <c r="FXU9" s="64"/>
      <c r="FXV9" s="64"/>
      <c r="FXW9" s="64"/>
      <c r="FXX9" s="64"/>
      <c r="FXY9" s="64"/>
      <c r="FXZ9" s="64"/>
      <c r="FYA9" s="64"/>
      <c r="FYB9" s="64"/>
      <c r="FYC9" s="64"/>
      <c r="FYD9" s="64"/>
      <c r="FYE9" s="64"/>
      <c r="FYF9" s="64"/>
      <c r="FYG9" s="64"/>
      <c r="FYH9" s="64"/>
      <c r="FYI9" s="64"/>
      <c r="FYJ9" s="64"/>
      <c r="FYK9" s="64"/>
      <c r="FYL9" s="64"/>
      <c r="FYM9" s="64"/>
      <c r="FYN9" s="64"/>
      <c r="FYO9" s="64"/>
      <c r="FYP9" s="64"/>
      <c r="FYQ9" s="64"/>
      <c r="FYR9" s="64"/>
      <c r="FYS9" s="64"/>
      <c r="FYT9" s="64"/>
      <c r="FYU9" s="64"/>
      <c r="FYV9" s="64"/>
      <c r="FYW9" s="64"/>
      <c r="FYX9" s="64"/>
      <c r="FYY9" s="64"/>
      <c r="FYZ9" s="64"/>
      <c r="FZA9" s="64"/>
      <c r="FZB9" s="64"/>
      <c r="FZC9" s="64"/>
      <c r="FZD9" s="64"/>
      <c r="FZE9" s="64"/>
      <c r="FZF9" s="64"/>
      <c r="FZG9" s="64"/>
      <c r="FZH9" s="64"/>
      <c r="FZI9" s="64"/>
      <c r="FZJ9" s="64"/>
      <c r="FZK9" s="64"/>
      <c r="FZL9" s="64"/>
      <c r="FZM9" s="64"/>
      <c r="FZN9" s="64"/>
      <c r="FZO9" s="64"/>
      <c r="FZP9" s="64"/>
      <c r="FZQ9" s="64"/>
      <c r="FZR9" s="64"/>
      <c r="FZS9" s="64"/>
      <c r="FZT9" s="64"/>
      <c r="FZU9" s="64"/>
      <c r="FZV9" s="64"/>
      <c r="FZW9" s="64"/>
      <c r="FZX9" s="64"/>
      <c r="FZY9" s="64"/>
      <c r="FZZ9" s="64"/>
      <c r="GAA9" s="64"/>
      <c r="GAB9" s="64"/>
      <c r="GAC9" s="64"/>
      <c r="GAD9" s="64"/>
      <c r="GAE9" s="64"/>
      <c r="GAF9" s="64"/>
      <c r="GAG9" s="64"/>
      <c r="GAH9" s="64"/>
      <c r="GAI9" s="64"/>
      <c r="GAJ9" s="64"/>
      <c r="GAK9" s="64"/>
      <c r="GAL9" s="64"/>
      <c r="GAM9" s="64"/>
      <c r="GAN9" s="64"/>
      <c r="GAO9" s="64"/>
      <c r="GAP9" s="64"/>
      <c r="GAQ9" s="64"/>
      <c r="GAR9" s="64"/>
      <c r="GAS9" s="64"/>
      <c r="GAT9" s="64"/>
      <c r="GAU9" s="64"/>
      <c r="GAV9" s="64"/>
      <c r="GAW9" s="64"/>
      <c r="GAX9" s="64"/>
      <c r="GAY9" s="64"/>
      <c r="GAZ9" s="64"/>
      <c r="GBA9" s="64"/>
      <c r="GBB9" s="64"/>
      <c r="GBC9" s="64"/>
      <c r="GBD9" s="64"/>
      <c r="GBE9" s="64"/>
      <c r="GBF9" s="64"/>
      <c r="GBG9" s="64"/>
      <c r="GBH9" s="64"/>
      <c r="GBI9" s="64"/>
      <c r="GBJ9" s="64"/>
      <c r="GBK9" s="64"/>
      <c r="GBL9" s="64"/>
      <c r="GBM9" s="64"/>
      <c r="GBN9" s="64"/>
      <c r="GBO9" s="64"/>
      <c r="GBP9" s="64"/>
      <c r="GBQ9" s="64"/>
      <c r="GBR9" s="64"/>
      <c r="GBS9" s="64"/>
      <c r="GBT9" s="64"/>
      <c r="GBU9" s="64"/>
      <c r="GBV9" s="64"/>
      <c r="GBW9" s="64"/>
      <c r="GBX9" s="64"/>
      <c r="GBY9" s="64"/>
      <c r="GBZ9" s="64"/>
      <c r="GCA9" s="64"/>
      <c r="GCB9" s="64"/>
      <c r="GCC9" s="64"/>
      <c r="GCD9" s="64"/>
      <c r="GCE9" s="64"/>
      <c r="GCF9" s="64"/>
      <c r="GCG9" s="64"/>
      <c r="GCH9" s="64"/>
      <c r="GCI9" s="64"/>
      <c r="GCJ9" s="64"/>
      <c r="GCK9" s="64"/>
      <c r="GCL9" s="64"/>
      <c r="GCM9" s="64"/>
      <c r="GCN9" s="64"/>
      <c r="GCO9" s="64"/>
      <c r="GCP9" s="64"/>
      <c r="GCQ9" s="64"/>
      <c r="GCR9" s="64"/>
      <c r="GCS9" s="64"/>
      <c r="GCT9" s="64"/>
      <c r="GCU9" s="64"/>
      <c r="GCV9" s="64"/>
      <c r="GCW9" s="64"/>
      <c r="GCX9" s="64"/>
      <c r="GCY9" s="64"/>
      <c r="GCZ9" s="64"/>
      <c r="GDA9" s="64"/>
      <c r="GDB9" s="64"/>
      <c r="GDC9" s="64"/>
      <c r="GDD9" s="64"/>
      <c r="GDE9" s="64"/>
      <c r="GDF9" s="64"/>
      <c r="GDG9" s="64"/>
      <c r="GDH9" s="64"/>
      <c r="GDI9" s="64"/>
      <c r="GDJ9" s="64"/>
      <c r="GDK9" s="64"/>
      <c r="GDL9" s="64"/>
      <c r="GDM9" s="64"/>
      <c r="GDN9" s="64"/>
      <c r="GDO9" s="64"/>
      <c r="GDP9" s="64"/>
      <c r="GDQ9" s="64"/>
      <c r="GDR9" s="64"/>
      <c r="GDS9" s="64"/>
      <c r="GDT9" s="64"/>
      <c r="GDU9" s="64"/>
      <c r="GDV9" s="64"/>
      <c r="GDW9" s="64"/>
      <c r="GDX9" s="64"/>
      <c r="GDY9" s="64"/>
      <c r="GDZ9" s="64"/>
      <c r="GEA9" s="64"/>
      <c r="GEB9" s="64"/>
      <c r="GEC9" s="64"/>
      <c r="GED9" s="64"/>
      <c r="GEE9" s="64"/>
      <c r="GEF9" s="64"/>
      <c r="GEG9" s="64"/>
      <c r="GEH9" s="64"/>
      <c r="GEI9" s="64"/>
      <c r="GEJ9" s="64"/>
      <c r="GEK9" s="64"/>
      <c r="GEL9" s="64"/>
      <c r="GEM9" s="64"/>
      <c r="GEN9" s="64"/>
      <c r="GEO9" s="64"/>
      <c r="GEP9" s="64"/>
      <c r="GEQ9" s="64"/>
      <c r="GER9" s="64"/>
      <c r="GES9" s="64"/>
      <c r="GET9" s="64"/>
      <c r="GEU9" s="64"/>
      <c r="GEV9" s="64"/>
      <c r="GEW9" s="64"/>
      <c r="GEX9" s="64"/>
      <c r="GEY9" s="64"/>
      <c r="GEZ9" s="64"/>
      <c r="GFA9" s="64"/>
      <c r="GFB9" s="64"/>
      <c r="GFC9" s="64"/>
      <c r="GFD9" s="64"/>
      <c r="GFE9" s="64"/>
      <c r="GFF9" s="64"/>
      <c r="GFG9" s="64"/>
      <c r="GFH9" s="64"/>
      <c r="GFI9" s="64"/>
      <c r="GFJ9" s="64"/>
      <c r="GFK9" s="64"/>
      <c r="GFL9" s="64"/>
      <c r="GFM9" s="64"/>
      <c r="GFN9" s="64"/>
      <c r="GFO9" s="64"/>
      <c r="GFP9" s="64"/>
      <c r="GFQ9" s="64"/>
      <c r="GFR9" s="64"/>
      <c r="GFS9" s="64"/>
      <c r="GFT9" s="64"/>
      <c r="GFU9" s="64"/>
      <c r="GFV9" s="64"/>
      <c r="GFW9" s="64"/>
      <c r="GFX9" s="64"/>
      <c r="GFY9" s="64"/>
      <c r="GFZ9" s="64"/>
      <c r="GGA9" s="64"/>
      <c r="GGB9" s="64"/>
      <c r="GGC9" s="64"/>
      <c r="GGD9" s="64"/>
      <c r="GGE9" s="64"/>
      <c r="GGF9" s="64"/>
      <c r="GGG9" s="64"/>
      <c r="GGH9" s="64"/>
      <c r="GGI9" s="64"/>
      <c r="GGJ9" s="64"/>
      <c r="GGK9" s="64"/>
      <c r="GGL9" s="64"/>
      <c r="GGM9" s="64"/>
      <c r="GGN9" s="64"/>
      <c r="GGO9" s="64"/>
      <c r="GGP9" s="64"/>
      <c r="GGQ9" s="64"/>
      <c r="GGR9" s="64"/>
      <c r="GGS9" s="64"/>
      <c r="GGT9" s="64"/>
      <c r="GGU9" s="64"/>
      <c r="GGV9" s="64"/>
      <c r="GGW9" s="64"/>
      <c r="GGX9" s="64"/>
      <c r="GGY9" s="64"/>
      <c r="GGZ9" s="64"/>
      <c r="GHA9" s="64"/>
      <c r="GHB9" s="64"/>
      <c r="GHC9" s="64"/>
      <c r="GHD9" s="64"/>
      <c r="GHE9" s="64"/>
      <c r="GHF9" s="64"/>
      <c r="GHG9" s="64"/>
      <c r="GHH9" s="64"/>
      <c r="GHI9" s="64"/>
      <c r="GHJ9" s="64"/>
      <c r="GHK9" s="64"/>
      <c r="GHL9" s="64"/>
      <c r="GHM9" s="64"/>
      <c r="GHN9" s="64"/>
      <c r="GHO9" s="64"/>
      <c r="GHP9" s="64"/>
      <c r="GHQ9" s="64"/>
      <c r="GHR9" s="64"/>
      <c r="GHS9" s="64"/>
      <c r="GHT9" s="64"/>
      <c r="GHU9" s="64"/>
      <c r="GHV9" s="64"/>
      <c r="GHW9" s="64"/>
      <c r="GHX9" s="64"/>
      <c r="GHY9" s="64"/>
      <c r="GHZ9" s="64"/>
      <c r="GIA9" s="64"/>
      <c r="GIB9" s="64"/>
      <c r="GIC9" s="64"/>
      <c r="GID9" s="64"/>
      <c r="GIE9" s="64"/>
      <c r="GIF9" s="64"/>
      <c r="GIG9" s="64"/>
      <c r="GIH9" s="64"/>
      <c r="GII9" s="64"/>
      <c r="GIJ9" s="64"/>
      <c r="GIK9" s="64"/>
      <c r="GIL9" s="64"/>
      <c r="GIM9" s="64"/>
      <c r="GIN9" s="64"/>
      <c r="GIO9" s="64"/>
      <c r="GIP9" s="64"/>
      <c r="GIQ9" s="64"/>
      <c r="GIR9" s="64"/>
      <c r="GIS9" s="64"/>
      <c r="GIT9" s="64"/>
      <c r="GIU9" s="64"/>
      <c r="GIV9" s="64"/>
      <c r="GIW9" s="64"/>
      <c r="GIX9" s="64"/>
      <c r="GIY9" s="64"/>
      <c r="GIZ9" s="64"/>
      <c r="GJA9" s="64"/>
      <c r="GJB9" s="64"/>
      <c r="GJC9" s="64"/>
      <c r="GJD9" s="64"/>
      <c r="GJE9" s="64"/>
      <c r="GJF9" s="64"/>
      <c r="GJG9" s="64"/>
      <c r="GJH9" s="64"/>
      <c r="GJI9" s="64"/>
      <c r="GJJ9" s="64"/>
      <c r="GJK9" s="64"/>
      <c r="GJL9" s="64"/>
      <c r="GJM9" s="64"/>
      <c r="GJN9" s="64"/>
      <c r="GJO9" s="64"/>
      <c r="GJP9" s="64"/>
      <c r="GJQ9" s="64"/>
      <c r="GJR9" s="64"/>
      <c r="GJS9" s="64"/>
      <c r="GJT9" s="64"/>
      <c r="GJU9" s="64"/>
      <c r="GJV9" s="64"/>
      <c r="GJW9" s="64"/>
      <c r="GJX9" s="64"/>
      <c r="GJY9" s="64"/>
      <c r="GJZ9" s="64"/>
      <c r="GKA9" s="64"/>
      <c r="GKB9" s="64"/>
      <c r="GKC9" s="64"/>
      <c r="GKD9" s="64"/>
      <c r="GKE9" s="64"/>
      <c r="GKF9" s="64"/>
      <c r="GKG9" s="64"/>
      <c r="GKH9" s="64"/>
      <c r="GKI9" s="64"/>
      <c r="GKJ9" s="64"/>
      <c r="GKK9" s="64"/>
      <c r="GKL9" s="64"/>
      <c r="GKM9" s="64"/>
      <c r="GKN9" s="64"/>
      <c r="GKO9" s="64"/>
      <c r="GKP9" s="64"/>
      <c r="GKQ9" s="64"/>
      <c r="GKR9" s="64"/>
      <c r="GKS9" s="64"/>
      <c r="GKT9" s="64"/>
      <c r="GKU9" s="64"/>
      <c r="GKV9" s="64"/>
      <c r="GKW9" s="64"/>
      <c r="GKX9" s="64"/>
      <c r="GKY9" s="64"/>
      <c r="GKZ9" s="64"/>
      <c r="GLA9" s="64"/>
      <c r="GLB9" s="64"/>
      <c r="GLC9" s="64"/>
      <c r="GLD9" s="64"/>
      <c r="GLE9" s="64"/>
      <c r="GLF9" s="64"/>
      <c r="GLG9" s="64"/>
      <c r="GLH9" s="64"/>
      <c r="GLI9" s="64"/>
      <c r="GLJ9" s="64"/>
      <c r="GLK9" s="64"/>
      <c r="GLL9" s="64"/>
      <c r="GLM9" s="64"/>
      <c r="GLN9" s="64"/>
      <c r="GLO9" s="64"/>
      <c r="GLP9" s="64"/>
      <c r="GLQ9" s="64"/>
      <c r="GLR9" s="64"/>
      <c r="GLS9" s="64"/>
      <c r="GLT9" s="64"/>
      <c r="GLU9" s="64"/>
      <c r="GLV9" s="64"/>
      <c r="GLW9" s="64"/>
      <c r="GLX9" s="64"/>
      <c r="GLY9" s="64"/>
      <c r="GLZ9" s="64"/>
      <c r="GMA9" s="64"/>
      <c r="GMB9" s="64"/>
      <c r="GMC9" s="64"/>
      <c r="GMD9" s="64"/>
      <c r="GME9" s="64"/>
      <c r="GMF9" s="64"/>
      <c r="GMG9" s="64"/>
      <c r="GMH9" s="64"/>
      <c r="GMI9" s="64"/>
      <c r="GMJ9" s="64"/>
      <c r="GMK9" s="64"/>
      <c r="GML9" s="64"/>
      <c r="GMM9" s="64"/>
      <c r="GMN9" s="64"/>
      <c r="GMO9" s="64"/>
      <c r="GMP9" s="64"/>
      <c r="GMQ9" s="64"/>
      <c r="GMR9" s="64"/>
      <c r="GMS9" s="64"/>
      <c r="GMT9" s="64"/>
      <c r="GMU9" s="64"/>
      <c r="GMV9" s="64"/>
      <c r="GMW9" s="64"/>
      <c r="GMX9" s="64"/>
      <c r="GMY9" s="64"/>
      <c r="GMZ9" s="64"/>
      <c r="GNA9" s="64"/>
      <c r="GNB9" s="64"/>
      <c r="GNC9" s="64"/>
      <c r="GND9" s="64"/>
      <c r="GNE9" s="64"/>
      <c r="GNF9" s="64"/>
      <c r="GNG9" s="64"/>
      <c r="GNH9" s="64"/>
      <c r="GNI9" s="64"/>
      <c r="GNJ9" s="64"/>
      <c r="GNK9" s="64"/>
      <c r="GNL9" s="64"/>
      <c r="GNM9" s="64"/>
      <c r="GNN9" s="64"/>
      <c r="GNO9" s="64"/>
      <c r="GNP9" s="64"/>
      <c r="GNQ9" s="64"/>
      <c r="GNR9" s="64"/>
      <c r="GNS9" s="64"/>
      <c r="GNT9" s="64"/>
      <c r="GNU9" s="64"/>
      <c r="GNV9" s="64"/>
      <c r="GNW9" s="64"/>
      <c r="GNX9" s="64"/>
      <c r="GNY9" s="64"/>
      <c r="GNZ9" s="64"/>
      <c r="GOA9" s="64"/>
      <c r="GOB9" s="64"/>
      <c r="GOC9" s="64"/>
      <c r="GOD9" s="64"/>
      <c r="GOE9" s="64"/>
      <c r="GOF9" s="64"/>
      <c r="GOG9" s="64"/>
      <c r="GOH9" s="64"/>
      <c r="GOI9" s="64"/>
      <c r="GOJ9" s="64"/>
      <c r="GOK9" s="64"/>
      <c r="GOL9" s="64"/>
      <c r="GOM9" s="64"/>
      <c r="GON9" s="64"/>
      <c r="GOO9" s="64"/>
      <c r="GOP9" s="64"/>
      <c r="GOQ9" s="64"/>
      <c r="GOR9" s="64"/>
      <c r="GOS9" s="64"/>
      <c r="GOT9" s="64"/>
      <c r="GOU9" s="64"/>
      <c r="GOV9" s="64"/>
      <c r="GOW9" s="64"/>
      <c r="GOX9" s="64"/>
      <c r="GOY9" s="64"/>
      <c r="GOZ9" s="64"/>
      <c r="GPA9" s="64"/>
      <c r="GPB9" s="64"/>
      <c r="GPC9" s="64"/>
      <c r="GPD9" s="64"/>
      <c r="GPE9" s="64"/>
      <c r="GPF9" s="64"/>
      <c r="GPG9" s="64"/>
      <c r="GPH9" s="64"/>
      <c r="GPI9" s="64"/>
      <c r="GPJ9" s="64"/>
      <c r="GPK9" s="64"/>
      <c r="GPL9" s="64"/>
      <c r="GPM9" s="64"/>
      <c r="GPN9" s="64"/>
      <c r="GPO9" s="64"/>
      <c r="GPP9" s="64"/>
      <c r="GPQ9" s="64"/>
      <c r="GPR9" s="64"/>
      <c r="GPS9" s="64"/>
      <c r="GPT9" s="64"/>
      <c r="GPU9" s="64"/>
      <c r="GPV9" s="64"/>
      <c r="GPW9" s="64"/>
      <c r="GPX9" s="64"/>
      <c r="GPY9" s="64"/>
      <c r="GPZ9" s="64"/>
      <c r="GQA9" s="64"/>
      <c r="GQB9" s="64"/>
      <c r="GQC9" s="64"/>
      <c r="GQD9" s="64"/>
      <c r="GQE9" s="64"/>
      <c r="GQF9" s="64"/>
      <c r="GQG9" s="64"/>
      <c r="GQH9" s="64"/>
      <c r="GQI9" s="64"/>
      <c r="GQJ9" s="64"/>
      <c r="GQK9" s="64"/>
      <c r="GQL9" s="64"/>
      <c r="GQM9" s="64"/>
      <c r="GQN9" s="64"/>
      <c r="GQO9" s="64"/>
      <c r="GQP9" s="64"/>
      <c r="GQQ9" s="64"/>
      <c r="GQR9" s="64"/>
      <c r="GQS9" s="64"/>
      <c r="GQT9" s="64"/>
      <c r="GQU9" s="64"/>
      <c r="GQV9" s="64"/>
      <c r="GQW9" s="64"/>
      <c r="GQX9" s="64"/>
      <c r="GQY9" s="64"/>
      <c r="GQZ9" s="64"/>
      <c r="GRA9" s="64"/>
      <c r="GRB9" s="64"/>
      <c r="GRC9" s="64"/>
      <c r="GRD9" s="64"/>
      <c r="GRE9" s="64"/>
      <c r="GRF9" s="64"/>
      <c r="GRG9" s="64"/>
      <c r="GRH9" s="64"/>
      <c r="GRI9" s="64"/>
      <c r="GRJ9" s="64"/>
      <c r="GRK9" s="64"/>
      <c r="GRL9" s="64"/>
      <c r="GRM9" s="64"/>
      <c r="GRN9" s="64"/>
      <c r="GRO9" s="64"/>
      <c r="GRP9" s="64"/>
      <c r="GRQ9" s="64"/>
      <c r="GRR9" s="64"/>
      <c r="GRS9" s="64"/>
      <c r="GRT9" s="64"/>
      <c r="GRU9" s="64"/>
      <c r="GRV9" s="64"/>
      <c r="GRW9" s="64"/>
      <c r="GRX9" s="64"/>
      <c r="GRY9" s="64"/>
      <c r="GRZ9" s="64"/>
      <c r="GSA9" s="64"/>
      <c r="GSB9" s="64"/>
      <c r="GSC9" s="64"/>
      <c r="GSD9" s="64"/>
      <c r="GSE9" s="64"/>
      <c r="GSF9" s="64"/>
      <c r="GSG9" s="64"/>
      <c r="GSH9" s="64"/>
      <c r="GSI9" s="64"/>
      <c r="GSJ9" s="64"/>
      <c r="GSK9" s="64"/>
      <c r="GSL9" s="64"/>
      <c r="GSM9" s="64"/>
      <c r="GSN9" s="64"/>
      <c r="GSO9" s="64"/>
      <c r="GSP9" s="64"/>
      <c r="GSQ9" s="64"/>
      <c r="GSR9" s="64"/>
      <c r="GSS9" s="64"/>
      <c r="GST9" s="64"/>
      <c r="GSU9" s="64"/>
      <c r="GSV9" s="64"/>
      <c r="GSW9" s="64"/>
      <c r="GSX9" s="64"/>
      <c r="GSY9" s="64"/>
      <c r="GSZ9" s="64"/>
      <c r="GTA9" s="64"/>
      <c r="GTB9" s="64"/>
      <c r="GTC9" s="64"/>
      <c r="GTD9" s="64"/>
      <c r="GTE9" s="64"/>
      <c r="GTF9" s="64"/>
      <c r="GTG9" s="64"/>
      <c r="GTH9" s="64"/>
      <c r="GTI9" s="64"/>
      <c r="GTJ9" s="64"/>
      <c r="GTK9" s="64"/>
      <c r="GTL9" s="64"/>
      <c r="GTM9" s="64"/>
      <c r="GTN9" s="64"/>
      <c r="GTO9" s="64"/>
      <c r="GTP9" s="64"/>
      <c r="GTQ9" s="64"/>
      <c r="GTR9" s="64"/>
      <c r="GTS9" s="64"/>
      <c r="GTT9" s="64"/>
      <c r="GTU9" s="64"/>
      <c r="GTV9" s="64"/>
      <c r="GTW9" s="64"/>
      <c r="GTX9" s="64"/>
      <c r="GTY9" s="64"/>
      <c r="GTZ9" s="64"/>
      <c r="GUA9" s="64"/>
      <c r="GUB9" s="64"/>
      <c r="GUC9" s="64"/>
      <c r="GUD9" s="64"/>
      <c r="GUE9" s="64"/>
      <c r="GUF9" s="64"/>
      <c r="GUG9" s="64"/>
      <c r="GUH9" s="64"/>
      <c r="GUI9" s="64"/>
      <c r="GUJ9" s="64"/>
      <c r="GUK9" s="64"/>
      <c r="GUL9" s="64"/>
      <c r="GUM9" s="64"/>
      <c r="GUN9" s="64"/>
      <c r="GUO9" s="64"/>
      <c r="GUP9" s="64"/>
      <c r="GUQ9" s="64"/>
      <c r="GUR9" s="64"/>
      <c r="GUS9" s="64"/>
      <c r="GUT9" s="64"/>
      <c r="GUU9" s="64"/>
      <c r="GUV9" s="64"/>
      <c r="GUW9" s="64"/>
      <c r="GUX9" s="64"/>
      <c r="GUY9" s="64"/>
      <c r="GUZ9" s="64"/>
      <c r="GVA9" s="64"/>
      <c r="GVB9" s="64"/>
      <c r="GVC9" s="64"/>
      <c r="GVD9" s="64"/>
      <c r="GVE9" s="64"/>
      <c r="GVF9" s="64"/>
      <c r="GVG9" s="64"/>
      <c r="GVH9" s="64"/>
      <c r="GVI9" s="64"/>
      <c r="GVJ9" s="64"/>
      <c r="GVK9" s="64"/>
      <c r="GVL9" s="64"/>
      <c r="GVM9" s="64"/>
      <c r="GVN9" s="64"/>
      <c r="GVO9" s="64"/>
      <c r="GVP9" s="64"/>
      <c r="GVQ9" s="64"/>
      <c r="GVR9" s="64"/>
      <c r="GVS9" s="64"/>
      <c r="GVT9" s="64"/>
      <c r="GVU9" s="64"/>
      <c r="GVV9" s="64"/>
      <c r="GVW9" s="64"/>
      <c r="GVX9" s="64"/>
      <c r="GVY9" s="64"/>
      <c r="GVZ9" s="64"/>
      <c r="GWA9" s="64"/>
      <c r="GWB9" s="64"/>
      <c r="GWC9" s="64"/>
      <c r="GWD9" s="64"/>
      <c r="GWE9" s="64"/>
      <c r="GWF9" s="64"/>
      <c r="GWG9" s="64"/>
      <c r="GWH9" s="64"/>
      <c r="GWI9" s="64"/>
      <c r="GWJ9" s="64"/>
      <c r="GWK9" s="64"/>
      <c r="GWL9" s="64"/>
      <c r="GWM9" s="64"/>
      <c r="GWN9" s="64"/>
      <c r="GWO9" s="64"/>
      <c r="GWP9" s="64"/>
      <c r="GWQ9" s="64"/>
      <c r="GWR9" s="64"/>
      <c r="GWS9" s="64"/>
      <c r="GWT9" s="64"/>
      <c r="GWU9" s="64"/>
      <c r="GWV9" s="64"/>
      <c r="GWW9" s="64"/>
      <c r="GWX9" s="64"/>
      <c r="GWY9" s="64"/>
      <c r="GWZ9" s="64"/>
      <c r="GXA9" s="64"/>
      <c r="GXB9" s="64"/>
      <c r="GXC9" s="64"/>
      <c r="GXD9" s="64"/>
      <c r="GXE9" s="64"/>
      <c r="GXF9" s="64"/>
      <c r="GXG9" s="64"/>
      <c r="GXH9" s="64"/>
      <c r="GXI9" s="64"/>
      <c r="GXJ9" s="64"/>
      <c r="GXK9" s="64"/>
      <c r="GXL9" s="64"/>
      <c r="GXM9" s="64"/>
      <c r="GXN9" s="64"/>
      <c r="GXO9" s="64"/>
      <c r="GXP9" s="64"/>
      <c r="GXQ9" s="64"/>
      <c r="GXR9" s="64"/>
      <c r="GXS9" s="64"/>
      <c r="GXT9" s="64"/>
      <c r="GXU9" s="64"/>
      <c r="GXV9" s="64"/>
      <c r="GXW9" s="64"/>
      <c r="GXX9" s="64"/>
      <c r="GXY9" s="64"/>
      <c r="GXZ9" s="64"/>
      <c r="GYA9" s="64"/>
      <c r="GYB9" s="64"/>
      <c r="GYC9" s="64"/>
      <c r="GYD9" s="64"/>
      <c r="GYE9" s="64"/>
      <c r="GYF9" s="64"/>
      <c r="GYG9" s="64"/>
      <c r="GYH9" s="64"/>
      <c r="GYI9" s="64"/>
      <c r="GYJ9" s="64"/>
      <c r="GYK9" s="64"/>
      <c r="GYL9" s="64"/>
      <c r="GYM9" s="64"/>
      <c r="GYN9" s="64"/>
      <c r="GYO9" s="64"/>
      <c r="GYP9" s="64"/>
      <c r="GYQ9" s="64"/>
      <c r="GYR9" s="64"/>
      <c r="GYS9" s="64"/>
      <c r="GYT9" s="64"/>
      <c r="GYU9" s="64"/>
      <c r="GYV9" s="64"/>
      <c r="GYW9" s="64"/>
      <c r="GYX9" s="64"/>
      <c r="GYY9" s="64"/>
      <c r="GYZ9" s="64"/>
      <c r="GZA9" s="64"/>
      <c r="GZB9" s="64"/>
      <c r="GZC9" s="64"/>
      <c r="GZD9" s="64"/>
      <c r="GZE9" s="64"/>
      <c r="GZF9" s="64"/>
      <c r="GZG9" s="64"/>
      <c r="GZH9" s="64"/>
      <c r="GZI9" s="64"/>
      <c r="GZJ9" s="64"/>
      <c r="GZK9" s="64"/>
      <c r="GZL9" s="64"/>
      <c r="GZM9" s="64"/>
      <c r="GZN9" s="64"/>
      <c r="GZO9" s="64"/>
      <c r="GZP9" s="64"/>
      <c r="GZQ9" s="64"/>
      <c r="GZR9" s="64"/>
      <c r="GZS9" s="64"/>
      <c r="GZT9" s="64"/>
      <c r="GZU9" s="64"/>
      <c r="GZV9" s="64"/>
      <c r="GZW9" s="64"/>
      <c r="GZX9" s="64"/>
      <c r="GZY9" s="64"/>
      <c r="GZZ9" s="64"/>
      <c r="HAA9" s="64"/>
      <c r="HAB9" s="64"/>
      <c r="HAC9" s="64"/>
      <c r="HAD9" s="64"/>
      <c r="HAE9" s="64"/>
      <c r="HAF9" s="64"/>
      <c r="HAG9" s="64"/>
      <c r="HAH9" s="64"/>
      <c r="HAI9" s="64"/>
      <c r="HAJ9" s="64"/>
      <c r="HAK9" s="64"/>
      <c r="HAL9" s="64"/>
      <c r="HAM9" s="64"/>
      <c r="HAN9" s="64"/>
      <c r="HAO9" s="64"/>
      <c r="HAP9" s="64"/>
      <c r="HAQ9" s="64"/>
      <c r="HAR9" s="64"/>
      <c r="HAS9" s="64"/>
      <c r="HAT9" s="64"/>
      <c r="HAU9" s="64"/>
      <c r="HAV9" s="64"/>
      <c r="HAW9" s="64"/>
      <c r="HAX9" s="64"/>
      <c r="HAY9" s="64"/>
      <c r="HAZ9" s="64"/>
      <c r="HBA9" s="64"/>
      <c r="HBB9" s="64"/>
      <c r="HBC9" s="64"/>
      <c r="HBD9" s="64"/>
      <c r="HBE9" s="64"/>
      <c r="HBF9" s="64"/>
      <c r="HBG9" s="64"/>
      <c r="HBH9" s="64"/>
      <c r="HBI9" s="64"/>
      <c r="HBJ9" s="64"/>
      <c r="HBK9" s="64"/>
      <c r="HBL9" s="64"/>
      <c r="HBM9" s="64"/>
      <c r="HBN9" s="64"/>
      <c r="HBO9" s="64"/>
      <c r="HBP9" s="64"/>
      <c r="HBQ9" s="64"/>
      <c r="HBR9" s="64"/>
      <c r="HBS9" s="64"/>
      <c r="HBT9" s="64"/>
      <c r="HBU9" s="64"/>
      <c r="HBV9" s="64"/>
      <c r="HBW9" s="64"/>
      <c r="HBX9" s="64"/>
      <c r="HBY9" s="64"/>
      <c r="HBZ9" s="64"/>
      <c r="HCA9" s="64"/>
      <c r="HCB9" s="64"/>
      <c r="HCC9" s="64"/>
      <c r="HCD9" s="64"/>
      <c r="HCE9" s="64"/>
      <c r="HCF9" s="64"/>
      <c r="HCG9" s="64"/>
      <c r="HCH9" s="64"/>
      <c r="HCI9" s="64"/>
      <c r="HCJ9" s="64"/>
      <c r="HCK9" s="64"/>
      <c r="HCL9" s="64"/>
      <c r="HCM9" s="64"/>
      <c r="HCN9" s="64"/>
      <c r="HCO9" s="64"/>
      <c r="HCP9" s="64"/>
      <c r="HCQ9" s="64"/>
      <c r="HCR9" s="64"/>
      <c r="HCS9" s="64"/>
      <c r="HCT9" s="64"/>
      <c r="HCU9" s="64"/>
      <c r="HCV9" s="64"/>
      <c r="HCW9" s="64"/>
      <c r="HCX9" s="64"/>
      <c r="HCY9" s="64"/>
      <c r="HCZ9" s="64"/>
      <c r="HDA9" s="64"/>
      <c r="HDB9" s="64"/>
      <c r="HDC9" s="64"/>
      <c r="HDD9" s="64"/>
      <c r="HDE9" s="64"/>
      <c r="HDF9" s="64"/>
      <c r="HDG9" s="64"/>
      <c r="HDH9" s="64"/>
      <c r="HDI9" s="64"/>
      <c r="HDJ9" s="64"/>
      <c r="HDK9" s="64"/>
      <c r="HDL9" s="64"/>
      <c r="HDM9" s="64"/>
      <c r="HDN9" s="64"/>
      <c r="HDO9" s="64"/>
      <c r="HDP9" s="64"/>
      <c r="HDQ9" s="64"/>
      <c r="HDR9" s="64"/>
      <c r="HDS9" s="64"/>
      <c r="HDT9" s="64"/>
      <c r="HDU9" s="64"/>
      <c r="HDV9" s="64"/>
      <c r="HDW9" s="64"/>
      <c r="HDX9" s="64"/>
      <c r="HDY9" s="64"/>
      <c r="HDZ9" s="64"/>
      <c r="HEA9" s="64"/>
      <c r="HEB9" s="64"/>
      <c r="HEC9" s="64"/>
      <c r="HED9" s="64"/>
      <c r="HEE9" s="64"/>
      <c r="HEF9" s="64"/>
      <c r="HEG9" s="64"/>
      <c r="HEH9" s="64"/>
      <c r="HEI9" s="64"/>
      <c r="HEJ9" s="64"/>
      <c r="HEK9" s="64"/>
      <c r="HEL9" s="64"/>
      <c r="HEM9" s="64"/>
      <c r="HEN9" s="64"/>
      <c r="HEO9" s="64"/>
      <c r="HEP9" s="64"/>
      <c r="HEQ9" s="64"/>
      <c r="HER9" s="64"/>
      <c r="HES9" s="64"/>
      <c r="HET9" s="64"/>
      <c r="HEU9" s="64"/>
      <c r="HEV9" s="64"/>
      <c r="HEW9" s="64"/>
      <c r="HEX9" s="64"/>
      <c r="HEY9" s="64"/>
      <c r="HEZ9" s="64"/>
      <c r="HFA9" s="64"/>
      <c r="HFB9" s="64"/>
      <c r="HFC9" s="64"/>
      <c r="HFD9" s="64"/>
      <c r="HFE9" s="64"/>
      <c r="HFF9" s="64"/>
      <c r="HFG9" s="64"/>
      <c r="HFH9" s="64"/>
      <c r="HFI9" s="64"/>
      <c r="HFJ9" s="64"/>
      <c r="HFK9" s="64"/>
      <c r="HFL9" s="64"/>
      <c r="HFM9" s="64"/>
      <c r="HFN9" s="64"/>
      <c r="HFO9" s="64"/>
      <c r="HFP9" s="64"/>
      <c r="HFQ9" s="64"/>
      <c r="HFR9" s="64"/>
      <c r="HFS9" s="64"/>
      <c r="HFT9" s="64"/>
      <c r="HFU9" s="64"/>
      <c r="HFV9" s="64"/>
      <c r="HFW9" s="64"/>
      <c r="HFX9" s="64"/>
      <c r="HFY9" s="64"/>
      <c r="HFZ9" s="64"/>
      <c r="HGA9" s="64"/>
      <c r="HGB9" s="64"/>
      <c r="HGC9" s="64"/>
      <c r="HGD9" s="64"/>
      <c r="HGE9" s="64"/>
      <c r="HGF9" s="64"/>
      <c r="HGG9" s="64"/>
      <c r="HGH9" s="64"/>
      <c r="HGI9" s="64"/>
      <c r="HGJ9" s="64"/>
      <c r="HGK9" s="64"/>
      <c r="HGL9" s="64"/>
      <c r="HGM9" s="64"/>
      <c r="HGN9" s="64"/>
      <c r="HGO9" s="64"/>
      <c r="HGP9" s="64"/>
      <c r="HGQ9" s="64"/>
      <c r="HGR9" s="64"/>
      <c r="HGS9" s="64"/>
      <c r="HGT9" s="64"/>
      <c r="HGU9" s="64"/>
      <c r="HGV9" s="64"/>
      <c r="HGW9" s="64"/>
      <c r="HGX9" s="64"/>
      <c r="HGY9" s="64"/>
      <c r="HGZ9" s="64"/>
      <c r="HHA9" s="64"/>
      <c r="HHB9" s="64"/>
      <c r="HHC9" s="64"/>
      <c r="HHD9" s="64"/>
      <c r="HHE9" s="64"/>
      <c r="HHF9" s="64"/>
      <c r="HHG9" s="64"/>
      <c r="HHH9" s="64"/>
      <c r="HHI9" s="64"/>
      <c r="HHJ9" s="64"/>
      <c r="HHK9" s="64"/>
      <c r="HHL9" s="64"/>
      <c r="HHM9" s="64"/>
      <c r="HHN9" s="64"/>
      <c r="HHO9" s="64"/>
      <c r="HHP9" s="64"/>
      <c r="HHQ9" s="64"/>
      <c r="HHR9" s="64"/>
      <c r="HHS9" s="64"/>
      <c r="HHT9" s="64"/>
      <c r="HHU9" s="64"/>
      <c r="HHV9" s="64"/>
      <c r="HHW9" s="64"/>
      <c r="HHX9" s="64"/>
      <c r="HHY9" s="64"/>
      <c r="HHZ9" s="64"/>
      <c r="HIA9" s="64"/>
      <c r="HIB9" s="64"/>
      <c r="HIC9" s="64"/>
      <c r="HID9" s="64"/>
      <c r="HIE9" s="64"/>
      <c r="HIF9" s="64"/>
      <c r="HIG9" s="64"/>
      <c r="HIH9" s="64"/>
      <c r="HII9" s="64"/>
      <c r="HIJ9" s="64"/>
      <c r="HIK9" s="64"/>
      <c r="HIL9" s="64"/>
      <c r="HIM9" s="64"/>
      <c r="HIN9" s="64"/>
      <c r="HIO9" s="64"/>
      <c r="HIP9" s="64"/>
      <c r="HIQ9" s="64"/>
      <c r="HIR9" s="64"/>
      <c r="HIS9" s="64"/>
      <c r="HIT9" s="64"/>
      <c r="HIU9" s="64"/>
      <c r="HIV9" s="64"/>
      <c r="HIW9" s="64"/>
      <c r="HIX9" s="64"/>
      <c r="HIY9" s="64"/>
      <c r="HIZ9" s="64"/>
      <c r="HJA9" s="64"/>
      <c r="HJB9" s="64"/>
      <c r="HJC9" s="64"/>
      <c r="HJD9" s="64"/>
      <c r="HJE9" s="64"/>
      <c r="HJF9" s="64"/>
      <c r="HJG9" s="64"/>
      <c r="HJH9" s="64"/>
      <c r="HJI9" s="64"/>
      <c r="HJJ9" s="64"/>
      <c r="HJK9" s="64"/>
      <c r="HJL9" s="64"/>
      <c r="HJM9" s="64"/>
      <c r="HJN9" s="64"/>
      <c r="HJO9" s="64"/>
      <c r="HJP9" s="64"/>
      <c r="HJQ9" s="64"/>
      <c r="HJR9" s="64"/>
      <c r="HJS9" s="64"/>
      <c r="HJT9" s="64"/>
      <c r="HJU9" s="64"/>
      <c r="HJV9" s="64"/>
      <c r="HJW9" s="64"/>
      <c r="HJX9" s="64"/>
      <c r="HJY9" s="64"/>
      <c r="HJZ9" s="64"/>
      <c r="HKA9" s="64"/>
      <c r="HKB9" s="64"/>
      <c r="HKC9" s="64"/>
      <c r="HKD9" s="64"/>
      <c r="HKE9" s="64"/>
      <c r="HKF9" s="64"/>
      <c r="HKG9" s="64"/>
      <c r="HKH9" s="64"/>
      <c r="HKI9" s="64"/>
      <c r="HKJ9" s="64"/>
      <c r="HKK9" s="64"/>
      <c r="HKL9" s="64"/>
      <c r="HKM9" s="64"/>
      <c r="HKN9" s="64"/>
      <c r="HKO9" s="64"/>
      <c r="HKP9" s="64"/>
      <c r="HKQ9" s="64"/>
      <c r="HKR9" s="64"/>
      <c r="HKS9" s="64"/>
      <c r="HKT9" s="64"/>
      <c r="HKU9" s="64"/>
      <c r="HKV9" s="64"/>
      <c r="HKW9" s="64"/>
      <c r="HKX9" s="64"/>
      <c r="HKY9" s="64"/>
      <c r="HKZ9" s="64"/>
      <c r="HLA9" s="64"/>
      <c r="HLB9" s="64"/>
      <c r="HLC9" s="64"/>
      <c r="HLD9" s="64"/>
      <c r="HLE9" s="64"/>
      <c r="HLF9" s="64"/>
      <c r="HLG9" s="64"/>
      <c r="HLH9" s="64"/>
      <c r="HLI9" s="64"/>
      <c r="HLJ9" s="64"/>
      <c r="HLK9" s="64"/>
      <c r="HLL9" s="64"/>
      <c r="HLM9" s="64"/>
      <c r="HLN9" s="64"/>
      <c r="HLO9" s="64"/>
      <c r="HLP9" s="64"/>
      <c r="HLQ9" s="64"/>
      <c r="HLR9" s="64"/>
      <c r="HLS9" s="64"/>
      <c r="HLT9" s="64"/>
      <c r="HLU9" s="64"/>
      <c r="HLV9" s="64"/>
      <c r="HLW9" s="64"/>
      <c r="HLX9" s="64"/>
      <c r="HLY9" s="64"/>
      <c r="HLZ9" s="64"/>
      <c r="HMA9" s="64"/>
      <c r="HMB9" s="64"/>
      <c r="HMC9" s="64"/>
      <c r="HMD9" s="64"/>
      <c r="HME9" s="64"/>
      <c r="HMF9" s="64"/>
      <c r="HMG9" s="64"/>
      <c r="HMH9" s="64"/>
      <c r="HMI9" s="64"/>
      <c r="HMJ9" s="64"/>
      <c r="HMK9" s="64"/>
      <c r="HML9" s="64"/>
      <c r="HMM9" s="64"/>
      <c r="HMN9" s="64"/>
      <c r="HMO9" s="64"/>
      <c r="HMP9" s="64"/>
      <c r="HMQ9" s="64"/>
      <c r="HMR9" s="64"/>
      <c r="HMS9" s="64"/>
      <c r="HMT9" s="64"/>
      <c r="HMU9" s="64"/>
      <c r="HMV9" s="64"/>
      <c r="HMW9" s="64"/>
      <c r="HMX9" s="64"/>
      <c r="HMY9" s="64"/>
      <c r="HMZ9" s="64"/>
      <c r="HNA9" s="64"/>
      <c r="HNB9" s="64"/>
      <c r="HNC9" s="64"/>
      <c r="HND9" s="64"/>
      <c r="HNE9" s="64"/>
      <c r="HNF9" s="64"/>
      <c r="HNG9" s="64"/>
      <c r="HNH9" s="64"/>
      <c r="HNI9" s="64"/>
      <c r="HNJ9" s="64"/>
      <c r="HNK9" s="64"/>
      <c r="HNL9" s="64"/>
      <c r="HNM9" s="64"/>
      <c r="HNN9" s="64"/>
      <c r="HNO9" s="64"/>
      <c r="HNP9" s="64"/>
      <c r="HNQ9" s="64"/>
      <c r="HNR9" s="64"/>
      <c r="HNS9" s="64"/>
      <c r="HNT9" s="64"/>
      <c r="HNU9" s="64"/>
      <c r="HNV9" s="64"/>
      <c r="HNW9" s="64"/>
      <c r="HNX9" s="64"/>
      <c r="HNY9" s="64"/>
      <c r="HNZ9" s="64"/>
      <c r="HOA9" s="64"/>
      <c r="HOB9" s="64"/>
      <c r="HOC9" s="64"/>
      <c r="HOD9" s="64"/>
      <c r="HOE9" s="64"/>
      <c r="HOF9" s="64"/>
      <c r="HOG9" s="64"/>
      <c r="HOH9" s="64"/>
      <c r="HOI9" s="64"/>
      <c r="HOJ9" s="64"/>
      <c r="HOK9" s="64"/>
      <c r="HOL9" s="64"/>
      <c r="HOM9" s="64"/>
      <c r="HON9" s="64"/>
      <c r="HOO9" s="64"/>
      <c r="HOP9" s="64"/>
      <c r="HOQ9" s="64"/>
      <c r="HOR9" s="64"/>
      <c r="HOS9" s="64"/>
      <c r="HOT9" s="64"/>
      <c r="HOU9" s="64"/>
      <c r="HOV9" s="64"/>
      <c r="HOW9" s="64"/>
      <c r="HOX9" s="64"/>
      <c r="HOY9" s="64"/>
      <c r="HOZ9" s="64"/>
      <c r="HPA9" s="64"/>
      <c r="HPB9" s="64"/>
      <c r="HPC9" s="64"/>
      <c r="HPD9" s="64"/>
      <c r="HPE9" s="64"/>
      <c r="HPF9" s="64"/>
      <c r="HPG9" s="64"/>
      <c r="HPH9" s="64"/>
      <c r="HPI9" s="64"/>
      <c r="HPJ9" s="64"/>
      <c r="HPK9" s="64"/>
      <c r="HPL9" s="64"/>
      <c r="HPM9" s="64"/>
      <c r="HPN9" s="64"/>
      <c r="HPO9" s="64"/>
      <c r="HPP9" s="64"/>
      <c r="HPQ9" s="64"/>
      <c r="HPR9" s="64"/>
      <c r="HPS9" s="64"/>
      <c r="HPT9" s="64"/>
      <c r="HPU9" s="64"/>
      <c r="HPV9" s="64"/>
      <c r="HPW9" s="64"/>
      <c r="HPX9" s="64"/>
      <c r="HPY9" s="64"/>
      <c r="HPZ9" s="64"/>
      <c r="HQA9" s="64"/>
      <c r="HQB9" s="64"/>
      <c r="HQC9" s="64"/>
      <c r="HQD9" s="64"/>
      <c r="HQE9" s="64"/>
      <c r="HQF9" s="64"/>
      <c r="HQG9" s="64"/>
      <c r="HQH9" s="64"/>
      <c r="HQI9" s="64"/>
      <c r="HQJ9" s="64"/>
      <c r="HQK9" s="64"/>
      <c r="HQL9" s="64"/>
      <c r="HQM9" s="64"/>
      <c r="HQN9" s="64"/>
      <c r="HQO9" s="64"/>
      <c r="HQP9" s="64"/>
      <c r="HQQ9" s="64"/>
      <c r="HQR9" s="64"/>
      <c r="HQS9" s="64"/>
      <c r="HQT9" s="64"/>
      <c r="HQU9" s="64"/>
      <c r="HQV9" s="64"/>
      <c r="HQW9" s="64"/>
      <c r="HQX9" s="64"/>
      <c r="HQY9" s="64"/>
      <c r="HQZ9" s="64"/>
      <c r="HRA9" s="64"/>
      <c r="HRB9" s="64"/>
      <c r="HRC9" s="64"/>
      <c r="HRD9" s="64"/>
      <c r="HRE9" s="64"/>
      <c r="HRF9" s="64"/>
      <c r="HRG9" s="64"/>
      <c r="HRH9" s="64"/>
      <c r="HRI9" s="64"/>
      <c r="HRJ9" s="64"/>
      <c r="HRK9" s="64"/>
      <c r="HRL9" s="64"/>
      <c r="HRM9" s="64"/>
      <c r="HRN9" s="64"/>
      <c r="HRO9" s="64"/>
      <c r="HRP9" s="64"/>
      <c r="HRQ9" s="64"/>
      <c r="HRR9" s="64"/>
      <c r="HRS9" s="64"/>
      <c r="HRT9" s="64"/>
      <c r="HRU9" s="64"/>
      <c r="HRV9" s="64"/>
      <c r="HRW9" s="64"/>
      <c r="HRX9" s="64"/>
      <c r="HRY9" s="64"/>
      <c r="HRZ9" s="64"/>
      <c r="HSA9" s="64"/>
      <c r="HSB9" s="64"/>
      <c r="HSC9" s="64"/>
      <c r="HSD9" s="64"/>
      <c r="HSE9" s="64"/>
      <c r="HSF9" s="64"/>
      <c r="HSG9" s="64"/>
      <c r="HSH9" s="64"/>
      <c r="HSI9" s="64"/>
      <c r="HSJ9" s="64"/>
      <c r="HSK9" s="64"/>
      <c r="HSL9" s="64"/>
      <c r="HSM9" s="64"/>
      <c r="HSN9" s="64"/>
      <c r="HSO9" s="64"/>
      <c r="HSP9" s="64"/>
      <c r="HSQ9" s="64"/>
      <c r="HSR9" s="64"/>
      <c r="HSS9" s="64"/>
      <c r="HST9" s="64"/>
      <c r="HSU9" s="64"/>
      <c r="HSV9" s="64"/>
      <c r="HSW9" s="64"/>
      <c r="HSX9" s="64"/>
      <c r="HSY9" s="64"/>
      <c r="HSZ9" s="64"/>
      <c r="HTA9" s="64"/>
      <c r="HTB9" s="64"/>
      <c r="HTC9" s="64"/>
      <c r="HTD9" s="64"/>
      <c r="HTE9" s="64"/>
      <c r="HTF9" s="64"/>
      <c r="HTG9" s="64"/>
      <c r="HTH9" s="64"/>
      <c r="HTI9" s="64"/>
      <c r="HTJ9" s="64"/>
      <c r="HTK9" s="64"/>
      <c r="HTL9" s="64"/>
      <c r="HTM9" s="64"/>
      <c r="HTN9" s="64"/>
      <c r="HTO9" s="64"/>
      <c r="HTP9" s="64"/>
      <c r="HTQ9" s="64"/>
      <c r="HTR9" s="64"/>
      <c r="HTS9" s="64"/>
      <c r="HTT9" s="64"/>
      <c r="HTU9" s="64"/>
      <c r="HTV9" s="64"/>
      <c r="HTW9" s="64"/>
      <c r="HTX9" s="64"/>
      <c r="HTY9" s="64"/>
      <c r="HTZ9" s="64"/>
      <c r="HUA9" s="64"/>
      <c r="HUB9" s="64"/>
      <c r="HUC9" s="64"/>
      <c r="HUD9" s="64"/>
      <c r="HUE9" s="64"/>
      <c r="HUF9" s="64"/>
      <c r="HUG9" s="64"/>
      <c r="HUH9" s="64"/>
      <c r="HUI9" s="64"/>
      <c r="HUJ9" s="64"/>
      <c r="HUK9" s="64"/>
      <c r="HUL9" s="64"/>
      <c r="HUM9" s="64"/>
      <c r="HUN9" s="64"/>
      <c r="HUO9" s="64"/>
      <c r="HUP9" s="64"/>
      <c r="HUQ9" s="64"/>
      <c r="HUR9" s="64"/>
      <c r="HUS9" s="64"/>
      <c r="HUT9" s="64"/>
      <c r="HUU9" s="64"/>
      <c r="HUV9" s="64"/>
      <c r="HUW9" s="64"/>
      <c r="HUX9" s="64"/>
      <c r="HUY9" s="64"/>
      <c r="HUZ9" s="64"/>
      <c r="HVA9" s="64"/>
      <c r="HVB9" s="64"/>
      <c r="HVC9" s="64"/>
      <c r="HVD9" s="64"/>
      <c r="HVE9" s="64"/>
      <c r="HVF9" s="64"/>
      <c r="HVG9" s="64"/>
      <c r="HVH9" s="64"/>
      <c r="HVI9" s="64"/>
      <c r="HVJ9" s="64"/>
      <c r="HVK9" s="64"/>
      <c r="HVL9" s="64"/>
      <c r="HVM9" s="64"/>
      <c r="HVN9" s="64"/>
      <c r="HVO9" s="64"/>
      <c r="HVP9" s="64"/>
      <c r="HVQ9" s="64"/>
      <c r="HVR9" s="64"/>
      <c r="HVS9" s="64"/>
      <c r="HVT9" s="64"/>
      <c r="HVU9" s="64"/>
      <c r="HVV9" s="64"/>
      <c r="HVW9" s="64"/>
      <c r="HVX9" s="64"/>
      <c r="HVY9" s="64"/>
      <c r="HVZ9" s="64"/>
      <c r="HWA9" s="64"/>
      <c r="HWB9" s="64"/>
      <c r="HWC9" s="64"/>
      <c r="HWD9" s="64"/>
      <c r="HWE9" s="64"/>
      <c r="HWF9" s="64"/>
      <c r="HWG9" s="64"/>
      <c r="HWH9" s="64"/>
      <c r="HWI9" s="64"/>
      <c r="HWJ9" s="64"/>
      <c r="HWK9" s="64"/>
      <c r="HWL9" s="64"/>
      <c r="HWM9" s="64"/>
      <c r="HWN9" s="64"/>
      <c r="HWO9" s="64"/>
      <c r="HWP9" s="64"/>
      <c r="HWQ9" s="64"/>
      <c r="HWR9" s="64"/>
      <c r="HWS9" s="64"/>
      <c r="HWT9" s="64"/>
      <c r="HWU9" s="64"/>
      <c r="HWV9" s="64"/>
      <c r="HWW9" s="64"/>
      <c r="HWX9" s="64"/>
      <c r="HWY9" s="64"/>
      <c r="HWZ9" s="64"/>
      <c r="HXA9" s="64"/>
      <c r="HXB9" s="64"/>
      <c r="HXC9" s="64"/>
      <c r="HXD9" s="64"/>
      <c r="HXE9" s="64"/>
      <c r="HXF9" s="64"/>
      <c r="HXG9" s="64"/>
      <c r="HXH9" s="64"/>
      <c r="HXI9" s="64"/>
      <c r="HXJ9" s="64"/>
      <c r="HXK9" s="64"/>
      <c r="HXL9" s="64"/>
      <c r="HXM9" s="64"/>
      <c r="HXN9" s="64"/>
      <c r="HXO9" s="64"/>
      <c r="HXP9" s="64"/>
      <c r="HXQ9" s="64"/>
      <c r="HXR9" s="64"/>
      <c r="HXS9" s="64"/>
      <c r="HXT9" s="64"/>
      <c r="HXU9" s="64"/>
      <c r="HXV9" s="64"/>
      <c r="HXW9" s="64"/>
      <c r="HXX9" s="64"/>
      <c r="HXY9" s="64"/>
      <c r="HXZ9" s="64"/>
      <c r="HYA9" s="64"/>
      <c r="HYB9" s="64"/>
      <c r="HYC9" s="64"/>
      <c r="HYD9" s="64"/>
      <c r="HYE9" s="64"/>
      <c r="HYF9" s="64"/>
      <c r="HYG9" s="64"/>
      <c r="HYH9" s="64"/>
      <c r="HYI9" s="64"/>
      <c r="HYJ9" s="64"/>
      <c r="HYK9" s="64"/>
      <c r="HYL9" s="64"/>
      <c r="HYM9" s="64"/>
      <c r="HYN9" s="64"/>
      <c r="HYO9" s="64"/>
      <c r="HYP9" s="64"/>
      <c r="HYQ9" s="64"/>
      <c r="HYR9" s="64"/>
      <c r="HYS9" s="64"/>
      <c r="HYT9" s="64"/>
      <c r="HYU9" s="64"/>
      <c r="HYV9" s="64"/>
      <c r="HYW9" s="64"/>
      <c r="HYX9" s="64"/>
      <c r="HYY9" s="64"/>
      <c r="HYZ9" s="64"/>
      <c r="HZA9" s="64"/>
      <c r="HZB9" s="64"/>
      <c r="HZC9" s="64"/>
      <c r="HZD9" s="64"/>
      <c r="HZE9" s="64"/>
      <c r="HZF9" s="64"/>
      <c r="HZG9" s="64"/>
      <c r="HZH9" s="64"/>
      <c r="HZI9" s="64"/>
      <c r="HZJ9" s="64"/>
      <c r="HZK9" s="64"/>
      <c r="HZL9" s="64"/>
      <c r="HZM9" s="64"/>
      <c r="HZN9" s="64"/>
      <c r="HZO9" s="64"/>
      <c r="HZP9" s="64"/>
      <c r="HZQ9" s="64"/>
      <c r="HZR9" s="64"/>
      <c r="HZS9" s="64"/>
      <c r="HZT9" s="64"/>
      <c r="HZU9" s="64"/>
      <c r="HZV9" s="64"/>
      <c r="HZW9" s="64"/>
      <c r="HZX9" s="64"/>
      <c r="HZY9" s="64"/>
      <c r="HZZ9" s="64"/>
      <c r="IAA9" s="64"/>
      <c r="IAB9" s="64"/>
      <c r="IAC9" s="64"/>
      <c r="IAD9" s="64"/>
      <c r="IAE9" s="64"/>
      <c r="IAF9" s="64"/>
      <c r="IAG9" s="64"/>
      <c r="IAH9" s="64"/>
      <c r="IAI9" s="64"/>
      <c r="IAJ9" s="64"/>
      <c r="IAK9" s="64"/>
      <c r="IAL9" s="64"/>
      <c r="IAM9" s="64"/>
      <c r="IAN9" s="64"/>
      <c r="IAO9" s="64"/>
      <c r="IAP9" s="64"/>
      <c r="IAQ9" s="64"/>
      <c r="IAR9" s="64"/>
      <c r="IAS9" s="64"/>
      <c r="IAT9" s="64"/>
      <c r="IAU9" s="64"/>
      <c r="IAV9" s="64"/>
      <c r="IAW9" s="64"/>
      <c r="IAX9" s="64"/>
      <c r="IAY9" s="64"/>
      <c r="IAZ9" s="64"/>
      <c r="IBA9" s="64"/>
      <c r="IBB9" s="64"/>
      <c r="IBC9" s="64"/>
      <c r="IBD9" s="64"/>
      <c r="IBE9" s="64"/>
      <c r="IBF9" s="64"/>
      <c r="IBG9" s="64"/>
      <c r="IBH9" s="64"/>
      <c r="IBI9" s="64"/>
      <c r="IBJ9" s="64"/>
      <c r="IBK9" s="64"/>
      <c r="IBL9" s="64"/>
      <c r="IBM9" s="64"/>
      <c r="IBN9" s="64"/>
      <c r="IBO9" s="64"/>
      <c r="IBP9" s="64"/>
      <c r="IBQ9" s="64"/>
      <c r="IBR9" s="64"/>
      <c r="IBS9" s="64"/>
      <c r="IBT9" s="64"/>
      <c r="IBU9" s="64"/>
      <c r="IBV9" s="64"/>
      <c r="IBW9" s="64"/>
      <c r="IBX9" s="64"/>
      <c r="IBY9" s="64"/>
      <c r="IBZ9" s="64"/>
      <c r="ICA9" s="64"/>
      <c r="ICB9" s="64"/>
      <c r="ICC9" s="64"/>
      <c r="ICD9" s="64"/>
      <c r="ICE9" s="64"/>
      <c r="ICF9" s="64"/>
      <c r="ICG9" s="64"/>
      <c r="ICH9" s="64"/>
      <c r="ICI9" s="64"/>
      <c r="ICJ9" s="64"/>
      <c r="ICK9" s="64"/>
      <c r="ICL9" s="64"/>
      <c r="ICM9" s="64"/>
      <c r="ICN9" s="64"/>
      <c r="ICO9" s="64"/>
      <c r="ICP9" s="64"/>
      <c r="ICQ9" s="64"/>
      <c r="ICR9" s="64"/>
      <c r="ICS9" s="64"/>
      <c r="ICT9" s="64"/>
      <c r="ICU9" s="64"/>
      <c r="ICV9" s="64"/>
      <c r="ICW9" s="64"/>
      <c r="ICX9" s="64"/>
      <c r="ICY9" s="64"/>
      <c r="ICZ9" s="64"/>
      <c r="IDA9" s="64"/>
      <c r="IDB9" s="64"/>
      <c r="IDC9" s="64"/>
      <c r="IDD9" s="64"/>
      <c r="IDE9" s="64"/>
      <c r="IDF9" s="64"/>
      <c r="IDG9" s="64"/>
      <c r="IDH9" s="64"/>
      <c r="IDI9" s="64"/>
      <c r="IDJ9" s="64"/>
      <c r="IDK9" s="64"/>
      <c r="IDL9" s="64"/>
      <c r="IDM9" s="64"/>
      <c r="IDN9" s="64"/>
      <c r="IDO9" s="64"/>
      <c r="IDP9" s="64"/>
      <c r="IDQ9" s="64"/>
      <c r="IDR9" s="64"/>
      <c r="IDS9" s="64"/>
      <c r="IDT9" s="64"/>
      <c r="IDU9" s="64"/>
      <c r="IDV9" s="64"/>
      <c r="IDW9" s="64"/>
      <c r="IDX9" s="64"/>
      <c r="IDY9" s="64"/>
      <c r="IDZ9" s="64"/>
      <c r="IEA9" s="64"/>
      <c r="IEB9" s="64"/>
      <c r="IEC9" s="64"/>
      <c r="IED9" s="64"/>
      <c r="IEE9" s="64"/>
      <c r="IEF9" s="64"/>
      <c r="IEG9" s="64"/>
      <c r="IEH9" s="64"/>
      <c r="IEI9" s="64"/>
      <c r="IEJ9" s="64"/>
      <c r="IEK9" s="64"/>
      <c r="IEL9" s="64"/>
      <c r="IEM9" s="64"/>
      <c r="IEN9" s="64"/>
      <c r="IEO9" s="64"/>
      <c r="IEP9" s="64"/>
      <c r="IEQ9" s="64"/>
      <c r="IER9" s="64"/>
      <c r="IES9" s="64"/>
      <c r="IET9" s="64"/>
      <c r="IEU9" s="64"/>
      <c r="IEV9" s="64"/>
      <c r="IEW9" s="64"/>
      <c r="IEX9" s="64"/>
      <c r="IEY9" s="64"/>
      <c r="IEZ9" s="64"/>
      <c r="IFA9" s="64"/>
      <c r="IFB9" s="64"/>
      <c r="IFC9" s="64"/>
      <c r="IFD9" s="64"/>
      <c r="IFE9" s="64"/>
      <c r="IFF9" s="64"/>
      <c r="IFG9" s="64"/>
      <c r="IFH9" s="64"/>
      <c r="IFI9" s="64"/>
      <c r="IFJ9" s="64"/>
      <c r="IFK9" s="64"/>
      <c r="IFL9" s="64"/>
      <c r="IFM9" s="64"/>
      <c r="IFN9" s="64"/>
      <c r="IFO9" s="64"/>
      <c r="IFP9" s="64"/>
      <c r="IFQ9" s="64"/>
      <c r="IFR9" s="64"/>
      <c r="IFS9" s="64"/>
      <c r="IFT9" s="64"/>
      <c r="IFU9" s="64"/>
      <c r="IFV9" s="64"/>
      <c r="IFW9" s="64"/>
      <c r="IFX9" s="64"/>
      <c r="IFY9" s="64"/>
      <c r="IFZ9" s="64"/>
      <c r="IGA9" s="64"/>
      <c r="IGB9" s="64"/>
      <c r="IGC9" s="64"/>
      <c r="IGD9" s="64"/>
      <c r="IGE9" s="64"/>
      <c r="IGF9" s="64"/>
      <c r="IGG9" s="64"/>
      <c r="IGH9" s="64"/>
      <c r="IGI9" s="64"/>
      <c r="IGJ9" s="64"/>
      <c r="IGK9" s="64"/>
      <c r="IGL9" s="64"/>
      <c r="IGM9" s="64"/>
      <c r="IGN9" s="64"/>
      <c r="IGO9" s="64"/>
      <c r="IGP9" s="64"/>
      <c r="IGQ9" s="64"/>
      <c r="IGR9" s="64"/>
      <c r="IGS9" s="64"/>
      <c r="IGT9" s="64"/>
      <c r="IGU9" s="64"/>
      <c r="IGV9" s="64"/>
      <c r="IGW9" s="64"/>
      <c r="IGX9" s="64"/>
      <c r="IGY9" s="64"/>
      <c r="IGZ9" s="64"/>
      <c r="IHA9" s="64"/>
      <c r="IHB9" s="64"/>
      <c r="IHC9" s="64"/>
      <c r="IHD9" s="64"/>
      <c r="IHE9" s="64"/>
      <c r="IHF9" s="64"/>
      <c r="IHG9" s="64"/>
      <c r="IHH9" s="64"/>
      <c r="IHI9" s="64"/>
      <c r="IHJ9" s="64"/>
      <c r="IHK9" s="64"/>
      <c r="IHL9" s="64"/>
      <c r="IHM9" s="64"/>
      <c r="IHN9" s="64"/>
      <c r="IHO9" s="64"/>
      <c r="IHP9" s="64"/>
      <c r="IHQ9" s="64"/>
      <c r="IHR9" s="64"/>
      <c r="IHS9" s="64"/>
      <c r="IHT9" s="64"/>
      <c r="IHU9" s="64"/>
      <c r="IHV9" s="64"/>
      <c r="IHW9" s="64"/>
      <c r="IHX9" s="64"/>
      <c r="IHY9" s="64"/>
      <c r="IHZ9" s="64"/>
      <c r="IIA9" s="64"/>
      <c r="IIB9" s="64"/>
      <c r="IIC9" s="64"/>
      <c r="IID9" s="64"/>
      <c r="IIE9" s="64"/>
      <c r="IIF9" s="64"/>
      <c r="IIG9" s="64"/>
      <c r="IIH9" s="64"/>
      <c r="III9" s="64"/>
      <c r="IIJ9" s="64"/>
      <c r="IIK9" s="64"/>
      <c r="IIL9" s="64"/>
      <c r="IIM9" s="64"/>
      <c r="IIN9" s="64"/>
      <c r="IIO9" s="64"/>
      <c r="IIP9" s="64"/>
      <c r="IIQ9" s="64"/>
      <c r="IIR9" s="64"/>
      <c r="IIS9" s="64"/>
      <c r="IIT9" s="64"/>
      <c r="IIU9" s="64"/>
      <c r="IIV9" s="64"/>
      <c r="IIW9" s="64"/>
      <c r="IIX9" s="64"/>
      <c r="IIY9" s="64"/>
      <c r="IIZ9" s="64"/>
      <c r="IJA9" s="64"/>
      <c r="IJB9" s="64"/>
      <c r="IJC9" s="64"/>
      <c r="IJD9" s="64"/>
      <c r="IJE9" s="64"/>
      <c r="IJF9" s="64"/>
      <c r="IJG9" s="64"/>
      <c r="IJH9" s="64"/>
      <c r="IJI9" s="64"/>
      <c r="IJJ9" s="64"/>
      <c r="IJK9" s="64"/>
      <c r="IJL9" s="64"/>
      <c r="IJM9" s="64"/>
      <c r="IJN9" s="64"/>
      <c r="IJO9" s="64"/>
      <c r="IJP9" s="64"/>
      <c r="IJQ9" s="64"/>
      <c r="IJR9" s="64"/>
      <c r="IJS9" s="64"/>
      <c r="IJT9" s="64"/>
      <c r="IJU9" s="64"/>
      <c r="IJV9" s="64"/>
      <c r="IJW9" s="64"/>
      <c r="IJX9" s="64"/>
      <c r="IJY9" s="64"/>
      <c r="IJZ9" s="64"/>
      <c r="IKA9" s="64"/>
      <c r="IKB9" s="64"/>
      <c r="IKC9" s="64"/>
      <c r="IKD9" s="64"/>
      <c r="IKE9" s="64"/>
      <c r="IKF9" s="64"/>
      <c r="IKG9" s="64"/>
      <c r="IKH9" s="64"/>
      <c r="IKI9" s="64"/>
      <c r="IKJ9" s="64"/>
      <c r="IKK9" s="64"/>
      <c r="IKL9" s="64"/>
      <c r="IKM9" s="64"/>
      <c r="IKN9" s="64"/>
      <c r="IKO9" s="64"/>
      <c r="IKP9" s="64"/>
      <c r="IKQ9" s="64"/>
      <c r="IKR9" s="64"/>
      <c r="IKS9" s="64"/>
      <c r="IKT9" s="64"/>
      <c r="IKU9" s="64"/>
      <c r="IKV9" s="64"/>
      <c r="IKW9" s="64"/>
      <c r="IKX9" s="64"/>
      <c r="IKY9" s="64"/>
      <c r="IKZ9" s="64"/>
      <c r="ILA9" s="64"/>
      <c r="ILB9" s="64"/>
      <c r="ILC9" s="64"/>
      <c r="ILD9" s="64"/>
      <c r="ILE9" s="64"/>
      <c r="ILF9" s="64"/>
      <c r="ILG9" s="64"/>
      <c r="ILH9" s="64"/>
      <c r="ILI9" s="64"/>
      <c r="ILJ9" s="64"/>
      <c r="ILK9" s="64"/>
      <c r="ILL9" s="64"/>
      <c r="ILM9" s="64"/>
      <c r="ILN9" s="64"/>
      <c r="ILO9" s="64"/>
      <c r="ILP9" s="64"/>
      <c r="ILQ9" s="64"/>
      <c r="ILR9" s="64"/>
      <c r="ILS9" s="64"/>
      <c r="ILT9" s="64"/>
      <c r="ILU9" s="64"/>
      <c r="ILV9" s="64"/>
      <c r="ILW9" s="64"/>
      <c r="ILX9" s="64"/>
      <c r="ILY9" s="64"/>
      <c r="ILZ9" s="64"/>
      <c r="IMA9" s="64"/>
      <c r="IMB9" s="64"/>
      <c r="IMC9" s="64"/>
      <c r="IMD9" s="64"/>
      <c r="IME9" s="64"/>
      <c r="IMF9" s="64"/>
      <c r="IMG9" s="64"/>
      <c r="IMH9" s="64"/>
      <c r="IMI9" s="64"/>
      <c r="IMJ9" s="64"/>
      <c r="IMK9" s="64"/>
      <c r="IML9" s="64"/>
      <c r="IMM9" s="64"/>
      <c r="IMN9" s="64"/>
      <c r="IMO9" s="64"/>
      <c r="IMP9" s="64"/>
      <c r="IMQ9" s="64"/>
      <c r="IMR9" s="64"/>
      <c r="IMS9" s="64"/>
      <c r="IMT9" s="64"/>
      <c r="IMU9" s="64"/>
      <c r="IMV9" s="64"/>
      <c r="IMW9" s="64"/>
      <c r="IMX9" s="64"/>
      <c r="IMY9" s="64"/>
      <c r="IMZ9" s="64"/>
      <c r="INA9" s="64"/>
      <c r="INB9" s="64"/>
      <c r="INC9" s="64"/>
      <c r="IND9" s="64"/>
      <c r="INE9" s="64"/>
      <c r="INF9" s="64"/>
      <c r="ING9" s="64"/>
      <c r="INH9" s="64"/>
      <c r="INI9" s="64"/>
      <c r="INJ9" s="64"/>
      <c r="INK9" s="64"/>
      <c r="INL9" s="64"/>
      <c r="INM9" s="64"/>
      <c r="INN9" s="64"/>
      <c r="INO9" s="64"/>
      <c r="INP9" s="64"/>
      <c r="INQ9" s="64"/>
      <c r="INR9" s="64"/>
      <c r="INS9" s="64"/>
      <c r="INT9" s="64"/>
      <c r="INU9" s="64"/>
      <c r="INV9" s="64"/>
      <c r="INW9" s="64"/>
      <c r="INX9" s="64"/>
      <c r="INY9" s="64"/>
      <c r="INZ9" s="64"/>
      <c r="IOA9" s="64"/>
      <c r="IOB9" s="64"/>
      <c r="IOC9" s="64"/>
      <c r="IOD9" s="64"/>
      <c r="IOE9" s="64"/>
      <c r="IOF9" s="64"/>
      <c r="IOG9" s="64"/>
      <c r="IOH9" s="64"/>
      <c r="IOI9" s="64"/>
      <c r="IOJ9" s="64"/>
      <c r="IOK9" s="64"/>
      <c r="IOL9" s="64"/>
      <c r="IOM9" s="64"/>
      <c r="ION9" s="64"/>
      <c r="IOO9" s="64"/>
      <c r="IOP9" s="64"/>
      <c r="IOQ9" s="64"/>
      <c r="IOR9" s="64"/>
      <c r="IOS9" s="64"/>
      <c r="IOT9" s="64"/>
      <c r="IOU9" s="64"/>
      <c r="IOV9" s="64"/>
      <c r="IOW9" s="64"/>
      <c r="IOX9" s="64"/>
      <c r="IOY9" s="64"/>
      <c r="IOZ9" s="64"/>
      <c r="IPA9" s="64"/>
      <c r="IPB9" s="64"/>
      <c r="IPC9" s="64"/>
      <c r="IPD9" s="64"/>
      <c r="IPE9" s="64"/>
      <c r="IPF9" s="64"/>
      <c r="IPG9" s="64"/>
      <c r="IPH9" s="64"/>
      <c r="IPI9" s="64"/>
      <c r="IPJ9" s="64"/>
      <c r="IPK9" s="64"/>
      <c r="IPL9" s="64"/>
      <c r="IPM9" s="64"/>
      <c r="IPN9" s="64"/>
      <c r="IPO9" s="64"/>
      <c r="IPP9" s="64"/>
      <c r="IPQ9" s="64"/>
      <c r="IPR9" s="64"/>
      <c r="IPS9" s="64"/>
      <c r="IPT9" s="64"/>
      <c r="IPU9" s="64"/>
      <c r="IPV9" s="64"/>
      <c r="IPW9" s="64"/>
      <c r="IPX9" s="64"/>
      <c r="IPY9" s="64"/>
      <c r="IPZ9" s="64"/>
      <c r="IQA9" s="64"/>
      <c r="IQB9" s="64"/>
      <c r="IQC9" s="64"/>
      <c r="IQD9" s="64"/>
      <c r="IQE9" s="64"/>
      <c r="IQF9" s="64"/>
      <c r="IQG9" s="64"/>
      <c r="IQH9" s="64"/>
      <c r="IQI9" s="64"/>
      <c r="IQJ9" s="64"/>
      <c r="IQK9" s="64"/>
      <c r="IQL9" s="64"/>
      <c r="IQM9" s="64"/>
      <c r="IQN9" s="64"/>
      <c r="IQO9" s="64"/>
      <c r="IQP9" s="64"/>
      <c r="IQQ9" s="64"/>
      <c r="IQR9" s="64"/>
      <c r="IQS9" s="64"/>
      <c r="IQT9" s="64"/>
      <c r="IQU9" s="64"/>
      <c r="IQV9" s="64"/>
      <c r="IQW9" s="64"/>
      <c r="IQX9" s="64"/>
      <c r="IQY9" s="64"/>
      <c r="IQZ9" s="64"/>
      <c r="IRA9" s="64"/>
      <c r="IRB9" s="64"/>
      <c r="IRC9" s="64"/>
      <c r="IRD9" s="64"/>
      <c r="IRE9" s="64"/>
      <c r="IRF9" s="64"/>
      <c r="IRG9" s="64"/>
      <c r="IRH9" s="64"/>
      <c r="IRI9" s="64"/>
      <c r="IRJ9" s="64"/>
      <c r="IRK9" s="64"/>
      <c r="IRL9" s="64"/>
      <c r="IRM9" s="64"/>
      <c r="IRN9" s="64"/>
      <c r="IRO9" s="64"/>
      <c r="IRP9" s="64"/>
      <c r="IRQ9" s="64"/>
      <c r="IRR9" s="64"/>
      <c r="IRS9" s="64"/>
      <c r="IRT9" s="64"/>
      <c r="IRU9" s="64"/>
      <c r="IRV9" s="64"/>
      <c r="IRW9" s="64"/>
      <c r="IRX9" s="64"/>
      <c r="IRY9" s="64"/>
      <c r="IRZ9" s="64"/>
      <c r="ISA9" s="64"/>
      <c r="ISB9" s="64"/>
      <c r="ISC9" s="64"/>
      <c r="ISD9" s="64"/>
      <c r="ISE9" s="64"/>
      <c r="ISF9" s="64"/>
      <c r="ISG9" s="64"/>
      <c r="ISH9" s="64"/>
      <c r="ISI9" s="64"/>
      <c r="ISJ9" s="64"/>
      <c r="ISK9" s="64"/>
      <c r="ISL9" s="64"/>
      <c r="ISM9" s="64"/>
      <c r="ISN9" s="64"/>
      <c r="ISO9" s="64"/>
      <c r="ISP9" s="64"/>
      <c r="ISQ9" s="64"/>
      <c r="ISR9" s="64"/>
      <c r="ISS9" s="64"/>
      <c r="IST9" s="64"/>
      <c r="ISU9" s="64"/>
      <c r="ISV9" s="64"/>
      <c r="ISW9" s="64"/>
      <c r="ISX9" s="64"/>
      <c r="ISY9" s="64"/>
      <c r="ISZ9" s="64"/>
      <c r="ITA9" s="64"/>
      <c r="ITB9" s="64"/>
      <c r="ITC9" s="64"/>
      <c r="ITD9" s="64"/>
      <c r="ITE9" s="64"/>
      <c r="ITF9" s="64"/>
      <c r="ITG9" s="64"/>
      <c r="ITH9" s="64"/>
      <c r="ITI9" s="64"/>
      <c r="ITJ9" s="64"/>
      <c r="ITK9" s="64"/>
      <c r="ITL9" s="64"/>
      <c r="ITM9" s="64"/>
      <c r="ITN9" s="64"/>
      <c r="ITO9" s="64"/>
      <c r="ITP9" s="64"/>
      <c r="ITQ9" s="64"/>
      <c r="ITR9" s="64"/>
      <c r="ITS9" s="64"/>
      <c r="ITT9" s="64"/>
      <c r="ITU9" s="64"/>
      <c r="ITV9" s="64"/>
      <c r="ITW9" s="64"/>
      <c r="ITX9" s="64"/>
      <c r="ITY9" s="64"/>
      <c r="ITZ9" s="64"/>
      <c r="IUA9" s="64"/>
      <c r="IUB9" s="64"/>
      <c r="IUC9" s="64"/>
      <c r="IUD9" s="64"/>
      <c r="IUE9" s="64"/>
      <c r="IUF9" s="64"/>
      <c r="IUG9" s="64"/>
      <c r="IUH9" s="64"/>
      <c r="IUI9" s="64"/>
      <c r="IUJ9" s="64"/>
      <c r="IUK9" s="64"/>
      <c r="IUL9" s="64"/>
      <c r="IUM9" s="64"/>
      <c r="IUN9" s="64"/>
      <c r="IUO9" s="64"/>
      <c r="IUP9" s="64"/>
      <c r="IUQ9" s="64"/>
      <c r="IUR9" s="64"/>
      <c r="IUS9" s="64"/>
      <c r="IUT9" s="64"/>
      <c r="IUU9" s="64"/>
      <c r="IUV9" s="64"/>
      <c r="IUW9" s="64"/>
      <c r="IUX9" s="64"/>
      <c r="IUY9" s="64"/>
      <c r="IUZ9" s="64"/>
      <c r="IVA9" s="64"/>
      <c r="IVB9" s="64"/>
      <c r="IVC9" s="64"/>
      <c r="IVD9" s="64"/>
      <c r="IVE9" s="64"/>
      <c r="IVF9" s="64"/>
      <c r="IVG9" s="64"/>
      <c r="IVH9" s="64"/>
      <c r="IVI9" s="64"/>
      <c r="IVJ9" s="64"/>
      <c r="IVK9" s="64"/>
      <c r="IVL9" s="64"/>
      <c r="IVM9" s="64"/>
      <c r="IVN9" s="64"/>
      <c r="IVO9" s="64"/>
      <c r="IVP9" s="64"/>
      <c r="IVQ9" s="64"/>
      <c r="IVR9" s="64"/>
      <c r="IVS9" s="64"/>
      <c r="IVT9" s="64"/>
      <c r="IVU9" s="64"/>
      <c r="IVV9" s="64"/>
      <c r="IVW9" s="64"/>
      <c r="IVX9" s="64"/>
      <c r="IVY9" s="64"/>
      <c r="IVZ9" s="64"/>
      <c r="IWA9" s="64"/>
      <c r="IWB9" s="64"/>
      <c r="IWC9" s="64"/>
      <c r="IWD9" s="64"/>
      <c r="IWE9" s="64"/>
      <c r="IWF9" s="64"/>
      <c r="IWG9" s="64"/>
      <c r="IWH9" s="64"/>
      <c r="IWI9" s="64"/>
      <c r="IWJ9" s="64"/>
      <c r="IWK9" s="64"/>
      <c r="IWL9" s="64"/>
      <c r="IWM9" s="64"/>
      <c r="IWN9" s="64"/>
      <c r="IWO9" s="64"/>
      <c r="IWP9" s="64"/>
      <c r="IWQ9" s="64"/>
      <c r="IWR9" s="64"/>
      <c r="IWS9" s="64"/>
      <c r="IWT9" s="64"/>
      <c r="IWU9" s="64"/>
      <c r="IWV9" s="64"/>
      <c r="IWW9" s="64"/>
      <c r="IWX9" s="64"/>
      <c r="IWY9" s="64"/>
      <c r="IWZ9" s="64"/>
      <c r="IXA9" s="64"/>
      <c r="IXB9" s="64"/>
      <c r="IXC9" s="64"/>
      <c r="IXD9" s="64"/>
      <c r="IXE9" s="64"/>
      <c r="IXF9" s="64"/>
      <c r="IXG9" s="64"/>
      <c r="IXH9" s="64"/>
      <c r="IXI9" s="64"/>
      <c r="IXJ9" s="64"/>
      <c r="IXK9" s="64"/>
      <c r="IXL9" s="64"/>
      <c r="IXM9" s="64"/>
      <c r="IXN9" s="64"/>
      <c r="IXO9" s="64"/>
      <c r="IXP9" s="64"/>
      <c r="IXQ9" s="64"/>
      <c r="IXR9" s="64"/>
      <c r="IXS9" s="64"/>
      <c r="IXT9" s="64"/>
      <c r="IXU9" s="64"/>
      <c r="IXV9" s="64"/>
      <c r="IXW9" s="64"/>
      <c r="IXX9" s="64"/>
      <c r="IXY9" s="64"/>
      <c r="IXZ9" s="64"/>
      <c r="IYA9" s="64"/>
      <c r="IYB9" s="64"/>
      <c r="IYC9" s="64"/>
      <c r="IYD9" s="64"/>
      <c r="IYE9" s="64"/>
      <c r="IYF9" s="64"/>
      <c r="IYG9" s="64"/>
      <c r="IYH9" s="64"/>
      <c r="IYI9" s="64"/>
      <c r="IYJ9" s="64"/>
      <c r="IYK9" s="64"/>
      <c r="IYL9" s="64"/>
      <c r="IYM9" s="64"/>
      <c r="IYN9" s="64"/>
      <c r="IYO9" s="64"/>
      <c r="IYP9" s="64"/>
      <c r="IYQ9" s="64"/>
      <c r="IYR9" s="64"/>
      <c r="IYS9" s="64"/>
      <c r="IYT9" s="64"/>
      <c r="IYU9" s="64"/>
      <c r="IYV9" s="64"/>
      <c r="IYW9" s="64"/>
      <c r="IYX9" s="64"/>
      <c r="IYY9" s="64"/>
      <c r="IYZ9" s="64"/>
      <c r="IZA9" s="64"/>
      <c r="IZB9" s="64"/>
      <c r="IZC9" s="64"/>
      <c r="IZD9" s="64"/>
      <c r="IZE9" s="64"/>
      <c r="IZF9" s="64"/>
      <c r="IZG9" s="64"/>
      <c r="IZH9" s="64"/>
      <c r="IZI9" s="64"/>
      <c r="IZJ9" s="64"/>
      <c r="IZK9" s="64"/>
      <c r="IZL9" s="64"/>
      <c r="IZM9" s="64"/>
      <c r="IZN9" s="64"/>
      <c r="IZO9" s="64"/>
      <c r="IZP9" s="64"/>
      <c r="IZQ9" s="64"/>
      <c r="IZR9" s="64"/>
      <c r="IZS9" s="64"/>
      <c r="IZT9" s="64"/>
      <c r="IZU9" s="64"/>
      <c r="IZV9" s="64"/>
      <c r="IZW9" s="64"/>
      <c r="IZX9" s="64"/>
      <c r="IZY9" s="64"/>
      <c r="IZZ9" s="64"/>
      <c r="JAA9" s="64"/>
      <c r="JAB9" s="64"/>
      <c r="JAC9" s="64"/>
      <c r="JAD9" s="64"/>
      <c r="JAE9" s="64"/>
      <c r="JAF9" s="64"/>
      <c r="JAG9" s="64"/>
      <c r="JAH9" s="64"/>
      <c r="JAI9" s="64"/>
      <c r="JAJ9" s="64"/>
      <c r="JAK9" s="64"/>
      <c r="JAL9" s="64"/>
      <c r="JAM9" s="64"/>
      <c r="JAN9" s="64"/>
      <c r="JAO9" s="64"/>
      <c r="JAP9" s="64"/>
      <c r="JAQ9" s="64"/>
      <c r="JAR9" s="64"/>
      <c r="JAS9" s="64"/>
      <c r="JAT9" s="64"/>
      <c r="JAU9" s="64"/>
      <c r="JAV9" s="64"/>
      <c r="JAW9" s="64"/>
      <c r="JAX9" s="64"/>
      <c r="JAY9" s="64"/>
      <c r="JAZ9" s="64"/>
      <c r="JBA9" s="64"/>
      <c r="JBB9" s="64"/>
      <c r="JBC9" s="64"/>
      <c r="JBD9" s="64"/>
      <c r="JBE9" s="64"/>
      <c r="JBF9" s="64"/>
      <c r="JBG9" s="64"/>
      <c r="JBH9" s="64"/>
      <c r="JBI9" s="64"/>
      <c r="JBJ9" s="64"/>
      <c r="JBK9" s="64"/>
      <c r="JBL9" s="64"/>
      <c r="JBM9" s="64"/>
      <c r="JBN9" s="64"/>
      <c r="JBO9" s="64"/>
      <c r="JBP9" s="64"/>
      <c r="JBQ9" s="64"/>
      <c r="JBR9" s="64"/>
      <c r="JBS9" s="64"/>
      <c r="JBT9" s="64"/>
      <c r="JBU9" s="64"/>
      <c r="JBV9" s="64"/>
      <c r="JBW9" s="64"/>
      <c r="JBX9" s="64"/>
      <c r="JBY9" s="64"/>
      <c r="JBZ9" s="64"/>
      <c r="JCA9" s="64"/>
      <c r="JCB9" s="64"/>
      <c r="JCC9" s="64"/>
      <c r="JCD9" s="64"/>
      <c r="JCE9" s="64"/>
      <c r="JCF9" s="64"/>
      <c r="JCG9" s="64"/>
      <c r="JCH9" s="64"/>
      <c r="JCI9" s="64"/>
      <c r="JCJ9" s="64"/>
      <c r="JCK9" s="64"/>
      <c r="JCL9" s="64"/>
      <c r="JCM9" s="64"/>
      <c r="JCN9" s="64"/>
      <c r="JCO9" s="64"/>
      <c r="JCP9" s="64"/>
      <c r="JCQ9" s="64"/>
      <c r="JCR9" s="64"/>
      <c r="JCS9" s="64"/>
      <c r="JCT9" s="64"/>
      <c r="JCU9" s="64"/>
      <c r="JCV9" s="64"/>
      <c r="JCW9" s="64"/>
      <c r="JCX9" s="64"/>
      <c r="JCY9" s="64"/>
      <c r="JCZ9" s="64"/>
      <c r="JDA9" s="64"/>
      <c r="JDB9" s="64"/>
      <c r="JDC9" s="64"/>
      <c r="JDD9" s="64"/>
      <c r="JDE9" s="64"/>
      <c r="JDF9" s="64"/>
      <c r="JDG9" s="64"/>
      <c r="JDH9" s="64"/>
      <c r="JDI9" s="64"/>
      <c r="JDJ9" s="64"/>
      <c r="JDK9" s="64"/>
      <c r="JDL9" s="64"/>
      <c r="JDM9" s="64"/>
      <c r="JDN9" s="64"/>
      <c r="JDO9" s="64"/>
      <c r="JDP9" s="64"/>
      <c r="JDQ9" s="64"/>
      <c r="JDR9" s="64"/>
      <c r="JDS9" s="64"/>
      <c r="JDT9" s="64"/>
      <c r="JDU9" s="64"/>
      <c r="JDV9" s="64"/>
      <c r="JDW9" s="64"/>
      <c r="JDX9" s="64"/>
      <c r="JDY9" s="64"/>
      <c r="JDZ9" s="64"/>
      <c r="JEA9" s="64"/>
      <c r="JEB9" s="64"/>
      <c r="JEC9" s="64"/>
      <c r="JED9" s="64"/>
      <c r="JEE9" s="64"/>
      <c r="JEF9" s="64"/>
      <c r="JEG9" s="64"/>
      <c r="JEH9" s="64"/>
      <c r="JEI9" s="64"/>
      <c r="JEJ9" s="64"/>
      <c r="JEK9" s="64"/>
      <c r="JEL9" s="64"/>
      <c r="JEM9" s="64"/>
      <c r="JEN9" s="64"/>
      <c r="JEO9" s="64"/>
      <c r="JEP9" s="64"/>
      <c r="JEQ9" s="64"/>
      <c r="JER9" s="64"/>
      <c r="JES9" s="64"/>
      <c r="JET9" s="64"/>
      <c r="JEU9" s="64"/>
      <c r="JEV9" s="64"/>
      <c r="JEW9" s="64"/>
      <c r="JEX9" s="64"/>
      <c r="JEY9" s="64"/>
      <c r="JEZ9" s="64"/>
      <c r="JFA9" s="64"/>
      <c r="JFB9" s="64"/>
      <c r="JFC9" s="64"/>
      <c r="JFD9" s="64"/>
      <c r="JFE9" s="64"/>
      <c r="JFF9" s="64"/>
      <c r="JFG9" s="64"/>
      <c r="JFH9" s="64"/>
      <c r="JFI9" s="64"/>
      <c r="JFJ9" s="64"/>
      <c r="JFK9" s="64"/>
      <c r="JFL9" s="64"/>
      <c r="JFM9" s="64"/>
      <c r="JFN9" s="64"/>
      <c r="JFO9" s="64"/>
      <c r="JFP9" s="64"/>
      <c r="JFQ9" s="64"/>
      <c r="JFR9" s="64"/>
      <c r="JFS9" s="64"/>
      <c r="JFT9" s="64"/>
      <c r="JFU9" s="64"/>
      <c r="JFV9" s="64"/>
      <c r="JFW9" s="64"/>
      <c r="JFX9" s="64"/>
      <c r="JFY9" s="64"/>
      <c r="JFZ9" s="64"/>
      <c r="JGA9" s="64"/>
      <c r="JGB9" s="64"/>
      <c r="JGC9" s="64"/>
      <c r="JGD9" s="64"/>
      <c r="JGE9" s="64"/>
      <c r="JGF9" s="64"/>
      <c r="JGG9" s="64"/>
      <c r="JGH9" s="64"/>
      <c r="JGI9" s="64"/>
      <c r="JGJ9" s="64"/>
      <c r="JGK9" s="64"/>
      <c r="JGL9" s="64"/>
      <c r="JGM9" s="64"/>
      <c r="JGN9" s="64"/>
      <c r="JGO9" s="64"/>
      <c r="JGP9" s="64"/>
      <c r="JGQ9" s="64"/>
      <c r="JGR9" s="64"/>
      <c r="JGS9" s="64"/>
      <c r="JGT9" s="64"/>
      <c r="JGU9" s="64"/>
      <c r="JGV9" s="64"/>
      <c r="JGW9" s="64"/>
      <c r="JGX9" s="64"/>
      <c r="JGY9" s="64"/>
      <c r="JGZ9" s="64"/>
      <c r="JHA9" s="64"/>
      <c r="JHB9" s="64"/>
      <c r="JHC9" s="64"/>
      <c r="JHD9" s="64"/>
      <c r="JHE9" s="64"/>
      <c r="JHF9" s="64"/>
      <c r="JHG9" s="64"/>
      <c r="JHH9" s="64"/>
      <c r="JHI9" s="64"/>
      <c r="JHJ9" s="64"/>
      <c r="JHK9" s="64"/>
      <c r="JHL9" s="64"/>
      <c r="JHM9" s="64"/>
      <c r="JHN9" s="64"/>
      <c r="JHO9" s="64"/>
      <c r="JHP9" s="64"/>
      <c r="JHQ9" s="64"/>
      <c r="JHR9" s="64"/>
      <c r="JHS9" s="64"/>
      <c r="JHT9" s="64"/>
      <c r="JHU9" s="64"/>
      <c r="JHV9" s="64"/>
      <c r="JHW9" s="64"/>
      <c r="JHX9" s="64"/>
      <c r="JHY9" s="64"/>
      <c r="JHZ9" s="64"/>
      <c r="JIA9" s="64"/>
      <c r="JIB9" s="64"/>
      <c r="JIC9" s="64"/>
      <c r="JID9" s="64"/>
      <c r="JIE9" s="64"/>
      <c r="JIF9" s="64"/>
      <c r="JIG9" s="64"/>
      <c r="JIH9" s="64"/>
      <c r="JII9" s="64"/>
      <c r="JIJ9" s="64"/>
      <c r="JIK9" s="64"/>
      <c r="JIL9" s="64"/>
      <c r="JIM9" s="64"/>
      <c r="JIN9" s="64"/>
      <c r="JIO9" s="64"/>
      <c r="JIP9" s="64"/>
      <c r="JIQ9" s="64"/>
      <c r="JIR9" s="64"/>
      <c r="JIS9" s="64"/>
      <c r="JIT9" s="64"/>
      <c r="JIU9" s="64"/>
      <c r="JIV9" s="64"/>
      <c r="JIW9" s="64"/>
      <c r="JIX9" s="64"/>
      <c r="JIY9" s="64"/>
      <c r="JIZ9" s="64"/>
      <c r="JJA9" s="64"/>
      <c r="JJB9" s="64"/>
      <c r="JJC9" s="64"/>
      <c r="JJD9" s="64"/>
      <c r="JJE9" s="64"/>
      <c r="JJF9" s="64"/>
      <c r="JJG9" s="64"/>
      <c r="JJH9" s="64"/>
      <c r="JJI9" s="64"/>
      <c r="JJJ9" s="64"/>
      <c r="JJK9" s="64"/>
      <c r="JJL9" s="64"/>
      <c r="JJM9" s="64"/>
      <c r="JJN9" s="64"/>
      <c r="JJO9" s="64"/>
      <c r="JJP9" s="64"/>
      <c r="JJQ9" s="64"/>
      <c r="JJR9" s="64"/>
      <c r="JJS9" s="64"/>
      <c r="JJT9" s="64"/>
      <c r="JJU9" s="64"/>
      <c r="JJV9" s="64"/>
      <c r="JJW9" s="64"/>
      <c r="JJX9" s="64"/>
      <c r="JJY9" s="64"/>
      <c r="JJZ9" s="64"/>
      <c r="JKA9" s="64"/>
      <c r="JKB9" s="64"/>
      <c r="JKC9" s="64"/>
      <c r="JKD9" s="64"/>
      <c r="JKE9" s="64"/>
      <c r="JKF9" s="64"/>
      <c r="JKG9" s="64"/>
      <c r="JKH9" s="64"/>
      <c r="JKI9" s="64"/>
      <c r="JKJ9" s="64"/>
      <c r="JKK9" s="64"/>
      <c r="JKL9" s="64"/>
      <c r="JKM9" s="64"/>
      <c r="JKN9" s="64"/>
      <c r="JKO9" s="64"/>
      <c r="JKP9" s="64"/>
      <c r="JKQ9" s="64"/>
      <c r="JKR9" s="64"/>
      <c r="JKS9" s="64"/>
      <c r="JKT9" s="64"/>
      <c r="JKU9" s="64"/>
      <c r="JKV9" s="64"/>
      <c r="JKW9" s="64"/>
      <c r="JKX9" s="64"/>
      <c r="JKY9" s="64"/>
      <c r="JKZ9" s="64"/>
      <c r="JLA9" s="64"/>
      <c r="JLB9" s="64"/>
      <c r="JLC9" s="64"/>
      <c r="JLD9" s="64"/>
      <c r="JLE9" s="64"/>
      <c r="JLF9" s="64"/>
      <c r="JLG9" s="64"/>
      <c r="JLH9" s="64"/>
      <c r="JLI9" s="64"/>
      <c r="JLJ9" s="64"/>
      <c r="JLK9" s="64"/>
      <c r="JLL9" s="64"/>
      <c r="JLM9" s="64"/>
      <c r="JLN9" s="64"/>
      <c r="JLO9" s="64"/>
      <c r="JLP9" s="64"/>
      <c r="JLQ9" s="64"/>
      <c r="JLR9" s="64"/>
      <c r="JLS9" s="64"/>
      <c r="JLT9" s="64"/>
      <c r="JLU9" s="64"/>
      <c r="JLV9" s="64"/>
      <c r="JLW9" s="64"/>
      <c r="JLX9" s="64"/>
      <c r="JLY9" s="64"/>
      <c r="JLZ9" s="64"/>
      <c r="JMA9" s="64"/>
      <c r="JMB9" s="64"/>
      <c r="JMC9" s="64"/>
      <c r="JMD9" s="64"/>
      <c r="JME9" s="64"/>
      <c r="JMF9" s="64"/>
      <c r="JMG9" s="64"/>
      <c r="JMH9" s="64"/>
      <c r="JMI9" s="64"/>
      <c r="JMJ9" s="64"/>
      <c r="JMK9" s="64"/>
      <c r="JML9" s="64"/>
      <c r="JMM9" s="64"/>
      <c r="JMN9" s="64"/>
      <c r="JMO9" s="64"/>
      <c r="JMP9" s="64"/>
      <c r="JMQ9" s="64"/>
      <c r="JMR9" s="64"/>
      <c r="JMS9" s="64"/>
      <c r="JMT9" s="64"/>
      <c r="JMU9" s="64"/>
      <c r="JMV9" s="64"/>
      <c r="JMW9" s="64"/>
      <c r="JMX9" s="64"/>
      <c r="JMY9" s="64"/>
      <c r="JMZ9" s="64"/>
      <c r="JNA9" s="64"/>
      <c r="JNB9" s="64"/>
      <c r="JNC9" s="64"/>
      <c r="JND9" s="64"/>
      <c r="JNE9" s="64"/>
      <c r="JNF9" s="64"/>
      <c r="JNG9" s="64"/>
      <c r="JNH9" s="64"/>
      <c r="JNI9" s="64"/>
      <c r="JNJ9" s="64"/>
      <c r="JNK9" s="64"/>
      <c r="JNL9" s="64"/>
      <c r="JNM9" s="64"/>
      <c r="JNN9" s="64"/>
      <c r="JNO9" s="64"/>
      <c r="JNP9" s="64"/>
      <c r="JNQ9" s="64"/>
      <c r="JNR9" s="64"/>
      <c r="JNS9" s="64"/>
      <c r="JNT9" s="64"/>
      <c r="JNU9" s="64"/>
      <c r="JNV9" s="64"/>
      <c r="JNW9" s="64"/>
      <c r="JNX9" s="64"/>
      <c r="JNY9" s="64"/>
      <c r="JNZ9" s="64"/>
      <c r="JOA9" s="64"/>
      <c r="JOB9" s="64"/>
      <c r="JOC9" s="64"/>
      <c r="JOD9" s="64"/>
      <c r="JOE9" s="64"/>
      <c r="JOF9" s="64"/>
      <c r="JOG9" s="64"/>
      <c r="JOH9" s="64"/>
      <c r="JOI9" s="64"/>
      <c r="JOJ9" s="64"/>
      <c r="JOK9" s="64"/>
      <c r="JOL9" s="64"/>
      <c r="JOM9" s="64"/>
      <c r="JON9" s="64"/>
      <c r="JOO9" s="64"/>
      <c r="JOP9" s="64"/>
      <c r="JOQ9" s="64"/>
      <c r="JOR9" s="64"/>
      <c r="JOS9" s="64"/>
      <c r="JOT9" s="64"/>
      <c r="JOU9" s="64"/>
      <c r="JOV9" s="64"/>
      <c r="JOW9" s="64"/>
      <c r="JOX9" s="64"/>
      <c r="JOY9" s="64"/>
      <c r="JOZ9" s="64"/>
      <c r="JPA9" s="64"/>
      <c r="JPB9" s="64"/>
      <c r="JPC9" s="64"/>
      <c r="JPD9" s="64"/>
      <c r="JPE9" s="64"/>
      <c r="JPF9" s="64"/>
      <c r="JPG9" s="64"/>
      <c r="JPH9" s="64"/>
      <c r="JPI9" s="64"/>
      <c r="JPJ9" s="64"/>
      <c r="JPK9" s="64"/>
      <c r="JPL9" s="64"/>
      <c r="JPM9" s="64"/>
      <c r="JPN9" s="64"/>
      <c r="JPO9" s="64"/>
      <c r="JPP9" s="64"/>
      <c r="JPQ9" s="64"/>
      <c r="JPR9" s="64"/>
      <c r="JPS9" s="64"/>
      <c r="JPT9" s="64"/>
      <c r="JPU9" s="64"/>
      <c r="JPV9" s="64"/>
      <c r="JPW9" s="64"/>
      <c r="JPX9" s="64"/>
      <c r="JPY9" s="64"/>
      <c r="JPZ9" s="64"/>
      <c r="JQA9" s="64"/>
      <c r="JQB9" s="64"/>
      <c r="JQC9" s="64"/>
      <c r="JQD9" s="64"/>
      <c r="JQE9" s="64"/>
      <c r="JQF9" s="64"/>
      <c r="JQG9" s="64"/>
      <c r="JQH9" s="64"/>
      <c r="JQI9" s="64"/>
      <c r="JQJ9" s="64"/>
      <c r="JQK9" s="64"/>
      <c r="JQL9" s="64"/>
      <c r="JQM9" s="64"/>
      <c r="JQN9" s="64"/>
      <c r="JQO9" s="64"/>
      <c r="JQP9" s="64"/>
      <c r="JQQ9" s="64"/>
      <c r="JQR9" s="64"/>
      <c r="JQS9" s="64"/>
      <c r="JQT9" s="64"/>
      <c r="JQU9" s="64"/>
      <c r="JQV9" s="64"/>
      <c r="JQW9" s="64"/>
      <c r="JQX9" s="64"/>
      <c r="JQY9" s="64"/>
      <c r="JQZ9" s="64"/>
      <c r="JRA9" s="64"/>
      <c r="JRB9" s="64"/>
      <c r="JRC9" s="64"/>
      <c r="JRD9" s="64"/>
      <c r="JRE9" s="64"/>
      <c r="JRF9" s="64"/>
      <c r="JRG9" s="64"/>
      <c r="JRH9" s="64"/>
      <c r="JRI9" s="64"/>
      <c r="JRJ9" s="64"/>
      <c r="JRK9" s="64"/>
      <c r="JRL9" s="64"/>
      <c r="JRM9" s="64"/>
      <c r="JRN9" s="64"/>
      <c r="JRO9" s="64"/>
      <c r="JRP9" s="64"/>
      <c r="JRQ9" s="64"/>
      <c r="JRR9" s="64"/>
      <c r="JRS9" s="64"/>
      <c r="JRT9" s="64"/>
      <c r="JRU9" s="64"/>
      <c r="JRV9" s="64"/>
      <c r="JRW9" s="64"/>
      <c r="JRX9" s="64"/>
      <c r="JRY9" s="64"/>
      <c r="JRZ9" s="64"/>
      <c r="JSA9" s="64"/>
      <c r="JSB9" s="64"/>
      <c r="JSC9" s="64"/>
      <c r="JSD9" s="64"/>
      <c r="JSE9" s="64"/>
      <c r="JSF9" s="64"/>
      <c r="JSG9" s="64"/>
      <c r="JSH9" s="64"/>
      <c r="JSI9" s="64"/>
      <c r="JSJ9" s="64"/>
      <c r="JSK9" s="64"/>
      <c r="JSL9" s="64"/>
      <c r="JSM9" s="64"/>
      <c r="JSN9" s="64"/>
      <c r="JSO9" s="64"/>
      <c r="JSP9" s="64"/>
      <c r="JSQ9" s="64"/>
      <c r="JSR9" s="64"/>
      <c r="JSS9" s="64"/>
      <c r="JST9" s="64"/>
      <c r="JSU9" s="64"/>
      <c r="JSV9" s="64"/>
      <c r="JSW9" s="64"/>
      <c r="JSX9" s="64"/>
      <c r="JSY9" s="64"/>
      <c r="JSZ9" s="64"/>
      <c r="JTA9" s="64"/>
      <c r="JTB9" s="64"/>
      <c r="JTC9" s="64"/>
      <c r="JTD9" s="64"/>
      <c r="JTE9" s="64"/>
      <c r="JTF9" s="64"/>
      <c r="JTG9" s="64"/>
      <c r="JTH9" s="64"/>
      <c r="JTI9" s="64"/>
      <c r="JTJ9" s="64"/>
      <c r="JTK9" s="64"/>
      <c r="JTL9" s="64"/>
      <c r="JTM9" s="64"/>
      <c r="JTN9" s="64"/>
      <c r="JTO9" s="64"/>
      <c r="JTP9" s="64"/>
      <c r="JTQ9" s="64"/>
      <c r="JTR9" s="64"/>
      <c r="JTS9" s="64"/>
      <c r="JTT9" s="64"/>
      <c r="JTU9" s="64"/>
      <c r="JTV9" s="64"/>
      <c r="JTW9" s="64"/>
      <c r="JTX9" s="64"/>
      <c r="JTY9" s="64"/>
      <c r="JTZ9" s="64"/>
      <c r="JUA9" s="64"/>
      <c r="JUB9" s="64"/>
      <c r="JUC9" s="64"/>
      <c r="JUD9" s="64"/>
      <c r="JUE9" s="64"/>
      <c r="JUF9" s="64"/>
      <c r="JUG9" s="64"/>
      <c r="JUH9" s="64"/>
      <c r="JUI9" s="64"/>
      <c r="JUJ9" s="64"/>
      <c r="JUK9" s="64"/>
      <c r="JUL9" s="64"/>
      <c r="JUM9" s="64"/>
      <c r="JUN9" s="64"/>
      <c r="JUO9" s="64"/>
      <c r="JUP9" s="64"/>
      <c r="JUQ9" s="64"/>
      <c r="JUR9" s="64"/>
      <c r="JUS9" s="64"/>
      <c r="JUT9" s="64"/>
      <c r="JUU9" s="64"/>
      <c r="JUV9" s="64"/>
      <c r="JUW9" s="64"/>
      <c r="JUX9" s="64"/>
      <c r="JUY9" s="64"/>
      <c r="JUZ9" s="64"/>
      <c r="JVA9" s="64"/>
      <c r="JVB9" s="64"/>
      <c r="JVC9" s="64"/>
      <c r="JVD9" s="64"/>
      <c r="JVE9" s="64"/>
      <c r="JVF9" s="64"/>
      <c r="JVG9" s="64"/>
      <c r="JVH9" s="64"/>
      <c r="JVI9" s="64"/>
      <c r="JVJ9" s="64"/>
      <c r="JVK9" s="64"/>
      <c r="JVL9" s="64"/>
      <c r="JVM9" s="64"/>
      <c r="JVN9" s="64"/>
      <c r="JVO9" s="64"/>
      <c r="JVP9" s="64"/>
      <c r="JVQ9" s="64"/>
      <c r="JVR9" s="64"/>
      <c r="JVS9" s="64"/>
      <c r="JVT9" s="64"/>
      <c r="JVU9" s="64"/>
      <c r="JVV9" s="64"/>
      <c r="JVW9" s="64"/>
      <c r="JVX9" s="64"/>
      <c r="JVY9" s="64"/>
      <c r="JVZ9" s="64"/>
      <c r="JWA9" s="64"/>
      <c r="JWB9" s="64"/>
      <c r="JWC9" s="64"/>
      <c r="JWD9" s="64"/>
      <c r="JWE9" s="64"/>
      <c r="JWF9" s="64"/>
      <c r="JWG9" s="64"/>
      <c r="JWH9" s="64"/>
      <c r="JWI9" s="64"/>
      <c r="JWJ9" s="64"/>
      <c r="JWK9" s="64"/>
      <c r="JWL9" s="64"/>
      <c r="JWM9" s="64"/>
      <c r="JWN9" s="64"/>
      <c r="JWO9" s="64"/>
      <c r="JWP9" s="64"/>
      <c r="JWQ9" s="64"/>
      <c r="JWR9" s="64"/>
      <c r="JWS9" s="64"/>
      <c r="JWT9" s="64"/>
      <c r="JWU9" s="64"/>
      <c r="JWV9" s="64"/>
      <c r="JWW9" s="64"/>
      <c r="JWX9" s="64"/>
      <c r="JWY9" s="64"/>
      <c r="JWZ9" s="64"/>
      <c r="JXA9" s="64"/>
      <c r="JXB9" s="64"/>
      <c r="JXC9" s="64"/>
      <c r="JXD9" s="64"/>
      <c r="JXE9" s="64"/>
      <c r="JXF9" s="64"/>
      <c r="JXG9" s="64"/>
      <c r="JXH9" s="64"/>
      <c r="JXI9" s="64"/>
      <c r="JXJ9" s="64"/>
      <c r="JXK9" s="64"/>
      <c r="JXL9" s="64"/>
      <c r="JXM9" s="64"/>
      <c r="JXN9" s="64"/>
      <c r="JXO9" s="64"/>
      <c r="JXP9" s="64"/>
      <c r="JXQ9" s="64"/>
      <c r="JXR9" s="64"/>
      <c r="JXS9" s="64"/>
      <c r="JXT9" s="64"/>
      <c r="JXU9" s="64"/>
      <c r="JXV9" s="64"/>
      <c r="JXW9" s="64"/>
      <c r="JXX9" s="64"/>
      <c r="JXY9" s="64"/>
      <c r="JXZ9" s="64"/>
      <c r="JYA9" s="64"/>
      <c r="JYB9" s="64"/>
      <c r="JYC9" s="64"/>
      <c r="JYD9" s="64"/>
      <c r="JYE9" s="64"/>
      <c r="JYF9" s="64"/>
      <c r="JYG9" s="64"/>
      <c r="JYH9" s="64"/>
      <c r="JYI9" s="64"/>
      <c r="JYJ9" s="64"/>
      <c r="JYK9" s="64"/>
      <c r="JYL9" s="64"/>
      <c r="JYM9" s="64"/>
      <c r="JYN9" s="64"/>
      <c r="JYO9" s="64"/>
      <c r="JYP9" s="64"/>
      <c r="JYQ9" s="64"/>
      <c r="JYR9" s="64"/>
      <c r="JYS9" s="64"/>
      <c r="JYT9" s="64"/>
      <c r="JYU9" s="64"/>
      <c r="JYV9" s="64"/>
      <c r="JYW9" s="64"/>
      <c r="JYX9" s="64"/>
      <c r="JYY9" s="64"/>
      <c r="JYZ9" s="64"/>
      <c r="JZA9" s="64"/>
      <c r="JZB9" s="64"/>
      <c r="JZC9" s="64"/>
      <c r="JZD9" s="64"/>
      <c r="JZE9" s="64"/>
      <c r="JZF9" s="64"/>
      <c r="JZG9" s="64"/>
      <c r="JZH9" s="64"/>
      <c r="JZI9" s="64"/>
      <c r="JZJ9" s="64"/>
      <c r="JZK9" s="64"/>
      <c r="JZL9" s="64"/>
      <c r="JZM9" s="64"/>
      <c r="JZN9" s="64"/>
      <c r="JZO9" s="64"/>
      <c r="JZP9" s="64"/>
      <c r="JZQ9" s="64"/>
      <c r="JZR9" s="64"/>
      <c r="JZS9" s="64"/>
      <c r="JZT9" s="64"/>
      <c r="JZU9" s="64"/>
      <c r="JZV9" s="64"/>
      <c r="JZW9" s="64"/>
      <c r="JZX9" s="64"/>
      <c r="JZY9" s="64"/>
      <c r="JZZ9" s="64"/>
      <c r="KAA9" s="64"/>
      <c r="KAB9" s="64"/>
      <c r="KAC9" s="64"/>
      <c r="KAD9" s="64"/>
      <c r="KAE9" s="64"/>
      <c r="KAF9" s="64"/>
      <c r="KAG9" s="64"/>
      <c r="KAH9" s="64"/>
      <c r="KAI9" s="64"/>
      <c r="KAJ9" s="64"/>
      <c r="KAK9" s="64"/>
      <c r="KAL9" s="64"/>
      <c r="KAM9" s="64"/>
      <c r="KAN9" s="64"/>
      <c r="KAO9" s="64"/>
      <c r="KAP9" s="64"/>
      <c r="KAQ9" s="64"/>
      <c r="KAR9" s="64"/>
      <c r="KAS9" s="64"/>
      <c r="KAT9" s="64"/>
      <c r="KAU9" s="64"/>
      <c r="KAV9" s="64"/>
      <c r="KAW9" s="64"/>
      <c r="KAX9" s="64"/>
      <c r="KAY9" s="64"/>
      <c r="KAZ9" s="64"/>
      <c r="KBA9" s="64"/>
      <c r="KBB9" s="64"/>
      <c r="KBC9" s="64"/>
      <c r="KBD9" s="64"/>
      <c r="KBE9" s="64"/>
      <c r="KBF9" s="64"/>
      <c r="KBG9" s="64"/>
      <c r="KBH9" s="64"/>
      <c r="KBI9" s="64"/>
      <c r="KBJ9" s="64"/>
      <c r="KBK9" s="64"/>
      <c r="KBL9" s="64"/>
      <c r="KBM9" s="64"/>
      <c r="KBN9" s="64"/>
      <c r="KBO9" s="64"/>
      <c r="KBP9" s="64"/>
      <c r="KBQ9" s="64"/>
      <c r="KBR9" s="64"/>
      <c r="KBS9" s="64"/>
      <c r="KBT9" s="64"/>
      <c r="KBU9" s="64"/>
      <c r="KBV9" s="64"/>
      <c r="KBW9" s="64"/>
      <c r="KBX9" s="64"/>
      <c r="KBY9" s="64"/>
      <c r="KBZ9" s="64"/>
      <c r="KCA9" s="64"/>
      <c r="KCB9" s="64"/>
      <c r="KCC9" s="64"/>
      <c r="KCD9" s="64"/>
      <c r="KCE9" s="64"/>
      <c r="KCF9" s="64"/>
      <c r="KCG9" s="64"/>
      <c r="KCH9" s="64"/>
      <c r="KCI9" s="64"/>
      <c r="KCJ9" s="64"/>
      <c r="KCK9" s="64"/>
      <c r="KCL9" s="64"/>
      <c r="KCM9" s="64"/>
      <c r="KCN9" s="64"/>
      <c r="KCO9" s="64"/>
      <c r="KCP9" s="64"/>
      <c r="KCQ9" s="64"/>
      <c r="KCR9" s="64"/>
      <c r="KCS9" s="64"/>
      <c r="KCT9" s="64"/>
      <c r="KCU9" s="64"/>
      <c r="KCV9" s="64"/>
      <c r="KCW9" s="64"/>
      <c r="KCX9" s="64"/>
      <c r="KCY9" s="64"/>
      <c r="KCZ9" s="64"/>
      <c r="KDA9" s="64"/>
      <c r="KDB9" s="64"/>
      <c r="KDC9" s="64"/>
      <c r="KDD9" s="64"/>
      <c r="KDE9" s="64"/>
      <c r="KDF9" s="64"/>
      <c r="KDG9" s="64"/>
      <c r="KDH9" s="64"/>
      <c r="KDI9" s="64"/>
      <c r="KDJ9" s="64"/>
      <c r="KDK9" s="64"/>
      <c r="KDL9" s="64"/>
      <c r="KDM9" s="64"/>
      <c r="KDN9" s="64"/>
      <c r="KDO9" s="64"/>
      <c r="KDP9" s="64"/>
      <c r="KDQ9" s="64"/>
      <c r="KDR9" s="64"/>
      <c r="KDS9" s="64"/>
      <c r="KDT9" s="64"/>
      <c r="KDU9" s="64"/>
      <c r="KDV9" s="64"/>
      <c r="KDW9" s="64"/>
      <c r="KDX9" s="64"/>
      <c r="KDY9" s="64"/>
      <c r="KDZ9" s="64"/>
      <c r="KEA9" s="64"/>
      <c r="KEB9" s="64"/>
      <c r="KEC9" s="64"/>
      <c r="KED9" s="64"/>
      <c r="KEE9" s="64"/>
      <c r="KEF9" s="64"/>
      <c r="KEG9" s="64"/>
      <c r="KEH9" s="64"/>
      <c r="KEI9" s="64"/>
      <c r="KEJ9" s="64"/>
      <c r="KEK9" s="64"/>
      <c r="KEL9" s="64"/>
      <c r="KEM9" s="64"/>
      <c r="KEN9" s="64"/>
      <c r="KEO9" s="64"/>
      <c r="KEP9" s="64"/>
      <c r="KEQ9" s="64"/>
      <c r="KER9" s="64"/>
      <c r="KES9" s="64"/>
      <c r="KET9" s="64"/>
      <c r="KEU9" s="64"/>
      <c r="KEV9" s="64"/>
      <c r="KEW9" s="64"/>
      <c r="KEX9" s="64"/>
      <c r="KEY9" s="64"/>
      <c r="KEZ9" s="64"/>
      <c r="KFA9" s="64"/>
      <c r="KFB9" s="64"/>
      <c r="KFC9" s="64"/>
      <c r="KFD9" s="64"/>
      <c r="KFE9" s="64"/>
      <c r="KFF9" s="64"/>
      <c r="KFG9" s="64"/>
      <c r="KFH9" s="64"/>
      <c r="KFI9" s="64"/>
      <c r="KFJ9" s="64"/>
      <c r="KFK9" s="64"/>
      <c r="KFL9" s="64"/>
      <c r="KFM9" s="64"/>
      <c r="KFN9" s="64"/>
      <c r="KFO9" s="64"/>
      <c r="KFP9" s="64"/>
      <c r="KFQ9" s="64"/>
      <c r="KFR9" s="64"/>
      <c r="KFS9" s="64"/>
      <c r="KFT9" s="64"/>
      <c r="KFU9" s="64"/>
      <c r="KFV9" s="64"/>
      <c r="KFW9" s="64"/>
      <c r="KFX9" s="64"/>
      <c r="KFY9" s="64"/>
      <c r="KFZ9" s="64"/>
      <c r="KGA9" s="64"/>
      <c r="KGB9" s="64"/>
      <c r="KGC9" s="64"/>
      <c r="KGD9" s="64"/>
      <c r="KGE9" s="64"/>
      <c r="KGF9" s="64"/>
      <c r="KGG9" s="64"/>
      <c r="KGH9" s="64"/>
      <c r="KGI9" s="64"/>
      <c r="KGJ9" s="64"/>
      <c r="KGK9" s="64"/>
      <c r="KGL9" s="64"/>
      <c r="KGM9" s="64"/>
      <c r="KGN9" s="64"/>
      <c r="KGO9" s="64"/>
      <c r="KGP9" s="64"/>
      <c r="KGQ9" s="64"/>
      <c r="KGR9" s="64"/>
      <c r="KGS9" s="64"/>
      <c r="KGT9" s="64"/>
      <c r="KGU9" s="64"/>
      <c r="KGV9" s="64"/>
      <c r="KGW9" s="64"/>
      <c r="KGX9" s="64"/>
      <c r="KGY9" s="64"/>
      <c r="KGZ9" s="64"/>
      <c r="KHA9" s="64"/>
      <c r="KHB9" s="64"/>
      <c r="KHC9" s="64"/>
      <c r="KHD9" s="64"/>
      <c r="KHE9" s="64"/>
      <c r="KHF9" s="64"/>
      <c r="KHG9" s="64"/>
      <c r="KHH9" s="64"/>
      <c r="KHI9" s="64"/>
      <c r="KHJ9" s="64"/>
      <c r="KHK9" s="64"/>
      <c r="KHL9" s="64"/>
      <c r="KHM9" s="64"/>
      <c r="KHN9" s="64"/>
      <c r="KHO9" s="64"/>
      <c r="KHP9" s="64"/>
      <c r="KHQ9" s="64"/>
      <c r="KHR9" s="64"/>
      <c r="KHS9" s="64"/>
      <c r="KHT9" s="64"/>
      <c r="KHU9" s="64"/>
      <c r="KHV9" s="64"/>
      <c r="KHW9" s="64"/>
      <c r="KHX9" s="64"/>
      <c r="KHY9" s="64"/>
      <c r="KHZ9" s="64"/>
      <c r="KIA9" s="64"/>
      <c r="KIB9" s="64"/>
      <c r="KIC9" s="64"/>
      <c r="KID9" s="64"/>
      <c r="KIE9" s="64"/>
      <c r="KIF9" s="64"/>
      <c r="KIG9" s="64"/>
      <c r="KIH9" s="64"/>
      <c r="KII9" s="64"/>
      <c r="KIJ9" s="64"/>
      <c r="KIK9" s="64"/>
      <c r="KIL9" s="64"/>
      <c r="KIM9" s="64"/>
      <c r="KIN9" s="64"/>
      <c r="KIO9" s="64"/>
      <c r="KIP9" s="64"/>
      <c r="KIQ9" s="64"/>
      <c r="KIR9" s="64"/>
      <c r="KIS9" s="64"/>
      <c r="KIT9" s="64"/>
      <c r="KIU9" s="64"/>
      <c r="KIV9" s="64"/>
      <c r="KIW9" s="64"/>
      <c r="KIX9" s="64"/>
      <c r="KIY9" s="64"/>
      <c r="KIZ9" s="64"/>
      <c r="KJA9" s="64"/>
      <c r="KJB9" s="64"/>
      <c r="KJC9" s="64"/>
      <c r="KJD9" s="64"/>
      <c r="KJE9" s="64"/>
      <c r="KJF9" s="64"/>
      <c r="KJG9" s="64"/>
      <c r="KJH9" s="64"/>
      <c r="KJI9" s="64"/>
      <c r="KJJ9" s="64"/>
      <c r="KJK9" s="64"/>
      <c r="KJL9" s="64"/>
      <c r="KJM9" s="64"/>
      <c r="KJN9" s="64"/>
      <c r="KJO9" s="64"/>
      <c r="KJP9" s="64"/>
      <c r="KJQ9" s="64"/>
      <c r="KJR9" s="64"/>
      <c r="KJS9" s="64"/>
      <c r="KJT9" s="64"/>
      <c r="KJU9" s="64"/>
      <c r="KJV9" s="64"/>
      <c r="KJW9" s="64"/>
      <c r="KJX9" s="64"/>
      <c r="KJY9" s="64"/>
      <c r="KJZ9" s="64"/>
      <c r="KKA9" s="64"/>
      <c r="KKB9" s="64"/>
      <c r="KKC9" s="64"/>
      <c r="KKD9" s="64"/>
      <c r="KKE9" s="64"/>
      <c r="KKF9" s="64"/>
      <c r="KKG9" s="64"/>
      <c r="KKH9" s="64"/>
      <c r="KKI9" s="64"/>
      <c r="KKJ9" s="64"/>
      <c r="KKK9" s="64"/>
      <c r="KKL9" s="64"/>
      <c r="KKM9" s="64"/>
      <c r="KKN9" s="64"/>
      <c r="KKO9" s="64"/>
      <c r="KKP9" s="64"/>
      <c r="KKQ9" s="64"/>
      <c r="KKR9" s="64"/>
      <c r="KKS9" s="64"/>
      <c r="KKT9" s="64"/>
      <c r="KKU9" s="64"/>
      <c r="KKV9" s="64"/>
      <c r="KKW9" s="64"/>
      <c r="KKX9" s="64"/>
      <c r="KKY9" s="64"/>
      <c r="KKZ9" s="64"/>
      <c r="KLA9" s="64"/>
      <c r="KLB9" s="64"/>
      <c r="KLC9" s="64"/>
      <c r="KLD9" s="64"/>
      <c r="KLE9" s="64"/>
      <c r="KLF9" s="64"/>
      <c r="KLG9" s="64"/>
      <c r="KLH9" s="64"/>
      <c r="KLI9" s="64"/>
      <c r="KLJ9" s="64"/>
      <c r="KLK9" s="64"/>
      <c r="KLL9" s="64"/>
      <c r="KLM9" s="64"/>
      <c r="KLN9" s="64"/>
      <c r="KLO9" s="64"/>
      <c r="KLP9" s="64"/>
      <c r="KLQ9" s="64"/>
      <c r="KLR9" s="64"/>
      <c r="KLS9" s="64"/>
      <c r="KLT9" s="64"/>
      <c r="KLU9" s="64"/>
      <c r="KLV9" s="64"/>
      <c r="KLW9" s="64"/>
      <c r="KLX9" s="64"/>
      <c r="KLY9" s="64"/>
      <c r="KLZ9" s="64"/>
      <c r="KMA9" s="64"/>
      <c r="KMB9" s="64"/>
      <c r="KMC9" s="64"/>
      <c r="KMD9" s="64"/>
      <c r="KME9" s="64"/>
      <c r="KMF9" s="64"/>
      <c r="KMG9" s="64"/>
      <c r="KMH9" s="64"/>
      <c r="KMI9" s="64"/>
      <c r="KMJ9" s="64"/>
      <c r="KMK9" s="64"/>
      <c r="KML9" s="64"/>
      <c r="KMM9" s="64"/>
      <c r="KMN9" s="64"/>
      <c r="KMO9" s="64"/>
      <c r="KMP9" s="64"/>
      <c r="KMQ9" s="64"/>
      <c r="KMR9" s="64"/>
      <c r="KMS9" s="64"/>
      <c r="KMT9" s="64"/>
      <c r="KMU9" s="64"/>
      <c r="KMV9" s="64"/>
      <c r="KMW9" s="64"/>
      <c r="KMX9" s="64"/>
      <c r="KMY9" s="64"/>
      <c r="KMZ9" s="64"/>
      <c r="KNA9" s="64"/>
      <c r="KNB9" s="64"/>
      <c r="KNC9" s="64"/>
      <c r="KND9" s="64"/>
      <c r="KNE9" s="64"/>
      <c r="KNF9" s="64"/>
      <c r="KNG9" s="64"/>
      <c r="KNH9" s="64"/>
      <c r="KNI9" s="64"/>
      <c r="KNJ9" s="64"/>
      <c r="KNK9" s="64"/>
      <c r="KNL9" s="64"/>
      <c r="KNM9" s="64"/>
      <c r="KNN9" s="64"/>
      <c r="KNO9" s="64"/>
      <c r="KNP9" s="64"/>
      <c r="KNQ9" s="64"/>
      <c r="KNR9" s="64"/>
      <c r="KNS9" s="64"/>
      <c r="KNT9" s="64"/>
      <c r="KNU9" s="64"/>
      <c r="KNV9" s="64"/>
      <c r="KNW9" s="64"/>
      <c r="KNX9" s="64"/>
      <c r="KNY9" s="64"/>
      <c r="KNZ9" s="64"/>
      <c r="KOA9" s="64"/>
      <c r="KOB9" s="64"/>
      <c r="KOC9" s="64"/>
      <c r="KOD9" s="64"/>
      <c r="KOE9" s="64"/>
      <c r="KOF9" s="64"/>
      <c r="KOG9" s="64"/>
      <c r="KOH9" s="64"/>
      <c r="KOI9" s="64"/>
      <c r="KOJ9" s="64"/>
      <c r="KOK9" s="64"/>
      <c r="KOL9" s="64"/>
      <c r="KOM9" s="64"/>
      <c r="KON9" s="64"/>
      <c r="KOO9" s="64"/>
      <c r="KOP9" s="64"/>
      <c r="KOQ9" s="64"/>
      <c r="KOR9" s="64"/>
      <c r="KOS9" s="64"/>
      <c r="KOT9" s="64"/>
      <c r="KOU9" s="64"/>
      <c r="KOV9" s="64"/>
      <c r="KOW9" s="64"/>
      <c r="KOX9" s="64"/>
      <c r="KOY9" s="64"/>
      <c r="KOZ9" s="64"/>
      <c r="KPA9" s="64"/>
      <c r="KPB9" s="64"/>
      <c r="KPC9" s="64"/>
      <c r="KPD9" s="64"/>
      <c r="KPE9" s="64"/>
      <c r="KPF9" s="64"/>
      <c r="KPG9" s="64"/>
      <c r="KPH9" s="64"/>
      <c r="KPI9" s="64"/>
      <c r="KPJ9" s="64"/>
      <c r="KPK9" s="64"/>
      <c r="KPL9" s="64"/>
      <c r="KPM9" s="64"/>
      <c r="KPN9" s="64"/>
      <c r="KPO9" s="64"/>
      <c r="KPP9" s="64"/>
      <c r="KPQ9" s="64"/>
      <c r="KPR9" s="64"/>
      <c r="KPS9" s="64"/>
      <c r="KPT9" s="64"/>
      <c r="KPU9" s="64"/>
      <c r="KPV9" s="64"/>
      <c r="KPW9" s="64"/>
      <c r="KPX9" s="64"/>
      <c r="KPY9" s="64"/>
      <c r="KPZ9" s="64"/>
      <c r="KQA9" s="64"/>
      <c r="KQB9" s="64"/>
      <c r="KQC9" s="64"/>
      <c r="KQD9" s="64"/>
      <c r="KQE9" s="64"/>
      <c r="KQF9" s="64"/>
      <c r="KQG9" s="64"/>
      <c r="KQH9" s="64"/>
      <c r="KQI9" s="64"/>
      <c r="KQJ9" s="64"/>
      <c r="KQK9" s="64"/>
      <c r="KQL9" s="64"/>
      <c r="KQM9" s="64"/>
      <c r="KQN9" s="64"/>
      <c r="KQO9" s="64"/>
      <c r="KQP9" s="64"/>
      <c r="KQQ9" s="64"/>
      <c r="KQR9" s="64"/>
      <c r="KQS9" s="64"/>
      <c r="KQT9" s="64"/>
      <c r="KQU9" s="64"/>
      <c r="KQV9" s="64"/>
      <c r="KQW9" s="64"/>
      <c r="KQX9" s="64"/>
      <c r="KQY9" s="64"/>
      <c r="KQZ9" s="64"/>
      <c r="KRA9" s="64"/>
      <c r="KRB9" s="64"/>
      <c r="KRC9" s="64"/>
      <c r="KRD9" s="64"/>
      <c r="KRE9" s="64"/>
      <c r="KRF9" s="64"/>
      <c r="KRG9" s="64"/>
      <c r="KRH9" s="64"/>
      <c r="KRI9" s="64"/>
      <c r="KRJ9" s="64"/>
      <c r="KRK9" s="64"/>
      <c r="KRL9" s="64"/>
      <c r="KRM9" s="64"/>
      <c r="KRN9" s="64"/>
      <c r="KRO9" s="64"/>
      <c r="KRP9" s="64"/>
      <c r="KRQ9" s="64"/>
      <c r="KRR9" s="64"/>
      <c r="KRS9" s="64"/>
      <c r="KRT9" s="64"/>
      <c r="KRU9" s="64"/>
      <c r="KRV9" s="64"/>
      <c r="KRW9" s="64"/>
      <c r="KRX9" s="64"/>
      <c r="KRY9" s="64"/>
      <c r="KRZ9" s="64"/>
      <c r="KSA9" s="64"/>
      <c r="KSB9" s="64"/>
      <c r="KSC9" s="64"/>
      <c r="KSD9" s="64"/>
      <c r="KSE9" s="64"/>
      <c r="KSF9" s="64"/>
      <c r="KSG9" s="64"/>
      <c r="KSH9" s="64"/>
      <c r="KSI9" s="64"/>
      <c r="KSJ9" s="64"/>
      <c r="KSK9" s="64"/>
      <c r="KSL9" s="64"/>
      <c r="KSM9" s="64"/>
      <c r="KSN9" s="64"/>
      <c r="KSO9" s="64"/>
      <c r="KSP9" s="64"/>
      <c r="KSQ9" s="64"/>
      <c r="KSR9" s="64"/>
      <c r="KSS9" s="64"/>
      <c r="KST9" s="64"/>
      <c r="KSU9" s="64"/>
      <c r="KSV9" s="64"/>
      <c r="KSW9" s="64"/>
      <c r="KSX9" s="64"/>
      <c r="KSY9" s="64"/>
      <c r="KSZ9" s="64"/>
      <c r="KTA9" s="64"/>
      <c r="KTB9" s="64"/>
      <c r="KTC9" s="64"/>
      <c r="KTD9" s="64"/>
      <c r="KTE9" s="64"/>
      <c r="KTF9" s="64"/>
      <c r="KTG9" s="64"/>
      <c r="KTH9" s="64"/>
      <c r="KTI9" s="64"/>
      <c r="KTJ9" s="64"/>
      <c r="KTK9" s="64"/>
      <c r="KTL9" s="64"/>
      <c r="KTM9" s="64"/>
      <c r="KTN9" s="64"/>
      <c r="KTO9" s="64"/>
      <c r="KTP9" s="64"/>
      <c r="KTQ9" s="64"/>
      <c r="KTR9" s="64"/>
      <c r="KTS9" s="64"/>
      <c r="KTT9" s="64"/>
      <c r="KTU9" s="64"/>
      <c r="KTV9" s="64"/>
      <c r="KTW9" s="64"/>
      <c r="KTX9" s="64"/>
      <c r="KTY9" s="64"/>
      <c r="KTZ9" s="64"/>
      <c r="KUA9" s="64"/>
      <c r="KUB9" s="64"/>
      <c r="KUC9" s="64"/>
      <c r="KUD9" s="64"/>
      <c r="KUE9" s="64"/>
      <c r="KUF9" s="64"/>
      <c r="KUG9" s="64"/>
      <c r="KUH9" s="64"/>
      <c r="KUI9" s="64"/>
      <c r="KUJ9" s="64"/>
      <c r="KUK9" s="64"/>
      <c r="KUL9" s="64"/>
      <c r="KUM9" s="64"/>
      <c r="KUN9" s="64"/>
      <c r="KUO9" s="64"/>
      <c r="KUP9" s="64"/>
      <c r="KUQ9" s="64"/>
      <c r="KUR9" s="64"/>
      <c r="KUS9" s="64"/>
      <c r="KUT9" s="64"/>
      <c r="KUU9" s="64"/>
      <c r="KUV9" s="64"/>
      <c r="KUW9" s="64"/>
      <c r="KUX9" s="64"/>
      <c r="KUY9" s="64"/>
      <c r="KUZ9" s="64"/>
      <c r="KVA9" s="64"/>
      <c r="KVB9" s="64"/>
      <c r="KVC9" s="64"/>
      <c r="KVD9" s="64"/>
      <c r="KVE9" s="64"/>
      <c r="KVF9" s="64"/>
      <c r="KVG9" s="64"/>
      <c r="KVH9" s="64"/>
      <c r="KVI9" s="64"/>
      <c r="KVJ9" s="64"/>
      <c r="KVK9" s="64"/>
      <c r="KVL9" s="64"/>
      <c r="KVM9" s="64"/>
      <c r="KVN9" s="64"/>
      <c r="KVO9" s="64"/>
      <c r="KVP9" s="64"/>
      <c r="KVQ9" s="64"/>
      <c r="KVR9" s="64"/>
      <c r="KVS9" s="64"/>
      <c r="KVT9" s="64"/>
      <c r="KVU9" s="64"/>
      <c r="KVV9" s="64"/>
      <c r="KVW9" s="64"/>
      <c r="KVX9" s="64"/>
      <c r="KVY9" s="64"/>
      <c r="KVZ9" s="64"/>
      <c r="KWA9" s="64"/>
      <c r="KWB9" s="64"/>
      <c r="KWC9" s="64"/>
      <c r="KWD9" s="64"/>
      <c r="KWE9" s="64"/>
      <c r="KWF9" s="64"/>
      <c r="KWG9" s="64"/>
      <c r="KWH9" s="64"/>
      <c r="KWI9" s="64"/>
      <c r="KWJ9" s="64"/>
      <c r="KWK9" s="64"/>
      <c r="KWL9" s="64"/>
      <c r="KWM9" s="64"/>
      <c r="KWN9" s="64"/>
      <c r="KWO9" s="64"/>
      <c r="KWP9" s="64"/>
      <c r="KWQ9" s="64"/>
      <c r="KWR9" s="64"/>
      <c r="KWS9" s="64"/>
      <c r="KWT9" s="64"/>
      <c r="KWU9" s="64"/>
      <c r="KWV9" s="64"/>
      <c r="KWW9" s="64"/>
      <c r="KWX9" s="64"/>
      <c r="KWY9" s="64"/>
      <c r="KWZ9" s="64"/>
      <c r="KXA9" s="64"/>
      <c r="KXB9" s="64"/>
      <c r="KXC9" s="64"/>
      <c r="KXD9" s="64"/>
      <c r="KXE9" s="64"/>
      <c r="KXF9" s="64"/>
      <c r="KXG9" s="64"/>
      <c r="KXH9" s="64"/>
      <c r="KXI9" s="64"/>
      <c r="KXJ9" s="64"/>
      <c r="KXK9" s="64"/>
      <c r="KXL9" s="64"/>
      <c r="KXM9" s="64"/>
      <c r="KXN9" s="64"/>
      <c r="KXO9" s="64"/>
      <c r="KXP9" s="64"/>
      <c r="KXQ9" s="64"/>
      <c r="KXR9" s="64"/>
      <c r="KXS9" s="64"/>
      <c r="KXT9" s="64"/>
      <c r="KXU9" s="64"/>
      <c r="KXV9" s="64"/>
      <c r="KXW9" s="64"/>
      <c r="KXX9" s="64"/>
      <c r="KXY9" s="64"/>
      <c r="KXZ9" s="64"/>
      <c r="KYA9" s="64"/>
      <c r="KYB9" s="64"/>
      <c r="KYC9" s="64"/>
      <c r="KYD9" s="64"/>
      <c r="KYE9" s="64"/>
      <c r="KYF9" s="64"/>
      <c r="KYG9" s="64"/>
      <c r="KYH9" s="64"/>
      <c r="KYI9" s="64"/>
      <c r="KYJ9" s="64"/>
      <c r="KYK9" s="64"/>
      <c r="KYL9" s="64"/>
      <c r="KYM9" s="64"/>
      <c r="KYN9" s="64"/>
      <c r="KYO9" s="64"/>
      <c r="KYP9" s="64"/>
      <c r="KYQ9" s="64"/>
      <c r="KYR9" s="64"/>
      <c r="KYS9" s="64"/>
      <c r="KYT9" s="64"/>
      <c r="KYU9" s="64"/>
      <c r="KYV9" s="64"/>
      <c r="KYW9" s="64"/>
      <c r="KYX9" s="64"/>
      <c r="KYY9" s="64"/>
      <c r="KYZ9" s="64"/>
      <c r="KZA9" s="64"/>
      <c r="KZB9" s="64"/>
      <c r="KZC9" s="64"/>
      <c r="KZD9" s="64"/>
      <c r="KZE9" s="64"/>
      <c r="KZF9" s="64"/>
      <c r="KZG9" s="64"/>
      <c r="KZH9" s="64"/>
      <c r="KZI9" s="64"/>
      <c r="KZJ9" s="64"/>
      <c r="KZK9" s="64"/>
      <c r="KZL9" s="64"/>
      <c r="KZM9" s="64"/>
      <c r="KZN9" s="64"/>
      <c r="KZO9" s="64"/>
      <c r="KZP9" s="64"/>
      <c r="KZQ9" s="64"/>
      <c r="KZR9" s="64"/>
      <c r="KZS9" s="64"/>
      <c r="KZT9" s="64"/>
      <c r="KZU9" s="64"/>
      <c r="KZV9" s="64"/>
      <c r="KZW9" s="64"/>
      <c r="KZX9" s="64"/>
      <c r="KZY9" s="64"/>
      <c r="KZZ9" s="64"/>
      <c r="LAA9" s="64"/>
      <c r="LAB9" s="64"/>
      <c r="LAC9" s="64"/>
      <c r="LAD9" s="64"/>
      <c r="LAE9" s="64"/>
      <c r="LAF9" s="64"/>
      <c r="LAG9" s="64"/>
      <c r="LAH9" s="64"/>
      <c r="LAI9" s="64"/>
      <c r="LAJ9" s="64"/>
      <c r="LAK9" s="64"/>
      <c r="LAL9" s="64"/>
      <c r="LAM9" s="64"/>
      <c r="LAN9" s="64"/>
      <c r="LAO9" s="64"/>
      <c r="LAP9" s="64"/>
      <c r="LAQ9" s="64"/>
      <c r="LAR9" s="64"/>
      <c r="LAS9" s="64"/>
      <c r="LAT9" s="64"/>
      <c r="LAU9" s="64"/>
      <c r="LAV9" s="64"/>
      <c r="LAW9" s="64"/>
      <c r="LAX9" s="64"/>
      <c r="LAY9" s="64"/>
      <c r="LAZ9" s="64"/>
      <c r="LBA9" s="64"/>
      <c r="LBB9" s="64"/>
      <c r="LBC9" s="64"/>
      <c r="LBD9" s="64"/>
      <c r="LBE9" s="64"/>
      <c r="LBF9" s="64"/>
      <c r="LBG9" s="64"/>
      <c r="LBH9" s="64"/>
      <c r="LBI9" s="64"/>
      <c r="LBJ9" s="64"/>
      <c r="LBK9" s="64"/>
      <c r="LBL9" s="64"/>
      <c r="LBM9" s="64"/>
      <c r="LBN9" s="64"/>
      <c r="LBO9" s="64"/>
      <c r="LBP9" s="64"/>
      <c r="LBQ9" s="64"/>
      <c r="LBR9" s="64"/>
      <c r="LBS9" s="64"/>
      <c r="LBT9" s="64"/>
      <c r="LBU9" s="64"/>
      <c r="LBV9" s="64"/>
      <c r="LBW9" s="64"/>
      <c r="LBX9" s="64"/>
      <c r="LBY9" s="64"/>
      <c r="LBZ9" s="64"/>
      <c r="LCA9" s="64"/>
      <c r="LCB9" s="64"/>
      <c r="LCC9" s="64"/>
      <c r="LCD9" s="64"/>
      <c r="LCE9" s="64"/>
      <c r="LCF9" s="64"/>
      <c r="LCG9" s="64"/>
      <c r="LCH9" s="64"/>
      <c r="LCI9" s="64"/>
      <c r="LCJ9" s="64"/>
      <c r="LCK9" s="64"/>
      <c r="LCL9" s="64"/>
      <c r="LCM9" s="64"/>
      <c r="LCN9" s="64"/>
      <c r="LCO9" s="64"/>
      <c r="LCP9" s="64"/>
      <c r="LCQ9" s="64"/>
      <c r="LCR9" s="64"/>
      <c r="LCS9" s="64"/>
      <c r="LCT9" s="64"/>
      <c r="LCU9" s="64"/>
      <c r="LCV9" s="64"/>
      <c r="LCW9" s="64"/>
      <c r="LCX9" s="64"/>
      <c r="LCY9" s="64"/>
      <c r="LCZ9" s="64"/>
      <c r="LDA9" s="64"/>
      <c r="LDB9" s="64"/>
      <c r="LDC9" s="64"/>
      <c r="LDD9" s="64"/>
      <c r="LDE9" s="64"/>
      <c r="LDF9" s="64"/>
      <c r="LDG9" s="64"/>
      <c r="LDH9" s="64"/>
      <c r="LDI9" s="64"/>
      <c r="LDJ9" s="64"/>
      <c r="LDK9" s="64"/>
      <c r="LDL9" s="64"/>
      <c r="LDM9" s="64"/>
      <c r="LDN9" s="64"/>
      <c r="LDO9" s="64"/>
      <c r="LDP9" s="64"/>
      <c r="LDQ9" s="64"/>
      <c r="LDR9" s="64"/>
      <c r="LDS9" s="64"/>
      <c r="LDT9" s="64"/>
      <c r="LDU9" s="64"/>
      <c r="LDV9" s="64"/>
      <c r="LDW9" s="64"/>
      <c r="LDX9" s="64"/>
      <c r="LDY9" s="64"/>
      <c r="LDZ9" s="64"/>
      <c r="LEA9" s="64"/>
      <c r="LEB9" s="64"/>
      <c r="LEC9" s="64"/>
      <c r="LED9" s="64"/>
      <c r="LEE9" s="64"/>
      <c r="LEF9" s="64"/>
      <c r="LEG9" s="64"/>
      <c r="LEH9" s="64"/>
      <c r="LEI9" s="64"/>
      <c r="LEJ9" s="64"/>
      <c r="LEK9" s="64"/>
      <c r="LEL9" s="64"/>
      <c r="LEM9" s="64"/>
      <c r="LEN9" s="64"/>
      <c r="LEO9" s="64"/>
      <c r="LEP9" s="64"/>
      <c r="LEQ9" s="64"/>
      <c r="LER9" s="64"/>
      <c r="LES9" s="64"/>
      <c r="LET9" s="64"/>
      <c r="LEU9" s="64"/>
      <c r="LEV9" s="64"/>
      <c r="LEW9" s="64"/>
      <c r="LEX9" s="64"/>
      <c r="LEY9" s="64"/>
      <c r="LEZ9" s="64"/>
      <c r="LFA9" s="64"/>
      <c r="LFB9" s="64"/>
      <c r="LFC9" s="64"/>
      <c r="LFD9" s="64"/>
      <c r="LFE9" s="64"/>
      <c r="LFF9" s="64"/>
      <c r="LFG9" s="64"/>
      <c r="LFH9" s="64"/>
      <c r="LFI9" s="64"/>
      <c r="LFJ9" s="64"/>
      <c r="LFK9" s="64"/>
      <c r="LFL9" s="64"/>
      <c r="LFM9" s="64"/>
      <c r="LFN9" s="64"/>
      <c r="LFO9" s="64"/>
      <c r="LFP9" s="64"/>
      <c r="LFQ9" s="64"/>
      <c r="LFR9" s="64"/>
      <c r="LFS9" s="64"/>
      <c r="LFT9" s="64"/>
      <c r="LFU9" s="64"/>
      <c r="LFV9" s="64"/>
      <c r="LFW9" s="64"/>
      <c r="LFX9" s="64"/>
      <c r="LFY9" s="64"/>
      <c r="LFZ9" s="64"/>
      <c r="LGA9" s="64"/>
      <c r="LGB9" s="64"/>
      <c r="LGC9" s="64"/>
      <c r="LGD9" s="64"/>
      <c r="LGE9" s="64"/>
      <c r="LGF9" s="64"/>
      <c r="LGG9" s="64"/>
      <c r="LGH9" s="64"/>
      <c r="LGI9" s="64"/>
      <c r="LGJ9" s="64"/>
      <c r="LGK9" s="64"/>
      <c r="LGL9" s="64"/>
      <c r="LGM9" s="64"/>
      <c r="LGN9" s="64"/>
      <c r="LGO9" s="64"/>
      <c r="LGP9" s="64"/>
      <c r="LGQ9" s="64"/>
      <c r="LGR9" s="64"/>
      <c r="LGS9" s="64"/>
      <c r="LGT9" s="64"/>
      <c r="LGU9" s="64"/>
      <c r="LGV9" s="64"/>
      <c r="LGW9" s="64"/>
      <c r="LGX9" s="64"/>
      <c r="LGY9" s="64"/>
      <c r="LGZ9" s="64"/>
      <c r="LHA9" s="64"/>
      <c r="LHB9" s="64"/>
      <c r="LHC9" s="64"/>
      <c r="LHD9" s="64"/>
      <c r="LHE9" s="64"/>
      <c r="LHF9" s="64"/>
      <c r="LHG9" s="64"/>
      <c r="LHH9" s="64"/>
      <c r="LHI9" s="64"/>
      <c r="LHJ9" s="64"/>
      <c r="LHK9" s="64"/>
      <c r="LHL9" s="64"/>
      <c r="LHM9" s="64"/>
      <c r="LHN9" s="64"/>
      <c r="LHO9" s="64"/>
      <c r="LHP9" s="64"/>
      <c r="LHQ9" s="64"/>
      <c r="LHR9" s="64"/>
      <c r="LHS9" s="64"/>
      <c r="LHT9" s="64"/>
      <c r="LHU9" s="64"/>
      <c r="LHV9" s="64"/>
      <c r="LHW9" s="64"/>
      <c r="LHX9" s="64"/>
      <c r="LHY9" s="64"/>
      <c r="LHZ9" s="64"/>
      <c r="LIA9" s="64"/>
      <c r="LIB9" s="64"/>
      <c r="LIC9" s="64"/>
      <c r="LID9" s="64"/>
      <c r="LIE9" s="64"/>
      <c r="LIF9" s="64"/>
      <c r="LIG9" s="64"/>
      <c r="LIH9" s="64"/>
      <c r="LII9" s="64"/>
      <c r="LIJ9" s="64"/>
      <c r="LIK9" s="64"/>
      <c r="LIL9" s="64"/>
      <c r="LIM9" s="64"/>
      <c r="LIN9" s="64"/>
      <c r="LIO9" s="64"/>
      <c r="LIP9" s="64"/>
      <c r="LIQ9" s="64"/>
      <c r="LIR9" s="64"/>
      <c r="LIS9" s="64"/>
      <c r="LIT9" s="64"/>
      <c r="LIU9" s="64"/>
      <c r="LIV9" s="64"/>
      <c r="LIW9" s="64"/>
      <c r="LIX9" s="64"/>
      <c r="LIY9" s="64"/>
      <c r="LIZ9" s="64"/>
      <c r="LJA9" s="64"/>
      <c r="LJB9" s="64"/>
      <c r="LJC9" s="64"/>
      <c r="LJD9" s="64"/>
      <c r="LJE9" s="64"/>
      <c r="LJF9" s="64"/>
      <c r="LJG9" s="64"/>
      <c r="LJH9" s="64"/>
      <c r="LJI9" s="64"/>
      <c r="LJJ9" s="64"/>
      <c r="LJK9" s="64"/>
      <c r="LJL9" s="64"/>
      <c r="LJM9" s="64"/>
      <c r="LJN9" s="64"/>
      <c r="LJO9" s="64"/>
      <c r="LJP9" s="64"/>
      <c r="LJQ9" s="64"/>
      <c r="LJR9" s="64"/>
      <c r="LJS9" s="64"/>
      <c r="LJT9" s="64"/>
      <c r="LJU9" s="64"/>
      <c r="LJV9" s="64"/>
      <c r="LJW9" s="64"/>
      <c r="LJX9" s="64"/>
      <c r="LJY9" s="64"/>
      <c r="LJZ9" s="64"/>
      <c r="LKA9" s="64"/>
      <c r="LKB9" s="64"/>
      <c r="LKC9" s="64"/>
      <c r="LKD9" s="64"/>
      <c r="LKE9" s="64"/>
      <c r="LKF9" s="64"/>
      <c r="LKG9" s="64"/>
      <c r="LKH9" s="64"/>
      <c r="LKI9" s="64"/>
      <c r="LKJ9" s="64"/>
      <c r="LKK9" s="64"/>
      <c r="LKL9" s="64"/>
      <c r="LKM9" s="64"/>
      <c r="LKN9" s="64"/>
      <c r="LKO9" s="64"/>
      <c r="LKP9" s="64"/>
      <c r="LKQ9" s="64"/>
      <c r="LKR9" s="64"/>
      <c r="LKS9" s="64"/>
      <c r="LKT9" s="64"/>
      <c r="LKU9" s="64"/>
      <c r="LKV9" s="64"/>
      <c r="LKW9" s="64"/>
      <c r="LKX9" s="64"/>
      <c r="LKY9" s="64"/>
      <c r="LKZ9" s="64"/>
      <c r="LLA9" s="64"/>
      <c r="LLB9" s="64"/>
      <c r="LLC9" s="64"/>
      <c r="LLD9" s="64"/>
      <c r="LLE9" s="64"/>
      <c r="LLF9" s="64"/>
      <c r="LLG9" s="64"/>
      <c r="LLH9" s="64"/>
      <c r="LLI9" s="64"/>
      <c r="LLJ9" s="64"/>
      <c r="LLK9" s="64"/>
      <c r="LLL9" s="64"/>
      <c r="LLM9" s="64"/>
      <c r="LLN9" s="64"/>
      <c r="LLO9" s="64"/>
      <c r="LLP9" s="64"/>
      <c r="LLQ9" s="64"/>
      <c r="LLR9" s="64"/>
      <c r="LLS9" s="64"/>
      <c r="LLT9" s="64"/>
      <c r="LLU9" s="64"/>
      <c r="LLV9" s="64"/>
      <c r="LLW9" s="64"/>
      <c r="LLX9" s="64"/>
      <c r="LLY9" s="64"/>
      <c r="LLZ9" s="64"/>
      <c r="LMA9" s="64"/>
      <c r="LMB9" s="64"/>
      <c r="LMC9" s="64"/>
      <c r="LMD9" s="64"/>
      <c r="LME9" s="64"/>
      <c r="LMF9" s="64"/>
      <c r="LMG9" s="64"/>
      <c r="LMH9" s="64"/>
      <c r="LMI9" s="64"/>
      <c r="LMJ9" s="64"/>
      <c r="LMK9" s="64"/>
      <c r="LML9" s="64"/>
      <c r="LMM9" s="64"/>
      <c r="LMN9" s="64"/>
      <c r="LMO9" s="64"/>
      <c r="LMP9" s="64"/>
      <c r="LMQ9" s="64"/>
      <c r="LMR9" s="64"/>
      <c r="LMS9" s="64"/>
      <c r="LMT9" s="64"/>
      <c r="LMU9" s="64"/>
      <c r="LMV9" s="64"/>
      <c r="LMW9" s="64"/>
      <c r="LMX9" s="64"/>
      <c r="LMY9" s="64"/>
      <c r="LMZ9" s="64"/>
      <c r="LNA9" s="64"/>
      <c r="LNB9" s="64"/>
      <c r="LNC9" s="64"/>
      <c r="LND9" s="64"/>
      <c r="LNE9" s="64"/>
      <c r="LNF9" s="64"/>
      <c r="LNG9" s="64"/>
      <c r="LNH9" s="64"/>
      <c r="LNI9" s="64"/>
      <c r="LNJ9" s="64"/>
      <c r="LNK9" s="64"/>
      <c r="LNL9" s="64"/>
      <c r="LNM9" s="64"/>
      <c r="LNN9" s="64"/>
      <c r="LNO9" s="64"/>
      <c r="LNP9" s="64"/>
      <c r="LNQ9" s="64"/>
      <c r="LNR9" s="64"/>
      <c r="LNS9" s="64"/>
      <c r="LNT9" s="64"/>
      <c r="LNU9" s="64"/>
      <c r="LNV9" s="64"/>
      <c r="LNW9" s="64"/>
      <c r="LNX9" s="64"/>
      <c r="LNY9" s="64"/>
      <c r="LNZ9" s="64"/>
      <c r="LOA9" s="64"/>
      <c r="LOB9" s="64"/>
      <c r="LOC9" s="64"/>
      <c r="LOD9" s="64"/>
      <c r="LOE9" s="64"/>
      <c r="LOF9" s="64"/>
      <c r="LOG9" s="64"/>
      <c r="LOH9" s="64"/>
      <c r="LOI9" s="64"/>
      <c r="LOJ9" s="64"/>
      <c r="LOK9" s="64"/>
      <c r="LOL9" s="64"/>
      <c r="LOM9" s="64"/>
      <c r="LON9" s="64"/>
      <c r="LOO9" s="64"/>
      <c r="LOP9" s="64"/>
      <c r="LOQ9" s="64"/>
      <c r="LOR9" s="64"/>
      <c r="LOS9" s="64"/>
      <c r="LOT9" s="64"/>
      <c r="LOU9" s="64"/>
      <c r="LOV9" s="64"/>
      <c r="LOW9" s="64"/>
      <c r="LOX9" s="64"/>
      <c r="LOY9" s="64"/>
      <c r="LOZ9" s="64"/>
      <c r="LPA9" s="64"/>
      <c r="LPB9" s="64"/>
      <c r="LPC9" s="64"/>
      <c r="LPD9" s="64"/>
      <c r="LPE9" s="64"/>
      <c r="LPF9" s="64"/>
      <c r="LPG9" s="64"/>
      <c r="LPH9" s="64"/>
      <c r="LPI9" s="64"/>
      <c r="LPJ9" s="64"/>
      <c r="LPK9" s="64"/>
      <c r="LPL9" s="64"/>
      <c r="LPM9" s="64"/>
      <c r="LPN9" s="64"/>
      <c r="LPO9" s="64"/>
      <c r="LPP9" s="64"/>
      <c r="LPQ9" s="64"/>
      <c r="LPR9" s="64"/>
      <c r="LPS9" s="64"/>
      <c r="LPT9" s="64"/>
      <c r="LPU9" s="64"/>
      <c r="LPV9" s="64"/>
      <c r="LPW9" s="64"/>
      <c r="LPX9" s="64"/>
      <c r="LPY9" s="64"/>
      <c r="LPZ9" s="64"/>
      <c r="LQA9" s="64"/>
      <c r="LQB9" s="64"/>
      <c r="LQC9" s="64"/>
      <c r="LQD9" s="64"/>
      <c r="LQE9" s="64"/>
      <c r="LQF9" s="64"/>
      <c r="LQG9" s="64"/>
      <c r="LQH9" s="64"/>
      <c r="LQI9" s="64"/>
      <c r="LQJ9" s="64"/>
      <c r="LQK9" s="64"/>
      <c r="LQL9" s="64"/>
      <c r="LQM9" s="64"/>
      <c r="LQN9" s="64"/>
      <c r="LQO9" s="64"/>
      <c r="LQP9" s="64"/>
      <c r="LQQ9" s="64"/>
      <c r="LQR9" s="64"/>
      <c r="LQS9" s="64"/>
      <c r="LQT9" s="64"/>
      <c r="LQU9" s="64"/>
      <c r="LQV9" s="64"/>
      <c r="LQW9" s="64"/>
      <c r="LQX9" s="64"/>
      <c r="LQY9" s="64"/>
      <c r="LQZ9" s="64"/>
      <c r="LRA9" s="64"/>
      <c r="LRB9" s="64"/>
      <c r="LRC9" s="64"/>
      <c r="LRD9" s="64"/>
      <c r="LRE9" s="64"/>
      <c r="LRF9" s="64"/>
      <c r="LRG9" s="64"/>
      <c r="LRH9" s="64"/>
      <c r="LRI9" s="64"/>
      <c r="LRJ9" s="64"/>
      <c r="LRK9" s="64"/>
      <c r="LRL9" s="64"/>
      <c r="LRM9" s="64"/>
      <c r="LRN9" s="64"/>
      <c r="LRO9" s="64"/>
      <c r="LRP9" s="64"/>
      <c r="LRQ9" s="64"/>
      <c r="LRR9" s="64"/>
      <c r="LRS9" s="64"/>
      <c r="LRT9" s="64"/>
      <c r="LRU9" s="64"/>
      <c r="LRV9" s="64"/>
      <c r="LRW9" s="64"/>
      <c r="LRX9" s="64"/>
      <c r="LRY9" s="64"/>
      <c r="LRZ9" s="64"/>
      <c r="LSA9" s="64"/>
      <c r="LSB9" s="64"/>
      <c r="LSC9" s="64"/>
      <c r="LSD9" s="64"/>
      <c r="LSE9" s="64"/>
      <c r="LSF9" s="64"/>
      <c r="LSG9" s="64"/>
      <c r="LSH9" s="64"/>
      <c r="LSI9" s="64"/>
      <c r="LSJ9" s="64"/>
      <c r="LSK9" s="64"/>
      <c r="LSL9" s="64"/>
      <c r="LSM9" s="64"/>
      <c r="LSN9" s="64"/>
      <c r="LSO9" s="64"/>
      <c r="LSP9" s="64"/>
      <c r="LSQ9" s="64"/>
      <c r="LSR9" s="64"/>
      <c r="LSS9" s="64"/>
      <c r="LST9" s="64"/>
      <c r="LSU9" s="64"/>
      <c r="LSV9" s="64"/>
      <c r="LSW9" s="64"/>
      <c r="LSX9" s="64"/>
      <c r="LSY9" s="64"/>
      <c r="LSZ9" s="64"/>
      <c r="LTA9" s="64"/>
      <c r="LTB9" s="64"/>
      <c r="LTC9" s="64"/>
      <c r="LTD9" s="64"/>
      <c r="LTE9" s="64"/>
      <c r="LTF9" s="64"/>
      <c r="LTG9" s="64"/>
      <c r="LTH9" s="64"/>
      <c r="LTI9" s="64"/>
      <c r="LTJ9" s="64"/>
      <c r="LTK9" s="64"/>
      <c r="LTL9" s="64"/>
      <c r="LTM9" s="64"/>
      <c r="LTN9" s="64"/>
      <c r="LTO9" s="64"/>
      <c r="LTP9" s="64"/>
      <c r="LTQ9" s="64"/>
      <c r="LTR9" s="64"/>
      <c r="LTS9" s="64"/>
      <c r="LTT9" s="64"/>
      <c r="LTU9" s="64"/>
      <c r="LTV9" s="64"/>
      <c r="LTW9" s="64"/>
      <c r="LTX9" s="64"/>
      <c r="LTY9" s="64"/>
      <c r="LTZ9" s="64"/>
      <c r="LUA9" s="64"/>
      <c r="LUB9" s="64"/>
      <c r="LUC9" s="64"/>
      <c r="LUD9" s="64"/>
      <c r="LUE9" s="64"/>
      <c r="LUF9" s="64"/>
      <c r="LUG9" s="64"/>
      <c r="LUH9" s="64"/>
      <c r="LUI9" s="64"/>
      <c r="LUJ9" s="64"/>
      <c r="LUK9" s="64"/>
      <c r="LUL9" s="64"/>
      <c r="LUM9" s="64"/>
      <c r="LUN9" s="64"/>
      <c r="LUO9" s="64"/>
      <c r="LUP9" s="64"/>
      <c r="LUQ9" s="64"/>
      <c r="LUR9" s="64"/>
      <c r="LUS9" s="64"/>
      <c r="LUT9" s="64"/>
      <c r="LUU9" s="64"/>
      <c r="LUV9" s="64"/>
      <c r="LUW9" s="64"/>
      <c r="LUX9" s="64"/>
      <c r="LUY9" s="64"/>
      <c r="LUZ9" s="64"/>
      <c r="LVA9" s="64"/>
      <c r="LVB9" s="64"/>
      <c r="LVC9" s="64"/>
      <c r="LVD9" s="64"/>
      <c r="LVE9" s="64"/>
      <c r="LVF9" s="64"/>
      <c r="LVG9" s="64"/>
      <c r="LVH9" s="64"/>
      <c r="LVI9" s="64"/>
      <c r="LVJ9" s="64"/>
      <c r="LVK9" s="64"/>
      <c r="LVL9" s="64"/>
      <c r="LVM9" s="64"/>
      <c r="LVN9" s="64"/>
      <c r="LVO9" s="64"/>
      <c r="LVP9" s="64"/>
      <c r="LVQ9" s="64"/>
      <c r="LVR9" s="64"/>
      <c r="LVS9" s="64"/>
      <c r="LVT9" s="64"/>
      <c r="LVU9" s="64"/>
      <c r="LVV9" s="64"/>
      <c r="LVW9" s="64"/>
      <c r="LVX9" s="64"/>
      <c r="LVY9" s="64"/>
      <c r="LVZ9" s="64"/>
      <c r="LWA9" s="64"/>
      <c r="LWB9" s="64"/>
      <c r="LWC9" s="64"/>
      <c r="LWD9" s="64"/>
      <c r="LWE9" s="64"/>
      <c r="LWF9" s="64"/>
      <c r="LWG9" s="64"/>
      <c r="LWH9" s="64"/>
      <c r="LWI9" s="64"/>
      <c r="LWJ9" s="64"/>
      <c r="LWK9" s="64"/>
      <c r="LWL9" s="64"/>
      <c r="LWM9" s="64"/>
      <c r="LWN9" s="64"/>
      <c r="LWO9" s="64"/>
      <c r="LWP9" s="64"/>
      <c r="LWQ9" s="64"/>
      <c r="LWR9" s="64"/>
      <c r="LWS9" s="64"/>
      <c r="LWT9" s="64"/>
      <c r="LWU9" s="64"/>
      <c r="LWV9" s="64"/>
      <c r="LWW9" s="64"/>
      <c r="LWX9" s="64"/>
      <c r="LWY9" s="64"/>
      <c r="LWZ9" s="64"/>
      <c r="LXA9" s="64"/>
      <c r="LXB9" s="64"/>
      <c r="LXC9" s="64"/>
      <c r="LXD9" s="64"/>
      <c r="LXE9" s="64"/>
      <c r="LXF9" s="64"/>
      <c r="LXG9" s="64"/>
      <c r="LXH9" s="64"/>
      <c r="LXI9" s="64"/>
      <c r="LXJ9" s="64"/>
      <c r="LXK9" s="64"/>
      <c r="LXL9" s="64"/>
      <c r="LXM9" s="64"/>
      <c r="LXN9" s="64"/>
      <c r="LXO9" s="64"/>
      <c r="LXP9" s="64"/>
      <c r="LXQ9" s="64"/>
      <c r="LXR9" s="64"/>
      <c r="LXS9" s="64"/>
      <c r="LXT9" s="64"/>
      <c r="LXU9" s="64"/>
      <c r="LXV9" s="64"/>
      <c r="LXW9" s="64"/>
      <c r="LXX9" s="64"/>
      <c r="LXY9" s="64"/>
      <c r="LXZ9" s="64"/>
      <c r="LYA9" s="64"/>
      <c r="LYB9" s="64"/>
      <c r="LYC9" s="64"/>
      <c r="LYD9" s="64"/>
      <c r="LYE9" s="64"/>
      <c r="LYF9" s="64"/>
      <c r="LYG9" s="64"/>
      <c r="LYH9" s="64"/>
      <c r="LYI9" s="64"/>
      <c r="LYJ9" s="64"/>
      <c r="LYK9" s="64"/>
      <c r="LYL9" s="64"/>
      <c r="LYM9" s="64"/>
      <c r="LYN9" s="64"/>
      <c r="LYO9" s="64"/>
      <c r="LYP9" s="64"/>
      <c r="LYQ9" s="64"/>
      <c r="LYR9" s="64"/>
      <c r="LYS9" s="64"/>
      <c r="LYT9" s="64"/>
      <c r="LYU9" s="64"/>
      <c r="LYV9" s="64"/>
      <c r="LYW9" s="64"/>
      <c r="LYX9" s="64"/>
      <c r="LYY9" s="64"/>
      <c r="LYZ9" s="64"/>
      <c r="LZA9" s="64"/>
      <c r="LZB9" s="64"/>
      <c r="LZC9" s="64"/>
      <c r="LZD9" s="64"/>
      <c r="LZE9" s="64"/>
      <c r="LZF9" s="64"/>
      <c r="LZG9" s="64"/>
      <c r="LZH9" s="64"/>
      <c r="LZI9" s="64"/>
      <c r="LZJ9" s="64"/>
      <c r="LZK9" s="64"/>
      <c r="LZL9" s="64"/>
      <c r="LZM9" s="64"/>
      <c r="LZN9" s="64"/>
      <c r="LZO9" s="64"/>
      <c r="LZP9" s="64"/>
      <c r="LZQ9" s="64"/>
      <c r="LZR9" s="64"/>
      <c r="LZS9" s="64"/>
      <c r="LZT9" s="64"/>
      <c r="LZU9" s="64"/>
      <c r="LZV9" s="64"/>
      <c r="LZW9" s="64"/>
      <c r="LZX9" s="64"/>
      <c r="LZY9" s="64"/>
      <c r="LZZ9" s="64"/>
      <c r="MAA9" s="64"/>
      <c r="MAB9" s="64"/>
      <c r="MAC9" s="64"/>
      <c r="MAD9" s="64"/>
      <c r="MAE9" s="64"/>
      <c r="MAF9" s="64"/>
      <c r="MAG9" s="64"/>
      <c r="MAH9" s="64"/>
      <c r="MAI9" s="64"/>
      <c r="MAJ9" s="64"/>
      <c r="MAK9" s="64"/>
      <c r="MAL9" s="64"/>
      <c r="MAM9" s="64"/>
      <c r="MAN9" s="64"/>
      <c r="MAO9" s="64"/>
      <c r="MAP9" s="64"/>
      <c r="MAQ9" s="64"/>
      <c r="MAR9" s="64"/>
      <c r="MAS9" s="64"/>
      <c r="MAT9" s="64"/>
      <c r="MAU9" s="64"/>
      <c r="MAV9" s="64"/>
      <c r="MAW9" s="64"/>
      <c r="MAX9" s="64"/>
      <c r="MAY9" s="64"/>
      <c r="MAZ9" s="64"/>
      <c r="MBA9" s="64"/>
      <c r="MBB9" s="64"/>
      <c r="MBC9" s="64"/>
      <c r="MBD9" s="64"/>
      <c r="MBE9" s="64"/>
      <c r="MBF9" s="64"/>
      <c r="MBG9" s="64"/>
      <c r="MBH9" s="64"/>
      <c r="MBI9" s="64"/>
      <c r="MBJ9" s="64"/>
      <c r="MBK9" s="64"/>
      <c r="MBL9" s="64"/>
      <c r="MBM9" s="64"/>
      <c r="MBN9" s="64"/>
      <c r="MBO9" s="64"/>
      <c r="MBP9" s="64"/>
      <c r="MBQ9" s="64"/>
      <c r="MBR9" s="64"/>
      <c r="MBS9" s="64"/>
      <c r="MBT9" s="64"/>
      <c r="MBU9" s="64"/>
      <c r="MBV9" s="64"/>
      <c r="MBW9" s="64"/>
      <c r="MBX9" s="64"/>
      <c r="MBY9" s="64"/>
      <c r="MBZ9" s="64"/>
      <c r="MCA9" s="64"/>
      <c r="MCB9" s="64"/>
      <c r="MCC9" s="64"/>
      <c r="MCD9" s="64"/>
      <c r="MCE9" s="64"/>
      <c r="MCF9" s="64"/>
      <c r="MCG9" s="64"/>
      <c r="MCH9" s="64"/>
      <c r="MCI9" s="64"/>
      <c r="MCJ9" s="64"/>
      <c r="MCK9" s="64"/>
      <c r="MCL9" s="64"/>
      <c r="MCM9" s="64"/>
      <c r="MCN9" s="64"/>
      <c r="MCO9" s="64"/>
      <c r="MCP9" s="64"/>
      <c r="MCQ9" s="64"/>
      <c r="MCR9" s="64"/>
      <c r="MCS9" s="64"/>
      <c r="MCT9" s="64"/>
      <c r="MCU9" s="64"/>
      <c r="MCV9" s="64"/>
      <c r="MCW9" s="64"/>
      <c r="MCX9" s="64"/>
      <c r="MCY9" s="64"/>
      <c r="MCZ9" s="64"/>
      <c r="MDA9" s="64"/>
      <c r="MDB9" s="64"/>
      <c r="MDC9" s="64"/>
      <c r="MDD9" s="64"/>
      <c r="MDE9" s="64"/>
      <c r="MDF9" s="64"/>
      <c r="MDG9" s="64"/>
      <c r="MDH9" s="64"/>
      <c r="MDI9" s="64"/>
      <c r="MDJ9" s="64"/>
      <c r="MDK9" s="64"/>
      <c r="MDL9" s="64"/>
      <c r="MDM9" s="64"/>
      <c r="MDN9" s="64"/>
      <c r="MDO9" s="64"/>
      <c r="MDP9" s="64"/>
      <c r="MDQ9" s="64"/>
      <c r="MDR9" s="64"/>
      <c r="MDS9" s="64"/>
      <c r="MDT9" s="64"/>
      <c r="MDU9" s="64"/>
      <c r="MDV9" s="64"/>
      <c r="MDW9" s="64"/>
      <c r="MDX9" s="64"/>
      <c r="MDY9" s="64"/>
      <c r="MDZ9" s="64"/>
      <c r="MEA9" s="64"/>
      <c r="MEB9" s="64"/>
      <c r="MEC9" s="64"/>
      <c r="MED9" s="64"/>
      <c r="MEE9" s="64"/>
      <c r="MEF9" s="64"/>
      <c r="MEG9" s="64"/>
      <c r="MEH9" s="64"/>
      <c r="MEI9" s="64"/>
      <c r="MEJ9" s="64"/>
      <c r="MEK9" s="64"/>
      <c r="MEL9" s="64"/>
      <c r="MEM9" s="64"/>
      <c r="MEN9" s="64"/>
      <c r="MEO9" s="64"/>
      <c r="MEP9" s="64"/>
      <c r="MEQ9" s="64"/>
      <c r="MER9" s="64"/>
      <c r="MES9" s="64"/>
      <c r="MET9" s="64"/>
      <c r="MEU9" s="64"/>
      <c r="MEV9" s="64"/>
      <c r="MEW9" s="64"/>
      <c r="MEX9" s="64"/>
      <c r="MEY9" s="64"/>
      <c r="MEZ9" s="64"/>
      <c r="MFA9" s="64"/>
      <c r="MFB9" s="64"/>
      <c r="MFC9" s="64"/>
      <c r="MFD9" s="64"/>
      <c r="MFE9" s="64"/>
      <c r="MFF9" s="64"/>
      <c r="MFG9" s="64"/>
      <c r="MFH9" s="64"/>
      <c r="MFI9" s="64"/>
      <c r="MFJ9" s="64"/>
      <c r="MFK9" s="64"/>
      <c r="MFL9" s="64"/>
      <c r="MFM9" s="64"/>
      <c r="MFN9" s="64"/>
      <c r="MFO9" s="64"/>
      <c r="MFP9" s="64"/>
      <c r="MFQ9" s="64"/>
      <c r="MFR9" s="64"/>
      <c r="MFS9" s="64"/>
      <c r="MFT9" s="64"/>
      <c r="MFU9" s="64"/>
      <c r="MFV9" s="64"/>
      <c r="MFW9" s="64"/>
      <c r="MFX9" s="64"/>
      <c r="MFY9" s="64"/>
      <c r="MFZ9" s="64"/>
      <c r="MGA9" s="64"/>
      <c r="MGB9" s="64"/>
      <c r="MGC9" s="64"/>
      <c r="MGD9" s="64"/>
      <c r="MGE9" s="64"/>
      <c r="MGF9" s="64"/>
      <c r="MGG9" s="64"/>
      <c r="MGH9" s="64"/>
      <c r="MGI9" s="64"/>
      <c r="MGJ9" s="64"/>
      <c r="MGK9" s="64"/>
      <c r="MGL9" s="64"/>
      <c r="MGM9" s="64"/>
      <c r="MGN9" s="64"/>
      <c r="MGO9" s="64"/>
      <c r="MGP9" s="64"/>
      <c r="MGQ9" s="64"/>
      <c r="MGR9" s="64"/>
      <c r="MGS9" s="64"/>
      <c r="MGT9" s="64"/>
      <c r="MGU9" s="64"/>
      <c r="MGV9" s="64"/>
      <c r="MGW9" s="64"/>
      <c r="MGX9" s="64"/>
      <c r="MGY9" s="64"/>
      <c r="MGZ9" s="64"/>
      <c r="MHA9" s="64"/>
      <c r="MHB9" s="64"/>
      <c r="MHC9" s="64"/>
      <c r="MHD9" s="64"/>
      <c r="MHE9" s="64"/>
      <c r="MHF9" s="64"/>
      <c r="MHG9" s="64"/>
      <c r="MHH9" s="64"/>
      <c r="MHI9" s="64"/>
      <c r="MHJ9" s="64"/>
      <c r="MHK9" s="64"/>
      <c r="MHL9" s="64"/>
      <c r="MHM9" s="64"/>
      <c r="MHN9" s="64"/>
      <c r="MHO9" s="64"/>
      <c r="MHP9" s="64"/>
      <c r="MHQ9" s="64"/>
      <c r="MHR9" s="64"/>
      <c r="MHS9" s="64"/>
      <c r="MHT9" s="64"/>
      <c r="MHU9" s="64"/>
      <c r="MHV9" s="64"/>
      <c r="MHW9" s="64"/>
      <c r="MHX9" s="64"/>
      <c r="MHY9" s="64"/>
      <c r="MHZ9" s="64"/>
      <c r="MIA9" s="64"/>
      <c r="MIB9" s="64"/>
      <c r="MIC9" s="64"/>
      <c r="MID9" s="64"/>
      <c r="MIE9" s="64"/>
      <c r="MIF9" s="64"/>
      <c r="MIG9" s="64"/>
      <c r="MIH9" s="64"/>
      <c r="MII9" s="64"/>
      <c r="MIJ9" s="64"/>
      <c r="MIK9" s="64"/>
      <c r="MIL9" s="64"/>
      <c r="MIM9" s="64"/>
      <c r="MIN9" s="64"/>
      <c r="MIO9" s="64"/>
      <c r="MIP9" s="64"/>
      <c r="MIQ9" s="64"/>
      <c r="MIR9" s="64"/>
      <c r="MIS9" s="64"/>
      <c r="MIT9" s="64"/>
      <c r="MIU9" s="64"/>
      <c r="MIV9" s="64"/>
      <c r="MIW9" s="64"/>
      <c r="MIX9" s="64"/>
      <c r="MIY9" s="64"/>
      <c r="MIZ9" s="64"/>
      <c r="MJA9" s="64"/>
      <c r="MJB9" s="64"/>
      <c r="MJC9" s="64"/>
      <c r="MJD9" s="64"/>
      <c r="MJE9" s="64"/>
      <c r="MJF9" s="64"/>
      <c r="MJG9" s="64"/>
      <c r="MJH9" s="64"/>
      <c r="MJI9" s="64"/>
      <c r="MJJ9" s="64"/>
      <c r="MJK9" s="64"/>
      <c r="MJL9" s="64"/>
      <c r="MJM9" s="64"/>
      <c r="MJN9" s="64"/>
      <c r="MJO9" s="64"/>
      <c r="MJP9" s="64"/>
      <c r="MJQ9" s="64"/>
      <c r="MJR9" s="64"/>
      <c r="MJS9" s="64"/>
      <c r="MJT9" s="64"/>
      <c r="MJU9" s="64"/>
      <c r="MJV9" s="64"/>
      <c r="MJW9" s="64"/>
      <c r="MJX9" s="64"/>
      <c r="MJY9" s="64"/>
      <c r="MJZ9" s="64"/>
      <c r="MKA9" s="64"/>
      <c r="MKB9" s="64"/>
      <c r="MKC9" s="64"/>
      <c r="MKD9" s="64"/>
      <c r="MKE9" s="64"/>
      <c r="MKF9" s="64"/>
      <c r="MKG9" s="64"/>
      <c r="MKH9" s="64"/>
      <c r="MKI9" s="64"/>
      <c r="MKJ9" s="64"/>
      <c r="MKK9" s="64"/>
      <c r="MKL9" s="64"/>
      <c r="MKM9" s="64"/>
      <c r="MKN9" s="64"/>
      <c r="MKO9" s="64"/>
      <c r="MKP9" s="64"/>
      <c r="MKQ9" s="64"/>
      <c r="MKR9" s="64"/>
      <c r="MKS9" s="64"/>
      <c r="MKT9" s="64"/>
      <c r="MKU9" s="64"/>
      <c r="MKV9" s="64"/>
      <c r="MKW9" s="64"/>
      <c r="MKX9" s="64"/>
      <c r="MKY9" s="64"/>
      <c r="MKZ9" s="64"/>
      <c r="MLA9" s="64"/>
      <c r="MLB9" s="64"/>
      <c r="MLC9" s="64"/>
      <c r="MLD9" s="64"/>
      <c r="MLE9" s="64"/>
      <c r="MLF9" s="64"/>
      <c r="MLG9" s="64"/>
      <c r="MLH9" s="64"/>
      <c r="MLI9" s="64"/>
      <c r="MLJ9" s="64"/>
      <c r="MLK9" s="64"/>
      <c r="MLL9" s="64"/>
      <c r="MLM9" s="64"/>
      <c r="MLN9" s="64"/>
      <c r="MLO9" s="64"/>
      <c r="MLP9" s="64"/>
      <c r="MLQ9" s="64"/>
      <c r="MLR9" s="64"/>
      <c r="MLS9" s="64"/>
      <c r="MLT9" s="64"/>
      <c r="MLU9" s="64"/>
      <c r="MLV9" s="64"/>
      <c r="MLW9" s="64"/>
      <c r="MLX9" s="64"/>
      <c r="MLY9" s="64"/>
      <c r="MLZ9" s="64"/>
      <c r="MMA9" s="64"/>
      <c r="MMB9" s="64"/>
      <c r="MMC9" s="64"/>
      <c r="MMD9" s="64"/>
      <c r="MME9" s="64"/>
      <c r="MMF9" s="64"/>
      <c r="MMG9" s="64"/>
      <c r="MMH9" s="64"/>
      <c r="MMI9" s="64"/>
      <c r="MMJ9" s="64"/>
      <c r="MMK9" s="64"/>
      <c r="MML9" s="64"/>
      <c r="MMM9" s="64"/>
      <c r="MMN9" s="64"/>
      <c r="MMO9" s="64"/>
      <c r="MMP9" s="64"/>
      <c r="MMQ9" s="64"/>
      <c r="MMR9" s="64"/>
      <c r="MMS9" s="64"/>
      <c r="MMT9" s="64"/>
      <c r="MMU9" s="64"/>
      <c r="MMV9" s="64"/>
      <c r="MMW9" s="64"/>
      <c r="MMX9" s="64"/>
      <c r="MMY9" s="64"/>
      <c r="MMZ9" s="64"/>
      <c r="MNA9" s="64"/>
      <c r="MNB9" s="64"/>
      <c r="MNC9" s="64"/>
      <c r="MND9" s="64"/>
      <c r="MNE9" s="64"/>
      <c r="MNF9" s="64"/>
      <c r="MNG9" s="64"/>
      <c r="MNH9" s="64"/>
      <c r="MNI9" s="64"/>
      <c r="MNJ9" s="64"/>
      <c r="MNK9" s="64"/>
      <c r="MNL9" s="64"/>
      <c r="MNM9" s="64"/>
      <c r="MNN9" s="64"/>
      <c r="MNO9" s="64"/>
      <c r="MNP9" s="64"/>
      <c r="MNQ9" s="64"/>
      <c r="MNR9" s="64"/>
      <c r="MNS9" s="64"/>
      <c r="MNT9" s="64"/>
      <c r="MNU9" s="64"/>
      <c r="MNV9" s="64"/>
      <c r="MNW9" s="64"/>
      <c r="MNX9" s="64"/>
      <c r="MNY9" s="64"/>
      <c r="MNZ9" s="64"/>
      <c r="MOA9" s="64"/>
      <c r="MOB9" s="64"/>
      <c r="MOC9" s="64"/>
      <c r="MOD9" s="64"/>
      <c r="MOE9" s="64"/>
      <c r="MOF9" s="64"/>
      <c r="MOG9" s="64"/>
      <c r="MOH9" s="64"/>
      <c r="MOI9" s="64"/>
      <c r="MOJ9" s="64"/>
      <c r="MOK9" s="64"/>
      <c r="MOL9" s="64"/>
      <c r="MOM9" s="64"/>
      <c r="MON9" s="64"/>
      <c r="MOO9" s="64"/>
      <c r="MOP9" s="64"/>
      <c r="MOQ9" s="64"/>
      <c r="MOR9" s="64"/>
      <c r="MOS9" s="64"/>
      <c r="MOT9" s="64"/>
      <c r="MOU9" s="64"/>
      <c r="MOV9" s="64"/>
      <c r="MOW9" s="64"/>
      <c r="MOX9" s="64"/>
      <c r="MOY9" s="64"/>
      <c r="MOZ9" s="64"/>
      <c r="MPA9" s="64"/>
      <c r="MPB9" s="64"/>
      <c r="MPC9" s="64"/>
      <c r="MPD9" s="64"/>
      <c r="MPE9" s="64"/>
      <c r="MPF9" s="64"/>
      <c r="MPG9" s="64"/>
      <c r="MPH9" s="64"/>
      <c r="MPI9" s="64"/>
      <c r="MPJ9" s="64"/>
      <c r="MPK9" s="64"/>
      <c r="MPL9" s="64"/>
      <c r="MPM9" s="64"/>
      <c r="MPN9" s="64"/>
      <c r="MPO9" s="64"/>
      <c r="MPP9" s="64"/>
      <c r="MPQ9" s="64"/>
      <c r="MPR9" s="64"/>
      <c r="MPS9" s="64"/>
      <c r="MPT9" s="64"/>
      <c r="MPU9" s="64"/>
      <c r="MPV9" s="64"/>
      <c r="MPW9" s="64"/>
      <c r="MPX9" s="64"/>
      <c r="MPY9" s="64"/>
      <c r="MPZ9" s="64"/>
      <c r="MQA9" s="64"/>
      <c r="MQB9" s="64"/>
      <c r="MQC9" s="64"/>
      <c r="MQD9" s="64"/>
      <c r="MQE9" s="64"/>
      <c r="MQF9" s="64"/>
      <c r="MQG9" s="64"/>
      <c r="MQH9" s="64"/>
      <c r="MQI9" s="64"/>
      <c r="MQJ9" s="64"/>
      <c r="MQK9" s="64"/>
      <c r="MQL9" s="64"/>
      <c r="MQM9" s="64"/>
      <c r="MQN9" s="64"/>
      <c r="MQO9" s="64"/>
      <c r="MQP9" s="64"/>
      <c r="MQQ9" s="64"/>
      <c r="MQR9" s="64"/>
      <c r="MQS9" s="64"/>
      <c r="MQT9" s="64"/>
      <c r="MQU9" s="64"/>
      <c r="MQV9" s="64"/>
      <c r="MQW9" s="64"/>
      <c r="MQX9" s="64"/>
      <c r="MQY9" s="64"/>
      <c r="MQZ9" s="64"/>
      <c r="MRA9" s="64"/>
      <c r="MRB9" s="64"/>
      <c r="MRC9" s="64"/>
      <c r="MRD9" s="64"/>
      <c r="MRE9" s="64"/>
      <c r="MRF9" s="64"/>
      <c r="MRG9" s="64"/>
      <c r="MRH9" s="64"/>
      <c r="MRI9" s="64"/>
      <c r="MRJ9" s="64"/>
      <c r="MRK9" s="64"/>
      <c r="MRL9" s="64"/>
      <c r="MRM9" s="64"/>
      <c r="MRN9" s="64"/>
      <c r="MRO9" s="64"/>
      <c r="MRP9" s="64"/>
      <c r="MRQ9" s="64"/>
      <c r="MRR9" s="64"/>
      <c r="MRS9" s="64"/>
      <c r="MRT9" s="64"/>
      <c r="MRU9" s="64"/>
      <c r="MRV9" s="64"/>
      <c r="MRW9" s="64"/>
      <c r="MRX9" s="64"/>
      <c r="MRY9" s="64"/>
      <c r="MRZ9" s="64"/>
      <c r="MSA9" s="64"/>
      <c r="MSB9" s="64"/>
      <c r="MSC9" s="64"/>
      <c r="MSD9" s="64"/>
      <c r="MSE9" s="64"/>
      <c r="MSF9" s="64"/>
      <c r="MSG9" s="64"/>
      <c r="MSH9" s="64"/>
      <c r="MSI9" s="64"/>
      <c r="MSJ9" s="64"/>
      <c r="MSK9" s="64"/>
      <c r="MSL9" s="64"/>
      <c r="MSM9" s="64"/>
      <c r="MSN9" s="64"/>
      <c r="MSO9" s="64"/>
      <c r="MSP9" s="64"/>
      <c r="MSQ9" s="64"/>
      <c r="MSR9" s="64"/>
      <c r="MSS9" s="64"/>
      <c r="MST9" s="64"/>
      <c r="MSU9" s="64"/>
      <c r="MSV9" s="64"/>
      <c r="MSW9" s="64"/>
      <c r="MSX9" s="64"/>
      <c r="MSY9" s="64"/>
      <c r="MSZ9" s="64"/>
      <c r="MTA9" s="64"/>
      <c r="MTB9" s="64"/>
      <c r="MTC9" s="64"/>
      <c r="MTD9" s="64"/>
      <c r="MTE9" s="64"/>
      <c r="MTF9" s="64"/>
      <c r="MTG9" s="64"/>
      <c r="MTH9" s="64"/>
      <c r="MTI9" s="64"/>
      <c r="MTJ9" s="64"/>
      <c r="MTK9" s="64"/>
      <c r="MTL9" s="64"/>
      <c r="MTM9" s="64"/>
      <c r="MTN9" s="64"/>
      <c r="MTO9" s="64"/>
      <c r="MTP9" s="64"/>
      <c r="MTQ9" s="64"/>
      <c r="MTR9" s="64"/>
      <c r="MTS9" s="64"/>
      <c r="MTT9" s="64"/>
      <c r="MTU9" s="64"/>
      <c r="MTV9" s="64"/>
      <c r="MTW9" s="64"/>
      <c r="MTX9" s="64"/>
      <c r="MTY9" s="64"/>
      <c r="MTZ9" s="64"/>
      <c r="MUA9" s="64"/>
      <c r="MUB9" s="64"/>
      <c r="MUC9" s="64"/>
      <c r="MUD9" s="64"/>
      <c r="MUE9" s="64"/>
      <c r="MUF9" s="64"/>
      <c r="MUG9" s="64"/>
      <c r="MUH9" s="64"/>
      <c r="MUI9" s="64"/>
      <c r="MUJ9" s="64"/>
      <c r="MUK9" s="64"/>
      <c r="MUL9" s="64"/>
      <c r="MUM9" s="64"/>
      <c r="MUN9" s="64"/>
      <c r="MUO9" s="64"/>
      <c r="MUP9" s="64"/>
      <c r="MUQ9" s="64"/>
      <c r="MUR9" s="64"/>
      <c r="MUS9" s="64"/>
      <c r="MUT9" s="64"/>
      <c r="MUU9" s="64"/>
      <c r="MUV9" s="64"/>
      <c r="MUW9" s="64"/>
      <c r="MUX9" s="64"/>
      <c r="MUY9" s="64"/>
      <c r="MUZ9" s="64"/>
      <c r="MVA9" s="64"/>
      <c r="MVB9" s="64"/>
      <c r="MVC9" s="64"/>
      <c r="MVD9" s="64"/>
      <c r="MVE9" s="64"/>
      <c r="MVF9" s="64"/>
      <c r="MVG9" s="64"/>
      <c r="MVH9" s="64"/>
      <c r="MVI9" s="64"/>
      <c r="MVJ9" s="64"/>
      <c r="MVK9" s="64"/>
      <c r="MVL9" s="64"/>
      <c r="MVM9" s="64"/>
      <c r="MVN9" s="64"/>
      <c r="MVO9" s="64"/>
      <c r="MVP9" s="64"/>
      <c r="MVQ9" s="64"/>
      <c r="MVR9" s="64"/>
      <c r="MVS9" s="64"/>
      <c r="MVT9" s="64"/>
      <c r="MVU9" s="64"/>
      <c r="MVV9" s="64"/>
      <c r="MVW9" s="64"/>
      <c r="MVX9" s="64"/>
      <c r="MVY9" s="64"/>
      <c r="MVZ9" s="64"/>
      <c r="MWA9" s="64"/>
      <c r="MWB9" s="64"/>
      <c r="MWC9" s="64"/>
      <c r="MWD9" s="64"/>
      <c r="MWE9" s="64"/>
      <c r="MWF9" s="64"/>
      <c r="MWG9" s="64"/>
      <c r="MWH9" s="64"/>
      <c r="MWI9" s="64"/>
      <c r="MWJ9" s="64"/>
      <c r="MWK9" s="64"/>
      <c r="MWL9" s="64"/>
      <c r="MWM9" s="64"/>
      <c r="MWN9" s="64"/>
      <c r="MWO9" s="64"/>
      <c r="MWP9" s="64"/>
      <c r="MWQ9" s="64"/>
      <c r="MWR9" s="64"/>
      <c r="MWS9" s="64"/>
      <c r="MWT9" s="64"/>
      <c r="MWU9" s="64"/>
      <c r="MWV9" s="64"/>
      <c r="MWW9" s="64"/>
      <c r="MWX9" s="64"/>
      <c r="MWY9" s="64"/>
      <c r="MWZ9" s="64"/>
      <c r="MXA9" s="64"/>
      <c r="MXB9" s="64"/>
      <c r="MXC9" s="64"/>
      <c r="MXD9" s="64"/>
      <c r="MXE9" s="64"/>
      <c r="MXF9" s="64"/>
      <c r="MXG9" s="64"/>
      <c r="MXH9" s="64"/>
      <c r="MXI9" s="64"/>
      <c r="MXJ9" s="64"/>
      <c r="MXK9" s="64"/>
      <c r="MXL9" s="64"/>
      <c r="MXM9" s="64"/>
      <c r="MXN9" s="64"/>
      <c r="MXO9" s="64"/>
      <c r="MXP9" s="64"/>
      <c r="MXQ9" s="64"/>
      <c r="MXR9" s="64"/>
      <c r="MXS9" s="64"/>
      <c r="MXT9" s="64"/>
      <c r="MXU9" s="64"/>
      <c r="MXV9" s="64"/>
      <c r="MXW9" s="64"/>
      <c r="MXX9" s="64"/>
      <c r="MXY9" s="64"/>
      <c r="MXZ9" s="64"/>
      <c r="MYA9" s="64"/>
      <c r="MYB9" s="64"/>
      <c r="MYC9" s="64"/>
      <c r="MYD9" s="64"/>
      <c r="MYE9" s="64"/>
      <c r="MYF9" s="64"/>
      <c r="MYG9" s="64"/>
      <c r="MYH9" s="64"/>
      <c r="MYI9" s="64"/>
      <c r="MYJ9" s="64"/>
      <c r="MYK9" s="64"/>
      <c r="MYL9" s="64"/>
      <c r="MYM9" s="64"/>
      <c r="MYN9" s="64"/>
      <c r="MYO9" s="64"/>
      <c r="MYP9" s="64"/>
      <c r="MYQ9" s="64"/>
      <c r="MYR9" s="64"/>
      <c r="MYS9" s="64"/>
      <c r="MYT9" s="64"/>
      <c r="MYU9" s="64"/>
      <c r="MYV9" s="64"/>
      <c r="MYW9" s="64"/>
      <c r="MYX9" s="64"/>
      <c r="MYY9" s="64"/>
      <c r="MYZ9" s="64"/>
      <c r="MZA9" s="64"/>
      <c r="MZB9" s="64"/>
      <c r="MZC9" s="64"/>
      <c r="MZD9" s="64"/>
      <c r="MZE9" s="64"/>
      <c r="MZF9" s="64"/>
      <c r="MZG9" s="64"/>
      <c r="MZH9" s="64"/>
      <c r="MZI9" s="64"/>
      <c r="MZJ9" s="64"/>
      <c r="MZK9" s="64"/>
      <c r="MZL9" s="64"/>
      <c r="MZM9" s="64"/>
      <c r="MZN9" s="64"/>
      <c r="MZO9" s="64"/>
      <c r="MZP9" s="64"/>
      <c r="MZQ9" s="64"/>
      <c r="MZR9" s="64"/>
      <c r="MZS9" s="64"/>
      <c r="MZT9" s="64"/>
      <c r="MZU9" s="64"/>
      <c r="MZV9" s="64"/>
      <c r="MZW9" s="64"/>
      <c r="MZX9" s="64"/>
      <c r="MZY9" s="64"/>
      <c r="MZZ9" s="64"/>
      <c r="NAA9" s="64"/>
      <c r="NAB9" s="64"/>
      <c r="NAC9" s="64"/>
      <c r="NAD9" s="64"/>
      <c r="NAE9" s="64"/>
      <c r="NAF9" s="64"/>
      <c r="NAG9" s="64"/>
      <c r="NAH9" s="64"/>
      <c r="NAI9" s="64"/>
      <c r="NAJ9" s="64"/>
      <c r="NAK9" s="64"/>
      <c r="NAL9" s="64"/>
      <c r="NAM9" s="64"/>
      <c r="NAN9" s="64"/>
      <c r="NAO9" s="64"/>
      <c r="NAP9" s="64"/>
      <c r="NAQ9" s="64"/>
      <c r="NAR9" s="64"/>
      <c r="NAS9" s="64"/>
      <c r="NAT9" s="64"/>
      <c r="NAU9" s="64"/>
      <c r="NAV9" s="64"/>
      <c r="NAW9" s="64"/>
      <c r="NAX9" s="64"/>
      <c r="NAY9" s="64"/>
      <c r="NAZ9" s="64"/>
      <c r="NBA9" s="64"/>
      <c r="NBB9" s="64"/>
      <c r="NBC9" s="64"/>
      <c r="NBD9" s="64"/>
      <c r="NBE9" s="64"/>
      <c r="NBF9" s="64"/>
      <c r="NBG9" s="64"/>
      <c r="NBH9" s="64"/>
      <c r="NBI9" s="64"/>
      <c r="NBJ9" s="64"/>
      <c r="NBK9" s="64"/>
      <c r="NBL9" s="64"/>
      <c r="NBM9" s="64"/>
      <c r="NBN9" s="64"/>
      <c r="NBO9" s="64"/>
      <c r="NBP9" s="64"/>
      <c r="NBQ9" s="64"/>
      <c r="NBR9" s="64"/>
      <c r="NBS9" s="64"/>
      <c r="NBT9" s="64"/>
      <c r="NBU9" s="64"/>
      <c r="NBV9" s="64"/>
      <c r="NBW9" s="64"/>
      <c r="NBX9" s="64"/>
      <c r="NBY9" s="64"/>
      <c r="NBZ9" s="64"/>
      <c r="NCA9" s="64"/>
      <c r="NCB9" s="64"/>
      <c r="NCC9" s="64"/>
      <c r="NCD9" s="64"/>
      <c r="NCE9" s="64"/>
      <c r="NCF9" s="64"/>
      <c r="NCG9" s="64"/>
      <c r="NCH9" s="64"/>
      <c r="NCI9" s="64"/>
      <c r="NCJ9" s="64"/>
      <c r="NCK9" s="64"/>
      <c r="NCL9" s="64"/>
      <c r="NCM9" s="64"/>
      <c r="NCN9" s="64"/>
      <c r="NCO9" s="64"/>
      <c r="NCP9" s="64"/>
      <c r="NCQ9" s="64"/>
      <c r="NCR9" s="64"/>
      <c r="NCS9" s="64"/>
      <c r="NCT9" s="64"/>
      <c r="NCU9" s="64"/>
      <c r="NCV9" s="64"/>
      <c r="NCW9" s="64"/>
      <c r="NCX9" s="64"/>
      <c r="NCY9" s="64"/>
      <c r="NCZ9" s="64"/>
      <c r="NDA9" s="64"/>
      <c r="NDB9" s="64"/>
      <c r="NDC9" s="64"/>
      <c r="NDD9" s="64"/>
      <c r="NDE9" s="64"/>
      <c r="NDF9" s="64"/>
      <c r="NDG9" s="64"/>
      <c r="NDH9" s="64"/>
      <c r="NDI9" s="64"/>
      <c r="NDJ9" s="64"/>
      <c r="NDK9" s="64"/>
      <c r="NDL9" s="64"/>
      <c r="NDM9" s="64"/>
      <c r="NDN9" s="64"/>
      <c r="NDO9" s="64"/>
      <c r="NDP9" s="64"/>
      <c r="NDQ9" s="64"/>
      <c r="NDR9" s="64"/>
      <c r="NDS9" s="64"/>
      <c r="NDT9" s="64"/>
      <c r="NDU9" s="64"/>
      <c r="NDV9" s="64"/>
      <c r="NDW9" s="64"/>
      <c r="NDX9" s="64"/>
      <c r="NDY9" s="64"/>
      <c r="NDZ9" s="64"/>
      <c r="NEA9" s="64"/>
      <c r="NEB9" s="64"/>
      <c r="NEC9" s="64"/>
      <c r="NED9" s="64"/>
      <c r="NEE9" s="64"/>
      <c r="NEF9" s="64"/>
      <c r="NEG9" s="64"/>
      <c r="NEH9" s="64"/>
      <c r="NEI9" s="64"/>
      <c r="NEJ9" s="64"/>
      <c r="NEK9" s="64"/>
      <c r="NEL9" s="64"/>
      <c r="NEM9" s="64"/>
      <c r="NEN9" s="64"/>
      <c r="NEO9" s="64"/>
      <c r="NEP9" s="64"/>
      <c r="NEQ9" s="64"/>
      <c r="NER9" s="64"/>
      <c r="NES9" s="64"/>
      <c r="NET9" s="64"/>
      <c r="NEU9" s="64"/>
      <c r="NEV9" s="64"/>
      <c r="NEW9" s="64"/>
      <c r="NEX9" s="64"/>
      <c r="NEY9" s="64"/>
      <c r="NEZ9" s="64"/>
      <c r="NFA9" s="64"/>
      <c r="NFB9" s="64"/>
      <c r="NFC9" s="64"/>
      <c r="NFD9" s="64"/>
      <c r="NFE9" s="64"/>
      <c r="NFF9" s="64"/>
      <c r="NFG9" s="64"/>
      <c r="NFH9" s="64"/>
      <c r="NFI9" s="64"/>
      <c r="NFJ9" s="64"/>
      <c r="NFK9" s="64"/>
      <c r="NFL9" s="64"/>
      <c r="NFM9" s="64"/>
      <c r="NFN9" s="64"/>
      <c r="NFO9" s="64"/>
      <c r="NFP9" s="64"/>
      <c r="NFQ9" s="64"/>
      <c r="NFR9" s="64"/>
      <c r="NFS9" s="64"/>
      <c r="NFT9" s="64"/>
      <c r="NFU9" s="64"/>
      <c r="NFV9" s="64"/>
      <c r="NFW9" s="64"/>
      <c r="NFX9" s="64"/>
      <c r="NFY9" s="64"/>
      <c r="NFZ9" s="64"/>
      <c r="NGA9" s="64"/>
      <c r="NGB9" s="64"/>
      <c r="NGC9" s="64"/>
      <c r="NGD9" s="64"/>
      <c r="NGE9" s="64"/>
      <c r="NGF9" s="64"/>
      <c r="NGG9" s="64"/>
      <c r="NGH9" s="64"/>
      <c r="NGI9" s="64"/>
      <c r="NGJ9" s="64"/>
      <c r="NGK9" s="64"/>
      <c r="NGL9" s="64"/>
      <c r="NGM9" s="64"/>
      <c r="NGN9" s="64"/>
      <c r="NGO9" s="64"/>
      <c r="NGP9" s="64"/>
      <c r="NGQ9" s="64"/>
      <c r="NGR9" s="64"/>
      <c r="NGS9" s="64"/>
      <c r="NGT9" s="64"/>
      <c r="NGU9" s="64"/>
      <c r="NGV9" s="64"/>
      <c r="NGW9" s="64"/>
      <c r="NGX9" s="64"/>
      <c r="NGY9" s="64"/>
      <c r="NGZ9" s="64"/>
      <c r="NHA9" s="64"/>
      <c r="NHB9" s="64"/>
      <c r="NHC9" s="64"/>
      <c r="NHD9" s="64"/>
      <c r="NHE9" s="64"/>
      <c r="NHF9" s="64"/>
      <c r="NHG9" s="64"/>
      <c r="NHH9" s="64"/>
      <c r="NHI9" s="64"/>
      <c r="NHJ9" s="64"/>
      <c r="NHK9" s="64"/>
      <c r="NHL9" s="64"/>
      <c r="NHM9" s="64"/>
      <c r="NHN9" s="64"/>
      <c r="NHO9" s="64"/>
      <c r="NHP9" s="64"/>
      <c r="NHQ9" s="64"/>
      <c r="NHR9" s="64"/>
      <c r="NHS9" s="64"/>
      <c r="NHT9" s="64"/>
      <c r="NHU9" s="64"/>
      <c r="NHV9" s="64"/>
      <c r="NHW9" s="64"/>
      <c r="NHX9" s="64"/>
      <c r="NHY9" s="64"/>
      <c r="NHZ9" s="64"/>
      <c r="NIA9" s="64"/>
      <c r="NIB9" s="64"/>
      <c r="NIC9" s="64"/>
      <c r="NID9" s="64"/>
      <c r="NIE9" s="64"/>
      <c r="NIF9" s="64"/>
      <c r="NIG9" s="64"/>
      <c r="NIH9" s="64"/>
      <c r="NII9" s="64"/>
      <c r="NIJ9" s="64"/>
      <c r="NIK9" s="64"/>
      <c r="NIL9" s="64"/>
      <c r="NIM9" s="64"/>
      <c r="NIN9" s="64"/>
      <c r="NIO9" s="64"/>
      <c r="NIP9" s="64"/>
      <c r="NIQ9" s="64"/>
      <c r="NIR9" s="64"/>
      <c r="NIS9" s="64"/>
      <c r="NIT9" s="64"/>
      <c r="NIU9" s="64"/>
      <c r="NIV9" s="64"/>
      <c r="NIW9" s="64"/>
      <c r="NIX9" s="64"/>
      <c r="NIY9" s="64"/>
      <c r="NIZ9" s="64"/>
      <c r="NJA9" s="64"/>
      <c r="NJB9" s="64"/>
      <c r="NJC9" s="64"/>
      <c r="NJD9" s="64"/>
      <c r="NJE9" s="64"/>
      <c r="NJF9" s="64"/>
      <c r="NJG9" s="64"/>
      <c r="NJH9" s="64"/>
      <c r="NJI9" s="64"/>
      <c r="NJJ9" s="64"/>
      <c r="NJK9" s="64"/>
      <c r="NJL9" s="64"/>
      <c r="NJM9" s="64"/>
      <c r="NJN9" s="64"/>
      <c r="NJO9" s="64"/>
      <c r="NJP9" s="64"/>
      <c r="NJQ9" s="64"/>
      <c r="NJR9" s="64"/>
      <c r="NJS9" s="64"/>
      <c r="NJT9" s="64"/>
      <c r="NJU9" s="64"/>
      <c r="NJV9" s="64"/>
      <c r="NJW9" s="64"/>
      <c r="NJX9" s="64"/>
      <c r="NJY9" s="64"/>
      <c r="NJZ9" s="64"/>
      <c r="NKA9" s="64"/>
      <c r="NKB9" s="64"/>
      <c r="NKC9" s="64"/>
      <c r="NKD9" s="64"/>
      <c r="NKE9" s="64"/>
      <c r="NKF9" s="64"/>
      <c r="NKG9" s="64"/>
      <c r="NKH9" s="64"/>
      <c r="NKI9" s="64"/>
      <c r="NKJ9" s="64"/>
      <c r="NKK9" s="64"/>
      <c r="NKL9" s="64"/>
      <c r="NKM9" s="64"/>
      <c r="NKN9" s="64"/>
      <c r="NKO9" s="64"/>
      <c r="NKP9" s="64"/>
      <c r="NKQ9" s="64"/>
      <c r="NKR9" s="64"/>
      <c r="NKS9" s="64"/>
      <c r="NKT9" s="64"/>
      <c r="NKU9" s="64"/>
      <c r="NKV9" s="64"/>
      <c r="NKW9" s="64"/>
      <c r="NKX9" s="64"/>
      <c r="NKY9" s="64"/>
      <c r="NKZ9" s="64"/>
      <c r="NLA9" s="64"/>
      <c r="NLB9" s="64"/>
      <c r="NLC9" s="64"/>
      <c r="NLD9" s="64"/>
      <c r="NLE9" s="64"/>
      <c r="NLF9" s="64"/>
      <c r="NLG9" s="64"/>
      <c r="NLH9" s="64"/>
      <c r="NLI9" s="64"/>
      <c r="NLJ9" s="64"/>
      <c r="NLK9" s="64"/>
      <c r="NLL9" s="64"/>
      <c r="NLM9" s="64"/>
      <c r="NLN9" s="64"/>
      <c r="NLO9" s="64"/>
      <c r="NLP9" s="64"/>
      <c r="NLQ9" s="64"/>
      <c r="NLR9" s="64"/>
      <c r="NLS9" s="64"/>
      <c r="NLT9" s="64"/>
      <c r="NLU9" s="64"/>
      <c r="NLV9" s="64"/>
      <c r="NLW9" s="64"/>
      <c r="NLX9" s="64"/>
      <c r="NLY9" s="64"/>
      <c r="NLZ9" s="64"/>
      <c r="NMA9" s="64"/>
      <c r="NMB9" s="64"/>
      <c r="NMC9" s="64"/>
      <c r="NMD9" s="64"/>
      <c r="NME9" s="64"/>
      <c r="NMF9" s="64"/>
      <c r="NMG9" s="64"/>
      <c r="NMH9" s="64"/>
      <c r="NMI9" s="64"/>
      <c r="NMJ9" s="64"/>
      <c r="NMK9" s="64"/>
      <c r="NML9" s="64"/>
      <c r="NMM9" s="64"/>
      <c r="NMN9" s="64"/>
      <c r="NMO9" s="64"/>
      <c r="NMP9" s="64"/>
      <c r="NMQ9" s="64"/>
      <c r="NMR9" s="64"/>
      <c r="NMS9" s="64"/>
      <c r="NMT9" s="64"/>
      <c r="NMU9" s="64"/>
      <c r="NMV9" s="64"/>
      <c r="NMW9" s="64"/>
      <c r="NMX9" s="64"/>
      <c r="NMY9" s="64"/>
      <c r="NMZ9" s="64"/>
      <c r="NNA9" s="64"/>
      <c r="NNB9" s="64"/>
      <c r="NNC9" s="64"/>
      <c r="NND9" s="64"/>
      <c r="NNE9" s="64"/>
      <c r="NNF9" s="64"/>
      <c r="NNG9" s="64"/>
      <c r="NNH9" s="64"/>
      <c r="NNI9" s="64"/>
      <c r="NNJ9" s="64"/>
      <c r="NNK9" s="64"/>
      <c r="NNL9" s="64"/>
      <c r="NNM9" s="64"/>
      <c r="NNN9" s="64"/>
      <c r="NNO9" s="64"/>
      <c r="NNP9" s="64"/>
      <c r="NNQ9" s="64"/>
      <c r="NNR9" s="64"/>
      <c r="NNS9" s="64"/>
      <c r="NNT9" s="64"/>
      <c r="NNU9" s="64"/>
      <c r="NNV9" s="64"/>
      <c r="NNW9" s="64"/>
      <c r="NNX9" s="64"/>
      <c r="NNY9" s="64"/>
      <c r="NNZ9" s="64"/>
      <c r="NOA9" s="64"/>
      <c r="NOB9" s="64"/>
      <c r="NOC9" s="64"/>
      <c r="NOD9" s="64"/>
      <c r="NOE9" s="64"/>
      <c r="NOF9" s="64"/>
      <c r="NOG9" s="64"/>
      <c r="NOH9" s="64"/>
      <c r="NOI9" s="64"/>
      <c r="NOJ9" s="64"/>
      <c r="NOK9" s="64"/>
      <c r="NOL9" s="64"/>
      <c r="NOM9" s="64"/>
      <c r="NON9" s="64"/>
      <c r="NOO9" s="64"/>
      <c r="NOP9" s="64"/>
      <c r="NOQ9" s="64"/>
      <c r="NOR9" s="64"/>
      <c r="NOS9" s="64"/>
      <c r="NOT9" s="64"/>
      <c r="NOU9" s="64"/>
      <c r="NOV9" s="64"/>
      <c r="NOW9" s="64"/>
      <c r="NOX9" s="64"/>
      <c r="NOY9" s="64"/>
      <c r="NOZ9" s="64"/>
      <c r="NPA9" s="64"/>
      <c r="NPB9" s="64"/>
      <c r="NPC9" s="64"/>
      <c r="NPD9" s="64"/>
      <c r="NPE9" s="64"/>
      <c r="NPF9" s="64"/>
      <c r="NPG9" s="64"/>
      <c r="NPH9" s="64"/>
      <c r="NPI9" s="64"/>
      <c r="NPJ9" s="64"/>
      <c r="NPK9" s="64"/>
      <c r="NPL9" s="64"/>
      <c r="NPM9" s="64"/>
      <c r="NPN9" s="64"/>
      <c r="NPO9" s="64"/>
      <c r="NPP9" s="64"/>
      <c r="NPQ9" s="64"/>
      <c r="NPR9" s="64"/>
      <c r="NPS9" s="64"/>
      <c r="NPT9" s="64"/>
      <c r="NPU9" s="64"/>
      <c r="NPV9" s="64"/>
      <c r="NPW9" s="64"/>
      <c r="NPX9" s="64"/>
      <c r="NPY9" s="64"/>
      <c r="NPZ9" s="64"/>
      <c r="NQA9" s="64"/>
      <c r="NQB9" s="64"/>
      <c r="NQC9" s="64"/>
      <c r="NQD9" s="64"/>
      <c r="NQE9" s="64"/>
      <c r="NQF9" s="64"/>
      <c r="NQG9" s="64"/>
      <c r="NQH9" s="64"/>
      <c r="NQI9" s="64"/>
      <c r="NQJ9" s="64"/>
      <c r="NQK9" s="64"/>
      <c r="NQL9" s="64"/>
      <c r="NQM9" s="64"/>
      <c r="NQN9" s="64"/>
      <c r="NQO9" s="64"/>
      <c r="NQP9" s="64"/>
      <c r="NQQ9" s="64"/>
      <c r="NQR9" s="64"/>
      <c r="NQS9" s="64"/>
      <c r="NQT9" s="64"/>
      <c r="NQU9" s="64"/>
      <c r="NQV9" s="64"/>
      <c r="NQW9" s="64"/>
      <c r="NQX9" s="64"/>
      <c r="NQY9" s="64"/>
      <c r="NQZ9" s="64"/>
      <c r="NRA9" s="64"/>
      <c r="NRB9" s="64"/>
      <c r="NRC9" s="64"/>
      <c r="NRD9" s="64"/>
      <c r="NRE9" s="64"/>
      <c r="NRF9" s="64"/>
      <c r="NRG9" s="64"/>
      <c r="NRH9" s="64"/>
      <c r="NRI9" s="64"/>
      <c r="NRJ9" s="64"/>
      <c r="NRK9" s="64"/>
      <c r="NRL9" s="64"/>
      <c r="NRM9" s="64"/>
      <c r="NRN9" s="64"/>
      <c r="NRO9" s="64"/>
      <c r="NRP9" s="64"/>
      <c r="NRQ9" s="64"/>
      <c r="NRR9" s="64"/>
      <c r="NRS9" s="64"/>
      <c r="NRT9" s="64"/>
      <c r="NRU9" s="64"/>
      <c r="NRV9" s="64"/>
      <c r="NRW9" s="64"/>
      <c r="NRX9" s="64"/>
      <c r="NRY9" s="64"/>
      <c r="NRZ9" s="64"/>
      <c r="NSA9" s="64"/>
      <c r="NSB9" s="64"/>
      <c r="NSC9" s="64"/>
      <c r="NSD9" s="64"/>
      <c r="NSE9" s="64"/>
      <c r="NSF9" s="64"/>
      <c r="NSG9" s="64"/>
      <c r="NSH9" s="64"/>
      <c r="NSI9" s="64"/>
      <c r="NSJ9" s="64"/>
      <c r="NSK9" s="64"/>
      <c r="NSL9" s="64"/>
      <c r="NSM9" s="64"/>
      <c r="NSN9" s="64"/>
      <c r="NSO9" s="64"/>
      <c r="NSP9" s="64"/>
      <c r="NSQ9" s="64"/>
      <c r="NSR9" s="64"/>
      <c r="NSS9" s="64"/>
      <c r="NST9" s="64"/>
      <c r="NSU9" s="64"/>
      <c r="NSV9" s="64"/>
      <c r="NSW9" s="64"/>
      <c r="NSX9" s="64"/>
      <c r="NSY9" s="64"/>
      <c r="NSZ9" s="64"/>
      <c r="NTA9" s="64"/>
      <c r="NTB9" s="64"/>
      <c r="NTC9" s="64"/>
      <c r="NTD9" s="64"/>
      <c r="NTE9" s="64"/>
      <c r="NTF9" s="64"/>
      <c r="NTG9" s="64"/>
      <c r="NTH9" s="64"/>
      <c r="NTI9" s="64"/>
      <c r="NTJ9" s="64"/>
      <c r="NTK9" s="64"/>
      <c r="NTL9" s="64"/>
      <c r="NTM9" s="64"/>
      <c r="NTN9" s="64"/>
      <c r="NTO9" s="64"/>
      <c r="NTP9" s="64"/>
      <c r="NTQ9" s="64"/>
      <c r="NTR9" s="64"/>
      <c r="NTS9" s="64"/>
      <c r="NTT9" s="64"/>
      <c r="NTU9" s="64"/>
      <c r="NTV9" s="64"/>
      <c r="NTW9" s="64"/>
      <c r="NTX9" s="64"/>
      <c r="NTY9" s="64"/>
      <c r="NTZ9" s="64"/>
      <c r="NUA9" s="64"/>
      <c r="NUB9" s="64"/>
      <c r="NUC9" s="64"/>
      <c r="NUD9" s="64"/>
      <c r="NUE9" s="64"/>
    </row>
    <row r="10" spans="1:10015" ht="15.75" thickBot="1">
      <c r="A10" s="3">
        <v>2.0000000000000001E-4</v>
      </c>
      <c r="B10" s="17">
        <v>-1.3743472029999999</v>
      </c>
      <c r="C10" s="17">
        <v>-0.96194806499999996</v>
      </c>
      <c r="D10" s="17">
        <v>-0.87692677900000005</v>
      </c>
      <c r="E10" s="74">
        <v>-1.9854131500000001</v>
      </c>
      <c r="F10" s="74">
        <v>-0.75173649799999998</v>
      </c>
      <c r="G10" s="17">
        <v>-1.8165700389999999</v>
      </c>
      <c r="J10" s="74"/>
      <c r="K10" s="73"/>
      <c r="L10" s="73"/>
      <c r="M10" s="73"/>
      <c r="N10" s="73"/>
      <c r="O10" s="69"/>
      <c r="P10" s="69"/>
      <c r="Q10" s="69"/>
      <c r="R10" s="69"/>
      <c r="S10" s="69"/>
      <c r="T10" s="69"/>
      <c r="U10" s="69"/>
      <c r="V10" s="72"/>
      <c r="W10" s="71"/>
      <c r="X10" s="71"/>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c r="AGK10" s="64"/>
      <c r="AGL10" s="64"/>
      <c r="AGM10" s="64"/>
      <c r="AGN10" s="64"/>
      <c r="AGO10" s="64"/>
      <c r="AGP10" s="64"/>
      <c r="AGQ10" s="64"/>
      <c r="AGR10" s="64"/>
      <c r="AGS10" s="64"/>
      <c r="AGT10" s="64"/>
      <c r="AGU10" s="64"/>
      <c r="AGV10" s="64"/>
      <c r="AGW10" s="64"/>
      <c r="AGX10" s="64"/>
      <c r="AGY10" s="64"/>
      <c r="AGZ10" s="64"/>
      <c r="AHA10" s="64"/>
      <c r="AHB10" s="64"/>
      <c r="AHC10" s="64"/>
      <c r="AHD10" s="64"/>
      <c r="AHE10" s="64"/>
      <c r="AHF10" s="64"/>
      <c r="AHG10" s="64"/>
      <c r="AHH10" s="64"/>
      <c r="AHI10" s="64"/>
      <c r="AHJ10" s="64"/>
      <c r="AHK10" s="64"/>
      <c r="AHL10" s="64"/>
      <c r="AHM10" s="64"/>
      <c r="AHN10" s="64"/>
      <c r="AHO10" s="64"/>
      <c r="AHP10" s="64"/>
      <c r="AHQ10" s="64"/>
      <c r="AHR10" s="64"/>
      <c r="AHS10" s="64"/>
      <c r="AHT10" s="64"/>
      <c r="AHU10" s="64"/>
      <c r="AHV10" s="64"/>
      <c r="AHW10" s="64"/>
      <c r="AHX10" s="64"/>
      <c r="AHY10" s="64"/>
      <c r="AHZ10" s="64"/>
      <c r="AIA10" s="64"/>
      <c r="AIB10" s="64"/>
      <c r="AIC10" s="64"/>
      <c r="AID10" s="64"/>
      <c r="AIE10" s="64"/>
      <c r="AIF10" s="64"/>
      <c r="AIG10" s="64"/>
      <c r="AIH10" s="64"/>
      <c r="AII10" s="64"/>
      <c r="AIJ10" s="64"/>
      <c r="AIK10" s="64"/>
      <c r="AIL10" s="64"/>
      <c r="AIM10" s="64"/>
      <c r="AIN10" s="64"/>
      <c r="AIO10" s="64"/>
      <c r="AIP10" s="64"/>
      <c r="AIQ10" s="64"/>
      <c r="AIR10" s="64"/>
      <c r="AIS10" s="64"/>
      <c r="AIT10" s="64"/>
      <c r="AIU10" s="64"/>
      <c r="AIV10" s="64"/>
      <c r="AIW10" s="64"/>
      <c r="AIX10" s="64"/>
      <c r="AIY10" s="64"/>
      <c r="AIZ10" s="64"/>
      <c r="AJA10" s="64"/>
      <c r="AJB10" s="64"/>
      <c r="AJC10" s="64"/>
      <c r="AJD10" s="64"/>
      <c r="AJE10" s="64"/>
      <c r="AJF10" s="64"/>
      <c r="AJG10" s="64"/>
      <c r="AJH10" s="64"/>
      <c r="AJI10" s="64"/>
      <c r="AJJ10" s="64"/>
      <c r="AJK10" s="64"/>
      <c r="AJL10" s="64"/>
      <c r="AJM10" s="64"/>
      <c r="AJN10" s="64"/>
      <c r="AJO10" s="64"/>
      <c r="AJP10" s="64"/>
      <c r="AJQ10" s="64"/>
      <c r="AJR10" s="64"/>
      <c r="AJS10" s="64"/>
      <c r="AJT10" s="64"/>
      <c r="AJU10" s="64"/>
      <c r="AJV10" s="64"/>
      <c r="AJW10" s="64"/>
      <c r="AJX10" s="64"/>
      <c r="AJY10" s="64"/>
      <c r="AJZ10" s="64"/>
      <c r="AKA10" s="64"/>
      <c r="AKB10" s="64"/>
      <c r="AKC10" s="64"/>
      <c r="AKD10" s="64"/>
      <c r="AKE10" s="64"/>
      <c r="AKF10" s="64"/>
      <c r="AKG10" s="64"/>
      <c r="AKH10" s="64"/>
      <c r="AKI10" s="64"/>
      <c r="AKJ10" s="64"/>
      <c r="AKK10" s="64"/>
      <c r="AKL10" s="64"/>
      <c r="AKM10" s="64"/>
      <c r="AKN10" s="64"/>
      <c r="AKO10" s="64"/>
      <c r="AKP10" s="64"/>
      <c r="AKQ10" s="64"/>
      <c r="AKR10" s="64"/>
      <c r="AKS10" s="64"/>
      <c r="AKT10" s="64"/>
      <c r="AKU10" s="64"/>
      <c r="AKV10" s="64"/>
      <c r="AKW10" s="64"/>
      <c r="AKX10" s="64"/>
      <c r="AKY10" s="64"/>
      <c r="AKZ10" s="64"/>
      <c r="ALA10" s="64"/>
      <c r="ALB10" s="64"/>
      <c r="ALC10" s="64"/>
      <c r="ALD10" s="64"/>
      <c r="ALE10" s="64"/>
      <c r="ALF10" s="64"/>
      <c r="ALG10" s="64"/>
      <c r="ALH10" s="64"/>
      <c r="ALI10" s="64"/>
      <c r="ALJ10" s="64"/>
      <c r="ALK10" s="64"/>
      <c r="ALL10" s="64"/>
      <c r="ALM10" s="64"/>
      <c r="ALN10" s="64"/>
      <c r="ALO10" s="64"/>
      <c r="ALP10" s="64"/>
      <c r="ALQ10" s="64"/>
      <c r="ALR10" s="64"/>
      <c r="ALS10" s="64"/>
      <c r="ALT10" s="64"/>
      <c r="ALU10" s="64"/>
      <c r="ALV10" s="64"/>
      <c r="ALW10" s="64"/>
      <c r="ALX10" s="64"/>
      <c r="ALY10" s="64"/>
      <c r="ALZ10" s="64"/>
      <c r="AMA10" s="64"/>
      <c r="AMB10" s="64"/>
      <c r="AMC10" s="64"/>
      <c r="AMD10" s="64"/>
      <c r="AME10" s="64"/>
      <c r="AMF10" s="64"/>
      <c r="AMG10" s="64"/>
      <c r="AMH10" s="64"/>
      <c r="AMI10" s="64"/>
      <c r="AMJ10" s="64"/>
      <c r="AMK10" s="64"/>
      <c r="AML10" s="64"/>
      <c r="AMM10" s="64"/>
      <c r="AMN10" s="64"/>
      <c r="AMO10" s="64"/>
      <c r="AMP10" s="64"/>
      <c r="AMQ10" s="64"/>
      <c r="AMR10" s="64"/>
      <c r="AMS10" s="64"/>
      <c r="AMT10" s="64"/>
      <c r="AMU10" s="64"/>
      <c r="AMV10" s="64"/>
      <c r="AMW10" s="64"/>
      <c r="AMX10" s="64"/>
      <c r="AMY10" s="64"/>
      <c r="AMZ10" s="64"/>
      <c r="ANA10" s="64"/>
      <c r="ANB10" s="64"/>
      <c r="ANC10" s="64"/>
      <c r="AND10" s="64"/>
      <c r="ANE10" s="64"/>
      <c r="ANF10" s="64"/>
      <c r="ANG10" s="64"/>
      <c r="ANH10" s="64"/>
      <c r="ANI10" s="64"/>
      <c r="ANJ10" s="64"/>
      <c r="ANK10" s="64"/>
      <c r="ANL10" s="64"/>
      <c r="ANM10" s="64"/>
      <c r="ANN10" s="64"/>
      <c r="ANO10" s="64"/>
      <c r="ANP10" s="64"/>
      <c r="ANQ10" s="64"/>
      <c r="ANR10" s="64"/>
      <c r="ANS10" s="64"/>
      <c r="ANT10" s="64"/>
      <c r="ANU10" s="64"/>
      <c r="ANV10" s="64"/>
      <c r="ANW10" s="64"/>
      <c r="ANX10" s="64"/>
      <c r="ANY10" s="64"/>
      <c r="ANZ10" s="64"/>
      <c r="AOA10" s="64"/>
      <c r="AOB10" s="64"/>
      <c r="AOC10" s="64"/>
      <c r="AOD10" s="64"/>
      <c r="AOE10" s="64"/>
      <c r="AOF10" s="64"/>
      <c r="AOG10" s="64"/>
      <c r="AOH10" s="64"/>
      <c r="AOI10" s="64"/>
      <c r="AOJ10" s="64"/>
      <c r="AOK10" s="64"/>
      <c r="AOL10" s="64"/>
      <c r="AOM10" s="64"/>
      <c r="AON10" s="64"/>
      <c r="AOO10" s="64"/>
      <c r="AOP10" s="64"/>
      <c r="AOQ10" s="64"/>
      <c r="AOR10" s="64"/>
      <c r="AOS10" s="64"/>
      <c r="AOT10" s="64"/>
      <c r="AOU10" s="64"/>
      <c r="AOV10" s="64"/>
      <c r="AOW10" s="64"/>
      <c r="AOX10" s="64"/>
      <c r="AOY10" s="64"/>
      <c r="AOZ10" s="64"/>
      <c r="APA10" s="64"/>
      <c r="APB10" s="64"/>
      <c r="APC10" s="64"/>
      <c r="APD10" s="64"/>
      <c r="APE10" s="64"/>
      <c r="APF10" s="64"/>
      <c r="APG10" s="64"/>
      <c r="APH10" s="64"/>
      <c r="API10" s="64"/>
      <c r="APJ10" s="64"/>
      <c r="APK10" s="64"/>
      <c r="APL10" s="64"/>
      <c r="APM10" s="64"/>
      <c r="APN10" s="64"/>
      <c r="APO10" s="64"/>
      <c r="APP10" s="64"/>
      <c r="APQ10" s="64"/>
      <c r="APR10" s="64"/>
      <c r="APS10" s="64"/>
      <c r="APT10" s="64"/>
      <c r="APU10" s="64"/>
      <c r="APV10" s="64"/>
      <c r="APW10" s="64"/>
      <c r="APX10" s="64"/>
      <c r="APY10" s="64"/>
      <c r="APZ10" s="64"/>
      <c r="AQA10" s="64"/>
      <c r="AQB10" s="64"/>
      <c r="AQC10" s="64"/>
      <c r="AQD10" s="64"/>
      <c r="AQE10" s="64"/>
      <c r="AQF10" s="64"/>
      <c r="AQG10" s="64"/>
      <c r="AQH10" s="64"/>
      <c r="AQI10" s="64"/>
      <c r="AQJ10" s="64"/>
      <c r="AQK10" s="64"/>
      <c r="AQL10" s="64"/>
      <c r="AQM10" s="64"/>
      <c r="AQN10" s="64"/>
      <c r="AQO10" s="64"/>
      <c r="AQP10" s="64"/>
      <c r="AQQ10" s="64"/>
      <c r="AQR10" s="64"/>
      <c r="AQS10" s="64"/>
      <c r="AQT10" s="64"/>
      <c r="AQU10" s="64"/>
      <c r="AQV10" s="64"/>
      <c r="AQW10" s="64"/>
      <c r="AQX10" s="64"/>
      <c r="AQY10" s="64"/>
      <c r="AQZ10" s="64"/>
      <c r="ARA10" s="64"/>
      <c r="ARB10" s="64"/>
      <c r="ARC10" s="64"/>
      <c r="ARD10" s="64"/>
      <c r="ARE10" s="64"/>
      <c r="ARF10" s="64"/>
      <c r="ARG10" s="64"/>
      <c r="ARH10" s="64"/>
      <c r="ARI10" s="64"/>
      <c r="ARJ10" s="64"/>
      <c r="ARK10" s="64"/>
      <c r="ARL10" s="64"/>
      <c r="ARM10" s="64"/>
      <c r="ARN10" s="64"/>
      <c r="ARO10" s="64"/>
      <c r="ARP10" s="64"/>
      <c r="ARQ10" s="64"/>
      <c r="ARR10" s="64"/>
      <c r="ARS10" s="64"/>
      <c r="ART10" s="64"/>
      <c r="ARU10" s="64"/>
      <c r="ARV10" s="64"/>
      <c r="ARW10" s="64"/>
      <c r="ARX10" s="64"/>
      <c r="ARY10" s="64"/>
      <c r="ARZ10" s="64"/>
      <c r="ASA10" s="64"/>
      <c r="ASB10" s="64"/>
      <c r="ASC10" s="64"/>
      <c r="ASD10" s="64"/>
      <c r="ASE10" s="64"/>
      <c r="ASF10" s="64"/>
      <c r="ASG10" s="64"/>
      <c r="ASH10" s="64"/>
      <c r="ASI10" s="64"/>
      <c r="ASJ10" s="64"/>
      <c r="ASK10" s="64"/>
      <c r="ASL10" s="64"/>
      <c r="ASM10" s="64"/>
      <c r="ASN10" s="64"/>
      <c r="ASO10" s="64"/>
      <c r="ASP10" s="64"/>
      <c r="ASQ10" s="64"/>
      <c r="ASR10" s="64"/>
      <c r="ASS10" s="64"/>
      <c r="AST10" s="64"/>
      <c r="ASU10" s="64"/>
      <c r="ASV10" s="64"/>
      <c r="ASW10" s="64"/>
      <c r="ASX10" s="64"/>
      <c r="ASY10" s="64"/>
      <c r="ASZ10" s="64"/>
      <c r="ATA10" s="64"/>
      <c r="ATB10" s="64"/>
      <c r="ATC10" s="64"/>
      <c r="ATD10" s="64"/>
      <c r="ATE10" s="64"/>
      <c r="ATF10" s="64"/>
      <c r="ATG10" s="64"/>
      <c r="ATH10" s="64"/>
      <c r="ATI10" s="64"/>
      <c r="ATJ10" s="64"/>
      <c r="ATK10" s="64"/>
      <c r="ATL10" s="64"/>
      <c r="ATM10" s="64"/>
      <c r="ATN10" s="64"/>
      <c r="ATO10" s="64"/>
      <c r="ATP10" s="64"/>
      <c r="ATQ10" s="64"/>
      <c r="ATR10" s="64"/>
      <c r="ATS10" s="64"/>
      <c r="ATT10" s="64"/>
      <c r="ATU10" s="64"/>
      <c r="ATV10" s="64"/>
      <c r="ATW10" s="64"/>
      <c r="ATX10" s="64"/>
      <c r="ATY10" s="64"/>
      <c r="ATZ10" s="64"/>
      <c r="AUA10" s="64"/>
      <c r="AUB10" s="64"/>
      <c r="AUC10" s="64"/>
      <c r="AUD10" s="64"/>
      <c r="AUE10" s="64"/>
      <c r="AUF10" s="64"/>
      <c r="AUG10" s="64"/>
      <c r="AUH10" s="64"/>
      <c r="AUI10" s="64"/>
      <c r="AUJ10" s="64"/>
      <c r="AUK10" s="64"/>
      <c r="AUL10" s="64"/>
      <c r="AUM10" s="64"/>
      <c r="AUN10" s="64"/>
      <c r="AUO10" s="64"/>
      <c r="AUP10" s="64"/>
      <c r="AUQ10" s="64"/>
      <c r="AUR10" s="64"/>
      <c r="AUS10" s="64"/>
      <c r="AUT10" s="64"/>
      <c r="AUU10" s="64"/>
      <c r="AUV10" s="64"/>
      <c r="AUW10" s="64"/>
      <c r="AUX10" s="64"/>
      <c r="AUY10" s="64"/>
      <c r="AUZ10" s="64"/>
      <c r="AVA10" s="64"/>
      <c r="AVB10" s="64"/>
      <c r="AVC10" s="64"/>
      <c r="AVD10" s="64"/>
      <c r="AVE10" s="64"/>
      <c r="AVF10" s="64"/>
      <c r="AVG10" s="64"/>
      <c r="AVH10" s="64"/>
      <c r="AVI10" s="64"/>
      <c r="AVJ10" s="64"/>
      <c r="AVK10" s="64"/>
      <c r="AVL10" s="64"/>
      <c r="AVM10" s="64"/>
      <c r="AVN10" s="64"/>
      <c r="AVO10" s="64"/>
      <c r="AVP10" s="64"/>
      <c r="AVQ10" s="64"/>
      <c r="AVR10" s="64"/>
      <c r="AVS10" s="64"/>
      <c r="AVT10" s="64"/>
      <c r="AVU10" s="64"/>
      <c r="AVV10" s="64"/>
      <c r="AVW10" s="64"/>
      <c r="AVX10" s="64"/>
      <c r="AVY10" s="64"/>
      <c r="AVZ10" s="64"/>
      <c r="AWA10" s="64"/>
      <c r="AWB10" s="64"/>
      <c r="AWC10" s="64"/>
      <c r="AWD10" s="64"/>
      <c r="AWE10" s="64"/>
      <c r="AWF10" s="64"/>
      <c r="AWG10" s="64"/>
      <c r="AWH10" s="64"/>
      <c r="AWI10" s="64"/>
      <c r="AWJ10" s="64"/>
      <c r="AWK10" s="64"/>
      <c r="AWL10" s="64"/>
      <c r="AWM10" s="64"/>
      <c r="AWN10" s="64"/>
      <c r="AWO10" s="64"/>
      <c r="AWP10" s="64"/>
      <c r="AWQ10" s="64"/>
      <c r="AWR10" s="64"/>
      <c r="AWS10" s="64"/>
      <c r="AWT10" s="64"/>
      <c r="AWU10" s="64"/>
      <c r="AWV10" s="64"/>
      <c r="AWW10" s="64"/>
      <c r="AWX10" s="64"/>
      <c r="AWY10" s="64"/>
      <c r="AWZ10" s="64"/>
      <c r="AXA10" s="64"/>
      <c r="AXB10" s="64"/>
      <c r="AXC10" s="64"/>
      <c r="AXD10" s="64"/>
      <c r="AXE10" s="64"/>
      <c r="AXF10" s="64"/>
      <c r="AXG10" s="64"/>
      <c r="AXH10" s="64"/>
      <c r="AXI10" s="64"/>
      <c r="AXJ10" s="64"/>
      <c r="AXK10" s="64"/>
      <c r="AXL10" s="64"/>
      <c r="AXM10" s="64"/>
      <c r="AXN10" s="64"/>
      <c r="AXO10" s="64"/>
      <c r="AXP10" s="64"/>
      <c r="AXQ10" s="64"/>
      <c r="AXR10" s="64"/>
      <c r="AXS10" s="64"/>
      <c r="AXT10" s="64"/>
      <c r="AXU10" s="64"/>
      <c r="AXV10" s="64"/>
      <c r="AXW10" s="64"/>
      <c r="AXX10" s="64"/>
      <c r="AXY10" s="64"/>
      <c r="AXZ10" s="64"/>
      <c r="AYA10" s="64"/>
      <c r="AYB10" s="64"/>
      <c r="AYC10" s="64"/>
      <c r="AYD10" s="64"/>
      <c r="AYE10" s="64"/>
      <c r="AYF10" s="64"/>
      <c r="AYG10" s="64"/>
      <c r="AYH10" s="64"/>
      <c r="AYI10" s="64"/>
      <c r="AYJ10" s="64"/>
      <c r="AYK10" s="64"/>
      <c r="AYL10" s="64"/>
      <c r="AYM10" s="64"/>
      <c r="AYN10" s="64"/>
      <c r="AYO10" s="64"/>
      <c r="AYP10" s="64"/>
      <c r="AYQ10" s="64"/>
      <c r="AYR10" s="64"/>
      <c r="AYS10" s="64"/>
      <c r="AYT10" s="64"/>
      <c r="AYU10" s="64"/>
      <c r="AYV10" s="64"/>
      <c r="AYW10" s="64"/>
      <c r="AYX10" s="64"/>
      <c r="AYY10" s="64"/>
      <c r="AYZ10" s="64"/>
      <c r="AZA10" s="64"/>
      <c r="AZB10" s="64"/>
      <c r="AZC10" s="64"/>
      <c r="AZD10" s="64"/>
      <c r="AZE10" s="64"/>
      <c r="AZF10" s="64"/>
      <c r="AZG10" s="64"/>
      <c r="AZH10" s="64"/>
      <c r="AZI10" s="64"/>
      <c r="AZJ10" s="64"/>
      <c r="AZK10" s="64"/>
      <c r="AZL10" s="64"/>
      <c r="AZM10" s="64"/>
      <c r="AZN10" s="64"/>
      <c r="AZO10" s="64"/>
      <c r="AZP10" s="64"/>
      <c r="AZQ10" s="64"/>
      <c r="AZR10" s="64"/>
      <c r="AZS10" s="64"/>
      <c r="AZT10" s="64"/>
      <c r="AZU10" s="64"/>
      <c r="AZV10" s="64"/>
      <c r="AZW10" s="64"/>
      <c r="AZX10" s="64"/>
      <c r="AZY10" s="64"/>
      <c r="AZZ10" s="64"/>
      <c r="BAA10" s="64"/>
      <c r="BAB10" s="64"/>
      <c r="BAC10" s="64"/>
      <c r="BAD10" s="64"/>
      <c r="BAE10" s="64"/>
      <c r="BAF10" s="64"/>
      <c r="BAG10" s="64"/>
      <c r="BAH10" s="64"/>
      <c r="BAI10" s="64"/>
      <c r="BAJ10" s="64"/>
      <c r="BAK10" s="64"/>
      <c r="BAL10" s="64"/>
      <c r="BAM10" s="64"/>
      <c r="BAN10" s="64"/>
      <c r="BAO10" s="64"/>
      <c r="BAP10" s="64"/>
      <c r="BAQ10" s="64"/>
      <c r="BAR10" s="64"/>
      <c r="BAS10" s="64"/>
      <c r="BAT10" s="64"/>
      <c r="BAU10" s="64"/>
      <c r="BAV10" s="64"/>
      <c r="BAW10" s="64"/>
      <c r="BAX10" s="64"/>
      <c r="BAY10" s="64"/>
      <c r="BAZ10" s="64"/>
      <c r="BBA10" s="64"/>
      <c r="BBB10" s="64"/>
      <c r="BBC10" s="64"/>
      <c r="BBD10" s="64"/>
      <c r="BBE10" s="64"/>
      <c r="BBF10" s="64"/>
      <c r="BBG10" s="64"/>
      <c r="BBH10" s="64"/>
      <c r="BBI10" s="64"/>
      <c r="BBJ10" s="64"/>
      <c r="BBK10" s="64"/>
      <c r="BBL10" s="64"/>
      <c r="BBM10" s="64"/>
      <c r="BBN10" s="64"/>
      <c r="BBO10" s="64"/>
      <c r="BBP10" s="64"/>
      <c r="BBQ10" s="64"/>
      <c r="BBR10" s="64"/>
      <c r="BBS10" s="64"/>
      <c r="BBT10" s="64"/>
      <c r="BBU10" s="64"/>
      <c r="BBV10" s="64"/>
      <c r="BBW10" s="64"/>
      <c r="BBX10" s="64"/>
      <c r="BBY10" s="64"/>
      <c r="BBZ10" s="64"/>
      <c r="BCA10" s="64"/>
      <c r="BCB10" s="64"/>
      <c r="BCC10" s="64"/>
      <c r="BCD10" s="64"/>
      <c r="BCE10" s="64"/>
      <c r="BCF10" s="64"/>
      <c r="BCG10" s="64"/>
      <c r="BCH10" s="64"/>
      <c r="BCI10" s="64"/>
      <c r="BCJ10" s="64"/>
      <c r="BCK10" s="64"/>
      <c r="BCL10" s="64"/>
      <c r="BCM10" s="64"/>
      <c r="BCN10" s="64"/>
      <c r="BCO10" s="64"/>
      <c r="BCP10" s="64"/>
      <c r="BCQ10" s="64"/>
      <c r="BCR10" s="64"/>
      <c r="BCS10" s="64"/>
      <c r="BCT10" s="64"/>
      <c r="BCU10" s="64"/>
      <c r="BCV10" s="64"/>
      <c r="BCW10" s="64"/>
      <c r="BCX10" s="64"/>
      <c r="BCY10" s="64"/>
      <c r="BCZ10" s="64"/>
      <c r="BDA10" s="64"/>
      <c r="BDB10" s="64"/>
      <c r="BDC10" s="64"/>
      <c r="BDD10" s="64"/>
      <c r="BDE10" s="64"/>
      <c r="BDF10" s="64"/>
      <c r="BDG10" s="64"/>
      <c r="BDH10" s="64"/>
      <c r="BDI10" s="64"/>
      <c r="BDJ10" s="64"/>
      <c r="BDK10" s="64"/>
      <c r="BDL10" s="64"/>
      <c r="BDM10" s="64"/>
      <c r="BDN10" s="64"/>
      <c r="BDO10" s="64"/>
      <c r="BDP10" s="64"/>
      <c r="BDQ10" s="64"/>
      <c r="BDR10" s="64"/>
      <c r="BDS10" s="64"/>
      <c r="BDT10" s="64"/>
      <c r="BDU10" s="64"/>
      <c r="BDV10" s="64"/>
      <c r="BDW10" s="64"/>
      <c r="BDX10" s="64"/>
      <c r="BDY10" s="64"/>
      <c r="BDZ10" s="64"/>
      <c r="BEA10" s="64"/>
      <c r="BEB10" s="64"/>
      <c r="BEC10" s="64"/>
      <c r="BED10" s="64"/>
      <c r="BEE10" s="64"/>
      <c r="BEF10" s="64"/>
      <c r="BEG10" s="64"/>
      <c r="BEH10" s="64"/>
      <c r="BEI10" s="64"/>
      <c r="BEJ10" s="64"/>
      <c r="BEK10" s="64"/>
      <c r="BEL10" s="64"/>
      <c r="BEM10" s="64"/>
      <c r="BEN10" s="64"/>
      <c r="BEO10" s="64"/>
      <c r="BEP10" s="64"/>
      <c r="BEQ10" s="64"/>
      <c r="BER10" s="64"/>
      <c r="BES10" s="64"/>
      <c r="BET10" s="64"/>
      <c r="BEU10" s="64"/>
      <c r="BEV10" s="64"/>
      <c r="BEW10" s="64"/>
      <c r="BEX10" s="64"/>
      <c r="BEY10" s="64"/>
      <c r="BEZ10" s="64"/>
      <c r="BFA10" s="64"/>
      <c r="BFB10" s="64"/>
      <c r="BFC10" s="64"/>
      <c r="BFD10" s="64"/>
      <c r="BFE10" s="64"/>
      <c r="BFF10" s="64"/>
      <c r="BFG10" s="64"/>
      <c r="BFH10" s="64"/>
      <c r="BFI10" s="64"/>
      <c r="BFJ10" s="64"/>
      <c r="BFK10" s="64"/>
      <c r="BFL10" s="64"/>
      <c r="BFM10" s="64"/>
      <c r="BFN10" s="64"/>
      <c r="BFO10" s="64"/>
      <c r="BFP10" s="64"/>
      <c r="BFQ10" s="64"/>
      <c r="BFR10" s="64"/>
      <c r="BFS10" s="64"/>
      <c r="BFT10" s="64"/>
      <c r="BFU10" s="64"/>
      <c r="BFV10" s="64"/>
      <c r="BFW10" s="64"/>
      <c r="BFX10" s="64"/>
      <c r="BFY10" s="64"/>
      <c r="BFZ10" s="64"/>
      <c r="BGA10" s="64"/>
      <c r="BGB10" s="64"/>
      <c r="BGC10" s="64"/>
      <c r="BGD10" s="64"/>
      <c r="BGE10" s="64"/>
      <c r="BGF10" s="64"/>
      <c r="BGG10" s="64"/>
      <c r="BGH10" s="64"/>
      <c r="BGI10" s="64"/>
      <c r="BGJ10" s="64"/>
      <c r="BGK10" s="64"/>
      <c r="BGL10" s="64"/>
      <c r="BGM10" s="64"/>
      <c r="BGN10" s="64"/>
      <c r="BGO10" s="64"/>
      <c r="BGP10" s="64"/>
      <c r="BGQ10" s="64"/>
      <c r="BGR10" s="64"/>
      <c r="BGS10" s="64"/>
      <c r="BGT10" s="64"/>
      <c r="BGU10" s="64"/>
      <c r="BGV10" s="64"/>
      <c r="BGW10" s="64"/>
      <c r="BGX10" s="64"/>
      <c r="BGY10" s="64"/>
      <c r="BGZ10" s="64"/>
      <c r="BHA10" s="64"/>
      <c r="BHB10" s="64"/>
      <c r="BHC10" s="64"/>
      <c r="BHD10" s="64"/>
      <c r="BHE10" s="64"/>
      <c r="BHF10" s="64"/>
      <c r="BHG10" s="64"/>
      <c r="BHH10" s="64"/>
      <c r="BHI10" s="64"/>
      <c r="BHJ10" s="64"/>
      <c r="BHK10" s="64"/>
      <c r="BHL10" s="64"/>
      <c r="BHM10" s="64"/>
      <c r="BHN10" s="64"/>
      <c r="BHO10" s="64"/>
      <c r="BHP10" s="64"/>
      <c r="BHQ10" s="64"/>
      <c r="BHR10" s="64"/>
      <c r="BHS10" s="64"/>
      <c r="BHT10" s="64"/>
      <c r="BHU10" s="64"/>
      <c r="BHV10" s="64"/>
      <c r="BHW10" s="64"/>
      <c r="BHX10" s="64"/>
      <c r="BHY10" s="64"/>
      <c r="BHZ10" s="64"/>
      <c r="BIA10" s="64"/>
      <c r="BIB10" s="64"/>
      <c r="BIC10" s="64"/>
      <c r="BID10" s="64"/>
      <c r="BIE10" s="64"/>
      <c r="BIF10" s="64"/>
      <c r="BIG10" s="64"/>
      <c r="BIH10" s="64"/>
      <c r="BII10" s="64"/>
      <c r="BIJ10" s="64"/>
      <c r="BIK10" s="64"/>
      <c r="BIL10" s="64"/>
      <c r="BIM10" s="64"/>
      <c r="BIN10" s="64"/>
      <c r="BIO10" s="64"/>
      <c r="BIP10" s="64"/>
      <c r="BIQ10" s="64"/>
      <c r="BIR10" s="64"/>
      <c r="BIS10" s="64"/>
      <c r="BIT10" s="64"/>
      <c r="BIU10" s="64"/>
      <c r="BIV10" s="64"/>
      <c r="BIW10" s="64"/>
      <c r="BIX10" s="64"/>
      <c r="BIY10" s="64"/>
      <c r="BIZ10" s="64"/>
      <c r="BJA10" s="64"/>
      <c r="BJB10" s="64"/>
      <c r="BJC10" s="64"/>
      <c r="BJD10" s="64"/>
      <c r="BJE10" s="64"/>
      <c r="BJF10" s="64"/>
      <c r="BJG10" s="64"/>
      <c r="BJH10" s="64"/>
      <c r="BJI10" s="64"/>
      <c r="BJJ10" s="64"/>
      <c r="BJK10" s="64"/>
      <c r="BJL10" s="64"/>
      <c r="BJM10" s="64"/>
      <c r="BJN10" s="64"/>
      <c r="BJO10" s="64"/>
      <c r="BJP10" s="64"/>
      <c r="BJQ10" s="64"/>
      <c r="BJR10" s="64"/>
      <c r="BJS10" s="64"/>
      <c r="BJT10" s="64"/>
      <c r="BJU10" s="64"/>
      <c r="BJV10" s="64"/>
      <c r="BJW10" s="64"/>
      <c r="BJX10" s="64"/>
      <c r="BJY10" s="64"/>
      <c r="BJZ10" s="64"/>
      <c r="BKA10" s="64"/>
      <c r="BKB10" s="64"/>
      <c r="BKC10" s="64"/>
      <c r="BKD10" s="64"/>
      <c r="BKE10" s="64"/>
      <c r="BKF10" s="64"/>
      <c r="BKG10" s="64"/>
      <c r="BKH10" s="64"/>
      <c r="BKI10" s="64"/>
      <c r="BKJ10" s="64"/>
      <c r="BKK10" s="64"/>
      <c r="BKL10" s="64"/>
      <c r="BKM10" s="64"/>
      <c r="BKN10" s="64"/>
      <c r="BKO10" s="64"/>
      <c r="BKP10" s="64"/>
      <c r="BKQ10" s="64"/>
      <c r="BKR10" s="64"/>
      <c r="BKS10" s="64"/>
      <c r="BKT10" s="64"/>
      <c r="BKU10" s="64"/>
      <c r="BKV10" s="64"/>
      <c r="BKW10" s="64"/>
      <c r="BKX10" s="64"/>
      <c r="BKY10" s="64"/>
      <c r="BKZ10" s="64"/>
      <c r="BLA10" s="64"/>
      <c r="BLB10" s="64"/>
      <c r="BLC10" s="64"/>
      <c r="BLD10" s="64"/>
      <c r="BLE10" s="64"/>
      <c r="BLF10" s="64"/>
      <c r="BLG10" s="64"/>
      <c r="BLH10" s="64"/>
      <c r="BLI10" s="64"/>
      <c r="BLJ10" s="64"/>
      <c r="BLK10" s="64"/>
      <c r="BLL10" s="64"/>
      <c r="BLM10" s="64"/>
      <c r="BLN10" s="64"/>
      <c r="BLO10" s="64"/>
      <c r="BLP10" s="64"/>
      <c r="BLQ10" s="64"/>
      <c r="BLR10" s="64"/>
      <c r="BLS10" s="64"/>
      <c r="BLT10" s="64"/>
      <c r="BLU10" s="64"/>
      <c r="BLV10" s="64"/>
      <c r="BLW10" s="64"/>
      <c r="BLX10" s="64"/>
      <c r="BLY10" s="64"/>
      <c r="BLZ10" s="64"/>
      <c r="BMA10" s="64"/>
      <c r="BMB10" s="64"/>
      <c r="BMC10" s="64"/>
      <c r="BMD10" s="64"/>
      <c r="BME10" s="64"/>
      <c r="BMF10" s="64"/>
      <c r="BMG10" s="64"/>
      <c r="BMH10" s="64"/>
      <c r="BMI10" s="64"/>
      <c r="BMJ10" s="64"/>
      <c r="BMK10" s="64"/>
      <c r="BML10" s="64"/>
      <c r="BMM10" s="64"/>
      <c r="BMN10" s="64"/>
      <c r="BMO10" s="64"/>
      <c r="BMP10" s="64"/>
      <c r="BMQ10" s="64"/>
      <c r="BMR10" s="64"/>
      <c r="BMS10" s="64"/>
      <c r="BMT10" s="64"/>
      <c r="BMU10" s="64"/>
      <c r="BMV10" s="64"/>
      <c r="BMW10" s="64"/>
      <c r="BMX10" s="64"/>
      <c r="BMY10" s="64"/>
      <c r="BMZ10" s="64"/>
      <c r="BNA10" s="64"/>
      <c r="BNB10" s="64"/>
      <c r="BNC10" s="64"/>
      <c r="BND10" s="64"/>
      <c r="BNE10" s="64"/>
      <c r="BNF10" s="64"/>
      <c r="BNG10" s="64"/>
      <c r="BNH10" s="64"/>
      <c r="BNI10" s="64"/>
      <c r="BNJ10" s="64"/>
      <c r="BNK10" s="64"/>
      <c r="BNL10" s="64"/>
      <c r="BNM10" s="64"/>
      <c r="BNN10" s="64"/>
      <c r="BNO10" s="64"/>
      <c r="BNP10" s="64"/>
      <c r="BNQ10" s="64"/>
      <c r="BNR10" s="64"/>
      <c r="BNS10" s="64"/>
      <c r="BNT10" s="64"/>
      <c r="BNU10" s="64"/>
      <c r="BNV10" s="64"/>
      <c r="BNW10" s="64"/>
      <c r="BNX10" s="64"/>
      <c r="BNY10" s="64"/>
      <c r="BNZ10" s="64"/>
      <c r="BOA10" s="64"/>
      <c r="BOB10" s="64"/>
      <c r="BOC10" s="64"/>
      <c r="BOD10" s="64"/>
      <c r="BOE10" s="64"/>
      <c r="BOF10" s="64"/>
      <c r="BOG10" s="64"/>
      <c r="BOH10" s="64"/>
      <c r="BOI10" s="64"/>
      <c r="BOJ10" s="64"/>
      <c r="BOK10" s="64"/>
      <c r="BOL10" s="64"/>
      <c r="BOM10" s="64"/>
      <c r="BON10" s="64"/>
      <c r="BOO10" s="64"/>
      <c r="BOP10" s="64"/>
      <c r="BOQ10" s="64"/>
      <c r="BOR10" s="64"/>
      <c r="BOS10" s="64"/>
      <c r="BOT10" s="64"/>
      <c r="BOU10" s="64"/>
      <c r="BOV10" s="64"/>
      <c r="BOW10" s="64"/>
      <c r="BOX10" s="64"/>
      <c r="BOY10" s="64"/>
      <c r="BOZ10" s="64"/>
      <c r="BPA10" s="64"/>
      <c r="BPB10" s="64"/>
      <c r="BPC10" s="64"/>
      <c r="BPD10" s="64"/>
      <c r="BPE10" s="64"/>
      <c r="BPF10" s="64"/>
      <c r="BPG10" s="64"/>
      <c r="BPH10" s="64"/>
      <c r="BPI10" s="64"/>
      <c r="BPJ10" s="64"/>
      <c r="BPK10" s="64"/>
      <c r="BPL10" s="64"/>
      <c r="BPM10" s="64"/>
      <c r="BPN10" s="64"/>
      <c r="BPO10" s="64"/>
      <c r="BPP10" s="64"/>
      <c r="BPQ10" s="64"/>
      <c r="BPR10" s="64"/>
      <c r="BPS10" s="64"/>
      <c r="BPT10" s="64"/>
      <c r="BPU10" s="64"/>
      <c r="BPV10" s="64"/>
      <c r="BPW10" s="64"/>
      <c r="BPX10" s="64"/>
      <c r="BPY10" s="64"/>
      <c r="BPZ10" s="64"/>
      <c r="BQA10" s="64"/>
      <c r="BQB10" s="64"/>
      <c r="BQC10" s="64"/>
      <c r="BQD10" s="64"/>
      <c r="BQE10" s="64"/>
      <c r="BQF10" s="64"/>
      <c r="BQG10" s="64"/>
      <c r="BQH10" s="64"/>
      <c r="BQI10" s="64"/>
      <c r="BQJ10" s="64"/>
      <c r="BQK10" s="64"/>
      <c r="BQL10" s="64"/>
      <c r="BQM10" s="64"/>
      <c r="BQN10" s="64"/>
      <c r="BQO10" s="64"/>
      <c r="BQP10" s="64"/>
      <c r="BQQ10" s="64"/>
      <c r="BQR10" s="64"/>
      <c r="BQS10" s="64"/>
      <c r="BQT10" s="64"/>
      <c r="BQU10" s="64"/>
      <c r="BQV10" s="64"/>
      <c r="BQW10" s="64"/>
      <c r="BQX10" s="64"/>
      <c r="BQY10" s="64"/>
      <c r="BQZ10" s="64"/>
      <c r="BRA10" s="64"/>
      <c r="BRB10" s="64"/>
      <c r="BRC10" s="64"/>
      <c r="BRD10" s="64"/>
      <c r="BRE10" s="64"/>
      <c r="BRF10" s="64"/>
      <c r="BRG10" s="64"/>
      <c r="BRH10" s="64"/>
      <c r="BRI10" s="64"/>
      <c r="BRJ10" s="64"/>
      <c r="BRK10" s="64"/>
      <c r="BRL10" s="64"/>
      <c r="BRM10" s="64"/>
      <c r="BRN10" s="64"/>
      <c r="BRO10" s="64"/>
      <c r="BRP10" s="64"/>
      <c r="BRQ10" s="64"/>
      <c r="BRR10" s="64"/>
      <c r="BRS10" s="64"/>
      <c r="BRT10" s="64"/>
      <c r="BRU10" s="64"/>
      <c r="BRV10" s="64"/>
      <c r="BRW10" s="64"/>
      <c r="BRX10" s="64"/>
      <c r="BRY10" s="64"/>
      <c r="BRZ10" s="64"/>
      <c r="BSA10" s="64"/>
      <c r="BSB10" s="64"/>
      <c r="BSC10" s="64"/>
      <c r="BSD10" s="64"/>
      <c r="BSE10" s="64"/>
      <c r="BSF10" s="64"/>
      <c r="BSG10" s="64"/>
      <c r="BSH10" s="64"/>
      <c r="BSI10" s="64"/>
      <c r="BSJ10" s="64"/>
      <c r="BSK10" s="64"/>
      <c r="BSL10" s="64"/>
      <c r="BSM10" s="64"/>
      <c r="BSN10" s="64"/>
      <c r="BSO10" s="64"/>
      <c r="BSP10" s="64"/>
      <c r="BSQ10" s="64"/>
      <c r="BSR10" s="64"/>
      <c r="BSS10" s="64"/>
      <c r="BST10" s="64"/>
      <c r="BSU10" s="64"/>
      <c r="BSV10" s="64"/>
      <c r="BSW10" s="64"/>
      <c r="BSX10" s="64"/>
      <c r="BSY10" s="64"/>
      <c r="BSZ10" s="64"/>
      <c r="BTA10" s="64"/>
      <c r="BTB10" s="64"/>
      <c r="BTC10" s="64"/>
      <c r="BTD10" s="64"/>
      <c r="BTE10" s="64"/>
      <c r="BTF10" s="64"/>
      <c r="BTG10" s="64"/>
      <c r="BTH10" s="64"/>
      <c r="BTI10" s="64"/>
      <c r="BTJ10" s="64"/>
      <c r="BTK10" s="64"/>
      <c r="BTL10" s="64"/>
      <c r="BTM10" s="64"/>
      <c r="BTN10" s="64"/>
      <c r="BTO10" s="64"/>
      <c r="BTP10" s="64"/>
      <c r="BTQ10" s="64"/>
      <c r="BTR10" s="64"/>
      <c r="BTS10" s="64"/>
      <c r="BTT10" s="64"/>
      <c r="BTU10" s="64"/>
      <c r="BTV10" s="64"/>
      <c r="BTW10" s="64"/>
      <c r="BTX10" s="64"/>
      <c r="BTY10" s="64"/>
      <c r="BTZ10" s="64"/>
      <c r="BUA10" s="64"/>
      <c r="BUB10" s="64"/>
      <c r="BUC10" s="64"/>
      <c r="BUD10" s="64"/>
      <c r="BUE10" s="64"/>
      <c r="BUF10" s="64"/>
      <c r="BUG10" s="64"/>
      <c r="BUH10" s="64"/>
      <c r="BUI10" s="64"/>
      <c r="BUJ10" s="64"/>
      <c r="BUK10" s="64"/>
      <c r="BUL10" s="64"/>
      <c r="BUM10" s="64"/>
      <c r="BUN10" s="64"/>
      <c r="BUO10" s="64"/>
      <c r="BUP10" s="64"/>
      <c r="BUQ10" s="64"/>
      <c r="BUR10" s="64"/>
      <c r="BUS10" s="64"/>
      <c r="BUT10" s="64"/>
      <c r="BUU10" s="64"/>
      <c r="BUV10" s="64"/>
      <c r="BUW10" s="64"/>
      <c r="BUX10" s="64"/>
      <c r="BUY10" s="64"/>
      <c r="BUZ10" s="64"/>
      <c r="BVA10" s="64"/>
      <c r="BVB10" s="64"/>
      <c r="BVC10" s="64"/>
      <c r="BVD10" s="64"/>
      <c r="BVE10" s="64"/>
      <c r="BVF10" s="64"/>
      <c r="BVG10" s="64"/>
      <c r="BVH10" s="64"/>
      <c r="BVI10" s="64"/>
      <c r="BVJ10" s="64"/>
      <c r="BVK10" s="64"/>
      <c r="BVL10" s="64"/>
      <c r="BVM10" s="64"/>
      <c r="BVN10" s="64"/>
      <c r="BVO10" s="64"/>
      <c r="BVP10" s="64"/>
      <c r="BVQ10" s="64"/>
      <c r="BVR10" s="64"/>
      <c r="BVS10" s="64"/>
      <c r="BVT10" s="64"/>
      <c r="BVU10" s="64"/>
      <c r="BVV10" s="64"/>
      <c r="BVW10" s="64"/>
      <c r="BVX10" s="64"/>
      <c r="BVY10" s="64"/>
      <c r="BVZ10" s="64"/>
      <c r="BWA10" s="64"/>
      <c r="BWB10" s="64"/>
      <c r="BWC10" s="64"/>
      <c r="BWD10" s="64"/>
      <c r="BWE10" s="64"/>
      <c r="BWF10" s="64"/>
      <c r="BWG10" s="64"/>
      <c r="BWH10" s="64"/>
      <c r="BWI10" s="64"/>
      <c r="BWJ10" s="64"/>
      <c r="BWK10" s="64"/>
      <c r="BWL10" s="64"/>
      <c r="BWM10" s="64"/>
      <c r="BWN10" s="64"/>
      <c r="BWO10" s="64"/>
      <c r="BWP10" s="64"/>
      <c r="BWQ10" s="64"/>
      <c r="BWR10" s="64"/>
      <c r="BWS10" s="64"/>
      <c r="BWT10" s="64"/>
      <c r="BWU10" s="64"/>
      <c r="BWV10" s="64"/>
      <c r="BWW10" s="64"/>
      <c r="BWX10" s="64"/>
      <c r="BWY10" s="64"/>
      <c r="BWZ10" s="64"/>
      <c r="BXA10" s="64"/>
      <c r="BXB10" s="64"/>
      <c r="BXC10" s="64"/>
      <c r="BXD10" s="64"/>
      <c r="BXE10" s="64"/>
      <c r="BXF10" s="64"/>
      <c r="BXG10" s="64"/>
      <c r="BXH10" s="64"/>
      <c r="BXI10" s="64"/>
      <c r="BXJ10" s="64"/>
      <c r="BXK10" s="64"/>
      <c r="BXL10" s="64"/>
      <c r="BXM10" s="64"/>
      <c r="BXN10" s="64"/>
      <c r="BXO10" s="64"/>
      <c r="BXP10" s="64"/>
      <c r="BXQ10" s="64"/>
      <c r="BXR10" s="64"/>
      <c r="BXS10" s="64"/>
      <c r="BXT10" s="64"/>
      <c r="BXU10" s="64"/>
      <c r="BXV10" s="64"/>
      <c r="BXW10" s="64"/>
      <c r="BXX10" s="64"/>
      <c r="BXY10" s="64"/>
      <c r="BXZ10" s="64"/>
      <c r="BYA10" s="64"/>
      <c r="BYB10" s="64"/>
      <c r="BYC10" s="64"/>
      <c r="BYD10" s="64"/>
      <c r="BYE10" s="64"/>
      <c r="BYF10" s="64"/>
      <c r="BYG10" s="64"/>
      <c r="BYH10" s="64"/>
      <c r="BYI10" s="64"/>
      <c r="BYJ10" s="64"/>
      <c r="BYK10" s="64"/>
      <c r="BYL10" s="64"/>
      <c r="BYM10" s="64"/>
      <c r="BYN10" s="64"/>
      <c r="BYO10" s="64"/>
      <c r="BYP10" s="64"/>
      <c r="BYQ10" s="64"/>
      <c r="BYR10" s="64"/>
      <c r="BYS10" s="64"/>
      <c r="BYT10" s="64"/>
      <c r="BYU10" s="64"/>
      <c r="BYV10" s="64"/>
      <c r="BYW10" s="64"/>
      <c r="BYX10" s="64"/>
      <c r="BYY10" s="64"/>
      <c r="BYZ10" s="64"/>
      <c r="BZA10" s="64"/>
      <c r="BZB10" s="64"/>
      <c r="BZC10" s="64"/>
      <c r="BZD10" s="64"/>
      <c r="BZE10" s="64"/>
      <c r="BZF10" s="64"/>
      <c r="BZG10" s="64"/>
      <c r="BZH10" s="64"/>
      <c r="BZI10" s="64"/>
      <c r="BZJ10" s="64"/>
      <c r="BZK10" s="64"/>
      <c r="BZL10" s="64"/>
      <c r="BZM10" s="64"/>
      <c r="BZN10" s="64"/>
      <c r="BZO10" s="64"/>
      <c r="BZP10" s="64"/>
      <c r="BZQ10" s="64"/>
      <c r="BZR10" s="64"/>
      <c r="BZS10" s="64"/>
      <c r="BZT10" s="64"/>
      <c r="BZU10" s="64"/>
      <c r="BZV10" s="64"/>
      <c r="BZW10" s="64"/>
      <c r="BZX10" s="64"/>
      <c r="BZY10" s="64"/>
      <c r="BZZ10" s="64"/>
      <c r="CAA10" s="64"/>
      <c r="CAB10" s="64"/>
      <c r="CAC10" s="64"/>
      <c r="CAD10" s="64"/>
      <c r="CAE10" s="64"/>
      <c r="CAF10" s="64"/>
      <c r="CAG10" s="64"/>
      <c r="CAH10" s="64"/>
      <c r="CAI10" s="64"/>
      <c r="CAJ10" s="64"/>
      <c r="CAK10" s="64"/>
      <c r="CAL10" s="64"/>
      <c r="CAM10" s="64"/>
      <c r="CAN10" s="64"/>
      <c r="CAO10" s="64"/>
      <c r="CAP10" s="64"/>
      <c r="CAQ10" s="64"/>
      <c r="CAR10" s="64"/>
      <c r="CAS10" s="64"/>
      <c r="CAT10" s="64"/>
      <c r="CAU10" s="64"/>
      <c r="CAV10" s="64"/>
      <c r="CAW10" s="64"/>
      <c r="CAX10" s="64"/>
      <c r="CAY10" s="64"/>
      <c r="CAZ10" s="64"/>
      <c r="CBA10" s="64"/>
      <c r="CBB10" s="64"/>
      <c r="CBC10" s="64"/>
      <c r="CBD10" s="64"/>
      <c r="CBE10" s="64"/>
      <c r="CBF10" s="64"/>
      <c r="CBG10" s="64"/>
      <c r="CBH10" s="64"/>
      <c r="CBI10" s="64"/>
      <c r="CBJ10" s="64"/>
      <c r="CBK10" s="64"/>
      <c r="CBL10" s="64"/>
      <c r="CBM10" s="64"/>
      <c r="CBN10" s="64"/>
      <c r="CBO10" s="64"/>
      <c r="CBP10" s="64"/>
      <c r="CBQ10" s="64"/>
      <c r="CBR10" s="64"/>
      <c r="CBS10" s="64"/>
      <c r="CBT10" s="64"/>
      <c r="CBU10" s="64"/>
      <c r="CBV10" s="64"/>
      <c r="CBW10" s="64"/>
      <c r="CBX10" s="64"/>
      <c r="CBY10" s="64"/>
      <c r="CBZ10" s="64"/>
      <c r="CCA10" s="64"/>
      <c r="CCB10" s="64"/>
      <c r="CCC10" s="64"/>
      <c r="CCD10" s="64"/>
      <c r="CCE10" s="64"/>
      <c r="CCF10" s="64"/>
      <c r="CCG10" s="64"/>
      <c r="CCH10" s="64"/>
      <c r="CCI10" s="64"/>
      <c r="CCJ10" s="64"/>
      <c r="CCK10" s="64"/>
      <c r="CCL10" s="64"/>
      <c r="CCM10" s="64"/>
      <c r="CCN10" s="64"/>
      <c r="CCO10" s="64"/>
      <c r="CCP10" s="64"/>
      <c r="CCQ10" s="64"/>
      <c r="CCR10" s="64"/>
      <c r="CCS10" s="64"/>
      <c r="CCT10" s="64"/>
      <c r="CCU10" s="64"/>
      <c r="CCV10" s="64"/>
      <c r="CCW10" s="64"/>
      <c r="CCX10" s="64"/>
      <c r="CCY10" s="64"/>
      <c r="CCZ10" s="64"/>
      <c r="CDA10" s="64"/>
      <c r="CDB10" s="64"/>
      <c r="CDC10" s="64"/>
      <c r="CDD10" s="64"/>
      <c r="CDE10" s="64"/>
      <c r="CDF10" s="64"/>
      <c r="CDG10" s="64"/>
      <c r="CDH10" s="64"/>
      <c r="CDI10" s="64"/>
      <c r="CDJ10" s="64"/>
      <c r="CDK10" s="64"/>
      <c r="CDL10" s="64"/>
      <c r="CDM10" s="64"/>
      <c r="CDN10" s="64"/>
      <c r="CDO10" s="64"/>
      <c r="CDP10" s="64"/>
      <c r="CDQ10" s="64"/>
      <c r="CDR10" s="64"/>
      <c r="CDS10" s="64"/>
      <c r="CDT10" s="64"/>
      <c r="CDU10" s="64"/>
      <c r="CDV10" s="64"/>
      <c r="CDW10" s="64"/>
      <c r="CDX10" s="64"/>
      <c r="CDY10" s="64"/>
      <c r="CDZ10" s="64"/>
      <c r="CEA10" s="64"/>
      <c r="CEB10" s="64"/>
      <c r="CEC10" s="64"/>
      <c r="CED10" s="64"/>
      <c r="CEE10" s="64"/>
      <c r="CEF10" s="64"/>
      <c r="CEG10" s="64"/>
      <c r="CEH10" s="64"/>
      <c r="CEI10" s="64"/>
      <c r="CEJ10" s="64"/>
      <c r="CEK10" s="64"/>
      <c r="CEL10" s="64"/>
      <c r="CEM10" s="64"/>
      <c r="CEN10" s="64"/>
      <c r="CEO10" s="64"/>
      <c r="CEP10" s="64"/>
      <c r="CEQ10" s="64"/>
      <c r="CER10" s="64"/>
      <c r="CES10" s="64"/>
      <c r="CET10" s="64"/>
      <c r="CEU10" s="64"/>
      <c r="CEV10" s="64"/>
      <c r="CEW10" s="64"/>
      <c r="CEX10" s="64"/>
      <c r="CEY10" s="64"/>
      <c r="CEZ10" s="64"/>
      <c r="CFA10" s="64"/>
      <c r="CFB10" s="64"/>
      <c r="CFC10" s="64"/>
      <c r="CFD10" s="64"/>
      <c r="CFE10" s="64"/>
      <c r="CFF10" s="64"/>
      <c r="CFG10" s="64"/>
      <c r="CFH10" s="64"/>
      <c r="CFI10" s="64"/>
      <c r="CFJ10" s="64"/>
      <c r="CFK10" s="64"/>
      <c r="CFL10" s="64"/>
      <c r="CFM10" s="64"/>
      <c r="CFN10" s="64"/>
      <c r="CFO10" s="64"/>
      <c r="CFP10" s="64"/>
      <c r="CFQ10" s="64"/>
      <c r="CFR10" s="64"/>
      <c r="CFS10" s="64"/>
      <c r="CFT10" s="64"/>
      <c r="CFU10" s="64"/>
      <c r="CFV10" s="64"/>
      <c r="CFW10" s="64"/>
      <c r="CFX10" s="64"/>
      <c r="CFY10" s="64"/>
      <c r="CFZ10" s="64"/>
      <c r="CGA10" s="64"/>
      <c r="CGB10" s="64"/>
      <c r="CGC10" s="64"/>
      <c r="CGD10" s="64"/>
      <c r="CGE10" s="64"/>
      <c r="CGF10" s="64"/>
      <c r="CGG10" s="64"/>
      <c r="CGH10" s="64"/>
      <c r="CGI10" s="64"/>
      <c r="CGJ10" s="64"/>
      <c r="CGK10" s="64"/>
      <c r="CGL10" s="64"/>
      <c r="CGM10" s="64"/>
      <c r="CGN10" s="64"/>
      <c r="CGO10" s="64"/>
      <c r="CGP10" s="64"/>
      <c r="CGQ10" s="64"/>
      <c r="CGR10" s="64"/>
      <c r="CGS10" s="64"/>
      <c r="CGT10" s="64"/>
      <c r="CGU10" s="64"/>
      <c r="CGV10" s="64"/>
      <c r="CGW10" s="64"/>
      <c r="CGX10" s="64"/>
      <c r="CGY10" s="64"/>
      <c r="CGZ10" s="64"/>
      <c r="CHA10" s="64"/>
      <c r="CHB10" s="64"/>
      <c r="CHC10" s="64"/>
      <c r="CHD10" s="64"/>
      <c r="CHE10" s="64"/>
      <c r="CHF10" s="64"/>
      <c r="CHG10" s="64"/>
      <c r="CHH10" s="64"/>
      <c r="CHI10" s="64"/>
      <c r="CHJ10" s="64"/>
      <c r="CHK10" s="64"/>
      <c r="CHL10" s="64"/>
      <c r="CHM10" s="64"/>
      <c r="CHN10" s="64"/>
      <c r="CHO10" s="64"/>
      <c r="CHP10" s="64"/>
      <c r="CHQ10" s="64"/>
      <c r="CHR10" s="64"/>
      <c r="CHS10" s="64"/>
      <c r="CHT10" s="64"/>
      <c r="CHU10" s="64"/>
      <c r="CHV10" s="64"/>
      <c r="CHW10" s="64"/>
      <c r="CHX10" s="64"/>
      <c r="CHY10" s="64"/>
      <c r="CHZ10" s="64"/>
      <c r="CIA10" s="64"/>
      <c r="CIB10" s="64"/>
      <c r="CIC10" s="64"/>
      <c r="CID10" s="64"/>
      <c r="CIE10" s="64"/>
      <c r="CIF10" s="64"/>
      <c r="CIG10" s="64"/>
      <c r="CIH10" s="64"/>
      <c r="CII10" s="64"/>
      <c r="CIJ10" s="64"/>
      <c r="CIK10" s="64"/>
      <c r="CIL10" s="64"/>
      <c r="CIM10" s="64"/>
      <c r="CIN10" s="64"/>
      <c r="CIO10" s="64"/>
      <c r="CIP10" s="64"/>
      <c r="CIQ10" s="64"/>
      <c r="CIR10" s="64"/>
      <c r="CIS10" s="64"/>
      <c r="CIT10" s="64"/>
      <c r="CIU10" s="64"/>
      <c r="CIV10" s="64"/>
      <c r="CIW10" s="64"/>
      <c r="CIX10" s="64"/>
      <c r="CIY10" s="64"/>
      <c r="CIZ10" s="64"/>
      <c r="CJA10" s="64"/>
      <c r="CJB10" s="64"/>
      <c r="CJC10" s="64"/>
      <c r="CJD10" s="64"/>
      <c r="CJE10" s="64"/>
      <c r="CJF10" s="64"/>
      <c r="CJG10" s="64"/>
      <c r="CJH10" s="64"/>
      <c r="CJI10" s="64"/>
      <c r="CJJ10" s="64"/>
      <c r="CJK10" s="64"/>
      <c r="CJL10" s="64"/>
      <c r="CJM10" s="64"/>
      <c r="CJN10" s="64"/>
      <c r="CJO10" s="64"/>
      <c r="CJP10" s="64"/>
      <c r="CJQ10" s="64"/>
      <c r="CJR10" s="64"/>
      <c r="CJS10" s="64"/>
      <c r="CJT10" s="64"/>
      <c r="CJU10" s="64"/>
      <c r="CJV10" s="64"/>
      <c r="CJW10" s="64"/>
      <c r="CJX10" s="64"/>
      <c r="CJY10" s="64"/>
      <c r="CJZ10" s="64"/>
      <c r="CKA10" s="64"/>
      <c r="CKB10" s="64"/>
      <c r="CKC10" s="64"/>
      <c r="CKD10" s="64"/>
      <c r="CKE10" s="64"/>
      <c r="CKF10" s="64"/>
      <c r="CKG10" s="64"/>
      <c r="CKH10" s="64"/>
      <c r="CKI10" s="64"/>
      <c r="CKJ10" s="64"/>
      <c r="CKK10" s="64"/>
      <c r="CKL10" s="64"/>
      <c r="CKM10" s="64"/>
      <c r="CKN10" s="64"/>
      <c r="CKO10" s="64"/>
      <c r="CKP10" s="64"/>
      <c r="CKQ10" s="64"/>
      <c r="CKR10" s="64"/>
      <c r="CKS10" s="64"/>
      <c r="CKT10" s="64"/>
      <c r="CKU10" s="64"/>
      <c r="CKV10" s="64"/>
      <c r="CKW10" s="64"/>
      <c r="CKX10" s="64"/>
      <c r="CKY10" s="64"/>
      <c r="CKZ10" s="64"/>
      <c r="CLA10" s="64"/>
      <c r="CLB10" s="64"/>
      <c r="CLC10" s="64"/>
      <c r="CLD10" s="64"/>
      <c r="CLE10" s="64"/>
      <c r="CLF10" s="64"/>
      <c r="CLG10" s="64"/>
      <c r="CLH10" s="64"/>
      <c r="CLI10" s="64"/>
      <c r="CLJ10" s="64"/>
      <c r="CLK10" s="64"/>
      <c r="CLL10" s="64"/>
      <c r="CLM10" s="64"/>
      <c r="CLN10" s="64"/>
      <c r="CLO10" s="64"/>
      <c r="CLP10" s="64"/>
      <c r="CLQ10" s="64"/>
      <c r="CLR10" s="64"/>
      <c r="CLS10" s="64"/>
      <c r="CLT10" s="64"/>
      <c r="CLU10" s="64"/>
      <c r="CLV10" s="64"/>
      <c r="CLW10" s="64"/>
      <c r="CLX10" s="64"/>
      <c r="CLY10" s="64"/>
      <c r="CLZ10" s="64"/>
      <c r="CMA10" s="64"/>
      <c r="CMB10" s="64"/>
      <c r="CMC10" s="64"/>
      <c r="CMD10" s="64"/>
      <c r="CME10" s="64"/>
      <c r="CMF10" s="64"/>
      <c r="CMG10" s="64"/>
      <c r="CMH10" s="64"/>
      <c r="CMI10" s="64"/>
      <c r="CMJ10" s="64"/>
      <c r="CMK10" s="64"/>
      <c r="CML10" s="64"/>
      <c r="CMM10" s="64"/>
      <c r="CMN10" s="64"/>
      <c r="CMO10" s="64"/>
      <c r="CMP10" s="64"/>
      <c r="CMQ10" s="64"/>
      <c r="CMR10" s="64"/>
      <c r="CMS10" s="64"/>
      <c r="CMT10" s="64"/>
      <c r="CMU10" s="64"/>
      <c r="CMV10" s="64"/>
      <c r="CMW10" s="64"/>
      <c r="CMX10" s="64"/>
      <c r="CMY10" s="64"/>
      <c r="CMZ10" s="64"/>
      <c r="CNA10" s="64"/>
      <c r="CNB10" s="64"/>
      <c r="CNC10" s="64"/>
      <c r="CND10" s="64"/>
      <c r="CNE10" s="64"/>
      <c r="CNF10" s="64"/>
      <c r="CNG10" s="64"/>
      <c r="CNH10" s="64"/>
      <c r="CNI10" s="64"/>
      <c r="CNJ10" s="64"/>
      <c r="CNK10" s="64"/>
      <c r="CNL10" s="64"/>
      <c r="CNM10" s="64"/>
      <c r="CNN10" s="64"/>
      <c r="CNO10" s="64"/>
      <c r="CNP10" s="64"/>
      <c r="CNQ10" s="64"/>
      <c r="CNR10" s="64"/>
      <c r="CNS10" s="64"/>
      <c r="CNT10" s="64"/>
      <c r="CNU10" s="64"/>
      <c r="CNV10" s="64"/>
      <c r="CNW10" s="64"/>
      <c r="CNX10" s="64"/>
      <c r="CNY10" s="64"/>
      <c r="CNZ10" s="64"/>
      <c r="COA10" s="64"/>
      <c r="COB10" s="64"/>
      <c r="COC10" s="64"/>
      <c r="COD10" s="64"/>
      <c r="COE10" s="64"/>
      <c r="COF10" s="64"/>
      <c r="COG10" s="64"/>
      <c r="COH10" s="64"/>
      <c r="COI10" s="64"/>
      <c r="COJ10" s="64"/>
      <c r="COK10" s="64"/>
      <c r="COL10" s="64"/>
      <c r="COM10" s="64"/>
      <c r="CON10" s="64"/>
      <c r="COO10" s="64"/>
      <c r="COP10" s="64"/>
      <c r="COQ10" s="64"/>
      <c r="COR10" s="64"/>
      <c r="COS10" s="64"/>
      <c r="COT10" s="64"/>
      <c r="COU10" s="64"/>
      <c r="COV10" s="64"/>
      <c r="COW10" s="64"/>
      <c r="COX10" s="64"/>
      <c r="COY10" s="64"/>
      <c r="COZ10" s="64"/>
      <c r="CPA10" s="64"/>
      <c r="CPB10" s="64"/>
      <c r="CPC10" s="64"/>
      <c r="CPD10" s="64"/>
      <c r="CPE10" s="64"/>
      <c r="CPF10" s="64"/>
      <c r="CPG10" s="64"/>
      <c r="CPH10" s="64"/>
      <c r="CPI10" s="64"/>
      <c r="CPJ10" s="64"/>
      <c r="CPK10" s="64"/>
      <c r="CPL10" s="64"/>
      <c r="CPM10" s="64"/>
      <c r="CPN10" s="64"/>
      <c r="CPO10" s="64"/>
      <c r="CPP10" s="64"/>
      <c r="CPQ10" s="64"/>
      <c r="CPR10" s="64"/>
      <c r="CPS10" s="64"/>
      <c r="CPT10" s="64"/>
      <c r="CPU10" s="64"/>
      <c r="CPV10" s="64"/>
      <c r="CPW10" s="64"/>
      <c r="CPX10" s="64"/>
      <c r="CPY10" s="64"/>
      <c r="CPZ10" s="64"/>
      <c r="CQA10" s="64"/>
      <c r="CQB10" s="64"/>
      <c r="CQC10" s="64"/>
      <c r="CQD10" s="64"/>
      <c r="CQE10" s="64"/>
      <c r="CQF10" s="64"/>
      <c r="CQG10" s="64"/>
      <c r="CQH10" s="64"/>
      <c r="CQI10" s="64"/>
      <c r="CQJ10" s="64"/>
      <c r="CQK10" s="64"/>
      <c r="CQL10" s="64"/>
      <c r="CQM10" s="64"/>
      <c r="CQN10" s="64"/>
      <c r="CQO10" s="64"/>
      <c r="CQP10" s="64"/>
      <c r="CQQ10" s="64"/>
      <c r="CQR10" s="64"/>
      <c r="CQS10" s="64"/>
      <c r="CQT10" s="64"/>
      <c r="CQU10" s="64"/>
      <c r="CQV10" s="64"/>
      <c r="CQW10" s="64"/>
      <c r="CQX10" s="64"/>
      <c r="CQY10" s="64"/>
      <c r="CQZ10" s="64"/>
      <c r="CRA10" s="64"/>
      <c r="CRB10" s="64"/>
      <c r="CRC10" s="64"/>
      <c r="CRD10" s="64"/>
      <c r="CRE10" s="64"/>
      <c r="CRF10" s="64"/>
      <c r="CRG10" s="64"/>
      <c r="CRH10" s="64"/>
      <c r="CRI10" s="64"/>
      <c r="CRJ10" s="64"/>
      <c r="CRK10" s="64"/>
      <c r="CRL10" s="64"/>
      <c r="CRM10" s="64"/>
      <c r="CRN10" s="64"/>
      <c r="CRO10" s="64"/>
      <c r="CRP10" s="64"/>
      <c r="CRQ10" s="64"/>
      <c r="CRR10" s="64"/>
      <c r="CRS10" s="64"/>
      <c r="CRT10" s="64"/>
      <c r="CRU10" s="64"/>
      <c r="CRV10" s="64"/>
      <c r="CRW10" s="64"/>
      <c r="CRX10" s="64"/>
      <c r="CRY10" s="64"/>
      <c r="CRZ10" s="64"/>
      <c r="CSA10" s="64"/>
      <c r="CSB10" s="64"/>
      <c r="CSC10" s="64"/>
      <c r="CSD10" s="64"/>
      <c r="CSE10" s="64"/>
      <c r="CSF10" s="64"/>
      <c r="CSG10" s="64"/>
      <c r="CSH10" s="64"/>
      <c r="CSI10" s="64"/>
      <c r="CSJ10" s="64"/>
      <c r="CSK10" s="64"/>
      <c r="CSL10" s="64"/>
      <c r="CSM10" s="64"/>
      <c r="CSN10" s="64"/>
      <c r="CSO10" s="64"/>
      <c r="CSP10" s="64"/>
      <c r="CSQ10" s="64"/>
      <c r="CSR10" s="64"/>
      <c r="CSS10" s="64"/>
      <c r="CST10" s="64"/>
      <c r="CSU10" s="64"/>
      <c r="CSV10" s="64"/>
      <c r="CSW10" s="64"/>
      <c r="CSX10" s="64"/>
      <c r="CSY10" s="64"/>
      <c r="CSZ10" s="64"/>
      <c r="CTA10" s="64"/>
      <c r="CTB10" s="64"/>
      <c r="CTC10" s="64"/>
      <c r="CTD10" s="64"/>
      <c r="CTE10" s="64"/>
      <c r="CTF10" s="64"/>
      <c r="CTG10" s="64"/>
      <c r="CTH10" s="64"/>
      <c r="CTI10" s="64"/>
      <c r="CTJ10" s="64"/>
      <c r="CTK10" s="64"/>
      <c r="CTL10" s="64"/>
      <c r="CTM10" s="64"/>
      <c r="CTN10" s="64"/>
      <c r="CTO10" s="64"/>
      <c r="CTP10" s="64"/>
      <c r="CTQ10" s="64"/>
      <c r="CTR10" s="64"/>
      <c r="CTS10" s="64"/>
      <c r="CTT10" s="64"/>
      <c r="CTU10" s="64"/>
      <c r="CTV10" s="64"/>
      <c r="CTW10" s="64"/>
      <c r="CTX10" s="64"/>
      <c r="CTY10" s="64"/>
      <c r="CTZ10" s="64"/>
      <c r="CUA10" s="64"/>
      <c r="CUB10" s="64"/>
      <c r="CUC10" s="64"/>
      <c r="CUD10" s="64"/>
      <c r="CUE10" s="64"/>
      <c r="CUF10" s="64"/>
      <c r="CUG10" s="64"/>
      <c r="CUH10" s="64"/>
      <c r="CUI10" s="64"/>
      <c r="CUJ10" s="64"/>
      <c r="CUK10" s="64"/>
      <c r="CUL10" s="64"/>
      <c r="CUM10" s="64"/>
      <c r="CUN10" s="64"/>
      <c r="CUO10" s="64"/>
      <c r="CUP10" s="64"/>
      <c r="CUQ10" s="64"/>
      <c r="CUR10" s="64"/>
      <c r="CUS10" s="64"/>
      <c r="CUT10" s="64"/>
      <c r="CUU10" s="64"/>
      <c r="CUV10" s="64"/>
      <c r="CUW10" s="64"/>
      <c r="CUX10" s="64"/>
      <c r="CUY10" s="64"/>
      <c r="CUZ10" s="64"/>
      <c r="CVA10" s="64"/>
      <c r="CVB10" s="64"/>
      <c r="CVC10" s="64"/>
      <c r="CVD10" s="64"/>
      <c r="CVE10" s="64"/>
      <c r="CVF10" s="64"/>
      <c r="CVG10" s="64"/>
      <c r="CVH10" s="64"/>
      <c r="CVI10" s="64"/>
      <c r="CVJ10" s="64"/>
      <c r="CVK10" s="64"/>
      <c r="CVL10" s="64"/>
      <c r="CVM10" s="64"/>
      <c r="CVN10" s="64"/>
      <c r="CVO10" s="64"/>
      <c r="CVP10" s="64"/>
      <c r="CVQ10" s="64"/>
      <c r="CVR10" s="64"/>
      <c r="CVS10" s="64"/>
      <c r="CVT10" s="64"/>
      <c r="CVU10" s="64"/>
      <c r="CVV10" s="64"/>
      <c r="CVW10" s="64"/>
      <c r="CVX10" s="64"/>
      <c r="CVY10" s="64"/>
      <c r="CVZ10" s="64"/>
      <c r="CWA10" s="64"/>
      <c r="CWB10" s="64"/>
      <c r="CWC10" s="64"/>
      <c r="CWD10" s="64"/>
      <c r="CWE10" s="64"/>
      <c r="CWF10" s="64"/>
      <c r="CWG10" s="64"/>
      <c r="CWH10" s="64"/>
      <c r="CWI10" s="64"/>
      <c r="CWJ10" s="64"/>
      <c r="CWK10" s="64"/>
      <c r="CWL10" s="64"/>
      <c r="CWM10" s="64"/>
      <c r="CWN10" s="64"/>
      <c r="CWO10" s="64"/>
      <c r="CWP10" s="64"/>
      <c r="CWQ10" s="64"/>
      <c r="CWR10" s="64"/>
      <c r="CWS10" s="64"/>
      <c r="CWT10" s="64"/>
      <c r="CWU10" s="64"/>
      <c r="CWV10" s="64"/>
      <c r="CWW10" s="64"/>
      <c r="CWX10" s="64"/>
      <c r="CWY10" s="64"/>
      <c r="CWZ10" s="64"/>
      <c r="CXA10" s="64"/>
      <c r="CXB10" s="64"/>
      <c r="CXC10" s="64"/>
      <c r="CXD10" s="64"/>
      <c r="CXE10" s="64"/>
      <c r="CXF10" s="64"/>
      <c r="CXG10" s="64"/>
      <c r="CXH10" s="64"/>
      <c r="CXI10" s="64"/>
      <c r="CXJ10" s="64"/>
      <c r="CXK10" s="64"/>
      <c r="CXL10" s="64"/>
      <c r="CXM10" s="64"/>
      <c r="CXN10" s="64"/>
      <c r="CXO10" s="64"/>
      <c r="CXP10" s="64"/>
      <c r="CXQ10" s="64"/>
      <c r="CXR10" s="64"/>
      <c r="CXS10" s="64"/>
      <c r="CXT10" s="64"/>
      <c r="CXU10" s="64"/>
      <c r="CXV10" s="64"/>
      <c r="CXW10" s="64"/>
      <c r="CXX10" s="64"/>
      <c r="CXY10" s="64"/>
      <c r="CXZ10" s="64"/>
      <c r="CYA10" s="64"/>
      <c r="CYB10" s="64"/>
      <c r="CYC10" s="64"/>
      <c r="CYD10" s="64"/>
      <c r="CYE10" s="64"/>
      <c r="CYF10" s="64"/>
      <c r="CYG10" s="64"/>
      <c r="CYH10" s="64"/>
      <c r="CYI10" s="64"/>
      <c r="CYJ10" s="64"/>
      <c r="CYK10" s="64"/>
      <c r="CYL10" s="64"/>
      <c r="CYM10" s="64"/>
      <c r="CYN10" s="64"/>
      <c r="CYO10" s="64"/>
      <c r="CYP10" s="64"/>
      <c r="CYQ10" s="64"/>
      <c r="CYR10" s="64"/>
      <c r="CYS10" s="64"/>
      <c r="CYT10" s="64"/>
      <c r="CYU10" s="64"/>
      <c r="CYV10" s="64"/>
      <c r="CYW10" s="64"/>
      <c r="CYX10" s="64"/>
      <c r="CYY10" s="64"/>
      <c r="CYZ10" s="64"/>
      <c r="CZA10" s="64"/>
      <c r="CZB10" s="64"/>
      <c r="CZC10" s="64"/>
      <c r="CZD10" s="64"/>
      <c r="CZE10" s="64"/>
      <c r="CZF10" s="64"/>
      <c r="CZG10" s="64"/>
      <c r="CZH10" s="64"/>
      <c r="CZI10" s="64"/>
      <c r="CZJ10" s="64"/>
      <c r="CZK10" s="64"/>
      <c r="CZL10" s="64"/>
      <c r="CZM10" s="64"/>
      <c r="CZN10" s="64"/>
      <c r="CZO10" s="64"/>
      <c r="CZP10" s="64"/>
      <c r="CZQ10" s="64"/>
      <c r="CZR10" s="64"/>
      <c r="CZS10" s="64"/>
      <c r="CZT10" s="64"/>
      <c r="CZU10" s="64"/>
      <c r="CZV10" s="64"/>
      <c r="CZW10" s="64"/>
      <c r="CZX10" s="64"/>
      <c r="CZY10" s="64"/>
      <c r="CZZ10" s="64"/>
      <c r="DAA10" s="64"/>
      <c r="DAB10" s="64"/>
      <c r="DAC10" s="64"/>
      <c r="DAD10" s="64"/>
      <c r="DAE10" s="64"/>
      <c r="DAF10" s="64"/>
      <c r="DAG10" s="64"/>
      <c r="DAH10" s="64"/>
      <c r="DAI10" s="64"/>
      <c r="DAJ10" s="64"/>
      <c r="DAK10" s="64"/>
      <c r="DAL10" s="64"/>
      <c r="DAM10" s="64"/>
      <c r="DAN10" s="64"/>
      <c r="DAO10" s="64"/>
      <c r="DAP10" s="64"/>
      <c r="DAQ10" s="64"/>
      <c r="DAR10" s="64"/>
      <c r="DAS10" s="64"/>
      <c r="DAT10" s="64"/>
      <c r="DAU10" s="64"/>
      <c r="DAV10" s="64"/>
      <c r="DAW10" s="64"/>
      <c r="DAX10" s="64"/>
      <c r="DAY10" s="64"/>
      <c r="DAZ10" s="64"/>
      <c r="DBA10" s="64"/>
      <c r="DBB10" s="64"/>
      <c r="DBC10" s="64"/>
      <c r="DBD10" s="64"/>
      <c r="DBE10" s="64"/>
      <c r="DBF10" s="64"/>
      <c r="DBG10" s="64"/>
      <c r="DBH10" s="64"/>
      <c r="DBI10" s="64"/>
      <c r="DBJ10" s="64"/>
      <c r="DBK10" s="64"/>
      <c r="DBL10" s="64"/>
      <c r="DBM10" s="64"/>
      <c r="DBN10" s="64"/>
      <c r="DBO10" s="64"/>
      <c r="DBP10" s="64"/>
      <c r="DBQ10" s="64"/>
      <c r="DBR10" s="64"/>
      <c r="DBS10" s="64"/>
      <c r="DBT10" s="64"/>
      <c r="DBU10" s="64"/>
      <c r="DBV10" s="64"/>
      <c r="DBW10" s="64"/>
      <c r="DBX10" s="64"/>
      <c r="DBY10" s="64"/>
      <c r="DBZ10" s="64"/>
      <c r="DCA10" s="64"/>
      <c r="DCB10" s="64"/>
      <c r="DCC10" s="64"/>
      <c r="DCD10" s="64"/>
      <c r="DCE10" s="64"/>
      <c r="DCF10" s="64"/>
      <c r="DCG10" s="64"/>
      <c r="DCH10" s="64"/>
      <c r="DCI10" s="64"/>
      <c r="DCJ10" s="64"/>
      <c r="DCK10" s="64"/>
      <c r="DCL10" s="64"/>
      <c r="DCM10" s="64"/>
      <c r="DCN10" s="64"/>
      <c r="DCO10" s="64"/>
      <c r="DCP10" s="64"/>
      <c r="DCQ10" s="64"/>
      <c r="DCR10" s="64"/>
      <c r="DCS10" s="64"/>
      <c r="DCT10" s="64"/>
      <c r="DCU10" s="64"/>
      <c r="DCV10" s="64"/>
      <c r="DCW10" s="64"/>
      <c r="DCX10" s="64"/>
      <c r="DCY10" s="64"/>
      <c r="DCZ10" s="64"/>
      <c r="DDA10" s="64"/>
      <c r="DDB10" s="64"/>
      <c r="DDC10" s="64"/>
      <c r="DDD10" s="64"/>
      <c r="DDE10" s="64"/>
      <c r="DDF10" s="64"/>
      <c r="DDG10" s="64"/>
      <c r="DDH10" s="64"/>
      <c r="DDI10" s="64"/>
      <c r="DDJ10" s="64"/>
      <c r="DDK10" s="64"/>
      <c r="DDL10" s="64"/>
      <c r="DDM10" s="64"/>
      <c r="DDN10" s="64"/>
      <c r="DDO10" s="64"/>
      <c r="DDP10" s="64"/>
      <c r="DDQ10" s="64"/>
      <c r="DDR10" s="64"/>
      <c r="DDS10" s="64"/>
      <c r="DDT10" s="64"/>
      <c r="DDU10" s="64"/>
      <c r="DDV10" s="64"/>
      <c r="DDW10" s="64"/>
      <c r="DDX10" s="64"/>
      <c r="DDY10" s="64"/>
      <c r="DDZ10" s="64"/>
      <c r="DEA10" s="64"/>
      <c r="DEB10" s="64"/>
      <c r="DEC10" s="64"/>
      <c r="DED10" s="64"/>
      <c r="DEE10" s="64"/>
      <c r="DEF10" s="64"/>
      <c r="DEG10" s="64"/>
      <c r="DEH10" s="64"/>
      <c r="DEI10" s="64"/>
      <c r="DEJ10" s="64"/>
      <c r="DEK10" s="64"/>
      <c r="DEL10" s="64"/>
      <c r="DEM10" s="64"/>
      <c r="DEN10" s="64"/>
      <c r="DEO10" s="64"/>
      <c r="DEP10" s="64"/>
      <c r="DEQ10" s="64"/>
      <c r="DER10" s="64"/>
      <c r="DES10" s="64"/>
      <c r="DET10" s="64"/>
      <c r="DEU10" s="64"/>
      <c r="DEV10" s="64"/>
      <c r="DEW10" s="64"/>
      <c r="DEX10" s="64"/>
      <c r="DEY10" s="64"/>
      <c r="DEZ10" s="64"/>
      <c r="DFA10" s="64"/>
      <c r="DFB10" s="64"/>
      <c r="DFC10" s="64"/>
      <c r="DFD10" s="64"/>
      <c r="DFE10" s="64"/>
      <c r="DFF10" s="64"/>
      <c r="DFG10" s="64"/>
      <c r="DFH10" s="64"/>
      <c r="DFI10" s="64"/>
      <c r="DFJ10" s="64"/>
      <c r="DFK10" s="64"/>
      <c r="DFL10" s="64"/>
      <c r="DFM10" s="64"/>
      <c r="DFN10" s="64"/>
      <c r="DFO10" s="64"/>
      <c r="DFP10" s="64"/>
      <c r="DFQ10" s="64"/>
      <c r="DFR10" s="64"/>
      <c r="DFS10" s="64"/>
      <c r="DFT10" s="64"/>
      <c r="DFU10" s="64"/>
      <c r="DFV10" s="64"/>
      <c r="DFW10" s="64"/>
      <c r="DFX10" s="64"/>
      <c r="DFY10" s="64"/>
      <c r="DFZ10" s="64"/>
      <c r="DGA10" s="64"/>
      <c r="DGB10" s="64"/>
      <c r="DGC10" s="64"/>
      <c r="DGD10" s="64"/>
      <c r="DGE10" s="64"/>
      <c r="DGF10" s="64"/>
      <c r="DGG10" s="64"/>
      <c r="DGH10" s="64"/>
      <c r="DGI10" s="64"/>
      <c r="DGJ10" s="64"/>
      <c r="DGK10" s="64"/>
      <c r="DGL10" s="64"/>
      <c r="DGM10" s="64"/>
      <c r="DGN10" s="64"/>
      <c r="DGO10" s="64"/>
      <c r="DGP10" s="64"/>
      <c r="DGQ10" s="64"/>
      <c r="DGR10" s="64"/>
      <c r="DGS10" s="64"/>
      <c r="DGT10" s="64"/>
      <c r="DGU10" s="64"/>
      <c r="DGV10" s="64"/>
      <c r="DGW10" s="64"/>
      <c r="DGX10" s="64"/>
      <c r="DGY10" s="64"/>
      <c r="DGZ10" s="64"/>
      <c r="DHA10" s="64"/>
      <c r="DHB10" s="64"/>
      <c r="DHC10" s="64"/>
      <c r="DHD10" s="64"/>
      <c r="DHE10" s="64"/>
      <c r="DHF10" s="64"/>
      <c r="DHG10" s="64"/>
      <c r="DHH10" s="64"/>
      <c r="DHI10" s="64"/>
      <c r="DHJ10" s="64"/>
      <c r="DHK10" s="64"/>
      <c r="DHL10" s="64"/>
      <c r="DHM10" s="64"/>
      <c r="DHN10" s="64"/>
      <c r="DHO10" s="64"/>
      <c r="DHP10" s="64"/>
      <c r="DHQ10" s="64"/>
      <c r="DHR10" s="64"/>
      <c r="DHS10" s="64"/>
      <c r="DHT10" s="64"/>
      <c r="DHU10" s="64"/>
      <c r="DHV10" s="64"/>
      <c r="DHW10" s="64"/>
      <c r="DHX10" s="64"/>
      <c r="DHY10" s="64"/>
      <c r="DHZ10" s="64"/>
      <c r="DIA10" s="64"/>
      <c r="DIB10" s="64"/>
      <c r="DIC10" s="64"/>
      <c r="DID10" s="64"/>
      <c r="DIE10" s="64"/>
      <c r="DIF10" s="64"/>
      <c r="DIG10" s="64"/>
      <c r="DIH10" s="64"/>
      <c r="DII10" s="64"/>
      <c r="DIJ10" s="64"/>
      <c r="DIK10" s="64"/>
      <c r="DIL10" s="64"/>
      <c r="DIM10" s="64"/>
      <c r="DIN10" s="64"/>
      <c r="DIO10" s="64"/>
      <c r="DIP10" s="64"/>
      <c r="DIQ10" s="64"/>
      <c r="DIR10" s="64"/>
      <c r="DIS10" s="64"/>
      <c r="DIT10" s="64"/>
      <c r="DIU10" s="64"/>
      <c r="DIV10" s="64"/>
      <c r="DIW10" s="64"/>
      <c r="DIX10" s="64"/>
      <c r="DIY10" s="64"/>
      <c r="DIZ10" s="64"/>
      <c r="DJA10" s="64"/>
      <c r="DJB10" s="64"/>
      <c r="DJC10" s="64"/>
      <c r="DJD10" s="64"/>
      <c r="DJE10" s="64"/>
      <c r="DJF10" s="64"/>
      <c r="DJG10" s="64"/>
      <c r="DJH10" s="64"/>
      <c r="DJI10" s="64"/>
      <c r="DJJ10" s="64"/>
      <c r="DJK10" s="64"/>
      <c r="DJL10" s="64"/>
      <c r="DJM10" s="64"/>
      <c r="DJN10" s="64"/>
      <c r="DJO10" s="64"/>
      <c r="DJP10" s="64"/>
      <c r="DJQ10" s="64"/>
      <c r="DJR10" s="64"/>
      <c r="DJS10" s="64"/>
      <c r="DJT10" s="64"/>
      <c r="DJU10" s="64"/>
      <c r="DJV10" s="64"/>
      <c r="DJW10" s="64"/>
      <c r="DJX10" s="64"/>
      <c r="DJY10" s="64"/>
      <c r="DJZ10" s="64"/>
      <c r="DKA10" s="64"/>
      <c r="DKB10" s="64"/>
      <c r="DKC10" s="64"/>
      <c r="DKD10" s="64"/>
      <c r="DKE10" s="64"/>
      <c r="DKF10" s="64"/>
      <c r="DKG10" s="64"/>
      <c r="DKH10" s="64"/>
      <c r="DKI10" s="64"/>
      <c r="DKJ10" s="64"/>
      <c r="DKK10" s="64"/>
      <c r="DKL10" s="64"/>
      <c r="DKM10" s="64"/>
      <c r="DKN10" s="64"/>
      <c r="DKO10" s="64"/>
      <c r="DKP10" s="64"/>
      <c r="DKQ10" s="64"/>
      <c r="DKR10" s="64"/>
      <c r="DKS10" s="64"/>
      <c r="DKT10" s="64"/>
      <c r="DKU10" s="64"/>
      <c r="DKV10" s="64"/>
      <c r="DKW10" s="64"/>
      <c r="DKX10" s="64"/>
      <c r="DKY10" s="64"/>
      <c r="DKZ10" s="64"/>
      <c r="DLA10" s="64"/>
      <c r="DLB10" s="64"/>
      <c r="DLC10" s="64"/>
      <c r="DLD10" s="64"/>
      <c r="DLE10" s="64"/>
      <c r="DLF10" s="64"/>
      <c r="DLG10" s="64"/>
      <c r="DLH10" s="64"/>
      <c r="DLI10" s="64"/>
      <c r="DLJ10" s="64"/>
      <c r="DLK10" s="64"/>
      <c r="DLL10" s="64"/>
      <c r="DLM10" s="64"/>
      <c r="DLN10" s="64"/>
      <c r="DLO10" s="64"/>
      <c r="DLP10" s="64"/>
      <c r="DLQ10" s="64"/>
      <c r="DLR10" s="64"/>
      <c r="DLS10" s="64"/>
      <c r="DLT10" s="64"/>
      <c r="DLU10" s="64"/>
      <c r="DLV10" s="64"/>
      <c r="DLW10" s="64"/>
      <c r="DLX10" s="64"/>
      <c r="DLY10" s="64"/>
      <c r="DLZ10" s="64"/>
      <c r="DMA10" s="64"/>
      <c r="DMB10" s="64"/>
      <c r="DMC10" s="64"/>
      <c r="DMD10" s="64"/>
      <c r="DME10" s="64"/>
      <c r="DMF10" s="64"/>
      <c r="DMG10" s="64"/>
      <c r="DMH10" s="64"/>
      <c r="DMI10" s="64"/>
      <c r="DMJ10" s="64"/>
      <c r="DMK10" s="64"/>
      <c r="DML10" s="64"/>
      <c r="DMM10" s="64"/>
      <c r="DMN10" s="64"/>
      <c r="DMO10" s="64"/>
      <c r="DMP10" s="64"/>
      <c r="DMQ10" s="64"/>
      <c r="DMR10" s="64"/>
      <c r="DMS10" s="64"/>
      <c r="DMT10" s="64"/>
      <c r="DMU10" s="64"/>
      <c r="DMV10" s="64"/>
      <c r="DMW10" s="64"/>
      <c r="DMX10" s="64"/>
      <c r="DMY10" s="64"/>
      <c r="DMZ10" s="64"/>
      <c r="DNA10" s="64"/>
      <c r="DNB10" s="64"/>
      <c r="DNC10" s="64"/>
      <c r="DND10" s="64"/>
      <c r="DNE10" s="64"/>
      <c r="DNF10" s="64"/>
      <c r="DNG10" s="64"/>
      <c r="DNH10" s="64"/>
      <c r="DNI10" s="64"/>
      <c r="DNJ10" s="64"/>
      <c r="DNK10" s="64"/>
      <c r="DNL10" s="64"/>
      <c r="DNM10" s="64"/>
      <c r="DNN10" s="64"/>
      <c r="DNO10" s="64"/>
      <c r="DNP10" s="64"/>
      <c r="DNQ10" s="64"/>
      <c r="DNR10" s="64"/>
      <c r="DNS10" s="64"/>
      <c r="DNT10" s="64"/>
      <c r="DNU10" s="64"/>
      <c r="DNV10" s="64"/>
      <c r="DNW10" s="64"/>
      <c r="DNX10" s="64"/>
      <c r="DNY10" s="64"/>
      <c r="DNZ10" s="64"/>
      <c r="DOA10" s="64"/>
      <c r="DOB10" s="64"/>
      <c r="DOC10" s="64"/>
      <c r="DOD10" s="64"/>
      <c r="DOE10" s="64"/>
      <c r="DOF10" s="64"/>
      <c r="DOG10" s="64"/>
      <c r="DOH10" s="64"/>
      <c r="DOI10" s="64"/>
      <c r="DOJ10" s="64"/>
      <c r="DOK10" s="64"/>
      <c r="DOL10" s="64"/>
      <c r="DOM10" s="64"/>
      <c r="DON10" s="64"/>
      <c r="DOO10" s="64"/>
      <c r="DOP10" s="64"/>
      <c r="DOQ10" s="64"/>
      <c r="DOR10" s="64"/>
      <c r="DOS10" s="64"/>
      <c r="DOT10" s="64"/>
      <c r="DOU10" s="64"/>
      <c r="DOV10" s="64"/>
      <c r="DOW10" s="64"/>
      <c r="DOX10" s="64"/>
      <c r="DOY10" s="64"/>
      <c r="DOZ10" s="64"/>
      <c r="DPA10" s="64"/>
      <c r="DPB10" s="64"/>
      <c r="DPC10" s="64"/>
      <c r="DPD10" s="64"/>
      <c r="DPE10" s="64"/>
      <c r="DPF10" s="64"/>
      <c r="DPG10" s="64"/>
      <c r="DPH10" s="64"/>
      <c r="DPI10" s="64"/>
      <c r="DPJ10" s="64"/>
      <c r="DPK10" s="64"/>
      <c r="DPL10" s="64"/>
      <c r="DPM10" s="64"/>
      <c r="DPN10" s="64"/>
      <c r="DPO10" s="64"/>
      <c r="DPP10" s="64"/>
      <c r="DPQ10" s="64"/>
      <c r="DPR10" s="64"/>
      <c r="DPS10" s="64"/>
      <c r="DPT10" s="64"/>
      <c r="DPU10" s="64"/>
      <c r="DPV10" s="64"/>
      <c r="DPW10" s="64"/>
      <c r="DPX10" s="64"/>
      <c r="DPY10" s="64"/>
      <c r="DPZ10" s="64"/>
      <c r="DQA10" s="64"/>
      <c r="DQB10" s="64"/>
      <c r="DQC10" s="64"/>
      <c r="DQD10" s="64"/>
      <c r="DQE10" s="64"/>
      <c r="DQF10" s="64"/>
      <c r="DQG10" s="64"/>
      <c r="DQH10" s="64"/>
      <c r="DQI10" s="64"/>
      <c r="DQJ10" s="64"/>
      <c r="DQK10" s="64"/>
      <c r="DQL10" s="64"/>
      <c r="DQM10" s="64"/>
      <c r="DQN10" s="64"/>
      <c r="DQO10" s="64"/>
      <c r="DQP10" s="64"/>
      <c r="DQQ10" s="64"/>
      <c r="DQR10" s="64"/>
      <c r="DQS10" s="64"/>
      <c r="DQT10" s="64"/>
      <c r="DQU10" s="64"/>
      <c r="DQV10" s="64"/>
      <c r="DQW10" s="64"/>
      <c r="DQX10" s="64"/>
      <c r="DQY10" s="64"/>
      <c r="DQZ10" s="64"/>
      <c r="DRA10" s="64"/>
      <c r="DRB10" s="64"/>
      <c r="DRC10" s="64"/>
      <c r="DRD10" s="64"/>
      <c r="DRE10" s="64"/>
      <c r="DRF10" s="64"/>
      <c r="DRG10" s="64"/>
      <c r="DRH10" s="64"/>
      <c r="DRI10" s="64"/>
      <c r="DRJ10" s="64"/>
      <c r="DRK10" s="64"/>
      <c r="DRL10" s="64"/>
      <c r="DRM10" s="64"/>
      <c r="DRN10" s="64"/>
      <c r="DRO10" s="64"/>
      <c r="DRP10" s="64"/>
      <c r="DRQ10" s="64"/>
      <c r="DRR10" s="64"/>
      <c r="DRS10" s="64"/>
      <c r="DRT10" s="64"/>
      <c r="DRU10" s="64"/>
      <c r="DRV10" s="64"/>
      <c r="DRW10" s="64"/>
      <c r="DRX10" s="64"/>
      <c r="DRY10" s="64"/>
      <c r="DRZ10" s="64"/>
      <c r="DSA10" s="64"/>
      <c r="DSB10" s="64"/>
      <c r="DSC10" s="64"/>
      <c r="DSD10" s="64"/>
      <c r="DSE10" s="64"/>
      <c r="DSF10" s="64"/>
      <c r="DSG10" s="64"/>
      <c r="DSH10" s="64"/>
      <c r="DSI10" s="64"/>
      <c r="DSJ10" s="64"/>
      <c r="DSK10" s="64"/>
      <c r="DSL10" s="64"/>
      <c r="DSM10" s="64"/>
      <c r="DSN10" s="64"/>
      <c r="DSO10" s="64"/>
      <c r="DSP10" s="64"/>
      <c r="DSQ10" s="64"/>
      <c r="DSR10" s="64"/>
      <c r="DSS10" s="64"/>
      <c r="DST10" s="64"/>
      <c r="DSU10" s="64"/>
      <c r="DSV10" s="64"/>
      <c r="DSW10" s="64"/>
      <c r="DSX10" s="64"/>
      <c r="DSY10" s="64"/>
      <c r="DSZ10" s="64"/>
      <c r="DTA10" s="64"/>
      <c r="DTB10" s="64"/>
      <c r="DTC10" s="64"/>
      <c r="DTD10" s="64"/>
      <c r="DTE10" s="64"/>
      <c r="DTF10" s="64"/>
      <c r="DTG10" s="64"/>
      <c r="DTH10" s="64"/>
      <c r="DTI10" s="64"/>
      <c r="DTJ10" s="64"/>
      <c r="DTK10" s="64"/>
      <c r="DTL10" s="64"/>
      <c r="DTM10" s="64"/>
      <c r="DTN10" s="64"/>
      <c r="DTO10" s="64"/>
      <c r="DTP10" s="64"/>
      <c r="DTQ10" s="64"/>
      <c r="DTR10" s="64"/>
      <c r="DTS10" s="64"/>
      <c r="DTT10" s="64"/>
      <c r="DTU10" s="64"/>
      <c r="DTV10" s="64"/>
      <c r="DTW10" s="64"/>
      <c r="DTX10" s="64"/>
      <c r="DTY10" s="64"/>
      <c r="DTZ10" s="64"/>
      <c r="DUA10" s="64"/>
      <c r="DUB10" s="64"/>
      <c r="DUC10" s="64"/>
      <c r="DUD10" s="64"/>
      <c r="DUE10" s="64"/>
      <c r="DUF10" s="64"/>
      <c r="DUG10" s="64"/>
      <c r="DUH10" s="64"/>
      <c r="DUI10" s="64"/>
      <c r="DUJ10" s="64"/>
      <c r="DUK10" s="64"/>
      <c r="DUL10" s="64"/>
      <c r="DUM10" s="64"/>
      <c r="DUN10" s="64"/>
      <c r="DUO10" s="64"/>
      <c r="DUP10" s="64"/>
      <c r="DUQ10" s="64"/>
      <c r="DUR10" s="64"/>
      <c r="DUS10" s="64"/>
      <c r="DUT10" s="64"/>
      <c r="DUU10" s="64"/>
      <c r="DUV10" s="64"/>
      <c r="DUW10" s="64"/>
      <c r="DUX10" s="64"/>
      <c r="DUY10" s="64"/>
      <c r="DUZ10" s="64"/>
      <c r="DVA10" s="64"/>
      <c r="DVB10" s="64"/>
      <c r="DVC10" s="64"/>
      <c r="DVD10" s="64"/>
      <c r="DVE10" s="64"/>
      <c r="DVF10" s="64"/>
      <c r="DVG10" s="64"/>
      <c r="DVH10" s="64"/>
      <c r="DVI10" s="64"/>
      <c r="DVJ10" s="64"/>
      <c r="DVK10" s="64"/>
      <c r="DVL10" s="64"/>
      <c r="DVM10" s="64"/>
      <c r="DVN10" s="64"/>
      <c r="DVO10" s="64"/>
      <c r="DVP10" s="64"/>
      <c r="DVQ10" s="64"/>
      <c r="DVR10" s="64"/>
      <c r="DVS10" s="64"/>
      <c r="DVT10" s="64"/>
      <c r="DVU10" s="64"/>
      <c r="DVV10" s="64"/>
      <c r="DVW10" s="64"/>
      <c r="DVX10" s="64"/>
      <c r="DVY10" s="64"/>
      <c r="DVZ10" s="64"/>
      <c r="DWA10" s="64"/>
      <c r="DWB10" s="64"/>
      <c r="DWC10" s="64"/>
      <c r="DWD10" s="64"/>
      <c r="DWE10" s="64"/>
      <c r="DWF10" s="64"/>
      <c r="DWG10" s="64"/>
      <c r="DWH10" s="64"/>
      <c r="DWI10" s="64"/>
      <c r="DWJ10" s="64"/>
      <c r="DWK10" s="64"/>
      <c r="DWL10" s="64"/>
      <c r="DWM10" s="64"/>
      <c r="DWN10" s="64"/>
      <c r="DWO10" s="64"/>
      <c r="DWP10" s="64"/>
      <c r="DWQ10" s="64"/>
      <c r="DWR10" s="64"/>
      <c r="DWS10" s="64"/>
      <c r="DWT10" s="64"/>
      <c r="DWU10" s="64"/>
      <c r="DWV10" s="64"/>
      <c r="DWW10" s="64"/>
      <c r="DWX10" s="64"/>
      <c r="DWY10" s="64"/>
      <c r="DWZ10" s="64"/>
      <c r="DXA10" s="64"/>
      <c r="DXB10" s="64"/>
      <c r="DXC10" s="64"/>
      <c r="DXD10" s="64"/>
      <c r="DXE10" s="64"/>
      <c r="DXF10" s="64"/>
      <c r="DXG10" s="64"/>
      <c r="DXH10" s="64"/>
      <c r="DXI10" s="64"/>
      <c r="DXJ10" s="64"/>
      <c r="DXK10" s="64"/>
      <c r="DXL10" s="64"/>
      <c r="DXM10" s="64"/>
      <c r="DXN10" s="64"/>
      <c r="DXO10" s="64"/>
      <c r="DXP10" s="64"/>
      <c r="DXQ10" s="64"/>
      <c r="DXR10" s="64"/>
      <c r="DXS10" s="64"/>
      <c r="DXT10" s="64"/>
      <c r="DXU10" s="64"/>
      <c r="DXV10" s="64"/>
      <c r="DXW10" s="64"/>
      <c r="DXX10" s="64"/>
      <c r="DXY10" s="64"/>
      <c r="DXZ10" s="64"/>
      <c r="DYA10" s="64"/>
      <c r="DYB10" s="64"/>
      <c r="DYC10" s="64"/>
      <c r="DYD10" s="64"/>
      <c r="DYE10" s="64"/>
      <c r="DYF10" s="64"/>
      <c r="DYG10" s="64"/>
      <c r="DYH10" s="64"/>
      <c r="DYI10" s="64"/>
      <c r="DYJ10" s="64"/>
      <c r="DYK10" s="64"/>
      <c r="DYL10" s="64"/>
      <c r="DYM10" s="64"/>
      <c r="DYN10" s="64"/>
      <c r="DYO10" s="64"/>
      <c r="DYP10" s="64"/>
      <c r="DYQ10" s="64"/>
      <c r="DYR10" s="64"/>
      <c r="DYS10" s="64"/>
      <c r="DYT10" s="64"/>
      <c r="DYU10" s="64"/>
      <c r="DYV10" s="64"/>
      <c r="DYW10" s="64"/>
      <c r="DYX10" s="64"/>
      <c r="DYY10" s="64"/>
      <c r="DYZ10" s="64"/>
      <c r="DZA10" s="64"/>
      <c r="DZB10" s="64"/>
      <c r="DZC10" s="64"/>
      <c r="DZD10" s="64"/>
      <c r="DZE10" s="64"/>
      <c r="DZF10" s="64"/>
      <c r="DZG10" s="64"/>
      <c r="DZH10" s="64"/>
      <c r="DZI10" s="64"/>
      <c r="DZJ10" s="64"/>
      <c r="DZK10" s="64"/>
      <c r="DZL10" s="64"/>
      <c r="DZM10" s="64"/>
      <c r="DZN10" s="64"/>
      <c r="DZO10" s="64"/>
      <c r="DZP10" s="64"/>
      <c r="DZQ10" s="64"/>
      <c r="DZR10" s="64"/>
      <c r="DZS10" s="64"/>
      <c r="DZT10" s="64"/>
      <c r="DZU10" s="64"/>
      <c r="DZV10" s="64"/>
      <c r="DZW10" s="64"/>
      <c r="DZX10" s="64"/>
      <c r="DZY10" s="64"/>
      <c r="DZZ10" s="64"/>
      <c r="EAA10" s="64"/>
      <c r="EAB10" s="64"/>
      <c r="EAC10" s="64"/>
      <c r="EAD10" s="64"/>
      <c r="EAE10" s="64"/>
      <c r="EAF10" s="64"/>
      <c r="EAG10" s="64"/>
      <c r="EAH10" s="64"/>
      <c r="EAI10" s="64"/>
      <c r="EAJ10" s="64"/>
      <c r="EAK10" s="64"/>
      <c r="EAL10" s="64"/>
      <c r="EAM10" s="64"/>
      <c r="EAN10" s="64"/>
      <c r="EAO10" s="64"/>
      <c r="EAP10" s="64"/>
      <c r="EAQ10" s="64"/>
      <c r="EAR10" s="64"/>
      <c r="EAS10" s="64"/>
      <c r="EAT10" s="64"/>
      <c r="EAU10" s="64"/>
      <c r="EAV10" s="64"/>
      <c r="EAW10" s="64"/>
      <c r="EAX10" s="64"/>
      <c r="EAY10" s="64"/>
      <c r="EAZ10" s="64"/>
      <c r="EBA10" s="64"/>
      <c r="EBB10" s="64"/>
      <c r="EBC10" s="64"/>
      <c r="EBD10" s="64"/>
      <c r="EBE10" s="64"/>
      <c r="EBF10" s="64"/>
      <c r="EBG10" s="64"/>
      <c r="EBH10" s="64"/>
      <c r="EBI10" s="64"/>
      <c r="EBJ10" s="64"/>
      <c r="EBK10" s="64"/>
      <c r="EBL10" s="64"/>
      <c r="EBM10" s="64"/>
      <c r="EBN10" s="64"/>
      <c r="EBO10" s="64"/>
      <c r="EBP10" s="64"/>
      <c r="EBQ10" s="64"/>
      <c r="EBR10" s="64"/>
      <c r="EBS10" s="64"/>
      <c r="EBT10" s="64"/>
      <c r="EBU10" s="64"/>
      <c r="EBV10" s="64"/>
      <c r="EBW10" s="64"/>
      <c r="EBX10" s="64"/>
      <c r="EBY10" s="64"/>
      <c r="EBZ10" s="64"/>
      <c r="ECA10" s="64"/>
      <c r="ECB10" s="64"/>
      <c r="ECC10" s="64"/>
      <c r="ECD10" s="64"/>
      <c r="ECE10" s="64"/>
      <c r="ECF10" s="64"/>
      <c r="ECG10" s="64"/>
      <c r="ECH10" s="64"/>
      <c r="ECI10" s="64"/>
      <c r="ECJ10" s="64"/>
      <c r="ECK10" s="64"/>
      <c r="ECL10" s="64"/>
      <c r="ECM10" s="64"/>
      <c r="ECN10" s="64"/>
      <c r="ECO10" s="64"/>
      <c r="ECP10" s="64"/>
      <c r="ECQ10" s="64"/>
      <c r="ECR10" s="64"/>
      <c r="ECS10" s="64"/>
      <c r="ECT10" s="64"/>
      <c r="ECU10" s="64"/>
      <c r="ECV10" s="64"/>
      <c r="ECW10" s="64"/>
      <c r="ECX10" s="64"/>
      <c r="ECY10" s="64"/>
      <c r="ECZ10" s="64"/>
      <c r="EDA10" s="64"/>
      <c r="EDB10" s="64"/>
      <c r="EDC10" s="64"/>
      <c r="EDD10" s="64"/>
      <c r="EDE10" s="64"/>
      <c r="EDF10" s="64"/>
      <c r="EDG10" s="64"/>
      <c r="EDH10" s="64"/>
      <c r="EDI10" s="64"/>
      <c r="EDJ10" s="64"/>
      <c r="EDK10" s="64"/>
      <c r="EDL10" s="64"/>
      <c r="EDM10" s="64"/>
      <c r="EDN10" s="64"/>
      <c r="EDO10" s="64"/>
      <c r="EDP10" s="64"/>
      <c r="EDQ10" s="64"/>
      <c r="EDR10" s="64"/>
      <c r="EDS10" s="64"/>
      <c r="EDT10" s="64"/>
      <c r="EDU10" s="64"/>
      <c r="EDV10" s="64"/>
      <c r="EDW10" s="64"/>
      <c r="EDX10" s="64"/>
      <c r="EDY10" s="64"/>
      <c r="EDZ10" s="64"/>
      <c r="EEA10" s="64"/>
      <c r="EEB10" s="64"/>
      <c r="EEC10" s="64"/>
      <c r="EED10" s="64"/>
      <c r="EEE10" s="64"/>
      <c r="EEF10" s="64"/>
      <c r="EEG10" s="64"/>
      <c r="EEH10" s="64"/>
      <c r="EEI10" s="64"/>
      <c r="EEJ10" s="64"/>
      <c r="EEK10" s="64"/>
      <c r="EEL10" s="64"/>
      <c r="EEM10" s="64"/>
      <c r="EEN10" s="64"/>
      <c r="EEO10" s="64"/>
      <c r="EEP10" s="64"/>
      <c r="EEQ10" s="64"/>
      <c r="EER10" s="64"/>
      <c r="EES10" s="64"/>
      <c r="EET10" s="64"/>
      <c r="EEU10" s="64"/>
      <c r="EEV10" s="64"/>
      <c r="EEW10" s="64"/>
      <c r="EEX10" s="64"/>
      <c r="EEY10" s="64"/>
      <c r="EEZ10" s="64"/>
      <c r="EFA10" s="64"/>
      <c r="EFB10" s="64"/>
      <c r="EFC10" s="64"/>
      <c r="EFD10" s="64"/>
      <c r="EFE10" s="64"/>
      <c r="EFF10" s="64"/>
      <c r="EFG10" s="64"/>
      <c r="EFH10" s="64"/>
      <c r="EFI10" s="64"/>
      <c r="EFJ10" s="64"/>
      <c r="EFK10" s="64"/>
      <c r="EFL10" s="64"/>
      <c r="EFM10" s="64"/>
      <c r="EFN10" s="64"/>
      <c r="EFO10" s="64"/>
      <c r="EFP10" s="64"/>
      <c r="EFQ10" s="64"/>
      <c r="EFR10" s="64"/>
      <c r="EFS10" s="64"/>
      <c r="EFT10" s="64"/>
      <c r="EFU10" s="64"/>
      <c r="EFV10" s="64"/>
      <c r="EFW10" s="64"/>
      <c r="EFX10" s="64"/>
      <c r="EFY10" s="64"/>
      <c r="EFZ10" s="64"/>
      <c r="EGA10" s="64"/>
      <c r="EGB10" s="64"/>
      <c r="EGC10" s="64"/>
      <c r="EGD10" s="64"/>
      <c r="EGE10" s="64"/>
      <c r="EGF10" s="64"/>
      <c r="EGG10" s="64"/>
      <c r="EGH10" s="64"/>
      <c r="EGI10" s="64"/>
      <c r="EGJ10" s="64"/>
      <c r="EGK10" s="64"/>
      <c r="EGL10" s="64"/>
      <c r="EGM10" s="64"/>
      <c r="EGN10" s="64"/>
      <c r="EGO10" s="64"/>
      <c r="EGP10" s="64"/>
      <c r="EGQ10" s="64"/>
      <c r="EGR10" s="64"/>
      <c r="EGS10" s="64"/>
      <c r="EGT10" s="64"/>
      <c r="EGU10" s="64"/>
      <c r="EGV10" s="64"/>
      <c r="EGW10" s="64"/>
      <c r="EGX10" s="64"/>
      <c r="EGY10" s="64"/>
      <c r="EGZ10" s="64"/>
      <c r="EHA10" s="64"/>
      <c r="EHB10" s="64"/>
      <c r="EHC10" s="64"/>
      <c r="EHD10" s="64"/>
      <c r="EHE10" s="64"/>
      <c r="EHF10" s="64"/>
      <c r="EHG10" s="64"/>
      <c r="EHH10" s="64"/>
      <c r="EHI10" s="64"/>
      <c r="EHJ10" s="64"/>
      <c r="EHK10" s="64"/>
      <c r="EHL10" s="64"/>
      <c r="EHM10" s="64"/>
      <c r="EHN10" s="64"/>
      <c r="EHO10" s="64"/>
      <c r="EHP10" s="64"/>
      <c r="EHQ10" s="64"/>
      <c r="EHR10" s="64"/>
      <c r="EHS10" s="64"/>
      <c r="EHT10" s="64"/>
      <c r="EHU10" s="64"/>
      <c r="EHV10" s="64"/>
      <c r="EHW10" s="64"/>
      <c r="EHX10" s="64"/>
      <c r="EHY10" s="64"/>
      <c r="EHZ10" s="64"/>
      <c r="EIA10" s="64"/>
      <c r="EIB10" s="64"/>
      <c r="EIC10" s="64"/>
      <c r="EID10" s="64"/>
      <c r="EIE10" s="64"/>
      <c r="EIF10" s="64"/>
      <c r="EIG10" s="64"/>
      <c r="EIH10" s="64"/>
      <c r="EII10" s="64"/>
      <c r="EIJ10" s="64"/>
      <c r="EIK10" s="64"/>
      <c r="EIL10" s="64"/>
      <c r="EIM10" s="64"/>
      <c r="EIN10" s="64"/>
      <c r="EIO10" s="64"/>
      <c r="EIP10" s="64"/>
      <c r="EIQ10" s="64"/>
      <c r="EIR10" s="64"/>
      <c r="EIS10" s="64"/>
      <c r="EIT10" s="64"/>
      <c r="EIU10" s="64"/>
      <c r="EIV10" s="64"/>
      <c r="EIW10" s="64"/>
      <c r="EIX10" s="64"/>
      <c r="EIY10" s="64"/>
      <c r="EIZ10" s="64"/>
      <c r="EJA10" s="64"/>
      <c r="EJB10" s="64"/>
      <c r="EJC10" s="64"/>
      <c r="EJD10" s="64"/>
      <c r="EJE10" s="64"/>
      <c r="EJF10" s="64"/>
      <c r="EJG10" s="64"/>
      <c r="EJH10" s="64"/>
      <c r="EJI10" s="64"/>
      <c r="EJJ10" s="64"/>
      <c r="EJK10" s="64"/>
      <c r="EJL10" s="64"/>
      <c r="EJM10" s="64"/>
      <c r="EJN10" s="64"/>
      <c r="EJO10" s="64"/>
      <c r="EJP10" s="64"/>
      <c r="EJQ10" s="64"/>
      <c r="EJR10" s="64"/>
      <c r="EJS10" s="64"/>
      <c r="EJT10" s="64"/>
      <c r="EJU10" s="64"/>
      <c r="EJV10" s="64"/>
      <c r="EJW10" s="64"/>
      <c r="EJX10" s="64"/>
      <c r="EJY10" s="64"/>
      <c r="EJZ10" s="64"/>
      <c r="EKA10" s="64"/>
      <c r="EKB10" s="64"/>
      <c r="EKC10" s="64"/>
      <c r="EKD10" s="64"/>
      <c r="EKE10" s="64"/>
      <c r="EKF10" s="64"/>
      <c r="EKG10" s="64"/>
      <c r="EKH10" s="64"/>
      <c r="EKI10" s="64"/>
      <c r="EKJ10" s="64"/>
      <c r="EKK10" s="64"/>
      <c r="EKL10" s="64"/>
      <c r="EKM10" s="64"/>
      <c r="EKN10" s="64"/>
      <c r="EKO10" s="64"/>
      <c r="EKP10" s="64"/>
      <c r="EKQ10" s="64"/>
      <c r="EKR10" s="64"/>
      <c r="EKS10" s="64"/>
      <c r="EKT10" s="64"/>
      <c r="EKU10" s="64"/>
      <c r="EKV10" s="64"/>
      <c r="EKW10" s="64"/>
      <c r="EKX10" s="64"/>
      <c r="EKY10" s="64"/>
      <c r="EKZ10" s="64"/>
      <c r="ELA10" s="64"/>
      <c r="ELB10" s="64"/>
      <c r="ELC10" s="64"/>
      <c r="ELD10" s="64"/>
      <c r="ELE10" s="64"/>
      <c r="ELF10" s="64"/>
      <c r="ELG10" s="64"/>
      <c r="ELH10" s="64"/>
      <c r="ELI10" s="64"/>
      <c r="ELJ10" s="64"/>
      <c r="ELK10" s="64"/>
      <c r="ELL10" s="64"/>
      <c r="ELM10" s="64"/>
      <c r="ELN10" s="64"/>
      <c r="ELO10" s="64"/>
      <c r="ELP10" s="64"/>
      <c r="ELQ10" s="64"/>
      <c r="ELR10" s="64"/>
      <c r="ELS10" s="64"/>
      <c r="ELT10" s="64"/>
      <c r="ELU10" s="64"/>
      <c r="ELV10" s="64"/>
      <c r="ELW10" s="64"/>
      <c r="ELX10" s="64"/>
      <c r="ELY10" s="64"/>
      <c r="ELZ10" s="64"/>
      <c r="EMA10" s="64"/>
      <c r="EMB10" s="64"/>
      <c r="EMC10" s="64"/>
      <c r="EMD10" s="64"/>
      <c r="EME10" s="64"/>
      <c r="EMF10" s="64"/>
      <c r="EMG10" s="64"/>
      <c r="EMH10" s="64"/>
      <c r="EMI10" s="64"/>
      <c r="EMJ10" s="64"/>
      <c r="EMK10" s="64"/>
      <c r="EML10" s="64"/>
      <c r="EMM10" s="64"/>
      <c r="EMN10" s="64"/>
      <c r="EMO10" s="64"/>
      <c r="EMP10" s="64"/>
      <c r="EMQ10" s="64"/>
      <c r="EMR10" s="64"/>
      <c r="EMS10" s="64"/>
      <c r="EMT10" s="64"/>
      <c r="EMU10" s="64"/>
      <c r="EMV10" s="64"/>
      <c r="EMW10" s="64"/>
      <c r="EMX10" s="64"/>
      <c r="EMY10" s="64"/>
      <c r="EMZ10" s="64"/>
      <c r="ENA10" s="64"/>
      <c r="ENB10" s="64"/>
      <c r="ENC10" s="64"/>
      <c r="END10" s="64"/>
      <c r="ENE10" s="64"/>
      <c r="ENF10" s="64"/>
      <c r="ENG10" s="64"/>
      <c r="ENH10" s="64"/>
      <c r="ENI10" s="64"/>
      <c r="ENJ10" s="64"/>
      <c r="ENK10" s="64"/>
      <c r="ENL10" s="64"/>
      <c r="ENM10" s="64"/>
      <c r="ENN10" s="64"/>
      <c r="ENO10" s="64"/>
      <c r="ENP10" s="64"/>
      <c r="ENQ10" s="64"/>
      <c r="ENR10" s="64"/>
      <c r="ENS10" s="64"/>
      <c r="ENT10" s="64"/>
      <c r="ENU10" s="64"/>
      <c r="ENV10" s="64"/>
      <c r="ENW10" s="64"/>
      <c r="ENX10" s="64"/>
      <c r="ENY10" s="64"/>
      <c r="ENZ10" s="64"/>
      <c r="EOA10" s="64"/>
      <c r="EOB10" s="64"/>
      <c r="EOC10" s="64"/>
      <c r="EOD10" s="64"/>
      <c r="EOE10" s="64"/>
      <c r="EOF10" s="64"/>
      <c r="EOG10" s="64"/>
      <c r="EOH10" s="64"/>
      <c r="EOI10" s="64"/>
      <c r="EOJ10" s="64"/>
      <c r="EOK10" s="64"/>
      <c r="EOL10" s="64"/>
      <c r="EOM10" s="64"/>
      <c r="EON10" s="64"/>
      <c r="EOO10" s="64"/>
      <c r="EOP10" s="64"/>
      <c r="EOQ10" s="64"/>
      <c r="EOR10" s="64"/>
      <c r="EOS10" s="64"/>
      <c r="EOT10" s="64"/>
      <c r="EOU10" s="64"/>
      <c r="EOV10" s="64"/>
      <c r="EOW10" s="64"/>
      <c r="EOX10" s="64"/>
      <c r="EOY10" s="64"/>
      <c r="EOZ10" s="64"/>
      <c r="EPA10" s="64"/>
      <c r="EPB10" s="64"/>
      <c r="EPC10" s="64"/>
      <c r="EPD10" s="64"/>
      <c r="EPE10" s="64"/>
      <c r="EPF10" s="64"/>
      <c r="EPG10" s="64"/>
      <c r="EPH10" s="64"/>
      <c r="EPI10" s="64"/>
      <c r="EPJ10" s="64"/>
      <c r="EPK10" s="64"/>
      <c r="EPL10" s="64"/>
      <c r="EPM10" s="64"/>
      <c r="EPN10" s="64"/>
      <c r="EPO10" s="64"/>
      <c r="EPP10" s="64"/>
      <c r="EPQ10" s="64"/>
      <c r="EPR10" s="64"/>
      <c r="EPS10" s="64"/>
      <c r="EPT10" s="64"/>
      <c r="EPU10" s="64"/>
      <c r="EPV10" s="64"/>
      <c r="EPW10" s="64"/>
      <c r="EPX10" s="64"/>
      <c r="EPY10" s="64"/>
      <c r="EPZ10" s="64"/>
      <c r="EQA10" s="64"/>
      <c r="EQB10" s="64"/>
      <c r="EQC10" s="64"/>
      <c r="EQD10" s="64"/>
      <c r="EQE10" s="64"/>
      <c r="EQF10" s="64"/>
      <c r="EQG10" s="64"/>
      <c r="EQH10" s="64"/>
      <c r="EQI10" s="64"/>
      <c r="EQJ10" s="64"/>
      <c r="EQK10" s="64"/>
      <c r="EQL10" s="64"/>
      <c r="EQM10" s="64"/>
      <c r="EQN10" s="64"/>
      <c r="EQO10" s="64"/>
      <c r="EQP10" s="64"/>
      <c r="EQQ10" s="64"/>
      <c r="EQR10" s="64"/>
      <c r="EQS10" s="64"/>
      <c r="EQT10" s="64"/>
      <c r="EQU10" s="64"/>
      <c r="EQV10" s="64"/>
      <c r="EQW10" s="64"/>
      <c r="EQX10" s="64"/>
      <c r="EQY10" s="64"/>
      <c r="EQZ10" s="64"/>
      <c r="ERA10" s="64"/>
      <c r="ERB10" s="64"/>
      <c r="ERC10" s="64"/>
      <c r="ERD10" s="64"/>
      <c r="ERE10" s="64"/>
      <c r="ERF10" s="64"/>
      <c r="ERG10" s="64"/>
      <c r="ERH10" s="64"/>
      <c r="ERI10" s="64"/>
      <c r="ERJ10" s="64"/>
      <c r="ERK10" s="64"/>
      <c r="ERL10" s="64"/>
      <c r="ERM10" s="64"/>
      <c r="ERN10" s="64"/>
      <c r="ERO10" s="64"/>
      <c r="ERP10" s="64"/>
      <c r="ERQ10" s="64"/>
      <c r="ERR10" s="64"/>
      <c r="ERS10" s="64"/>
      <c r="ERT10" s="64"/>
      <c r="ERU10" s="64"/>
      <c r="ERV10" s="64"/>
      <c r="ERW10" s="64"/>
      <c r="ERX10" s="64"/>
      <c r="ERY10" s="64"/>
      <c r="ERZ10" s="64"/>
      <c r="ESA10" s="64"/>
      <c r="ESB10" s="64"/>
      <c r="ESC10" s="64"/>
      <c r="ESD10" s="64"/>
      <c r="ESE10" s="64"/>
      <c r="ESF10" s="64"/>
      <c r="ESG10" s="64"/>
      <c r="ESH10" s="64"/>
      <c r="ESI10" s="64"/>
      <c r="ESJ10" s="64"/>
      <c r="ESK10" s="64"/>
      <c r="ESL10" s="64"/>
      <c r="ESM10" s="64"/>
      <c r="ESN10" s="64"/>
      <c r="ESO10" s="64"/>
      <c r="ESP10" s="64"/>
      <c r="ESQ10" s="64"/>
      <c r="ESR10" s="64"/>
      <c r="ESS10" s="64"/>
      <c r="EST10" s="64"/>
      <c r="ESU10" s="64"/>
      <c r="ESV10" s="64"/>
      <c r="ESW10" s="64"/>
      <c r="ESX10" s="64"/>
      <c r="ESY10" s="64"/>
      <c r="ESZ10" s="64"/>
      <c r="ETA10" s="64"/>
      <c r="ETB10" s="64"/>
      <c r="ETC10" s="64"/>
      <c r="ETD10" s="64"/>
      <c r="ETE10" s="64"/>
      <c r="ETF10" s="64"/>
      <c r="ETG10" s="64"/>
      <c r="ETH10" s="64"/>
      <c r="ETI10" s="64"/>
      <c r="ETJ10" s="64"/>
      <c r="ETK10" s="64"/>
      <c r="ETL10" s="64"/>
      <c r="ETM10" s="64"/>
      <c r="ETN10" s="64"/>
      <c r="ETO10" s="64"/>
      <c r="ETP10" s="64"/>
      <c r="ETQ10" s="64"/>
      <c r="ETR10" s="64"/>
      <c r="ETS10" s="64"/>
      <c r="ETT10" s="64"/>
      <c r="ETU10" s="64"/>
      <c r="ETV10" s="64"/>
      <c r="ETW10" s="64"/>
      <c r="ETX10" s="64"/>
      <c r="ETY10" s="64"/>
      <c r="ETZ10" s="64"/>
      <c r="EUA10" s="64"/>
      <c r="EUB10" s="64"/>
      <c r="EUC10" s="64"/>
      <c r="EUD10" s="64"/>
      <c r="EUE10" s="64"/>
      <c r="EUF10" s="64"/>
      <c r="EUG10" s="64"/>
      <c r="EUH10" s="64"/>
      <c r="EUI10" s="64"/>
      <c r="EUJ10" s="64"/>
      <c r="EUK10" s="64"/>
      <c r="EUL10" s="64"/>
      <c r="EUM10" s="64"/>
      <c r="EUN10" s="64"/>
      <c r="EUO10" s="64"/>
      <c r="EUP10" s="64"/>
      <c r="EUQ10" s="64"/>
      <c r="EUR10" s="64"/>
      <c r="EUS10" s="64"/>
      <c r="EUT10" s="64"/>
      <c r="EUU10" s="64"/>
      <c r="EUV10" s="64"/>
      <c r="EUW10" s="64"/>
      <c r="EUX10" s="64"/>
      <c r="EUY10" s="64"/>
      <c r="EUZ10" s="64"/>
      <c r="EVA10" s="64"/>
      <c r="EVB10" s="64"/>
      <c r="EVC10" s="64"/>
      <c r="EVD10" s="64"/>
      <c r="EVE10" s="64"/>
      <c r="EVF10" s="64"/>
      <c r="EVG10" s="64"/>
      <c r="EVH10" s="64"/>
      <c r="EVI10" s="64"/>
      <c r="EVJ10" s="64"/>
      <c r="EVK10" s="64"/>
      <c r="EVL10" s="64"/>
      <c r="EVM10" s="64"/>
      <c r="EVN10" s="64"/>
      <c r="EVO10" s="64"/>
      <c r="EVP10" s="64"/>
      <c r="EVQ10" s="64"/>
      <c r="EVR10" s="64"/>
      <c r="EVS10" s="64"/>
      <c r="EVT10" s="64"/>
      <c r="EVU10" s="64"/>
      <c r="EVV10" s="64"/>
      <c r="EVW10" s="64"/>
      <c r="EVX10" s="64"/>
      <c r="EVY10" s="64"/>
      <c r="EVZ10" s="64"/>
      <c r="EWA10" s="64"/>
      <c r="EWB10" s="64"/>
      <c r="EWC10" s="64"/>
      <c r="EWD10" s="64"/>
      <c r="EWE10" s="64"/>
      <c r="EWF10" s="64"/>
      <c r="EWG10" s="64"/>
      <c r="EWH10" s="64"/>
      <c r="EWI10" s="64"/>
      <c r="EWJ10" s="64"/>
      <c r="EWK10" s="64"/>
      <c r="EWL10" s="64"/>
      <c r="EWM10" s="64"/>
      <c r="EWN10" s="64"/>
      <c r="EWO10" s="64"/>
      <c r="EWP10" s="64"/>
      <c r="EWQ10" s="64"/>
      <c r="EWR10" s="64"/>
      <c r="EWS10" s="64"/>
      <c r="EWT10" s="64"/>
      <c r="EWU10" s="64"/>
      <c r="EWV10" s="64"/>
      <c r="EWW10" s="64"/>
      <c r="EWX10" s="64"/>
      <c r="EWY10" s="64"/>
      <c r="EWZ10" s="64"/>
      <c r="EXA10" s="64"/>
      <c r="EXB10" s="64"/>
      <c r="EXC10" s="64"/>
      <c r="EXD10" s="64"/>
      <c r="EXE10" s="64"/>
      <c r="EXF10" s="64"/>
      <c r="EXG10" s="64"/>
      <c r="EXH10" s="64"/>
      <c r="EXI10" s="64"/>
      <c r="EXJ10" s="64"/>
      <c r="EXK10" s="64"/>
      <c r="EXL10" s="64"/>
      <c r="EXM10" s="64"/>
      <c r="EXN10" s="64"/>
      <c r="EXO10" s="64"/>
      <c r="EXP10" s="64"/>
      <c r="EXQ10" s="64"/>
      <c r="EXR10" s="64"/>
      <c r="EXS10" s="64"/>
      <c r="EXT10" s="64"/>
      <c r="EXU10" s="64"/>
      <c r="EXV10" s="64"/>
      <c r="EXW10" s="64"/>
      <c r="EXX10" s="64"/>
      <c r="EXY10" s="64"/>
      <c r="EXZ10" s="64"/>
      <c r="EYA10" s="64"/>
      <c r="EYB10" s="64"/>
      <c r="EYC10" s="64"/>
      <c r="EYD10" s="64"/>
      <c r="EYE10" s="64"/>
      <c r="EYF10" s="64"/>
      <c r="EYG10" s="64"/>
      <c r="EYH10" s="64"/>
      <c r="EYI10" s="64"/>
      <c r="EYJ10" s="64"/>
      <c r="EYK10" s="64"/>
      <c r="EYL10" s="64"/>
      <c r="EYM10" s="64"/>
      <c r="EYN10" s="64"/>
      <c r="EYO10" s="64"/>
      <c r="EYP10" s="64"/>
      <c r="EYQ10" s="64"/>
      <c r="EYR10" s="64"/>
      <c r="EYS10" s="64"/>
      <c r="EYT10" s="64"/>
      <c r="EYU10" s="64"/>
      <c r="EYV10" s="64"/>
      <c r="EYW10" s="64"/>
      <c r="EYX10" s="64"/>
      <c r="EYY10" s="64"/>
      <c r="EYZ10" s="64"/>
      <c r="EZA10" s="64"/>
      <c r="EZB10" s="64"/>
      <c r="EZC10" s="64"/>
      <c r="EZD10" s="64"/>
      <c r="EZE10" s="64"/>
      <c r="EZF10" s="64"/>
      <c r="EZG10" s="64"/>
      <c r="EZH10" s="64"/>
      <c r="EZI10" s="64"/>
      <c r="EZJ10" s="64"/>
      <c r="EZK10" s="64"/>
      <c r="EZL10" s="64"/>
      <c r="EZM10" s="64"/>
      <c r="EZN10" s="64"/>
      <c r="EZO10" s="64"/>
      <c r="EZP10" s="64"/>
      <c r="EZQ10" s="64"/>
      <c r="EZR10" s="64"/>
      <c r="EZS10" s="64"/>
      <c r="EZT10" s="64"/>
      <c r="EZU10" s="64"/>
      <c r="EZV10" s="64"/>
      <c r="EZW10" s="64"/>
      <c r="EZX10" s="64"/>
      <c r="EZY10" s="64"/>
      <c r="EZZ10" s="64"/>
      <c r="FAA10" s="64"/>
      <c r="FAB10" s="64"/>
      <c r="FAC10" s="64"/>
      <c r="FAD10" s="64"/>
      <c r="FAE10" s="64"/>
      <c r="FAF10" s="64"/>
      <c r="FAG10" s="64"/>
      <c r="FAH10" s="64"/>
      <c r="FAI10" s="64"/>
      <c r="FAJ10" s="64"/>
      <c r="FAK10" s="64"/>
      <c r="FAL10" s="64"/>
      <c r="FAM10" s="64"/>
      <c r="FAN10" s="64"/>
      <c r="FAO10" s="64"/>
      <c r="FAP10" s="64"/>
      <c r="FAQ10" s="64"/>
      <c r="FAR10" s="64"/>
      <c r="FAS10" s="64"/>
      <c r="FAT10" s="64"/>
      <c r="FAU10" s="64"/>
      <c r="FAV10" s="64"/>
      <c r="FAW10" s="64"/>
      <c r="FAX10" s="64"/>
      <c r="FAY10" s="64"/>
      <c r="FAZ10" s="64"/>
      <c r="FBA10" s="64"/>
      <c r="FBB10" s="64"/>
      <c r="FBC10" s="64"/>
      <c r="FBD10" s="64"/>
      <c r="FBE10" s="64"/>
      <c r="FBF10" s="64"/>
      <c r="FBG10" s="64"/>
      <c r="FBH10" s="64"/>
      <c r="FBI10" s="64"/>
      <c r="FBJ10" s="64"/>
      <c r="FBK10" s="64"/>
      <c r="FBL10" s="64"/>
      <c r="FBM10" s="64"/>
      <c r="FBN10" s="64"/>
      <c r="FBO10" s="64"/>
      <c r="FBP10" s="64"/>
      <c r="FBQ10" s="64"/>
      <c r="FBR10" s="64"/>
      <c r="FBS10" s="64"/>
      <c r="FBT10" s="64"/>
      <c r="FBU10" s="64"/>
      <c r="FBV10" s="64"/>
      <c r="FBW10" s="64"/>
      <c r="FBX10" s="64"/>
      <c r="FBY10" s="64"/>
      <c r="FBZ10" s="64"/>
      <c r="FCA10" s="64"/>
      <c r="FCB10" s="64"/>
      <c r="FCC10" s="64"/>
      <c r="FCD10" s="64"/>
      <c r="FCE10" s="64"/>
      <c r="FCF10" s="64"/>
      <c r="FCG10" s="64"/>
      <c r="FCH10" s="64"/>
      <c r="FCI10" s="64"/>
      <c r="FCJ10" s="64"/>
      <c r="FCK10" s="64"/>
      <c r="FCL10" s="64"/>
      <c r="FCM10" s="64"/>
      <c r="FCN10" s="64"/>
      <c r="FCO10" s="64"/>
      <c r="FCP10" s="64"/>
      <c r="FCQ10" s="64"/>
      <c r="FCR10" s="64"/>
      <c r="FCS10" s="64"/>
      <c r="FCT10" s="64"/>
      <c r="FCU10" s="64"/>
      <c r="FCV10" s="64"/>
      <c r="FCW10" s="64"/>
      <c r="FCX10" s="64"/>
      <c r="FCY10" s="64"/>
      <c r="FCZ10" s="64"/>
      <c r="FDA10" s="64"/>
      <c r="FDB10" s="64"/>
      <c r="FDC10" s="64"/>
      <c r="FDD10" s="64"/>
      <c r="FDE10" s="64"/>
      <c r="FDF10" s="64"/>
      <c r="FDG10" s="64"/>
      <c r="FDH10" s="64"/>
      <c r="FDI10" s="64"/>
      <c r="FDJ10" s="64"/>
      <c r="FDK10" s="64"/>
      <c r="FDL10" s="64"/>
      <c r="FDM10" s="64"/>
      <c r="FDN10" s="64"/>
      <c r="FDO10" s="64"/>
      <c r="FDP10" s="64"/>
      <c r="FDQ10" s="64"/>
      <c r="FDR10" s="64"/>
      <c r="FDS10" s="64"/>
      <c r="FDT10" s="64"/>
      <c r="FDU10" s="64"/>
      <c r="FDV10" s="64"/>
      <c r="FDW10" s="64"/>
      <c r="FDX10" s="64"/>
      <c r="FDY10" s="64"/>
      <c r="FDZ10" s="64"/>
      <c r="FEA10" s="64"/>
      <c r="FEB10" s="64"/>
      <c r="FEC10" s="64"/>
      <c r="FED10" s="64"/>
      <c r="FEE10" s="64"/>
      <c r="FEF10" s="64"/>
      <c r="FEG10" s="64"/>
      <c r="FEH10" s="64"/>
      <c r="FEI10" s="64"/>
      <c r="FEJ10" s="64"/>
      <c r="FEK10" s="64"/>
      <c r="FEL10" s="64"/>
      <c r="FEM10" s="64"/>
      <c r="FEN10" s="64"/>
      <c r="FEO10" s="64"/>
      <c r="FEP10" s="64"/>
      <c r="FEQ10" s="64"/>
      <c r="FER10" s="64"/>
      <c r="FES10" s="64"/>
      <c r="FET10" s="64"/>
      <c r="FEU10" s="64"/>
      <c r="FEV10" s="64"/>
      <c r="FEW10" s="64"/>
      <c r="FEX10" s="64"/>
      <c r="FEY10" s="64"/>
      <c r="FEZ10" s="64"/>
      <c r="FFA10" s="64"/>
      <c r="FFB10" s="64"/>
      <c r="FFC10" s="64"/>
      <c r="FFD10" s="64"/>
      <c r="FFE10" s="64"/>
      <c r="FFF10" s="64"/>
      <c r="FFG10" s="64"/>
      <c r="FFH10" s="64"/>
      <c r="FFI10" s="64"/>
      <c r="FFJ10" s="64"/>
      <c r="FFK10" s="64"/>
      <c r="FFL10" s="64"/>
      <c r="FFM10" s="64"/>
      <c r="FFN10" s="64"/>
      <c r="FFO10" s="64"/>
      <c r="FFP10" s="64"/>
      <c r="FFQ10" s="64"/>
      <c r="FFR10" s="64"/>
      <c r="FFS10" s="64"/>
      <c r="FFT10" s="64"/>
      <c r="FFU10" s="64"/>
      <c r="FFV10" s="64"/>
      <c r="FFW10" s="64"/>
      <c r="FFX10" s="64"/>
      <c r="FFY10" s="64"/>
      <c r="FFZ10" s="64"/>
      <c r="FGA10" s="64"/>
      <c r="FGB10" s="64"/>
      <c r="FGC10" s="64"/>
      <c r="FGD10" s="64"/>
      <c r="FGE10" s="64"/>
      <c r="FGF10" s="64"/>
      <c r="FGG10" s="64"/>
      <c r="FGH10" s="64"/>
      <c r="FGI10" s="64"/>
      <c r="FGJ10" s="64"/>
      <c r="FGK10" s="64"/>
      <c r="FGL10" s="64"/>
      <c r="FGM10" s="64"/>
      <c r="FGN10" s="64"/>
      <c r="FGO10" s="64"/>
      <c r="FGP10" s="64"/>
      <c r="FGQ10" s="64"/>
      <c r="FGR10" s="64"/>
      <c r="FGS10" s="64"/>
      <c r="FGT10" s="64"/>
      <c r="FGU10" s="64"/>
      <c r="FGV10" s="64"/>
      <c r="FGW10" s="64"/>
      <c r="FGX10" s="64"/>
      <c r="FGY10" s="64"/>
      <c r="FGZ10" s="64"/>
      <c r="FHA10" s="64"/>
      <c r="FHB10" s="64"/>
      <c r="FHC10" s="64"/>
      <c r="FHD10" s="64"/>
      <c r="FHE10" s="64"/>
      <c r="FHF10" s="64"/>
      <c r="FHG10" s="64"/>
      <c r="FHH10" s="64"/>
      <c r="FHI10" s="64"/>
      <c r="FHJ10" s="64"/>
      <c r="FHK10" s="64"/>
      <c r="FHL10" s="64"/>
      <c r="FHM10" s="64"/>
      <c r="FHN10" s="64"/>
      <c r="FHO10" s="64"/>
      <c r="FHP10" s="64"/>
      <c r="FHQ10" s="64"/>
      <c r="FHR10" s="64"/>
      <c r="FHS10" s="64"/>
      <c r="FHT10" s="64"/>
      <c r="FHU10" s="64"/>
      <c r="FHV10" s="64"/>
      <c r="FHW10" s="64"/>
      <c r="FHX10" s="64"/>
      <c r="FHY10" s="64"/>
      <c r="FHZ10" s="64"/>
      <c r="FIA10" s="64"/>
      <c r="FIB10" s="64"/>
      <c r="FIC10" s="64"/>
      <c r="FID10" s="64"/>
      <c r="FIE10" s="64"/>
      <c r="FIF10" s="64"/>
      <c r="FIG10" s="64"/>
      <c r="FIH10" s="64"/>
      <c r="FII10" s="64"/>
      <c r="FIJ10" s="64"/>
      <c r="FIK10" s="64"/>
      <c r="FIL10" s="64"/>
      <c r="FIM10" s="64"/>
      <c r="FIN10" s="64"/>
      <c r="FIO10" s="64"/>
      <c r="FIP10" s="64"/>
      <c r="FIQ10" s="64"/>
      <c r="FIR10" s="64"/>
      <c r="FIS10" s="64"/>
      <c r="FIT10" s="64"/>
      <c r="FIU10" s="64"/>
      <c r="FIV10" s="64"/>
      <c r="FIW10" s="64"/>
      <c r="FIX10" s="64"/>
      <c r="FIY10" s="64"/>
      <c r="FIZ10" s="64"/>
      <c r="FJA10" s="64"/>
      <c r="FJB10" s="64"/>
      <c r="FJC10" s="64"/>
      <c r="FJD10" s="64"/>
      <c r="FJE10" s="64"/>
      <c r="FJF10" s="64"/>
      <c r="FJG10" s="64"/>
      <c r="FJH10" s="64"/>
      <c r="FJI10" s="64"/>
      <c r="FJJ10" s="64"/>
      <c r="FJK10" s="64"/>
      <c r="FJL10" s="64"/>
      <c r="FJM10" s="64"/>
      <c r="FJN10" s="64"/>
      <c r="FJO10" s="64"/>
      <c r="FJP10" s="64"/>
      <c r="FJQ10" s="64"/>
      <c r="FJR10" s="64"/>
      <c r="FJS10" s="64"/>
      <c r="FJT10" s="64"/>
      <c r="FJU10" s="64"/>
      <c r="FJV10" s="64"/>
      <c r="FJW10" s="64"/>
      <c r="FJX10" s="64"/>
      <c r="FJY10" s="64"/>
      <c r="FJZ10" s="64"/>
      <c r="FKA10" s="64"/>
      <c r="FKB10" s="64"/>
      <c r="FKC10" s="64"/>
      <c r="FKD10" s="64"/>
      <c r="FKE10" s="64"/>
      <c r="FKF10" s="64"/>
      <c r="FKG10" s="64"/>
      <c r="FKH10" s="64"/>
      <c r="FKI10" s="64"/>
      <c r="FKJ10" s="64"/>
      <c r="FKK10" s="64"/>
      <c r="FKL10" s="64"/>
      <c r="FKM10" s="64"/>
      <c r="FKN10" s="64"/>
      <c r="FKO10" s="64"/>
      <c r="FKP10" s="64"/>
      <c r="FKQ10" s="64"/>
      <c r="FKR10" s="64"/>
      <c r="FKS10" s="64"/>
      <c r="FKT10" s="64"/>
      <c r="FKU10" s="64"/>
      <c r="FKV10" s="64"/>
      <c r="FKW10" s="64"/>
      <c r="FKX10" s="64"/>
      <c r="FKY10" s="64"/>
      <c r="FKZ10" s="64"/>
      <c r="FLA10" s="64"/>
      <c r="FLB10" s="64"/>
      <c r="FLC10" s="64"/>
      <c r="FLD10" s="64"/>
      <c r="FLE10" s="64"/>
      <c r="FLF10" s="64"/>
      <c r="FLG10" s="64"/>
      <c r="FLH10" s="64"/>
      <c r="FLI10" s="64"/>
      <c r="FLJ10" s="64"/>
      <c r="FLK10" s="64"/>
      <c r="FLL10" s="64"/>
      <c r="FLM10" s="64"/>
      <c r="FLN10" s="64"/>
      <c r="FLO10" s="64"/>
      <c r="FLP10" s="64"/>
      <c r="FLQ10" s="64"/>
      <c r="FLR10" s="64"/>
      <c r="FLS10" s="64"/>
      <c r="FLT10" s="64"/>
      <c r="FLU10" s="64"/>
      <c r="FLV10" s="64"/>
      <c r="FLW10" s="64"/>
      <c r="FLX10" s="64"/>
      <c r="FLY10" s="64"/>
      <c r="FLZ10" s="64"/>
      <c r="FMA10" s="64"/>
      <c r="FMB10" s="64"/>
      <c r="FMC10" s="64"/>
      <c r="FMD10" s="64"/>
      <c r="FME10" s="64"/>
      <c r="FMF10" s="64"/>
      <c r="FMG10" s="64"/>
      <c r="FMH10" s="64"/>
      <c r="FMI10" s="64"/>
      <c r="FMJ10" s="64"/>
      <c r="FMK10" s="64"/>
      <c r="FML10" s="64"/>
      <c r="FMM10" s="64"/>
      <c r="FMN10" s="64"/>
      <c r="FMO10" s="64"/>
      <c r="FMP10" s="64"/>
      <c r="FMQ10" s="64"/>
      <c r="FMR10" s="64"/>
      <c r="FMS10" s="64"/>
      <c r="FMT10" s="64"/>
      <c r="FMU10" s="64"/>
      <c r="FMV10" s="64"/>
      <c r="FMW10" s="64"/>
      <c r="FMX10" s="64"/>
      <c r="FMY10" s="64"/>
      <c r="FMZ10" s="64"/>
      <c r="FNA10" s="64"/>
      <c r="FNB10" s="64"/>
      <c r="FNC10" s="64"/>
      <c r="FND10" s="64"/>
      <c r="FNE10" s="64"/>
      <c r="FNF10" s="64"/>
      <c r="FNG10" s="64"/>
      <c r="FNH10" s="64"/>
      <c r="FNI10" s="64"/>
      <c r="FNJ10" s="64"/>
      <c r="FNK10" s="64"/>
      <c r="FNL10" s="64"/>
      <c r="FNM10" s="64"/>
      <c r="FNN10" s="64"/>
      <c r="FNO10" s="64"/>
      <c r="FNP10" s="64"/>
      <c r="FNQ10" s="64"/>
      <c r="FNR10" s="64"/>
      <c r="FNS10" s="64"/>
      <c r="FNT10" s="64"/>
      <c r="FNU10" s="64"/>
      <c r="FNV10" s="64"/>
      <c r="FNW10" s="64"/>
      <c r="FNX10" s="64"/>
      <c r="FNY10" s="64"/>
      <c r="FNZ10" s="64"/>
      <c r="FOA10" s="64"/>
      <c r="FOB10" s="64"/>
      <c r="FOC10" s="64"/>
      <c r="FOD10" s="64"/>
      <c r="FOE10" s="64"/>
      <c r="FOF10" s="64"/>
      <c r="FOG10" s="64"/>
      <c r="FOH10" s="64"/>
      <c r="FOI10" s="64"/>
      <c r="FOJ10" s="64"/>
      <c r="FOK10" s="64"/>
      <c r="FOL10" s="64"/>
      <c r="FOM10" s="64"/>
      <c r="FON10" s="64"/>
      <c r="FOO10" s="64"/>
      <c r="FOP10" s="64"/>
      <c r="FOQ10" s="64"/>
      <c r="FOR10" s="64"/>
      <c r="FOS10" s="64"/>
      <c r="FOT10" s="64"/>
      <c r="FOU10" s="64"/>
      <c r="FOV10" s="64"/>
      <c r="FOW10" s="64"/>
      <c r="FOX10" s="64"/>
      <c r="FOY10" s="64"/>
      <c r="FOZ10" s="64"/>
      <c r="FPA10" s="64"/>
      <c r="FPB10" s="64"/>
      <c r="FPC10" s="64"/>
      <c r="FPD10" s="64"/>
      <c r="FPE10" s="64"/>
      <c r="FPF10" s="64"/>
      <c r="FPG10" s="64"/>
      <c r="FPH10" s="64"/>
      <c r="FPI10" s="64"/>
      <c r="FPJ10" s="64"/>
      <c r="FPK10" s="64"/>
      <c r="FPL10" s="64"/>
      <c r="FPM10" s="64"/>
      <c r="FPN10" s="64"/>
      <c r="FPO10" s="64"/>
      <c r="FPP10" s="64"/>
      <c r="FPQ10" s="64"/>
      <c r="FPR10" s="64"/>
      <c r="FPS10" s="64"/>
      <c r="FPT10" s="64"/>
      <c r="FPU10" s="64"/>
      <c r="FPV10" s="64"/>
      <c r="FPW10" s="64"/>
      <c r="FPX10" s="64"/>
      <c r="FPY10" s="64"/>
      <c r="FPZ10" s="64"/>
      <c r="FQA10" s="64"/>
      <c r="FQB10" s="64"/>
      <c r="FQC10" s="64"/>
      <c r="FQD10" s="64"/>
      <c r="FQE10" s="64"/>
      <c r="FQF10" s="64"/>
      <c r="FQG10" s="64"/>
      <c r="FQH10" s="64"/>
      <c r="FQI10" s="64"/>
      <c r="FQJ10" s="64"/>
      <c r="FQK10" s="64"/>
      <c r="FQL10" s="64"/>
      <c r="FQM10" s="64"/>
      <c r="FQN10" s="64"/>
      <c r="FQO10" s="64"/>
      <c r="FQP10" s="64"/>
      <c r="FQQ10" s="64"/>
      <c r="FQR10" s="64"/>
      <c r="FQS10" s="64"/>
      <c r="FQT10" s="64"/>
      <c r="FQU10" s="64"/>
      <c r="FQV10" s="64"/>
      <c r="FQW10" s="64"/>
      <c r="FQX10" s="64"/>
      <c r="FQY10" s="64"/>
      <c r="FQZ10" s="64"/>
      <c r="FRA10" s="64"/>
      <c r="FRB10" s="64"/>
      <c r="FRC10" s="64"/>
      <c r="FRD10" s="64"/>
      <c r="FRE10" s="64"/>
      <c r="FRF10" s="64"/>
      <c r="FRG10" s="64"/>
      <c r="FRH10" s="64"/>
      <c r="FRI10" s="64"/>
      <c r="FRJ10" s="64"/>
      <c r="FRK10" s="64"/>
      <c r="FRL10" s="64"/>
      <c r="FRM10" s="64"/>
      <c r="FRN10" s="64"/>
      <c r="FRO10" s="64"/>
      <c r="FRP10" s="64"/>
      <c r="FRQ10" s="64"/>
      <c r="FRR10" s="64"/>
      <c r="FRS10" s="64"/>
      <c r="FRT10" s="64"/>
      <c r="FRU10" s="64"/>
      <c r="FRV10" s="64"/>
      <c r="FRW10" s="64"/>
      <c r="FRX10" s="64"/>
      <c r="FRY10" s="64"/>
      <c r="FRZ10" s="64"/>
      <c r="FSA10" s="64"/>
      <c r="FSB10" s="64"/>
      <c r="FSC10" s="64"/>
      <c r="FSD10" s="64"/>
      <c r="FSE10" s="64"/>
      <c r="FSF10" s="64"/>
      <c r="FSG10" s="64"/>
      <c r="FSH10" s="64"/>
      <c r="FSI10" s="64"/>
      <c r="FSJ10" s="64"/>
      <c r="FSK10" s="64"/>
      <c r="FSL10" s="64"/>
      <c r="FSM10" s="64"/>
      <c r="FSN10" s="64"/>
      <c r="FSO10" s="64"/>
      <c r="FSP10" s="64"/>
      <c r="FSQ10" s="64"/>
      <c r="FSR10" s="64"/>
      <c r="FSS10" s="64"/>
      <c r="FST10" s="64"/>
      <c r="FSU10" s="64"/>
      <c r="FSV10" s="64"/>
      <c r="FSW10" s="64"/>
      <c r="FSX10" s="64"/>
      <c r="FSY10" s="64"/>
      <c r="FSZ10" s="64"/>
      <c r="FTA10" s="64"/>
      <c r="FTB10" s="64"/>
      <c r="FTC10" s="64"/>
      <c r="FTD10" s="64"/>
      <c r="FTE10" s="64"/>
      <c r="FTF10" s="64"/>
      <c r="FTG10" s="64"/>
      <c r="FTH10" s="64"/>
      <c r="FTI10" s="64"/>
      <c r="FTJ10" s="64"/>
      <c r="FTK10" s="64"/>
      <c r="FTL10" s="64"/>
      <c r="FTM10" s="64"/>
      <c r="FTN10" s="64"/>
      <c r="FTO10" s="64"/>
      <c r="FTP10" s="64"/>
      <c r="FTQ10" s="64"/>
      <c r="FTR10" s="64"/>
      <c r="FTS10" s="64"/>
      <c r="FTT10" s="64"/>
      <c r="FTU10" s="64"/>
      <c r="FTV10" s="64"/>
      <c r="FTW10" s="64"/>
      <c r="FTX10" s="64"/>
      <c r="FTY10" s="64"/>
      <c r="FTZ10" s="64"/>
      <c r="FUA10" s="64"/>
      <c r="FUB10" s="64"/>
      <c r="FUC10" s="64"/>
      <c r="FUD10" s="64"/>
      <c r="FUE10" s="64"/>
      <c r="FUF10" s="64"/>
      <c r="FUG10" s="64"/>
      <c r="FUH10" s="64"/>
      <c r="FUI10" s="64"/>
      <c r="FUJ10" s="64"/>
      <c r="FUK10" s="64"/>
      <c r="FUL10" s="64"/>
      <c r="FUM10" s="64"/>
      <c r="FUN10" s="64"/>
      <c r="FUO10" s="64"/>
      <c r="FUP10" s="64"/>
      <c r="FUQ10" s="64"/>
      <c r="FUR10" s="64"/>
      <c r="FUS10" s="64"/>
      <c r="FUT10" s="64"/>
      <c r="FUU10" s="64"/>
      <c r="FUV10" s="64"/>
      <c r="FUW10" s="64"/>
      <c r="FUX10" s="64"/>
      <c r="FUY10" s="64"/>
      <c r="FUZ10" s="64"/>
      <c r="FVA10" s="64"/>
      <c r="FVB10" s="64"/>
      <c r="FVC10" s="64"/>
      <c r="FVD10" s="64"/>
      <c r="FVE10" s="64"/>
      <c r="FVF10" s="64"/>
      <c r="FVG10" s="64"/>
      <c r="FVH10" s="64"/>
      <c r="FVI10" s="64"/>
      <c r="FVJ10" s="64"/>
      <c r="FVK10" s="64"/>
      <c r="FVL10" s="64"/>
      <c r="FVM10" s="64"/>
      <c r="FVN10" s="64"/>
      <c r="FVO10" s="64"/>
      <c r="FVP10" s="64"/>
      <c r="FVQ10" s="64"/>
      <c r="FVR10" s="64"/>
      <c r="FVS10" s="64"/>
      <c r="FVT10" s="64"/>
      <c r="FVU10" s="64"/>
      <c r="FVV10" s="64"/>
      <c r="FVW10" s="64"/>
      <c r="FVX10" s="64"/>
      <c r="FVY10" s="64"/>
      <c r="FVZ10" s="64"/>
      <c r="FWA10" s="64"/>
      <c r="FWB10" s="64"/>
      <c r="FWC10" s="64"/>
      <c r="FWD10" s="64"/>
      <c r="FWE10" s="64"/>
      <c r="FWF10" s="64"/>
      <c r="FWG10" s="64"/>
      <c r="FWH10" s="64"/>
      <c r="FWI10" s="64"/>
      <c r="FWJ10" s="64"/>
      <c r="FWK10" s="64"/>
      <c r="FWL10" s="64"/>
      <c r="FWM10" s="64"/>
      <c r="FWN10" s="64"/>
      <c r="FWO10" s="64"/>
      <c r="FWP10" s="64"/>
      <c r="FWQ10" s="64"/>
      <c r="FWR10" s="64"/>
      <c r="FWS10" s="64"/>
      <c r="FWT10" s="64"/>
      <c r="FWU10" s="64"/>
      <c r="FWV10" s="64"/>
      <c r="FWW10" s="64"/>
      <c r="FWX10" s="64"/>
      <c r="FWY10" s="64"/>
      <c r="FWZ10" s="64"/>
      <c r="FXA10" s="64"/>
      <c r="FXB10" s="64"/>
      <c r="FXC10" s="64"/>
      <c r="FXD10" s="64"/>
      <c r="FXE10" s="64"/>
      <c r="FXF10" s="64"/>
      <c r="FXG10" s="64"/>
      <c r="FXH10" s="64"/>
      <c r="FXI10" s="64"/>
      <c r="FXJ10" s="64"/>
      <c r="FXK10" s="64"/>
      <c r="FXL10" s="64"/>
      <c r="FXM10" s="64"/>
      <c r="FXN10" s="64"/>
      <c r="FXO10" s="64"/>
      <c r="FXP10" s="64"/>
      <c r="FXQ10" s="64"/>
      <c r="FXR10" s="64"/>
      <c r="FXS10" s="64"/>
      <c r="FXT10" s="64"/>
      <c r="FXU10" s="64"/>
      <c r="FXV10" s="64"/>
      <c r="FXW10" s="64"/>
      <c r="FXX10" s="64"/>
      <c r="FXY10" s="64"/>
      <c r="FXZ10" s="64"/>
      <c r="FYA10" s="64"/>
      <c r="FYB10" s="64"/>
      <c r="FYC10" s="64"/>
      <c r="FYD10" s="64"/>
      <c r="FYE10" s="64"/>
      <c r="FYF10" s="64"/>
      <c r="FYG10" s="64"/>
      <c r="FYH10" s="64"/>
      <c r="FYI10" s="64"/>
      <c r="FYJ10" s="64"/>
      <c r="FYK10" s="64"/>
      <c r="FYL10" s="64"/>
      <c r="FYM10" s="64"/>
      <c r="FYN10" s="64"/>
      <c r="FYO10" s="64"/>
      <c r="FYP10" s="64"/>
      <c r="FYQ10" s="64"/>
      <c r="FYR10" s="64"/>
      <c r="FYS10" s="64"/>
      <c r="FYT10" s="64"/>
      <c r="FYU10" s="64"/>
      <c r="FYV10" s="64"/>
      <c r="FYW10" s="64"/>
      <c r="FYX10" s="64"/>
      <c r="FYY10" s="64"/>
      <c r="FYZ10" s="64"/>
      <c r="FZA10" s="64"/>
      <c r="FZB10" s="64"/>
      <c r="FZC10" s="64"/>
      <c r="FZD10" s="64"/>
      <c r="FZE10" s="64"/>
      <c r="FZF10" s="64"/>
      <c r="FZG10" s="64"/>
      <c r="FZH10" s="64"/>
      <c r="FZI10" s="64"/>
      <c r="FZJ10" s="64"/>
      <c r="FZK10" s="64"/>
      <c r="FZL10" s="64"/>
      <c r="FZM10" s="64"/>
      <c r="FZN10" s="64"/>
      <c r="FZO10" s="64"/>
      <c r="FZP10" s="64"/>
      <c r="FZQ10" s="64"/>
      <c r="FZR10" s="64"/>
      <c r="FZS10" s="64"/>
      <c r="FZT10" s="64"/>
      <c r="FZU10" s="64"/>
      <c r="FZV10" s="64"/>
      <c r="FZW10" s="64"/>
      <c r="FZX10" s="64"/>
      <c r="FZY10" s="64"/>
      <c r="FZZ10" s="64"/>
      <c r="GAA10" s="64"/>
      <c r="GAB10" s="64"/>
      <c r="GAC10" s="64"/>
      <c r="GAD10" s="64"/>
      <c r="GAE10" s="64"/>
      <c r="GAF10" s="64"/>
      <c r="GAG10" s="64"/>
      <c r="GAH10" s="64"/>
      <c r="GAI10" s="64"/>
      <c r="GAJ10" s="64"/>
      <c r="GAK10" s="64"/>
      <c r="GAL10" s="64"/>
      <c r="GAM10" s="64"/>
      <c r="GAN10" s="64"/>
      <c r="GAO10" s="64"/>
      <c r="GAP10" s="64"/>
      <c r="GAQ10" s="64"/>
      <c r="GAR10" s="64"/>
      <c r="GAS10" s="64"/>
      <c r="GAT10" s="64"/>
      <c r="GAU10" s="64"/>
      <c r="GAV10" s="64"/>
      <c r="GAW10" s="64"/>
      <c r="GAX10" s="64"/>
      <c r="GAY10" s="64"/>
      <c r="GAZ10" s="64"/>
      <c r="GBA10" s="64"/>
      <c r="GBB10" s="64"/>
      <c r="GBC10" s="64"/>
      <c r="GBD10" s="64"/>
      <c r="GBE10" s="64"/>
      <c r="GBF10" s="64"/>
      <c r="GBG10" s="64"/>
      <c r="GBH10" s="64"/>
      <c r="GBI10" s="64"/>
      <c r="GBJ10" s="64"/>
      <c r="GBK10" s="64"/>
      <c r="GBL10" s="64"/>
      <c r="GBM10" s="64"/>
      <c r="GBN10" s="64"/>
      <c r="GBO10" s="64"/>
      <c r="GBP10" s="64"/>
      <c r="GBQ10" s="64"/>
      <c r="GBR10" s="64"/>
      <c r="GBS10" s="64"/>
      <c r="GBT10" s="64"/>
      <c r="GBU10" s="64"/>
      <c r="GBV10" s="64"/>
      <c r="GBW10" s="64"/>
      <c r="GBX10" s="64"/>
      <c r="GBY10" s="64"/>
      <c r="GBZ10" s="64"/>
      <c r="GCA10" s="64"/>
      <c r="GCB10" s="64"/>
      <c r="GCC10" s="64"/>
      <c r="GCD10" s="64"/>
      <c r="GCE10" s="64"/>
      <c r="GCF10" s="64"/>
      <c r="GCG10" s="64"/>
      <c r="GCH10" s="64"/>
      <c r="GCI10" s="64"/>
      <c r="GCJ10" s="64"/>
      <c r="GCK10" s="64"/>
      <c r="GCL10" s="64"/>
      <c r="GCM10" s="64"/>
      <c r="GCN10" s="64"/>
      <c r="GCO10" s="64"/>
      <c r="GCP10" s="64"/>
      <c r="GCQ10" s="64"/>
      <c r="GCR10" s="64"/>
      <c r="GCS10" s="64"/>
      <c r="GCT10" s="64"/>
      <c r="GCU10" s="64"/>
      <c r="GCV10" s="64"/>
      <c r="GCW10" s="64"/>
      <c r="GCX10" s="64"/>
      <c r="GCY10" s="64"/>
      <c r="GCZ10" s="64"/>
      <c r="GDA10" s="64"/>
      <c r="GDB10" s="64"/>
      <c r="GDC10" s="64"/>
      <c r="GDD10" s="64"/>
      <c r="GDE10" s="64"/>
      <c r="GDF10" s="64"/>
      <c r="GDG10" s="64"/>
      <c r="GDH10" s="64"/>
      <c r="GDI10" s="64"/>
      <c r="GDJ10" s="64"/>
      <c r="GDK10" s="64"/>
      <c r="GDL10" s="64"/>
      <c r="GDM10" s="64"/>
      <c r="GDN10" s="64"/>
      <c r="GDO10" s="64"/>
      <c r="GDP10" s="64"/>
      <c r="GDQ10" s="64"/>
      <c r="GDR10" s="64"/>
      <c r="GDS10" s="64"/>
      <c r="GDT10" s="64"/>
      <c r="GDU10" s="64"/>
      <c r="GDV10" s="64"/>
      <c r="GDW10" s="64"/>
      <c r="GDX10" s="64"/>
      <c r="GDY10" s="64"/>
      <c r="GDZ10" s="64"/>
      <c r="GEA10" s="64"/>
      <c r="GEB10" s="64"/>
      <c r="GEC10" s="64"/>
      <c r="GED10" s="64"/>
      <c r="GEE10" s="64"/>
      <c r="GEF10" s="64"/>
      <c r="GEG10" s="64"/>
      <c r="GEH10" s="64"/>
      <c r="GEI10" s="64"/>
      <c r="GEJ10" s="64"/>
      <c r="GEK10" s="64"/>
      <c r="GEL10" s="64"/>
      <c r="GEM10" s="64"/>
      <c r="GEN10" s="64"/>
      <c r="GEO10" s="64"/>
      <c r="GEP10" s="64"/>
      <c r="GEQ10" s="64"/>
      <c r="GER10" s="64"/>
      <c r="GES10" s="64"/>
      <c r="GET10" s="64"/>
      <c r="GEU10" s="64"/>
      <c r="GEV10" s="64"/>
      <c r="GEW10" s="64"/>
      <c r="GEX10" s="64"/>
      <c r="GEY10" s="64"/>
      <c r="GEZ10" s="64"/>
      <c r="GFA10" s="64"/>
      <c r="GFB10" s="64"/>
      <c r="GFC10" s="64"/>
      <c r="GFD10" s="64"/>
      <c r="GFE10" s="64"/>
      <c r="GFF10" s="64"/>
      <c r="GFG10" s="64"/>
      <c r="GFH10" s="64"/>
      <c r="GFI10" s="64"/>
      <c r="GFJ10" s="64"/>
      <c r="GFK10" s="64"/>
      <c r="GFL10" s="64"/>
      <c r="GFM10" s="64"/>
      <c r="GFN10" s="64"/>
      <c r="GFO10" s="64"/>
      <c r="GFP10" s="64"/>
      <c r="GFQ10" s="64"/>
      <c r="GFR10" s="64"/>
      <c r="GFS10" s="64"/>
      <c r="GFT10" s="64"/>
      <c r="GFU10" s="64"/>
      <c r="GFV10" s="64"/>
      <c r="GFW10" s="64"/>
      <c r="GFX10" s="64"/>
      <c r="GFY10" s="64"/>
      <c r="GFZ10" s="64"/>
      <c r="GGA10" s="64"/>
      <c r="GGB10" s="64"/>
      <c r="GGC10" s="64"/>
      <c r="GGD10" s="64"/>
      <c r="GGE10" s="64"/>
      <c r="GGF10" s="64"/>
      <c r="GGG10" s="64"/>
      <c r="GGH10" s="64"/>
      <c r="GGI10" s="64"/>
      <c r="GGJ10" s="64"/>
      <c r="GGK10" s="64"/>
      <c r="GGL10" s="64"/>
      <c r="GGM10" s="64"/>
      <c r="GGN10" s="64"/>
      <c r="GGO10" s="64"/>
      <c r="GGP10" s="64"/>
      <c r="GGQ10" s="64"/>
      <c r="GGR10" s="64"/>
      <c r="GGS10" s="64"/>
      <c r="GGT10" s="64"/>
      <c r="GGU10" s="64"/>
      <c r="GGV10" s="64"/>
      <c r="GGW10" s="64"/>
      <c r="GGX10" s="64"/>
      <c r="GGY10" s="64"/>
      <c r="GGZ10" s="64"/>
      <c r="GHA10" s="64"/>
      <c r="GHB10" s="64"/>
      <c r="GHC10" s="64"/>
      <c r="GHD10" s="64"/>
      <c r="GHE10" s="64"/>
      <c r="GHF10" s="64"/>
      <c r="GHG10" s="64"/>
      <c r="GHH10" s="64"/>
      <c r="GHI10" s="64"/>
      <c r="GHJ10" s="64"/>
      <c r="GHK10" s="64"/>
      <c r="GHL10" s="64"/>
      <c r="GHM10" s="64"/>
      <c r="GHN10" s="64"/>
      <c r="GHO10" s="64"/>
      <c r="GHP10" s="64"/>
      <c r="GHQ10" s="64"/>
      <c r="GHR10" s="64"/>
      <c r="GHS10" s="64"/>
      <c r="GHT10" s="64"/>
      <c r="GHU10" s="64"/>
      <c r="GHV10" s="64"/>
      <c r="GHW10" s="64"/>
      <c r="GHX10" s="64"/>
      <c r="GHY10" s="64"/>
      <c r="GHZ10" s="64"/>
      <c r="GIA10" s="64"/>
      <c r="GIB10" s="64"/>
      <c r="GIC10" s="64"/>
      <c r="GID10" s="64"/>
      <c r="GIE10" s="64"/>
      <c r="GIF10" s="64"/>
      <c r="GIG10" s="64"/>
      <c r="GIH10" s="64"/>
      <c r="GII10" s="64"/>
      <c r="GIJ10" s="64"/>
      <c r="GIK10" s="64"/>
      <c r="GIL10" s="64"/>
      <c r="GIM10" s="64"/>
      <c r="GIN10" s="64"/>
      <c r="GIO10" s="64"/>
      <c r="GIP10" s="64"/>
      <c r="GIQ10" s="64"/>
      <c r="GIR10" s="64"/>
      <c r="GIS10" s="64"/>
      <c r="GIT10" s="64"/>
      <c r="GIU10" s="64"/>
      <c r="GIV10" s="64"/>
      <c r="GIW10" s="64"/>
      <c r="GIX10" s="64"/>
      <c r="GIY10" s="64"/>
      <c r="GIZ10" s="64"/>
      <c r="GJA10" s="64"/>
      <c r="GJB10" s="64"/>
      <c r="GJC10" s="64"/>
      <c r="GJD10" s="64"/>
      <c r="GJE10" s="64"/>
      <c r="GJF10" s="64"/>
      <c r="GJG10" s="64"/>
      <c r="GJH10" s="64"/>
      <c r="GJI10" s="64"/>
      <c r="GJJ10" s="64"/>
      <c r="GJK10" s="64"/>
      <c r="GJL10" s="64"/>
      <c r="GJM10" s="64"/>
      <c r="GJN10" s="64"/>
      <c r="GJO10" s="64"/>
      <c r="GJP10" s="64"/>
      <c r="GJQ10" s="64"/>
      <c r="GJR10" s="64"/>
      <c r="GJS10" s="64"/>
      <c r="GJT10" s="64"/>
      <c r="GJU10" s="64"/>
      <c r="GJV10" s="64"/>
      <c r="GJW10" s="64"/>
      <c r="GJX10" s="64"/>
      <c r="GJY10" s="64"/>
      <c r="GJZ10" s="64"/>
      <c r="GKA10" s="64"/>
      <c r="GKB10" s="64"/>
      <c r="GKC10" s="64"/>
      <c r="GKD10" s="64"/>
      <c r="GKE10" s="64"/>
      <c r="GKF10" s="64"/>
      <c r="GKG10" s="64"/>
      <c r="GKH10" s="64"/>
      <c r="GKI10" s="64"/>
      <c r="GKJ10" s="64"/>
      <c r="GKK10" s="64"/>
      <c r="GKL10" s="64"/>
      <c r="GKM10" s="64"/>
      <c r="GKN10" s="64"/>
      <c r="GKO10" s="64"/>
      <c r="GKP10" s="64"/>
      <c r="GKQ10" s="64"/>
      <c r="GKR10" s="64"/>
      <c r="GKS10" s="64"/>
      <c r="GKT10" s="64"/>
      <c r="GKU10" s="64"/>
      <c r="GKV10" s="64"/>
      <c r="GKW10" s="64"/>
      <c r="GKX10" s="64"/>
      <c r="GKY10" s="64"/>
      <c r="GKZ10" s="64"/>
      <c r="GLA10" s="64"/>
      <c r="GLB10" s="64"/>
      <c r="GLC10" s="64"/>
      <c r="GLD10" s="64"/>
      <c r="GLE10" s="64"/>
      <c r="GLF10" s="64"/>
      <c r="GLG10" s="64"/>
      <c r="GLH10" s="64"/>
      <c r="GLI10" s="64"/>
      <c r="GLJ10" s="64"/>
      <c r="GLK10" s="64"/>
      <c r="GLL10" s="64"/>
      <c r="GLM10" s="64"/>
      <c r="GLN10" s="64"/>
      <c r="GLO10" s="64"/>
      <c r="GLP10" s="64"/>
      <c r="GLQ10" s="64"/>
      <c r="GLR10" s="64"/>
      <c r="GLS10" s="64"/>
      <c r="GLT10" s="64"/>
      <c r="GLU10" s="64"/>
      <c r="GLV10" s="64"/>
      <c r="GLW10" s="64"/>
      <c r="GLX10" s="64"/>
      <c r="GLY10" s="64"/>
      <c r="GLZ10" s="64"/>
      <c r="GMA10" s="64"/>
      <c r="GMB10" s="64"/>
      <c r="GMC10" s="64"/>
      <c r="GMD10" s="64"/>
      <c r="GME10" s="64"/>
      <c r="GMF10" s="64"/>
      <c r="GMG10" s="64"/>
      <c r="GMH10" s="64"/>
      <c r="GMI10" s="64"/>
      <c r="GMJ10" s="64"/>
      <c r="GMK10" s="64"/>
      <c r="GML10" s="64"/>
      <c r="GMM10" s="64"/>
      <c r="GMN10" s="64"/>
      <c r="GMO10" s="64"/>
      <c r="GMP10" s="64"/>
      <c r="GMQ10" s="64"/>
      <c r="GMR10" s="64"/>
      <c r="GMS10" s="64"/>
      <c r="GMT10" s="64"/>
      <c r="GMU10" s="64"/>
      <c r="GMV10" s="64"/>
      <c r="GMW10" s="64"/>
      <c r="GMX10" s="64"/>
      <c r="GMY10" s="64"/>
      <c r="GMZ10" s="64"/>
      <c r="GNA10" s="64"/>
      <c r="GNB10" s="64"/>
      <c r="GNC10" s="64"/>
      <c r="GND10" s="64"/>
      <c r="GNE10" s="64"/>
      <c r="GNF10" s="64"/>
      <c r="GNG10" s="64"/>
      <c r="GNH10" s="64"/>
      <c r="GNI10" s="64"/>
      <c r="GNJ10" s="64"/>
      <c r="GNK10" s="64"/>
      <c r="GNL10" s="64"/>
      <c r="GNM10" s="64"/>
      <c r="GNN10" s="64"/>
      <c r="GNO10" s="64"/>
      <c r="GNP10" s="64"/>
      <c r="GNQ10" s="64"/>
      <c r="GNR10" s="64"/>
      <c r="GNS10" s="64"/>
      <c r="GNT10" s="64"/>
      <c r="GNU10" s="64"/>
      <c r="GNV10" s="64"/>
      <c r="GNW10" s="64"/>
      <c r="GNX10" s="64"/>
      <c r="GNY10" s="64"/>
      <c r="GNZ10" s="64"/>
      <c r="GOA10" s="64"/>
      <c r="GOB10" s="64"/>
      <c r="GOC10" s="64"/>
      <c r="GOD10" s="64"/>
      <c r="GOE10" s="64"/>
      <c r="GOF10" s="64"/>
      <c r="GOG10" s="64"/>
      <c r="GOH10" s="64"/>
      <c r="GOI10" s="64"/>
      <c r="GOJ10" s="64"/>
      <c r="GOK10" s="64"/>
      <c r="GOL10" s="64"/>
      <c r="GOM10" s="64"/>
      <c r="GON10" s="64"/>
      <c r="GOO10" s="64"/>
      <c r="GOP10" s="64"/>
      <c r="GOQ10" s="64"/>
      <c r="GOR10" s="64"/>
      <c r="GOS10" s="64"/>
      <c r="GOT10" s="64"/>
      <c r="GOU10" s="64"/>
      <c r="GOV10" s="64"/>
      <c r="GOW10" s="64"/>
      <c r="GOX10" s="64"/>
      <c r="GOY10" s="64"/>
      <c r="GOZ10" s="64"/>
      <c r="GPA10" s="64"/>
      <c r="GPB10" s="64"/>
      <c r="GPC10" s="64"/>
      <c r="GPD10" s="64"/>
      <c r="GPE10" s="64"/>
      <c r="GPF10" s="64"/>
      <c r="GPG10" s="64"/>
      <c r="GPH10" s="64"/>
      <c r="GPI10" s="64"/>
      <c r="GPJ10" s="64"/>
      <c r="GPK10" s="64"/>
      <c r="GPL10" s="64"/>
      <c r="GPM10" s="64"/>
      <c r="GPN10" s="64"/>
      <c r="GPO10" s="64"/>
      <c r="GPP10" s="64"/>
      <c r="GPQ10" s="64"/>
      <c r="GPR10" s="64"/>
      <c r="GPS10" s="64"/>
      <c r="GPT10" s="64"/>
      <c r="GPU10" s="64"/>
      <c r="GPV10" s="64"/>
      <c r="GPW10" s="64"/>
      <c r="GPX10" s="64"/>
      <c r="GPY10" s="64"/>
      <c r="GPZ10" s="64"/>
      <c r="GQA10" s="64"/>
      <c r="GQB10" s="64"/>
      <c r="GQC10" s="64"/>
      <c r="GQD10" s="64"/>
      <c r="GQE10" s="64"/>
      <c r="GQF10" s="64"/>
      <c r="GQG10" s="64"/>
      <c r="GQH10" s="64"/>
      <c r="GQI10" s="64"/>
      <c r="GQJ10" s="64"/>
      <c r="GQK10" s="64"/>
      <c r="GQL10" s="64"/>
      <c r="GQM10" s="64"/>
      <c r="GQN10" s="64"/>
      <c r="GQO10" s="64"/>
      <c r="GQP10" s="64"/>
      <c r="GQQ10" s="64"/>
      <c r="GQR10" s="64"/>
      <c r="GQS10" s="64"/>
      <c r="GQT10" s="64"/>
      <c r="GQU10" s="64"/>
      <c r="GQV10" s="64"/>
      <c r="GQW10" s="64"/>
      <c r="GQX10" s="64"/>
      <c r="GQY10" s="64"/>
      <c r="GQZ10" s="64"/>
      <c r="GRA10" s="64"/>
      <c r="GRB10" s="64"/>
      <c r="GRC10" s="64"/>
      <c r="GRD10" s="64"/>
      <c r="GRE10" s="64"/>
      <c r="GRF10" s="64"/>
      <c r="GRG10" s="64"/>
      <c r="GRH10" s="64"/>
      <c r="GRI10" s="64"/>
      <c r="GRJ10" s="64"/>
      <c r="GRK10" s="64"/>
      <c r="GRL10" s="64"/>
      <c r="GRM10" s="64"/>
      <c r="GRN10" s="64"/>
      <c r="GRO10" s="64"/>
      <c r="GRP10" s="64"/>
      <c r="GRQ10" s="64"/>
      <c r="GRR10" s="64"/>
      <c r="GRS10" s="64"/>
      <c r="GRT10" s="64"/>
      <c r="GRU10" s="64"/>
      <c r="GRV10" s="64"/>
      <c r="GRW10" s="64"/>
      <c r="GRX10" s="64"/>
      <c r="GRY10" s="64"/>
      <c r="GRZ10" s="64"/>
      <c r="GSA10" s="64"/>
      <c r="GSB10" s="64"/>
      <c r="GSC10" s="64"/>
      <c r="GSD10" s="64"/>
      <c r="GSE10" s="64"/>
      <c r="GSF10" s="64"/>
      <c r="GSG10" s="64"/>
      <c r="GSH10" s="64"/>
      <c r="GSI10" s="64"/>
      <c r="GSJ10" s="64"/>
      <c r="GSK10" s="64"/>
      <c r="GSL10" s="64"/>
      <c r="GSM10" s="64"/>
      <c r="GSN10" s="64"/>
      <c r="GSO10" s="64"/>
      <c r="GSP10" s="64"/>
      <c r="GSQ10" s="64"/>
      <c r="GSR10" s="64"/>
      <c r="GSS10" s="64"/>
      <c r="GST10" s="64"/>
      <c r="GSU10" s="64"/>
      <c r="GSV10" s="64"/>
      <c r="GSW10" s="64"/>
      <c r="GSX10" s="64"/>
      <c r="GSY10" s="64"/>
      <c r="GSZ10" s="64"/>
      <c r="GTA10" s="64"/>
      <c r="GTB10" s="64"/>
      <c r="GTC10" s="64"/>
      <c r="GTD10" s="64"/>
      <c r="GTE10" s="64"/>
      <c r="GTF10" s="64"/>
      <c r="GTG10" s="64"/>
      <c r="GTH10" s="64"/>
      <c r="GTI10" s="64"/>
      <c r="GTJ10" s="64"/>
      <c r="GTK10" s="64"/>
      <c r="GTL10" s="64"/>
      <c r="GTM10" s="64"/>
      <c r="GTN10" s="64"/>
      <c r="GTO10" s="64"/>
      <c r="GTP10" s="64"/>
      <c r="GTQ10" s="64"/>
      <c r="GTR10" s="64"/>
      <c r="GTS10" s="64"/>
      <c r="GTT10" s="64"/>
      <c r="GTU10" s="64"/>
      <c r="GTV10" s="64"/>
      <c r="GTW10" s="64"/>
      <c r="GTX10" s="64"/>
      <c r="GTY10" s="64"/>
      <c r="GTZ10" s="64"/>
      <c r="GUA10" s="64"/>
      <c r="GUB10" s="64"/>
      <c r="GUC10" s="64"/>
      <c r="GUD10" s="64"/>
      <c r="GUE10" s="64"/>
      <c r="GUF10" s="64"/>
      <c r="GUG10" s="64"/>
      <c r="GUH10" s="64"/>
      <c r="GUI10" s="64"/>
      <c r="GUJ10" s="64"/>
      <c r="GUK10" s="64"/>
      <c r="GUL10" s="64"/>
      <c r="GUM10" s="64"/>
      <c r="GUN10" s="64"/>
      <c r="GUO10" s="64"/>
      <c r="GUP10" s="64"/>
      <c r="GUQ10" s="64"/>
      <c r="GUR10" s="64"/>
      <c r="GUS10" s="64"/>
      <c r="GUT10" s="64"/>
      <c r="GUU10" s="64"/>
      <c r="GUV10" s="64"/>
      <c r="GUW10" s="64"/>
      <c r="GUX10" s="64"/>
      <c r="GUY10" s="64"/>
      <c r="GUZ10" s="64"/>
      <c r="GVA10" s="64"/>
      <c r="GVB10" s="64"/>
      <c r="GVC10" s="64"/>
      <c r="GVD10" s="64"/>
      <c r="GVE10" s="64"/>
      <c r="GVF10" s="64"/>
      <c r="GVG10" s="64"/>
      <c r="GVH10" s="64"/>
      <c r="GVI10" s="64"/>
      <c r="GVJ10" s="64"/>
      <c r="GVK10" s="64"/>
      <c r="GVL10" s="64"/>
      <c r="GVM10" s="64"/>
      <c r="GVN10" s="64"/>
      <c r="GVO10" s="64"/>
      <c r="GVP10" s="64"/>
      <c r="GVQ10" s="64"/>
      <c r="GVR10" s="64"/>
      <c r="GVS10" s="64"/>
      <c r="GVT10" s="64"/>
      <c r="GVU10" s="64"/>
      <c r="GVV10" s="64"/>
      <c r="GVW10" s="64"/>
      <c r="GVX10" s="64"/>
      <c r="GVY10" s="64"/>
      <c r="GVZ10" s="64"/>
      <c r="GWA10" s="64"/>
      <c r="GWB10" s="64"/>
      <c r="GWC10" s="64"/>
      <c r="GWD10" s="64"/>
      <c r="GWE10" s="64"/>
      <c r="GWF10" s="64"/>
      <c r="GWG10" s="64"/>
      <c r="GWH10" s="64"/>
      <c r="GWI10" s="64"/>
      <c r="GWJ10" s="64"/>
      <c r="GWK10" s="64"/>
      <c r="GWL10" s="64"/>
      <c r="GWM10" s="64"/>
      <c r="GWN10" s="64"/>
      <c r="GWO10" s="64"/>
      <c r="GWP10" s="64"/>
      <c r="GWQ10" s="64"/>
      <c r="GWR10" s="64"/>
      <c r="GWS10" s="64"/>
      <c r="GWT10" s="64"/>
      <c r="GWU10" s="64"/>
      <c r="GWV10" s="64"/>
      <c r="GWW10" s="64"/>
      <c r="GWX10" s="64"/>
      <c r="GWY10" s="64"/>
      <c r="GWZ10" s="64"/>
      <c r="GXA10" s="64"/>
      <c r="GXB10" s="64"/>
      <c r="GXC10" s="64"/>
      <c r="GXD10" s="64"/>
      <c r="GXE10" s="64"/>
      <c r="GXF10" s="64"/>
      <c r="GXG10" s="64"/>
      <c r="GXH10" s="64"/>
      <c r="GXI10" s="64"/>
      <c r="GXJ10" s="64"/>
      <c r="GXK10" s="64"/>
      <c r="GXL10" s="64"/>
      <c r="GXM10" s="64"/>
      <c r="GXN10" s="64"/>
      <c r="GXO10" s="64"/>
      <c r="GXP10" s="64"/>
      <c r="GXQ10" s="64"/>
      <c r="GXR10" s="64"/>
      <c r="GXS10" s="64"/>
      <c r="GXT10" s="64"/>
      <c r="GXU10" s="64"/>
      <c r="GXV10" s="64"/>
      <c r="GXW10" s="64"/>
      <c r="GXX10" s="64"/>
      <c r="GXY10" s="64"/>
      <c r="GXZ10" s="64"/>
      <c r="GYA10" s="64"/>
      <c r="GYB10" s="64"/>
      <c r="GYC10" s="64"/>
      <c r="GYD10" s="64"/>
      <c r="GYE10" s="64"/>
      <c r="GYF10" s="64"/>
      <c r="GYG10" s="64"/>
      <c r="GYH10" s="64"/>
      <c r="GYI10" s="64"/>
      <c r="GYJ10" s="64"/>
      <c r="GYK10" s="64"/>
      <c r="GYL10" s="64"/>
      <c r="GYM10" s="64"/>
      <c r="GYN10" s="64"/>
      <c r="GYO10" s="64"/>
      <c r="GYP10" s="64"/>
      <c r="GYQ10" s="64"/>
      <c r="GYR10" s="64"/>
      <c r="GYS10" s="64"/>
      <c r="GYT10" s="64"/>
      <c r="GYU10" s="64"/>
      <c r="GYV10" s="64"/>
      <c r="GYW10" s="64"/>
      <c r="GYX10" s="64"/>
      <c r="GYY10" s="64"/>
      <c r="GYZ10" s="64"/>
      <c r="GZA10" s="64"/>
      <c r="GZB10" s="64"/>
      <c r="GZC10" s="64"/>
      <c r="GZD10" s="64"/>
      <c r="GZE10" s="64"/>
      <c r="GZF10" s="64"/>
      <c r="GZG10" s="64"/>
      <c r="GZH10" s="64"/>
      <c r="GZI10" s="64"/>
      <c r="GZJ10" s="64"/>
      <c r="GZK10" s="64"/>
      <c r="GZL10" s="64"/>
      <c r="GZM10" s="64"/>
      <c r="GZN10" s="64"/>
      <c r="GZO10" s="64"/>
      <c r="GZP10" s="64"/>
      <c r="GZQ10" s="64"/>
      <c r="GZR10" s="64"/>
      <c r="GZS10" s="64"/>
      <c r="GZT10" s="64"/>
      <c r="GZU10" s="64"/>
      <c r="GZV10" s="64"/>
      <c r="GZW10" s="64"/>
      <c r="GZX10" s="64"/>
      <c r="GZY10" s="64"/>
      <c r="GZZ10" s="64"/>
      <c r="HAA10" s="64"/>
      <c r="HAB10" s="64"/>
      <c r="HAC10" s="64"/>
      <c r="HAD10" s="64"/>
      <c r="HAE10" s="64"/>
      <c r="HAF10" s="64"/>
      <c r="HAG10" s="64"/>
      <c r="HAH10" s="64"/>
      <c r="HAI10" s="64"/>
      <c r="HAJ10" s="64"/>
      <c r="HAK10" s="64"/>
      <c r="HAL10" s="64"/>
      <c r="HAM10" s="64"/>
      <c r="HAN10" s="64"/>
      <c r="HAO10" s="64"/>
      <c r="HAP10" s="64"/>
      <c r="HAQ10" s="64"/>
      <c r="HAR10" s="64"/>
      <c r="HAS10" s="64"/>
      <c r="HAT10" s="64"/>
      <c r="HAU10" s="64"/>
      <c r="HAV10" s="64"/>
      <c r="HAW10" s="64"/>
      <c r="HAX10" s="64"/>
      <c r="HAY10" s="64"/>
      <c r="HAZ10" s="64"/>
      <c r="HBA10" s="64"/>
      <c r="HBB10" s="64"/>
      <c r="HBC10" s="64"/>
      <c r="HBD10" s="64"/>
      <c r="HBE10" s="64"/>
      <c r="HBF10" s="64"/>
      <c r="HBG10" s="64"/>
      <c r="HBH10" s="64"/>
      <c r="HBI10" s="64"/>
      <c r="HBJ10" s="64"/>
      <c r="HBK10" s="64"/>
      <c r="HBL10" s="64"/>
      <c r="HBM10" s="64"/>
      <c r="HBN10" s="64"/>
      <c r="HBO10" s="64"/>
      <c r="HBP10" s="64"/>
      <c r="HBQ10" s="64"/>
      <c r="HBR10" s="64"/>
      <c r="HBS10" s="64"/>
      <c r="HBT10" s="64"/>
      <c r="HBU10" s="64"/>
      <c r="HBV10" s="64"/>
      <c r="HBW10" s="64"/>
      <c r="HBX10" s="64"/>
      <c r="HBY10" s="64"/>
      <c r="HBZ10" s="64"/>
      <c r="HCA10" s="64"/>
      <c r="HCB10" s="64"/>
      <c r="HCC10" s="64"/>
      <c r="HCD10" s="64"/>
      <c r="HCE10" s="64"/>
      <c r="HCF10" s="64"/>
      <c r="HCG10" s="64"/>
      <c r="HCH10" s="64"/>
      <c r="HCI10" s="64"/>
      <c r="HCJ10" s="64"/>
      <c r="HCK10" s="64"/>
      <c r="HCL10" s="64"/>
      <c r="HCM10" s="64"/>
      <c r="HCN10" s="64"/>
      <c r="HCO10" s="64"/>
      <c r="HCP10" s="64"/>
      <c r="HCQ10" s="64"/>
      <c r="HCR10" s="64"/>
      <c r="HCS10" s="64"/>
      <c r="HCT10" s="64"/>
      <c r="HCU10" s="64"/>
      <c r="HCV10" s="64"/>
      <c r="HCW10" s="64"/>
      <c r="HCX10" s="64"/>
      <c r="HCY10" s="64"/>
      <c r="HCZ10" s="64"/>
      <c r="HDA10" s="64"/>
      <c r="HDB10" s="64"/>
      <c r="HDC10" s="64"/>
      <c r="HDD10" s="64"/>
      <c r="HDE10" s="64"/>
      <c r="HDF10" s="64"/>
      <c r="HDG10" s="64"/>
      <c r="HDH10" s="64"/>
      <c r="HDI10" s="64"/>
      <c r="HDJ10" s="64"/>
      <c r="HDK10" s="64"/>
      <c r="HDL10" s="64"/>
      <c r="HDM10" s="64"/>
      <c r="HDN10" s="64"/>
      <c r="HDO10" s="64"/>
      <c r="HDP10" s="64"/>
      <c r="HDQ10" s="64"/>
      <c r="HDR10" s="64"/>
      <c r="HDS10" s="64"/>
      <c r="HDT10" s="64"/>
      <c r="HDU10" s="64"/>
      <c r="HDV10" s="64"/>
      <c r="HDW10" s="64"/>
      <c r="HDX10" s="64"/>
      <c r="HDY10" s="64"/>
      <c r="HDZ10" s="64"/>
      <c r="HEA10" s="64"/>
      <c r="HEB10" s="64"/>
      <c r="HEC10" s="64"/>
      <c r="HED10" s="64"/>
      <c r="HEE10" s="64"/>
      <c r="HEF10" s="64"/>
      <c r="HEG10" s="64"/>
      <c r="HEH10" s="64"/>
      <c r="HEI10" s="64"/>
      <c r="HEJ10" s="64"/>
      <c r="HEK10" s="64"/>
      <c r="HEL10" s="64"/>
      <c r="HEM10" s="64"/>
      <c r="HEN10" s="64"/>
      <c r="HEO10" s="64"/>
      <c r="HEP10" s="64"/>
      <c r="HEQ10" s="64"/>
      <c r="HER10" s="64"/>
      <c r="HES10" s="64"/>
      <c r="HET10" s="64"/>
      <c r="HEU10" s="64"/>
      <c r="HEV10" s="64"/>
      <c r="HEW10" s="64"/>
      <c r="HEX10" s="64"/>
      <c r="HEY10" s="64"/>
      <c r="HEZ10" s="64"/>
      <c r="HFA10" s="64"/>
      <c r="HFB10" s="64"/>
      <c r="HFC10" s="64"/>
      <c r="HFD10" s="64"/>
      <c r="HFE10" s="64"/>
      <c r="HFF10" s="64"/>
      <c r="HFG10" s="64"/>
      <c r="HFH10" s="64"/>
      <c r="HFI10" s="64"/>
      <c r="HFJ10" s="64"/>
      <c r="HFK10" s="64"/>
      <c r="HFL10" s="64"/>
      <c r="HFM10" s="64"/>
      <c r="HFN10" s="64"/>
      <c r="HFO10" s="64"/>
      <c r="HFP10" s="64"/>
      <c r="HFQ10" s="64"/>
      <c r="HFR10" s="64"/>
      <c r="HFS10" s="64"/>
      <c r="HFT10" s="64"/>
      <c r="HFU10" s="64"/>
      <c r="HFV10" s="64"/>
      <c r="HFW10" s="64"/>
      <c r="HFX10" s="64"/>
      <c r="HFY10" s="64"/>
      <c r="HFZ10" s="64"/>
      <c r="HGA10" s="64"/>
      <c r="HGB10" s="64"/>
      <c r="HGC10" s="64"/>
      <c r="HGD10" s="64"/>
      <c r="HGE10" s="64"/>
      <c r="HGF10" s="64"/>
      <c r="HGG10" s="64"/>
      <c r="HGH10" s="64"/>
      <c r="HGI10" s="64"/>
      <c r="HGJ10" s="64"/>
      <c r="HGK10" s="64"/>
      <c r="HGL10" s="64"/>
      <c r="HGM10" s="64"/>
      <c r="HGN10" s="64"/>
      <c r="HGO10" s="64"/>
      <c r="HGP10" s="64"/>
      <c r="HGQ10" s="64"/>
      <c r="HGR10" s="64"/>
      <c r="HGS10" s="64"/>
      <c r="HGT10" s="64"/>
      <c r="HGU10" s="64"/>
      <c r="HGV10" s="64"/>
      <c r="HGW10" s="64"/>
      <c r="HGX10" s="64"/>
      <c r="HGY10" s="64"/>
      <c r="HGZ10" s="64"/>
      <c r="HHA10" s="64"/>
      <c r="HHB10" s="64"/>
      <c r="HHC10" s="64"/>
      <c r="HHD10" s="64"/>
      <c r="HHE10" s="64"/>
      <c r="HHF10" s="64"/>
      <c r="HHG10" s="64"/>
      <c r="HHH10" s="64"/>
      <c r="HHI10" s="64"/>
      <c r="HHJ10" s="64"/>
      <c r="HHK10" s="64"/>
      <c r="HHL10" s="64"/>
      <c r="HHM10" s="64"/>
      <c r="HHN10" s="64"/>
      <c r="HHO10" s="64"/>
      <c r="HHP10" s="64"/>
      <c r="HHQ10" s="64"/>
      <c r="HHR10" s="64"/>
      <c r="HHS10" s="64"/>
      <c r="HHT10" s="64"/>
      <c r="HHU10" s="64"/>
      <c r="HHV10" s="64"/>
      <c r="HHW10" s="64"/>
      <c r="HHX10" s="64"/>
      <c r="HHY10" s="64"/>
      <c r="HHZ10" s="64"/>
      <c r="HIA10" s="64"/>
      <c r="HIB10" s="64"/>
      <c r="HIC10" s="64"/>
      <c r="HID10" s="64"/>
      <c r="HIE10" s="64"/>
      <c r="HIF10" s="64"/>
      <c r="HIG10" s="64"/>
      <c r="HIH10" s="64"/>
      <c r="HII10" s="64"/>
      <c r="HIJ10" s="64"/>
      <c r="HIK10" s="64"/>
      <c r="HIL10" s="64"/>
      <c r="HIM10" s="64"/>
      <c r="HIN10" s="64"/>
      <c r="HIO10" s="64"/>
      <c r="HIP10" s="64"/>
      <c r="HIQ10" s="64"/>
      <c r="HIR10" s="64"/>
      <c r="HIS10" s="64"/>
      <c r="HIT10" s="64"/>
      <c r="HIU10" s="64"/>
      <c r="HIV10" s="64"/>
      <c r="HIW10" s="64"/>
      <c r="HIX10" s="64"/>
      <c r="HIY10" s="64"/>
      <c r="HIZ10" s="64"/>
      <c r="HJA10" s="64"/>
      <c r="HJB10" s="64"/>
      <c r="HJC10" s="64"/>
      <c r="HJD10" s="64"/>
      <c r="HJE10" s="64"/>
      <c r="HJF10" s="64"/>
      <c r="HJG10" s="64"/>
      <c r="HJH10" s="64"/>
      <c r="HJI10" s="64"/>
      <c r="HJJ10" s="64"/>
      <c r="HJK10" s="64"/>
      <c r="HJL10" s="64"/>
      <c r="HJM10" s="64"/>
      <c r="HJN10" s="64"/>
      <c r="HJO10" s="64"/>
      <c r="HJP10" s="64"/>
      <c r="HJQ10" s="64"/>
      <c r="HJR10" s="64"/>
      <c r="HJS10" s="64"/>
      <c r="HJT10" s="64"/>
      <c r="HJU10" s="64"/>
      <c r="HJV10" s="64"/>
      <c r="HJW10" s="64"/>
      <c r="HJX10" s="64"/>
      <c r="HJY10" s="64"/>
      <c r="HJZ10" s="64"/>
      <c r="HKA10" s="64"/>
      <c r="HKB10" s="64"/>
      <c r="HKC10" s="64"/>
      <c r="HKD10" s="64"/>
      <c r="HKE10" s="64"/>
      <c r="HKF10" s="64"/>
      <c r="HKG10" s="64"/>
      <c r="HKH10" s="64"/>
      <c r="HKI10" s="64"/>
      <c r="HKJ10" s="64"/>
      <c r="HKK10" s="64"/>
      <c r="HKL10" s="64"/>
      <c r="HKM10" s="64"/>
      <c r="HKN10" s="64"/>
      <c r="HKO10" s="64"/>
      <c r="HKP10" s="64"/>
      <c r="HKQ10" s="64"/>
      <c r="HKR10" s="64"/>
      <c r="HKS10" s="64"/>
      <c r="HKT10" s="64"/>
      <c r="HKU10" s="64"/>
      <c r="HKV10" s="64"/>
      <c r="HKW10" s="64"/>
      <c r="HKX10" s="64"/>
      <c r="HKY10" s="64"/>
      <c r="HKZ10" s="64"/>
      <c r="HLA10" s="64"/>
      <c r="HLB10" s="64"/>
      <c r="HLC10" s="64"/>
      <c r="HLD10" s="64"/>
      <c r="HLE10" s="64"/>
      <c r="HLF10" s="64"/>
      <c r="HLG10" s="64"/>
      <c r="HLH10" s="64"/>
      <c r="HLI10" s="64"/>
      <c r="HLJ10" s="64"/>
      <c r="HLK10" s="64"/>
      <c r="HLL10" s="64"/>
      <c r="HLM10" s="64"/>
      <c r="HLN10" s="64"/>
      <c r="HLO10" s="64"/>
      <c r="HLP10" s="64"/>
      <c r="HLQ10" s="64"/>
      <c r="HLR10" s="64"/>
      <c r="HLS10" s="64"/>
      <c r="HLT10" s="64"/>
      <c r="HLU10" s="64"/>
      <c r="HLV10" s="64"/>
      <c r="HLW10" s="64"/>
      <c r="HLX10" s="64"/>
      <c r="HLY10" s="64"/>
      <c r="HLZ10" s="64"/>
      <c r="HMA10" s="64"/>
      <c r="HMB10" s="64"/>
      <c r="HMC10" s="64"/>
      <c r="HMD10" s="64"/>
      <c r="HME10" s="64"/>
      <c r="HMF10" s="64"/>
      <c r="HMG10" s="64"/>
      <c r="HMH10" s="64"/>
      <c r="HMI10" s="64"/>
      <c r="HMJ10" s="64"/>
      <c r="HMK10" s="64"/>
      <c r="HML10" s="64"/>
      <c r="HMM10" s="64"/>
      <c r="HMN10" s="64"/>
      <c r="HMO10" s="64"/>
      <c r="HMP10" s="64"/>
      <c r="HMQ10" s="64"/>
      <c r="HMR10" s="64"/>
      <c r="HMS10" s="64"/>
      <c r="HMT10" s="64"/>
      <c r="HMU10" s="64"/>
      <c r="HMV10" s="64"/>
      <c r="HMW10" s="64"/>
      <c r="HMX10" s="64"/>
      <c r="HMY10" s="64"/>
      <c r="HMZ10" s="64"/>
      <c r="HNA10" s="64"/>
      <c r="HNB10" s="64"/>
      <c r="HNC10" s="64"/>
      <c r="HND10" s="64"/>
      <c r="HNE10" s="64"/>
      <c r="HNF10" s="64"/>
      <c r="HNG10" s="64"/>
      <c r="HNH10" s="64"/>
      <c r="HNI10" s="64"/>
      <c r="HNJ10" s="64"/>
      <c r="HNK10" s="64"/>
      <c r="HNL10" s="64"/>
      <c r="HNM10" s="64"/>
      <c r="HNN10" s="64"/>
      <c r="HNO10" s="64"/>
      <c r="HNP10" s="64"/>
      <c r="HNQ10" s="64"/>
      <c r="HNR10" s="64"/>
      <c r="HNS10" s="64"/>
      <c r="HNT10" s="64"/>
      <c r="HNU10" s="64"/>
      <c r="HNV10" s="64"/>
      <c r="HNW10" s="64"/>
      <c r="HNX10" s="64"/>
      <c r="HNY10" s="64"/>
      <c r="HNZ10" s="64"/>
      <c r="HOA10" s="64"/>
      <c r="HOB10" s="64"/>
      <c r="HOC10" s="64"/>
      <c r="HOD10" s="64"/>
      <c r="HOE10" s="64"/>
      <c r="HOF10" s="64"/>
      <c r="HOG10" s="64"/>
      <c r="HOH10" s="64"/>
      <c r="HOI10" s="64"/>
      <c r="HOJ10" s="64"/>
      <c r="HOK10" s="64"/>
      <c r="HOL10" s="64"/>
      <c r="HOM10" s="64"/>
      <c r="HON10" s="64"/>
      <c r="HOO10" s="64"/>
      <c r="HOP10" s="64"/>
      <c r="HOQ10" s="64"/>
      <c r="HOR10" s="64"/>
      <c r="HOS10" s="64"/>
      <c r="HOT10" s="64"/>
      <c r="HOU10" s="64"/>
      <c r="HOV10" s="64"/>
      <c r="HOW10" s="64"/>
      <c r="HOX10" s="64"/>
      <c r="HOY10" s="64"/>
      <c r="HOZ10" s="64"/>
      <c r="HPA10" s="64"/>
      <c r="HPB10" s="64"/>
      <c r="HPC10" s="64"/>
      <c r="HPD10" s="64"/>
      <c r="HPE10" s="64"/>
      <c r="HPF10" s="64"/>
      <c r="HPG10" s="64"/>
      <c r="HPH10" s="64"/>
      <c r="HPI10" s="64"/>
      <c r="HPJ10" s="64"/>
      <c r="HPK10" s="64"/>
      <c r="HPL10" s="64"/>
      <c r="HPM10" s="64"/>
      <c r="HPN10" s="64"/>
      <c r="HPO10" s="64"/>
      <c r="HPP10" s="64"/>
      <c r="HPQ10" s="64"/>
      <c r="HPR10" s="64"/>
      <c r="HPS10" s="64"/>
      <c r="HPT10" s="64"/>
      <c r="HPU10" s="64"/>
      <c r="HPV10" s="64"/>
      <c r="HPW10" s="64"/>
      <c r="HPX10" s="64"/>
      <c r="HPY10" s="64"/>
      <c r="HPZ10" s="64"/>
      <c r="HQA10" s="64"/>
      <c r="HQB10" s="64"/>
      <c r="HQC10" s="64"/>
      <c r="HQD10" s="64"/>
      <c r="HQE10" s="64"/>
      <c r="HQF10" s="64"/>
      <c r="HQG10" s="64"/>
      <c r="HQH10" s="64"/>
      <c r="HQI10" s="64"/>
      <c r="HQJ10" s="64"/>
      <c r="HQK10" s="64"/>
      <c r="HQL10" s="64"/>
      <c r="HQM10" s="64"/>
      <c r="HQN10" s="64"/>
      <c r="HQO10" s="64"/>
      <c r="HQP10" s="64"/>
      <c r="HQQ10" s="64"/>
      <c r="HQR10" s="64"/>
      <c r="HQS10" s="64"/>
      <c r="HQT10" s="64"/>
      <c r="HQU10" s="64"/>
      <c r="HQV10" s="64"/>
      <c r="HQW10" s="64"/>
      <c r="HQX10" s="64"/>
      <c r="HQY10" s="64"/>
      <c r="HQZ10" s="64"/>
      <c r="HRA10" s="64"/>
      <c r="HRB10" s="64"/>
      <c r="HRC10" s="64"/>
      <c r="HRD10" s="64"/>
      <c r="HRE10" s="64"/>
      <c r="HRF10" s="64"/>
      <c r="HRG10" s="64"/>
      <c r="HRH10" s="64"/>
      <c r="HRI10" s="64"/>
      <c r="HRJ10" s="64"/>
      <c r="HRK10" s="64"/>
      <c r="HRL10" s="64"/>
      <c r="HRM10" s="64"/>
      <c r="HRN10" s="64"/>
      <c r="HRO10" s="64"/>
      <c r="HRP10" s="64"/>
      <c r="HRQ10" s="64"/>
      <c r="HRR10" s="64"/>
      <c r="HRS10" s="64"/>
      <c r="HRT10" s="64"/>
      <c r="HRU10" s="64"/>
      <c r="HRV10" s="64"/>
      <c r="HRW10" s="64"/>
      <c r="HRX10" s="64"/>
      <c r="HRY10" s="64"/>
      <c r="HRZ10" s="64"/>
      <c r="HSA10" s="64"/>
      <c r="HSB10" s="64"/>
      <c r="HSC10" s="64"/>
      <c r="HSD10" s="64"/>
      <c r="HSE10" s="64"/>
      <c r="HSF10" s="64"/>
      <c r="HSG10" s="64"/>
      <c r="HSH10" s="64"/>
      <c r="HSI10" s="64"/>
      <c r="HSJ10" s="64"/>
      <c r="HSK10" s="64"/>
      <c r="HSL10" s="64"/>
      <c r="HSM10" s="64"/>
      <c r="HSN10" s="64"/>
      <c r="HSO10" s="64"/>
      <c r="HSP10" s="64"/>
      <c r="HSQ10" s="64"/>
      <c r="HSR10" s="64"/>
      <c r="HSS10" s="64"/>
      <c r="HST10" s="64"/>
      <c r="HSU10" s="64"/>
      <c r="HSV10" s="64"/>
      <c r="HSW10" s="64"/>
      <c r="HSX10" s="64"/>
      <c r="HSY10" s="64"/>
      <c r="HSZ10" s="64"/>
      <c r="HTA10" s="64"/>
      <c r="HTB10" s="64"/>
      <c r="HTC10" s="64"/>
      <c r="HTD10" s="64"/>
      <c r="HTE10" s="64"/>
      <c r="HTF10" s="64"/>
      <c r="HTG10" s="64"/>
      <c r="HTH10" s="64"/>
      <c r="HTI10" s="64"/>
      <c r="HTJ10" s="64"/>
      <c r="HTK10" s="64"/>
      <c r="HTL10" s="64"/>
      <c r="HTM10" s="64"/>
      <c r="HTN10" s="64"/>
      <c r="HTO10" s="64"/>
      <c r="HTP10" s="64"/>
      <c r="HTQ10" s="64"/>
      <c r="HTR10" s="64"/>
      <c r="HTS10" s="64"/>
      <c r="HTT10" s="64"/>
      <c r="HTU10" s="64"/>
      <c r="HTV10" s="64"/>
      <c r="HTW10" s="64"/>
      <c r="HTX10" s="64"/>
      <c r="HTY10" s="64"/>
      <c r="HTZ10" s="64"/>
      <c r="HUA10" s="64"/>
      <c r="HUB10" s="64"/>
      <c r="HUC10" s="64"/>
      <c r="HUD10" s="64"/>
      <c r="HUE10" s="64"/>
      <c r="HUF10" s="64"/>
      <c r="HUG10" s="64"/>
      <c r="HUH10" s="64"/>
      <c r="HUI10" s="64"/>
      <c r="HUJ10" s="64"/>
      <c r="HUK10" s="64"/>
      <c r="HUL10" s="64"/>
      <c r="HUM10" s="64"/>
      <c r="HUN10" s="64"/>
      <c r="HUO10" s="64"/>
      <c r="HUP10" s="64"/>
      <c r="HUQ10" s="64"/>
      <c r="HUR10" s="64"/>
      <c r="HUS10" s="64"/>
      <c r="HUT10" s="64"/>
      <c r="HUU10" s="64"/>
      <c r="HUV10" s="64"/>
      <c r="HUW10" s="64"/>
      <c r="HUX10" s="64"/>
      <c r="HUY10" s="64"/>
      <c r="HUZ10" s="64"/>
      <c r="HVA10" s="64"/>
      <c r="HVB10" s="64"/>
      <c r="HVC10" s="64"/>
      <c r="HVD10" s="64"/>
      <c r="HVE10" s="64"/>
      <c r="HVF10" s="64"/>
      <c r="HVG10" s="64"/>
      <c r="HVH10" s="64"/>
      <c r="HVI10" s="64"/>
      <c r="HVJ10" s="64"/>
      <c r="HVK10" s="64"/>
      <c r="HVL10" s="64"/>
      <c r="HVM10" s="64"/>
      <c r="HVN10" s="64"/>
      <c r="HVO10" s="64"/>
      <c r="HVP10" s="64"/>
      <c r="HVQ10" s="64"/>
      <c r="HVR10" s="64"/>
      <c r="HVS10" s="64"/>
      <c r="HVT10" s="64"/>
      <c r="HVU10" s="64"/>
      <c r="HVV10" s="64"/>
      <c r="HVW10" s="64"/>
      <c r="HVX10" s="64"/>
      <c r="HVY10" s="64"/>
      <c r="HVZ10" s="64"/>
      <c r="HWA10" s="64"/>
      <c r="HWB10" s="64"/>
      <c r="HWC10" s="64"/>
      <c r="HWD10" s="64"/>
      <c r="HWE10" s="64"/>
      <c r="HWF10" s="64"/>
      <c r="HWG10" s="64"/>
      <c r="HWH10" s="64"/>
      <c r="HWI10" s="64"/>
      <c r="HWJ10" s="64"/>
      <c r="HWK10" s="64"/>
      <c r="HWL10" s="64"/>
      <c r="HWM10" s="64"/>
      <c r="HWN10" s="64"/>
      <c r="HWO10" s="64"/>
      <c r="HWP10" s="64"/>
      <c r="HWQ10" s="64"/>
      <c r="HWR10" s="64"/>
      <c r="HWS10" s="64"/>
      <c r="HWT10" s="64"/>
      <c r="HWU10" s="64"/>
      <c r="HWV10" s="64"/>
      <c r="HWW10" s="64"/>
      <c r="HWX10" s="64"/>
      <c r="HWY10" s="64"/>
      <c r="HWZ10" s="64"/>
      <c r="HXA10" s="64"/>
      <c r="HXB10" s="64"/>
      <c r="HXC10" s="64"/>
      <c r="HXD10" s="64"/>
      <c r="HXE10" s="64"/>
      <c r="HXF10" s="64"/>
      <c r="HXG10" s="64"/>
      <c r="HXH10" s="64"/>
      <c r="HXI10" s="64"/>
      <c r="HXJ10" s="64"/>
      <c r="HXK10" s="64"/>
      <c r="HXL10" s="64"/>
      <c r="HXM10" s="64"/>
      <c r="HXN10" s="64"/>
      <c r="HXO10" s="64"/>
      <c r="HXP10" s="64"/>
      <c r="HXQ10" s="64"/>
      <c r="HXR10" s="64"/>
      <c r="HXS10" s="64"/>
      <c r="HXT10" s="64"/>
      <c r="HXU10" s="64"/>
      <c r="HXV10" s="64"/>
      <c r="HXW10" s="64"/>
      <c r="HXX10" s="64"/>
      <c r="HXY10" s="64"/>
      <c r="HXZ10" s="64"/>
      <c r="HYA10" s="64"/>
      <c r="HYB10" s="64"/>
      <c r="HYC10" s="64"/>
      <c r="HYD10" s="64"/>
      <c r="HYE10" s="64"/>
      <c r="HYF10" s="64"/>
      <c r="HYG10" s="64"/>
      <c r="HYH10" s="64"/>
      <c r="HYI10" s="64"/>
      <c r="HYJ10" s="64"/>
      <c r="HYK10" s="64"/>
      <c r="HYL10" s="64"/>
      <c r="HYM10" s="64"/>
      <c r="HYN10" s="64"/>
      <c r="HYO10" s="64"/>
      <c r="HYP10" s="64"/>
      <c r="HYQ10" s="64"/>
      <c r="HYR10" s="64"/>
      <c r="HYS10" s="64"/>
      <c r="HYT10" s="64"/>
      <c r="HYU10" s="64"/>
      <c r="HYV10" s="64"/>
      <c r="HYW10" s="64"/>
      <c r="HYX10" s="64"/>
      <c r="HYY10" s="64"/>
      <c r="HYZ10" s="64"/>
      <c r="HZA10" s="64"/>
      <c r="HZB10" s="64"/>
      <c r="HZC10" s="64"/>
      <c r="HZD10" s="64"/>
      <c r="HZE10" s="64"/>
      <c r="HZF10" s="64"/>
      <c r="HZG10" s="64"/>
      <c r="HZH10" s="64"/>
      <c r="HZI10" s="64"/>
      <c r="HZJ10" s="64"/>
      <c r="HZK10" s="64"/>
      <c r="HZL10" s="64"/>
      <c r="HZM10" s="64"/>
      <c r="HZN10" s="64"/>
      <c r="HZO10" s="64"/>
      <c r="HZP10" s="64"/>
      <c r="HZQ10" s="64"/>
      <c r="HZR10" s="64"/>
      <c r="HZS10" s="64"/>
      <c r="HZT10" s="64"/>
      <c r="HZU10" s="64"/>
      <c r="HZV10" s="64"/>
      <c r="HZW10" s="64"/>
      <c r="HZX10" s="64"/>
      <c r="HZY10" s="64"/>
      <c r="HZZ10" s="64"/>
      <c r="IAA10" s="64"/>
      <c r="IAB10" s="64"/>
      <c r="IAC10" s="64"/>
      <c r="IAD10" s="64"/>
      <c r="IAE10" s="64"/>
      <c r="IAF10" s="64"/>
      <c r="IAG10" s="64"/>
      <c r="IAH10" s="64"/>
      <c r="IAI10" s="64"/>
      <c r="IAJ10" s="64"/>
      <c r="IAK10" s="64"/>
      <c r="IAL10" s="64"/>
      <c r="IAM10" s="64"/>
      <c r="IAN10" s="64"/>
      <c r="IAO10" s="64"/>
      <c r="IAP10" s="64"/>
      <c r="IAQ10" s="64"/>
      <c r="IAR10" s="64"/>
      <c r="IAS10" s="64"/>
      <c r="IAT10" s="64"/>
      <c r="IAU10" s="64"/>
      <c r="IAV10" s="64"/>
      <c r="IAW10" s="64"/>
      <c r="IAX10" s="64"/>
      <c r="IAY10" s="64"/>
      <c r="IAZ10" s="64"/>
      <c r="IBA10" s="64"/>
      <c r="IBB10" s="64"/>
      <c r="IBC10" s="64"/>
      <c r="IBD10" s="64"/>
      <c r="IBE10" s="64"/>
      <c r="IBF10" s="64"/>
      <c r="IBG10" s="64"/>
      <c r="IBH10" s="64"/>
      <c r="IBI10" s="64"/>
      <c r="IBJ10" s="64"/>
      <c r="IBK10" s="64"/>
      <c r="IBL10" s="64"/>
      <c r="IBM10" s="64"/>
      <c r="IBN10" s="64"/>
      <c r="IBO10" s="64"/>
      <c r="IBP10" s="64"/>
      <c r="IBQ10" s="64"/>
      <c r="IBR10" s="64"/>
      <c r="IBS10" s="64"/>
      <c r="IBT10" s="64"/>
      <c r="IBU10" s="64"/>
      <c r="IBV10" s="64"/>
      <c r="IBW10" s="64"/>
      <c r="IBX10" s="64"/>
      <c r="IBY10" s="64"/>
      <c r="IBZ10" s="64"/>
      <c r="ICA10" s="64"/>
      <c r="ICB10" s="64"/>
      <c r="ICC10" s="64"/>
      <c r="ICD10" s="64"/>
      <c r="ICE10" s="64"/>
      <c r="ICF10" s="64"/>
      <c r="ICG10" s="64"/>
      <c r="ICH10" s="64"/>
      <c r="ICI10" s="64"/>
      <c r="ICJ10" s="64"/>
      <c r="ICK10" s="64"/>
      <c r="ICL10" s="64"/>
      <c r="ICM10" s="64"/>
      <c r="ICN10" s="64"/>
      <c r="ICO10" s="64"/>
      <c r="ICP10" s="64"/>
      <c r="ICQ10" s="64"/>
      <c r="ICR10" s="64"/>
      <c r="ICS10" s="64"/>
      <c r="ICT10" s="64"/>
      <c r="ICU10" s="64"/>
      <c r="ICV10" s="64"/>
      <c r="ICW10" s="64"/>
      <c r="ICX10" s="64"/>
      <c r="ICY10" s="64"/>
      <c r="ICZ10" s="64"/>
      <c r="IDA10" s="64"/>
      <c r="IDB10" s="64"/>
      <c r="IDC10" s="64"/>
      <c r="IDD10" s="64"/>
      <c r="IDE10" s="64"/>
      <c r="IDF10" s="64"/>
      <c r="IDG10" s="64"/>
      <c r="IDH10" s="64"/>
      <c r="IDI10" s="64"/>
      <c r="IDJ10" s="64"/>
      <c r="IDK10" s="64"/>
      <c r="IDL10" s="64"/>
      <c r="IDM10" s="64"/>
      <c r="IDN10" s="64"/>
      <c r="IDO10" s="64"/>
      <c r="IDP10" s="64"/>
      <c r="IDQ10" s="64"/>
      <c r="IDR10" s="64"/>
      <c r="IDS10" s="64"/>
      <c r="IDT10" s="64"/>
      <c r="IDU10" s="64"/>
      <c r="IDV10" s="64"/>
      <c r="IDW10" s="64"/>
      <c r="IDX10" s="64"/>
      <c r="IDY10" s="64"/>
      <c r="IDZ10" s="64"/>
      <c r="IEA10" s="64"/>
      <c r="IEB10" s="64"/>
      <c r="IEC10" s="64"/>
      <c r="IED10" s="64"/>
      <c r="IEE10" s="64"/>
      <c r="IEF10" s="64"/>
      <c r="IEG10" s="64"/>
      <c r="IEH10" s="64"/>
      <c r="IEI10" s="64"/>
      <c r="IEJ10" s="64"/>
      <c r="IEK10" s="64"/>
      <c r="IEL10" s="64"/>
      <c r="IEM10" s="64"/>
      <c r="IEN10" s="64"/>
      <c r="IEO10" s="64"/>
      <c r="IEP10" s="64"/>
      <c r="IEQ10" s="64"/>
      <c r="IER10" s="64"/>
      <c r="IES10" s="64"/>
      <c r="IET10" s="64"/>
      <c r="IEU10" s="64"/>
      <c r="IEV10" s="64"/>
      <c r="IEW10" s="64"/>
      <c r="IEX10" s="64"/>
      <c r="IEY10" s="64"/>
      <c r="IEZ10" s="64"/>
      <c r="IFA10" s="64"/>
      <c r="IFB10" s="64"/>
      <c r="IFC10" s="64"/>
      <c r="IFD10" s="64"/>
      <c r="IFE10" s="64"/>
      <c r="IFF10" s="64"/>
      <c r="IFG10" s="64"/>
      <c r="IFH10" s="64"/>
      <c r="IFI10" s="64"/>
      <c r="IFJ10" s="64"/>
      <c r="IFK10" s="64"/>
      <c r="IFL10" s="64"/>
      <c r="IFM10" s="64"/>
      <c r="IFN10" s="64"/>
      <c r="IFO10" s="64"/>
      <c r="IFP10" s="64"/>
      <c r="IFQ10" s="64"/>
      <c r="IFR10" s="64"/>
      <c r="IFS10" s="64"/>
      <c r="IFT10" s="64"/>
      <c r="IFU10" s="64"/>
      <c r="IFV10" s="64"/>
      <c r="IFW10" s="64"/>
      <c r="IFX10" s="64"/>
      <c r="IFY10" s="64"/>
      <c r="IFZ10" s="64"/>
      <c r="IGA10" s="64"/>
      <c r="IGB10" s="64"/>
      <c r="IGC10" s="64"/>
      <c r="IGD10" s="64"/>
      <c r="IGE10" s="64"/>
      <c r="IGF10" s="64"/>
      <c r="IGG10" s="64"/>
      <c r="IGH10" s="64"/>
      <c r="IGI10" s="64"/>
      <c r="IGJ10" s="64"/>
      <c r="IGK10" s="64"/>
      <c r="IGL10" s="64"/>
      <c r="IGM10" s="64"/>
      <c r="IGN10" s="64"/>
      <c r="IGO10" s="64"/>
      <c r="IGP10" s="64"/>
      <c r="IGQ10" s="64"/>
      <c r="IGR10" s="64"/>
      <c r="IGS10" s="64"/>
      <c r="IGT10" s="64"/>
      <c r="IGU10" s="64"/>
      <c r="IGV10" s="64"/>
      <c r="IGW10" s="64"/>
      <c r="IGX10" s="64"/>
      <c r="IGY10" s="64"/>
      <c r="IGZ10" s="64"/>
      <c r="IHA10" s="64"/>
      <c r="IHB10" s="64"/>
      <c r="IHC10" s="64"/>
      <c r="IHD10" s="64"/>
      <c r="IHE10" s="64"/>
      <c r="IHF10" s="64"/>
      <c r="IHG10" s="64"/>
      <c r="IHH10" s="64"/>
      <c r="IHI10" s="64"/>
      <c r="IHJ10" s="64"/>
      <c r="IHK10" s="64"/>
      <c r="IHL10" s="64"/>
      <c r="IHM10" s="64"/>
      <c r="IHN10" s="64"/>
      <c r="IHO10" s="64"/>
      <c r="IHP10" s="64"/>
      <c r="IHQ10" s="64"/>
      <c r="IHR10" s="64"/>
      <c r="IHS10" s="64"/>
      <c r="IHT10" s="64"/>
      <c r="IHU10" s="64"/>
      <c r="IHV10" s="64"/>
      <c r="IHW10" s="64"/>
      <c r="IHX10" s="64"/>
      <c r="IHY10" s="64"/>
      <c r="IHZ10" s="64"/>
      <c r="IIA10" s="64"/>
      <c r="IIB10" s="64"/>
      <c r="IIC10" s="64"/>
      <c r="IID10" s="64"/>
      <c r="IIE10" s="64"/>
      <c r="IIF10" s="64"/>
      <c r="IIG10" s="64"/>
      <c r="IIH10" s="64"/>
      <c r="III10" s="64"/>
      <c r="IIJ10" s="64"/>
      <c r="IIK10" s="64"/>
      <c r="IIL10" s="64"/>
      <c r="IIM10" s="64"/>
      <c r="IIN10" s="64"/>
      <c r="IIO10" s="64"/>
      <c r="IIP10" s="64"/>
      <c r="IIQ10" s="64"/>
      <c r="IIR10" s="64"/>
      <c r="IIS10" s="64"/>
      <c r="IIT10" s="64"/>
      <c r="IIU10" s="64"/>
      <c r="IIV10" s="64"/>
      <c r="IIW10" s="64"/>
      <c r="IIX10" s="64"/>
      <c r="IIY10" s="64"/>
      <c r="IIZ10" s="64"/>
      <c r="IJA10" s="64"/>
      <c r="IJB10" s="64"/>
      <c r="IJC10" s="64"/>
      <c r="IJD10" s="64"/>
      <c r="IJE10" s="64"/>
      <c r="IJF10" s="64"/>
      <c r="IJG10" s="64"/>
      <c r="IJH10" s="64"/>
      <c r="IJI10" s="64"/>
      <c r="IJJ10" s="64"/>
      <c r="IJK10" s="64"/>
      <c r="IJL10" s="64"/>
      <c r="IJM10" s="64"/>
      <c r="IJN10" s="64"/>
      <c r="IJO10" s="64"/>
      <c r="IJP10" s="64"/>
      <c r="IJQ10" s="64"/>
      <c r="IJR10" s="64"/>
      <c r="IJS10" s="64"/>
      <c r="IJT10" s="64"/>
      <c r="IJU10" s="64"/>
      <c r="IJV10" s="64"/>
      <c r="IJW10" s="64"/>
      <c r="IJX10" s="64"/>
      <c r="IJY10" s="64"/>
      <c r="IJZ10" s="64"/>
      <c r="IKA10" s="64"/>
      <c r="IKB10" s="64"/>
      <c r="IKC10" s="64"/>
      <c r="IKD10" s="64"/>
      <c r="IKE10" s="64"/>
      <c r="IKF10" s="64"/>
      <c r="IKG10" s="64"/>
      <c r="IKH10" s="64"/>
      <c r="IKI10" s="64"/>
      <c r="IKJ10" s="64"/>
      <c r="IKK10" s="64"/>
      <c r="IKL10" s="64"/>
      <c r="IKM10" s="64"/>
      <c r="IKN10" s="64"/>
      <c r="IKO10" s="64"/>
      <c r="IKP10" s="64"/>
      <c r="IKQ10" s="64"/>
      <c r="IKR10" s="64"/>
      <c r="IKS10" s="64"/>
      <c r="IKT10" s="64"/>
      <c r="IKU10" s="64"/>
      <c r="IKV10" s="64"/>
      <c r="IKW10" s="64"/>
      <c r="IKX10" s="64"/>
      <c r="IKY10" s="64"/>
      <c r="IKZ10" s="64"/>
      <c r="ILA10" s="64"/>
      <c r="ILB10" s="64"/>
      <c r="ILC10" s="64"/>
      <c r="ILD10" s="64"/>
      <c r="ILE10" s="64"/>
      <c r="ILF10" s="64"/>
      <c r="ILG10" s="64"/>
      <c r="ILH10" s="64"/>
      <c r="ILI10" s="64"/>
      <c r="ILJ10" s="64"/>
      <c r="ILK10" s="64"/>
      <c r="ILL10" s="64"/>
      <c r="ILM10" s="64"/>
      <c r="ILN10" s="64"/>
      <c r="ILO10" s="64"/>
      <c r="ILP10" s="64"/>
      <c r="ILQ10" s="64"/>
      <c r="ILR10" s="64"/>
      <c r="ILS10" s="64"/>
      <c r="ILT10" s="64"/>
      <c r="ILU10" s="64"/>
      <c r="ILV10" s="64"/>
      <c r="ILW10" s="64"/>
      <c r="ILX10" s="64"/>
      <c r="ILY10" s="64"/>
      <c r="ILZ10" s="64"/>
      <c r="IMA10" s="64"/>
      <c r="IMB10" s="64"/>
      <c r="IMC10" s="64"/>
      <c r="IMD10" s="64"/>
      <c r="IME10" s="64"/>
      <c r="IMF10" s="64"/>
      <c r="IMG10" s="64"/>
      <c r="IMH10" s="64"/>
      <c r="IMI10" s="64"/>
      <c r="IMJ10" s="64"/>
      <c r="IMK10" s="64"/>
      <c r="IML10" s="64"/>
      <c r="IMM10" s="64"/>
      <c r="IMN10" s="64"/>
      <c r="IMO10" s="64"/>
      <c r="IMP10" s="64"/>
      <c r="IMQ10" s="64"/>
      <c r="IMR10" s="64"/>
      <c r="IMS10" s="64"/>
      <c r="IMT10" s="64"/>
      <c r="IMU10" s="64"/>
      <c r="IMV10" s="64"/>
      <c r="IMW10" s="64"/>
      <c r="IMX10" s="64"/>
      <c r="IMY10" s="64"/>
      <c r="IMZ10" s="64"/>
      <c r="INA10" s="64"/>
      <c r="INB10" s="64"/>
      <c r="INC10" s="64"/>
      <c r="IND10" s="64"/>
      <c r="INE10" s="64"/>
      <c r="INF10" s="64"/>
      <c r="ING10" s="64"/>
      <c r="INH10" s="64"/>
      <c r="INI10" s="64"/>
      <c r="INJ10" s="64"/>
      <c r="INK10" s="64"/>
      <c r="INL10" s="64"/>
      <c r="INM10" s="64"/>
      <c r="INN10" s="64"/>
      <c r="INO10" s="64"/>
      <c r="INP10" s="64"/>
      <c r="INQ10" s="64"/>
      <c r="INR10" s="64"/>
      <c r="INS10" s="64"/>
      <c r="INT10" s="64"/>
      <c r="INU10" s="64"/>
      <c r="INV10" s="64"/>
      <c r="INW10" s="64"/>
      <c r="INX10" s="64"/>
      <c r="INY10" s="64"/>
      <c r="INZ10" s="64"/>
      <c r="IOA10" s="64"/>
      <c r="IOB10" s="64"/>
      <c r="IOC10" s="64"/>
      <c r="IOD10" s="64"/>
      <c r="IOE10" s="64"/>
      <c r="IOF10" s="64"/>
      <c r="IOG10" s="64"/>
      <c r="IOH10" s="64"/>
      <c r="IOI10" s="64"/>
      <c r="IOJ10" s="64"/>
      <c r="IOK10" s="64"/>
      <c r="IOL10" s="64"/>
      <c r="IOM10" s="64"/>
      <c r="ION10" s="64"/>
      <c r="IOO10" s="64"/>
      <c r="IOP10" s="64"/>
      <c r="IOQ10" s="64"/>
      <c r="IOR10" s="64"/>
      <c r="IOS10" s="64"/>
      <c r="IOT10" s="64"/>
      <c r="IOU10" s="64"/>
      <c r="IOV10" s="64"/>
      <c r="IOW10" s="64"/>
      <c r="IOX10" s="64"/>
      <c r="IOY10" s="64"/>
      <c r="IOZ10" s="64"/>
      <c r="IPA10" s="64"/>
      <c r="IPB10" s="64"/>
      <c r="IPC10" s="64"/>
      <c r="IPD10" s="64"/>
      <c r="IPE10" s="64"/>
      <c r="IPF10" s="64"/>
      <c r="IPG10" s="64"/>
      <c r="IPH10" s="64"/>
      <c r="IPI10" s="64"/>
      <c r="IPJ10" s="64"/>
      <c r="IPK10" s="64"/>
      <c r="IPL10" s="64"/>
      <c r="IPM10" s="64"/>
      <c r="IPN10" s="64"/>
      <c r="IPO10" s="64"/>
      <c r="IPP10" s="64"/>
      <c r="IPQ10" s="64"/>
      <c r="IPR10" s="64"/>
      <c r="IPS10" s="64"/>
      <c r="IPT10" s="64"/>
      <c r="IPU10" s="64"/>
      <c r="IPV10" s="64"/>
      <c r="IPW10" s="64"/>
      <c r="IPX10" s="64"/>
      <c r="IPY10" s="64"/>
      <c r="IPZ10" s="64"/>
      <c r="IQA10" s="64"/>
      <c r="IQB10" s="64"/>
      <c r="IQC10" s="64"/>
      <c r="IQD10" s="64"/>
      <c r="IQE10" s="64"/>
      <c r="IQF10" s="64"/>
      <c r="IQG10" s="64"/>
      <c r="IQH10" s="64"/>
      <c r="IQI10" s="64"/>
      <c r="IQJ10" s="64"/>
      <c r="IQK10" s="64"/>
      <c r="IQL10" s="64"/>
      <c r="IQM10" s="64"/>
      <c r="IQN10" s="64"/>
      <c r="IQO10" s="64"/>
      <c r="IQP10" s="64"/>
      <c r="IQQ10" s="64"/>
      <c r="IQR10" s="64"/>
      <c r="IQS10" s="64"/>
      <c r="IQT10" s="64"/>
      <c r="IQU10" s="64"/>
      <c r="IQV10" s="64"/>
      <c r="IQW10" s="64"/>
      <c r="IQX10" s="64"/>
      <c r="IQY10" s="64"/>
      <c r="IQZ10" s="64"/>
      <c r="IRA10" s="64"/>
      <c r="IRB10" s="64"/>
      <c r="IRC10" s="64"/>
      <c r="IRD10" s="64"/>
      <c r="IRE10" s="64"/>
      <c r="IRF10" s="64"/>
      <c r="IRG10" s="64"/>
      <c r="IRH10" s="64"/>
      <c r="IRI10" s="64"/>
      <c r="IRJ10" s="64"/>
      <c r="IRK10" s="64"/>
      <c r="IRL10" s="64"/>
      <c r="IRM10" s="64"/>
      <c r="IRN10" s="64"/>
      <c r="IRO10" s="64"/>
      <c r="IRP10" s="64"/>
      <c r="IRQ10" s="64"/>
      <c r="IRR10" s="64"/>
      <c r="IRS10" s="64"/>
      <c r="IRT10" s="64"/>
      <c r="IRU10" s="64"/>
      <c r="IRV10" s="64"/>
      <c r="IRW10" s="64"/>
      <c r="IRX10" s="64"/>
      <c r="IRY10" s="64"/>
      <c r="IRZ10" s="64"/>
      <c r="ISA10" s="64"/>
      <c r="ISB10" s="64"/>
      <c r="ISC10" s="64"/>
      <c r="ISD10" s="64"/>
      <c r="ISE10" s="64"/>
      <c r="ISF10" s="64"/>
      <c r="ISG10" s="64"/>
      <c r="ISH10" s="64"/>
      <c r="ISI10" s="64"/>
      <c r="ISJ10" s="64"/>
      <c r="ISK10" s="64"/>
      <c r="ISL10" s="64"/>
      <c r="ISM10" s="64"/>
      <c r="ISN10" s="64"/>
      <c r="ISO10" s="64"/>
      <c r="ISP10" s="64"/>
      <c r="ISQ10" s="64"/>
      <c r="ISR10" s="64"/>
      <c r="ISS10" s="64"/>
      <c r="IST10" s="64"/>
      <c r="ISU10" s="64"/>
      <c r="ISV10" s="64"/>
      <c r="ISW10" s="64"/>
      <c r="ISX10" s="64"/>
      <c r="ISY10" s="64"/>
      <c r="ISZ10" s="64"/>
      <c r="ITA10" s="64"/>
      <c r="ITB10" s="64"/>
      <c r="ITC10" s="64"/>
      <c r="ITD10" s="64"/>
      <c r="ITE10" s="64"/>
      <c r="ITF10" s="64"/>
      <c r="ITG10" s="64"/>
      <c r="ITH10" s="64"/>
      <c r="ITI10" s="64"/>
      <c r="ITJ10" s="64"/>
      <c r="ITK10" s="64"/>
      <c r="ITL10" s="64"/>
      <c r="ITM10" s="64"/>
      <c r="ITN10" s="64"/>
      <c r="ITO10" s="64"/>
      <c r="ITP10" s="64"/>
      <c r="ITQ10" s="64"/>
      <c r="ITR10" s="64"/>
      <c r="ITS10" s="64"/>
      <c r="ITT10" s="64"/>
      <c r="ITU10" s="64"/>
      <c r="ITV10" s="64"/>
      <c r="ITW10" s="64"/>
      <c r="ITX10" s="64"/>
      <c r="ITY10" s="64"/>
      <c r="ITZ10" s="64"/>
      <c r="IUA10" s="64"/>
      <c r="IUB10" s="64"/>
      <c r="IUC10" s="64"/>
      <c r="IUD10" s="64"/>
      <c r="IUE10" s="64"/>
      <c r="IUF10" s="64"/>
      <c r="IUG10" s="64"/>
      <c r="IUH10" s="64"/>
      <c r="IUI10" s="64"/>
      <c r="IUJ10" s="64"/>
      <c r="IUK10" s="64"/>
      <c r="IUL10" s="64"/>
      <c r="IUM10" s="64"/>
      <c r="IUN10" s="64"/>
      <c r="IUO10" s="64"/>
      <c r="IUP10" s="64"/>
      <c r="IUQ10" s="64"/>
      <c r="IUR10" s="64"/>
      <c r="IUS10" s="64"/>
      <c r="IUT10" s="64"/>
      <c r="IUU10" s="64"/>
      <c r="IUV10" s="64"/>
      <c r="IUW10" s="64"/>
      <c r="IUX10" s="64"/>
      <c r="IUY10" s="64"/>
      <c r="IUZ10" s="64"/>
      <c r="IVA10" s="64"/>
      <c r="IVB10" s="64"/>
      <c r="IVC10" s="64"/>
      <c r="IVD10" s="64"/>
      <c r="IVE10" s="64"/>
      <c r="IVF10" s="64"/>
      <c r="IVG10" s="64"/>
      <c r="IVH10" s="64"/>
      <c r="IVI10" s="64"/>
      <c r="IVJ10" s="64"/>
      <c r="IVK10" s="64"/>
      <c r="IVL10" s="64"/>
      <c r="IVM10" s="64"/>
      <c r="IVN10" s="64"/>
      <c r="IVO10" s="64"/>
      <c r="IVP10" s="64"/>
      <c r="IVQ10" s="64"/>
      <c r="IVR10" s="64"/>
      <c r="IVS10" s="64"/>
      <c r="IVT10" s="64"/>
      <c r="IVU10" s="64"/>
      <c r="IVV10" s="64"/>
      <c r="IVW10" s="64"/>
      <c r="IVX10" s="64"/>
      <c r="IVY10" s="64"/>
      <c r="IVZ10" s="64"/>
      <c r="IWA10" s="64"/>
      <c r="IWB10" s="64"/>
      <c r="IWC10" s="64"/>
      <c r="IWD10" s="64"/>
      <c r="IWE10" s="64"/>
      <c r="IWF10" s="64"/>
      <c r="IWG10" s="64"/>
      <c r="IWH10" s="64"/>
      <c r="IWI10" s="64"/>
      <c r="IWJ10" s="64"/>
      <c r="IWK10" s="64"/>
      <c r="IWL10" s="64"/>
      <c r="IWM10" s="64"/>
      <c r="IWN10" s="64"/>
      <c r="IWO10" s="64"/>
      <c r="IWP10" s="64"/>
      <c r="IWQ10" s="64"/>
      <c r="IWR10" s="64"/>
      <c r="IWS10" s="64"/>
      <c r="IWT10" s="64"/>
      <c r="IWU10" s="64"/>
      <c r="IWV10" s="64"/>
      <c r="IWW10" s="64"/>
      <c r="IWX10" s="64"/>
      <c r="IWY10" s="64"/>
      <c r="IWZ10" s="64"/>
      <c r="IXA10" s="64"/>
      <c r="IXB10" s="64"/>
      <c r="IXC10" s="64"/>
      <c r="IXD10" s="64"/>
      <c r="IXE10" s="64"/>
      <c r="IXF10" s="64"/>
      <c r="IXG10" s="64"/>
      <c r="IXH10" s="64"/>
      <c r="IXI10" s="64"/>
      <c r="IXJ10" s="64"/>
      <c r="IXK10" s="64"/>
      <c r="IXL10" s="64"/>
      <c r="IXM10" s="64"/>
      <c r="IXN10" s="64"/>
      <c r="IXO10" s="64"/>
      <c r="IXP10" s="64"/>
      <c r="IXQ10" s="64"/>
      <c r="IXR10" s="64"/>
      <c r="IXS10" s="64"/>
      <c r="IXT10" s="64"/>
      <c r="IXU10" s="64"/>
      <c r="IXV10" s="64"/>
      <c r="IXW10" s="64"/>
      <c r="IXX10" s="64"/>
      <c r="IXY10" s="64"/>
      <c r="IXZ10" s="64"/>
      <c r="IYA10" s="64"/>
      <c r="IYB10" s="64"/>
      <c r="IYC10" s="64"/>
      <c r="IYD10" s="64"/>
      <c r="IYE10" s="64"/>
      <c r="IYF10" s="64"/>
      <c r="IYG10" s="64"/>
      <c r="IYH10" s="64"/>
      <c r="IYI10" s="64"/>
      <c r="IYJ10" s="64"/>
      <c r="IYK10" s="64"/>
      <c r="IYL10" s="64"/>
      <c r="IYM10" s="64"/>
      <c r="IYN10" s="64"/>
      <c r="IYO10" s="64"/>
      <c r="IYP10" s="64"/>
      <c r="IYQ10" s="64"/>
      <c r="IYR10" s="64"/>
      <c r="IYS10" s="64"/>
      <c r="IYT10" s="64"/>
      <c r="IYU10" s="64"/>
      <c r="IYV10" s="64"/>
      <c r="IYW10" s="64"/>
      <c r="IYX10" s="64"/>
      <c r="IYY10" s="64"/>
      <c r="IYZ10" s="64"/>
      <c r="IZA10" s="64"/>
      <c r="IZB10" s="64"/>
      <c r="IZC10" s="64"/>
      <c r="IZD10" s="64"/>
      <c r="IZE10" s="64"/>
      <c r="IZF10" s="64"/>
      <c r="IZG10" s="64"/>
      <c r="IZH10" s="64"/>
      <c r="IZI10" s="64"/>
      <c r="IZJ10" s="64"/>
      <c r="IZK10" s="64"/>
      <c r="IZL10" s="64"/>
      <c r="IZM10" s="64"/>
      <c r="IZN10" s="64"/>
      <c r="IZO10" s="64"/>
      <c r="IZP10" s="64"/>
      <c r="IZQ10" s="64"/>
      <c r="IZR10" s="64"/>
      <c r="IZS10" s="64"/>
      <c r="IZT10" s="64"/>
      <c r="IZU10" s="64"/>
      <c r="IZV10" s="64"/>
      <c r="IZW10" s="64"/>
      <c r="IZX10" s="64"/>
      <c r="IZY10" s="64"/>
      <c r="IZZ10" s="64"/>
      <c r="JAA10" s="64"/>
      <c r="JAB10" s="64"/>
      <c r="JAC10" s="64"/>
      <c r="JAD10" s="64"/>
      <c r="JAE10" s="64"/>
      <c r="JAF10" s="64"/>
      <c r="JAG10" s="64"/>
      <c r="JAH10" s="64"/>
      <c r="JAI10" s="64"/>
      <c r="JAJ10" s="64"/>
      <c r="JAK10" s="64"/>
      <c r="JAL10" s="64"/>
      <c r="JAM10" s="64"/>
      <c r="JAN10" s="64"/>
      <c r="JAO10" s="64"/>
      <c r="JAP10" s="64"/>
      <c r="JAQ10" s="64"/>
      <c r="JAR10" s="64"/>
      <c r="JAS10" s="64"/>
      <c r="JAT10" s="64"/>
      <c r="JAU10" s="64"/>
      <c r="JAV10" s="64"/>
      <c r="JAW10" s="64"/>
      <c r="JAX10" s="64"/>
      <c r="JAY10" s="64"/>
      <c r="JAZ10" s="64"/>
      <c r="JBA10" s="64"/>
      <c r="JBB10" s="64"/>
      <c r="JBC10" s="64"/>
      <c r="JBD10" s="64"/>
      <c r="JBE10" s="64"/>
      <c r="JBF10" s="64"/>
      <c r="JBG10" s="64"/>
      <c r="JBH10" s="64"/>
      <c r="JBI10" s="64"/>
      <c r="JBJ10" s="64"/>
      <c r="JBK10" s="64"/>
      <c r="JBL10" s="64"/>
      <c r="JBM10" s="64"/>
      <c r="JBN10" s="64"/>
      <c r="JBO10" s="64"/>
      <c r="JBP10" s="64"/>
      <c r="JBQ10" s="64"/>
      <c r="JBR10" s="64"/>
      <c r="JBS10" s="64"/>
      <c r="JBT10" s="64"/>
      <c r="JBU10" s="64"/>
      <c r="JBV10" s="64"/>
      <c r="JBW10" s="64"/>
      <c r="JBX10" s="64"/>
      <c r="JBY10" s="64"/>
      <c r="JBZ10" s="64"/>
      <c r="JCA10" s="64"/>
      <c r="JCB10" s="64"/>
      <c r="JCC10" s="64"/>
      <c r="JCD10" s="64"/>
      <c r="JCE10" s="64"/>
      <c r="JCF10" s="64"/>
      <c r="JCG10" s="64"/>
      <c r="JCH10" s="64"/>
      <c r="JCI10" s="64"/>
      <c r="JCJ10" s="64"/>
      <c r="JCK10" s="64"/>
      <c r="JCL10" s="64"/>
      <c r="JCM10" s="64"/>
      <c r="JCN10" s="64"/>
      <c r="JCO10" s="64"/>
      <c r="JCP10" s="64"/>
      <c r="JCQ10" s="64"/>
      <c r="JCR10" s="64"/>
      <c r="JCS10" s="64"/>
      <c r="JCT10" s="64"/>
      <c r="JCU10" s="64"/>
      <c r="JCV10" s="64"/>
      <c r="JCW10" s="64"/>
      <c r="JCX10" s="64"/>
      <c r="JCY10" s="64"/>
      <c r="JCZ10" s="64"/>
      <c r="JDA10" s="64"/>
      <c r="JDB10" s="64"/>
      <c r="JDC10" s="64"/>
      <c r="JDD10" s="64"/>
      <c r="JDE10" s="64"/>
      <c r="JDF10" s="64"/>
      <c r="JDG10" s="64"/>
      <c r="JDH10" s="64"/>
      <c r="JDI10" s="64"/>
      <c r="JDJ10" s="64"/>
      <c r="JDK10" s="64"/>
      <c r="JDL10" s="64"/>
      <c r="JDM10" s="64"/>
      <c r="JDN10" s="64"/>
      <c r="JDO10" s="64"/>
      <c r="JDP10" s="64"/>
      <c r="JDQ10" s="64"/>
      <c r="JDR10" s="64"/>
      <c r="JDS10" s="64"/>
      <c r="JDT10" s="64"/>
      <c r="JDU10" s="64"/>
      <c r="JDV10" s="64"/>
      <c r="JDW10" s="64"/>
      <c r="JDX10" s="64"/>
      <c r="JDY10" s="64"/>
      <c r="JDZ10" s="64"/>
      <c r="JEA10" s="64"/>
      <c r="JEB10" s="64"/>
      <c r="JEC10" s="64"/>
      <c r="JED10" s="64"/>
      <c r="JEE10" s="64"/>
      <c r="JEF10" s="64"/>
      <c r="JEG10" s="64"/>
      <c r="JEH10" s="64"/>
      <c r="JEI10" s="64"/>
      <c r="JEJ10" s="64"/>
      <c r="JEK10" s="64"/>
      <c r="JEL10" s="64"/>
      <c r="JEM10" s="64"/>
      <c r="JEN10" s="64"/>
      <c r="JEO10" s="64"/>
      <c r="JEP10" s="64"/>
      <c r="JEQ10" s="64"/>
      <c r="JER10" s="64"/>
      <c r="JES10" s="64"/>
      <c r="JET10" s="64"/>
      <c r="JEU10" s="64"/>
      <c r="JEV10" s="64"/>
      <c r="JEW10" s="64"/>
      <c r="JEX10" s="64"/>
      <c r="JEY10" s="64"/>
      <c r="JEZ10" s="64"/>
      <c r="JFA10" s="64"/>
      <c r="JFB10" s="64"/>
      <c r="JFC10" s="64"/>
      <c r="JFD10" s="64"/>
      <c r="JFE10" s="64"/>
      <c r="JFF10" s="64"/>
      <c r="JFG10" s="64"/>
      <c r="JFH10" s="64"/>
      <c r="JFI10" s="64"/>
      <c r="JFJ10" s="64"/>
      <c r="JFK10" s="64"/>
      <c r="JFL10" s="64"/>
      <c r="JFM10" s="64"/>
      <c r="JFN10" s="64"/>
      <c r="JFO10" s="64"/>
      <c r="JFP10" s="64"/>
      <c r="JFQ10" s="64"/>
      <c r="JFR10" s="64"/>
      <c r="JFS10" s="64"/>
      <c r="JFT10" s="64"/>
      <c r="JFU10" s="64"/>
      <c r="JFV10" s="64"/>
      <c r="JFW10" s="64"/>
      <c r="JFX10" s="64"/>
      <c r="JFY10" s="64"/>
      <c r="JFZ10" s="64"/>
      <c r="JGA10" s="64"/>
      <c r="JGB10" s="64"/>
      <c r="JGC10" s="64"/>
      <c r="JGD10" s="64"/>
      <c r="JGE10" s="64"/>
      <c r="JGF10" s="64"/>
      <c r="JGG10" s="64"/>
      <c r="JGH10" s="64"/>
      <c r="JGI10" s="64"/>
      <c r="JGJ10" s="64"/>
      <c r="JGK10" s="64"/>
      <c r="JGL10" s="64"/>
      <c r="JGM10" s="64"/>
      <c r="JGN10" s="64"/>
      <c r="JGO10" s="64"/>
      <c r="JGP10" s="64"/>
      <c r="JGQ10" s="64"/>
      <c r="JGR10" s="64"/>
      <c r="JGS10" s="64"/>
      <c r="JGT10" s="64"/>
      <c r="JGU10" s="64"/>
      <c r="JGV10" s="64"/>
      <c r="JGW10" s="64"/>
      <c r="JGX10" s="64"/>
      <c r="JGY10" s="64"/>
      <c r="JGZ10" s="64"/>
      <c r="JHA10" s="64"/>
      <c r="JHB10" s="64"/>
      <c r="JHC10" s="64"/>
      <c r="JHD10" s="64"/>
      <c r="JHE10" s="64"/>
      <c r="JHF10" s="64"/>
      <c r="JHG10" s="64"/>
      <c r="JHH10" s="64"/>
      <c r="JHI10" s="64"/>
      <c r="JHJ10" s="64"/>
      <c r="JHK10" s="64"/>
      <c r="JHL10" s="64"/>
      <c r="JHM10" s="64"/>
      <c r="JHN10" s="64"/>
      <c r="JHO10" s="64"/>
      <c r="JHP10" s="64"/>
      <c r="JHQ10" s="64"/>
      <c r="JHR10" s="64"/>
      <c r="JHS10" s="64"/>
      <c r="JHT10" s="64"/>
      <c r="JHU10" s="64"/>
      <c r="JHV10" s="64"/>
      <c r="JHW10" s="64"/>
      <c r="JHX10" s="64"/>
      <c r="JHY10" s="64"/>
      <c r="JHZ10" s="64"/>
      <c r="JIA10" s="64"/>
      <c r="JIB10" s="64"/>
      <c r="JIC10" s="64"/>
      <c r="JID10" s="64"/>
      <c r="JIE10" s="64"/>
      <c r="JIF10" s="64"/>
      <c r="JIG10" s="64"/>
      <c r="JIH10" s="64"/>
      <c r="JII10" s="64"/>
      <c r="JIJ10" s="64"/>
      <c r="JIK10" s="64"/>
      <c r="JIL10" s="64"/>
      <c r="JIM10" s="64"/>
      <c r="JIN10" s="64"/>
      <c r="JIO10" s="64"/>
      <c r="JIP10" s="64"/>
      <c r="JIQ10" s="64"/>
      <c r="JIR10" s="64"/>
      <c r="JIS10" s="64"/>
      <c r="JIT10" s="64"/>
      <c r="JIU10" s="64"/>
      <c r="JIV10" s="64"/>
      <c r="JIW10" s="64"/>
      <c r="JIX10" s="64"/>
      <c r="JIY10" s="64"/>
      <c r="JIZ10" s="64"/>
      <c r="JJA10" s="64"/>
      <c r="JJB10" s="64"/>
      <c r="JJC10" s="64"/>
      <c r="JJD10" s="64"/>
      <c r="JJE10" s="64"/>
      <c r="JJF10" s="64"/>
      <c r="JJG10" s="64"/>
      <c r="JJH10" s="64"/>
      <c r="JJI10" s="64"/>
      <c r="JJJ10" s="64"/>
      <c r="JJK10" s="64"/>
      <c r="JJL10" s="64"/>
      <c r="JJM10" s="64"/>
      <c r="JJN10" s="64"/>
      <c r="JJO10" s="64"/>
      <c r="JJP10" s="64"/>
      <c r="JJQ10" s="64"/>
      <c r="JJR10" s="64"/>
      <c r="JJS10" s="64"/>
      <c r="JJT10" s="64"/>
      <c r="JJU10" s="64"/>
      <c r="JJV10" s="64"/>
      <c r="JJW10" s="64"/>
      <c r="JJX10" s="64"/>
      <c r="JJY10" s="64"/>
      <c r="JJZ10" s="64"/>
      <c r="JKA10" s="64"/>
      <c r="JKB10" s="64"/>
      <c r="JKC10" s="64"/>
      <c r="JKD10" s="64"/>
      <c r="JKE10" s="64"/>
      <c r="JKF10" s="64"/>
      <c r="JKG10" s="64"/>
      <c r="JKH10" s="64"/>
      <c r="JKI10" s="64"/>
      <c r="JKJ10" s="64"/>
      <c r="JKK10" s="64"/>
      <c r="JKL10" s="64"/>
      <c r="JKM10" s="64"/>
      <c r="JKN10" s="64"/>
      <c r="JKO10" s="64"/>
      <c r="JKP10" s="64"/>
      <c r="JKQ10" s="64"/>
      <c r="JKR10" s="64"/>
      <c r="JKS10" s="64"/>
      <c r="JKT10" s="64"/>
      <c r="JKU10" s="64"/>
      <c r="JKV10" s="64"/>
      <c r="JKW10" s="64"/>
      <c r="JKX10" s="64"/>
      <c r="JKY10" s="64"/>
      <c r="JKZ10" s="64"/>
      <c r="JLA10" s="64"/>
      <c r="JLB10" s="64"/>
      <c r="JLC10" s="64"/>
      <c r="JLD10" s="64"/>
      <c r="JLE10" s="64"/>
      <c r="JLF10" s="64"/>
      <c r="JLG10" s="64"/>
      <c r="JLH10" s="64"/>
      <c r="JLI10" s="64"/>
      <c r="JLJ10" s="64"/>
      <c r="JLK10" s="64"/>
      <c r="JLL10" s="64"/>
      <c r="JLM10" s="64"/>
      <c r="JLN10" s="64"/>
      <c r="JLO10" s="64"/>
      <c r="JLP10" s="64"/>
      <c r="JLQ10" s="64"/>
      <c r="JLR10" s="64"/>
      <c r="JLS10" s="64"/>
      <c r="JLT10" s="64"/>
      <c r="JLU10" s="64"/>
      <c r="JLV10" s="64"/>
      <c r="JLW10" s="64"/>
      <c r="JLX10" s="64"/>
      <c r="JLY10" s="64"/>
      <c r="JLZ10" s="64"/>
      <c r="JMA10" s="64"/>
      <c r="JMB10" s="64"/>
      <c r="JMC10" s="64"/>
      <c r="JMD10" s="64"/>
      <c r="JME10" s="64"/>
      <c r="JMF10" s="64"/>
      <c r="JMG10" s="64"/>
      <c r="JMH10" s="64"/>
      <c r="JMI10" s="64"/>
      <c r="JMJ10" s="64"/>
      <c r="JMK10" s="64"/>
      <c r="JML10" s="64"/>
      <c r="JMM10" s="64"/>
      <c r="JMN10" s="64"/>
      <c r="JMO10" s="64"/>
      <c r="JMP10" s="64"/>
      <c r="JMQ10" s="64"/>
      <c r="JMR10" s="64"/>
      <c r="JMS10" s="64"/>
      <c r="JMT10" s="64"/>
      <c r="JMU10" s="64"/>
      <c r="JMV10" s="64"/>
      <c r="JMW10" s="64"/>
      <c r="JMX10" s="64"/>
      <c r="JMY10" s="64"/>
      <c r="JMZ10" s="64"/>
      <c r="JNA10" s="64"/>
      <c r="JNB10" s="64"/>
      <c r="JNC10" s="64"/>
      <c r="JND10" s="64"/>
      <c r="JNE10" s="64"/>
      <c r="JNF10" s="64"/>
      <c r="JNG10" s="64"/>
      <c r="JNH10" s="64"/>
      <c r="JNI10" s="64"/>
      <c r="JNJ10" s="64"/>
      <c r="JNK10" s="64"/>
      <c r="JNL10" s="64"/>
      <c r="JNM10" s="64"/>
      <c r="JNN10" s="64"/>
      <c r="JNO10" s="64"/>
      <c r="JNP10" s="64"/>
      <c r="JNQ10" s="64"/>
      <c r="JNR10" s="64"/>
      <c r="JNS10" s="64"/>
      <c r="JNT10" s="64"/>
      <c r="JNU10" s="64"/>
      <c r="JNV10" s="64"/>
      <c r="JNW10" s="64"/>
      <c r="JNX10" s="64"/>
      <c r="JNY10" s="64"/>
      <c r="JNZ10" s="64"/>
      <c r="JOA10" s="64"/>
      <c r="JOB10" s="64"/>
      <c r="JOC10" s="64"/>
      <c r="JOD10" s="64"/>
      <c r="JOE10" s="64"/>
      <c r="JOF10" s="64"/>
      <c r="JOG10" s="64"/>
      <c r="JOH10" s="64"/>
      <c r="JOI10" s="64"/>
      <c r="JOJ10" s="64"/>
      <c r="JOK10" s="64"/>
      <c r="JOL10" s="64"/>
      <c r="JOM10" s="64"/>
      <c r="JON10" s="64"/>
      <c r="JOO10" s="64"/>
      <c r="JOP10" s="64"/>
      <c r="JOQ10" s="64"/>
      <c r="JOR10" s="64"/>
      <c r="JOS10" s="64"/>
      <c r="JOT10" s="64"/>
      <c r="JOU10" s="64"/>
      <c r="JOV10" s="64"/>
      <c r="JOW10" s="64"/>
      <c r="JOX10" s="64"/>
      <c r="JOY10" s="64"/>
      <c r="JOZ10" s="64"/>
      <c r="JPA10" s="64"/>
      <c r="JPB10" s="64"/>
      <c r="JPC10" s="64"/>
      <c r="JPD10" s="64"/>
      <c r="JPE10" s="64"/>
      <c r="JPF10" s="64"/>
      <c r="JPG10" s="64"/>
      <c r="JPH10" s="64"/>
      <c r="JPI10" s="64"/>
      <c r="JPJ10" s="64"/>
      <c r="JPK10" s="64"/>
      <c r="JPL10" s="64"/>
      <c r="JPM10" s="64"/>
      <c r="JPN10" s="64"/>
      <c r="JPO10" s="64"/>
      <c r="JPP10" s="64"/>
      <c r="JPQ10" s="64"/>
      <c r="JPR10" s="64"/>
      <c r="JPS10" s="64"/>
      <c r="JPT10" s="64"/>
      <c r="JPU10" s="64"/>
      <c r="JPV10" s="64"/>
      <c r="JPW10" s="64"/>
      <c r="JPX10" s="64"/>
      <c r="JPY10" s="64"/>
      <c r="JPZ10" s="64"/>
      <c r="JQA10" s="64"/>
      <c r="JQB10" s="64"/>
      <c r="JQC10" s="64"/>
      <c r="JQD10" s="64"/>
      <c r="JQE10" s="64"/>
      <c r="JQF10" s="64"/>
      <c r="JQG10" s="64"/>
      <c r="JQH10" s="64"/>
      <c r="JQI10" s="64"/>
      <c r="JQJ10" s="64"/>
      <c r="JQK10" s="64"/>
      <c r="JQL10" s="64"/>
      <c r="JQM10" s="64"/>
      <c r="JQN10" s="64"/>
      <c r="JQO10" s="64"/>
      <c r="JQP10" s="64"/>
      <c r="JQQ10" s="64"/>
      <c r="JQR10" s="64"/>
      <c r="JQS10" s="64"/>
      <c r="JQT10" s="64"/>
      <c r="JQU10" s="64"/>
      <c r="JQV10" s="64"/>
      <c r="JQW10" s="64"/>
      <c r="JQX10" s="64"/>
      <c r="JQY10" s="64"/>
      <c r="JQZ10" s="64"/>
      <c r="JRA10" s="64"/>
      <c r="JRB10" s="64"/>
      <c r="JRC10" s="64"/>
      <c r="JRD10" s="64"/>
      <c r="JRE10" s="64"/>
      <c r="JRF10" s="64"/>
      <c r="JRG10" s="64"/>
      <c r="JRH10" s="64"/>
      <c r="JRI10" s="64"/>
      <c r="JRJ10" s="64"/>
      <c r="JRK10" s="64"/>
      <c r="JRL10" s="64"/>
      <c r="JRM10" s="64"/>
      <c r="JRN10" s="64"/>
      <c r="JRO10" s="64"/>
      <c r="JRP10" s="64"/>
      <c r="JRQ10" s="64"/>
      <c r="JRR10" s="64"/>
      <c r="JRS10" s="64"/>
      <c r="JRT10" s="64"/>
      <c r="JRU10" s="64"/>
      <c r="JRV10" s="64"/>
      <c r="JRW10" s="64"/>
      <c r="JRX10" s="64"/>
      <c r="JRY10" s="64"/>
      <c r="JRZ10" s="64"/>
      <c r="JSA10" s="64"/>
      <c r="JSB10" s="64"/>
      <c r="JSC10" s="64"/>
      <c r="JSD10" s="64"/>
      <c r="JSE10" s="64"/>
      <c r="JSF10" s="64"/>
      <c r="JSG10" s="64"/>
      <c r="JSH10" s="64"/>
      <c r="JSI10" s="64"/>
      <c r="JSJ10" s="64"/>
      <c r="JSK10" s="64"/>
      <c r="JSL10" s="64"/>
      <c r="JSM10" s="64"/>
      <c r="JSN10" s="64"/>
      <c r="JSO10" s="64"/>
      <c r="JSP10" s="64"/>
      <c r="JSQ10" s="64"/>
      <c r="JSR10" s="64"/>
      <c r="JSS10" s="64"/>
      <c r="JST10" s="64"/>
      <c r="JSU10" s="64"/>
      <c r="JSV10" s="64"/>
      <c r="JSW10" s="64"/>
      <c r="JSX10" s="64"/>
      <c r="JSY10" s="64"/>
      <c r="JSZ10" s="64"/>
      <c r="JTA10" s="64"/>
      <c r="JTB10" s="64"/>
      <c r="JTC10" s="64"/>
      <c r="JTD10" s="64"/>
      <c r="JTE10" s="64"/>
      <c r="JTF10" s="64"/>
      <c r="JTG10" s="64"/>
      <c r="JTH10" s="64"/>
      <c r="JTI10" s="64"/>
      <c r="JTJ10" s="64"/>
      <c r="JTK10" s="64"/>
      <c r="JTL10" s="64"/>
      <c r="JTM10" s="64"/>
      <c r="JTN10" s="64"/>
      <c r="JTO10" s="64"/>
      <c r="JTP10" s="64"/>
      <c r="JTQ10" s="64"/>
      <c r="JTR10" s="64"/>
      <c r="JTS10" s="64"/>
      <c r="JTT10" s="64"/>
      <c r="JTU10" s="64"/>
      <c r="JTV10" s="64"/>
      <c r="JTW10" s="64"/>
      <c r="JTX10" s="64"/>
      <c r="JTY10" s="64"/>
      <c r="JTZ10" s="64"/>
      <c r="JUA10" s="64"/>
      <c r="JUB10" s="64"/>
      <c r="JUC10" s="64"/>
      <c r="JUD10" s="64"/>
      <c r="JUE10" s="64"/>
      <c r="JUF10" s="64"/>
      <c r="JUG10" s="64"/>
      <c r="JUH10" s="64"/>
      <c r="JUI10" s="64"/>
      <c r="JUJ10" s="64"/>
      <c r="JUK10" s="64"/>
      <c r="JUL10" s="64"/>
      <c r="JUM10" s="64"/>
      <c r="JUN10" s="64"/>
      <c r="JUO10" s="64"/>
      <c r="JUP10" s="64"/>
      <c r="JUQ10" s="64"/>
      <c r="JUR10" s="64"/>
      <c r="JUS10" s="64"/>
      <c r="JUT10" s="64"/>
      <c r="JUU10" s="64"/>
      <c r="JUV10" s="64"/>
      <c r="JUW10" s="64"/>
      <c r="JUX10" s="64"/>
      <c r="JUY10" s="64"/>
      <c r="JUZ10" s="64"/>
      <c r="JVA10" s="64"/>
      <c r="JVB10" s="64"/>
      <c r="JVC10" s="64"/>
      <c r="JVD10" s="64"/>
      <c r="JVE10" s="64"/>
      <c r="JVF10" s="64"/>
      <c r="JVG10" s="64"/>
      <c r="JVH10" s="64"/>
      <c r="JVI10" s="64"/>
      <c r="JVJ10" s="64"/>
      <c r="JVK10" s="64"/>
      <c r="JVL10" s="64"/>
      <c r="JVM10" s="64"/>
      <c r="JVN10" s="64"/>
      <c r="JVO10" s="64"/>
      <c r="JVP10" s="64"/>
      <c r="JVQ10" s="64"/>
      <c r="JVR10" s="64"/>
      <c r="JVS10" s="64"/>
      <c r="JVT10" s="64"/>
      <c r="JVU10" s="64"/>
      <c r="JVV10" s="64"/>
      <c r="JVW10" s="64"/>
      <c r="JVX10" s="64"/>
      <c r="JVY10" s="64"/>
      <c r="JVZ10" s="64"/>
      <c r="JWA10" s="64"/>
      <c r="JWB10" s="64"/>
      <c r="JWC10" s="64"/>
      <c r="JWD10" s="64"/>
      <c r="JWE10" s="64"/>
      <c r="JWF10" s="64"/>
      <c r="JWG10" s="64"/>
      <c r="JWH10" s="64"/>
      <c r="JWI10" s="64"/>
      <c r="JWJ10" s="64"/>
      <c r="JWK10" s="64"/>
      <c r="JWL10" s="64"/>
      <c r="JWM10" s="64"/>
      <c r="JWN10" s="64"/>
      <c r="JWO10" s="64"/>
      <c r="JWP10" s="64"/>
      <c r="JWQ10" s="64"/>
      <c r="JWR10" s="64"/>
      <c r="JWS10" s="64"/>
      <c r="JWT10" s="64"/>
      <c r="JWU10" s="64"/>
      <c r="JWV10" s="64"/>
      <c r="JWW10" s="64"/>
      <c r="JWX10" s="64"/>
      <c r="JWY10" s="64"/>
      <c r="JWZ10" s="64"/>
      <c r="JXA10" s="64"/>
      <c r="JXB10" s="64"/>
      <c r="JXC10" s="64"/>
      <c r="JXD10" s="64"/>
      <c r="JXE10" s="64"/>
      <c r="JXF10" s="64"/>
      <c r="JXG10" s="64"/>
      <c r="JXH10" s="64"/>
      <c r="JXI10" s="64"/>
      <c r="JXJ10" s="64"/>
      <c r="JXK10" s="64"/>
      <c r="JXL10" s="64"/>
      <c r="JXM10" s="64"/>
      <c r="JXN10" s="64"/>
      <c r="JXO10" s="64"/>
      <c r="JXP10" s="64"/>
      <c r="JXQ10" s="64"/>
      <c r="JXR10" s="64"/>
      <c r="JXS10" s="64"/>
      <c r="JXT10" s="64"/>
      <c r="JXU10" s="64"/>
      <c r="JXV10" s="64"/>
      <c r="JXW10" s="64"/>
      <c r="JXX10" s="64"/>
      <c r="JXY10" s="64"/>
      <c r="JXZ10" s="64"/>
      <c r="JYA10" s="64"/>
      <c r="JYB10" s="64"/>
      <c r="JYC10" s="64"/>
      <c r="JYD10" s="64"/>
      <c r="JYE10" s="64"/>
      <c r="JYF10" s="64"/>
      <c r="JYG10" s="64"/>
      <c r="JYH10" s="64"/>
      <c r="JYI10" s="64"/>
      <c r="JYJ10" s="64"/>
      <c r="JYK10" s="64"/>
      <c r="JYL10" s="64"/>
      <c r="JYM10" s="64"/>
      <c r="JYN10" s="64"/>
      <c r="JYO10" s="64"/>
      <c r="JYP10" s="64"/>
      <c r="JYQ10" s="64"/>
      <c r="JYR10" s="64"/>
      <c r="JYS10" s="64"/>
      <c r="JYT10" s="64"/>
      <c r="JYU10" s="64"/>
      <c r="JYV10" s="64"/>
      <c r="JYW10" s="64"/>
      <c r="JYX10" s="64"/>
      <c r="JYY10" s="64"/>
      <c r="JYZ10" s="64"/>
      <c r="JZA10" s="64"/>
      <c r="JZB10" s="64"/>
      <c r="JZC10" s="64"/>
      <c r="JZD10" s="64"/>
      <c r="JZE10" s="64"/>
      <c r="JZF10" s="64"/>
      <c r="JZG10" s="64"/>
      <c r="JZH10" s="64"/>
      <c r="JZI10" s="64"/>
      <c r="JZJ10" s="64"/>
      <c r="JZK10" s="64"/>
      <c r="JZL10" s="64"/>
      <c r="JZM10" s="64"/>
      <c r="JZN10" s="64"/>
      <c r="JZO10" s="64"/>
      <c r="JZP10" s="64"/>
      <c r="JZQ10" s="64"/>
      <c r="JZR10" s="64"/>
      <c r="JZS10" s="64"/>
      <c r="JZT10" s="64"/>
      <c r="JZU10" s="64"/>
      <c r="JZV10" s="64"/>
      <c r="JZW10" s="64"/>
      <c r="JZX10" s="64"/>
      <c r="JZY10" s="64"/>
      <c r="JZZ10" s="64"/>
      <c r="KAA10" s="64"/>
      <c r="KAB10" s="64"/>
      <c r="KAC10" s="64"/>
      <c r="KAD10" s="64"/>
      <c r="KAE10" s="64"/>
      <c r="KAF10" s="64"/>
      <c r="KAG10" s="64"/>
      <c r="KAH10" s="64"/>
      <c r="KAI10" s="64"/>
      <c r="KAJ10" s="64"/>
      <c r="KAK10" s="64"/>
      <c r="KAL10" s="64"/>
      <c r="KAM10" s="64"/>
      <c r="KAN10" s="64"/>
      <c r="KAO10" s="64"/>
      <c r="KAP10" s="64"/>
      <c r="KAQ10" s="64"/>
      <c r="KAR10" s="64"/>
      <c r="KAS10" s="64"/>
      <c r="KAT10" s="64"/>
      <c r="KAU10" s="64"/>
      <c r="KAV10" s="64"/>
      <c r="KAW10" s="64"/>
      <c r="KAX10" s="64"/>
      <c r="KAY10" s="64"/>
      <c r="KAZ10" s="64"/>
      <c r="KBA10" s="64"/>
      <c r="KBB10" s="64"/>
      <c r="KBC10" s="64"/>
      <c r="KBD10" s="64"/>
      <c r="KBE10" s="64"/>
      <c r="KBF10" s="64"/>
      <c r="KBG10" s="64"/>
      <c r="KBH10" s="64"/>
      <c r="KBI10" s="64"/>
      <c r="KBJ10" s="64"/>
      <c r="KBK10" s="64"/>
      <c r="KBL10" s="64"/>
      <c r="KBM10" s="64"/>
      <c r="KBN10" s="64"/>
      <c r="KBO10" s="64"/>
      <c r="KBP10" s="64"/>
      <c r="KBQ10" s="64"/>
      <c r="KBR10" s="64"/>
      <c r="KBS10" s="64"/>
      <c r="KBT10" s="64"/>
      <c r="KBU10" s="64"/>
      <c r="KBV10" s="64"/>
      <c r="KBW10" s="64"/>
      <c r="KBX10" s="64"/>
      <c r="KBY10" s="64"/>
      <c r="KBZ10" s="64"/>
      <c r="KCA10" s="64"/>
      <c r="KCB10" s="64"/>
      <c r="KCC10" s="64"/>
      <c r="KCD10" s="64"/>
      <c r="KCE10" s="64"/>
      <c r="KCF10" s="64"/>
      <c r="KCG10" s="64"/>
      <c r="KCH10" s="64"/>
      <c r="KCI10" s="64"/>
      <c r="KCJ10" s="64"/>
      <c r="KCK10" s="64"/>
      <c r="KCL10" s="64"/>
      <c r="KCM10" s="64"/>
      <c r="KCN10" s="64"/>
      <c r="KCO10" s="64"/>
      <c r="KCP10" s="64"/>
      <c r="KCQ10" s="64"/>
      <c r="KCR10" s="64"/>
      <c r="KCS10" s="64"/>
      <c r="KCT10" s="64"/>
      <c r="KCU10" s="64"/>
      <c r="KCV10" s="64"/>
      <c r="KCW10" s="64"/>
      <c r="KCX10" s="64"/>
      <c r="KCY10" s="64"/>
      <c r="KCZ10" s="64"/>
      <c r="KDA10" s="64"/>
      <c r="KDB10" s="64"/>
      <c r="KDC10" s="64"/>
      <c r="KDD10" s="64"/>
      <c r="KDE10" s="64"/>
      <c r="KDF10" s="64"/>
      <c r="KDG10" s="64"/>
      <c r="KDH10" s="64"/>
      <c r="KDI10" s="64"/>
      <c r="KDJ10" s="64"/>
      <c r="KDK10" s="64"/>
      <c r="KDL10" s="64"/>
      <c r="KDM10" s="64"/>
      <c r="KDN10" s="64"/>
      <c r="KDO10" s="64"/>
      <c r="KDP10" s="64"/>
      <c r="KDQ10" s="64"/>
      <c r="KDR10" s="64"/>
      <c r="KDS10" s="64"/>
      <c r="KDT10" s="64"/>
      <c r="KDU10" s="64"/>
      <c r="KDV10" s="64"/>
      <c r="KDW10" s="64"/>
      <c r="KDX10" s="64"/>
      <c r="KDY10" s="64"/>
      <c r="KDZ10" s="64"/>
      <c r="KEA10" s="64"/>
      <c r="KEB10" s="64"/>
      <c r="KEC10" s="64"/>
      <c r="KED10" s="64"/>
      <c r="KEE10" s="64"/>
      <c r="KEF10" s="64"/>
      <c r="KEG10" s="64"/>
      <c r="KEH10" s="64"/>
      <c r="KEI10" s="64"/>
      <c r="KEJ10" s="64"/>
      <c r="KEK10" s="64"/>
      <c r="KEL10" s="64"/>
      <c r="KEM10" s="64"/>
      <c r="KEN10" s="64"/>
      <c r="KEO10" s="64"/>
      <c r="KEP10" s="64"/>
      <c r="KEQ10" s="64"/>
      <c r="KER10" s="64"/>
      <c r="KES10" s="64"/>
      <c r="KET10" s="64"/>
      <c r="KEU10" s="64"/>
      <c r="KEV10" s="64"/>
      <c r="KEW10" s="64"/>
      <c r="KEX10" s="64"/>
      <c r="KEY10" s="64"/>
      <c r="KEZ10" s="64"/>
      <c r="KFA10" s="64"/>
      <c r="KFB10" s="64"/>
      <c r="KFC10" s="64"/>
      <c r="KFD10" s="64"/>
      <c r="KFE10" s="64"/>
      <c r="KFF10" s="64"/>
      <c r="KFG10" s="64"/>
      <c r="KFH10" s="64"/>
      <c r="KFI10" s="64"/>
      <c r="KFJ10" s="64"/>
      <c r="KFK10" s="64"/>
      <c r="KFL10" s="64"/>
      <c r="KFM10" s="64"/>
      <c r="KFN10" s="64"/>
      <c r="KFO10" s="64"/>
      <c r="KFP10" s="64"/>
      <c r="KFQ10" s="64"/>
      <c r="KFR10" s="64"/>
      <c r="KFS10" s="64"/>
      <c r="KFT10" s="64"/>
      <c r="KFU10" s="64"/>
      <c r="KFV10" s="64"/>
      <c r="KFW10" s="64"/>
      <c r="KFX10" s="64"/>
      <c r="KFY10" s="64"/>
      <c r="KFZ10" s="64"/>
      <c r="KGA10" s="64"/>
      <c r="KGB10" s="64"/>
      <c r="KGC10" s="64"/>
      <c r="KGD10" s="64"/>
      <c r="KGE10" s="64"/>
      <c r="KGF10" s="64"/>
      <c r="KGG10" s="64"/>
      <c r="KGH10" s="64"/>
      <c r="KGI10" s="64"/>
      <c r="KGJ10" s="64"/>
      <c r="KGK10" s="64"/>
      <c r="KGL10" s="64"/>
      <c r="KGM10" s="64"/>
      <c r="KGN10" s="64"/>
      <c r="KGO10" s="64"/>
      <c r="KGP10" s="64"/>
      <c r="KGQ10" s="64"/>
      <c r="KGR10" s="64"/>
      <c r="KGS10" s="64"/>
      <c r="KGT10" s="64"/>
      <c r="KGU10" s="64"/>
      <c r="KGV10" s="64"/>
      <c r="KGW10" s="64"/>
      <c r="KGX10" s="64"/>
      <c r="KGY10" s="64"/>
      <c r="KGZ10" s="64"/>
      <c r="KHA10" s="64"/>
      <c r="KHB10" s="64"/>
      <c r="KHC10" s="64"/>
      <c r="KHD10" s="64"/>
      <c r="KHE10" s="64"/>
      <c r="KHF10" s="64"/>
      <c r="KHG10" s="64"/>
      <c r="KHH10" s="64"/>
      <c r="KHI10" s="64"/>
      <c r="KHJ10" s="64"/>
      <c r="KHK10" s="64"/>
      <c r="KHL10" s="64"/>
      <c r="KHM10" s="64"/>
      <c r="KHN10" s="64"/>
      <c r="KHO10" s="64"/>
      <c r="KHP10" s="64"/>
      <c r="KHQ10" s="64"/>
      <c r="KHR10" s="64"/>
      <c r="KHS10" s="64"/>
      <c r="KHT10" s="64"/>
      <c r="KHU10" s="64"/>
      <c r="KHV10" s="64"/>
      <c r="KHW10" s="64"/>
      <c r="KHX10" s="64"/>
      <c r="KHY10" s="64"/>
      <c r="KHZ10" s="64"/>
      <c r="KIA10" s="64"/>
      <c r="KIB10" s="64"/>
      <c r="KIC10" s="64"/>
      <c r="KID10" s="64"/>
      <c r="KIE10" s="64"/>
      <c r="KIF10" s="64"/>
      <c r="KIG10" s="64"/>
      <c r="KIH10" s="64"/>
      <c r="KII10" s="64"/>
      <c r="KIJ10" s="64"/>
      <c r="KIK10" s="64"/>
      <c r="KIL10" s="64"/>
      <c r="KIM10" s="64"/>
      <c r="KIN10" s="64"/>
      <c r="KIO10" s="64"/>
      <c r="KIP10" s="64"/>
      <c r="KIQ10" s="64"/>
      <c r="KIR10" s="64"/>
      <c r="KIS10" s="64"/>
      <c r="KIT10" s="64"/>
      <c r="KIU10" s="64"/>
      <c r="KIV10" s="64"/>
      <c r="KIW10" s="64"/>
      <c r="KIX10" s="64"/>
      <c r="KIY10" s="64"/>
      <c r="KIZ10" s="64"/>
      <c r="KJA10" s="64"/>
      <c r="KJB10" s="64"/>
      <c r="KJC10" s="64"/>
      <c r="KJD10" s="64"/>
      <c r="KJE10" s="64"/>
      <c r="KJF10" s="64"/>
      <c r="KJG10" s="64"/>
      <c r="KJH10" s="64"/>
      <c r="KJI10" s="64"/>
      <c r="KJJ10" s="64"/>
      <c r="KJK10" s="64"/>
      <c r="KJL10" s="64"/>
      <c r="KJM10" s="64"/>
      <c r="KJN10" s="64"/>
      <c r="KJO10" s="64"/>
      <c r="KJP10" s="64"/>
      <c r="KJQ10" s="64"/>
      <c r="KJR10" s="64"/>
      <c r="KJS10" s="64"/>
      <c r="KJT10" s="64"/>
      <c r="KJU10" s="64"/>
      <c r="KJV10" s="64"/>
      <c r="KJW10" s="64"/>
      <c r="KJX10" s="64"/>
      <c r="KJY10" s="64"/>
      <c r="KJZ10" s="64"/>
      <c r="KKA10" s="64"/>
      <c r="KKB10" s="64"/>
      <c r="KKC10" s="64"/>
      <c r="KKD10" s="64"/>
      <c r="KKE10" s="64"/>
      <c r="KKF10" s="64"/>
      <c r="KKG10" s="64"/>
      <c r="KKH10" s="64"/>
      <c r="KKI10" s="64"/>
      <c r="KKJ10" s="64"/>
      <c r="KKK10" s="64"/>
      <c r="KKL10" s="64"/>
      <c r="KKM10" s="64"/>
      <c r="KKN10" s="64"/>
      <c r="KKO10" s="64"/>
      <c r="KKP10" s="64"/>
      <c r="KKQ10" s="64"/>
      <c r="KKR10" s="64"/>
      <c r="KKS10" s="64"/>
      <c r="KKT10" s="64"/>
      <c r="KKU10" s="64"/>
      <c r="KKV10" s="64"/>
      <c r="KKW10" s="64"/>
      <c r="KKX10" s="64"/>
      <c r="KKY10" s="64"/>
      <c r="KKZ10" s="64"/>
      <c r="KLA10" s="64"/>
      <c r="KLB10" s="64"/>
      <c r="KLC10" s="64"/>
      <c r="KLD10" s="64"/>
      <c r="KLE10" s="64"/>
      <c r="KLF10" s="64"/>
      <c r="KLG10" s="64"/>
      <c r="KLH10" s="64"/>
      <c r="KLI10" s="64"/>
      <c r="KLJ10" s="64"/>
      <c r="KLK10" s="64"/>
      <c r="KLL10" s="64"/>
      <c r="KLM10" s="64"/>
      <c r="KLN10" s="64"/>
      <c r="KLO10" s="64"/>
      <c r="KLP10" s="64"/>
      <c r="KLQ10" s="64"/>
      <c r="KLR10" s="64"/>
      <c r="KLS10" s="64"/>
      <c r="KLT10" s="64"/>
      <c r="KLU10" s="64"/>
      <c r="KLV10" s="64"/>
      <c r="KLW10" s="64"/>
      <c r="KLX10" s="64"/>
      <c r="KLY10" s="64"/>
      <c r="KLZ10" s="64"/>
      <c r="KMA10" s="64"/>
      <c r="KMB10" s="64"/>
      <c r="KMC10" s="64"/>
      <c r="KMD10" s="64"/>
      <c r="KME10" s="64"/>
      <c r="KMF10" s="64"/>
      <c r="KMG10" s="64"/>
      <c r="KMH10" s="64"/>
      <c r="KMI10" s="64"/>
      <c r="KMJ10" s="64"/>
      <c r="KMK10" s="64"/>
      <c r="KML10" s="64"/>
      <c r="KMM10" s="64"/>
      <c r="KMN10" s="64"/>
      <c r="KMO10" s="64"/>
      <c r="KMP10" s="64"/>
      <c r="KMQ10" s="64"/>
      <c r="KMR10" s="64"/>
      <c r="KMS10" s="64"/>
      <c r="KMT10" s="64"/>
      <c r="KMU10" s="64"/>
      <c r="KMV10" s="64"/>
      <c r="KMW10" s="64"/>
      <c r="KMX10" s="64"/>
      <c r="KMY10" s="64"/>
      <c r="KMZ10" s="64"/>
      <c r="KNA10" s="64"/>
      <c r="KNB10" s="64"/>
      <c r="KNC10" s="64"/>
      <c r="KND10" s="64"/>
      <c r="KNE10" s="64"/>
      <c r="KNF10" s="64"/>
      <c r="KNG10" s="64"/>
      <c r="KNH10" s="64"/>
      <c r="KNI10" s="64"/>
      <c r="KNJ10" s="64"/>
      <c r="KNK10" s="64"/>
      <c r="KNL10" s="64"/>
      <c r="KNM10" s="64"/>
      <c r="KNN10" s="64"/>
      <c r="KNO10" s="64"/>
      <c r="KNP10" s="64"/>
      <c r="KNQ10" s="64"/>
      <c r="KNR10" s="64"/>
      <c r="KNS10" s="64"/>
      <c r="KNT10" s="64"/>
      <c r="KNU10" s="64"/>
      <c r="KNV10" s="64"/>
      <c r="KNW10" s="64"/>
      <c r="KNX10" s="64"/>
      <c r="KNY10" s="64"/>
      <c r="KNZ10" s="64"/>
      <c r="KOA10" s="64"/>
      <c r="KOB10" s="64"/>
      <c r="KOC10" s="64"/>
      <c r="KOD10" s="64"/>
      <c r="KOE10" s="64"/>
      <c r="KOF10" s="64"/>
      <c r="KOG10" s="64"/>
      <c r="KOH10" s="64"/>
      <c r="KOI10" s="64"/>
      <c r="KOJ10" s="64"/>
      <c r="KOK10" s="64"/>
      <c r="KOL10" s="64"/>
      <c r="KOM10" s="64"/>
      <c r="KON10" s="64"/>
      <c r="KOO10" s="64"/>
      <c r="KOP10" s="64"/>
      <c r="KOQ10" s="64"/>
      <c r="KOR10" s="64"/>
      <c r="KOS10" s="64"/>
      <c r="KOT10" s="64"/>
      <c r="KOU10" s="64"/>
      <c r="KOV10" s="64"/>
      <c r="KOW10" s="64"/>
      <c r="KOX10" s="64"/>
      <c r="KOY10" s="64"/>
      <c r="KOZ10" s="64"/>
      <c r="KPA10" s="64"/>
      <c r="KPB10" s="64"/>
      <c r="KPC10" s="64"/>
      <c r="KPD10" s="64"/>
      <c r="KPE10" s="64"/>
      <c r="KPF10" s="64"/>
      <c r="KPG10" s="64"/>
      <c r="KPH10" s="64"/>
      <c r="KPI10" s="64"/>
      <c r="KPJ10" s="64"/>
      <c r="KPK10" s="64"/>
      <c r="KPL10" s="64"/>
      <c r="KPM10" s="64"/>
      <c r="KPN10" s="64"/>
      <c r="KPO10" s="64"/>
      <c r="KPP10" s="64"/>
      <c r="KPQ10" s="64"/>
      <c r="KPR10" s="64"/>
      <c r="KPS10" s="64"/>
      <c r="KPT10" s="64"/>
      <c r="KPU10" s="64"/>
      <c r="KPV10" s="64"/>
      <c r="KPW10" s="64"/>
      <c r="KPX10" s="64"/>
      <c r="KPY10" s="64"/>
      <c r="KPZ10" s="64"/>
      <c r="KQA10" s="64"/>
      <c r="KQB10" s="64"/>
      <c r="KQC10" s="64"/>
      <c r="KQD10" s="64"/>
      <c r="KQE10" s="64"/>
      <c r="KQF10" s="64"/>
      <c r="KQG10" s="64"/>
      <c r="KQH10" s="64"/>
      <c r="KQI10" s="64"/>
      <c r="KQJ10" s="64"/>
      <c r="KQK10" s="64"/>
      <c r="KQL10" s="64"/>
      <c r="KQM10" s="64"/>
      <c r="KQN10" s="64"/>
      <c r="KQO10" s="64"/>
      <c r="KQP10" s="64"/>
      <c r="KQQ10" s="64"/>
      <c r="KQR10" s="64"/>
      <c r="KQS10" s="64"/>
      <c r="KQT10" s="64"/>
      <c r="KQU10" s="64"/>
      <c r="KQV10" s="64"/>
      <c r="KQW10" s="64"/>
      <c r="KQX10" s="64"/>
      <c r="KQY10" s="64"/>
      <c r="KQZ10" s="64"/>
      <c r="KRA10" s="64"/>
      <c r="KRB10" s="64"/>
      <c r="KRC10" s="64"/>
      <c r="KRD10" s="64"/>
      <c r="KRE10" s="64"/>
      <c r="KRF10" s="64"/>
      <c r="KRG10" s="64"/>
      <c r="KRH10" s="64"/>
      <c r="KRI10" s="64"/>
      <c r="KRJ10" s="64"/>
      <c r="KRK10" s="64"/>
      <c r="KRL10" s="64"/>
      <c r="KRM10" s="64"/>
      <c r="KRN10" s="64"/>
      <c r="KRO10" s="64"/>
      <c r="KRP10" s="64"/>
      <c r="KRQ10" s="64"/>
      <c r="KRR10" s="64"/>
      <c r="KRS10" s="64"/>
      <c r="KRT10" s="64"/>
      <c r="KRU10" s="64"/>
      <c r="KRV10" s="64"/>
      <c r="KRW10" s="64"/>
      <c r="KRX10" s="64"/>
      <c r="KRY10" s="64"/>
      <c r="KRZ10" s="64"/>
      <c r="KSA10" s="64"/>
      <c r="KSB10" s="64"/>
      <c r="KSC10" s="64"/>
      <c r="KSD10" s="64"/>
      <c r="KSE10" s="64"/>
      <c r="KSF10" s="64"/>
      <c r="KSG10" s="64"/>
      <c r="KSH10" s="64"/>
      <c r="KSI10" s="64"/>
      <c r="KSJ10" s="64"/>
      <c r="KSK10" s="64"/>
      <c r="KSL10" s="64"/>
      <c r="KSM10" s="64"/>
      <c r="KSN10" s="64"/>
      <c r="KSO10" s="64"/>
      <c r="KSP10" s="64"/>
      <c r="KSQ10" s="64"/>
      <c r="KSR10" s="64"/>
      <c r="KSS10" s="64"/>
      <c r="KST10" s="64"/>
      <c r="KSU10" s="64"/>
      <c r="KSV10" s="64"/>
      <c r="KSW10" s="64"/>
      <c r="KSX10" s="64"/>
      <c r="KSY10" s="64"/>
      <c r="KSZ10" s="64"/>
      <c r="KTA10" s="64"/>
      <c r="KTB10" s="64"/>
      <c r="KTC10" s="64"/>
      <c r="KTD10" s="64"/>
      <c r="KTE10" s="64"/>
      <c r="KTF10" s="64"/>
      <c r="KTG10" s="64"/>
      <c r="KTH10" s="64"/>
      <c r="KTI10" s="64"/>
      <c r="KTJ10" s="64"/>
      <c r="KTK10" s="64"/>
      <c r="KTL10" s="64"/>
      <c r="KTM10" s="64"/>
      <c r="KTN10" s="64"/>
      <c r="KTO10" s="64"/>
      <c r="KTP10" s="64"/>
      <c r="KTQ10" s="64"/>
      <c r="KTR10" s="64"/>
      <c r="KTS10" s="64"/>
      <c r="KTT10" s="64"/>
      <c r="KTU10" s="64"/>
      <c r="KTV10" s="64"/>
      <c r="KTW10" s="64"/>
      <c r="KTX10" s="64"/>
      <c r="KTY10" s="64"/>
      <c r="KTZ10" s="64"/>
      <c r="KUA10" s="64"/>
      <c r="KUB10" s="64"/>
      <c r="KUC10" s="64"/>
      <c r="KUD10" s="64"/>
      <c r="KUE10" s="64"/>
      <c r="KUF10" s="64"/>
      <c r="KUG10" s="64"/>
      <c r="KUH10" s="64"/>
      <c r="KUI10" s="64"/>
      <c r="KUJ10" s="64"/>
      <c r="KUK10" s="64"/>
      <c r="KUL10" s="64"/>
      <c r="KUM10" s="64"/>
      <c r="KUN10" s="64"/>
      <c r="KUO10" s="64"/>
      <c r="KUP10" s="64"/>
      <c r="KUQ10" s="64"/>
      <c r="KUR10" s="64"/>
      <c r="KUS10" s="64"/>
      <c r="KUT10" s="64"/>
      <c r="KUU10" s="64"/>
      <c r="KUV10" s="64"/>
      <c r="KUW10" s="64"/>
      <c r="KUX10" s="64"/>
      <c r="KUY10" s="64"/>
      <c r="KUZ10" s="64"/>
      <c r="KVA10" s="64"/>
      <c r="KVB10" s="64"/>
      <c r="KVC10" s="64"/>
      <c r="KVD10" s="64"/>
      <c r="KVE10" s="64"/>
      <c r="KVF10" s="64"/>
      <c r="KVG10" s="64"/>
      <c r="KVH10" s="64"/>
      <c r="KVI10" s="64"/>
      <c r="KVJ10" s="64"/>
      <c r="KVK10" s="64"/>
      <c r="KVL10" s="64"/>
      <c r="KVM10" s="64"/>
      <c r="KVN10" s="64"/>
      <c r="KVO10" s="64"/>
      <c r="KVP10" s="64"/>
      <c r="KVQ10" s="64"/>
      <c r="KVR10" s="64"/>
      <c r="KVS10" s="64"/>
      <c r="KVT10" s="64"/>
      <c r="KVU10" s="64"/>
      <c r="KVV10" s="64"/>
      <c r="KVW10" s="64"/>
      <c r="KVX10" s="64"/>
      <c r="KVY10" s="64"/>
      <c r="KVZ10" s="64"/>
      <c r="KWA10" s="64"/>
      <c r="KWB10" s="64"/>
      <c r="KWC10" s="64"/>
      <c r="KWD10" s="64"/>
      <c r="KWE10" s="64"/>
      <c r="KWF10" s="64"/>
      <c r="KWG10" s="64"/>
      <c r="KWH10" s="64"/>
      <c r="KWI10" s="64"/>
      <c r="KWJ10" s="64"/>
      <c r="KWK10" s="64"/>
      <c r="KWL10" s="64"/>
      <c r="KWM10" s="64"/>
      <c r="KWN10" s="64"/>
      <c r="KWO10" s="64"/>
      <c r="KWP10" s="64"/>
      <c r="KWQ10" s="64"/>
      <c r="KWR10" s="64"/>
      <c r="KWS10" s="64"/>
      <c r="KWT10" s="64"/>
      <c r="KWU10" s="64"/>
      <c r="KWV10" s="64"/>
      <c r="KWW10" s="64"/>
      <c r="KWX10" s="64"/>
      <c r="KWY10" s="64"/>
      <c r="KWZ10" s="64"/>
      <c r="KXA10" s="64"/>
      <c r="KXB10" s="64"/>
      <c r="KXC10" s="64"/>
      <c r="KXD10" s="64"/>
      <c r="KXE10" s="64"/>
      <c r="KXF10" s="64"/>
      <c r="KXG10" s="64"/>
      <c r="KXH10" s="64"/>
      <c r="KXI10" s="64"/>
      <c r="KXJ10" s="64"/>
      <c r="KXK10" s="64"/>
      <c r="KXL10" s="64"/>
      <c r="KXM10" s="64"/>
      <c r="KXN10" s="64"/>
      <c r="KXO10" s="64"/>
      <c r="KXP10" s="64"/>
      <c r="KXQ10" s="64"/>
      <c r="KXR10" s="64"/>
      <c r="KXS10" s="64"/>
      <c r="KXT10" s="64"/>
      <c r="KXU10" s="64"/>
      <c r="KXV10" s="64"/>
      <c r="KXW10" s="64"/>
      <c r="KXX10" s="64"/>
      <c r="KXY10" s="64"/>
      <c r="KXZ10" s="64"/>
      <c r="KYA10" s="64"/>
      <c r="KYB10" s="64"/>
      <c r="KYC10" s="64"/>
      <c r="KYD10" s="64"/>
      <c r="KYE10" s="64"/>
      <c r="KYF10" s="64"/>
      <c r="KYG10" s="64"/>
      <c r="KYH10" s="64"/>
      <c r="KYI10" s="64"/>
      <c r="KYJ10" s="64"/>
      <c r="KYK10" s="64"/>
      <c r="KYL10" s="64"/>
      <c r="KYM10" s="64"/>
      <c r="KYN10" s="64"/>
      <c r="KYO10" s="64"/>
      <c r="KYP10" s="64"/>
      <c r="KYQ10" s="64"/>
      <c r="KYR10" s="64"/>
      <c r="KYS10" s="64"/>
      <c r="KYT10" s="64"/>
      <c r="KYU10" s="64"/>
      <c r="KYV10" s="64"/>
      <c r="KYW10" s="64"/>
      <c r="KYX10" s="64"/>
      <c r="KYY10" s="64"/>
      <c r="KYZ10" s="64"/>
      <c r="KZA10" s="64"/>
      <c r="KZB10" s="64"/>
      <c r="KZC10" s="64"/>
      <c r="KZD10" s="64"/>
      <c r="KZE10" s="64"/>
      <c r="KZF10" s="64"/>
      <c r="KZG10" s="64"/>
      <c r="KZH10" s="64"/>
      <c r="KZI10" s="64"/>
      <c r="KZJ10" s="64"/>
      <c r="KZK10" s="64"/>
      <c r="KZL10" s="64"/>
      <c r="KZM10" s="64"/>
      <c r="KZN10" s="64"/>
      <c r="KZO10" s="64"/>
      <c r="KZP10" s="64"/>
      <c r="KZQ10" s="64"/>
      <c r="KZR10" s="64"/>
      <c r="KZS10" s="64"/>
      <c r="KZT10" s="64"/>
      <c r="KZU10" s="64"/>
      <c r="KZV10" s="64"/>
      <c r="KZW10" s="64"/>
      <c r="KZX10" s="64"/>
      <c r="KZY10" s="64"/>
      <c r="KZZ10" s="64"/>
      <c r="LAA10" s="64"/>
      <c r="LAB10" s="64"/>
      <c r="LAC10" s="64"/>
      <c r="LAD10" s="64"/>
      <c r="LAE10" s="64"/>
      <c r="LAF10" s="64"/>
      <c r="LAG10" s="64"/>
      <c r="LAH10" s="64"/>
      <c r="LAI10" s="64"/>
      <c r="LAJ10" s="64"/>
      <c r="LAK10" s="64"/>
      <c r="LAL10" s="64"/>
      <c r="LAM10" s="64"/>
      <c r="LAN10" s="64"/>
      <c r="LAO10" s="64"/>
      <c r="LAP10" s="64"/>
      <c r="LAQ10" s="64"/>
      <c r="LAR10" s="64"/>
      <c r="LAS10" s="64"/>
      <c r="LAT10" s="64"/>
      <c r="LAU10" s="64"/>
      <c r="LAV10" s="64"/>
      <c r="LAW10" s="64"/>
      <c r="LAX10" s="64"/>
      <c r="LAY10" s="64"/>
      <c r="LAZ10" s="64"/>
      <c r="LBA10" s="64"/>
      <c r="LBB10" s="64"/>
      <c r="LBC10" s="64"/>
      <c r="LBD10" s="64"/>
      <c r="LBE10" s="64"/>
      <c r="LBF10" s="64"/>
      <c r="LBG10" s="64"/>
      <c r="LBH10" s="64"/>
      <c r="LBI10" s="64"/>
      <c r="LBJ10" s="64"/>
      <c r="LBK10" s="64"/>
      <c r="LBL10" s="64"/>
      <c r="LBM10" s="64"/>
      <c r="LBN10" s="64"/>
      <c r="LBO10" s="64"/>
      <c r="LBP10" s="64"/>
      <c r="LBQ10" s="64"/>
      <c r="LBR10" s="64"/>
      <c r="LBS10" s="64"/>
      <c r="LBT10" s="64"/>
      <c r="LBU10" s="64"/>
      <c r="LBV10" s="64"/>
      <c r="LBW10" s="64"/>
      <c r="LBX10" s="64"/>
      <c r="LBY10" s="64"/>
      <c r="LBZ10" s="64"/>
      <c r="LCA10" s="64"/>
      <c r="LCB10" s="64"/>
      <c r="LCC10" s="64"/>
      <c r="LCD10" s="64"/>
      <c r="LCE10" s="64"/>
      <c r="LCF10" s="64"/>
      <c r="LCG10" s="64"/>
      <c r="LCH10" s="64"/>
      <c r="LCI10" s="64"/>
      <c r="LCJ10" s="64"/>
      <c r="LCK10" s="64"/>
      <c r="LCL10" s="64"/>
      <c r="LCM10" s="64"/>
      <c r="LCN10" s="64"/>
      <c r="LCO10" s="64"/>
      <c r="LCP10" s="64"/>
      <c r="LCQ10" s="64"/>
      <c r="LCR10" s="64"/>
      <c r="LCS10" s="64"/>
      <c r="LCT10" s="64"/>
      <c r="LCU10" s="64"/>
      <c r="LCV10" s="64"/>
      <c r="LCW10" s="64"/>
      <c r="LCX10" s="64"/>
      <c r="LCY10" s="64"/>
      <c r="LCZ10" s="64"/>
      <c r="LDA10" s="64"/>
      <c r="LDB10" s="64"/>
      <c r="LDC10" s="64"/>
      <c r="LDD10" s="64"/>
      <c r="LDE10" s="64"/>
      <c r="LDF10" s="64"/>
      <c r="LDG10" s="64"/>
      <c r="LDH10" s="64"/>
      <c r="LDI10" s="64"/>
      <c r="LDJ10" s="64"/>
      <c r="LDK10" s="64"/>
      <c r="LDL10" s="64"/>
      <c r="LDM10" s="64"/>
      <c r="LDN10" s="64"/>
      <c r="LDO10" s="64"/>
      <c r="LDP10" s="64"/>
      <c r="LDQ10" s="64"/>
      <c r="LDR10" s="64"/>
      <c r="LDS10" s="64"/>
      <c r="LDT10" s="64"/>
      <c r="LDU10" s="64"/>
      <c r="LDV10" s="64"/>
      <c r="LDW10" s="64"/>
      <c r="LDX10" s="64"/>
      <c r="LDY10" s="64"/>
      <c r="LDZ10" s="64"/>
      <c r="LEA10" s="64"/>
      <c r="LEB10" s="64"/>
      <c r="LEC10" s="64"/>
      <c r="LED10" s="64"/>
      <c r="LEE10" s="64"/>
      <c r="LEF10" s="64"/>
      <c r="LEG10" s="64"/>
      <c r="LEH10" s="64"/>
      <c r="LEI10" s="64"/>
      <c r="LEJ10" s="64"/>
      <c r="LEK10" s="64"/>
      <c r="LEL10" s="64"/>
      <c r="LEM10" s="64"/>
      <c r="LEN10" s="64"/>
      <c r="LEO10" s="64"/>
      <c r="LEP10" s="64"/>
      <c r="LEQ10" s="64"/>
      <c r="LER10" s="64"/>
      <c r="LES10" s="64"/>
      <c r="LET10" s="64"/>
      <c r="LEU10" s="64"/>
      <c r="LEV10" s="64"/>
      <c r="LEW10" s="64"/>
      <c r="LEX10" s="64"/>
      <c r="LEY10" s="64"/>
      <c r="LEZ10" s="64"/>
      <c r="LFA10" s="64"/>
      <c r="LFB10" s="64"/>
      <c r="LFC10" s="64"/>
      <c r="LFD10" s="64"/>
      <c r="LFE10" s="64"/>
      <c r="LFF10" s="64"/>
      <c r="LFG10" s="64"/>
      <c r="LFH10" s="64"/>
      <c r="LFI10" s="64"/>
      <c r="LFJ10" s="64"/>
      <c r="LFK10" s="64"/>
      <c r="LFL10" s="64"/>
      <c r="LFM10" s="64"/>
      <c r="LFN10" s="64"/>
      <c r="LFO10" s="64"/>
      <c r="LFP10" s="64"/>
      <c r="LFQ10" s="64"/>
      <c r="LFR10" s="64"/>
      <c r="LFS10" s="64"/>
      <c r="LFT10" s="64"/>
      <c r="LFU10" s="64"/>
      <c r="LFV10" s="64"/>
      <c r="LFW10" s="64"/>
      <c r="LFX10" s="64"/>
      <c r="LFY10" s="64"/>
      <c r="LFZ10" s="64"/>
      <c r="LGA10" s="64"/>
      <c r="LGB10" s="64"/>
      <c r="LGC10" s="64"/>
      <c r="LGD10" s="64"/>
      <c r="LGE10" s="64"/>
      <c r="LGF10" s="64"/>
      <c r="LGG10" s="64"/>
      <c r="LGH10" s="64"/>
      <c r="LGI10" s="64"/>
      <c r="LGJ10" s="64"/>
      <c r="LGK10" s="64"/>
      <c r="LGL10" s="64"/>
      <c r="LGM10" s="64"/>
      <c r="LGN10" s="64"/>
      <c r="LGO10" s="64"/>
      <c r="LGP10" s="64"/>
      <c r="LGQ10" s="64"/>
      <c r="LGR10" s="64"/>
      <c r="LGS10" s="64"/>
      <c r="LGT10" s="64"/>
      <c r="LGU10" s="64"/>
      <c r="LGV10" s="64"/>
      <c r="LGW10" s="64"/>
      <c r="LGX10" s="64"/>
      <c r="LGY10" s="64"/>
      <c r="LGZ10" s="64"/>
      <c r="LHA10" s="64"/>
      <c r="LHB10" s="64"/>
      <c r="LHC10" s="64"/>
      <c r="LHD10" s="64"/>
      <c r="LHE10" s="64"/>
      <c r="LHF10" s="64"/>
      <c r="LHG10" s="64"/>
      <c r="LHH10" s="64"/>
      <c r="LHI10" s="64"/>
      <c r="LHJ10" s="64"/>
      <c r="LHK10" s="64"/>
      <c r="LHL10" s="64"/>
      <c r="LHM10" s="64"/>
      <c r="LHN10" s="64"/>
      <c r="LHO10" s="64"/>
      <c r="LHP10" s="64"/>
      <c r="LHQ10" s="64"/>
      <c r="LHR10" s="64"/>
      <c r="LHS10" s="64"/>
      <c r="LHT10" s="64"/>
      <c r="LHU10" s="64"/>
      <c r="LHV10" s="64"/>
      <c r="LHW10" s="64"/>
      <c r="LHX10" s="64"/>
      <c r="LHY10" s="64"/>
      <c r="LHZ10" s="64"/>
      <c r="LIA10" s="64"/>
      <c r="LIB10" s="64"/>
      <c r="LIC10" s="64"/>
      <c r="LID10" s="64"/>
      <c r="LIE10" s="64"/>
      <c r="LIF10" s="64"/>
      <c r="LIG10" s="64"/>
      <c r="LIH10" s="64"/>
      <c r="LII10" s="64"/>
      <c r="LIJ10" s="64"/>
      <c r="LIK10" s="64"/>
      <c r="LIL10" s="64"/>
      <c r="LIM10" s="64"/>
      <c r="LIN10" s="64"/>
      <c r="LIO10" s="64"/>
      <c r="LIP10" s="64"/>
      <c r="LIQ10" s="64"/>
      <c r="LIR10" s="64"/>
      <c r="LIS10" s="64"/>
      <c r="LIT10" s="64"/>
      <c r="LIU10" s="64"/>
      <c r="LIV10" s="64"/>
      <c r="LIW10" s="64"/>
      <c r="LIX10" s="64"/>
      <c r="LIY10" s="64"/>
      <c r="LIZ10" s="64"/>
      <c r="LJA10" s="64"/>
      <c r="LJB10" s="64"/>
      <c r="LJC10" s="64"/>
      <c r="LJD10" s="64"/>
      <c r="LJE10" s="64"/>
      <c r="LJF10" s="64"/>
      <c r="LJG10" s="64"/>
      <c r="LJH10" s="64"/>
      <c r="LJI10" s="64"/>
      <c r="LJJ10" s="64"/>
      <c r="LJK10" s="64"/>
      <c r="LJL10" s="64"/>
      <c r="LJM10" s="64"/>
      <c r="LJN10" s="64"/>
      <c r="LJO10" s="64"/>
      <c r="LJP10" s="64"/>
      <c r="LJQ10" s="64"/>
      <c r="LJR10" s="64"/>
      <c r="LJS10" s="64"/>
      <c r="LJT10" s="64"/>
      <c r="LJU10" s="64"/>
      <c r="LJV10" s="64"/>
      <c r="LJW10" s="64"/>
      <c r="LJX10" s="64"/>
      <c r="LJY10" s="64"/>
      <c r="LJZ10" s="64"/>
      <c r="LKA10" s="64"/>
      <c r="LKB10" s="64"/>
      <c r="LKC10" s="64"/>
      <c r="LKD10" s="64"/>
      <c r="LKE10" s="64"/>
      <c r="LKF10" s="64"/>
      <c r="LKG10" s="64"/>
      <c r="LKH10" s="64"/>
      <c r="LKI10" s="64"/>
      <c r="LKJ10" s="64"/>
      <c r="LKK10" s="64"/>
      <c r="LKL10" s="64"/>
      <c r="LKM10" s="64"/>
      <c r="LKN10" s="64"/>
      <c r="LKO10" s="64"/>
      <c r="LKP10" s="64"/>
      <c r="LKQ10" s="64"/>
      <c r="LKR10" s="64"/>
      <c r="LKS10" s="64"/>
      <c r="LKT10" s="64"/>
      <c r="LKU10" s="64"/>
      <c r="LKV10" s="64"/>
      <c r="LKW10" s="64"/>
      <c r="LKX10" s="64"/>
      <c r="LKY10" s="64"/>
      <c r="LKZ10" s="64"/>
      <c r="LLA10" s="64"/>
      <c r="LLB10" s="64"/>
      <c r="LLC10" s="64"/>
      <c r="LLD10" s="64"/>
      <c r="LLE10" s="64"/>
      <c r="LLF10" s="64"/>
      <c r="LLG10" s="64"/>
      <c r="LLH10" s="64"/>
      <c r="LLI10" s="64"/>
      <c r="LLJ10" s="64"/>
      <c r="LLK10" s="64"/>
      <c r="LLL10" s="64"/>
      <c r="LLM10" s="64"/>
      <c r="LLN10" s="64"/>
      <c r="LLO10" s="64"/>
      <c r="LLP10" s="64"/>
      <c r="LLQ10" s="64"/>
      <c r="LLR10" s="64"/>
      <c r="LLS10" s="64"/>
      <c r="LLT10" s="64"/>
      <c r="LLU10" s="64"/>
      <c r="LLV10" s="64"/>
      <c r="LLW10" s="64"/>
      <c r="LLX10" s="64"/>
      <c r="LLY10" s="64"/>
      <c r="LLZ10" s="64"/>
      <c r="LMA10" s="64"/>
      <c r="LMB10" s="64"/>
      <c r="LMC10" s="64"/>
      <c r="LMD10" s="64"/>
      <c r="LME10" s="64"/>
      <c r="LMF10" s="64"/>
      <c r="LMG10" s="64"/>
      <c r="LMH10" s="64"/>
      <c r="LMI10" s="64"/>
      <c r="LMJ10" s="64"/>
      <c r="LMK10" s="64"/>
      <c r="LML10" s="64"/>
      <c r="LMM10" s="64"/>
      <c r="LMN10" s="64"/>
      <c r="LMO10" s="64"/>
      <c r="LMP10" s="64"/>
      <c r="LMQ10" s="64"/>
      <c r="LMR10" s="64"/>
      <c r="LMS10" s="64"/>
      <c r="LMT10" s="64"/>
      <c r="LMU10" s="64"/>
      <c r="LMV10" s="64"/>
      <c r="LMW10" s="64"/>
      <c r="LMX10" s="64"/>
      <c r="LMY10" s="64"/>
      <c r="LMZ10" s="64"/>
      <c r="LNA10" s="64"/>
      <c r="LNB10" s="64"/>
      <c r="LNC10" s="64"/>
      <c r="LND10" s="64"/>
      <c r="LNE10" s="64"/>
      <c r="LNF10" s="64"/>
      <c r="LNG10" s="64"/>
      <c r="LNH10" s="64"/>
      <c r="LNI10" s="64"/>
      <c r="LNJ10" s="64"/>
      <c r="LNK10" s="64"/>
      <c r="LNL10" s="64"/>
      <c r="LNM10" s="64"/>
      <c r="LNN10" s="64"/>
      <c r="LNO10" s="64"/>
      <c r="LNP10" s="64"/>
      <c r="LNQ10" s="64"/>
      <c r="LNR10" s="64"/>
      <c r="LNS10" s="64"/>
      <c r="LNT10" s="64"/>
      <c r="LNU10" s="64"/>
      <c r="LNV10" s="64"/>
      <c r="LNW10" s="64"/>
      <c r="LNX10" s="64"/>
      <c r="LNY10" s="64"/>
      <c r="LNZ10" s="64"/>
      <c r="LOA10" s="64"/>
      <c r="LOB10" s="64"/>
      <c r="LOC10" s="64"/>
      <c r="LOD10" s="64"/>
      <c r="LOE10" s="64"/>
      <c r="LOF10" s="64"/>
      <c r="LOG10" s="64"/>
      <c r="LOH10" s="64"/>
      <c r="LOI10" s="64"/>
      <c r="LOJ10" s="64"/>
      <c r="LOK10" s="64"/>
      <c r="LOL10" s="64"/>
      <c r="LOM10" s="64"/>
      <c r="LON10" s="64"/>
      <c r="LOO10" s="64"/>
      <c r="LOP10" s="64"/>
      <c r="LOQ10" s="64"/>
      <c r="LOR10" s="64"/>
      <c r="LOS10" s="64"/>
      <c r="LOT10" s="64"/>
      <c r="LOU10" s="64"/>
      <c r="LOV10" s="64"/>
      <c r="LOW10" s="64"/>
      <c r="LOX10" s="64"/>
      <c r="LOY10" s="64"/>
      <c r="LOZ10" s="64"/>
      <c r="LPA10" s="64"/>
      <c r="LPB10" s="64"/>
      <c r="LPC10" s="64"/>
      <c r="LPD10" s="64"/>
      <c r="LPE10" s="64"/>
      <c r="LPF10" s="64"/>
      <c r="LPG10" s="64"/>
      <c r="LPH10" s="64"/>
      <c r="LPI10" s="64"/>
      <c r="LPJ10" s="64"/>
      <c r="LPK10" s="64"/>
      <c r="LPL10" s="64"/>
      <c r="LPM10" s="64"/>
      <c r="LPN10" s="64"/>
      <c r="LPO10" s="64"/>
      <c r="LPP10" s="64"/>
      <c r="LPQ10" s="64"/>
      <c r="LPR10" s="64"/>
      <c r="LPS10" s="64"/>
      <c r="LPT10" s="64"/>
      <c r="LPU10" s="64"/>
      <c r="LPV10" s="64"/>
      <c r="LPW10" s="64"/>
      <c r="LPX10" s="64"/>
      <c r="LPY10" s="64"/>
      <c r="LPZ10" s="64"/>
      <c r="LQA10" s="64"/>
      <c r="LQB10" s="64"/>
      <c r="LQC10" s="64"/>
      <c r="LQD10" s="64"/>
      <c r="LQE10" s="64"/>
      <c r="LQF10" s="64"/>
      <c r="LQG10" s="64"/>
      <c r="LQH10" s="64"/>
      <c r="LQI10" s="64"/>
      <c r="LQJ10" s="64"/>
      <c r="LQK10" s="64"/>
      <c r="LQL10" s="64"/>
      <c r="LQM10" s="64"/>
      <c r="LQN10" s="64"/>
      <c r="LQO10" s="64"/>
      <c r="LQP10" s="64"/>
      <c r="LQQ10" s="64"/>
      <c r="LQR10" s="64"/>
      <c r="LQS10" s="64"/>
      <c r="LQT10" s="64"/>
      <c r="LQU10" s="64"/>
      <c r="LQV10" s="64"/>
      <c r="LQW10" s="64"/>
      <c r="LQX10" s="64"/>
      <c r="LQY10" s="64"/>
      <c r="LQZ10" s="64"/>
      <c r="LRA10" s="64"/>
      <c r="LRB10" s="64"/>
      <c r="LRC10" s="64"/>
      <c r="LRD10" s="64"/>
      <c r="LRE10" s="64"/>
      <c r="LRF10" s="64"/>
      <c r="LRG10" s="64"/>
      <c r="LRH10" s="64"/>
      <c r="LRI10" s="64"/>
      <c r="LRJ10" s="64"/>
      <c r="LRK10" s="64"/>
      <c r="LRL10" s="64"/>
      <c r="LRM10" s="64"/>
      <c r="LRN10" s="64"/>
      <c r="LRO10" s="64"/>
      <c r="LRP10" s="64"/>
      <c r="LRQ10" s="64"/>
      <c r="LRR10" s="64"/>
      <c r="LRS10" s="64"/>
      <c r="LRT10" s="64"/>
      <c r="LRU10" s="64"/>
      <c r="LRV10" s="64"/>
      <c r="LRW10" s="64"/>
      <c r="LRX10" s="64"/>
      <c r="LRY10" s="64"/>
      <c r="LRZ10" s="64"/>
      <c r="LSA10" s="64"/>
      <c r="LSB10" s="64"/>
      <c r="LSC10" s="64"/>
      <c r="LSD10" s="64"/>
      <c r="LSE10" s="64"/>
      <c r="LSF10" s="64"/>
      <c r="LSG10" s="64"/>
      <c r="LSH10" s="64"/>
      <c r="LSI10" s="64"/>
      <c r="LSJ10" s="64"/>
      <c r="LSK10" s="64"/>
      <c r="LSL10" s="64"/>
      <c r="LSM10" s="64"/>
      <c r="LSN10" s="64"/>
      <c r="LSO10" s="64"/>
      <c r="LSP10" s="64"/>
      <c r="LSQ10" s="64"/>
      <c r="LSR10" s="64"/>
      <c r="LSS10" s="64"/>
      <c r="LST10" s="64"/>
      <c r="LSU10" s="64"/>
      <c r="LSV10" s="64"/>
      <c r="LSW10" s="64"/>
      <c r="LSX10" s="64"/>
      <c r="LSY10" s="64"/>
      <c r="LSZ10" s="64"/>
      <c r="LTA10" s="64"/>
      <c r="LTB10" s="64"/>
      <c r="LTC10" s="64"/>
      <c r="LTD10" s="64"/>
      <c r="LTE10" s="64"/>
      <c r="LTF10" s="64"/>
      <c r="LTG10" s="64"/>
      <c r="LTH10" s="64"/>
      <c r="LTI10" s="64"/>
      <c r="LTJ10" s="64"/>
      <c r="LTK10" s="64"/>
      <c r="LTL10" s="64"/>
      <c r="LTM10" s="64"/>
      <c r="LTN10" s="64"/>
      <c r="LTO10" s="64"/>
      <c r="LTP10" s="64"/>
      <c r="LTQ10" s="64"/>
      <c r="LTR10" s="64"/>
      <c r="LTS10" s="64"/>
      <c r="LTT10" s="64"/>
      <c r="LTU10" s="64"/>
      <c r="LTV10" s="64"/>
      <c r="LTW10" s="64"/>
      <c r="LTX10" s="64"/>
      <c r="LTY10" s="64"/>
      <c r="LTZ10" s="64"/>
      <c r="LUA10" s="64"/>
      <c r="LUB10" s="64"/>
      <c r="LUC10" s="64"/>
      <c r="LUD10" s="64"/>
      <c r="LUE10" s="64"/>
      <c r="LUF10" s="64"/>
      <c r="LUG10" s="64"/>
      <c r="LUH10" s="64"/>
      <c r="LUI10" s="64"/>
      <c r="LUJ10" s="64"/>
      <c r="LUK10" s="64"/>
      <c r="LUL10" s="64"/>
      <c r="LUM10" s="64"/>
      <c r="LUN10" s="64"/>
      <c r="LUO10" s="64"/>
      <c r="LUP10" s="64"/>
      <c r="LUQ10" s="64"/>
      <c r="LUR10" s="64"/>
      <c r="LUS10" s="64"/>
      <c r="LUT10" s="64"/>
      <c r="LUU10" s="64"/>
      <c r="LUV10" s="64"/>
      <c r="LUW10" s="64"/>
      <c r="LUX10" s="64"/>
      <c r="LUY10" s="64"/>
      <c r="LUZ10" s="64"/>
      <c r="LVA10" s="64"/>
      <c r="LVB10" s="64"/>
      <c r="LVC10" s="64"/>
      <c r="LVD10" s="64"/>
      <c r="LVE10" s="64"/>
      <c r="LVF10" s="64"/>
      <c r="LVG10" s="64"/>
      <c r="LVH10" s="64"/>
      <c r="LVI10" s="64"/>
      <c r="LVJ10" s="64"/>
      <c r="LVK10" s="64"/>
      <c r="LVL10" s="64"/>
      <c r="LVM10" s="64"/>
      <c r="LVN10" s="64"/>
      <c r="LVO10" s="64"/>
      <c r="LVP10" s="64"/>
      <c r="LVQ10" s="64"/>
      <c r="LVR10" s="64"/>
      <c r="LVS10" s="64"/>
      <c r="LVT10" s="64"/>
      <c r="LVU10" s="64"/>
      <c r="LVV10" s="64"/>
      <c r="LVW10" s="64"/>
      <c r="LVX10" s="64"/>
      <c r="LVY10" s="64"/>
      <c r="LVZ10" s="64"/>
      <c r="LWA10" s="64"/>
      <c r="LWB10" s="64"/>
      <c r="LWC10" s="64"/>
      <c r="LWD10" s="64"/>
      <c r="LWE10" s="64"/>
      <c r="LWF10" s="64"/>
      <c r="LWG10" s="64"/>
      <c r="LWH10" s="64"/>
      <c r="LWI10" s="64"/>
      <c r="LWJ10" s="64"/>
      <c r="LWK10" s="64"/>
      <c r="LWL10" s="64"/>
      <c r="LWM10" s="64"/>
      <c r="LWN10" s="64"/>
      <c r="LWO10" s="64"/>
      <c r="LWP10" s="64"/>
      <c r="LWQ10" s="64"/>
      <c r="LWR10" s="64"/>
      <c r="LWS10" s="64"/>
      <c r="LWT10" s="64"/>
      <c r="LWU10" s="64"/>
      <c r="LWV10" s="64"/>
      <c r="LWW10" s="64"/>
      <c r="LWX10" s="64"/>
      <c r="LWY10" s="64"/>
      <c r="LWZ10" s="64"/>
      <c r="LXA10" s="64"/>
      <c r="LXB10" s="64"/>
      <c r="LXC10" s="64"/>
      <c r="LXD10" s="64"/>
      <c r="LXE10" s="64"/>
      <c r="LXF10" s="64"/>
      <c r="LXG10" s="64"/>
      <c r="LXH10" s="64"/>
      <c r="LXI10" s="64"/>
      <c r="LXJ10" s="64"/>
      <c r="LXK10" s="64"/>
      <c r="LXL10" s="64"/>
      <c r="LXM10" s="64"/>
      <c r="LXN10" s="64"/>
      <c r="LXO10" s="64"/>
      <c r="LXP10" s="64"/>
      <c r="LXQ10" s="64"/>
      <c r="LXR10" s="64"/>
      <c r="LXS10" s="64"/>
      <c r="LXT10" s="64"/>
      <c r="LXU10" s="64"/>
      <c r="LXV10" s="64"/>
      <c r="LXW10" s="64"/>
      <c r="LXX10" s="64"/>
      <c r="LXY10" s="64"/>
      <c r="LXZ10" s="64"/>
      <c r="LYA10" s="64"/>
      <c r="LYB10" s="64"/>
      <c r="LYC10" s="64"/>
      <c r="LYD10" s="64"/>
      <c r="LYE10" s="64"/>
      <c r="LYF10" s="64"/>
      <c r="LYG10" s="64"/>
      <c r="LYH10" s="64"/>
      <c r="LYI10" s="64"/>
      <c r="LYJ10" s="64"/>
      <c r="LYK10" s="64"/>
      <c r="LYL10" s="64"/>
      <c r="LYM10" s="64"/>
      <c r="LYN10" s="64"/>
      <c r="LYO10" s="64"/>
      <c r="LYP10" s="64"/>
      <c r="LYQ10" s="64"/>
      <c r="LYR10" s="64"/>
      <c r="LYS10" s="64"/>
      <c r="LYT10" s="64"/>
      <c r="LYU10" s="64"/>
      <c r="LYV10" s="64"/>
      <c r="LYW10" s="64"/>
      <c r="LYX10" s="64"/>
      <c r="LYY10" s="64"/>
      <c r="LYZ10" s="64"/>
      <c r="LZA10" s="64"/>
      <c r="LZB10" s="64"/>
      <c r="LZC10" s="64"/>
      <c r="LZD10" s="64"/>
      <c r="LZE10" s="64"/>
      <c r="LZF10" s="64"/>
      <c r="LZG10" s="64"/>
      <c r="LZH10" s="64"/>
      <c r="LZI10" s="64"/>
      <c r="LZJ10" s="64"/>
      <c r="LZK10" s="64"/>
      <c r="LZL10" s="64"/>
      <c r="LZM10" s="64"/>
      <c r="LZN10" s="64"/>
      <c r="LZO10" s="64"/>
      <c r="LZP10" s="64"/>
      <c r="LZQ10" s="64"/>
      <c r="LZR10" s="64"/>
      <c r="LZS10" s="64"/>
      <c r="LZT10" s="64"/>
      <c r="LZU10" s="64"/>
      <c r="LZV10" s="64"/>
      <c r="LZW10" s="64"/>
      <c r="LZX10" s="64"/>
      <c r="LZY10" s="64"/>
      <c r="LZZ10" s="64"/>
      <c r="MAA10" s="64"/>
      <c r="MAB10" s="64"/>
      <c r="MAC10" s="64"/>
      <c r="MAD10" s="64"/>
      <c r="MAE10" s="64"/>
      <c r="MAF10" s="64"/>
      <c r="MAG10" s="64"/>
      <c r="MAH10" s="64"/>
      <c r="MAI10" s="64"/>
      <c r="MAJ10" s="64"/>
      <c r="MAK10" s="64"/>
      <c r="MAL10" s="64"/>
      <c r="MAM10" s="64"/>
      <c r="MAN10" s="64"/>
      <c r="MAO10" s="64"/>
      <c r="MAP10" s="64"/>
      <c r="MAQ10" s="64"/>
      <c r="MAR10" s="64"/>
      <c r="MAS10" s="64"/>
      <c r="MAT10" s="64"/>
      <c r="MAU10" s="64"/>
      <c r="MAV10" s="64"/>
      <c r="MAW10" s="64"/>
      <c r="MAX10" s="64"/>
      <c r="MAY10" s="64"/>
      <c r="MAZ10" s="64"/>
      <c r="MBA10" s="64"/>
      <c r="MBB10" s="64"/>
      <c r="MBC10" s="64"/>
      <c r="MBD10" s="64"/>
      <c r="MBE10" s="64"/>
      <c r="MBF10" s="64"/>
      <c r="MBG10" s="64"/>
      <c r="MBH10" s="64"/>
      <c r="MBI10" s="64"/>
      <c r="MBJ10" s="64"/>
      <c r="MBK10" s="64"/>
      <c r="MBL10" s="64"/>
      <c r="MBM10" s="64"/>
      <c r="MBN10" s="64"/>
      <c r="MBO10" s="64"/>
      <c r="MBP10" s="64"/>
      <c r="MBQ10" s="64"/>
      <c r="MBR10" s="64"/>
      <c r="MBS10" s="64"/>
      <c r="MBT10" s="64"/>
      <c r="MBU10" s="64"/>
      <c r="MBV10" s="64"/>
      <c r="MBW10" s="64"/>
      <c r="MBX10" s="64"/>
      <c r="MBY10" s="64"/>
      <c r="MBZ10" s="64"/>
      <c r="MCA10" s="64"/>
      <c r="MCB10" s="64"/>
      <c r="MCC10" s="64"/>
      <c r="MCD10" s="64"/>
      <c r="MCE10" s="64"/>
      <c r="MCF10" s="64"/>
      <c r="MCG10" s="64"/>
      <c r="MCH10" s="64"/>
      <c r="MCI10" s="64"/>
      <c r="MCJ10" s="64"/>
      <c r="MCK10" s="64"/>
      <c r="MCL10" s="64"/>
      <c r="MCM10" s="64"/>
      <c r="MCN10" s="64"/>
      <c r="MCO10" s="64"/>
      <c r="MCP10" s="64"/>
      <c r="MCQ10" s="64"/>
      <c r="MCR10" s="64"/>
      <c r="MCS10" s="64"/>
      <c r="MCT10" s="64"/>
      <c r="MCU10" s="64"/>
      <c r="MCV10" s="64"/>
      <c r="MCW10" s="64"/>
      <c r="MCX10" s="64"/>
      <c r="MCY10" s="64"/>
      <c r="MCZ10" s="64"/>
      <c r="MDA10" s="64"/>
      <c r="MDB10" s="64"/>
      <c r="MDC10" s="64"/>
      <c r="MDD10" s="64"/>
      <c r="MDE10" s="64"/>
      <c r="MDF10" s="64"/>
      <c r="MDG10" s="64"/>
      <c r="MDH10" s="64"/>
      <c r="MDI10" s="64"/>
      <c r="MDJ10" s="64"/>
      <c r="MDK10" s="64"/>
      <c r="MDL10" s="64"/>
      <c r="MDM10" s="64"/>
      <c r="MDN10" s="64"/>
      <c r="MDO10" s="64"/>
      <c r="MDP10" s="64"/>
      <c r="MDQ10" s="64"/>
      <c r="MDR10" s="64"/>
      <c r="MDS10" s="64"/>
      <c r="MDT10" s="64"/>
      <c r="MDU10" s="64"/>
      <c r="MDV10" s="64"/>
      <c r="MDW10" s="64"/>
      <c r="MDX10" s="64"/>
      <c r="MDY10" s="64"/>
      <c r="MDZ10" s="64"/>
      <c r="MEA10" s="64"/>
      <c r="MEB10" s="64"/>
      <c r="MEC10" s="64"/>
      <c r="MED10" s="64"/>
      <c r="MEE10" s="64"/>
      <c r="MEF10" s="64"/>
      <c r="MEG10" s="64"/>
      <c r="MEH10" s="64"/>
      <c r="MEI10" s="64"/>
      <c r="MEJ10" s="64"/>
      <c r="MEK10" s="64"/>
      <c r="MEL10" s="64"/>
      <c r="MEM10" s="64"/>
      <c r="MEN10" s="64"/>
      <c r="MEO10" s="64"/>
      <c r="MEP10" s="64"/>
      <c r="MEQ10" s="64"/>
      <c r="MER10" s="64"/>
      <c r="MES10" s="64"/>
      <c r="MET10" s="64"/>
      <c r="MEU10" s="64"/>
      <c r="MEV10" s="64"/>
      <c r="MEW10" s="64"/>
      <c r="MEX10" s="64"/>
      <c r="MEY10" s="64"/>
      <c r="MEZ10" s="64"/>
      <c r="MFA10" s="64"/>
      <c r="MFB10" s="64"/>
      <c r="MFC10" s="64"/>
      <c r="MFD10" s="64"/>
      <c r="MFE10" s="64"/>
      <c r="MFF10" s="64"/>
      <c r="MFG10" s="64"/>
      <c r="MFH10" s="64"/>
      <c r="MFI10" s="64"/>
      <c r="MFJ10" s="64"/>
      <c r="MFK10" s="64"/>
      <c r="MFL10" s="64"/>
      <c r="MFM10" s="64"/>
      <c r="MFN10" s="64"/>
      <c r="MFO10" s="64"/>
      <c r="MFP10" s="64"/>
      <c r="MFQ10" s="64"/>
      <c r="MFR10" s="64"/>
      <c r="MFS10" s="64"/>
      <c r="MFT10" s="64"/>
      <c r="MFU10" s="64"/>
      <c r="MFV10" s="64"/>
      <c r="MFW10" s="64"/>
      <c r="MFX10" s="64"/>
      <c r="MFY10" s="64"/>
      <c r="MFZ10" s="64"/>
      <c r="MGA10" s="64"/>
      <c r="MGB10" s="64"/>
      <c r="MGC10" s="64"/>
      <c r="MGD10" s="64"/>
      <c r="MGE10" s="64"/>
      <c r="MGF10" s="64"/>
      <c r="MGG10" s="64"/>
      <c r="MGH10" s="64"/>
      <c r="MGI10" s="64"/>
      <c r="MGJ10" s="64"/>
      <c r="MGK10" s="64"/>
      <c r="MGL10" s="64"/>
      <c r="MGM10" s="64"/>
      <c r="MGN10" s="64"/>
      <c r="MGO10" s="64"/>
      <c r="MGP10" s="64"/>
      <c r="MGQ10" s="64"/>
      <c r="MGR10" s="64"/>
      <c r="MGS10" s="64"/>
      <c r="MGT10" s="64"/>
      <c r="MGU10" s="64"/>
      <c r="MGV10" s="64"/>
      <c r="MGW10" s="64"/>
      <c r="MGX10" s="64"/>
      <c r="MGY10" s="64"/>
      <c r="MGZ10" s="64"/>
      <c r="MHA10" s="64"/>
      <c r="MHB10" s="64"/>
      <c r="MHC10" s="64"/>
      <c r="MHD10" s="64"/>
      <c r="MHE10" s="64"/>
      <c r="MHF10" s="64"/>
      <c r="MHG10" s="64"/>
      <c r="MHH10" s="64"/>
      <c r="MHI10" s="64"/>
      <c r="MHJ10" s="64"/>
      <c r="MHK10" s="64"/>
      <c r="MHL10" s="64"/>
      <c r="MHM10" s="64"/>
      <c r="MHN10" s="64"/>
      <c r="MHO10" s="64"/>
      <c r="MHP10" s="64"/>
      <c r="MHQ10" s="64"/>
      <c r="MHR10" s="64"/>
      <c r="MHS10" s="64"/>
      <c r="MHT10" s="64"/>
      <c r="MHU10" s="64"/>
      <c r="MHV10" s="64"/>
      <c r="MHW10" s="64"/>
      <c r="MHX10" s="64"/>
      <c r="MHY10" s="64"/>
      <c r="MHZ10" s="64"/>
      <c r="MIA10" s="64"/>
      <c r="MIB10" s="64"/>
      <c r="MIC10" s="64"/>
      <c r="MID10" s="64"/>
      <c r="MIE10" s="64"/>
      <c r="MIF10" s="64"/>
      <c r="MIG10" s="64"/>
      <c r="MIH10" s="64"/>
      <c r="MII10" s="64"/>
      <c r="MIJ10" s="64"/>
      <c r="MIK10" s="64"/>
      <c r="MIL10" s="64"/>
      <c r="MIM10" s="64"/>
      <c r="MIN10" s="64"/>
      <c r="MIO10" s="64"/>
      <c r="MIP10" s="64"/>
      <c r="MIQ10" s="64"/>
      <c r="MIR10" s="64"/>
      <c r="MIS10" s="64"/>
      <c r="MIT10" s="64"/>
      <c r="MIU10" s="64"/>
      <c r="MIV10" s="64"/>
      <c r="MIW10" s="64"/>
      <c r="MIX10" s="64"/>
      <c r="MIY10" s="64"/>
      <c r="MIZ10" s="64"/>
      <c r="MJA10" s="64"/>
      <c r="MJB10" s="64"/>
      <c r="MJC10" s="64"/>
      <c r="MJD10" s="64"/>
      <c r="MJE10" s="64"/>
      <c r="MJF10" s="64"/>
      <c r="MJG10" s="64"/>
      <c r="MJH10" s="64"/>
      <c r="MJI10" s="64"/>
      <c r="MJJ10" s="64"/>
      <c r="MJK10" s="64"/>
      <c r="MJL10" s="64"/>
      <c r="MJM10" s="64"/>
      <c r="MJN10" s="64"/>
      <c r="MJO10" s="64"/>
      <c r="MJP10" s="64"/>
      <c r="MJQ10" s="64"/>
      <c r="MJR10" s="64"/>
      <c r="MJS10" s="64"/>
      <c r="MJT10" s="64"/>
      <c r="MJU10" s="64"/>
      <c r="MJV10" s="64"/>
      <c r="MJW10" s="64"/>
      <c r="MJX10" s="64"/>
      <c r="MJY10" s="64"/>
      <c r="MJZ10" s="64"/>
      <c r="MKA10" s="64"/>
      <c r="MKB10" s="64"/>
      <c r="MKC10" s="64"/>
      <c r="MKD10" s="64"/>
      <c r="MKE10" s="64"/>
      <c r="MKF10" s="64"/>
      <c r="MKG10" s="64"/>
      <c r="MKH10" s="64"/>
      <c r="MKI10" s="64"/>
      <c r="MKJ10" s="64"/>
      <c r="MKK10" s="64"/>
      <c r="MKL10" s="64"/>
      <c r="MKM10" s="64"/>
      <c r="MKN10" s="64"/>
      <c r="MKO10" s="64"/>
      <c r="MKP10" s="64"/>
      <c r="MKQ10" s="64"/>
      <c r="MKR10" s="64"/>
      <c r="MKS10" s="64"/>
      <c r="MKT10" s="64"/>
      <c r="MKU10" s="64"/>
      <c r="MKV10" s="64"/>
      <c r="MKW10" s="64"/>
      <c r="MKX10" s="64"/>
      <c r="MKY10" s="64"/>
      <c r="MKZ10" s="64"/>
      <c r="MLA10" s="64"/>
      <c r="MLB10" s="64"/>
      <c r="MLC10" s="64"/>
      <c r="MLD10" s="64"/>
      <c r="MLE10" s="64"/>
      <c r="MLF10" s="64"/>
      <c r="MLG10" s="64"/>
      <c r="MLH10" s="64"/>
      <c r="MLI10" s="64"/>
      <c r="MLJ10" s="64"/>
      <c r="MLK10" s="64"/>
      <c r="MLL10" s="64"/>
      <c r="MLM10" s="64"/>
      <c r="MLN10" s="64"/>
      <c r="MLO10" s="64"/>
      <c r="MLP10" s="64"/>
      <c r="MLQ10" s="64"/>
      <c r="MLR10" s="64"/>
      <c r="MLS10" s="64"/>
      <c r="MLT10" s="64"/>
      <c r="MLU10" s="64"/>
      <c r="MLV10" s="64"/>
      <c r="MLW10" s="64"/>
      <c r="MLX10" s="64"/>
      <c r="MLY10" s="64"/>
      <c r="MLZ10" s="64"/>
      <c r="MMA10" s="64"/>
      <c r="MMB10" s="64"/>
      <c r="MMC10" s="64"/>
      <c r="MMD10" s="64"/>
      <c r="MME10" s="64"/>
      <c r="MMF10" s="64"/>
      <c r="MMG10" s="64"/>
      <c r="MMH10" s="64"/>
      <c r="MMI10" s="64"/>
      <c r="MMJ10" s="64"/>
      <c r="MMK10" s="64"/>
      <c r="MML10" s="64"/>
      <c r="MMM10" s="64"/>
      <c r="MMN10" s="64"/>
      <c r="MMO10" s="64"/>
      <c r="MMP10" s="64"/>
      <c r="MMQ10" s="64"/>
      <c r="MMR10" s="64"/>
      <c r="MMS10" s="64"/>
      <c r="MMT10" s="64"/>
      <c r="MMU10" s="64"/>
      <c r="MMV10" s="64"/>
      <c r="MMW10" s="64"/>
      <c r="MMX10" s="64"/>
      <c r="MMY10" s="64"/>
      <c r="MMZ10" s="64"/>
      <c r="MNA10" s="64"/>
      <c r="MNB10" s="64"/>
      <c r="MNC10" s="64"/>
      <c r="MND10" s="64"/>
      <c r="MNE10" s="64"/>
      <c r="MNF10" s="64"/>
      <c r="MNG10" s="64"/>
      <c r="MNH10" s="64"/>
      <c r="MNI10" s="64"/>
      <c r="MNJ10" s="64"/>
      <c r="MNK10" s="64"/>
      <c r="MNL10" s="64"/>
      <c r="MNM10" s="64"/>
      <c r="MNN10" s="64"/>
      <c r="MNO10" s="64"/>
      <c r="MNP10" s="64"/>
      <c r="MNQ10" s="64"/>
      <c r="MNR10" s="64"/>
      <c r="MNS10" s="64"/>
      <c r="MNT10" s="64"/>
      <c r="MNU10" s="64"/>
      <c r="MNV10" s="64"/>
      <c r="MNW10" s="64"/>
      <c r="MNX10" s="64"/>
      <c r="MNY10" s="64"/>
      <c r="MNZ10" s="64"/>
      <c r="MOA10" s="64"/>
      <c r="MOB10" s="64"/>
      <c r="MOC10" s="64"/>
      <c r="MOD10" s="64"/>
      <c r="MOE10" s="64"/>
      <c r="MOF10" s="64"/>
      <c r="MOG10" s="64"/>
      <c r="MOH10" s="64"/>
      <c r="MOI10" s="64"/>
      <c r="MOJ10" s="64"/>
      <c r="MOK10" s="64"/>
      <c r="MOL10" s="64"/>
      <c r="MOM10" s="64"/>
      <c r="MON10" s="64"/>
      <c r="MOO10" s="64"/>
      <c r="MOP10" s="64"/>
      <c r="MOQ10" s="64"/>
      <c r="MOR10" s="64"/>
      <c r="MOS10" s="64"/>
      <c r="MOT10" s="64"/>
      <c r="MOU10" s="64"/>
      <c r="MOV10" s="64"/>
      <c r="MOW10" s="64"/>
      <c r="MOX10" s="64"/>
      <c r="MOY10" s="64"/>
      <c r="MOZ10" s="64"/>
      <c r="MPA10" s="64"/>
      <c r="MPB10" s="64"/>
      <c r="MPC10" s="64"/>
      <c r="MPD10" s="64"/>
      <c r="MPE10" s="64"/>
      <c r="MPF10" s="64"/>
      <c r="MPG10" s="64"/>
      <c r="MPH10" s="64"/>
      <c r="MPI10" s="64"/>
      <c r="MPJ10" s="64"/>
      <c r="MPK10" s="64"/>
      <c r="MPL10" s="64"/>
      <c r="MPM10" s="64"/>
      <c r="MPN10" s="64"/>
      <c r="MPO10" s="64"/>
      <c r="MPP10" s="64"/>
      <c r="MPQ10" s="64"/>
      <c r="MPR10" s="64"/>
      <c r="MPS10" s="64"/>
      <c r="MPT10" s="64"/>
      <c r="MPU10" s="64"/>
      <c r="MPV10" s="64"/>
      <c r="MPW10" s="64"/>
      <c r="MPX10" s="64"/>
      <c r="MPY10" s="64"/>
      <c r="MPZ10" s="64"/>
      <c r="MQA10" s="64"/>
      <c r="MQB10" s="64"/>
      <c r="MQC10" s="64"/>
      <c r="MQD10" s="64"/>
      <c r="MQE10" s="64"/>
      <c r="MQF10" s="64"/>
      <c r="MQG10" s="64"/>
      <c r="MQH10" s="64"/>
      <c r="MQI10" s="64"/>
      <c r="MQJ10" s="64"/>
      <c r="MQK10" s="64"/>
      <c r="MQL10" s="64"/>
      <c r="MQM10" s="64"/>
      <c r="MQN10" s="64"/>
      <c r="MQO10" s="64"/>
      <c r="MQP10" s="64"/>
      <c r="MQQ10" s="64"/>
      <c r="MQR10" s="64"/>
      <c r="MQS10" s="64"/>
      <c r="MQT10" s="64"/>
      <c r="MQU10" s="64"/>
      <c r="MQV10" s="64"/>
      <c r="MQW10" s="64"/>
      <c r="MQX10" s="64"/>
      <c r="MQY10" s="64"/>
      <c r="MQZ10" s="64"/>
      <c r="MRA10" s="64"/>
      <c r="MRB10" s="64"/>
      <c r="MRC10" s="64"/>
      <c r="MRD10" s="64"/>
      <c r="MRE10" s="64"/>
      <c r="MRF10" s="64"/>
      <c r="MRG10" s="64"/>
      <c r="MRH10" s="64"/>
      <c r="MRI10" s="64"/>
      <c r="MRJ10" s="64"/>
      <c r="MRK10" s="64"/>
      <c r="MRL10" s="64"/>
      <c r="MRM10" s="64"/>
      <c r="MRN10" s="64"/>
      <c r="MRO10" s="64"/>
      <c r="MRP10" s="64"/>
      <c r="MRQ10" s="64"/>
      <c r="MRR10" s="64"/>
      <c r="MRS10" s="64"/>
      <c r="MRT10" s="64"/>
      <c r="MRU10" s="64"/>
      <c r="MRV10" s="64"/>
      <c r="MRW10" s="64"/>
      <c r="MRX10" s="64"/>
      <c r="MRY10" s="64"/>
      <c r="MRZ10" s="64"/>
      <c r="MSA10" s="64"/>
      <c r="MSB10" s="64"/>
      <c r="MSC10" s="64"/>
      <c r="MSD10" s="64"/>
      <c r="MSE10" s="64"/>
      <c r="MSF10" s="64"/>
      <c r="MSG10" s="64"/>
      <c r="MSH10" s="64"/>
      <c r="MSI10" s="64"/>
      <c r="MSJ10" s="64"/>
      <c r="MSK10" s="64"/>
      <c r="MSL10" s="64"/>
      <c r="MSM10" s="64"/>
      <c r="MSN10" s="64"/>
      <c r="MSO10" s="64"/>
      <c r="MSP10" s="64"/>
      <c r="MSQ10" s="64"/>
      <c r="MSR10" s="64"/>
      <c r="MSS10" s="64"/>
      <c r="MST10" s="64"/>
      <c r="MSU10" s="64"/>
      <c r="MSV10" s="64"/>
      <c r="MSW10" s="64"/>
      <c r="MSX10" s="64"/>
      <c r="MSY10" s="64"/>
      <c r="MSZ10" s="64"/>
      <c r="MTA10" s="64"/>
      <c r="MTB10" s="64"/>
      <c r="MTC10" s="64"/>
      <c r="MTD10" s="64"/>
      <c r="MTE10" s="64"/>
      <c r="MTF10" s="64"/>
      <c r="MTG10" s="64"/>
      <c r="MTH10" s="64"/>
      <c r="MTI10" s="64"/>
      <c r="MTJ10" s="64"/>
      <c r="MTK10" s="64"/>
      <c r="MTL10" s="64"/>
      <c r="MTM10" s="64"/>
      <c r="MTN10" s="64"/>
      <c r="MTO10" s="64"/>
      <c r="MTP10" s="64"/>
      <c r="MTQ10" s="64"/>
      <c r="MTR10" s="64"/>
      <c r="MTS10" s="64"/>
      <c r="MTT10" s="64"/>
      <c r="MTU10" s="64"/>
      <c r="MTV10" s="64"/>
      <c r="MTW10" s="64"/>
      <c r="MTX10" s="64"/>
      <c r="MTY10" s="64"/>
      <c r="MTZ10" s="64"/>
      <c r="MUA10" s="64"/>
      <c r="MUB10" s="64"/>
      <c r="MUC10" s="64"/>
      <c r="MUD10" s="64"/>
      <c r="MUE10" s="64"/>
      <c r="MUF10" s="64"/>
      <c r="MUG10" s="64"/>
      <c r="MUH10" s="64"/>
      <c r="MUI10" s="64"/>
      <c r="MUJ10" s="64"/>
      <c r="MUK10" s="64"/>
      <c r="MUL10" s="64"/>
      <c r="MUM10" s="64"/>
      <c r="MUN10" s="64"/>
      <c r="MUO10" s="64"/>
      <c r="MUP10" s="64"/>
      <c r="MUQ10" s="64"/>
      <c r="MUR10" s="64"/>
      <c r="MUS10" s="64"/>
      <c r="MUT10" s="64"/>
      <c r="MUU10" s="64"/>
      <c r="MUV10" s="64"/>
      <c r="MUW10" s="64"/>
      <c r="MUX10" s="64"/>
      <c r="MUY10" s="64"/>
      <c r="MUZ10" s="64"/>
      <c r="MVA10" s="64"/>
      <c r="MVB10" s="64"/>
      <c r="MVC10" s="64"/>
      <c r="MVD10" s="64"/>
      <c r="MVE10" s="64"/>
      <c r="MVF10" s="64"/>
      <c r="MVG10" s="64"/>
      <c r="MVH10" s="64"/>
      <c r="MVI10" s="64"/>
      <c r="MVJ10" s="64"/>
      <c r="MVK10" s="64"/>
      <c r="MVL10" s="64"/>
      <c r="MVM10" s="64"/>
      <c r="MVN10" s="64"/>
      <c r="MVO10" s="64"/>
      <c r="MVP10" s="64"/>
      <c r="MVQ10" s="64"/>
      <c r="MVR10" s="64"/>
      <c r="MVS10" s="64"/>
      <c r="MVT10" s="64"/>
      <c r="MVU10" s="64"/>
      <c r="MVV10" s="64"/>
      <c r="MVW10" s="64"/>
      <c r="MVX10" s="64"/>
      <c r="MVY10" s="64"/>
      <c r="MVZ10" s="64"/>
      <c r="MWA10" s="64"/>
      <c r="MWB10" s="64"/>
      <c r="MWC10" s="64"/>
      <c r="MWD10" s="64"/>
      <c r="MWE10" s="64"/>
      <c r="MWF10" s="64"/>
      <c r="MWG10" s="64"/>
      <c r="MWH10" s="64"/>
      <c r="MWI10" s="64"/>
      <c r="MWJ10" s="64"/>
      <c r="MWK10" s="64"/>
      <c r="MWL10" s="64"/>
      <c r="MWM10" s="64"/>
      <c r="MWN10" s="64"/>
      <c r="MWO10" s="64"/>
      <c r="MWP10" s="64"/>
      <c r="MWQ10" s="64"/>
      <c r="MWR10" s="64"/>
      <c r="MWS10" s="64"/>
      <c r="MWT10" s="64"/>
      <c r="MWU10" s="64"/>
      <c r="MWV10" s="64"/>
      <c r="MWW10" s="64"/>
      <c r="MWX10" s="64"/>
      <c r="MWY10" s="64"/>
      <c r="MWZ10" s="64"/>
      <c r="MXA10" s="64"/>
      <c r="MXB10" s="64"/>
      <c r="MXC10" s="64"/>
      <c r="MXD10" s="64"/>
      <c r="MXE10" s="64"/>
      <c r="MXF10" s="64"/>
      <c r="MXG10" s="64"/>
      <c r="MXH10" s="64"/>
      <c r="MXI10" s="64"/>
      <c r="MXJ10" s="64"/>
      <c r="MXK10" s="64"/>
      <c r="MXL10" s="64"/>
      <c r="MXM10" s="64"/>
      <c r="MXN10" s="64"/>
      <c r="MXO10" s="64"/>
      <c r="MXP10" s="64"/>
      <c r="MXQ10" s="64"/>
      <c r="MXR10" s="64"/>
      <c r="MXS10" s="64"/>
      <c r="MXT10" s="64"/>
      <c r="MXU10" s="64"/>
      <c r="MXV10" s="64"/>
      <c r="MXW10" s="64"/>
      <c r="MXX10" s="64"/>
      <c r="MXY10" s="64"/>
      <c r="MXZ10" s="64"/>
      <c r="MYA10" s="64"/>
      <c r="MYB10" s="64"/>
      <c r="MYC10" s="64"/>
      <c r="MYD10" s="64"/>
      <c r="MYE10" s="64"/>
      <c r="MYF10" s="64"/>
      <c r="MYG10" s="64"/>
      <c r="MYH10" s="64"/>
      <c r="MYI10" s="64"/>
      <c r="MYJ10" s="64"/>
      <c r="MYK10" s="64"/>
      <c r="MYL10" s="64"/>
      <c r="MYM10" s="64"/>
      <c r="MYN10" s="64"/>
      <c r="MYO10" s="64"/>
      <c r="MYP10" s="64"/>
      <c r="MYQ10" s="64"/>
      <c r="MYR10" s="64"/>
      <c r="MYS10" s="64"/>
      <c r="MYT10" s="64"/>
      <c r="MYU10" s="64"/>
      <c r="MYV10" s="64"/>
      <c r="MYW10" s="64"/>
      <c r="MYX10" s="64"/>
      <c r="MYY10" s="64"/>
      <c r="MYZ10" s="64"/>
      <c r="MZA10" s="64"/>
      <c r="MZB10" s="64"/>
      <c r="MZC10" s="64"/>
      <c r="MZD10" s="64"/>
      <c r="MZE10" s="64"/>
      <c r="MZF10" s="64"/>
      <c r="MZG10" s="64"/>
      <c r="MZH10" s="64"/>
      <c r="MZI10" s="64"/>
      <c r="MZJ10" s="64"/>
      <c r="MZK10" s="64"/>
      <c r="MZL10" s="64"/>
      <c r="MZM10" s="64"/>
      <c r="MZN10" s="64"/>
      <c r="MZO10" s="64"/>
      <c r="MZP10" s="64"/>
      <c r="MZQ10" s="64"/>
      <c r="MZR10" s="64"/>
      <c r="MZS10" s="64"/>
      <c r="MZT10" s="64"/>
      <c r="MZU10" s="64"/>
      <c r="MZV10" s="64"/>
      <c r="MZW10" s="64"/>
      <c r="MZX10" s="64"/>
      <c r="MZY10" s="64"/>
      <c r="MZZ10" s="64"/>
      <c r="NAA10" s="64"/>
      <c r="NAB10" s="64"/>
      <c r="NAC10" s="64"/>
      <c r="NAD10" s="64"/>
      <c r="NAE10" s="64"/>
      <c r="NAF10" s="64"/>
      <c r="NAG10" s="64"/>
      <c r="NAH10" s="64"/>
      <c r="NAI10" s="64"/>
      <c r="NAJ10" s="64"/>
      <c r="NAK10" s="64"/>
      <c r="NAL10" s="64"/>
      <c r="NAM10" s="64"/>
      <c r="NAN10" s="64"/>
      <c r="NAO10" s="64"/>
      <c r="NAP10" s="64"/>
      <c r="NAQ10" s="64"/>
      <c r="NAR10" s="64"/>
      <c r="NAS10" s="64"/>
      <c r="NAT10" s="64"/>
      <c r="NAU10" s="64"/>
      <c r="NAV10" s="64"/>
      <c r="NAW10" s="64"/>
      <c r="NAX10" s="64"/>
      <c r="NAY10" s="64"/>
      <c r="NAZ10" s="64"/>
      <c r="NBA10" s="64"/>
      <c r="NBB10" s="64"/>
      <c r="NBC10" s="64"/>
      <c r="NBD10" s="64"/>
      <c r="NBE10" s="64"/>
      <c r="NBF10" s="64"/>
      <c r="NBG10" s="64"/>
      <c r="NBH10" s="64"/>
      <c r="NBI10" s="64"/>
      <c r="NBJ10" s="64"/>
      <c r="NBK10" s="64"/>
      <c r="NBL10" s="64"/>
      <c r="NBM10" s="64"/>
      <c r="NBN10" s="64"/>
      <c r="NBO10" s="64"/>
      <c r="NBP10" s="64"/>
      <c r="NBQ10" s="64"/>
      <c r="NBR10" s="64"/>
      <c r="NBS10" s="64"/>
      <c r="NBT10" s="64"/>
      <c r="NBU10" s="64"/>
      <c r="NBV10" s="64"/>
      <c r="NBW10" s="64"/>
      <c r="NBX10" s="64"/>
      <c r="NBY10" s="64"/>
      <c r="NBZ10" s="64"/>
      <c r="NCA10" s="64"/>
      <c r="NCB10" s="64"/>
      <c r="NCC10" s="64"/>
      <c r="NCD10" s="64"/>
      <c r="NCE10" s="64"/>
      <c r="NCF10" s="64"/>
      <c r="NCG10" s="64"/>
      <c r="NCH10" s="64"/>
      <c r="NCI10" s="64"/>
      <c r="NCJ10" s="64"/>
      <c r="NCK10" s="64"/>
      <c r="NCL10" s="64"/>
      <c r="NCM10" s="64"/>
      <c r="NCN10" s="64"/>
      <c r="NCO10" s="64"/>
      <c r="NCP10" s="64"/>
      <c r="NCQ10" s="64"/>
      <c r="NCR10" s="64"/>
      <c r="NCS10" s="64"/>
      <c r="NCT10" s="64"/>
      <c r="NCU10" s="64"/>
      <c r="NCV10" s="64"/>
      <c r="NCW10" s="64"/>
      <c r="NCX10" s="64"/>
      <c r="NCY10" s="64"/>
      <c r="NCZ10" s="64"/>
      <c r="NDA10" s="64"/>
      <c r="NDB10" s="64"/>
      <c r="NDC10" s="64"/>
      <c r="NDD10" s="64"/>
      <c r="NDE10" s="64"/>
      <c r="NDF10" s="64"/>
      <c r="NDG10" s="64"/>
      <c r="NDH10" s="64"/>
      <c r="NDI10" s="64"/>
      <c r="NDJ10" s="64"/>
      <c r="NDK10" s="64"/>
      <c r="NDL10" s="64"/>
      <c r="NDM10" s="64"/>
      <c r="NDN10" s="64"/>
      <c r="NDO10" s="64"/>
      <c r="NDP10" s="64"/>
      <c r="NDQ10" s="64"/>
      <c r="NDR10" s="64"/>
      <c r="NDS10" s="64"/>
      <c r="NDT10" s="64"/>
      <c r="NDU10" s="64"/>
      <c r="NDV10" s="64"/>
      <c r="NDW10" s="64"/>
      <c r="NDX10" s="64"/>
      <c r="NDY10" s="64"/>
      <c r="NDZ10" s="64"/>
      <c r="NEA10" s="64"/>
      <c r="NEB10" s="64"/>
      <c r="NEC10" s="64"/>
      <c r="NED10" s="64"/>
      <c r="NEE10" s="64"/>
      <c r="NEF10" s="64"/>
      <c r="NEG10" s="64"/>
      <c r="NEH10" s="64"/>
      <c r="NEI10" s="64"/>
      <c r="NEJ10" s="64"/>
      <c r="NEK10" s="64"/>
      <c r="NEL10" s="64"/>
      <c r="NEM10" s="64"/>
      <c r="NEN10" s="64"/>
      <c r="NEO10" s="64"/>
      <c r="NEP10" s="64"/>
      <c r="NEQ10" s="64"/>
      <c r="NER10" s="64"/>
      <c r="NES10" s="64"/>
      <c r="NET10" s="64"/>
      <c r="NEU10" s="64"/>
      <c r="NEV10" s="64"/>
      <c r="NEW10" s="64"/>
      <c r="NEX10" s="64"/>
      <c r="NEY10" s="64"/>
      <c r="NEZ10" s="64"/>
      <c r="NFA10" s="64"/>
      <c r="NFB10" s="64"/>
      <c r="NFC10" s="64"/>
      <c r="NFD10" s="64"/>
      <c r="NFE10" s="64"/>
      <c r="NFF10" s="64"/>
      <c r="NFG10" s="64"/>
      <c r="NFH10" s="64"/>
      <c r="NFI10" s="64"/>
      <c r="NFJ10" s="64"/>
      <c r="NFK10" s="64"/>
      <c r="NFL10" s="64"/>
      <c r="NFM10" s="64"/>
      <c r="NFN10" s="64"/>
      <c r="NFO10" s="64"/>
      <c r="NFP10" s="64"/>
      <c r="NFQ10" s="64"/>
      <c r="NFR10" s="64"/>
      <c r="NFS10" s="64"/>
      <c r="NFT10" s="64"/>
      <c r="NFU10" s="64"/>
      <c r="NFV10" s="64"/>
      <c r="NFW10" s="64"/>
      <c r="NFX10" s="64"/>
      <c r="NFY10" s="64"/>
      <c r="NFZ10" s="64"/>
      <c r="NGA10" s="64"/>
      <c r="NGB10" s="64"/>
      <c r="NGC10" s="64"/>
      <c r="NGD10" s="64"/>
      <c r="NGE10" s="64"/>
      <c r="NGF10" s="64"/>
      <c r="NGG10" s="64"/>
      <c r="NGH10" s="64"/>
      <c r="NGI10" s="64"/>
      <c r="NGJ10" s="64"/>
      <c r="NGK10" s="64"/>
      <c r="NGL10" s="64"/>
      <c r="NGM10" s="64"/>
      <c r="NGN10" s="64"/>
      <c r="NGO10" s="64"/>
      <c r="NGP10" s="64"/>
      <c r="NGQ10" s="64"/>
      <c r="NGR10" s="64"/>
      <c r="NGS10" s="64"/>
      <c r="NGT10" s="64"/>
      <c r="NGU10" s="64"/>
      <c r="NGV10" s="64"/>
      <c r="NGW10" s="64"/>
      <c r="NGX10" s="64"/>
      <c r="NGY10" s="64"/>
      <c r="NGZ10" s="64"/>
      <c r="NHA10" s="64"/>
      <c r="NHB10" s="64"/>
      <c r="NHC10" s="64"/>
      <c r="NHD10" s="64"/>
      <c r="NHE10" s="64"/>
      <c r="NHF10" s="64"/>
      <c r="NHG10" s="64"/>
      <c r="NHH10" s="64"/>
      <c r="NHI10" s="64"/>
      <c r="NHJ10" s="64"/>
      <c r="NHK10" s="64"/>
      <c r="NHL10" s="64"/>
      <c r="NHM10" s="64"/>
      <c r="NHN10" s="64"/>
      <c r="NHO10" s="64"/>
      <c r="NHP10" s="64"/>
      <c r="NHQ10" s="64"/>
      <c r="NHR10" s="64"/>
      <c r="NHS10" s="64"/>
      <c r="NHT10" s="64"/>
      <c r="NHU10" s="64"/>
      <c r="NHV10" s="64"/>
      <c r="NHW10" s="64"/>
      <c r="NHX10" s="64"/>
      <c r="NHY10" s="64"/>
      <c r="NHZ10" s="64"/>
      <c r="NIA10" s="64"/>
      <c r="NIB10" s="64"/>
      <c r="NIC10" s="64"/>
      <c r="NID10" s="64"/>
      <c r="NIE10" s="64"/>
      <c r="NIF10" s="64"/>
      <c r="NIG10" s="64"/>
      <c r="NIH10" s="64"/>
      <c r="NII10" s="64"/>
      <c r="NIJ10" s="64"/>
      <c r="NIK10" s="64"/>
      <c r="NIL10" s="64"/>
      <c r="NIM10" s="64"/>
      <c r="NIN10" s="64"/>
      <c r="NIO10" s="64"/>
      <c r="NIP10" s="64"/>
      <c r="NIQ10" s="64"/>
      <c r="NIR10" s="64"/>
      <c r="NIS10" s="64"/>
      <c r="NIT10" s="64"/>
      <c r="NIU10" s="64"/>
      <c r="NIV10" s="64"/>
      <c r="NIW10" s="64"/>
      <c r="NIX10" s="64"/>
      <c r="NIY10" s="64"/>
      <c r="NIZ10" s="64"/>
      <c r="NJA10" s="64"/>
      <c r="NJB10" s="64"/>
      <c r="NJC10" s="64"/>
      <c r="NJD10" s="64"/>
      <c r="NJE10" s="64"/>
      <c r="NJF10" s="64"/>
      <c r="NJG10" s="64"/>
      <c r="NJH10" s="64"/>
      <c r="NJI10" s="64"/>
      <c r="NJJ10" s="64"/>
      <c r="NJK10" s="64"/>
      <c r="NJL10" s="64"/>
      <c r="NJM10" s="64"/>
      <c r="NJN10" s="64"/>
      <c r="NJO10" s="64"/>
      <c r="NJP10" s="64"/>
      <c r="NJQ10" s="64"/>
      <c r="NJR10" s="64"/>
      <c r="NJS10" s="64"/>
      <c r="NJT10" s="64"/>
      <c r="NJU10" s="64"/>
      <c r="NJV10" s="64"/>
      <c r="NJW10" s="64"/>
      <c r="NJX10" s="64"/>
      <c r="NJY10" s="64"/>
      <c r="NJZ10" s="64"/>
      <c r="NKA10" s="64"/>
      <c r="NKB10" s="64"/>
      <c r="NKC10" s="64"/>
      <c r="NKD10" s="64"/>
      <c r="NKE10" s="64"/>
      <c r="NKF10" s="64"/>
      <c r="NKG10" s="64"/>
      <c r="NKH10" s="64"/>
      <c r="NKI10" s="64"/>
      <c r="NKJ10" s="64"/>
      <c r="NKK10" s="64"/>
      <c r="NKL10" s="64"/>
      <c r="NKM10" s="64"/>
      <c r="NKN10" s="64"/>
      <c r="NKO10" s="64"/>
      <c r="NKP10" s="64"/>
      <c r="NKQ10" s="64"/>
      <c r="NKR10" s="64"/>
      <c r="NKS10" s="64"/>
      <c r="NKT10" s="64"/>
      <c r="NKU10" s="64"/>
      <c r="NKV10" s="64"/>
      <c r="NKW10" s="64"/>
      <c r="NKX10" s="64"/>
      <c r="NKY10" s="64"/>
      <c r="NKZ10" s="64"/>
      <c r="NLA10" s="64"/>
      <c r="NLB10" s="64"/>
      <c r="NLC10" s="64"/>
      <c r="NLD10" s="64"/>
      <c r="NLE10" s="64"/>
      <c r="NLF10" s="64"/>
      <c r="NLG10" s="64"/>
      <c r="NLH10" s="64"/>
      <c r="NLI10" s="64"/>
      <c r="NLJ10" s="64"/>
      <c r="NLK10" s="64"/>
      <c r="NLL10" s="64"/>
      <c r="NLM10" s="64"/>
      <c r="NLN10" s="64"/>
      <c r="NLO10" s="64"/>
      <c r="NLP10" s="64"/>
      <c r="NLQ10" s="64"/>
      <c r="NLR10" s="64"/>
      <c r="NLS10" s="64"/>
      <c r="NLT10" s="64"/>
      <c r="NLU10" s="64"/>
      <c r="NLV10" s="64"/>
      <c r="NLW10" s="64"/>
      <c r="NLX10" s="64"/>
      <c r="NLY10" s="64"/>
      <c r="NLZ10" s="64"/>
      <c r="NMA10" s="64"/>
      <c r="NMB10" s="64"/>
      <c r="NMC10" s="64"/>
      <c r="NMD10" s="64"/>
      <c r="NME10" s="64"/>
      <c r="NMF10" s="64"/>
      <c r="NMG10" s="64"/>
      <c r="NMH10" s="64"/>
      <c r="NMI10" s="64"/>
      <c r="NMJ10" s="64"/>
      <c r="NMK10" s="64"/>
      <c r="NML10" s="64"/>
      <c r="NMM10" s="64"/>
      <c r="NMN10" s="64"/>
      <c r="NMO10" s="64"/>
      <c r="NMP10" s="64"/>
      <c r="NMQ10" s="64"/>
      <c r="NMR10" s="64"/>
      <c r="NMS10" s="64"/>
      <c r="NMT10" s="64"/>
      <c r="NMU10" s="64"/>
      <c r="NMV10" s="64"/>
      <c r="NMW10" s="64"/>
      <c r="NMX10" s="64"/>
      <c r="NMY10" s="64"/>
      <c r="NMZ10" s="64"/>
      <c r="NNA10" s="64"/>
      <c r="NNB10" s="64"/>
      <c r="NNC10" s="64"/>
      <c r="NND10" s="64"/>
      <c r="NNE10" s="64"/>
      <c r="NNF10" s="64"/>
      <c r="NNG10" s="64"/>
      <c r="NNH10" s="64"/>
      <c r="NNI10" s="64"/>
      <c r="NNJ10" s="64"/>
      <c r="NNK10" s="64"/>
      <c r="NNL10" s="64"/>
      <c r="NNM10" s="64"/>
      <c r="NNN10" s="64"/>
      <c r="NNO10" s="64"/>
      <c r="NNP10" s="64"/>
      <c r="NNQ10" s="64"/>
      <c r="NNR10" s="64"/>
      <c r="NNS10" s="64"/>
      <c r="NNT10" s="64"/>
      <c r="NNU10" s="64"/>
      <c r="NNV10" s="64"/>
      <c r="NNW10" s="64"/>
      <c r="NNX10" s="64"/>
      <c r="NNY10" s="64"/>
      <c r="NNZ10" s="64"/>
      <c r="NOA10" s="64"/>
      <c r="NOB10" s="64"/>
      <c r="NOC10" s="64"/>
      <c r="NOD10" s="64"/>
      <c r="NOE10" s="64"/>
      <c r="NOF10" s="64"/>
      <c r="NOG10" s="64"/>
      <c r="NOH10" s="64"/>
      <c r="NOI10" s="64"/>
      <c r="NOJ10" s="64"/>
      <c r="NOK10" s="64"/>
      <c r="NOL10" s="64"/>
      <c r="NOM10" s="64"/>
      <c r="NON10" s="64"/>
      <c r="NOO10" s="64"/>
      <c r="NOP10" s="64"/>
      <c r="NOQ10" s="64"/>
      <c r="NOR10" s="64"/>
      <c r="NOS10" s="64"/>
      <c r="NOT10" s="64"/>
      <c r="NOU10" s="64"/>
      <c r="NOV10" s="64"/>
      <c r="NOW10" s="64"/>
      <c r="NOX10" s="64"/>
      <c r="NOY10" s="64"/>
      <c r="NOZ10" s="64"/>
      <c r="NPA10" s="64"/>
      <c r="NPB10" s="64"/>
      <c r="NPC10" s="64"/>
      <c r="NPD10" s="64"/>
      <c r="NPE10" s="64"/>
      <c r="NPF10" s="64"/>
      <c r="NPG10" s="64"/>
      <c r="NPH10" s="64"/>
      <c r="NPI10" s="64"/>
      <c r="NPJ10" s="64"/>
      <c r="NPK10" s="64"/>
      <c r="NPL10" s="64"/>
      <c r="NPM10" s="64"/>
      <c r="NPN10" s="64"/>
      <c r="NPO10" s="64"/>
      <c r="NPP10" s="64"/>
      <c r="NPQ10" s="64"/>
      <c r="NPR10" s="64"/>
      <c r="NPS10" s="64"/>
      <c r="NPT10" s="64"/>
      <c r="NPU10" s="64"/>
      <c r="NPV10" s="64"/>
      <c r="NPW10" s="64"/>
      <c r="NPX10" s="64"/>
      <c r="NPY10" s="64"/>
      <c r="NPZ10" s="64"/>
      <c r="NQA10" s="64"/>
      <c r="NQB10" s="64"/>
      <c r="NQC10" s="64"/>
      <c r="NQD10" s="64"/>
      <c r="NQE10" s="64"/>
      <c r="NQF10" s="64"/>
      <c r="NQG10" s="64"/>
      <c r="NQH10" s="64"/>
      <c r="NQI10" s="64"/>
      <c r="NQJ10" s="64"/>
      <c r="NQK10" s="64"/>
      <c r="NQL10" s="64"/>
      <c r="NQM10" s="64"/>
      <c r="NQN10" s="64"/>
      <c r="NQO10" s="64"/>
      <c r="NQP10" s="64"/>
      <c r="NQQ10" s="64"/>
      <c r="NQR10" s="64"/>
      <c r="NQS10" s="64"/>
      <c r="NQT10" s="64"/>
      <c r="NQU10" s="64"/>
      <c r="NQV10" s="64"/>
      <c r="NQW10" s="64"/>
      <c r="NQX10" s="64"/>
      <c r="NQY10" s="64"/>
      <c r="NQZ10" s="64"/>
      <c r="NRA10" s="64"/>
      <c r="NRB10" s="64"/>
      <c r="NRC10" s="64"/>
      <c r="NRD10" s="64"/>
      <c r="NRE10" s="64"/>
      <c r="NRF10" s="64"/>
      <c r="NRG10" s="64"/>
      <c r="NRH10" s="64"/>
      <c r="NRI10" s="64"/>
      <c r="NRJ10" s="64"/>
      <c r="NRK10" s="64"/>
      <c r="NRL10" s="64"/>
      <c r="NRM10" s="64"/>
      <c r="NRN10" s="64"/>
      <c r="NRO10" s="64"/>
      <c r="NRP10" s="64"/>
      <c r="NRQ10" s="64"/>
      <c r="NRR10" s="64"/>
      <c r="NRS10" s="64"/>
      <c r="NRT10" s="64"/>
      <c r="NRU10" s="64"/>
      <c r="NRV10" s="64"/>
      <c r="NRW10" s="64"/>
      <c r="NRX10" s="64"/>
      <c r="NRY10" s="64"/>
      <c r="NRZ10" s="64"/>
      <c r="NSA10" s="64"/>
      <c r="NSB10" s="64"/>
      <c r="NSC10" s="64"/>
      <c r="NSD10" s="64"/>
      <c r="NSE10" s="64"/>
      <c r="NSF10" s="64"/>
      <c r="NSG10" s="64"/>
      <c r="NSH10" s="64"/>
      <c r="NSI10" s="64"/>
      <c r="NSJ10" s="64"/>
      <c r="NSK10" s="64"/>
      <c r="NSL10" s="64"/>
      <c r="NSM10" s="64"/>
      <c r="NSN10" s="64"/>
      <c r="NSO10" s="64"/>
      <c r="NSP10" s="64"/>
      <c r="NSQ10" s="64"/>
      <c r="NSR10" s="64"/>
      <c r="NSS10" s="64"/>
      <c r="NST10" s="64"/>
      <c r="NSU10" s="64"/>
      <c r="NSV10" s="64"/>
      <c r="NSW10" s="64"/>
      <c r="NSX10" s="64"/>
      <c r="NSY10" s="64"/>
      <c r="NSZ10" s="64"/>
      <c r="NTA10" s="64"/>
      <c r="NTB10" s="64"/>
      <c r="NTC10" s="64"/>
      <c r="NTD10" s="64"/>
      <c r="NTE10" s="64"/>
      <c r="NTF10" s="64"/>
      <c r="NTG10" s="64"/>
      <c r="NTH10" s="64"/>
      <c r="NTI10" s="64"/>
      <c r="NTJ10" s="64"/>
      <c r="NTK10" s="64"/>
      <c r="NTL10" s="64"/>
      <c r="NTM10" s="64"/>
      <c r="NTN10" s="64"/>
      <c r="NTO10" s="64"/>
      <c r="NTP10" s="64"/>
      <c r="NTQ10" s="64"/>
      <c r="NTR10" s="64"/>
      <c r="NTS10" s="64"/>
      <c r="NTT10" s="64"/>
      <c r="NTU10" s="64"/>
      <c r="NTV10" s="64"/>
      <c r="NTW10" s="64"/>
      <c r="NTX10" s="64"/>
      <c r="NTY10" s="64"/>
      <c r="NTZ10" s="64"/>
      <c r="NUA10" s="64"/>
      <c r="NUB10" s="64"/>
      <c r="NUC10" s="64"/>
      <c r="NUD10" s="64"/>
      <c r="NUE10" s="64"/>
    </row>
    <row r="11" spans="1:10015" ht="15.75" thickBot="1">
      <c r="A11" s="3">
        <v>2.9999999999999997E-4</v>
      </c>
      <c r="B11" s="17">
        <v>-1.332236728</v>
      </c>
      <c r="C11" s="17">
        <v>-0.93551625299999996</v>
      </c>
      <c r="D11" s="17">
        <v>-0.85360420999999997</v>
      </c>
      <c r="E11" s="74">
        <v>-1.831788371</v>
      </c>
      <c r="F11" s="74">
        <v>-0.73252341099999996</v>
      </c>
      <c r="G11" s="17">
        <v>-1.6963937410000001</v>
      </c>
      <c r="J11" s="74"/>
      <c r="K11" s="73"/>
      <c r="L11" s="73"/>
      <c r="M11" s="73"/>
      <c r="N11" s="73"/>
      <c r="O11" s="69"/>
      <c r="P11" s="69"/>
      <c r="Q11" s="69"/>
      <c r="R11" s="69"/>
      <c r="S11" s="69"/>
      <c r="T11" s="69"/>
      <c r="U11" s="69"/>
      <c r="V11" s="72"/>
      <c r="W11" s="71"/>
      <c r="X11" s="71"/>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c r="GB11" s="64"/>
      <c r="GC11" s="64"/>
      <c r="GD11" s="64"/>
      <c r="GE11" s="64"/>
      <c r="GF11" s="64"/>
      <c r="GG11" s="64"/>
      <c r="GH11" s="64"/>
      <c r="GI11" s="64"/>
      <c r="GJ11" s="64"/>
      <c r="GK11" s="64"/>
      <c r="GL11" s="64"/>
      <c r="GM11" s="64"/>
      <c r="GN11" s="64"/>
      <c r="GO11" s="64"/>
      <c r="GP11" s="64"/>
      <c r="GQ11" s="64"/>
      <c r="GR11" s="64"/>
      <c r="GS11" s="64"/>
      <c r="GT11" s="64"/>
      <c r="GU11" s="64"/>
      <c r="GV11" s="64"/>
      <c r="GW11" s="64"/>
      <c r="GX11" s="64"/>
      <c r="GY11" s="64"/>
      <c r="GZ11" s="64"/>
      <c r="HA11" s="64"/>
      <c r="HB11" s="64"/>
      <c r="HC11" s="64"/>
      <c r="HD11" s="64"/>
      <c r="HE11" s="64"/>
      <c r="HF11" s="64"/>
      <c r="HG11" s="64"/>
      <c r="HH11" s="64"/>
      <c r="HI11" s="64"/>
      <c r="HJ11" s="64"/>
      <c r="HK11" s="64"/>
      <c r="HL11" s="64"/>
      <c r="HM11" s="64"/>
      <c r="HN11" s="64"/>
      <c r="HO11" s="64"/>
      <c r="HP11" s="64"/>
      <c r="HQ11" s="64"/>
      <c r="HR11" s="64"/>
      <c r="HS11" s="64"/>
      <c r="HT11" s="64"/>
      <c r="HU11" s="64"/>
      <c r="HV11" s="64"/>
      <c r="HW11" s="64"/>
      <c r="HX11" s="64"/>
      <c r="HY11" s="64"/>
      <c r="HZ11" s="64"/>
      <c r="IA11" s="64"/>
      <c r="IB11" s="64"/>
      <c r="IC11" s="64"/>
      <c r="ID11" s="64"/>
      <c r="IE11" s="64"/>
      <c r="IF11" s="64"/>
      <c r="IG11" s="64"/>
      <c r="IH11" s="64"/>
      <c r="II11" s="64"/>
      <c r="IJ11" s="64"/>
      <c r="IK11" s="64"/>
      <c r="IL11" s="64"/>
      <c r="IM11" s="64"/>
      <c r="IN11" s="64"/>
      <c r="IO11" s="64"/>
      <c r="IP11" s="64"/>
      <c r="IQ11" s="64"/>
      <c r="IR11" s="64"/>
      <c r="IS11" s="64"/>
      <c r="IT11" s="64"/>
      <c r="IU11" s="64"/>
      <c r="IV11" s="64"/>
      <c r="IW11" s="64"/>
      <c r="IX11" s="64"/>
      <c r="IY11" s="64"/>
      <c r="IZ11" s="64"/>
      <c r="JA11" s="64"/>
      <c r="JB11" s="64"/>
      <c r="JC11" s="64"/>
      <c r="JD11" s="64"/>
      <c r="JE11" s="64"/>
      <c r="JF11" s="64"/>
      <c r="JG11" s="64"/>
      <c r="JH11" s="64"/>
      <c r="JI11" s="64"/>
      <c r="JJ11" s="64"/>
      <c r="JK11" s="64"/>
      <c r="JL11" s="64"/>
      <c r="JM11" s="64"/>
      <c r="JN11" s="64"/>
      <c r="JO11" s="64"/>
      <c r="JP11" s="64"/>
      <c r="JQ11" s="64"/>
      <c r="JR11" s="64"/>
      <c r="JS11" s="64"/>
      <c r="JT11" s="64"/>
      <c r="JU11" s="64"/>
      <c r="JV11" s="64"/>
      <c r="JW11" s="64"/>
      <c r="JX11" s="64"/>
      <c r="JY11" s="64"/>
      <c r="JZ11" s="64"/>
      <c r="KA11" s="64"/>
      <c r="KB11" s="64"/>
      <c r="KC11" s="64"/>
      <c r="KD11" s="64"/>
      <c r="KE11" s="64"/>
      <c r="KF11" s="64"/>
      <c r="KG11" s="64"/>
      <c r="KH11" s="64"/>
      <c r="KI11" s="64"/>
      <c r="KJ11" s="64"/>
      <c r="KK11" s="64"/>
      <c r="KL11" s="64"/>
      <c r="KM11" s="64"/>
      <c r="KN11" s="64"/>
      <c r="KO11" s="64"/>
      <c r="KP11" s="64"/>
      <c r="KQ11" s="64"/>
      <c r="KR11" s="64"/>
      <c r="KS11" s="64"/>
      <c r="KT11" s="64"/>
      <c r="KU11" s="64"/>
      <c r="KV11" s="64"/>
      <c r="KW11" s="64"/>
      <c r="KX11" s="64"/>
      <c r="KY11" s="64"/>
      <c r="KZ11" s="64"/>
      <c r="LA11" s="64"/>
      <c r="LB11" s="64"/>
      <c r="LC11" s="64"/>
      <c r="LD11" s="64"/>
      <c r="LE11" s="64"/>
      <c r="LF11" s="64"/>
      <c r="LG11" s="64"/>
      <c r="LH11" s="64"/>
      <c r="LI11" s="64"/>
      <c r="LJ11" s="64"/>
      <c r="LK11" s="64"/>
      <c r="LL11" s="64"/>
      <c r="LM11" s="64"/>
      <c r="LN11" s="64"/>
      <c r="LO11" s="64"/>
      <c r="LP11" s="64"/>
      <c r="LQ11" s="64"/>
      <c r="LR11" s="64"/>
      <c r="LS11" s="64"/>
      <c r="LT11" s="64"/>
      <c r="LU11" s="64"/>
      <c r="LV11" s="64"/>
      <c r="LW11" s="64"/>
      <c r="LX11" s="64"/>
      <c r="LY11" s="64"/>
      <c r="LZ11" s="64"/>
      <c r="MA11" s="64"/>
      <c r="MB11" s="64"/>
      <c r="MC11" s="64"/>
      <c r="MD11" s="64"/>
      <c r="ME11" s="64"/>
      <c r="MF11" s="64"/>
      <c r="MG11" s="64"/>
      <c r="MH11" s="64"/>
      <c r="MI11" s="64"/>
      <c r="MJ11" s="64"/>
      <c r="MK11" s="64"/>
      <c r="ML11" s="64"/>
      <c r="MM11" s="64"/>
      <c r="MN11" s="64"/>
      <c r="MO11" s="64"/>
      <c r="MP11" s="64"/>
      <c r="MQ11" s="64"/>
      <c r="MR11" s="64"/>
      <c r="MS11" s="64"/>
      <c r="MT11" s="64"/>
      <c r="MU11" s="64"/>
      <c r="MV11" s="64"/>
      <c r="MW11" s="64"/>
      <c r="MX11" s="64"/>
      <c r="MY11" s="64"/>
      <c r="MZ11" s="64"/>
      <c r="NA11" s="64"/>
      <c r="NB11" s="64"/>
      <c r="NC11" s="64"/>
      <c r="ND11" s="64"/>
      <c r="NE11" s="64"/>
      <c r="NF11" s="64"/>
      <c r="NG11" s="64"/>
      <c r="NH11" s="64"/>
      <c r="NI11" s="64"/>
      <c r="NJ11" s="64"/>
      <c r="NK11" s="64"/>
      <c r="NL11" s="64"/>
      <c r="NM11" s="64"/>
      <c r="NN11" s="64"/>
      <c r="NO11" s="64"/>
      <c r="NP11" s="64"/>
      <c r="NQ11" s="64"/>
      <c r="NR11" s="64"/>
      <c r="NS11" s="64"/>
      <c r="NT11" s="64"/>
      <c r="NU11" s="64"/>
      <c r="NV11" s="64"/>
      <c r="NW11" s="64"/>
      <c r="NX11" s="64"/>
      <c r="NY11" s="64"/>
      <c r="NZ11" s="64"/>
      <c r="OA11" s="64"/>
      <c r="OB11" s="64"/>
      <c r="OC11" s="64"/>
      <c r="OD11" s="64"/>
      <c r="OE11" s="64"/>
      <c r="OF11" s="64"/>
      <c r="OG11" s="64"/>
      <c r="OH11" s="64"/>
      <c r="OI11" s="64"/>
      <c r="OJ11" s="64"/>
      <c r="OK11" s="64"/>
      <c r="OL11" s="64"/>
      <c r="OM11" s="64"/>
      <c r="ON11" s="64"/>
      <c r="OO11" s="64"/>
      <c r="OP11" s="64"/>
      <c r="OQ11" s="64"/>
      <c r="OR11" s="64"/>
      <c r="OS11" s="64"/>
      <c r="OT11" s="64"/>
      <c r="OU11" s="64"/>
      <c r="OV11" s="64"/>
      <c r="OW11" s="64"/>
      <c r="OX11" s="64"/>
      <c r="OY11" s="64"/>
      <c r="OZ11" s="64"/>
      <c r="PA11" s="64"/>
      <c r="PB11" s="64"/>
      <c r="PC11" s="64"/>
      <c r="PD11" s="64"/>
      <c r="PE11" s="64"/>
      <c r="PF11" s="64"/>
      <c r="PG11" s="64"/>
      <c r="PH11" s="64"/>
      <c r="PI11" s="64"/>
      <c r="PJ11" s="64"/>
      <c r="PK11" s="64"/>
      <c r="PL11" s="64"/>
      <c r="PM11" s="64"/>
      <c r="PN11" s="64"/>
      <c r="PO11" s="64"/>
      <c r="PP11" s="64"/>
      <c r="PQ11" s="64"/>
      <c r="PR11" s="64"/>
      <c r="PS11" s="64"/>
      <c r="PT11" s="64"/>
      <c r="PU11" s="64"/>
      <c r="PV11" s="64"/>
      <c r="PW11" s="64"/>
      <c r="PX11" s="64"/>
      <c r="PY11" s="64"/>
      <c r="PZ11" s="64"/>
      <c r="QA11" s="64"/>
      <c r="QB11" s="64"/>
      <c r="QC11" s="64"/>
      <c r="QD11" s="64"/>
      <c r="QE11" s="64"/>
      <c r="QF11" s="64"/>
      <c r="QG11" s="64"/>
      <c r="QH11" s="64"/>
      <c r="QI11" s="64"/>
      <c r="QJ11" s="64"/>
      <c r="QK11" s="64"/>
      <c r="QL11" s="64"/>
      <c r="QM11" s="64"/>
      <c r="QN11" s="64"/>
      <c r="QO11" s="64"/>
      <c r="QP11" s="64"/>
      <c r="QQ11" s="64"/>
      <c r="QR11" s="64"/>
      <c r="QS11" s="64"/>
      <c r="QT11" s="64"/>
      <c r="QU11" s="64"/>
      <c r="QV11" s="64"/>
      <c r="QW11" s="64"/>
      <c r="QX11" s="64"/>
      <c r="QY11" s="64"/>
      <c r="QZ11" s="64"/>
      <c r="RA11" s="64"/>
      <c r="RB11" s="64"/>
      <c r="RC11" s="64"/>
      <c r="RD11" s="64"/>
      <c r="RE11" s="64"/>
      <c r="RF11" s="64"/>
      <c r="RG11" s="64"/>
      <c r="RH11" s="64"/>
      <c r="RI11" s="64"/>
      <c r="RJ11" s="64"/>
      <c r="RK11" s="64"/>
      <c r="RL11" s="64"/>
      <c r="RM11" s="64"/>
      <c r="RN11" s="64"/>
      <c r="RO11" s="64"/>
      <c r="RP11" s="64"/>
      <c r="RQ11" s="64"/>
      <c r="RR11" s="64"/>
      <c r="RS11" s="64"/>
      <c r="RT11" s="64"/>
      <c r="RU11" s="64"/>
      <c r="RV11" s="64"/>
      <c r="RW11" s="64"/>
      <c r="RX11" s="64"/>
      <c r="RY11" s="64"/>
      <c r="RZ11" s="64"/>
      <c r="SA11" s="64"/>
      <c r="SB11" s="64"/>
      <c r="SC11" s="64"/>
      <c r="SD11" s="64"/>
      <c r="SE11" s="64"/>
      <c r="SF11" s="64"/>
      <c r="SG11" s="64"/>
      <c r="SH11" s="64"/>
      <c r="SI11" s="64"/>
      <c r="SJ11" s="64"/>
      <c r="SK11" s="64"/>
      <c r="SL11" s="64"/>
      <c r="SM11" s="64"/>
      <c r="SN11" s="64"/>
      <c r="SO11" s="64"/>
      <c r="SP11" s="64"/>
      <c r="SQ11" s="64"/>
      <c r="SR11" s="64"/>
      <c r="SS11" s="64"/>
      <c r="ST11" s="64"/>
      <c r="SU11" s="64"/>
      <c r="SV11" s="64"/>
      <c r="SW11" s="64"/>
      <c r="SX11" s="64"/>
      <c r="SY11" s="64"/>
      <c r="SZ11" s="64"/>
      <c r="TA11" s="64"/>
      <c r="TB11" s="64"/>
      <c r="TC11" s="64"/>
      <c r="TD11" s="64"/>
      <c r="TE11" s="64"/>
      <c r="TF11" s="64"/>
      <c r="TG11" s="64"/>
      <c r="TH11" s="64"/>
      <c r="TI11" s="64"/>
      <c r="TJ11" s="64"/>
      <c r="TK11" s="64"/>
      <c r="TL11" s="64"/>
      <c r="TM11" s="64"/>
      <c r="TN11" s="64"/>
      <c r="TO11" s="64"/>
      <c r="TP11" s="64"/>
      <c r="TQ11" s="64"/>
      <c r="TR11" s="64"/>
      <c r="TS11" s="64"/>
      <c r="TT11" s="64"/>
      <c r="TU11" s="64"/>
      <c r="TV11" s="64"/>
      <c r="TW11" s="64"/>
      <c r="TX11" s="64"/>
      <c r="TY11" s="64"/>
      <c r="TZ11" s="64"/>
      <c r="UA11" s="64"/>
      <c r="UB11" s="64"/>
      <c r="UC11" s="64"/>
      <c r="UD11" s="64"/>
      <c r="UE11" s="64"/>
      <c r="UF11" s="64"/>
      <c r="UG11" s="64"/>
      <c r="UH11" s="64"/>
      <c r="UI11" s="64"/>
      <c r="UJ11" s="64"/>
      <c r="UK11" s="64"/>
      <c r="UL11" s="64"/>
      <c r="UM11" s="64"/>
      <c r="UN11" s="64"/>
      <c r="UO11" s="64"/>
      <c r="UP11" s="64"/>
      <c r="UQ11" s="64"/>
      <c r="UR11" s="64"/>
      <c r="US11" s="64"/>
      <c r="UT11" s="64"/>
      <c r="UU11" s="64"/>
      <c r="UV11" s="64"/>
      <c r="UW11" s="64"/>
      <c r="UX11" s="64"/>
      <c r="UY11" s="64"/>
      <c r="UZ11" s="64"/>
      <c r="VA11" s="64"/>
      <c r="VB11" s="64"/>
      <c r="VC11" s="64"/>
      <c r="VD11" s="64"/>
      <c r="VE11" s="64"/>
      <c r="VF11" s="64"/>
      <c r="VG11" s="64"/>
      <c r="VH11" s="64"/>
      <c r="VI11" s="64"/>
      <c r="VJ11" s="64"/>
      <c r="VK11" s="64"/>
      <c r="VL11" s="64"/>
      <c r="VM11" s="64"/>
      <c r="VN11" s="64"/>
      <c r="VO11" s="64"/>
      <c r="VP11" s="64"/>
      <c r="VQ11" s="64"/>
      <c r="VR11" s="64"/>
      <c r="VS11" s="64"/>
      <c r="VT11" s="64"/>
      <c r="VU11" s="64"/>
      <c r="VV11" s="64"/>
      <c r="VW11" s="64"/>
      <c r="VX11" s="64"/>
      <c r="VY11" s="64"/>
      <c r="VZ11" s="64"/>
      <c r="WA11" s="64"/>
      <c r="WB11" s="64"/>
      <c r="WC11" s="64"/>
      <c r="WD11" s="64"/>
      <c r="WE11" s="64"/>
      <c r="WF11" s="64"/>
      <c r="WG11" s="64"/>
      <c r="WH11" s="64"/>
      <c r="WI11" s="64"/>
      <c r="WJ11" s="64"/>
      <c r="WK11" s="64"/>
      <c r="WL11" s="64"/>
      <c r="WM11" s="64"/>
      <c r="WN11" s="64"/>
      <c r="WO11" s="64"/>
      <c r="WP11" s="64"/>
      <c r="WQ11" s="64"/>
      <c r="WR11" s="64"/>
      <c r="WS11" s="64"/>
      <c r="WT11" s="64"/>
      <c r="WU11" s="64"/>
      <c r="WV11" s="64"/>
      <c r="WW11" s="64"/>
      <c r="WX11" s="64"/>
      <c r="WY11" s="64"/>
      <c r="WZ11" s="64"/>
      <c r="XA11" s="64"/>
      <c r="XB11" s="64"/>
      <c r="XC11" s="64"/>
      <c r="XD11" s="64"/>
      <c r="XE11" s="64"/>
      <c r="XF11" s="64"/>
      <c r="XG11" s="64"/>
      <c r="XH11" s="64"/>
      <c r="XI11" s="64"/>
      <c r="XJ11" s="64"/>
      <c r="XK11" s="64"/>
      <c r="XL11" s="64"/>
      <c r="XM11" s="64"/>
      <c r="XN11" s="64"/>
      <c r="XO11" s="64"/>
      <c r="XP11" s="64"/>
      <c r="XQ11" s="64"/>
      <c r="XR11" s="64"/>
      <c r="XS11" s="64"/>
      <c r="XT11" s="64"/>
      <c r="XU11" s="64"/>
      <c r="XV11" s="64"/>
      <c r="XW11" s="64"/>
      <c r="XX11" s="64"/>
      <c r="XY11" s="64"/>
      <c r="XZ11" s="64"/>
      <c r="YA11" s="64"/>
      <c r="YB11" s="64"/>
      <c r="YC11" s="64"/>
      <c r="YD11" s="64"/>
      <c r="YE11" s="64"/>
      <c r="YF11" s="64"/>
      <c r="YG11" s="64"/>
      <c r="YH11" s="64"/>
      <c r="YI11" s="64"/>
      <c r="YJ11" s="64"/>
      <c r="YK11" s="64"/>
      <c r="YL11" s="64"/>
      <c r="YM11" s="64"/>
      <c r="YN11" s="64"/>
      <c r="YO11" s="64"/>
      <c r="YP11" s="64"/>
      <c r="YQ11" s="64"/>
      <c r="YR11" s="64"/>
      <c r="YS11" s="64"/>
      <c r="YT11" s="64"/>
      <c r="YU11" s="64"/>
      <c r="YV11" s="64"/>
      <c r="YW11" s="64"/>
      <c r="YX11" s="64"/>
      <c r="YY11" s="64"/>
      <c r="YZ11" s="64"/>
      <c r="ZA11" s="64"/>
      <c r="ZB11" s="64"/>
      <c r="ZC11" s="64"/>
      <c r="ZD11" s="64"/>
      <c r="ZE11" s="64"/>
      <c r="ZF11" s="64"/>
      <c r="ZG11" s="64"/>
      <c r="ZH11" s="64"/>
      <c r="ZI11" s="64"/>
      <c r="ZJ11" s="64"/>
      <c r="ZK11" s="64"/>
      <c r="ZL11" s="64"/>
      <c r="ZM11" s="64"/>
      <c r="ZN11" s="64"/>
      <c r="ZO11" s="64"/>
      <c r="ZP11" s="64"/>
      <c r="ZQ11" s="64"/>
      <c r="ZR11" s="64"/>
      <c r="ZS11" s="64"/>
      <c r="ZT11" s="64"/>
      <c r="ZU11" s="64"/>
      <c r="ZV11" s="64"/>
      <c r="ZW11" s="64"/>
      <c r="ZX11" s="64"/>
      <c r="ZY11" s="64"/>
      <c r="ZZ11" s="64"/>
      <c r="AAA11" s="64"/>
      <c r="AAB11" s="64"/>
      <c r="AAC11" s="64"/>
      <c r="AAD11" s="64"/>
      <c r="AAE11" s="64"/>
      <c r="AAF11" s="64"/>
      <c r="AAG11" s="64"/>
      <c r="AAH11" s="64"/>
      <c r="AAI11" s="64"/>
      <c r="AAJ11" s="64"/>
      <c r="AAK11" s="64"/>
      <c r="AAL11" s="64"/>
      <c r="AAM11" s="64"/>
      <c r="AAN11" s="64"/>
      <c r="AAO11" s="64"/>
      <c r="AAP11" s="64"/>
      <c r="AAQ11" s="64"/>
      <c r="AAR11" s="64"/>
      <c r="AAS11" s="64"/>
      <c r="AAT11" s="64"/>
      <c r="AAU11" s="64"/>
      <c r="AAV11" s="64"/>
      <c r="AAW11" s="64"/>
      <c r="AAX11" s="64"/>
      <c r="AAY11" s="64"/>
      <c r="AAZ11" s="64"/>
      <c r="ABA11" s="64"/>
      <c r="ABB11" s="64"/>
      <c r="ABC11" s="64"/>
      <c r="ABD11" s="64"/>
      <c r="ABE11" s="64"/>
      <c r="ABF11" s="64"/>
      <c r="ABG11" s="64"/>
      <c r="ABH11" s="64"/>
      <c r="ABI11" s="64"/>
      <c r="ABJ11" s="64"/>
      <c r="ABK11" s="64"/>
      <c r="ABL11" s="64"/>
      <c r="ABM11" s="64"/>
      <c r="ABN11" s="64"/>
      <c r="ABO11" s="64"/>
      <c r="ABP11" s="64"/>
      <c r="ABQ11" s="64"/>
      <c r="ABR11" s="64"/>
      <c r="ABS11" s="64"/>
      <c r="ABT11" s="64"/>
      <c r="ABU11" s="64"/>
      <c r="ABV11" s="64"/>
      <c r="ABW11" s="64"/>
      <c r="ABX11" s="64"/>
      <c r="ABY11" s="64"/>
      <c r="ABZ11" s="64"/>
      <c r="ACA11" s="64"/>
      <c r="ACB11" s="64"/>
      <c r="ACC11" s="64"/>
      <c r="ACD11" s="64"/>
      <c r="ACE11" s="64"/>
      <c r="ACF11" s="64"/>
      <c r="ACG11" s="64"/>
      <c r="ACH11" s="64"/>
      <c r="ACI11" s="64"/>
      <c r="ACJ11" s="64"/>
      <c r="ACK11" s="64"/>
      <c r="ACL11" s="64"/>
      <c r="ACM11" s="64"/>
      <c r="ACN11" s="64"/>
      <c r="ACO11" s="64"/>
      <c r="ACP11" s="64"/>
      <c r="ACQ11" s="64"/>
      <c r="ACR11" s="64"/>
      <c r="ACS11" s="64"/>
      <c r="ACT11" s="64"/>
      <c r="ACU11" s="64"/>
      <c r="ACV11" s="64"/>
      <c r="ACW11" s="64"/>
      <c r="ACX11" s="64"/>
      <c r="ACY11" s="64"/>
      <c r="ACZ11" s="64"/>
      <c r="ADA11" s="64"/>
      <c r="ADB11" s="64"/>
      <c r="ADC11" s="64"/>
      <c r="ADD11" s="64"/>
      <c r="ADE11" s="64"/>
      <c r="ADF11" s="64"/>
      <c r="ADG11" s="64"/>
      <c r="ADH11" s="64"/>
      <c r="ADI11" s="64"/>
      <c r="ADJ11" s="64"/>
      <c r="ADK11" s="64"/>
      <c r="ADL11" s="64"/>
      <c r="ADM11" s="64"/>
      <c r="ADN11" s="64"/>
      <c r="ADO11" s="64"/>
      <c r="ADP11" s="64"/>
      <c r="ADQ11" s="64"/>
      <c r="ADR11" s="64"/>
      <c r="ADS11" s="64"/>
      <c r="ADT11" s="64"/>
      <c r="ADU11" s="64"/>
      <c r="ADV11" s="64"/>
      <c r="ADW11" s="64"/>
      <c r="ADX11" s="64"/>
      <c r="ADY11" s="64"/>
      <c r="ADZ11" s="64"/>
      <c r="AEA11" s="64"/>
      <c r="AEB11" s="64"/>
      <c r="AEC11" s="64"/>
      <c r="AED11" s="64"/>
      <c r="AEE11" s="64"/>
      <c r="AEF11" s="64"/>
      <c r="AEG11" s="64"/>
      <c r="AEH11" s="64"/>
      <c r="AEI11" s="64"/>
      <c r="AEJ11" s="64"/>
      <c r="AEK11" s="64"/>
      <c r="AEL11" s="64"/>
      <c r="AEM11" s="64"/>
      <c r="AEN11" s="64"/>
      <c r="AEO11" s="64"/>
      <c r="AEP11" s="64"/>
      <c r="AEQ11" s="64"/>
      <c r="AER11" s="64"/>
      <c r="AES11" s="64"/>
      <c r="AET11" s="64"/>
      <c r="AEU11" s="64"/>
      <c r="AEV11" s="64"/>
      <c r="AEW11" s="64"/>
      <c r="AEX11" s="64"/>
      <c r="AEY11" s="64"/>
      <c r="AEZ11" s="64"/>
      <c r="AFA11" s="64"/>
      <c r="AFB11" s="64"/>
      <c r="AFC11" s="64"/>
      <c r="AFD11" s="64"/>
      <c r="AFE11" s="64"/>
      <c r="AFF11" s="64"/>
      <c r="AFG11" s="64"/>
      <c r="AFH11" s="64"/>
      <c r="AFI11" s="64"/>
      <c r="AFJ11" s="64"/>
      <c r="AFK11" s="64"/>
      <c r="AFL11" s="64"/>
      <c r="AFM11" s="64"/>
      <c r="AFN11" s="64"/>
      <c r="AFO11" s="64"/>
      <c r="AFP11" s="64"/>
      <c r="AFQ11" s="64"/>
      <c r="AFR11" s="64"/>
      <c r="AFS11" s="64"/>
      <c r="AFT11" s="64"/>
      <c r="AFU11" s="64"/>
      <c r="AFV11" s="64"/>
      <c r="AFW11" s="64"/>
      <c r="AFX11" s="64"/>
      <c r="AFY11" s="64"/>
      <c r="AFZ11" s="64"/>
      <c r="AGA11" s="64"/>
      <c r="AGB11" s="64"/>
      <c r="AGC11" s="64"/>
      <c r="AGD11" s="64"/>
      <c r="AGE11" s="64"/>
      <c r="AGF11" s="64"/>
      <c r="AGG11" s="64"/>
      <c r="AGH11" s="64"/>
      <c r="AGI11" s="64"/>
      <c r="AGJ11" s="64"/>
      <c r="AGK11" s="64"/>
      <c r="AGL11" s="64"/>
      <c r="AGM11" s="64"/>
      <c r="AGN11" s="64"/>
      <c r="AGO11" s="64"/>
      <c r="AGP11" s="64"/>
      <c r="AGQ11" s="64"/>
      <c r="AGR11" s="64"/>
      <c r="AGS11" s="64"/>
      <c r="AGT11" s="64"/>
      <c r="AGU11" s="64"/>
      <c r="AGV11" s="64"/>
      <c r="AGW11" s="64"/>
      <c r="AGX11" s="64"/>
      <c r="AGY11" s="64"/>
      <c r="AGZ11" s="64"/>
      <c r="AHA11" s="64"/>
      <c r="AHB11" s="64"/>
      <c r="AHC11" s="64"/>
      <c r="AHD11" s="64"/>
      <c r="AHE11" s="64"/>
      <c r="AHF11" s="64"/>
      <c r="AHG11" s="64"/>
      <c r="AHH11" s="64"/>
      <c r="AHI11" s="64"/>
      <c r="AHJ11" s="64"/>
      <c r="AHK11" s="64"/>
      <c r="AHL11" s="64"/>
      <c r="AHM11" s="64"/>
      <c r="AHN11" s="64"/>
      <c r="AHO11" s="64"/>
      <c r="AHP11" s="64"/>
      <c r="AHQ11" s="64"/>
      <c r="AHR11" s="64"/>
      <c r="AHS11" s="64"/>
      <c r="AHT11" s="64"/>
      <c r="AHU11" s="64"/>
      <c r="AHV11" s="64"/>
      <c r="AHW11" s="64"/>
      <c r="AHX11" s="64"/>
      <c r="AHY11" s="64"/>
      <c r="AHZ11" s="64"/>
      <c r="AIA11" s="64"/>
      <c r="AIB11" s="64"/>
      <c r="AIC11" s="64"/>
      <c r="AID11" s="64"/>
      <c r="AIE11" s="64"/>
      <c r="AIF11" s="64"/>
      <c r="AIG11" s="64"/>
      <c r="AIH11" s="64"/>
      <c r="AII11" s="64"/>
      <c r="AIJ11" s="64"/>
      <c r="AIK11" s="64"/>
      <c r="AIL11" s="64"/>
      <c r="AIM11" s="64"/>
      <c r="AIN11" s="64"/>
      <c r="AIO11" s="64"/>
      <c r="AIP11" s="64"/>
      <c r="AIQ11" s="64"/>
      <c r="AIR11" s="64"/>
      <c r="AIS11" s="64"/>
      <c r="AIT11" s="64"/>
      <c r="AIU11" s="64"/>
      <c r="AIV11" s="64"/>
      <c r="AIW11" s="64"/>
      <c r="AIX11" s="64"/>
      <c r="AIY11" s="64"/>
      <c r="AIZ11" s="64"/>
      <c r="AJA11" s="64"/>
      <c r="AJB11" s="64"/>
      <c r="AJC11" s="64"/>
      <c r="AJD11" s="64"/>
      <c r="AJE11" s="64"/>
      <c r="AJF11" s="64"/>
      <c r="AJG11" s="64"/>
      <c r="AJH11" s="64"/>
      <c r="AJI11" s="64"/>
      <c r="AJJ11" s="64"/>
      <c r="AJK11" s="64"/>
      <c r="AJL11" s="64"/>
      <c r="AJM11" s="64"/>
      <c r="AJN11" s="64"/>
      <c r="AJO11" s="64"/>
      <c r="AJP11" s="64"/>
      <c r="AJQ11" s="64"/>
      <c r="AJR11" s="64"/>
      <c r="AJS11" s="64"/>
      <c r="AJT11" s="64"/>
      <c r="AJU11" s="64"/>
      <c r="AJV11" s="64"/>
      <c r="AJW11" s="64"/>
      <c r="AJX11" s="64"/>
      <c r="AJY11" s="64"/>
      <c r="AJZ11" s="64"/>
      <c r="AKA11" s="64"/>
      <c r="AKB11" s="64"/>
      <c r="AKC11" s="64"/>
      <c r="AKD11" s="64"/>
      <c r="AKE11" s="64"/>
      <c r="AKF11" s="64"/>
      <c r="AKG11" s="64"/>
      <c r="AKH11" s="64"/>
      <c r="AKI11" s="64"/>
      <c r="AKJ11" s="64"/>
      <c r="AKK11" s="64"/>
      <c r="AKL11" s="64"/>
      <c r="AKM11" s="64"/>
      <c r="AKN11" s="64"/>
      <c r="AKO11" s="64"/>
      <c r="AKP11" s="64"/>
      <c r="AKQ11" s="64"/>
      <c r="AKR11" s="64"/>
      <c r="AKS11" s="64"/>
      <c r="AKT11" s="64"/>
      <c r="AKU11" s="64"/>
      <c r="AKV11" s="64"/>
      <c r="AKW11" s="64"/>
      <c r="AKX11" s="64"/>
      <c r="AKY11" s="64"/>
      <c r="AKZ11" s="64"/>
      <c r="ALA11" s="64"/>
      <c r="ALB11" s="64"/>
      <c r="ALC11" s="64"/>
      <c r="ALD11" s="64"/>
      <c r="ALE11" s="64"/>
      <c r="ALF11" s="64"/>
      <c r="ALG11" s="64"/>
      <c r="ALH11" s="64"/>
      <c r="ALI11" s="64"/>
      <c r="ALJ11" s="64"/>
      <c r="ALK11" s="64"/>
      <c r="ALL11" s="64"/>
      <c r="ALM11" s="64"/>
      <c r="ALN11" s="64"/>
      <c r="ALO11" s="64"/>
      <c r="ALP11" s="64"/>
      <c r="ALQ11" s="64"/>
      <c r="ALR11" s="64"/>
      <c r="ALS11" s="64"/>
      <c r="ALT11" s="64"/>
      <c r="ALU11" s="64"/>
      <c r="ALV11" s="64"/>
      <c r="ALW11" s="64"/>
      <c r="ALX11" s="64"/>
      <c r="ALY11" s="64"/>
      <c r="ALZ11" s="64"/>
      <c r="AMA11" s="64"/>
      <c r="AMB11" s="64"/>
      <c r="AMC11" s="64"/>
      <c r="AMD11" s="64"/>
      <c r="AME11" s="64"/>
      <c r="AMF11" s="64"/>
      <c r="AMG11" s="64"/>
      <c r="AMH11" s="64"/>
      <c r="AMI11" s="64"/>
      <c r="AMJ11" s="64"/>
      <c r="AMK11" s="64"/>
      <c r="AML11" s="64"/>
      <c r="AMM11" s="64"/>
      <c r="AMN11" s="64"/>
      <c r="AMO11" s="64"/>
      <c r="AMP11" s="64"/>
      <c r="AMQ11" s="64"/>
      <c r="AMR11" s="64"/>
      <c r="AMS11" s="64"/>
      <c r="AMT11" s="64"/>
      <c r="AMU11" s="64"/>
      <c r="AMV11" s="64"/>
      <c r="AMW11" s="64"/>
      <c r="AMX11" s="64"/>
      <c r="AMY11" s="64"/>
      <c r="AMZ11" s="64"/>
      <c r="ANA11" s="64"/>
      <c r="ANB11" s="64"/>
      <c r="ANC11" s="64"/>
      <c r="AND11" s="64"/>
      <c r="ANE11" s="64"/>
      <c r="ANF11" s="64"/>
      <c r="ANG11" s="64"/>
      <c r="ANH11" s="64"/>
      <c r="ANI11" s="64"/>
      <c r="ANJ11" s="64"/>
      <c r="ANK11" s="64"/>
      <c r="ANL11" s="64"/>
      <c r="ANM11" s="64"/>
      <c r="ANN11" s="64"/>
      <c r="ANO11" s="64"/>
      <c r="ANP11" s="64"/>
      <c r="ANQ11" s="64"/>
      <c r="ANR11" s="64"/>
      <c r="ANS11" s="64"/>
      <c r="ANT11" s="64"/>
      <c r="ANU11" s="64"/>
      <c r="ANV11" s="64"/>
      <c r="ANW11" s="64"/>
      <c r="ANX11" s="64"/>
      <c r="ANY11" s="64"/>
      <c r="ANZ11" s="64"/>
      <c r="AOA11" s="64"/>
      <c r="AOB11" s="64"/>
      <c r="AOC11" s="64"/>
      <c r="AOD11" s="64"/>
      <c r="AOE11" s="64"/>
      <c r="AOF11" s="64"/>
      <c r="AOG11" s="64"/>
      <c r="AOH11" s="64"/>
      <c r="AOI11" s="64"/>
      <c r="AOJ11" s="64"/>
      <c r="AOK11" s="64"/>
      <c r="AOL11" s="64"/>
      <c r="AOM11" s="64"/>
      <c r="AON11" s="64"/>
      <c r="AOO11" s="64"/>
      <c r="AOP11" s="64"/>
      <c r="AOQ11" s="64"/>
      <c r="AOR11" s="64"/>
      <c r="AOS11" s="64"/>
      <c r="AOT11" s="64"/>
      <c r="AOU11" s="64"/>
      <c r="AOV11" s="64"/>
      <c r="AOW11" s="64"/>
      <c r="AOX11" s="64"/>
      <c r="AOY11" s="64"/>
      <c r="AOZ11" s="64"/>
      <c r="APA11" s="64"/>
      <c r="APB11" s="64"/>
      <c r="APC11" s="64"/>
      <c r="APD11" s="64"/>
      <c r="APE11" s="64"/>
      <c r="APF11" s="64"/>
      <c r="APG11" s="64"/>
      <c r="APH11" s="64"/>
      <c r="API11" s="64"/>
      <c r="APJ11" s="64"/>
      <c r="APK11" s="64"/>
      <c r="APL11" s="64"/>
      <c r="APM11" s="64"/>
      <c r="APN11" s="64"/>
      <c r="APO11" s="64"/>
      <c r="APP11" s="64"/>
      <c r="APQ11" s="64"/>
      <c r="APR11" s="64"/>
      <c r="APS11" s="64"/>
      <c r="APT11" s="64"/>
      <c r="APU11" s="64"/>
      <c r="APV11" s="64"/>
      <c r="APW11" s="64"/>
      <c r="APX11" s="64"/>
      <c r="APY11" s="64"/>
      <c r="APZ11" s="64"/>
      <c r="AQA11" s="64"/>
      <c r="AQB11" s="64"/>
      <c r="AQC11" s="64"/>
      <c r="AQD11" s="64"/>
      <c r="AQE11" s="64"/>
      <c r="AQF11" s="64"/>
      <c r="AQG11" s="64"/>
      <c r="AQH11" s="64"/>
      <c r="AQI11" s="64"/>
      <c r="AQJ11" s="64"/>
      <c r="AQK11" s="64"/>
      <c r="AQL11" s="64"/>
      <c r="AQM11" s="64"/>
      <c r="AQN11" s="64"/>
      <c r="AQO11" s="64"/>
      <c r="AQP11" s="64"/>
      <c r="AQQ11" s="64"/>
      <c r="AQR11" s="64"/>
      <c r="AQS11" s="64"/>
      <c r="AQT11" s="64"/>
      <c r="AQU11" s="64"/>
      <c r="AQV11" s="64"/>
      <c r="AQW11" s="64"/>
      <c r="AQX11" s="64"/>
      <c r="AQY11" s="64"/>
      <c r="AQZ11" s="64"/>
      <c r="ARA11" s="64"/>
      <c r="ARB11" s="64"/>
      <c r="ARC11" s="64"/>
      <c r="ARD11" s="64"/>
      <c r="ARE11" s="64"/>
      <c r="ARF11" s="64"/>
      <c r="ARG11" s="64"/>
      <c r="ARH11" s="64"/>
      <c r="ARI11" s="64"/>
      <c r="ARJ11" s="64"/>
      <c r="ARK11" s="64"/>
      <c r="ARL11" s="64"/>
      <c r="ARM11" s="64"/>
      <c r="ARN11" s="64"/>
      <c r="ARO11" s="64"/>
      <c r="ARP11" s="64"/>
      <c r="ARQ11" s="64"/>
      <c r="ARR11" s="64"/>
      <c r="ARS11" s="64"/>
      <c r="ART11" s="64"/>
      <c r="ARU11" s="64"/>
      <c r="ARV11" s="64"/>
      <c r="ARW11" s="64"/>
      <c r="ARX11" s="64"/>
      <c r="ARY11" s="64"/>
      <c r="ARZ11" s="64"/>
      <c r="ASA11" s="64"/>
      <c r="ASB11" s="64"/>
      <c r="ASC11" s="64"/>
      <c r="ASD11" s="64"/>
      <c r="ASE11" s="64"/>
      <c r="ASF11" s="64"/>
      <c r="ASG11" s="64"/>
      <c r="ASH11" s="64"/>
      <c r="ASI11" s="64"/>
      <c r="ASJ11" s="64"/>
      <c r="ASK11" s="64"/>
      <c r="ASL11" s="64"/>
      <c r="ASM11" s="64"/>
      <c r="ASN11" s="64"/>
      <c r="ASO11" s="64"/>
      <c r="ASP11" s="64"/>
      <c r="ASQ11" s="64"/>
      <c r="ASR11" s="64"/>
      <c r="ASS11" s="64"/>
      <c r="AST11" s="64"/>
      <c r="ASU11" s="64"/>
      <c r="ASV11" s="64"/>
      <c r="ASW11" s="64"/>
      <c r="ASX11" s="64"/>
      <c r="ASY11" s="64"/>
      <c r="ASZ11" s="64"/>
      <c r="ATA11" s="64"/>
      <c r="ATB11" s="64"/>
      <c r="ATC11" s="64"/>
      <c r="ATD11" s="64"/>
      <c r="ATE11" s="64"/>
      <c r="ATF11" s="64"/>
      <c r="ATG11" s="64"/>
      <c r="ATH11" s="64"/>
      <c r="ATI11" s="64"/>
      <c r="ATJ11" s="64"/>
      <c r="ATK11" s="64"/>
      <c r="ATL11" s="64"/>
      <c r="ATM11" s="64"/>
      <c r="ATN11" s="64"/>
      <c r="ATO11" s="64"/>
      <c r="ATP11" s="64"/>
      <c r="ATQ11" s="64"/>
      <c r="ATR11" s="64"/>
      <c r="ATS11" s="64"/>
      <c r="ATT11" s="64"/>
      <c r="ATU11" s="64"/>
      <c r="ATV11" s="64"/>
      <c r="ATW11" s="64"/>
      <c r="ATX11" s="64"/>
      <c r="ATY11" s="64"/>
      <c r="ATZ11" s="64"/>
      <c r="AUA11" s="64"/>
      <c r="AUB11" s="64"/>
      <c r="AUC11" s="64"/>
      <c r="AUD11" s="64"/>
      <c r="AUE11" s="64"/>
      <c r="AUF11" s="64"/>
      <c r="AUG11" s="64"/>
      <c r="AUH11" s="64"/>
      <c r="AUI11" s="64"/>
      <c r="AUJ11" s="64"/>
      <c r="AUK11" s="64"/>
      <c r="AUL11" s="64"/>
      <c r="AUM11" s="64"/>
      <c r="AUN11" s="64"/>
      <c r="AUO11" s="64"/>
      <c r="AUP11" s="64"/>
      <c r="AUQ11" s="64"/>
      <c r="AUR11" s="64"/>
      <c r="AUS11" s="64"/>
      <c r="AUT11" s="64"/>
      <c r="AUU11" s="64"/>
      <c r="AUV11" s="64"/>
      <c r="AUW11" s="64"/>
      <c r="AUX11" s="64"/>
      <c r="AUY11" s="64"/>
      <c r="AUZ11" s="64"/>
      <c r="AVA11" s="64"/>
      <c r="AVB11" s="64"/>
      <c r="AVC11" s="64"/>
      <c r="AVD11" s="64"/>
      <c r="AVE11" s="64"/>
      <c r="AVF11" s="64"/>
      <c r="AVG11" s="64"/>
      <c r="AVH11" s="64"/>
      <c r="AVI11" s="64"/>
      <c r="AVJ11" s="64"/>
      <c r="AVK11" s="64"/>
      <c r="AVL11" s="64"/>
      <c r="AVM11" s="64"/>
      <c r="AVN11" s="64"/>
      <c r="AVO11" s="64"/>
      <c r="AVP11" s="64"/>
      <c r="AVQ11" s="64"/>
      <c r="AVR11" s="64"/>
      <c r="AVS11" s="64"/>
      <c r="AVT11" s="64"/>
      <c r="AVU11" s="64"/>
      <c r="AVV11" s="64"/>
      <c r="AVW11" s="64"/>
      <c r="AVX11" s="64"/>
      <c r="AVY11" s="64"/>
      <c r="AVZ11" s="64"/>
      <c r="AWA11" s="64"/>
      <c r="AWB11" s="64"/>
      <c r="AWC11" s="64"/>
      <c r="AWD11" s="64"/>
      <c r="AWE11" s="64"/>
      <c r="AWF11" s="64"/>
      <c r="AWG11" s="64"/>
      <c r="AWH11" s="64"/>
      <c r="AWI11" s="64"/>
      <c r="AWJ11" s="64"/>
      <c r="AWK11" s="64"/>
      <c r="AWL11" s="64"/>
      <c r="AWM11" s="64"/>
      <c r="AWN11" s="64"/>
      <c r="AWO11" s="64"/>
      <c r="AWP11" s="64"/>
      <c r="AWQ11" s="64"/>
      <c r="AWR11" s="64"/>
      <c r="AWS11" s="64"/>
      <c r="AWT11" s="64"/>
      <c r="AWU11" s="64"/>
      <c r="AWV11" s="64"/>
      <c r="AWW11" s="64"/>
      <c r="AWX11" s="64"/>
      <c r="AWY11" s="64"/>
      <c r="AWZ11" s="64"/>
      <c r="AXA11" s="64"/>
      <c r="AXB11" s="64"/>
      <c r="AXC11" s="64"/>
      <c r="AXD11" s="64"/>
      <c r="AXE11" s="64"/>
      <c r="AXF11" s="64"/>
      <c r="AXG11" s="64"/>
      <c r="AXH11" s="64"/>
      <c r="AXI11" s="64"/>
      <c r="AXJ11" s="64"/>
      <c r="AXK11" s="64"/>
      <c r="AXL11" s="64"/>
      <c r="AXM11" s="64"/>
      <c r="AXN11" s="64"/>
      <c r="AXO11" s="64"/>
      <c r="AXP11" s="64"/>
      <c r="AXQ11" s="64"/>
      <c r="AXR11" s="64"/>
      <c r="AXS11" s="64"/>
      <c r="AXT11" s="64"/>
      <c r="AXU11" s="64"/>
      <c r="AXV11" s="64"/>
      <c r="AXW11" s="64"/>
      <c r="AXX11" s="64"/>
      <c r="AXY11" s="64"/>
      <c r="AXZ11" s="64"/>
      <c r="AYA11" s="64"/>
      <c r="AYB11" s="64"/>
      <c r="AYC11" s="64"/>
      <c r="AYD11" s="64"/>
      <c r="AYE11" s="64"/>
      <c r="AYF11" s="64"/>
      <c r="AYG11" s="64"/>
      <c r="AYH11" s="64"/>
      <c r="AYI11" s="64"/>
      <c r="AYJ11" s="64"/>
      <c r="AYK11" s="64"/>
      <c r="AYL11" s="64"/>
      <c r="AYM11" s="64"/>
      <c r="AYN11" s="64"/>
      <c r="AYO11" s="64"/>
      <c r="AYP11" s="64"/>
      <c r="AYQ11" s="64"/>
      <c r="AYR11" s="64"/>
      <c r="AYS11" s="64"/>
      <c r="AYT11" s="64"/>
      <c r="AYU11" s="64"/>
      <c r="AYV11" s="64"/>
      <c r="AYW11" s="64"/>
      <c r="AYX11" s="64"/>
      <c r="AYY11" s="64"/>
      <c r="AYZ11" s="64"/>
      <c r="AZA11" s="64"/>
      <c r="AZB11" s="64"/>
      <c r="AZC11" s="64"/>
      <c r="AZD11" s="64"/>
      <c r="AZE11" s="64"/>
      <c r="AZF11" s="64"/>
      <c r="AZG11" s="64"/>
      <c r="AZH11" s="64"/>
      <c r="AZI11" s="64"/>
      <c r="AZJ11" s="64"/>
      <c r="AZK11" s="64"/>
      <c r="AZL11" s="64"/>
      <c r="AZM11" s="64"/>
      <c r="AZN11" s="64"/>
      <c r="AZO11" s="64"/>
      <c r="AZP11" s="64"/>
      <c r="AZQ11" s="64"/>
      <c r="AZR11" s="64"/>
      <c r="AZS11" s="64"/>
      <c r="AZT11" s="64"/>
      <c r="AZU11" s="64"/>
      <c r="AZV11" s="64"/>
      <c r="AZW11" s="64"/>
      <c r="AZX11" s="64"/>
      <c r="AZY11" s="64"/>
      <c r="AZZ11" s="64"/>
      <c r="BAA11" s="64"/>
      <c r="BAB11" s="64"/>
      <c r="BAC11" s="64"/>
      <c r="BAD11" s="64"/>
      <c r="BAE11" s="64"/>
      <c r="BAF11" s="64"/>
      <c r="BAG11" s="64"/>
      <c r="BAH11" s="64"/>
      <c r="BAI11" s="64"/>
      <c r="BAJ11" s="64"/>
      <c r="BAK11" s="64"/>
      <c r="BAL11" s="64"/>
      <c r="BAM11" s="64"/>
      <c r="BAN11" s="64"/>
      <c r="BAO11" s="64"/>
      <c r="BAP11" s="64"/>
      <c r="BAQ11" s="64"/>
      <c r="BAR11" s="64"/>
      <c r="BAS11" s="64"/>
      <c r="BAT11" s="64"/>
      <c r="BAU11" s="64"/>
      <c r="BAV11" s="64"/>
      <c r="BAW11" s="64"/>
      <c r="BAX11" s="64"/>
      <c r="BAY11" s="64"/>
      <c r="BAZ11" s="64"/>
      <c r="BBA11" s="64"/>
      <c r="BBB11" s="64"/>
      <c r="BBC11" s="64"/>
      <c r="BBD11" s="64"/>
      <c r="BBE11" s="64"/>
      <c r="BBF11" s="64"/>
      <c r="BBG11" s="64"/>
      <c r="BBH11" s="64"/>
      <c r="BBI11" s="64"/>
      <c r="BBJ11" s="64"/>
      <c r="BBK11" s="64"/>
      <c r="BBL11" s="64"/>
      <c r="BBM11" s="64"/>
      <c r="BBN11" s="64"/>
      <c r="BBO11" s="64"/>
      <c r="BBP11" s="64"/>
      <c r="BBQ11" s="64"/>
      <c r="BBR11" s="64"/>
      <c r="BBS11" s="64"/>
      <c r="BBT11" s="64"/>
      <c r="BBU11" s="64"/>
      <c r="BBV11" s="64"/>
      <c r="BBW11" s="64"/>
      <c r="BBX11" s="64"/>
      <c r="BBY11" s="64"/>
      <c r="BBZ11" s="64"/>
      <c r="BCA11" s="64"/>
      <c r="BCB11" s="64"/>
      <c r="BCC11" s="64"/>
      <c r="BCD11" s="64"/>
      <c r="BCE11" s="64"/>
      <c r="BCF11" s="64"/>
      <c r="BCG11" s="64"/>
      <c r="BCH11" s="64"/>
      <c r="BCI11" s="64"/>
      <c r="BCJ11" s="64"/>
      <c r="BCK11" s="64"/>
      <c r="BCL11" s="64"/>
      <c r="BCM11" s="64"/>
      <c r="BCN11" s="64"/>
      <c r="BCO11" s="64"/>
      <c r="BCP11" s="64"/>
      <c r="BCQ11" s="64"/>
      <c r="BCR11" s="64"/>
      <c r="BCS11" s="64"/>
      <c r="BCT11" s="64"/>
      <c r="BCU11" s="64"/>
      <c r="BCV11" s="64"/>
      <c r="BCW11" s="64"/>
      <c r="BCX11" s="64"/>
      <c r="BCY11" s="64"/>
      <c r="BCZ11" s="64"/>
      <c r="BDA11" s="64"/>
      <c r="BDB11" s="64"/>
      <c r="BDC11" s="64"/>
      <c r="BDD11" s="64"/>
      <c r="BDE11" s="64"/>
      <c r="BDF11" s="64"/>
      <c r="BDG11" s="64"/>
      <c r="BDH11" s="64"/>
      <c r="BDI11" s="64"/>
      <c r="BDJ11" s="64"/>
      <c r="BDK11" s="64"/>
      <c r="BDL11" s="64"/>
      <c r="BDM11" s="64"/>
      <c r="BDN11" s="64"/>
      <c r="BDO11" s="64"/>
      <c r="BDP11" s="64"/>
      <c r="BDQ11" s="64"/>
      <c r="BDR11" s="64"/>
      <c r="BDS11" s="64"/>
      <c r="BDT11" s="64"/>
      <c r="BDU11" s="64"/>
      <c r="BDV11" s="64"/>
      <c r="BDW11" s="64"/>
      <c r="BDX11" s="64"/>
      <c r="BDY11" s="64"/>
      <c r="BDZ11" s="64"/>
      <c r="BEA11" s="64"/>
      <c r="BEB11" s="64"/>
      <c r="BEC11" s="64"/>
      <c r="BED11" s="64"/>
      <c r="BEE11" s="64"/>
      <c r="BEF11" s="64"/>
      <c r="BEG11" s="64"/>
      <c r="BEH11" s="64"/>
      <c r="BEI11" s="64"/>
      <c r="BEJ11" s="64"/>
      <c r="BEK11" s="64"/>
      <c r="BEL11" s="64"/>
      <c r="BEM11" s="64"/>
      <c r="BEN11" s="64"/>
      <c r="BEO11" s="64"/>
      <c r="BEP11" s="64"/>
      <c r="BEQ11" s="64"/>
      <c r="BER11" s="64"/>
      <c r="BES11" s="64"/>
      <c r="BET11" s="64"/>
      <c r="BEU11" s="64"/>
      <c r="BEV11" s="64"/>
      <c r="BEW11" s="64"/>
      <c r="BEX11" s="64"/>
      <c r="BEY11" s="64"/>
      <c r="BEZ11" s="64"/>
      <c r="BFA11" s="64"/>
      <c r="BFB11" s="64"/>
      <c r="BFC11" s="64"/>
      <c r="BFD11" s="64"/>
      <c r="BFE11" s="64"/>
      <c r="BFF11" s="64"/>
      <c r="BFG11" s="64"/>
      <c r="BFH11" s="64"/>
      <c r="BFI11" s="64"/>
      <c r="BFJ11" s="64"/>
      <c r="BFK11" s="64"/>
      <c r="BFL11" s="64"/>
      <c r="BFM11" s="64"/>
      <c r="BFN11" s="64"/>
      <c r="BFO11" s="64"/>
      <c r="BFP11" s="64"/>
      <c r="BFQ11" s="64"/>
      <c r="BFR11" s="64"/>
      <c r="BFS11" s="64"/>
      <c r="BFT11" s="64"/>
      <c r="BFU11" s="64"/>
      <c r="BFV11" s="64"/>
      <c r="BFW11" s="64"/>
      <c r="BFX11" s="64"/>
      <c r="BFY11" s="64"/>
      <c r="BFZ11" s="64"/>
      <c r="BGA11" s="64"/>
      <c r="BGB11" s="64"/>
      <c r="BGC11" s="64"/>
      <c r="BGD11" s="64"/>
      <c r="BGE11" s="64"/>
      <c r="BGF11" s="64"/>
      <c r="BGG11" s="64"/>
      <c r="BGH11" s="64"/>
      <c r="BGI11" s="64"/>
      <c r="BGJ11" s="64"/>
      <c r="BGK11" s="64"/>
      <c r="BGL11" s="64"/>
      <c r="BGM11" s="64"/>
      <c r="BGN11" s="64"/>
      <c r="BGO11" s="64"/>
      <c r="BGP11" s="64"/>
      <c r="BGQ11" s="64"/>
      <c r="BGR11" s="64"/>
      <c r="BGS11" s="64"/>
      <c r="BGT11" s="64"/>
      <c r="BGU11" s="64"/>
      <c r="BGV11" s="64"/>
      <c r="BGW11" s="64"/>
      <c r="BGX11" s="64"/>
      <c r="BGY11" s="64"/>
      <c r="BGZ11" s="64"/>
      <c r="BHA11" s="64"/>
      <c r="BHB11" s="64"/>
      <c r="BHC11" s="64"/>
      <c r="BHD11" s="64"/>
      <c r="BHE11" s="64"/>
      <c r="BHF11" s="64"/>
      <c r="BHG11" s="64"/>
      <c r="BHH11" s="64"/>
      <c r="BHI11" s="64"/>
      <c r="BHJ11" s="64"/>
      <c r="BHK11" s="64"/>
      <c r="BHL11" s="64"/>
      <c r="BHM11" s="64"/>
      <c r="BHN11" s="64"/>
      <c r="BHO11" s="64"/>
      <c r="BHP11" s="64"/>
      <c r="BHQ11" s="64"/>
      <c r="BHR11" s="64"/>
      <c r="BHS11" s="64"/>
      <c r="BHT11" s="64"/>
      <c r="BHU11" s="64"/>
      <c r="BHV11" s="64"/>
      <c r="BHW11" s="64"/>
      <c r="BHX11" s="64"/>
      <c r="BHY11" s="64"/>
      <c r="BHZ11" s="64"/>
      <c r="BIA11" s="64"/>
      <c r="BIB11" s="64"/>
      <c r="BIC11" s="64"/>
      <c r="BID11" s="64"/>
      <c r="BIE11" s="64"/>
      <c r="BIF11" s="64"/>
      <c r="BIG11" s="64"/>
      <c r="BIH11" s="64"/>
      <c r="BII11" s="64"/>
      <c r="BIJ11" s="64"/>
      <c r="BIK11" s="64"/>
      <c r="BIL11" s="64"/>
      <c r="BIM11" s="64"/>
      <c r="BIN11" s="64"/>
      <c r="BIO11" s="64"/>
      <c r="BIP11" s="64"/>
      <c r="BIQ11" s="64"/>
      <c r="BIR11" s="64"/>
      <c r="BIS11" s="64"/>
      <c r="BIT11" s="64"/>
      <c r="BIU11" s="64"/>
      <c r="BIV11" s="64"/>
      <c r="BIW11" s="64"/>
      <c r="BIX11" s="64"/>
      <c r="BIY11" s="64"/>
      <c r="BIZ11" s="64"/>
      <c r="BJA11" s="64"/>
      <c r="BJB11" s="64"/>
      <c r="BJC11" s="64"/>
      <c r="BJD11" s="64"/>
      <c r="BJE11" s="64"/>
      <c r="BJF11" s="64"/>
      <c r="BJG11" s="64"/>
      <c r="BJH11" s="64"/>
      <c r="BJI11" s="64"/>
      <c r="BJJ11" s="64"/>
      <c r="BJK11" s="64"/>
      <c r="BJL11" s="64"/>
      <c r="BJM11" s="64"/>
      <c r="BJN11" s="64"/>
      <c r="BJO11" s="64"/>
      <c r="BJP11" s="64"/>
      <c r="BJQ11" s="64"/>
      <c r="BJR11" s="64"/>
      <c r="BJS11" s="64"/>
      <c r="BJT11" s="64"/>
      <c r="BJU11" s="64"/>
      <c r="BJV11" s="64"/>
      <c r="BJW11" s="64"/>
      <c r="BJX11" s="64"/>
      <c r="BJY11" s="64"/>
      <c r="BJZ11" s="64"/>
      <c r="BKA11" s="64"/>
      <c r="BKB11" s="64"/>
      <c r="BKC11" s="64"/>
      <c r="BKD11" s="64"/>
      <c r="BKE11" s="64"/>
      <c r="BKF11" s="64"/>
      <c r="BKG11" s="64"/>
      <c r="BKH11" s="64"/>
      <c r="BKI11" s="64"/>
      <c r="BKJ11" s="64"/>
      <c r="BKK11" s="64"/>
      <c r="BKL11" s="64"/>
      <c r="BKM11" s="64"/>
      <c r="BKN11" s="64"/>
      <c r="BKO11" s="64"/>
      <c r="BKP11" s="64"/>
      <c r="BKQ11" s="64"/>
      <c r="BKR11" s="64"/>
      <c r="BKS11" s="64"/>
      <c r="BKT11" s="64"/>
      <c r="BKU11" s="64"/>
      <c r="BKV11" s="64"/>
      <c r="BKW11" s="64"/>
      <c r="BKX11" s="64"/>
      <c r="BKY11" s="64"/>
      <c r="BKZ11" s="64"/>
      <c r="BLA11" s="64"/>
      <c r="BLB11" s="64"/>
      <c r="BLC11" s="64"/>
      <c r="BLD11" s="64"/>
      <c r="BLE11" s="64"/>
      <c r="BLF11" s="64"/>
      <c r="BLG11" s="64"/>
      <c r="BLH11" s="64"/>
      <c r="BLI11" s="64"/>
      <c r="BLJ11" s="64"/>
      <c r="BLK11" s="64"/>
      <c r="BLL11" s="64"/>
      <c r="BLM11" s="64"/>
      <c r="BLN11" s="64"/>
      <c r="BLO11" s="64"/>
      <c r="BLP11" s="64"/>
      <c r="BLQ11" s="64"/>
      <c r="BLR11" s="64"/>
      <c r="BLS11" s="64"/>
      <c r="BLT11" s="64"/>
      <c r="BLU11" s="64"/>
      <c r="BLV11" s="64"/>
      <c r="BLW11" s="64"/>
      <c r="BLX11" s="64"/>
      <c r="BLY11" s="64"/>
      <c r="BLZ11" s="64"/>
      <c r="BMA11" s="64"/>
      <c r="BMB11" s="64"/>
      <c r="BMC11" s="64"/>
      <c r="BMD11" s="64"/>
      <c r="BME11" s="64"/>
      <c r="BMF11" s="64"/>
      <c r="BMG11" s="64"/>
      <c r="BMH11" s="64"/>
      <c r="BMI11" s="64"/>
      <c r="BMJ11" s="64"/>
      <c r="BMK11" s="64"/>
      <c r="BML11" s="64"/>
      <c r="BMM11" s="64"/>
      <c r="BMN11" s="64"/>
      <c r="BMO11" s="64"/>
      <c r="BMP11" s="64"/>
      <c r="BMQ11" s="64"/>
      <c r="BMR11" s="64"/>
      <c r="BMS11" s="64"/>
      <c r="BMT11" s="64"/>
      <c r="BMU11" s="64"/>
      <c r="BMV11" s="64"/>
      <c r="BMW11" s="64"/>
      <c r="BMX11" s="64"/>
      <c r="BMY11" s="64"/>
      <c r="BMZ11" s="64"/>
      <c r="BNA11" s="64"/>
      <c r="BNB11" s="64"/>
      <c r="BNC11" s="64"/>
      <c r="BND11" s="64"/>
      <c r="BNE11" s="64"/>
      <c r="BNF11" s="64"/>
      <c r="BNG11" s="64"/>
      <c r="BNH11" s="64"/>
      <c r="BNI11" s="64"/>
      <c r="BNJ11" s="64"/>
      <c r="BNK11" s="64"/>
      <c r="BNL11" s="64"/>
      <c r="BNM11" s="64"/>
      <c r="BNN11" s="64"/>
      <c r="BNO11" s="64"/>
      <c r="BNP11" s="64"/>
      <c r="BNQ11" s="64"/>
      <c r="BNR11" s="64"/>
      <c r="BNS11" s="64"/>
      <c r="BNT11" s="64"/>
      <c r="BNU11" s="64"/>
      <c r="BNV11" s="64"/>
      <c r="BNW11" s="64"/>
      <c r="BNX11" s="64"/>
      <c r="BNY11" s="64"/>
      <c r="BNZ11" s="64"/>
      <c r="BOA11" s="64"/>
      <c r="BOB11" s="64"/>
      <c r="BOC11" s="64"/>
      <c r="BOD11" s="64"/>
      <c r="BOE11" s="64"/>
      <c r="BOF11" s="64"/>
      <c r="BOG11" s="64"/>
      <c r="BOH11" s="64"/>
      <c r="BOI11" s="64"/>
      <c r="BOJ11" s="64"/>
      <c r="BOK11" s="64"/>
      <c r="BOL11" s="64"/>
      <c r="BOM11" s="64"/>
      <c r="BON11" s="64"/>
      <c r="BOO11" s="64"/>
      <c r="BOP11" s="64"/>
      <c r="BOQ11" s="64"/>
      <c r="BOR11" s="64"/>
      <c r="BOS11" s="64"/>
      <c r="BOT11" s="64"/>
      <c r="BOU11" s="64"/>
      <c r="BOV11" s="64"/>
      <c r="BOW11" s="64"/>
      <c r="BOX11" s="64"/>
      <c r="BOY11" s="64"/>
      <c r="BOZ11" s="64"/>
      <c r="BPA11" s="64"/>
      <c r="BPB11" s="64"/>
      <c r="BPC11" s="64"/>
      <c r="BPD11" s="64"/>
      <c r="BPE11" s="64"/>
      <c r="BPF11" s="64"/>
      <c r="BPG11" s="64"/>
      <c r="BPH11" s="64"/>
      <c r="BPI11" s="64"/>
      <c r="BPJ11" s="64"/>
      <c r="BPK11" s="64"/>
      <c r="BPL11" s="64"/>
      <c r="BPM11" s="64"/>
      <c r="BPN11" s="64"/>
      <c r="BPO11" s="64"/>
      <c r="BPP11" s="64"/>
      <c r="BPQ11" s="64"/>
      <c r="BPR11" s="64"/>
      <c r="BPS11" s="64"/>
      <c r="BPT11" s="64"/>
      <c r="BPU11" s="64"/>
      <c r="BPV11" s="64"/>
      <c r="BPW11" s="64"/>
      <c r="BPX11" s="64"/>
      <c r="BPY11" s="64"/>
      <c r="BPZ11" s="64"/>
      <c r="BQA11" s="64"/>
      <c r="BQB11" s="64"/>
      <c r="BQC11" s="64"/>
      <c r="BQD11" s="64"/>
      <c r="BQE11" s="64"/>
      <c r="BQF11" s="64"/>
      <c r="BQG11" s="64"/>
      <c r="BQH11" s="64"/>
      <c r="BQI11" s="64"/>
      <c r="BQJ11" s="64"/>
      <c r="BQK11" s="64"/>
      <c r="BQL11" s="64"/>
      <c r="BQM11" s="64"/>
      <c r="BQN11" s="64"/>
      <c r="BQO11" s="64"/>
      <c r="BQP11" s="64"/>
      <c r="BQQ11" s="64"/>
      <c r="BQR11" s="64"/>
      <c r="BQS11" s="64"/>
      <c r="BQT11" s="64"/>
      <c r="BQU11" s="64"/>
      <c r="BQV11" s="64"/>
      <c r="BQW11" s="64"/>
      <c r="BQX11" s="64"/>
      <c r="BQY11" s="64"/>
      <c r="BQZ11" s="64"/>
      <c r="BRA11" s="64"/>
      <c r="BRB11" s="64"/>
      <c r="BRC11" s="64"/>
      <c r="BRD11" s="64"/>
      <c r="BRE11" s="64"/>
      <c r="BRF11" s="64"/>
      <c r="BRG11" s="64"/>
      <c r="BRH11" s="64"/>
      <c r="BRI11" s="64"/>
      <c r="BRJ11" s="64"/>
      <c r="BRK11" s="64"/>
      <c r="BRL11" s="64"/>
      <c r="BRM11" s="64"/>
      <c r="BRN11" s="64"/>
      <c r="BRO11" s="64"/>
      <c r="BRP11" s="64"/>
      <c r="BRQ11" s="64"/>
      <c r="BRR11" s="64"/>
      <c r="BRS11" s="64"/>
      <c r="BRT11" s="64"/>
      <c r="BRU11" s="64"/>
      <c r="BRV11" s="64"/>
      <c r="BRW11" s="64"/>
      <c r="BRX11" s="64"/>
      <c r="BRY11" s="64"/>
      <c r="BRZ11" s="64"/>
      <c r="BSA11" s="64"/>
      <c r="BSB11" s="64"/>
      <c r="BSC11" s="64"/>
      <c r="BSD11" s="64"/>
      <c r="BSE11" s="64"/>
      <c r="BSF11" s="64"/>
      <c r="BSG11" s="64"/>
      <c r="BSH11" s="64"/>
      <c r="BSI11" s="64"/>
      <c r="BSJ11" s="64"/>
      <c r="BSK11" s="64"/>
      <c r="BSL11" s="64"/>
      <c r="BSM11" s="64"/>
      <c r="BSN11" s="64"/>
      <c r="BSO11" s="64"/>
      <c r="BSP11" s="64"/>
      <c r="BSQ11" s="64"/>
      <c r="BSR11" s="64"/>
      <c r="BSS11" s="64"/>
      <c r="BST11" s="64"/>
      <c r="BSU11" s="64"/>
      <c r="BSV11" s="64"/>
      <c r="BSW11" s="64"/>
      <c r="BSX11" s="64"/>
      <c r="BSY11" s="64"/>
      <c r="BSZ11" s="64"/>
      <c r="BTA11" s="64"/>
      <c r="BTB11" s="64"/>
      <c r="BTC11" s="64"/>
      <c r="BTD11" s="64"/>
      <c r="BTE11" s="64"/>
      <c r="BTF11" s="64"/>
      <c r="BTG11" s="64"/>
      <c r="BTH11" s="64"/>
      <c r="BTI11" s="64"/>
      <c r="BTJ11" s="64"/>
      <c r="BTK11" s="64"/>
      <c r="BTL11" s="64"/>
      <c r="BTM11" s="64"/>
      <c r="BTN11" s="64"/>
      <c r="BTO11" s="64"/>
      <c r="BTP11" s="64"/>
      <c r="BTQ11" s="64"/>
      <c r="BTR11" s="64"/>
      <c r="BTS11" s="64"/>
      <c r="BTT11" s="64"/>
      <c r="BTU11" s="64"/>
      <c r="BTV11" s="64"/>
      <c r="BTW11" s="64"/>
      <c r="BTX11" s="64"/>
      <c r="BTY11" s="64"/>
      <c r="BTZ11" s="64"/>
      <c r="BUA11" s="64"/>
      <c r="BUB11" s="64"/>
      <c r="BUC11" s="64"/>
      <c r="BUD11" s="64"/>
      <c r="BUE11" s="64"/>
      <c r="BUF11" s="64"/>
      <c r="BUG11" s="64"/>
      <c r="BUH11" s="64"/>
      <c r="BUI11" s="64"/>
      <c r="BUJ11" s="64"/>
      <c r="BUK11" s="64"/>
      <c r="BUL11" s="64"/>
      <c r="BUM11" s="64"/>
      <c r="BUN11" s="64"/>
      <c r="BUO11" s="64"/>
      <c r="BUP11" s="64"/>
      <c r="BUQ11" s="64"/>
      <c r="BUR11" s="64"/>
      <c r="BUS11" s="64"/>
      <c r="BUT11" s="64"/>
      <c r="BUU11" s="64"/>
      <c r="BUV11" s="64"/>
      <c r="BUW11" s="64"/>
      <c r="BUX11" s="64"/>
      <c r="BUY11" s="64"/>
      <c r="BUZ11" s="64"/>
      <c r="BVA11" s="64"/>
      <c r="BVB11" s="64"/>
      <c r="BVC11" s="64"/>
      <c r="BVD11" s="64"/>
      <c r="BVE11" s="64"/>
      <c r="BVF11" s="64"/>
      <c r="BVG11" s="64"/>
      <c r="BVH11" s="64"/>
      <c r="BVI11" s="64"/>
      <c r="BVJ11" s="64"/>
      <c r="BVK11" s="64"/>
      <c r="BVL11" s="64"/>
      <c r="BVM11" s="64"/>
      <c r="BVN11" s="64"/>
      <c r="BVO11" s="64"/>
      <c r="BVP11" s="64"/>
      <c r="BVQ11" s="64"/>
      <c r="BVR11" s="64"/>
      <c r="BVS11" s="64"/>
      <c r="BVT11" s="64"/>
      <c r="BVU11" s="64"/>
      <c r="BVV11" s="64"/>
      <c r="BVW11" s="64"/>
      <c r="BVX11" s="64"/>
      <c r="BVY11" s="64"/>
      <c r="BVZ11" s="64"/>
      <c r="BWA11" s="64"/>
      <c r="BWB11" s="64"/>
      <c r="BWC11" s="64"/>
      <c r="BWD11" s="64"/>
      <c r="BWE11" s="64"/>
      <c r="BWF11" s="64"/>
      <c r="BWG11" s="64"/>
      <c r="BWH11" s="64"/>
      <c r="BWI11" s="64"/>
      <c r="BWJ11" s="64"/>
      <c r="BWK11" s="64"/>
      <c r="BWL11" s="64"/>
      <c r="BWM11" s="64"/>
      <c r="BWN11" s="64"/>
      <c r="BWO11" s="64"/>
      <c r="BWP11" s="64"/>
      <c r="BWQ11" s="64"/>
      <c r="BWR11" s="64"/>
      <c r="BWS11" s="64"/>
      <c r="BWT11" s="64"/>
      <c r="BWU11" s="64"/>
      <c r="BWV11" s="64"/>
      <c r="BWW11" s="64"/>
      <c r="BWX11" s="64"/>
      <c r="BWY11" s="64"/>
      <c r="BWZ11" s="64"/>
      <c r="BXA11" s="64"/>
      <c r="BXB11" s="64"/>
      <c r="BXC11" s="64"/>
      <c r="BXD11" s="64"/>
      <c r="BXE11" s="64"/>
      <c r="BXF11" s="64"/>
      <c r="BXG11" s="64"/>
      <c r="BXH11" s="64"/>
      <c r="BXI11" s="64"/>
      <c r="BXJ11" s="64"/>
      <c r="BXK11" s="64"/>
      <c r="BXL11" s="64"/>
      <c r="BXM11" s="64"/>
      <c r="BXN11" s="64"/>
      <c r="BXO11" s="64"/>
      <c r="BXP11" s="64"/>
      <c r="BXQ11" s="64"/>
      <c r="BXR11" s="64"/>
      <c r="BXS11" s="64"/>
      <c r="BXT11" s="64"/>
      <c r="BXU11" s="64"/>
      <c r="BXV11" s="64"/>
      <c r="BXW11" s="64"/>
      <c r="BXX11" s="64"/>
      <c r="BXY11" s="64"/>
      <c r="BXZ11" s="64"/>
      <c r="BYA11" s="64"/>
      <c r="BYB11" s="64"/>
      <c r="BYC11" s="64"/>
      <c r="BYD11" s="64"/>
      <c r="BYE11" s="64"/>
      <c r="BYF11" s="64"/>
      <c r="BYG11" s="64"/>
      <c r="BYH11" s="64"/>
      <c r="BYI11" s="64"/>
      <c r="BYJ11" s="64"/>
      <c r="BYK11" s="64"/>
      <c r="BYL11" s="64"/>
      <c r="BYM11" s="64"/>
      <c r="BYN11" s="64"/>
      <c r="BYO11" s="64"/>
      <c r="BYP11" s="64"/>
      <c r="BYQ11" s="64"/>
      <c r="BYR11" s="64"/>
      <c r="BYS11" s="64"/>
      <c r="BYT11" s="64"/>
      <c r="BYU11" s="64"/>
      <c r="BYV11" s="64"/>
      <c r="BYW11" s="64"/>
      <c r="BYX11" s="64"/>
      <c r="BYY11" s="64"/>
      <c r="BYZ11" s="64"/>
      <c r="BZA11" s="64"/>
      <c r="BZB11" s="64"/>
      <c r="BZC11" s="64"/>
      <c r="BZD11" s="64"/>
      <c r="BZE11" s="64"/>
      <c r="BZF11" s="64"/>
      <c r="BZG11" s="64"/>
      <c r="BZH11" s="64"/>
      <c r="BZI11" s="64"/>
      <c r="BZJ11" s="64"/>
      <c r="BZK11" s="64"/>
      <c r="BZL11" s="64"/>
      <c r="BZM11" s="64"/>
      <c r="BZN11" s="64"/>
      <c r="BZO11" s="64"/>
      <c r="BZP11" s="64"/>
      <c r="BZQ11" s="64"/>
      <c r="BZR11" s="64"/>
      <c r="BZS11" s="64"/>
      <c r="BZT11" s="64"/>
      <c r="BZU11" s="64"/>
      <c r="BZV11" s="64"/>
      <c r="BZW11" s="64"/>
      <c r="BZX11" s="64"/>
      <c r="BZY11" s="64"/>
      <c r="BZZ11" s="64"/>
      <c r="CAA11" s="64"/>
      <c r="CAB11" s="64"/>
      <c r="CAC11" s="64"/>
      <c r="CAD11" s="64"/>
      <c r="CAE11" s="64"/>
      <c r="CAF11" s="64"/>
      <c r="CAG11" s="64"/>
      <c r="CAH11" s="64"/>
      <c r="CAI11" s="64"/>
      <c r="CAJ11" s="64"/>
      <c r="CAK11" s="64"/>
      <c r="CAL11" s="64"/>
      <c r="CAM11" s="64"/>
      <c r="CAN11" s="64"/>
      <c r="CAO11" s="64"/>
      <c r="CAP11" s="64"/>
      <c r="CAQ11" s="64"/>
      <c r="CAR11" s="64"/>
      <c r="CAS11" s="64"/>
      <c r="CAT11" s="64"/>
      <c r="CAU11" s="64"/>
      <c r="CAV11" s="64"/>
      <c r="CAW11" s="64"/>
      <c r="CAX11" s="64"/>
      <c r="CAY11" s="64"/>
      <c r="CAZ11" s="64"/>
      <c r="CBA11" s="64"/>
      <c r="CBB11" s="64"/>
      <c r="CBC11" s="64"/>
      <c r="CBD11" s="64"/>
      <c r="CBE11" s="64"/>
      <c r="CBF11" s="64"/>
      <c r="CBG11" s="64"/>
      <c r="CBH11" s="64"/>
      <c r="CBI11" s="64"/>
      <c r="CBJ11" s="64"/>
      <c r="CBK11" s="64"/>
      <c r="CBL11" s="64"/>
      <c r="CBM11" s="64"/>
      <c r="CBN11" s="64"/>
      <c r="CBO11" s="64"/>
      <c r="CBP11" s="64"/>
      <c r="CBQ11" s="64"/>
      <c r="CBR11" s="64"/>
      <c r="CBS11" s="64"/>
      <c r="CBT11" s="64"/>
      <c r="CBU11" s="64"/>
      <c r="CBV11" s="64"/>
      <c r="CBW11" s="64"/>
      <c r="CBX11" s="64"/>
      <c r="CBY11" s="64"/>
      <c r="CBZ11" s="64"/>
      <c r="CCA11" s="64"/>
      <c r="CCB11" s="64"/>
      <c r="CCC11" s="64"/>
      <c r="CCD11" s="64"/>
      <c r="CCE11" s="64"/>
      <c r="CCF11" s="64"/>
      <c r="CCG11" s="64"/>
      <c r="CCH11" s="64"/>
      <c r="CCI11" s="64"/>
      <c r="CCJ11" s="64"/>
      <c r="CCK11" s="64"/>
      <c r="CCL11" s="64"/>
      <c r="CCM11" s="64"/>
      <c r="CCN11" s="64"/>
      <c r="CCO11" s="64"/>
      <c r="CCP11" s="64"/>
      <c r="CCQ11" s="64"/>
      <c r="CCR11" s="64"/>
      <c r="CCS11" s="64"/>
      <c r="CCT11" s="64"/>
      <c r="CCU11" s="64"/>
      <c r="CCV11" s="64"/>
      <c r="CCW11" s="64"/>
      <c r="CCX11" s="64"/>
      <c r="CCY11" s="64"/>
      <c r="CCZ11" s="64"/>
      <c r="CDA11" s="64"/>
      <c r="CDB11" s="64"/>
      <c r="CDC11" s="64"/>
      <c r="CDD11" s="64"/>
      <c r="CDE11" s="64"/>
      <c r="CDF11" s="64"/>
      <c r="CDG11" s="64"/>
      <c r="CDH11" s="64"/>
      <c r="CDI11" s="64"/>
      <c r="CDJ11" s="64"/>
      <c r="CDK11" s="64"/>
      <c r="CDL11" s="64"/>
      <c r="CDM11" s="64"/>
      <c r="CDN11" s="64"/>
      <c r="CDO11" s="64"/>
      <c r="CDP11" s="64"/>
      <c r="CDQ11" s="64"/>
      <c r="CDR11" s="64"/>
      <c r="CDS11" s="64"/>
      <c r="CDT11" s="64"/>
      <c r="CDU11" s="64"/>
      <c r="CDV11" s="64"/>
      <c r="CDW11" s="64"/>
      <c r="CDX11" s="64"/>
      <c r="CDY11" s="64"/>
      <c r="CDZ11" s="64"/>
      <c r="CEA11" s="64"/>
      <c r="CEB11" s="64"/>
      <c r="CEC11" s="64"/>
      <c r="CED11" s="64"/>
      <c r="CEE11" s="64"/>
      <c r="CEF11" s="64"/>
      <c r="CEG11" s="64"/>
      <c r="CEH11" s="64"/>
      <c r="CEI11" s="64"/>
      <c r="CEJ11" s="64"/>
      <c r="CEK11" s="64"/>
      <c r="CEL11" s="64"/>
      <c r="CEM11" s="64"/>
      <c r="CEN11" s="64"/>
      <c r="CEO11" s="64"/>
      <c r="CEP11" s="64"/>
      <c r="CEQ11" s="64"/>
      <c r="CER11" s="64"/>
      <c r="CES11" s="64"/>
      <c r="CET11" s="64"/>
      <c r="CEU11" s="64"/>
      <c r="CEV11" s="64"/>
      <c r="CEW11" s="64"/>
      <c r="CEX11" s="64"/>
      <c r="CEY11" s="64"/>
      <c r="CEZ11" s="64"/>
      <c r="CFA11" s="64"/>
      <c r="CFB11" s="64"/>
      <c r="CFC11" s="64"/>
      <c r="CFD11" s="64"/>
      <c r="CFE11" s="64"/>
      <c r="CFF11" s="64"/>
      <c r="CFG11" s="64"/>
      <c r="CFH11" s="64"/>
      <c r="CFI11" s="64"/>
      <c r="CFJ11" s="64"/>
      <c r="CFK11" s="64"/>
      <c r="CFL11" s="64"/>
      <c r="CFM11" s="64"/>
      <c r="CFN11" s="64"/>
      <c r="CFO11" s="64"/>
      <c r="CFP11" s="64"/>
      <c r="CFQ11" s="64"/>
      <c r="CFR11" s="64"/>
      <c r="CFS11" s="64"/>
      <c r="CFT11" s="64"/>
      <c r="CFU11" s="64"/>
      <c r="CFV11" s="64"/>
      <c r="CFW11" s="64"/>
      <c r="CFX11" s="64"/>
      <c r="CFY11" s="64"/>
      <c r="CFZ11" s="64"/>
      <c r="CGA11" s="64"/>
      <c r="CGB11" s="64"/>
      <c r="CGC11" s="64"/>
      <c r="CGD11" s="64"/>
      <c r="CGE11" s="64"/>
      <c r="CGF11" s="64"/>
      <c r="CGG11" s="64"/>
      <c r="CGH11" s="64"/>
      <c r="CGI11" s="64"/>
      <c r="CGJ11" s="64"/>
      <c r="CGK11" s="64"/>
      <c r="CGL11" s="64"/>
      <c r="CGM11" s="64"/>
      <c r="CGN11" s="64"/>
      <c r="CGO11" s="64"/>
      <c r="CGP11" s="64"/>
      <c r="CGQ11" s="64"/>
      <c r="CGR11" s="64"/>
      <c r="CGS11" s="64"/>
      <c r="CGT11" s="64"/>
      <c r="CGU11" s="64"/>
      <c r="CGV11" s="64"/>
      <c r="CGW11" s="64"/>
      <c r="CGX11" s="64"/>
      <c r="CGY11" s="64"/>
      <c r="CGZ11" s="64"/>
      <c r="CHA11" s="64"/>
      <c r="CHB11" s="64"/>
      <c r="CHC11" s="64"/>
      <c r="CHD11" s="64"/>
      <c r="CHE11" s="64"/>
      <c r="CHF11" s="64"/>
      <c r="CHG11" s="64"/>
      <c r="CHH11" s="64"/>
      <c r="CHI11" s="64"/>
      <c r="CHJ11" s="64"/>
      <c r="CHK11" s="64"/>
      <c r="CHL11" s="64"/>
      <c r="CHM11" s="64"/>
      <c r="CHN11" s="64"/>
      <c r="CHO11" s="64"/>
      <c r="CHP11" s="64"/>
      <c r="CHQ11" s="64"/>
      <c r="CHR11" s="64"/>
      <c r="CHS11" s="64"/>
      <c r="CHT11" s="64"/>
      <c r="CHU11" s="64"/>
      <c r="CHV11" s="64"/>
      <c r="CHW11" s="64"/>
      <c r="CHX11" s="64"/>
      <c r="CHY11" s="64"/>
      <c r="CHZ11" s="64"/>
      <c r="CIA11" s="64"/>
      <c r="CIB11" s="64"/>
      <c r="CIC11" s="64"/>
      <c r="CID11" s="64"/>
      <c r="CIE11" s="64"/>
      <c r="CIF11" s="64"/>
      <c r="CIG11" s="64"/>
      <c r="CIH11" s="64"/>
      <c r="CII11" s="64"/>
      <c r="CIJ11" s="64"/>
      <c r="CIK11" s="64"/>
      <c r="CIL11" s="64"/>
      <c r="CIM11" s="64"/>
      <c r="CIN11" s="64"/>
      <c r="CIO11" s="64"/>
      <c r="CIP11" s="64"/>
      <c r="CIQ11" s="64"/>
      <c r="CIR11" s="64"/>
      <c r="CIS11" s="64"/>
      <c r="CIT11" s="64"/>
      <c r="CIU11" s="64"/>
      <c r="CIV11" s="64"/>
      <c r="CIW11" s="64"/>
      <c r="CIX11" s="64"/>
      <c r="CIY11" s="64"/>
      <c r="CIZ11" s="64"/>
      <c r="CJA11" s="64"/>
      <c r="CJB11" s="64"/>
      <c r="CJC11" s="64"/>
      <c r="CJD11" s="64"/>
      <c r="CJE11" s="64"/>
      <c r="CJF11" s="64"/>
      <c r="CJG11" s="64"/>
      <c r="CJH11" s="64"/>
      <c r="CJI11" s="64"/>
      <c r="CJJ11" s="64"/>
      <c r="CJK11" s="64"/>
      <c r="CJL11" s="64"/>
      <c r="CJM11" s="64"/>
      <c r="CJN11" s="64"/>
      <c r="CJO11" s="64"/>
      <c r="CJP11" s="64"/>
      <c r="CJQ11" s="64"/>
      <c r="CJR11" s="64"/>
      <c r="CJS11" s="64"/>
      <c r="CJT11" s="64"/>
      <c r="CJU11" s="64"/>
      <c r="CJV11" s="64"/>
      <c r="CJW11" s="64"/>
      <c r="CJX11" s="64"/>
      <c r="CJY11" s="64"/>
      <c r="CJZ11" s="64"/>
      <c r="CKA11" s="64"/>
      <c r="CKB11" s="64"/>
      <c r="CKC11" s="64"/>
      <c r="CKD11" s="64"/>
      <c r="CKE11" s="64"/>
      <c r="CKF11" s="64"/>
      <c r="CKG11" s="64"/>
      <c r="CKH11" s="64"/>
      <c r="CKI11" s="64"/>
      <c r="CKJ11" s="64"/>
      <c r="CKK11" s="64"/>
      <c r="CKL11" s="64"/>
      <c r="CKM11" s="64"/>
      <c r="CKN11" s="64"/>
      <c r="CKO11" s="64"/>
      <c r="CKP11" s="64"/>
      <c r="CKQ11" s="64"/>
      <c r="CKR11" s="64"/>
      <c r="CKS11" s="64"/>
      <c r="CKT11" s="64"/>
      <c r="CKU11" s="64"/>
      <c r="CKV11" s="64"/>
      <c r="CKW11" s="64"/>
      <c r="CKX11" s="64"/>
      <c r="CKY11" s="64"/>
      <c r="CKZ11" s="64"/>
      <c r="CLA11" s="64"/>
      <c r="CLB11" s="64"/>
      <c r="CLC11" s="64"/>
      <c r="CLD11" s="64"/>
      <c r="CLE11" s="64"/>
      <c r="CLF11" s="64"/>
      <c r="CLG11" s="64"/>
      <c r="CLH11" s="64"/>
      <c r="CLI11" s="64"/>
      <c r="CLJ11" s="64"/>
      <c r="CLK11" s="64"/>
      <c r="CLL11" s="64"/>
      <c r="CLM11" s="64"/>
      <c r="CLN11" s="64"/>
      <c r="CLO11" s="64"/>
      <c r="CLP11" s="64"/>
      <c r="CLQ11" s="64"/>
      <c r="CLR11" s="64"/>
      <c r="CLS11" s="64"/>
      <c r="CLT11" s="64"/>
      <c r="CLU11" s="64"/>
      <c r="CLV11" s="64"/>
      <c r="CLW11" s="64"/>
      <c r="CLX11" s="64"/>
      <c r="CLY11" s="64"/>
      <c r="CLZ11" s="64"/>
      <c r="CMA11" s="64"/>
      <c r="CMB11" s="64"/>
      <c r="CMC11" s="64"/>
      <c r="CMD11" s="64"/>
      <c r="CME11" s="64"/>
      <c r="CMF11" s="64"/>
      <c r="CMG11" s="64"/>
      <c r="CMH11" s="64"/>
      <c r="CMI11" s="64"/>
      <c r="CMJ11" s="64"/>
      <c r="CMK11" s="64"/>
      <c r="CML11" s="64"/>
      <c r="CMM11" s="64"/>
      <c r="CMN11" s="64"/>
      <c r="CMO11" s="64"/>
      <c r="CMP11" s="64"/>
      <c r="CMQ11" s="64"/>
      <c r="CMR11" s="64"/>
      <c r="CMS11" s="64"/>
      <c r="CMT11" s="64"/>
      <c r="CMU11" s="64"/>
      <c r="CMV11" s="64"/>
      <c r="CMW11" s="64"/>
      <c r="CMX11" s="64"/>
      <c r="CMY11" s="64"/>
      <c r="CMZ11" s="64"/>
      <c r="CNA11" s="64"/>
      <c r="CNB11" s="64"/>
      <c r="CNC11" s="64"/>
      <c r="CND11" s="64"/>
      <c r="CNE11" s="64"/>
      <c r="CNF11" s="64"/>
      <c r="CNG11" s="64"/>
      <c r="CNH11" s="64"/>
      <c r="CNI11" s="64"/>
      <c r="CNJ11" s="64"/>
      <c r="CNK11" s="64"/>
      <c r="CNL11" s="64"/>
      <c r="CNM11" s="64"/>
      <c r="CNN11" s="64"/>
      <c r="CNO11" s="64"/>
      <c r="CNP11" s="64"/>
      <c r="CNQ11" s="64"/>
      <c r="CNR11" s="64"/>
      <c r="CNS11" s="64"/>
      <c r="CNT11" s="64"/>
      <c r="CNU11" s="64"/>
      <c r="CNV11" s="64"/>
      <c r="CNW11" s="64"/>
      <c r="CNX11" s="64"/>
      <c r="CNY11" s="64"/>
      <c r="CNZ11" s="64"/>
      <c r="COA11" s="64"/>
      <c r="COB11" s="64"/>
      <c r="COC11" s="64"/>
      <c r="COD11" s="64"/>
      <c r="COE11" s="64"/>
      <c r="COF11" s="64"/>
      <c r="COG11" s="64"/>
      <c r="COH11" s="64"/>
      <c r="COI11" s="64"/>
      <c r="COJ11" s="64"/>
      <c r="COK11" s="64"/>
      <c r="COL11" s="64"/>
      <c r="COM11" s="64"/>
      <c r="CON11" s="64"/>
      <c r="COO11" s="64"/>
      <c r="COP11" s="64"/>
      <c r="COQ11" s="64"/>
      <c r="COR11" s="64"/>
      <c r="COS11" s="64"/>
      <c r="COT11" s="64"/>
      <c r="COU11" s="64"/>
      <c r="COV11" s="64"/>
      <c r="COW11" s="64"/>
      <c r="COX11" s="64"/>
      <c r="COY11" s="64"/>
      <c r="COZ11" s="64"/>
      <c r="CPA11" s="64"/>
      <c r="CPB11" s="64"/>
      <c r="CPC11" s="64"/>
      <c r="CPD11" s="64"/>
      <c r="CPE11" s="64"/>
      <c r="CPF11" s="64"/>
      <c r="CPG11" s="64"/>
      <c r="CPH11" s="64"/>
      <c r="CPI11" s="64"/>
      <c r="CPJ11" s="64"/>
      <c r="CPK11" s="64"/>
      <c r="CPL11" s="64"/>
      <c r="CPM11" s="64"/>
      <c r="CPN11" s="64"/>
      <c r="CPO11" s="64"/>
      <c r="CPP11" s="64"/>
      <c r="CPQ11" s="64"/>
      <c r="CPR11" s="64"/>
      <c r="CPS11" s="64"/>
      <c r="CPT11" s="64"/>
      <c r="CPU11" s="64"/>
      <c r="CPV11" s="64"/>
      <c r="CPW11" s="64"/>
      <c r="CPX11" s="64"/>
      <c r="CPY11" s="64"/>
      <c r="CPZ11" s="64"/>
      <c r="CQA11" s="64"/>
      <c r="CQB11" s="64"/>
      <c r="CQC11" s="64"/>
      <c r="CQD11" s="64"/>
      <c r="CQE11" s="64"/>
      <c r="CQF11" s="64"/>
      <c r="CQG11" s="64"/>
      <c r="CQH11" s="64"/>
      <c r="CQI11" s="64"/>
      <c r="CQJ11" s="64"/>
      <c r="CQK11" s="64"/>
      <c r="CQL11" s="64"/>
      <c r="CQM11" s="64"/>
      <c r="CQN11" s="64"/>
      <c r="CQO11" s="64"/>
      <c r="CQP11" s="64"/>
      <c r="CQQ11" s="64"/>
      <c r="CQR11" s="64"/>
      <c r="CQS11" s="64"/>
      <c r="CQT11" s="64"/>
      <c r="CQU11" s="64"/>
      <c r="CQV11" s="64"/>
      <c r="CQW11" s="64"/>
      <c r="CQX11" s="64"/>
      <c r="CQY11" s="64"/>
      <c r="CQZ11" s="64"/>
      <c r="CRA11" s="64"/>
      <c r="CRB11" s="64"/>
      <c r="CRC11" s="64"/>
      <c r="CRD11" s="64"/>
      <c r="CRE11" s="64"/>
      <c r="CRF11" s="64"/>
      <c r="CRG11" s="64"/>
      <c r="CRH11" s="64"/>
      <c r="CRI11" s="64"/>
      <c r="CRJ11" s="64"/>
      <c r="CRK11" s="64"/>
      <c r="CRL11" s="64"/>
      <c r="CRM11" s="64"/>
      <c r="CRN11" s="64"/>
      <c r="CRO11" s="64"/>
      <c r="CRP11" s="64"/>
      <c r="CRQ11" s="64"/>
      <c r="CRR11" s="64"/>
      <c r="CRS11" s="64"/>
      <c r="CRT11" s="64"/>
      <c r="CRU11" s="64"/>
      <c r="CRV11" s="64"/>
      <c r="CRW11" s="64"/>
      <c r="CRX11" s="64"/>
      <c r="CRY11" s="64"/>
      <c r="CRZ11" s="64"/>
      <c r="CSA11" s="64"/>
      <c r="CSB11" s="64"/>
      <c r="CSC11" s="64"/>
      <c r="CSD11" s="64"/>
      <c r="CSE11" s="64"/>
      <c r="CSF11" s="64"/>
      <c r="CSG11" s="64"/>
      <c r="CSH11" s="64"/>
      <c r="CSI11" s="64"/>
      <c r="CSJ11" s="64"/>
      <c r="CSK11" s="64"/>
      <c r="CSL11" s="64"/>
      <c r="CSM11" s="64"/>
      <c r="CSN11" s="64"/>
      <c r="CSO11" s="64"/>
      <c r="CSP11" s="64"/>
      <c r="CSQ11" s="64"/>
      <c r="CSR11" s="64"/>
      <c r="CSS11" s="64"/>
      <c r="CST11" s="64"/>
      <c r="CSU11" s="64"/>
      <c r="CSV11" s="64"/>
      <c r="CSW11" s="64"/>
      <c r="CSX11" s="64"/>
      <c r="CSY11" s="64"/>
      <c r="CSZ11" s="64"/>
      <c r="CTA11" s="64"/>
      <c r="CTB11" s="64"/>
      <c r="CTC11" s="64"/>
      <c r="CTD11" s="64"/>
      <c r="CTE11" s="64"/>
      <c r="CTF11" s="64"/>
      <c r="CTG11" s="64"/>
      <c r="CTH11" s="64"/>
      <c r="CTI11" s="64"/>
      <c r="CTJ11" s="64"/>
      <c r="CTK11" s="64"/>
      <c r="CTL11" s="64"/>
      <c r="CTM11" s="64"/>
      <c r="CTN11" s="64"/>
      <c r="CTO11" s="64"/>
      <c r="CTP11" s="64"/>
      <c r="CTQ11" s="64"/>
      <c r="CTR11" s="64"/>
      <c r="CTS11" s="64"/>
      <c r="CTT11" s="64"/>
      <c r="CTU11" s="64"/>
      <c r="CTV11" s="64"/>
      <c r="CTW11" s="64"/>
      <c r="CTX11" s="64"/>
      <c r="CTY11" s="64"/>
      <c r="CTZ11" s="64"/>
      <c r="CUA11" s="64"/>
      <c r="CUB11" s="64"/>
      <c r="CUC11" s="64"/>
      <c r="CUD11" s="64"/>
      <c r="CUE11" s="64"/>
      <c r="CUF11" s="64"/>
      <c r="CUG11" s="64"/>
      <c r="CUH11" s="64"/>
      <c r="CUI11" s="64"/>
      <c r="CUJ11" s="64"/>
      <c r="CUK11" s="64"/>
      <c r="CUL11" s="64"/>
      <c r="CUM11" s="64"/>
      <c r="CUN11" s="64"/>
      <c r="CUO11" s="64"/>
      <c r="CUP11" s="64"/>
      <c r="CUQ11" s="64"/>
      <c r="CUR11" s="64"/>
      <c r="CUS11" s="64"/>
      <c r="CUT11" s="64"/>
      <c r="CUU11" s="64"/>
      <c r="CUV11" s="64"/>
      <c r="CUW11" s="64"/>
      <c r="CUX11" s="64"/>
      <c r="CUY11" s="64"/>
      <c r="CUZ11" s="64"/>
      <c r="CVA11" s="64"/>
      <c r="CVB11" s="64"/>
      <c r="CVC11" s="64"/>
      <c r="CVD11" s="64"/>
      <c r="CVE11" s="64"/>
      <c r="CVF11" s="64"/>
      <c r="CVG11" s="64"/>
      <c r="CVH11" s="64"/>
      <c r="CVI11" s="64"/>
      <c r="CVJ11" s="64"/>
      <c r="CVK11" s="64"/>
      <c r="CVL11" s="64"/>
      <c r="CVM11" s="64"/>
      <c r="CVN11" s="64"/>
      <c r="CVO11" s="64"/>
      <c r="CVP11" s="64"/>
      <c r="CVQ11" s="64"/>
      <c r="CVR11" s="64"/>
      <c r="CVS11" s="64"/>
      <c r="CVT11" s="64"/>
      <c r="CVU11" s="64"/>
      <c r="CVV11" s="64"/>
      <c r="CVW11" s="64"/>
      <c r="CVX11" s="64"/>
      <c r="CVY11" s="64"/>
      <c r="CVZ11" s="64"/>
      <c r="CWA11" s="64"/>
      <c r="CWB11" s="64"/>
      <c r="CWC11" s="64"/>
      <c r="CWD11" s="64"/>
      <c r="CWE11" s="64"/>
      <c r="CWF11" s="64"/>
      <c r="CWG11" s="64"/>
      <c r="CWH11" s="64"/>
      <c r="CWI11" s="64"/>
      <c r="CWJ11" s="64"/>
      <c r="CWK11" s="64"/>
      <c r="CWL11" s="64"/>
      <c r="CWM11" s="64"/>
      <c r="CWN11" s="64"/>
      <c r="CWO11" s="64"/>
      <c r="CWP11" s="64"/>
      <c r="CWQ11" s="64"/>
      <c r="CWR11" s="64"/>
      <c r="CWS11" s="64"/>
      <c r="CWT11" s="64"/>
      <c r="CWU11" s="64"/>
      <c r="CWV11" s="64"/>
      <c r="CWW11" s="64"/>
      <c r="CWX11" s="64"/>
      <c r="CWY11" s="64"/>
      <c r="CWZ11" s="64"/>
      <c r="CXA11" s="64"/>
      <c r="CXB11" s="64"/>
      <c r="CXC11" s="64"/>
      <c r="CXD11" s="64"/>
      <c r="CXE11" s="64"/>
      <c r="CXF11" s="64"/>
      <c r="CXG11" s="64"/>
      <c r="CXH11" s="64"/>
      <c r="CXI11" s="64"/>
      <c r="CXJ11" s="64"/>
      <c r="CXK11" s="64"/>
      <c r="CXL11" s="64"/>
      <c r="CXM11" s="64"/>
      <c r="CXN11" s="64"/>
      <c r="CXO11" s="64"/>
      <c r="CXP11" s="64"/>
      <c r="CXQ11" s="64"/>
      <c r="CXR11" s="64"/>
      <c r="CXS11" s="64"/>
      <c r="CXT11" s="64"/>
      <c r="CXU11" s="64"/>
      <c r="CXV11" s="64"/>
      <c r="CXW11" s="64"/>
      <c r="CXX11" s="64"/>
      <c r="CXY11" s="64"/>
      <c r="CXZ11" s="64"/>
      <c r="CYA11" s="64"/>
      <c r="CYB11" s="64"/>
      <c r="CYC11" s="64"/>
      <c r="CYD11" s="64"/>
      <c r="CYE11" s="64"/>
      <c r="CYF11" s="64"/>
      <c r="CYG11" s="64"/>
      <c r="CYH11" s="64"/>
      <c r="CYI11" s="64"/>
      <c r="CYJ11" s="64"/>
      <c r="CYK11" s="64"/>
      <c r="CYL11" s="64"/>
      <c r="CYM11" s="64"/>
      <c r="CYN11" s="64"/>
      <c r="CYO11" s="64"/>
      <c r="CYP11" s="64"/>
      <c r="CYQ11" s="64"/>
      <c r="CYR11" s="64"/>
      <c r="CYS11" s="64"/>
      <c r="CYT11" s="64"/>
      <c r="CYU11" s="64"/>
      <c r="CYV11" s="64"/>
      <c r="CYW11" s="64"/>
      <c r="CYX11" s="64"/>
      <c r="CYY11" s="64"/>
      <c r="CYZ11" s="64"/>
      <c r="CZA11" s="64"/>
      <c r="CZB11" s="64"/>
      <c r="CZC11" s="64"/>
      <c r="CZD11" s="64"/>
      <c r="CZE11" s="64"/>
      <c r="CZF11" s="64"/>
      <c r="CZG11" s="64"/>
      <c r="CZH11" s="64"/>
      <c r="CZI11" s="64"/>
      <c r="CZJ11" s="64"/>
      <c r="CZK11" s="64"/>
      <c r="CZL11" s="64"/>
      <c r="CZM11" s="64"/>
      <c r="CZN11" s="64"/>
      <c r="CZO11" s="64"/>
      <c r="CZP11" s="64"/>
      <c r="CZQ11" s="64"/>
      <c r="CZR11" s="64"/>
      <c r="CZS11" s="64"/>
      <c r="CZT11" s="64"/>
      <c r="CZU11" s="64"/>
      <c r="CZV11" s="64"/>
      <c r="CZW11" s="64"/>
      <c r="CZX11" s="64"/>
      <c r="CZY11" s="64"/>
      <c r="CZZ11" s="64"/>
      <c r="DAA11" s="64"/>
      <c r="DAB11" s="64"/>
      <c r="DAC11" s="64"/>
      <c r="DAD11" s="64"/>
      <c r="DAE11" s="64"/>
      <c r="DAF11" s="64"/>
      <c r="DAG11" s="64"/>
      <c r="DAH11" s="64"/>
      <c r="DAI11" s="64"/>
      <c r="DAJ11" s="64"/>
      <c r="DAK11" s="64"/>
      <c r="DAL11" s="64"/>
      <c r="DAM11" s="64"/>
      <c r="DAN11" s="64"/>
      <c r="DAO11" s="64"/>
      <c r="DAP11" s="64"/>
      <c r="DAQ11" s="64"/>
      <c r="DAR11" s="64"/>
      <c r="DAS11" s="64"/>
      <c r="DAT11" s="64"/>
      <c r="DAU11" s="64"/>
      <c r="DAV11" s="64"/>
      <c r="DAW11" s="64"/>
      <c r="DAX11" s="64"/>
      <c r="DAY11" s="64"/>
      <c r="DAZ11" s="64"/>
      <c r="DBA11" s="64"/>
      <c r="DBB11" s="64"/>
      <c r="DBC11" s="64"/>
      <c r="DBD11" s="64"/>
      <c r="DBE11" s="64"/>
      <c r="DBF11" s="64"/>
      <c r="DBG11" s="64"/>
      <c r="DBH11" s="64"/>
      <c r="DBI11" s="64"/>
      <c r="DBJ11" s="64"/>
      <c r="DBK11" s="64"/>
      <c r="DBL11" s="64"/>
      <c r="DBM11" s="64"/>
      <c r="DBN11" s="64"/>
      <c r="DBO11" s="64"/>
      <c r="DBP11" s="64"/>
      <c r="DBQ11" s="64"/>
      <c r="DBR11" s="64"/>
      <c r="DBS11" s="64"/>
      <c r="DBT11" s="64"/>
      <c r="DBU11" s="64"/>
      <c r="DBV11" s="64"/>
      <c r="DBW11" s="64"/>
      <c r="DBX11" s="64"/>
      <c r="DBY11" s="64"/>
      <c r="DBZ11" s="64"/>
      <c r="DCA11" s="64"/>
      <c r="DCB11" s="64"/>
      <c r="DCC11" s="64"/>
      <c r="DCD11" s="64"/>
      <c r="DCE11" s="64"/>
      <c r="DCF11" s="64"/>
      <c r="DCG11" s="64"/>
      <c r="DCH11" s="64"/>
      <c r="DCI11" s="64"/>
      <c r="DCJ11" s="64"/>
      <c r="DCK11" s="64"/>
      <c r="DCL11" s="64"/>
      <c r="DCM11" s="64"/>
      <c r="DCN11" s="64"/>
      <c r="DCO11" s="64"/>
      <c r="DCP11" s="64"/>
      <c r="DCQ11" s="64"/>
      <c r="DCR11" s="64"/>
      <c r="DCS11" s="64"/>
      <c r="DCT11" s="64"/>
      <c r="DCU11" s="64"/>
      <c r="DCV11" s="64"/>
      <c r="DCW11" s="64"/>
      <c r="DCX11" s="64"/>
      <c r="DCY11" s="64"/>
      <c r="DCZ11" s="64"/>
      <c r="DDA11" s="64"/>
      <c r="DDB11" s="64"/>
      <c r="DDC11" s="64"/>
      <c r="DDD11" s="64"/>
      <c r="DDE11" s="64"/>
      <c r="DDF11" s="64"/>
      <c r="DDG11" s="64"/>
      <c r="DDH11" s="64"/>
      <c r="DDI11" s="64"/>
      <c r="DDJ11" s="64"/>
      <c r="DDK11" s="64"/>
      <c r="DDL11" s="64"/>
      <c r="DDM11" s="64"/>
      <c r="DDN11" s="64"/>
      <c r="DDO11" s="64"/>
      <c r="DDP11" s="64"/>
      <c r="DDQ11" s="64"/>
      <c r="DDR11" s="64"/>
      <c r="DDS11" s="64"/>
      <c r="DDT11" s="64"/>
      <c r="DDU11" s="64"/>
      <c r="DDV11" s="64"/>
      <c r="DDW11" s="64"/>
      <c r="DDX11" s="64"/>
      <c r="DDY11" s="64"/>
      <c r="DDZ11" s="64"/>
      <c r="DEA11" s="64"/>
      <c r="DEB11" s="64"/>
      <c r="DEC11" s="64"/>
      <c r="DED11" s="64"/>
      <c r="DEE11" s="64"/>
      <c r="DEF11" s="64"/>
      <c r="DEG11" s="64"/>
      <c r="DEH11" s="64"/>
      <c r="DEI11" s="64"/>
      <c r="DEJ11" s="64"/>
      <c r="DEK11" s="64"/>
      <c r="DEL11" s="64"/>
      <c r="DEM11" s="64"/>
      <c r="DEN11" s="64"/>
      <c r="DEO11" s="64"/>
      <c r="DEP11" s="64"/>
      <c r="DEQ11" s="64"/>
      <c r="DER11" s="64"/>
      <c r="DES11" s="64"/>
      <c r="DET11" s="64"/>
      <c r="DEU11" s="64"/>
      <c r="DEV11" s="64"/>
      <c r="DEW11" s="64"/>
      <c r="DEX11" s="64"/>
      <c r="DEY11" s="64"/>
      <c r="DEZ11" s="64"/>
      <c r="DFA11" s="64"/>
      <c r="DFB11" s="64"/>
      <c r="DFC11" s="64"/>
      <c r="DFD11" s="64"/>
      <c r="DFE11" s="64"/>
      <c r="DFF11" s="64"/>
      <c r="DFG11" s="64"/>
      <c r="DFH11" s="64"/>
      <c r="DFI11" s="64"/>
      <c r="DFJ11" s="64"/>
      <c r="DFK11" s="64"/>
      <c r="DFL11" s="64"/>
      <c r="DFM11" s="64"/>
      <c r="DFN11" s="64"/>
      <c r="DFO11" s="64"/>
      <c r="DFP11" s="64"/>
      <c r="DFQ11" s="64"/>
      <c r="DFR11" s="64"/>
      <c r="DFS11" s="64"/>
      <c r="DFT11" s="64"/>
      <c r="DFU11" s="64"/>
      <c r="DFV11" s="64"/>
      <c r="DFW11" s="64"/>
      <c r="DFX11" s="64"/>
      <c r="DFY11" s="64"/>
      <c r="DFZ11" s="64"/>
      <c r="DGA11" s="64"/>
      <c r="DGB11" s="64"/>
      <c r="DGC11" s="64"/>
      <c r="DGD11" s="64"/>
      <c r="DGE11" s="64"/>
      <c r="DGF11" s="64"/>
      <c r="DGG11" s="64"/>
      <c r="DGH11" s="64"/>
      <c r="DGI11" s="64"/>
      <c r="DGJ11" s="64"/>
      <c r="DGK11" s="64"/>
      <c r="DGL11" s="64"/>
      <c r="DGM11" s="64"/>
      <c r="DGN11" s="64"/>
      <c r="DGO11" s="64"/>
      <c r="DGP11" s="64"/>
      <c r="DGQ11" s="64"/>
      <c r="DGR11" s="64"/>
      <c r="DGS11" s="64"/>
      <c r="DGT11" s="64"/>
      <c r="DGU11" s="64"/>
      <c r="DGV11" s="64"/>
      <c r="DGW11" s="64"/>
      <c r="DGX11" s="64"/>
      <c r="DGY11" s="64"/>
      <c r="DGZ11" s="64"/>
      <c r="DHA11" s="64"/>
      <c r="DHB11" s="64"/>
      <c r="DHC11" s="64"/>
      <c r="DHD11" s="64"/>
      <c r="DHE11" s="64"/>
      <c r="DHF11" s="64"/>
      <c r="DHG11" s="64"/>
      <c r="DHH11" s="64"/>
      <c r="DHI11" s="64"/>
      <c r="DHJ11" s="64"/>
      <c r="DHK11" s="64"/>
      <c r="DHL11" s="64"/>
      <c r="DHM11" s="64"/>
      <c r="DHN11" s="64"/>
      <c r="DHO11" s="64"/>
      <c r="DHP11" s="64"/>
      <c r="DHQ11" s="64"/>
      <c r="DHR11" s="64"/>
      <c r="DHS11" s="64"/>
      <c r="DHT11" s="64"/>
      <c r="DHU11" s="64"/>
      <c r="DHV11" s="64"/>
      <c r="DHW11" s="64"/>
      <c r="DHX11" s="64"/>
      <c r="DHY11" s="64"/>
      <c r="DHZ11" s="64"/>
      <c r="DIA11" s="64"/>
      <c r="DIB11" s="64"/>
      <c r="DIC11" s="64"/>
      <c r="DID11" s="64"/>
      <c r="DIE11" s="64"/>
      <c r="DIF11" s="64"/>
      <c r="DIG11" s="64"/>
      <c r="DIH11" s="64"/>
      <c r="DII11" s="64"/>
      <c r="DIJ11" s="64"/>
      <c r="DIK11" s="64"/>
      <c r="DIL11" s="64"/>
      <c r="DIM11" s="64"/>
      <c r="DIN11" s="64"/>
      <c r="DIO11" s="64"/>
      <c r="DIP11" s="64"/>
      <c r="DIQ11" s="64"/>
      <c r="DIR11" s="64"/>
      <c r="DIS11" s="64"/>
      <c r="DIT11" s="64"/>
      <c r="DIU11" s="64"/>
      <c r="DIV11" s="64"/>
      <c r="DIW11" s="64"/>
      <c r="DIX11" s="64"/>
      <c r="DIY11" s="64"/>
      <c r="DIZ11" s="64"/>
      <c r="DJA11" s="64"/>
      <c r="DJB11" s="64"/>
      <c r="DJC11" s="64"/>
      <c r="DJD11" s="64"/>
      <c r="DJE11" s="64"/>
      <c r="DJF11" s="64"/>
      <c r="DJG11" s="64"/>
      <c r="DJH11" s="64"/>
      <c r="DJI11" s="64"/>
      <c r="DJJ11" s="64"/>
      <c r="DJK11" s="64"/>
      <c r="DJL11" s="64"/>
      <c r="DJM11" s="64"/>
      <c r="DJN11" s="64"/>
      <c r="DJO11" s="64"/>
      <c r="DJP11" s="64"/>
      <c r="DJQ11" s="64"/>
      <c r="DJR11" s="64"/>
      <c r="DJS11" s="64"/>
      <c r="DJT11" s="64"/>
      <c r="DJU11" s="64"/>
      <c r="DJV11" s="64"/>
      <c r="DJW11" s="64"/>
      <c r="DJX11" s="64"/>
      <c r="DJY11" s="64"/>
      <c r="DJZ11" s="64"/>
      <c r="DKA11" s="64"/>
      <c r="DKB11" s="64"/>
      <c r="DKC11" s="64"/>
      <c r="DKD11" s="64"/>
      <c r="DKE11" s="64"/>
      <c r="DKF11" s="64"/>
      <c r="DKG11" s="64"/>
      <c r="DKH11" s="64"/>
      <c r="DKI11" s="64"/>
      <c r="DKJ11" s="64"/>
      <c r="DKK11" s="64"/>
      <c r="DKL11" s="64"/>
      <c r="DKM11" s="64"/>
      <c r="DKN11" s="64"/>
      <c r="DKO11" s="64"/>
      <c r="DKP11" s="64"/>
      <c r="DKQ11" s="64"/>
      <c r="DKR11" s="64"/>
      <c r="DKS11" s="64"/>
      <c r="DKT11" s="64"/>
      <c r="DKU11" s="64"/>
      <c r="DKV11" s="64"/>
      <c r="DKW11" s="64"/>
      <c r="DKX11" s="64"/>
      <c r="DKY11" s="64"/>
      <c r="DKZ11" s="64"/>
      <c r="DLA11" s="64"/>
      <c r="DLB11" s="64"/>
      <c r="DLC11" s="64"/>
      <c r="DLD11" s="64"/>
      <c r="DLE11" s="64"/>
      <c r="DLF11" s="64"/>
      <c r="DLG11" s="64"/>
      <c r="DLH11" s="64"/>
      <c r="DLI11" s="64"/>
      <c r="DLJ11" s="64"/>
      <c r="DLK11" s="64"/>
      <c r="DLL11" s="64"/>
      <c r="DLM11" s="64"/>
      <c r="DLN11" s="64"/>
      <c r="DLO11" s="64"/>
      <c r="DLP11" s="64"/>
      <c r="DLQ11" s="64"/>
      <c r="DLR11" s="64"/>
      <c r="DLS11" s="64"/>
      <c r="DLT11" s="64"/>
      <c r="DLU11" s="64"/>
      <c r="DLV11" s="64"/>
      <c r="DLW11" s="64"/>
      <c r="DLX11" s="64"/>
      <c r="DLY11" s="64"/>
      <c r="DLZ11" s="64"/>
      <c r="DMA11" s="64"/>
      <c r="DMB11" s="64"/>
      <c r="DMC11" s="64"/>
      <c r="DMD11" s="64"/>
      <c r="DME11" s="64"/>
      <c r="DMF11" s="64"/>
      <c r="DMG11" s="64"/>
      <c r="DMH11" s="64"/>
      <c r="DMI11" s="64"/>
      <c r="DMJ11" s="64"/>
      <c r="DMK11" s="64"/>
      <c r="DML11" s="64"/>
      <c r="DMM11" s="64"/>
      <c r="DMN11" s="64"/>
      <c r="DMO11" s="64"/>
      <c r="DMP11" s="64"/>
      <c r="DMQ11" s="64"/>
      <c r="DMR11" s="64"/>
      <c r="DMS11" s="64"/>
      <c r="DMT11" s="64"/>
      <c r="DMU11" s="64"/>
      <c r="DMV11" s="64"/>
      <c r="DMW11" s="64"/>
      <c r="DMX11" s="64"/>
      <c r="DMY11" s="64"/>
      <c r="DMZ11" s="64"/>
      <c r="DNA11" s="64"/>
      <c r="DNB11" s="64"/>
      <c r="DNC11" s="64"/>
      <c r="DND11" s="64"/>
      <c r="DNE11" s="64"/>
      <c r="DNF11" s="64"/>
      <c r="DNG11" s="64"/>
      <c r="DNH11" s="64"/>
      <c r="DNI11" s="64"/>
      <c r="DNJ11" s="64"/>
      <c r="DNK11" s="64"/>
      <c r="DNL11" s="64"/>
      <c r="DNM11" s="64"/>
      <c r="DNN11" s="64"/>
      <c r="DNO11" s="64"/>
      <c r="DNP11" s="64"/>
      <c r="DNQ11" s="64"/>
      <c r="DNR11" s="64"/>
      <c r="DNS11" s="64"/>
      <c r="DNT11" s="64"/>
      <c r="DNU11" s="64"/>
      <c r="DNV11" s="64"/>
      <c r="DNW11" s="64"/>
      <c r="DNX11" s="64"/>
      <c r="DNY11" s="64"/>
      <c r="DNZ11" s="64"/>
      <c r="DOA11" s="64"/>
      <c r="DOB11" s="64"/>
      <c r="DOC11" s="64"/>
      <c r="DOD11" s="64"/>
      <c r="DOE11" s="64"/>
      <c r="DOF11" s="64"/>
      <c r="DOG11" s="64"/>
      <c r="DOH11" s="64"/>
      <c r="DOI11" s="64"/>
      <c r="DOJ11" s="64"/>
      <c r="DOK11" s="64"/>
      <c r="DOL11" s="64"/>
      <c r="DOM11" s="64"/>
      <c r="DON11" s="64"/>
      <c r="DOO11" s="64"/>
      <c r="DOP11" s="64"/>
      <c r="DOQ11" s="64"/>
      <c r="DOR11" s="64"/>
      <c r="DOS11" s="64"/>
      <c r="DOT11" s="64"/>
      <c r="DOU11" s="64"/>
      <c r="DOV11" s="64"/>
      <c r="DOW11" s="64"/>
      <c r="DOX11" s="64"/>
      <c r="DOY11" s="64"/>
      <c r="DOZ11" s="64"/>
      <c r="DPA11" s="64"/>
      <c r="DPB11" s="64"/>
      <c r="DPC11" s="64"/>
      <c r="DPD11" s="64"/>
      <c r="DPE11" s="64"/>
      <c r="DPF11" s="64"/>
      <c r="DPG11" s="64"/>
      <c r="DPH11" s="64"/>
      <c r="DPI11" s="64"/>
      <c r="DPJ11" s="64"/>
      <c r="DPK11" s="64"/>
      <c r="DPL11" s="64"/>
      <c r="DPM11" s="64"/>
      <c r="DPN11" s="64"/>
      <c r="DPO11" s="64"/>
      <c r="DPP11" s="64"/>
      <c r="DPQ11" s="64"/>
      <c r="DPR11" s="64"/>
      <c r="DPS11" s="64"/>
      <c r="DPT11" s="64"/>
      <c r="DPU11" s="64"/>
      <c r="DPV11" s="64"/>
      <c r="DPW11" s="64"/>
      <c r="DPX11" s="64"/>
      <c r="DPY11" s="64"/>
      <c r="DPZ11" s="64"/>
      <c r="DQA11" s="64"/>
      <c r="DQB11" s="64"/>
      <c r="DQC11" s="64"/>
      <c r="DQD11" s="64"/>
      <c r="DQE11" s="64"/>
      <c r="DQF11" s="64"/>
      <c r="DQG11" s="64"/>
      <c r="DQH11" s="64"/>
      <c r="DQI11" s="64"/>
      <c r="DQJ11" s="64"/>
      <c r="DQK11" s="64"/>
      <c r="DQL11" s="64"/>
      <c r="DQM11" s="64"/>
      <c r="DQN11" s="64"/>
      <c r="DQO11" s="64"/>
      <c r="DQP11" s="64"/>
      <c r="DQQ11" s="64"/>
      <c r="DQR11" s="64"/>
      <c r="DQS11" s="64"/>
      <c r="DQT11" s="64"/>
      <c r="DQU11" s="64"/>
      <c r="DQV11" s="64"/>
      <c r="DQW11" s="64"/>
      <c r="DQX11" s="64"/>
      <c r="DQY11" s="64"/>
      <c r="DQZ11" s="64"/>
      <c r="DRA11" s="64"/>
      <c r="DRB11" s="64"/>
      <c r="DRC11" s="64"/>
      <c r="DRD11" s="64"/>
      <c r="DRE11" s="64"/>
      <c r="DRF11" s="64"/>
      <c r="DRG11" s="64"/>
      <c r="DRH11" s="64"/>
      <c r="DRI11" s="64"/>
      <c r="DRJ11" s="64"/>
      <c r="DRK11" s="64"/>
      <c r="DRL11" s="64"/>
      <c r="DRM11" s="64"/>
      <c r="DRN11" s="64"/>
      <c r="DRO11" s="64"/>
      <c r="DRP11" s="64"/>
      <c r="DRQ11" s="64"/>
      <c r="DRR11" s="64"/>
      <c r="DRS11" s="64"/>
      <c r="DRT11" s="64"/>
      <c r="DRU11" s="64"/>
      <c r="DRV11" s="64"/>
      <c r="DRW11" s="64"/>
      <c r="DRX11" s="64"/>
      <c r="DRY11" s="64"/>
      <c r="DRZ11" s="64"/>
      <c r="DSA11" s="64"/>
      <c r="DSB11" s="64"/>
      <c r="DSC11" s="64"/>
      <c r="DSD11" s="64"/>
      <c r="DSE11" s="64"/>
      <c r="DSF11" s="64"/>
      <c r="DSG11" s="64"/>
      <c r="DSH11" s="64"/>
      <c r="DSI11" s="64"/>
      <c r="DSJ11" s="64"/>
      <c r="DSK11" s="64"/>
      <c r="DSL11" s="64"/>
      <c r="DSM11" s="64"/>
      <c r="DSN11" s="64"/>
      <c r="DSO11" s="64"/>
      <c r="DSP11" s="64"/>
      <c r="DSQ11" s="64"/>
      <c r="DSR11" s="64"/>
      <c r="DSS11" s="64"/>
      <c r="DST11" s="64"/>
      <c r="DSU11" s="64"/>
      <c r="DSV11" s="64"/>
      <c r="DSW11" s="64"/>
      <c r="DSX11" s="64"/>
      <c r="DSY11" s="64"/>
      <c r="DSZ11" s="64"/>
      <c r="DTA11" s="64"/>
      <c r="DTB11" s="64"/>
      <c r="DTC11" s="64"/>
      <c r="DTD11" s="64"/>
      <c r="DTE11" s="64"/>
      <c r="DTF11" s="64"/>
      <c r="DTG11" s="64"/>
      <c r="DTH11" s="64"/>
      <c r="DTI11" s="64"/>
      <c r="DTJ11" s="64"/>
      <c r="DTK11" s="64"/>
      <c r="DTL11" s="64"/>
      <c r="DTM11" s="64"/>
      <c r="DTN11" s="64"/>
      <c r="DTO11" s="64"/>
      <c r="DTP11" s="64"/>
      <c r="DTQ11" s="64"/>
      <c r="DTR11" s="64"/>
      <c r="DTS11" s="64"/>
      <c r="DTT11" s="64"/>
      <c r="DTU11" s="64"/>
      <c r="DTV11" s="64"/>
      <c r="DTW11" s="64"/>
      <c r="DTX11" s="64"/>
      <c r="DTY11" s="64"/>
      <c r="DTZ11" s="64"/>
      <c r="DUA11" s="64"/>
      <c r="DUB11" s="64"/>
      <c r="DUC11" s="64"/>
      <c r="DUD11" s="64"/>
      <c r="DUE11" s="64"/>
      <c r="DUF11" s="64"/>
      <c r="DUG11" s="64"/>
      <c r="DUH11" s="64"/>
      <c r="DUI11" s="64"/>
      <c r="DUJ11" s="64"/>
      <c r="DUK11" s="64"/>
      <c r="DUL11" s="64"/>
      <c r="DUM11" s="64"/>
      <c r="DUN11" s="64"/>
      <c r="DUO11" s="64"/>
      <c r="DUP11" s="64"/>
      <c r="DUQ11" s="64"/>
      <c r="DUR11" s="64"/>
      <c r="DUS11" s="64"/>
      <c r="DUT11" s="64"/>
      <c r="DUU11" s="64"/>
      <c r="DUV11" s="64"/>
      <c r="DUW11" s="64"/>
      <c r="DUX11" s="64"/>
      <c r="DUY11" s="64"/>
      <c r="DUZ11" s="64"/>
      <c r="DVA11" s="64"/>
      <c r="DVB11" s="64"/>
      <c r="DVC11" s="64"/>
      <c r="DVD11" s="64"/>
      <c r="DVE11" s="64"/>
      <c r="DVF11" s="64"/>
      <c r="DVG11" s="64"/>
      <c r="DVH11" s="64"/>
      <c r="DVI11" s="64"/>
      <c r="DVJ11" s="64"/>
      <c r="DVK11" s="64"/>
      <c r="DVL11" s="64"/>
      <c r="DVM11" s="64"/>
      <c r="DVN11" s="64"/>
      <c r="DVO11" s="64"/>
      <c r="DVP11" s="64"/>
      <c r="DVQ11" s="64"/>
      <c r="DVR11" s="64"/>
      <c r="DVS11" s="64"/>
      <c r="DVT11" s="64"/>
      <c r="DVU11" s="64"/>
      <c r="DVV11" s="64"/>
      <c r="DVW11" s="64"/>
      <c r="DVX11" s="64"/>
      <c r="DVY11" s="64"/>
      <c r="DVZ11" s="64"/>
      <c r="DWA11" s="64"/>
      <c r="DWB11" s="64"/>
      <c r="DWC11" s="64"/>
      <c r="DWD11" s="64"/>
      <c r="DWE11" s="64"/>
      <c r="DWF11" s="64"/>
      <c r="DWG11" s="64"/>
      <c r="DWH11" s="64"/>
      <c r="DWI11" s="64"/>
      <c r="DWJ11" s="64"/>
      <c r="DWK11" s="64"/>
      <c r="DWL11" s="64"/>
      <c r="DWM11" s="64"/>
      <c r="DWN11" s="64"/>
      <c r="DWO11" s="64"/>
      <c r="DWP11" s="64"/>
      <c r="DWQ11" s="64"/>
      <c r="DWR11" s="64"/>
      <c r="DWS11" s="64"/>
      <c r="DWT11" s="64"/>
      <c r="DWU11" s="64"/>
      <c r="DWV11" s="64"/>
      <c r="DWW11" s="64"/>
      <c r="DWX11" s="64"/>
      <c r="DWY11" s="64"/>
      <c r="DWZ11" s="64"/>
      <c r="DXA11" s="64"/>
      <c r="DXB11" s="64"/>
      <c r="DXC11" s="64"/>
      <c r="DXD11" s="64"/>
      <c r="DXE11" s="64"/>
      <c r="DXF11" s="64"/>
      <c r="DXG11" s="64"/>
      <c r="DXH11" s="64"/>
      <c r="DXI11" s="64"/>
      <c r="DXJ11" s="64"/>
      <c r="DXK11" s="64"/>
      <c r="DXL11" s="64"/>
      <c r="DXM11" s="64"/>
      <c r="DXN11" s="64"/>
      <c r="DXO11" s="64"/>
      <c r="DXP11" s="64"/>
      <c r="DXQ11" s="64"/>
      <c r="DXR11" s="64"/>
      <c r="DXS11" s="64"/>
      <c r="DXT11" s="64"/>
      <c r="DXU11" s="64"/>
      <c r="DXV11" s="64"/>
      <c r="DXW11" s="64"/>
      <c r="DXX11" s="64"/>
      <c r="DXY11" s="64"/>
      <c r="DXZ11" s="64"/>
      <c r="DYA11" s="64"/>
      <c r="DYB11" s="64"/>
      <c r="DYC11" s="64"/>
      <c r="DYD11" s="64"/>
      <c r="DYE11" s="64"/>
      <c r="DYF11" s="64"/>
      <c r="DYG11" s="64"/>
      <c r="DYH11" s="64"/>
      <c r="DYI11" s="64"/>
      <c r="DYJ11" s="64"/>
      <c r="DYK11" s="64"/>
      <c r="DYL11" s="64"/>
      <c r="DYM11" s="64"/>
      <c r="DYN11" s="64"/>
      <c r="DYO11" s="64"/>
      <c r="DYP11" s="64"/>
      <c r="DYQ11" s="64"/>
      <c r="DYR11" s="64"/>
      <c r="DYS11" s="64"/>
      <c r="DYT11" s="64"/>
      <c r="DYU11" s="64"/>
      <c r="DYV11" s="64"/>
      <c r="DYW11" s="64"/>
      <c r="DYX11" s="64"/>
      <c r="DYY11" s="64"/>
      <c r="DYZ11" s="64"/>
      <c r="DZA11" s="64"/>
      <c r="DZB11" s="64"/>
      <c r="DZC11" s="64"/>
      <c r="DZD11" s="64"/>
      <c r="DZE11" s="64"/>
      <c r="DZF11" s="64"/>
      <c r="DZG11" s="64"/>
      <c r="DZH11" s="64"/>
      <c r="DZI11" s="64"/>
      <c r="DZJ11" s="64"/>
      <c r="DZK11" s="64"/>
      <c r="DZL11" s="64"/>
      <c r="DZM11" s="64"/>
      <c r="DZN11" s="64"/>
      <c r="DZO11" s="64"/>
      <c r="DZP11" s="64"/>
      <c r="DZQ11" s="64"/>
      <c r="DZR11" s="64"/>
      <c r="DZS11" s="64"/>
      <c r="DZT11" s="64"/>
      <c r="DZU11" s="64"/>
      <c r="DZV11" s="64"/>
      <c r="DZW11" s="64"/>
      <c r="DZX11" s="64"/>
      <c r="DZY11" s="64"/>
      <c r="DZZ11" s="64"/>
      <c r="EAA11" s="64"/>
      <c r="EAB11" s="64"/>
      <c r="EAC11" s="64"/>
      <c r="EAD11" s="64"/>
      <c r="EAE11" s="64"/>
      <c r="EAF11" s="64"/>
      <c r="EAG11" s="64"/>
      <c r="EAH11" s="64"/>
      <c r="EAI11" s="64"/>
      <c r="EAJ11" s="64"/>
      <c r="EAK11" s="64"/>
      <c r="EAL11" s="64"/>
      <c r="EAM11" s="64"/>
      <c r="EAN11" s="64"/>
      <c r="EAO11" s="64"/>
      <c r="EAP11" s="64"/>
      <c r="EAQ11" s="64"/>
      <c r="EAR11" s="64"/>
      <c r="EAS11" s="64"/>
      <c r="EAT11" s="64"/>
      <c r="EAU11" s="64"/>
      <c r="EAV11" s="64"/>
      <c r="EAW11" s="64"/>
      <c r="EAX11" s="64"/>
      <c r="EAY11" s="64"/>
      <c r="EAZ11" s="64"/>
      <c r="EBA11" s="64"/>
      <c r="EBB11" s="64"/>
      <c r="EBC11" s="64"/>
      <c r="EBD11" s="64"/>
      <c r="EBE11" s="64"/>
      <c r="EBF11" s="64"/>
      <c r="EBG11" s="64"/>
      <c r="EBH11" s="64"/>
      <c r="EBI11" s="64"/>
      <c r="EBJ11" s="64"/>
      <c r="EBK11" s="64"/>
      <c r="EBL11" s="64"/>
      <c r="EBM11" s="64"/>
      <c r="EBN11" s="64"/>
      <c r="EBO11" s="64"/>
      <c r="EBP11" s="64"/>
      <c r="EBQ11" s="64"/>
      <c r="EBR11" s="64"/>
      <c r="EBS11" s="64"/>
      <c r="EBT11" s="64"/>
      <c r="EBU11" s="64"/>
      <c r="EBV11" s="64"/>
      <c r="EBW11" s="64"/>
      <c r="EBX11" s="64"/>
      <c r="EBY11" s="64"/>
      <c r="EBZ11" s="64"/>
      <c r="ECA11" s="64"/>
      <c r="ECB11" s="64"/>
      <c r="ECC11" s="64"/>
      <c r="ECD11" s="64"/>
      <c r="ECE11" s="64"/>
      <c r="ECF11" s="64"/>
      <c r="ECG11" s="64"/>
      <c r="ECH11" s="64"/>
      <c r="ECI11" s="64"/>
      <c r="ECJ11" s="64"/>
      <c r="ECK11" s="64"/>
      <c r="ECL11" s="64"/>
      <c r="ECM11" s="64"/>
      <c r="ECN11" s="64"/>
      <c r="ECO11" s="64"/>
      <c r="ECP11" s="64"/>
      <c r="ECQ11" s="64"/>
      <c r="ECR11" s="64"/>
      <c r="ECS11" s="64"/>
      <c r="ECT11" s="64"/>
      <c r="ECU11" s="64"/>
      <c r="ECV11" s="64"/>
      <c r="ECW11" s="64"/>
      <c r="ECX11" s="64"/>
      <c r="ECY11" s="64"/>
      <c r="ECZ11" s="64"/>
      <c r="EDA11" s="64"/>
      <c r="EDB11" s="64"/>
      <c r="EDC11" s="64"/>
      <c r="EDD11" s="64"/>
      <c r="EDE11" s="64"/>
      <c r="EDF11" s="64"/>
      <c r="EDG11" s="64"/>
      <c r="EDH11" s="64"/>
      <c r="EDI11" s="64"/>
      <c r="EDJ11" s="64"/>
      <c r="EDK11" s="64"/>
      <c r="EDL11" s="64"/>
      <c r="EDM11" s="64"/>
      <c r="EDN11" s="64"/>
      <c r="EDO11" s="64"/>
      <c r="EDP11" s="64"/>
      <c r="EDQ11" s="64"/>
      <c r="EDR11" s="64"/>
      <c r="EDS11" s="64"/>
      <c r="EDT11" s="64"/>
      <c r="EDU11" s="64"/>
      <c r="EDV11" s="64"/>
      <c r="EDW11" s="64"/>
      <c r="EDX11" s="64"/>
      <c r="EDY11" s="64"/>
      <c r="EDZ11" s="64"/>
      <c r="EEA11" s="64"/>
      <c r="EEB11" s="64"/>
      <c r="EEC11" s="64"/>
      <c r="EED11" s="64"/>
      <c r="EEE11" s="64"/>
      <c r="EEF11" s="64"/>
      <c r="EEG11" s="64"/>
      <c r="EEH11" s="64"/>
      <c r="EEI11" s="64"/>
      <c r="EEJ11" s="64"/>
      <c r="EEK11" s="64"/>
      <c r="EEL11" s="64"/>
      <c r="EEM11" s="64"/>
      <c r="EEN11" s="64"/>
      <c r="EEO11" s="64"/>
      <c r="EEP11" s="64"/>
      <c r="EEQ11" s="64"/>
      <c r="EER11" s="64"/>
      <c r="EES11" s="64"/>
      <c r="EET11" s="64"/>
      <c r="EEU11" s="64"/>
      <c r="EEV11" s="64"/>
      <c r="EEW11" s="64"/>
      <c r="EEX11" s="64"/>
      <c r="EEY11" s="64"/>
      <c r="EEZ11" s="64"/>
      <c r="EFA11" s="64"/>
      <c r="EFB11" s="64"/>
      <c r="EFC11" s="64"/>
      <c r="EFD11" s="64"/>
      <c r="EFE11" s="64"/>
      <c r="EFF11" s="64"/>
      <c r="EFG11" s="64"/>
      <c r="EFH11" s="64"/>
      <c r="EFI11" s="64"/>
      <c r="EFJ11" s="64"/>
      <c r="EFK11" s="64"/>
      <c r="EFL11" s="64"/>
      <c r="EFM11" s="64"/>
      <c r="EFN11" s="64"/>
      <c r="EFO11" s="64"/>
      <c r="EFP11" s="64"/>
      <c r="EFQ11" s="64"/>
      <c r="EFR11" s="64"/>
      <c r="EFS11" s="64"/>
      <c r="EFT11" s="64"/>
      <c r="EFU11" s="64"/>
      <c r="EFV11" s="64"/>
      <c r="EFW11" s="64"/>
      <c r="EFX11" s="64"/>
      <c r="EFY11" s="64"/>
      <c r="EFZ11" s="64"/>
      <c r="EGA11" s="64"/>
      <c r="EGB11" s="64"/>
      <c r="EGC11" s="64"/>
      <c r="EGD11" s="64"/>
      <c r="EGE11" s="64"/>
      <c r="EGF11" s="64"/>
      <c r="EGG11" s="64"/>
      <c r="EGH11" s="64"/>
      <c r="EGI11" s="64"/>
      <c r="EGJ11" s="64"/>
      <c r="EGK11" s="64"/>
      <c r="EGL11" s="64"/>
      <c r="EGM11" s="64"/>
      <c r="EGN11" s="64"/>
      <c r="EGO11" s="64"/>
      <c r="EGP11" s="64"/>
      <c r="EGQ11" s="64"/>
      <c r="EGR11" s="64"/>
      <c r="EGS11" s="64"/>
      <c r="EGT11" s="64"/>
      <c r="EGU11" s="64"/>
      <c r="EGV11" s="64"/>
      <c r="EGW11" s="64"/>
      <c r="EGX11" s="64"/>
      <c r="EGY11" s="64"/>
      <c r="EGZ11" s="64"/>
      <c r="EHA11" s="64"/>
      <c r="EHB11" s="64"/>
      <c r="EHC11" s="64"/>
      <c r="EHD11" s="64"/>
      <c r="EHE11" s="64"/>
      <c r="EHF11" s="64"/>
      <c r="EHG11" s="64"/>
      <c r="EHH11" s="64"/>
      <c r="EHI11" s="64"/>
      <c r="EHJ11" s="64"/>
      <c r="EHK11" s="64"/>
      <c r="EHL11" s="64"/>
      <c r="EHM11" s="64"/>
      <c r="EHN11" s="64"/>
      <c r="EHO11" s="64"/>
      <c r="EHP11" s="64"/>
      <c r="EHQ11" s="64"/>
      <c r="EHR11" s="64"/>
      <c r="EHS11" s="64"/>
      <c r="EHT11" s="64"/>
      <c r="EHU11" s="64"/>
      <c r="EHV11" s="64"/>
      <c r="EHW11" s="64"/>
      <c r="EHX11" s="64"/>
      <c r="EHY11" s="64"/>
      <c r="EHZ11" s="64"/>
      <c r="EIA11" s="64"/>
      <c r="EIB11" s="64"/>
      <c r="EIC11" s="64"/>
      <c r="EID11" s="64"/>
      <c r="EIE11" s="64"/>
      <c r="EIF11" s="64"/>
      <c r="EIG11" s="64"/>
      <c r="EIH11" s="64"/>
      <c r="EII11" s="64"/>
      <c r="EIJ11" s="64"/>
      <c r="EIK11" s="64"/>
      <c r="EIL11" s="64"/>
      <c r="EIM11" s="64"/>
      <c r="EIN11" s="64"/>
      <c r="EIO11" s="64"/>
      <c r="EIP11" s="64"/>
      <c r="EIQ11" s="64"/>
      <c r="EIR11" s="64"/>
      <c r="EIS11" s="64"/>
      <c r="EIT11" s="64"/>
      <c r="EIU11" s="64"/>
      <c r="EIV11" s="64"/>
      <c r="EIW11" s="64"/>
      <c r="EIX11" s="64"/>
      <c r="EIY11" s="64"/>
      <c r="EIZ11" s="64"/>
      <c r="EJA11" s="64"/>
      <c r="EJB11" s="64"/>
      <c r="EJC11" s="64"/>
      <c r="EJD11" s="64"/>
      <c r="EJE11" s="64"/>
      <c r="EJF11" s="64"/>
      <c r="EJG11" s="64"/>
      <c r="EJH11" s="64"/>
      <c r="EJI11" s="64"/>
      <c r="EJJ11" s="64"/>
      <c r="EJK11" s="64"/>
      <c r="EJL11" s="64"/>
      <c r="EJM11" s="64"/>
      <c r="EJN11" s="64"/>
      <c r="EJO11" s="64"/>
      <c r="EJP11" s="64"/>
      <c r="EJQ11" s="64"/>
      <c r="EJR11" s="64"/>
      <c r="EJS11" s="64"/>
      <c r="EJT11" s="64"/>
      <c r="EJU11" s="64"/>
      <c r="EJV11" s="64"/>
      <c r="EJW11" s="64"/>
      <c r="EJX11" s="64"/>
      <c r="EJY11" s="64"/>
      <c r="EJZ11" s="64"/>
      <c r="EKA11" s="64"/>
      <c r="EKB11" s="64"/>
      <c r="EKC11" s="64"/>
      <c r="EKD11" s="64"/>
      <c r="EKE11" s="64"/>
      <c r="EKF11" s="64"/>
      <c r="EKG11" s="64"/>
      <c r="EKH11" s="64"/>
      <c r="EKI11" s="64"/>
      <c r="EKJ11" s="64"/>
      <c r="EKK11" s="64"/>
      <c r="EKL11" s="64"/>
      <c r="EKM11" s="64"/>
      <c r="EKN11" s="64"/>
      <c r="EKO11" s="64"/>
      <c r="EKP11" s="64"/>
      <c r="EKQ11" s="64"/>
      <c r="EKR11" s="64"/>
      <c r="EKS11" s="64"/>
      <c r="EKT11" s="64"/>
      <c r="EKU11" s="64"/>
      <c r="EKV11" s="64"/>
      <c r="EKW11" s="64"/>
      <c r="EKX11" s="64"/>
      <c r="EKY11" s="64"/>
      <c r="EKZ11" s="64"/>
      <c r="ELA11" s="64"/>
      <c r="ELB11" s="64"/>
      <c r="ELC11" s="64"/>
      <c r="ELD11" s="64"/>
      <c r="ELE11" s="64"/>
      <c r="ELF11" s="64"/>
      <c r="ELG11" s="64"/>
      <c r="ELH11" s="64"/>
      <c r="ELI11" s="64"/>
      <c r="ELJ11" s="64"/>
      <c r="ELK11" s="64"/>
      <c r="ELL11" s="64"/>
      <c r="ELM11" s="64"/>
      <c r="ELN11" s="64"/>
      <c r="ELO11" s="64"/>
      <c r="ELP11" s="64"/>
      <c r="ELQ11" s="64"/>
      <c r="ELR11" s="64"/>
      <c r="ELS11" s="64"/>
      <c r="ELT11" s="64"/>
      <c r="ELU11" s="64"/>
      <c r="ELV11" s="64"/>
      <c r="ELW11" s="64"/>
      <c r="ELX11" s="64"/>
      <c r="ELY11" s="64"/>
      <c r="ELZ11" s="64"/>
      <c r="EMA11" s="64"/>
      <c r="EMB11" s="64"/>
      <c r="EMC11" s="64"/>
      <c r="EMD11" s="64"/>
      <c r="EME11" s="64"/>
      <c r="EMF11" s="64"/>
      <c r="EMG11" s="64"/>
      <c r="EMH11" s="64"/>
      <c r="EMI11" s="64"/>
      <c r="EMJ11" s="64"/>
      <c r="EMK11" s="64"/>
      <c r="EML11" s="64"/>
      <c r="EMM11" s="64"/>
      <c r="EMN11" s="64"/>
      <c r="EMO11" s="64"/>
      <c r="EMP11" s="64"/>
      <c r="EMQ11" s="64"/>
      <c r="EMR11" s="64"/>
      <c r="EMS11" s="64"/>
      <c r="EMT11" s="64"/>
      <c r="EMU11" s="64"/>
      <c r="EMV11" s="64"/>
      <c r="EMW11" s="64"/>
      <c r="EMX11" s="64"/>
      <c r="EMY11" s="64"/>
      <c r="EMZ11" s="64"/>
      <c r="ENA11" s="64"/>
      <c r="ENB11" s="64"/>
      <c r="ENC11" s="64"/>
      <c r="END11" s="64"/>
      <c r="ENE11" s="64"/>
      <c r="ENF11" s="64"/>
      <c r="ENG11" s="64"/>
      <c r="ENH11" s="64"/>
      <c r="ENI11" s="64"/>
      <c r="ENJ11" s="64"/>
      <c r="ENK11" s="64"/>
      <c r="ENL11" s="64"/>
      <c r="ENM11" s="64"/>
      <c r="ENN11" s="64"/>
      <c r="ENO11" s="64"/>
      <c r="ENP11" s="64"/>
      <c r="ENQ11" s="64"/>
      <c r="ENR11" s="64"/>
      <c r="ENS11" s="64"/>
      <c r="ENT11" s="64"/>
      <c r="ENU11" s="64"/>
      <c r="ENV11" s="64"/>
      <c r="ENW11" s="64"/>
      <c r="ENX11" s="64"/>
      <c r="ENY11" s="64"/>
      <c r="ENZ11" s="64"/>
      <c r="EOA11" s="64"/>
      <c r="EOB11" s="64"/>
      <c r="EOC11" s="64"/>
      <c r="EOD11" s="64"/>
      <c r="EOE11" s="64"/>
      <c r="EOF11" s="64"/>
      <c r="EOG11" s="64"/>
      <c r="EOH11" s="64"/>
      <c r="EOI11" s="64"/>
      <c r="EOJ11" s="64"/>
      <c r="EOK11" s="64"/>
      <c r="EOL11" s="64"/>
      <c r="EOM11" s="64"/>
      <c r="EON11" s="64"/>
      <c r="EOO11" s="64"/>
      <c r="EOP11" s="64"/>
      <c r="EOQ11" s="64"/>
      <c r="EOR11" s="64"/>
      <c r="EOS11" s="64"/>
      <c r="EOT11" s="64"/>
      <c r="EOU11" s="64"/>
      <c r="EOV11" s="64"/>
      <c r="EOW11" s="64"/>
      <c r="EOX11" s="64"/>
      <c r="EOY11" s="64"/>
      <c r="EOZ11" s="64"/>
      <c r="EPA11" s="64"/>
      <c r="EPB11" s="64"/>
      <c r="EPC11" s="64"/>
      <c r="EPD11" s="64"/>
      <c r="EPE11" s="64"/>
      <c r="EPF11" s="64"/>
      <c r="EPG11" s="64"/>
      <c r="EPH11" s="64"/>
      <c r="EPI11" s="64"/>
      <c r="EPJ11" s="64"/>
      <c r="EPK11" s="64"/>
      <c r="EPL11" s="64"/>
      <c r="EPM11" s="64"/>
      <c r="EPN11" s="64"/>
      <c r="EPO11" s="64"/>
      <c r="EPP11" s="64"/>
      <c r="EPQ11" s="64"/>
      <c r="EPR11" s="64"/>
      <c r="EPS11" s="64"/>
      <c r="EPT11" s="64"/>
      <c r="EPU11" s="64"/>
      <c r="EPV11" s="64"/>
      <c r="EPW11" s="64"/>
      <c r="EPX11" s="64"/>
      <c r="EPY11" s="64"/>
      <c r="EPZ11" s="64"/>
      <c r="EQA11" s="64"/>
      <c r="EQB11" s="64"/>
      <c r="EQC11" s="64"/>
      <c r="EQD11" s="64"/>
      <c r="EQE11" s="64"/>
      <c r="EQF11" s="64"/>
      <c r="EQG11" s="64"/>
      <c r="EQH11" s="64"/>
      <c r="EQI11" s="64"/>
      <c r="EQJ11" s="64"/>
      <c r="EQK11" s="64"/>
      <c r="EQL11" s="64"/>
      <c r="EQM11" s="64"/>
      <c r="EQN11" s="64"/>
      <c r="EQO11" s="64"/>
      <c r="EQP11" s="64"/>
      <c r="EQQ11" s="64"/>
      <c r="EQR11" s="64"/>
      <c r="EQS11" s="64"/>
      <c r="EQT11" s="64"/>
      <c r="EQU11" s="64"/>
      <c r="EQV11" s="64"/>
      <c r="EQW11" s="64"/>
      <c r="EQX11" s="64"/>
      <c r="EQY11" s="64"/>
      <c r="EQZ11" s="64"/>
      <c r="ERA11" s="64"/>
      <c r="ERB11" s="64"/>
      <c r="ERC11" s="64"/>
      <c r="ERD11" s="64"/>
      <c r="ERE11" s="64"/>
      <c r="ERF11" s="64"/>
      <c r="ERG11" s="64"/>
      <c r="ERH11" s="64"/>
      <c r="ERI11" s="64"/>
      <c r="ERJ11" s="64"/>
      <c r="ERK11" s="64"/>
      <c r="ERL11" s="64"/>
      <c r="ERM11" s="64"/>
      <c r="ERN11" s="64"/>
      <c r="ERO11" s="64"/>
      <c r="ERP11" s="64"/>
      <c r="ERQ11" s="64"/>
      <c r="ERR11" s="64"/>
      <c r="ERS11" s="64"/>
      <c r="ERT11" s="64"/>
      <c r="ERU11" s="64"/>
      <c r="ERV11" s="64"/>
      <c r="ERW11" s="64"/>
      <c r="ERX11" s="64"/>
      <c r="ERY11" s="64"/>
      <c r="ERZ11" s="64"/>
      <c r="ESA11" s="64"/>
      <c r="ESB11" s="64"/>
      <c r="ESC11" s="64"/>
      <c r="ESD11" s="64"/>
      <c r="ESE11" s="64"/>
      <c r="ESF11" s="64"/>
      <c r="ESG11" s="64"/>
      <c r="ESH11" s="64"/>
      <c r="ESI11" s="64"/>
      <c r="ESJ11" s="64"/>
      <c r="ESK11" s="64"/>
      <c r="ESL11" s="64"/>
      <c r="ESM11" s="64"/>
      <c r="ESN11" s="64"/>
      <c r="ESO11" s="64"/>
      <c r="ESP11" s="64"/>
      <c r="ESQ11" s="64"/>
      <c r="ESR11" s="64"/>
      <c r="ESS11" s="64"/>
      <c r="EST11" s="64"/>
      <c r="ESU11" s="64"/>
      <c r="ESV11" s="64"/>
      <c r="ESW11" s="64"/>
      <c r="ESX11" s="64"/>
      <c r="ESY11" s="64"/>
      <c r="ESZ11" s="64"/>
      <c r="ETA11" s="64"/>
      <c r="ETB11" s="64"/>
      <c r="ETC11" s="64"/>
      <c r="ETD11" s="64"/>
      <c r="ETE11" s="64"/>
      <c r="ETF11" s="64"/>
      <c r="ETG11" s="64"/>
      <c r="ETH11" s="64"/>
      <c r="ETI11" s="64"/>
      <c r="ETJ11" s="64"/>
      <c r="ETK11" s="64"/>
      <c r="ETL11" s="64"/>
      <c r="ETM11" s="64"/>
      <c r="ETN11" s="64"/>
      <c r="ETO11" s="64"/>
      <c r="ETP11" s="64"/>
      <c r="ETQ11" s="64"/>
      <c r="ETR11" s="64"/>
      <c r="ETS11" s="64"/>
      <c r="ETT11" s="64"/>
      <c r="ETU11" s="64"/>
      <c r="ETV11" s="64"/>
      <c r="ETW11" s="64"/>
      <c r="ETX11" s="64"/>
      <c r="ETY11" s="64"/>
      <c r="ETZ11" s="64"/>
      <c r="EUA11" s="64"/>
      <c r="EUB11" s="64"/>
      <c r="EUC11" s="64"/>
      <c r="EUD11" s="64"/>
      <c r="EUE11" s="64"/>
      <c r="EUF11" s="64"/>
      <c r="EUG11" s="64"/>
      <c r="EUH11" s="64"/>
      <c r="EUI11" s="64"/>
      <c r="EUJ11" s="64"/>
      <c r="EUK11" s="64"/>
      <c r="EUL11" s="64"/>
      <c r="EUM11" s="64"/>
      <c r="EUN11" s="64"/>
      <c r="EUO11" s="64"/>
      <c r="EUP11" s="64"/>
      <c r="EUQ11" s="64"/>
      <c r="EUR11" s="64"/>
      <c r="EUS11" s="64"/>
      <c r="EUT11" s="64"/>
      <c r="EUU11" s="64"/>
      <c r="EUV11" s="64"/>
      <c r="EUW11" s="64"/>
      <c r="EUX11" s="64"/>
      <c r="EUY11" s="64"/>
      <c r="EUZ11" s="64"/>
      <c r="EVA11" s="64"/>
      <c r="EVB11" s="64"/>
      <c r="EVC11" s="64"/>
      <c r="EVD11" s="64"/>
      <c r="EVE11" s="64"/>
      <c r="EVF11" s="64"/>
      <c r="EVG11" s="64"/>
      <c r="EVH11" s="64"/>
      <c r="EVI11" s="64"/>
      <c r="EVJ11" s="64"/>
      <c r="EVK11" s="64"/>
      <c r="EVL11" s="64"/>
      <c r="EVM11" s="64"/>
      <c r="EVN11" s="64"/>
      <c r="EVO11" s="64"/>
      <c r="EVP11" s="64"/>
      <c r="EVQ11" s="64"/>
      <c r="EVR11" s="64"/>
      <c r="EVS11" s="64"/>
      <c r="EVT11" s="64"/>
      <c r="EVU11" s="64"/>
      <c r="EVV11" s="64"/>
      <c r="EVW11" s="64"/>
      <c r="EVX11" s="64"/>
      <c r="EVY11" s="64"/>
      <c r="EVZ11" s="64"/>
      <c r="EWA11" s="64"/>
      <c r="EWB11" s="64"/>
      <c r="EWC11" s="64"/>
      <c r="EWD11" s="64"/>
      <c r="EWE11" s="64"/>
      <c r="EWF11" s="64"/>
      <c r="EWG11" s="64"/>
      <c r="EWH11" s="64"/>
      <c r="EWI11" s="64"/>
      <c r="EWJ11" s="64"/>
      <c r="EWK11" s="64"/>
      <c r="EWL11" s="64"/>
      <c r="EWM11" s="64"/>
      <c r="EWN11" s="64"/>
      <c r="EWO11" s="64"/>
      <c r="EWP11" s="64"/>
      <c r="EWQ11" s="64"/>
      <c r="EWR11" s="64"/>
      <c r="EWS11" s="64"/>
      <c r="EWT11" s="64"/>
      <c r="EWU11" s="64"/>
      <c r="EWV11" s="64"/>
      <c r="EWW11" s="64"/>
      <c r="EWX11" s="64"/>
      <c r="EWY11" s="64"/>
      <c r="EWZ11" s="64"/>
      <c r="EXA11" s="64"/>
      <c r="EXB11" s="64"/>
      <c r="EXC11" s="64"/>
      <c r="EXD11" s="64"/>
      <c r="EXE11" s="64"/>
      <c r="EXF11" s="64"/>
      <c r="EXG11" s="64"/>
      <c r="EXH11" s="64"/>
      <c r="EXI11" s="64"/>
      <c r="EXJ11" s="64"/>
      <c r="EXK11" s="64"/>
      <c r="EXL11" s="64"/>
      <c r="EXM11" s="64"/>
      <c r="EXN11" s="64"/>
      <c r="EXO11" s="64"/>
      <c r="EXP11" s="64"/>
      <c r="EXQ11" s="64"/>
      <c r="EXR11" s="64"/>
      <c r="EXS11" s="64"/>
      <c r="EXT11" s="64"/>
      <c r="EXU11" s="64"/>
      <c r="EXV11" s="64"/>
      <c r="EXW11" s="64"/>
      <c r="EXX11" s="64"/>
      <c r="EXY11" s="64"/>
      <c r="EXZ11" s="64"/>
      <c r="EYA11" s="64"/>
      <c r="EYB11" s="64"/>
      <c r="EYC11" s="64"/>
      <c r="EYD11" s="64"/>
      <c r="EYE11" s="64"/>
      <c r="EYF11" s="64"/>
      <c r="EYG11" s="64"/>
      <c r="EYH11" s="64"/>
      <c r="EYI11" s="64"/>
      <c r="EYJ11" s="64"/>
      <c r="EYK11" s="64"/>
      <c r="EYL11" s="64"/>
      <c r="EYM11" s="64"/>
      <c r="EYN11" s="64"/>
      <c r="EYO11" s="64"/>
      <c r="EYP11" s="64"/>
      <c r="EYQ11" s="64"/>
      <c r="EYR11" s="64"/>
      <c r="EYS11" s="64"/>
      <c r="EYT11" s="64"/>
      <c r="EYU11" s="64"/>
      <c r="EYV11" s="64"/>
      <c r="EYW11" s="64"/>
      <c r="EYX11" s="64"/>
      <c r="EYY11" s="64"/>
      <c r="EYZ11" s="64"/>
      <c r="EZA11" s="64"/>
      <c r="EZB11" s="64"/>
      <c r="EZC11" s="64"/>
      <c r="EZD11" s="64"/>
      <c r="EZE11" s="64"/>
      <c r="EZF11" s="64"/>
      <c r="EZG11" s="64"/>
      <c r="EZH11" s="64"/>
      <c r="EZI11" s="64"/>
      <c r="EZJ11" s="64"/>
      <c r="EZK11" s="64"/>
      <c r="EZL11" s="64"/>
      <c r="EZM11" s="64"/>
      <c r="EZN11" s="64"/>
      <c r="EZO11" s="64"/>
      <c r="EZP11" s="64"/>
      <c r="EZQ11" s="64"/>
      <c r="EZR11" s="64"/>
      <c r="EZS11" s="64"/>
      <c r="EZT11" s="64"/>
      <c r="EZU11" s="64"/>
      <c r="EZV11" s="64"/>
      <c r="EZW11" s="64"/>
      <c r="EZX11" s="64"/>
      <c r="EZY11" s="64"/>
      <c r="EZZ11" s="64"/>
      <c r="FAA11" s="64"/>
      <c r="FAB11" s="64"/>
      <c r="FAC11" s="64"/>
      <c r="FAD11" s="64"/>
      <c r="FAE11" s="64"/>
      <c r="FAF11" s="64"/>
      <c r="FAG11" s="64"/>
      <c r="FAH11" s="64"/>
      <c r="FAI11" s="64"/>
      <c r="FAJ11" s="64"/>
      <c r="FAK11" s="64"/>
      <c r="FAL11" s="64"/>
      <c r="FAM11" s="64"/>
      <c r="FAN11" s="64"/>
      <c r="FAO11" s="64"/>
      <c r="FAP11" s="64"/>
      <c r="FAQ11" s="64"/>
      <c r="FAR11" s="64"/>
      <c r="FAS11" s="64"/>
      <c r="FAT11" s="64"/>
      <c r="FAU11" s="64"/>
      <c r="FAV11" s="64"/>
      <c r="FAW11" s="64"/>
      <c r="FAX11" s="64"/>
      <c r="FAY11" s="64"/>
      <c r="FAZ11" s="64"/>
      <c r="FBA11" s="64"/>
      <c r="FBB11" s="64"/>
      <c r="FBC11" s="64"/>
      <c r="FBD11" s="64"/>
      <c r="FBE11" s="64"/>
      <c r="FBF11" s="64"/>
      <c r="FBG11" s="64"/>
      <c r="FBH11" s="64"/>
      <c r="FBI11" s="64"/>
      <c r="FBJ11" s="64"/>
      <c r="FBK11" s="64"/>
      <c r="FBL11" s="64"/>
      <c r="FBM11" s="64"/>
      <c r="FBN11" s="64"/>
      <c r="FBO11" s="64"/>
      <c r="FBP11" s="64"/>
      <c r="FBQ11" s="64"/>
      <c r="FBR11" s="64"/>
      <c r="FBS11" s="64"/>
      <c r="FBT11" s="64"/>
      <c r="FBU11" s="64"/>
      <c r="FBV11" s="64"/>
      <c r="FBW11" s="64"/>
      <c r="FBX11" s="64"/>
      <c r="FBY11" s="64"/>
      <c r="FBZ11" s="64"/>
      <c r="FCA11" s="64"/>
      <c r="FCB11" s="64"/>
      <c r="FCC11" s="64"/>
      <c r="FCD11" s="64"/>
      <c r="FCE11" s="64"/>
      <c r="FCF11" s="64"/>
      <c r="FCG11" s="64"/>
      <c r="FCH11" s="64"/>
      <c r="FCI11" s="64"/>
      <c r="FCJ11" s="64"/>
      <c r="FCK11" s="64"/>
      <c r="FCL11" s="64"/>
      <c r="FCM11" s="64"/>
      <c r="FCN11" s="64"/>
      <c r="FCO11" s="64"/>
      <c r="FCP11" s="64"/>
      <c r="FCQ11" s="64"/>
      <c r="FCR11" s="64"/>
      <c r="FCS11" s="64"/>
      <c r="FCT11" s="64"/>
      <c r="FCU11" s="64"/>
      <c r="FCV11" s="64"/>
      <c r="FCW11" s="64"/>
      <c r="FCX11" s="64"/>
      <c r="FCY11" s="64"/>
      <c r="FCZ11" s="64"/>
      <c r="FDA11" s="64"/>
      <c r="FDB11" s="64"/>
      <c r="FDC11" s="64"/>
      <c r="FDD11" s="64"/>
      <c r="FDE11" s="64"/>
      <c r="FDF11" s="64"/>
      <c r="FDG11" s="64"/>
      <c r="FDH11" s="64"/>
      <c r="FDI11" s="64"/>
      <c r="FDJ11" s="64"/>
      <c r="FDK11" s="64"/>
      <c r="FDL11" s="64"/>
      <c r="FDM11" s="64"/>
      <c r="FDN11" s="64"/>
      <c r="FDO11" s="64"/>
      <c r="FDP11" s="64"/>
      <c r="FDQ11" s="64"/>
      <c r="FDR11" s="64"/>
      <c r="FDS11" s="64"/>
      <c r="FDT11" s="64"/>
      <c r="FDU11" s="64"/>
      <c r="FDV11" s="64"/>
      <c r="FDW11" s="64"/>
      <c r="FDX11" s="64"/>
      <c r="FDY11" s="64"/>
      <c r="FDZ11" s="64"/>
      <c r="FEA11" s="64"/>
      <c r="FEB11" s="64"/>
      <c r="FEC11" s="64"/>
      <c r="FED11" s="64"/>
      <c r="FEE11" s="64"/>
      <c r="FEF11" s="64"/>
      <c r="FEG11" s="64"/>
      <c r="FEH11" s="64"/>
      <c r="FEI11" s="64"/>
      <c r="FEJ11" s="64"/>
      <c r="FEK11" s="64"/>
      <c r="FEL11" s="64"/>
      <c r="FEM11" s="64"/>
      <c r="FEN11" s="64"/>
      <c r="FEO11" s="64"/>
      <c r="FEP11" s="64"/>
      <c r="FEQ11" s="64"/>
      <c r="FER11" s="64"/>
      <c r="FES11" s="64"/>
      <c r="FET11" s="64"/>
      <c r="FEU11" s="64"/>
      <c r="FEV11" s="64"/>
      <c r="FEW11" s="64"/>
      <c r="FEX11" s="64"/>
      <c r="FEY11" s="64"/>
      <c r="FEZ11" s="64"/>
      <c r="FFA11" s="64"/>
      <c r="FFB11" s="64"/>
      <c r="FFC11" s="64"/>
      <c r="FFD11" s="64"/>
      <c r="FFE11" s="64"/>
      <c r="FFF11" s="64"/>
      <c r="FFG11" s="64"/>
      <c r="FFH11" s="64"/>
      <c r="FFI11" s="64"/>
      <c r="FFJ11" s="64"/>
      <c r="FFK11" s="64"/>
      <c r="FFL11" s="64"/>
      <c r="FFM11" s="64"/>
      <c r="FFN11" s="64"/>
      <c r="FFO11" s="64"/>
      <c r="FFP11" s="64"/>
      <c r="FFQ11" s="64"/>
      <c r="FFR11" s="64"/>
      <c r="FFS11" s="64"/>
      <c r="FFT11" s="64"/>
      <c r="FFU11" s="64"/>
      <c r="FFV11" s="64"/>
      <c r="FFW11" s="64"/>
      <c r="FFX11" s="64"/>
      <c r="FFY11" s="64"/>
      <c r="FFZ11" s="64"/>
      <c r="FGA11" s="64"/>
      <c r="FGB11" s="64"/>
      <c r="FGC11" s="64"/>
      <c r="FGD11" s="64"/>
      <c r="FGE11" s="64"/>
      <c r="FGF11" s="64"/>
      <c r="FGG11" s="64"/>
      <c r="FGH11" s="64"/>
      <c r="FGI11" s="64"/>
      <c r="FGJ11" s="64"/>
      <c r="FGK11" s="64"/>
      <c r="FGL11" s="64"/>
      <c r="FGM11" s="64"/>
      <c r="FGN11" s="64"/>
      <c r="FGO11" s="64"/>
      <c r="FGP11" s="64"/>
      <c r="FGQ11" s="64"/>
      <c r="FGR11" s="64"/>
      <c r="FGS11" s="64"/>
      <c r="FGT11" s="64"/>
      <c r="FGU11" s="64"/>
      <c r="FGV11" s="64"/>
      <c r="FGW11" s="64"/>
      <c r="FGX11" s="64"/>
      <c r="FGY11" s="64"/>
      <c r="FGZ11" s="64"/>
      <c r="FHA11" s="64"/>
      <c r="FHB11" s="64"/>
      <c r="FHC11" s="64"/>
      <c r="FHD11" s="64"/>
      <c r="FHE11" s="64"/>
      <c r="FHF11" s="64"/>
      <c r="FHG11" s="64"/>
      <c r="FHH11" s="64"/>
      <c r="FHI11" s="64"/>
      <c r="FHJ11" s="64"/>
      <c r="FHK11" s="64"/>
      <c r="FHL11" s="64"/>
      <c r="FHM11" s="64"/>
      <c r="FHN11" s="64"/>
      <c r="FHO11" s="64"/>
      <c r="FHP11" s="64"/>
      <c r="FHQ11" s="64"/>
      <c r="FHR11" s="64"/>
      <c r="FHS11" s="64"/>
      <c r="FHT11" s="64"/>
      <c r="FHU11" s="64"/>
      <c r="FHV11" s="64"/>
      <c r="FHW11" s="64"/>
      <c r="FHX11" s="64"/>
      <c r="FHY11" s="64"/>
      <c r="FHZ11" s="64"/>
      <c r="FIA11" s="64"/>
      <c r="FIB11" s="64"/>
      <c r="FIC11" s="64"/>
      <c r="FID11" s="64"/>
      <c r="FIE11" s="64"/>
      <c r="FIF11" s="64"/>
      <c r="FIG11" s="64"/>
      <c r="FIH11" s="64"/>
      <c r="FII11" s="64"/>
      <c r="FIJ11" s="64"/>
      <c r="FIK11" s="64"/>
      <c r="FIL11" s="64"/>
      <c r="FIM11" s="64"/>
      <c r="FIN11" s="64"/>
      <c r="FIO11" s="64"/>
      <c r="FIP11" s="64"/>
      <c r="FIQ11" s="64"/>
      <c r="FIR11" s="64"/>
      <c r="FIS11" s="64"/>
      <c r="FIT11" s="64"/>
      <c r="FIU11" s="64"/>
      <c r="FIV11" s="64"/>
      <c r="FIW11" s="64"/>
      <c r="FIX11" s="64"/>
      <c r="FIY11" s="64"/>
      <c r="FIZ11" s="64"/>
      <c r="FJA11" s="64"/>
      <c r="FJB11" s="64"/>
      <c r="FJC11" s="64"/>
      <c r="FJD11" s="64"/>
      <c r="FJE11" s="64"/>
      <c r="FJF11" s="64"/>
      <c r="FJG11" s="64"/>
      <c r="FJH11" s="64"/>
      <c r="FJI11" s="64"/>
      <c r="FJJ11" s="64"/>
      <c r="FJK11" s="64"/>
      <c r="FJL11" s="64"/>
      <c r="FJM11" s="64"/>
      <c r="FJN11" s="64"/>
      <c r="FJO11" s="64"/>
      <c r="FJP11" s="64"/>
      <c r="FJQ11" s="64"/>
      <c r="FJR11" s="64"/>
      <c r="FJS11" s="64"/>
      <c r="FJT11" s="64"/>
      <c r="FJU11" s="64"/>
      <c r="FJV11" s="64"/>
      <c r="FJW11" s="64"/>
      <c r="FJX11" s="64"/>
      <c r="FJY11" s="64"/>
      <c r="FJZ11" s="64"/>
      <c r="FKA11" s="64"/>
      <c r="FKB11" s="64"/>
      <c r="FKC11" s="64"/>
      <c r="FKD11" s="64"/>
      <c r="FKE11" s="64"/>
      <c r="FKF11" s="64"/>
      <c r="FKG11" s="64"/>
      <c r="FKH11" s="64"/>
      <c r="FKI11" s="64"/>
      <c r="FKJ11" s="64"/>
      <c r="FKK11" s="64"/>
      <c r="FKL11" s="64"/>
      <c r="FKM11" s="64"/>
      <c r="FKN11" s="64"/>
      <c r="FKO11" s="64"/>
      <c r="FKP11" s="64"/>
      <c r="FKQ11" s="64"/>
      <c r="FKR11" s="64"/>
      <c r="FKS11" s="64"/>
      <c r="FKT11" s="64"/>
      <c r="FKU11" s="64"/>
      <c r="FKV11" s="64"/>
      <c r="FKW11" s="64"/>
      <c r="FKX11" s="64"/>
      <c r="FKY11" s="64"/>
      <c r="FKZ11" s="64"/>
      <c r="FLA11" s="64"/>
      <c r="FLB11" s="64"/>
      <c r="FLC11" s="64"/>
      <c r="FLD11" s="64"/>
      <c r="FLE11" s="64"/>
      <c r="FLF11" s="64"/>
      <c r="FLG11" s="64"/>
      <c r="FLH11" s="64"/>
      <c r="FLI11" s="64"/>
      <c r="FLJ11" s="64"/>
      <c r="FLK11" s="64"/>
      <c r="FLL11" s="64"/>
      <c r="FLM11" s="64"/>
      <c r="FLN11" s="64"/>
      <c r="FLO11" s="64"/>
      <c r="FLP11" s="64"/>
      <c r="FLQ11" s="64"/>
      <c r="FLR11" s="64"/>
      <c r="FLS11" s="64"/>
      <c r="FLT11" s="64"/>
      <c r="FLU11" s="64"/>
      <c r="FLV11" s="64"/>
      <c r="FLW11" s="64"/>
      <c r="FLX11" s="64"/>
      <c r="FLY11" s="64"/>
      <c r="FLZ11" s="64"/>
      <c r="FMA11" s="64"/>
      <c r="FMB11" s="64"/>
      <c r="FMC11" s="64"/>
      <c r="FMD11" s="64"/>
      <c r="FME11" s="64"/>
      <c r="FMF11" s="64"/>
      <c r="FMG11" s="64"/>
      <c r="FMH11" s="64"/>
      <c r="FMI11" s="64"/>
      <c r="FMJ11" s="64"/>
      <c r="FMK11" s="64"/>
      <c r="FML11" s="64"/>
      <c r="FMM11" s="64"/>
      <c r="FMN11" s="64"/>
      <c r="FMO11" s="64"/>
      <c r="FMP11" s="64"/>
      <c r="FMQ11" s="64"/>
      <c r="FMR11" s="64"/>
      <c r="FMS11" s="64"/>
      <c r="FMT11" s="64"/>
      <c r="FMU11" s="64"/>
      <c r="FMV11" s="64"/>
      <c r="FMW11" s="64"/>
      <c r="FMX11" s="64"/>
      <c r="FMY11" s="64"/>
      <c r="FMZ11" s="64"/>
      <c r="FNA11" s="64"/>
      <c r="FNB11" s="64"/>
      <c r="FNC11" s="64"/>
      <c r="FND11" s="64"/>
      <c r="FNE11" s="64"/>
      <c r="FNF11" s="64"/>
      <c r="FNG11" s="64"/>
      <c r="FNH11" s="64"/>
      <c r="FNI11" s="64"/>
      <c r="FNJ11" s="64"/>
      <c r="FNK11" s="64"/>
      <c r="FNL11" s="64"/>
      <c r="FNM11" s="64"/>
      <c r="FNN11" s="64"/>
      <c r="FNO11" s="64"/>
      <c r="FNP11" s="64"/>
      <c r="FNQ11" s="64"/>
      <c r="FNR11" s="64"/>
      <c r="FNS11" s="64"/>
      <c r="FNT11" s="64"/>
      <c r="FNU11" s="64"/>
      <c r="FNV11" s="64"/>
      <c r="FNW11" s="64"/>
      <c r="FNX11" s="64"/>
      <c r="FNY11" s="64"/>
      <c r="FNZ11" s="64"/>
      <c r="FOA11" s="64"/>
      <c r="FOB11" s="64"/>
      <c r="FOC11" s="64"/>
      <c r="FOD11" s="64"/>
      <c r="FOE11" s="64"/>
      <c r="FOF11" s="64"/>
      <c r="FOG11" s="64"/>
      <c r="FOH11" s="64"/>
      <c r="FOI11" s="64"/>
      <c r="FOJ11" s="64"/>
      <c r="FOK11" s="64"/>
      <c r="FOL11" s="64"/>
      <c r="FOM11" s="64"/>
      <c r="FON11" s="64"/>
      <c r="FOO11" s="64"/>
      <c r="FOP11" s="64"/>
      <c r="FOQ11" s="64"/>
      <c r="FOR11" s="64"/>
      <c r="FOS11" s="64"/>
      <c r="FOT11" s="64"/>
      <c r="FOU11" s="64"/>
      <c r="FOV11" s="64"/>
      <c r="FOW11" s="64"/>
      <c r="FOX11" s="64"/>
      <c r="FOY11" s="64"/>
      <c r="FOZ11" s="64"/>
      <c r="FPA11" s="64"/>
      <c r="FPB11" s="64"/>
      <c r="FPC11" s="64"/>
      <c r="FPD11" s="64"/>
      <c r="FPE11" s="64"/>
      <c r="FPF11" s="64"/>
      <c r="FPG11" s="64"/>
      <c r="FPH11" s="64"/>
      <c r="FPI11" s="64"/>
      <c r="FPJ11" s="64"/>
      <c r="FPK11" s="64"/>
      <c r="FPL11" s="64"/>
      <c r="FPM11" s="64"/>
      <c r="FPN11" s="64"/>
      <c r="FPO11" s="64"/>
      <c r="FPP11" s="64"/>
      <c r="FPQ11" s="64"/>
      <c r="FPR11" s="64"/>
      <c r="FPS11" s="64"/>
      <c r="FPT11" s="64"/>
      <c r="FPU11" s="64"/>
      <c r="FPV11" s="64"/>
      <c r="FPW11" s="64"/>
      <c r="FPX11" s="64"/>
      <c r="FPY11" s="64"/>
      <c r="FPZ11" s="64"/>
      <c r="FQA11" s="64"/>
      <c r="FQB11" s="64"/>
      <c r="FQC11" s="64"/>
      <c r="FQD11" s="64"/>
      <c r="FQE11" s="64"/>
      <c r="FQF11" s="64"/>
      <c r="FQG11" s="64"/>
      <c r="FQH11" s="64"/>
      <c r="FQI11" s="64"/>
      <c r="FQJ11" s="64"/>
      <c r="FQK11" s="64"/>
      <c r="FQL11" s="64"/>
      <c r="FQM11" s="64"/>
      <c r="FQN11" s="64"/>
      <c r="FQO11" s="64"/>
      <c r="FQP11" s="64"/>
      <c r="FQQ11" s="64"/>
      <c r="FQR11" s="64"/>
      <c r="FQS11" s="64"/>
      <c r="FQT11" s="64"/>
      <c r="FQU11" s="64"/>
      <c r="FQV11" s="64"/>
      <c r="FQW11" s="64"/>
      <c r="FQX11" s="64"/>
      <c r="FQY11" s="64"/>
      <c r="FQZ11" s="64"/>
      <c r="FRA11" s="64"/>
      <c r="FRB11" s="64"/>
      <c r="FRC11" s="64"/>
      <c r="FRD11" s="64"/>
      <c r="FRE11" s="64"/>
      <c r="FRF11" s="64"/>
      <c r="FRG11" s="64"/>
      <c r="FRH11" s="64"/>
      <c r="FRI11" s="64"/>
      <c r="FRJ11" s="64"/>
      <c r="FRK11" s="64"/>
      <c r="FRL11" s="64"/>
      <c r="FRM11" s="64"/>
      <c r="FRN11" s="64"/>
      <c r="FRO11" s="64"/>
      <c r="FRP11" s="64"/>
      <c r="FRQ11" s="64"/>
      <c r="FRR11" s="64"/>
      <c r="FRS11" s="64"/>
      <c r="FRT11" s="64"/>
      <c r="FRU11" s="64"/>
      <c r="FRV11" s="64"/>
      <c r="FRW11" s="64"/>
      <c r="FRX11" s="64"/>
      <c r="FRY11" s="64"/>
      <c r="FRZ11" s="64"/>
      <c r="FSA11" s="64"/>
      <c r="FSB11" s="64"/>
      <c r="FSC11" s="64"/>
      <c r="FSD11" s="64"/>
      <c r="FSE11" s="64"/>
      <c r="FSF11" s="64"/>
      <c r="FSG11" s="64"/>
      <c r="FSH11" s="64"/>
      <c r="FSI11" s="64"/>
      <c r="FSJ11" s="64"/>
      <c r="FSK11" s="64"/>
      <c r="FSL11" s="64"/>
      <c r="FSM11" s="64"/>
      <c r="FSN11" s="64"/>
      <c r="FSO11" s="64"/>
      <c r="FSP11" s="64"/>
      <c r="FSQ11" s="64"/>
      <c r="FSR11" s="64"/>
      <c r="FSS11" s="64"/>
      <c r="FST11" s="64"/>
      <c r="FSU11" s="64"/>
      <c r="FSV11" s="64"/>
      <c r="FSW11" s="64"/>
      <c r="FSX11" s="64"/>
      <c r="FSY11" s="64"/>
      <c r="FSZ11" s="64"/>
      <c r="FTA11" s="64"/>
      <c r="FTB11" s="64"/>
      <c r="FTC11" s="64"/>
      <c r="FTD11" s="64"/>
      <c r="FTE11" s="64"/>
      <c r="FTF11" s="64"/>
      <c r="FTG11" s="64"/>
      <c r="FTH11" s="64"/>
      <c r="FTI11" s="64"/>
      <c r="FTJ11" s="64"/>
      <c r="FTK11" s="64"/>
      <c r="FTL11" s="64"/>
      <c r="FTM11" s="64"/>
      <c r="FTN11" s="64"/>
      <c r="FTO11" s="64"/>
      <c r="FTP11" s="64"/>
      <c r="FTQ11" s="64"/>
      <c r="FTR11" s="64"/>
      <c r="FTS11" s="64"/>
      <c r="FTT11" s="64"/>
      <c r="FTU11" s="64"/>
      <c r="FTV11" s="64"/>
      <c r="FTW11" s="64"/>
      <c r="FTX11" s="64"/>
      <c r="FTY11" s="64"/>
      <c r="FTZ11" s="64"/>
      <c r="FUA11" s="64"/>
      <c r="FUB11" s="64"/>
      <c r="FUC11" s="64"/>
      <c r="FUD11" s="64"/>
      <c r="FUE11" s="64"/>
      <c r="FUF11" s="64"/>
      <c r="FUG11" s="64"/>
      <c r="FUH11" s="64"/>
      <c r="FUI11" s="64"/>
      <c r="FUJ11" s="64"/>
      <c r="FUK11" s="64"/>
      <c r="FUL11" s="64"/>
      <c r="FUM11" s="64"/>
      <c r="FUN11" s="64"/>
      <c r="FUO11" s="64"/>
      <c r="FUP11" s="64"/>
      <c r="FUQ11" s="64"/>
      <c r="FUR11" s="64"/>
      <c r="FUS11" s="64"/>
      <c r="FUT11" s="64"/>
      <c r="FUU11" s="64"/>
      <c r="FUV11" s="64"/>
      <c r="FUW11" s="64"/>
      <c r="FUX11" s="64"/>
      <c r="FUY11" s="64"/>
      <c r="FUZ11" s="64"/>
      <c r="FVA11" s="64"/>
      <c r="FVB11" s="64"/>
      <c r="FVC11" s="64"/>
      <c r="FVD11" s="64"/>
      <c r="FVE11" s="64"/>
      <c r="FVF11" s="64"/>
      <c r="FVG11" s="64"/>
      <c r="FVH11" s="64"/>
      <c r="FVI11" s="64"/>
      <c r="FVJ11" s="64"/>
      <c r="FVK11" s="64"/>
      <c r="FVL11" s="64"/>
      <c r="FVM11" s="64"/>
      <c r="FVN11" s="64"/>
      <c r="FVO11" s="64"/>
      <c r="FVP11" s="64"/>
      <c r="FVQ11" s="64"/>
      <c r="FVR11" s="64"/>
      <c r="FVS11" s="64"/>
      <c r="FVT11" s="64"/>
      <c r="FVU11" s="64"/>
      <c r="FVV11" s="64"/>
      <c r="FVW11" s="64"/>
      <c r="FVX11" s="64"/>
      <c r="FVY11" s="64"/>
      <c r="FVZ11" s="64"/>
      <c r="FWA11" s="64"/>
      <c r="FWB11" s="64"/>
      <c r="FWC11" s="64"/>
      <c r="FWD11" s="64"/>
      <c r="FWE11" s="64"/>
      <c r="FWF11" s="64"/>
      <c r="FWG11" s="64"/>
      <c r="FWH11" s="64"/>
      <c r="FWI11" s="64"/>
      <c r="FWJ11" s="64"/>
      <c r="FWK11" s="64"/>
      <c r="FWL11" s="64"/>
      <c r="FWM11" s="64"/>
      <c r="FWN11" s="64"/>
      <c r="FWO11" s="64"/>
      <c r="FWP11" s="64"/>
      <c r="FWQ11" s="64"/>
      <c r="FWR11" s="64"/>
      <c r="FWS11" s="64"/>
      <c r="FWT11" s="64"/>
      <c r="FWU11" s="64"/>
      <c r="FWV11" s="64"/>
      <c r="FWW11" s="64"/>
      <c r="FWX11" s="64"/>
      <c r="FWY11" s="64"/>
      <c r="FWZ11" s="64"/>
      <c r="FXA11" s="64"/>
      <c r="FXB11" s="64"/>
      <c r="FXC11" s="64"/>
      <c r="FXD11" s="64"/>
      <c r="FXE11" s="64"/>
      <c r="FXF11" s="64"/>
      <c r="FXG11" s="64"/>
      <c r="FXH11" s="64"/>
      <c r="FXI11" s="64"/>
      <c r="FXJ11" s="64"/>
      <c r="FXK11" s="64"/>
      <c r="FXL11" s="64"/>
      <c r="FXM11" s="64"/>
      <c r="FXN11" s="64"/>
      <c r="FXO11" s="64"/>
      <c r="FXP11" s="64"/>
      <c r="FXQ11" s="64"/>
      <c r="FXR11" s="64"/>
      <c r="FXS11" s="64"/>
      <c r="FXT11" s="64"/>
      <c r="FXU11" s="64"/>
      <c r="FXV11" s="64"/>
      <c r="FXW11" s="64"/>
      <c r="FXX11" s="64"/>
      <c r="FXY11" s="64"/>
      <c r="FXZ11" s="64"/>
      <c r="FYA11" s="64"/>
      <c r="FYB11" s="64"/>
      <c r="FYC11" s="64"/>
      <c r="FYD11" s="64"/>
      <c r="FYE11" s="64"/>
      <c r="FYF11" s="64"/>
      <c r="FYG11" s="64"/>
      <c r="FYH11" s="64"/>
      <c r="FYI11" s="64"/>
      <c r="FYJ11" s="64"/>
      <c r="FYK11" s="64"/>
      <c r="FYL11" s="64"/>
      <c r="FYM11" s="64"/>
      <c r="FYN11" s="64"/>
      <c r="FYO11" s="64"/>
      <c r="FYP11" s="64"/>
      <c r="FYQ11" s="64"/>
      <c r="FYR11" s="64"/>
      <c r="FYS11" s="64"/>
      <c r="FYT11" s="64"/>
      <c r="FYU11" s="64"/>
      <c r="FYV11" s="64"/>
      <c r="FYW11" s="64"/>
      <c r="FYX11" s="64"/>
      <c r="FYY11" s="64"/>
      <c r="FYZ11" s="64"/>
      <c r="FZA11" s="64"/>
      <c r="FZB11" s="64"/>
      <c r="FZC11" s="64"/>
      <c r="FZD11" s="64"/>
      <c r="FZE11" s="64"/>
      <c r="FZF11" s="64"/>
      <c r="FZG11" s="64"/>
      <c r="FZH11" s="64"/>
      <c r="FZI11" s="64"/>
      <c r="FZJ11" s="64"/>
      <c r="FZK11" s="64"/>
      <c r="FZL11" s="64"/>
      <c r="FZM11" s="64"/>
      <c r="FZN11" s="64"/>
      <c r="FZO11" s="64"/>
      <c r="FZP11" s="64"/>
      <c r="FZQ11" s="64"/>
      <c r="FZR11" s="64"/>
      <c r="FZS11" s="64"/>
      <c r="FZT11" s="64"/>
      <c r="FZU11" s="64"/>
      <c r="FZV11" s="64"/>
      <c r="FZW11" s="64"/>
      <c r="FZX11" s="64"/>
      <c r="FZY11" s="64"/>
      <c r="FZZ11" s="64"/>
      <c r="GAA11" s="64"/>
      <c r="GAB11" s="64"/>
      <c r="GAC11" s="64"/>
      <c r="GAD11" s="64"/>
      <c r="GAE11" s="64"/>
      <c r="GAF11" s="64"/>
      <c r="GAG11" s="64"/>
      <c r="GAH11" s="64"/>
      <c r="GAI11" s="64"/>
      <c r="GAJ11" s="64"/>
      <c r="GAK11" s="64"/>
      <c r="GAL11" s="64"/>
      <c r="GAM11" s="64"/>
      <c r="GAN11" s="64"/>
      <c r="GAO11" s="64"/>
      <c r="GAP11" s="64"/>
      <c r="GAQ11" s="64"/>
      <c r="GAR11" s="64"/>
      <c r="GAS11" s="64"/>
      <c r="GAT11" s="64"/>
      <c r="GAU11" s="64"/>
      <c r="GAV11" s="64"/>
      <c r="GAW11" s="64"/>
      <c r="GAX11" s="64"/>
      <c r="GAY11" s="64"/>
      <c r="GAZ11" s="64"/>
      <c r="GBA11" s="64"/>
      <c r="GBB11" s="64"/>
      <c r="GBC11" s="64"/>
      <c r="GBD11" s="64"/>
      <c r="GBE11" s="64"/>
      <c r="GBF11" s="64"/>
      <c r="GBG11" s="64"/>
      <c r="GBH11" s="64"/>
      <c r="GBI11" s="64"/>
      <c r="GBJ11" s="64"/>
      <c r="GBK11" s="64"/>
      <c r="GBL11" s="64"/>
      <c r="GBM11" s="64"/>
      <c r="GBN11" s="64"/>
      <c r="GBO11" s="64"/>
      <c r="GBP11" s="64"/>
      <c r="GBQ11" s="64"/>
      <c r="GBR11" s="64"/>
      <c r="GBS11" s="64"/>
      <c r="GBT11" s="64"/>
      <c r="GBU11" s="64"/>
      <c r="GBV11" s="64"/>
      <c r="GBW11" s="64"/>
      <c r="GBX11" s="64"/>
      <c r="GBY11" s="64"/>
      <c r="GBZ11" s="64"/>
      <c r="GCA11" s="64"/>
      <c r="GCB11" s="64"/>
      <c r="GCC11" s="64"/>
      <c r="GCD11" s="64"/>
      <c r="GCE11" s="64"/>
      <c r="GCF11" s="64"/>
      <c r="GCG11" s="64"/>
      <c r="GCH11" s="64"/>
      <c r="GCI11" s="64"/>
      <c r="GCJ11" s="64"/>
      <c r="GCK11" s="64"/>
      <c r="GCL11" s="64"/>
      <c r="GCM11" s="64"/>
      <c r="GCN11" s="64"/>
      <c r="GCO11" s="64"/>
      <c r="GCP11" s="64"/>
      <c r="GCQ11" s="64"/>
      <c r="GCR11" s="64"/>
      <c r="GCS11" s="64"/>
      <c r="GCT11" s="64"/>
      <c r="GCU11" s="64"/>
      <c r="GCV11" s="64"/>
      <c r="GCW11" s="64"/>
      <c r="GCX11" s="64"/>
      <c r="GCY11" s="64"/>
      <c r="GCZ11" s="64"/>
      <c r="GDA11" s="64"/>
      <c r="GDB11" s="64"/>
      <c r="GDC11" s="64"/>
      <c r="GDD11" s="64"/>
      <c r="GDE11" s="64"/>
      <c r="GDF11" s="64"/>
      <c r="GDG11" s="64"/>
      <c r="GDH11" s="64"/>
      <c r="GDI11" s="64"/>
      <c r="GDJ11" s="64"/>
      <c r="GDK11" s="64"/>
      <c r="GDL11" s="64"/>
      <c r="GDM11" s="64"/>
      <c r="GDN11" s="64"/>
      <c r="GDO11" s="64"/>
      <c r="GDP11" s="64"/>
      <c r="GDQ11" s="64"/>
      <c r="GDR11" s="64"/>
      <c r="GDS11" s="64"/>
      <c r="GDT11" s="64"/>
      <c r="GDU11" s="64"/>
      <c r="GDV11" s="64"/>
      <c r="GDW11" s="64"/>
      <c r="GDX11" s="64"/>
      <c r="GDY11" s="64"/>
      <c r="GDZ11" s="64"/>
      <c r="GEA11" s="64"/>
      <c r="GEB11" s="64"/>
      <c r="GEC11" s="64"/>
      <c r="GED11" s="64"/>
      <c r="GEE11" s="64"/>
      <c r="GEF11" s="64"/>
      <c r="GEG11" s="64"/>
      <c r="GEH11" s="64"/>
      <c r="GEI11" s="64"/>
      <c r="GEJ11" s="64"/>
      <c r="GEK11" s="64"/>
      <c r="GEL11" s="64"/>
      <c r="GEM11" s="64"/>
      <c r="GEN11" s="64"/>
      <c r="GEO11" s="64"/>
      <c r="GEP11" s="64"/>
      <c r="GEQ11" s="64"/>
      <c r="GER11" s="64"/>
      <c r="GES11" s="64"/>
      <c r="GET11" s="64"/>
      <c r="GEU11" s="64"/>
      <c r="GEV11" s="64"/>
      <c r="GEW11" s="64"/>
      <c r="GEX11" s="64"/>
      <c r="GEY11" s="64"/>
      <c r="GEZ11" s="64"/>
      <c r="GFA11" s="64"/>
      <c r="GFB11" s="64"/>
      <c r="GFC11" s="64"/>
      <c r="GFD11" s="64"/>
      <c r="GFE11" s="64"/>
      <c r="GFF11" s="64"/>
      <c r="GFG11" s="64"/>
      <c r="GFH11" s="64"/>
      <c r="GFI11" s="64"/>
      <c r="GFJ11" s="64"/>
      <c r="GFK11" s="64"/>
      <c r="GFL11" s="64"/>
      <c r="GFM11" s="64"/>
      <c r="GFN11" s="64"/>
      <c r="GFO11" s="64"/>
      <c r="GFP11" s="64"/>
      <c r="GFQ11" s="64"/>
      <c r="GFR11" s="64"/>
      <c r="GFS11" s="64"/>
      <c r="GFT11" s="64"/>
      <c r="GFU11" s="64"/>
      <c r="GFV11" s="64"/>
      <c r="GFW11" s="64"/>
      <c r="GFX11" s="64"/>
      <c r="GFY11" s="64"/>
      <c r="GFZ11" s="64"/>
      <c r="GGA11" s="64"/>
      <c r="GGB11" s="64"/>
      <c r="GGC11" s="64"/>
      <c r="GGD11" s="64"/>
      <c r="GGE11" s="64"/>
      <c r="GGF11" s="64"/>
      <c r="GGG11" s="64"/>
      <c r="GGH11" s="64"/>
      <c r="GGI11" s="64"/>
      <c r="GGJ11" s="64"/>
      <c r="GGK11" s="64"/>
      <c r="GGL11" s="64"/>
      <c r="GGM11" s="64"/>
      <c r="GGN11" s="64"/>
      <c r="GGO11" s="64"/>
      <c r="GGP11" s="64"/>
      <c r="GGQ11" s="64"/>
      <c r="GGR11" s="64"/>
      <c r="GGS11" s="64"/>
      <c r="GGT11" s="64"/>
      <c r="GGU11" s="64"/>
      <c r="GGV11" s="64"/>
      <c r="GGW11" s="64"/>
      <c r="GGX11" s="64"/>
      <c r="GGY11" s="64"/>
      <c r="GGZ11" s="64"/>
      <c r="GHA11" s="64"/>
      <c r="GHB11" s="64"/>
      <c r="GHC11" s="64"/>
      <c r="GHD11" s="64"/>
      <c r="GHE11" s="64"/>
      <c r="GHF11" s="64"/>
      <c r="GHG11" s="64"/>
      <c r="GHH11" s="64"/>
      <c r="GHI11" s="64"/>
      <c r="GHJ11" s="64"/>
      <c r="GHK11" s="64"/>
      <c r="GHL11" s="64"/>
      <c r="GHM11" s="64"/>
      <c r="GHN11" s="64"/>
      <c r="GHO11" s="64"/>
      <c r="GHP11" s="64"/>
      <c r="GHQ11" s="64"/>
      <c r="GHR11" s="64"/>
      <c r="GHS11" s="64"/>
      <c r="GHT11" s="64"/>
      <c r="GHU11" s="64"/>
      <c r="GHV11" s="64"/>
      <c r="GHW11" s="64"/>
      <c r="GHX11" s="64"/>
      <c r="GHY11" s="64"/>
      <c r="GHZ11" s="64"/>
      <c r="GIA11" s="64"/>
      <c r="GIB11" s="64"/>
      <c r="GIC11" s="64"/>
      <c r="GID11" s="64"/>
      <c r="GIE11" s="64"/>
      <c r="GIF11" s="64"/>
      <c r="GIG11" s="64"/>
      <c r="GIH11" s="64"/>
      <c r="GII11" s="64"/>
      <c r="GIJ11" s="64"/>
      <c r="GIK11" s="64"/>
      <c r="GIL11" s="64"/>
      <c r="GIM11" s="64"/>
      <c r="GIN11" s="64"/>
      <c r="GIO11" s="64"/>
      <c r="GIP11" s="64"/>
      <c r="GIQ11" s="64"/>
      <c r="GIR11" s="64"/>
      <c r="GIS11" s="64"/>
      <c r="GIT11" s="64"/>
      <c r="GIU11" s="64"/>
      <c r="GIV11" s="64"/>
      <c r="GIW11" s="64"/>
      <c r="GIX11" s="64"/>
      <c r="GIY11" s="64"/>
      <c r="GIZ11" s="64"/>
      <c r="GJA11" s="64"/>
      <c r="GJB11" s="64"/>
      <c r="GJC11" s="64"/>
      <c r="GJD11" s="64"/>
      <c r="GJE11" s="64"/>
      <c r="GJF11" s="64"/>
      <c r="GJG11" s="64"/>
      <c r="GJH11" s="64"/>
      <c r="GJI11" s="64"/>
      <c r="GJJ11" s="64"/>
      <c r="GJK11" s="64"/>
      <c r="GJL11" s="64"/>
      <c r="GJM11" s="64"/>
      <c r="GJN11" s="64"/>
      <c r="GJO11" s="64"/>
      <c r="GJP11" s="64"/>
      <c r="GJQ11" s="64"/>
      <c r="GJR11" s="64"/>
      <c r="GJS11" s="64"/>
      <c r="GJT11" s="64"/>
      <c r="GJU11" s="64"/>
      <c r="GJV11" s="64"/>
      <c r="GJW11" s="64"/>
      <c r="GJX11" s="64"/>
      <c r="GJY11" s="64"/>
      <c r="GJZ11" s="64"/>
      <c r="GKA11" s="64"/>
      <c r="GKB11" s="64"/>
      <c r="GKC11" s="64"/>
      <c r="GKD11" s="64"/>
      <c r="GKE11" s="64"/>
      <c r="GKF11" s="64"/>
      <c r="GKG11" s="64"/>
      <c r="GKH11" s="64"/>
      <c r="GKI11" s="64"/>
      <c r="GKJ11" s="64"/>
      <c r="GKK11" s="64"/>
      <c r="GKL11" s="64"/>
      <c r="GKM11" s="64"/>
      <c r="GKN11" s="64"/>
      <c r="GKO11" s="64"/>
      <c r="GKP11" s="64"/>
      <c r="GKQ11" s="64"/>
      <c r="GKR11" s="64"/>
      <c r="GKS11" s="64"/>
      <c r="GKT11" s="64"/>
      <c r="GKU11" s="64"/>
      <c r="GKV11" s="64"/>
      <c r="GKW11" s="64"/>
      <c r="GKX11" s="64"/>
      <c r="GKY11" s="64"/>
      <c r="GKZ11" s="64"/>
      <c r="GLA11" s="64"/>
      <c r="GLB11" s="64"/>
      <c r="GLC11" s="64"/>
      <c r="GLD11" s="64"/>
      <c r="GLE11" s="64"/>
      <c r="GLF11" s="64"/>
      <c r="GLG11" s="64"/>
      <c r="GLH11" s="64"/>
      <c r="GLI11" s="64"/>
      <c r="GLJ11" s="64"/>
      <c r="GLK11" s="64"/>
      <c r="GLL11" s="64"/>
      <c r="GLM11" s="64"/>
      <c r="GLN11" s="64"/>
      <c r="GLO11" s="64"/>
      <c r="GLP11" s="64"/>
      <c r="GLQ11" s="64"/>
      <c r="GLR11" s="64"/>
      <c r="GLS11" s="64"/>
      <c r="GLT11" s="64"/>
      <c r="GLU11" s="64"/>
      <c r="GLV11" s="64"/>
      <c r="GLW11" s="64"/>
      <c r="GLX11" s="64"/>
      <c r="GLY11" s="64"/>
      <c r="GLZ11" s="64"/>
      <c r="GMA11" s="64"/>
      <c r="GMB11" s="64"/>
      <c r="GMC11" s="64"/>
      <c r="GMD11" s="64"/>
      <c r="GME11" s="64"/>
      <c r="GMF11" s="64"/>
      <c r="GMG11" s="64"/>
      <c r="GMH11" s="64"/>
      <c r="GMI11" s="64"/>
      <c r="GMJ11" s="64"/>
      <c r="GMK11" s="64"/>
      <c r="GML11" s="64"/>
      <c r="GMM11" s="64"/>
      <c r="GMN11" s="64"/>
      <c r="GMO11" s="64"/>
      <c r="GMP11" s="64"/>
      <c r="GMQ11" s="64"/>
      <c r="GMR11" s="64"/>
      <c r="GMS11" s="64"/>
      <c r="GMT11" s="64"/>
      <c r="GMU11" s="64"/>
      <c r="GMV11" s="64"/>
      <c r="GMW11" s="64"/>
      <c r="GMX11" s="64"/>
      <c r="GMY11" s="64"/>
      <c r="GMZ11" s="64"/>
      <c r="GNA11" s="64"/>
      <c r="GNB11" s="64"/>
      <c r="GNC11" s="64"/>
      <c r="GND11" s="64"/>
      <c r="GNE11" s="64"/>
      <c r="GNF11" s="64"/>
      <c r="GNG11" s="64"/>
      <c r="GNH11" s="64"/>
      <c r="GNI11" s="64"/>
      <c r="GNJ11" s="64"/>
      <c r="GNK11" s="64"/>
      <c r="GNL11" s="64"/>
      <c r="GNM11" s="64"/>
      <c r="GNN11" s="64"/>
      <c r="GNO11" s="64"/>
      <c r="GNP11" s="64"/>
      <c r="GNQ11" s="64"/>
      <c r="GNR11" s="64"/>
      <c r="GNS11" s="64"/>
      <c r="GNT11" s="64"/>
      <c r="GNU11" s="64"/>
      <c r="GNV11" s="64"/>
      <c r="GNW11" s="64"/>
      <c r="GNX11" s="64"/>
      <c r="GNY11" s="64"/>
      <c r="GNZ11" s="64"/>
      <c r="GOA11" s="64"/>
      <c r="GOB11" s="64"/>
      <c r="GOC11" s="64"/>
      <c r="GOD11" s="64"/>
      <c r="GOE11" s="64"/>
      <c r="GOF11" s="64"/>
      <c r="GOG11" s="64"/>
      <c r="GOH11" s="64"/>
      <c r="GOI11" s="64"/>
      <c r="GOJ11" s="64"/>
      <c r="GOK11" s="64"/>
      <c r="GOL11" s="64"/>
      <c r="GOM11" s="64"/>
      <c r="GON11" s="64"/>
      <c r="GOO11" s="64"/>
      <c r="GOP11" s="64"/>
      <c r="GOQ11" s="64"/>
      <c r="GOR11" s="64"/>
      <c r="GOS11" s="64"/>
      <c r="GOT11" s="64"/>
      <c r="GOU11" s="64"/>
      <c r="GOV11" s="64"/>
      <c r="GOW11" s="64"/>
      <c r="GOX11" s="64"/>
      <c r="GOY11" s="64"/>
      <c r="GOZ11" s="64"/>
      <c r="GPA11" s="64"/>
      <c r="GPB11" s="64"/>
      <c r="GPC11" s="64"/>
      <c r="GPD11" s="64"/>
      <c r="GPE11" s="64"/>
      <c r="GPF11" s="64"/>
      <c r="GPG11" s="64"/>
      <c r="GPH11" s="64"/>
      <c r="GPI11" s="64"/>
      <c r="GPJ11" s="64"/>
      <c r="GPK11" s="64"/>
      <c r="GPL11" s="64"/>
      <c r="GPM11" s="64"/>
      <c r="GPN11" s="64"/>
      <c r="GPO11" s="64"/>
      <c r="GPP11" s="64"/>
      <c r="GPQ11" s="64"/>
      <c r="GPR11" s="64"/>
      <c r="GPS11" s="64"/>
      <c r="GPT11" s="64"/>
      <c r="GPU11" s="64"/>
      <c r="GPV11" s="64"/>
      <c r="GPW11" s="64"/>
      <c r="GPX11" s="64"/>
      <c r="GPY11" s="64"/>
      <c r="GPZ11" s="64"/>
      <c r="GQA11" s="64"/>
      <c r="GQB11" s="64"/>
      <c r="GQC11" s="64"/>
      <c r="GQD11" s="64"/>
      <c r="GQE11" s="64"/>
      <c r="GQF11" s="64"/>
      <c r="GQG11" s="64"/>
      <c r="GQH11" s="64"/>
      <c r="GQI11" s="64"/>
      <c r="GQJ11" s="64"/>
      <c r="GQK11" s="64"/>
      <c r="GQL11" s="64"/>
      <c r="GQM11" s="64"/>
      <c r="GQN11" s="64"/>
      <c r="GQO11" s="64"/>
      <c r="GQP11" s="64"/>
      <c r="GQQ11" s="64"/>
      <c r="GQR11" s="64"/>
      <c r="GQS11" s="64"/>
      <c r="GQT11" s="64"/>
      <c r="GQU11" s="64"/>
      <c r="GQV11" s="64"/>
      <c r="GQW11" s="64"/>
      <c r="GQX11" s="64"/>
      <c r="GQY11" s="64"/>
      <c r="GQZ11" s="64"/>
      <c r="GRA11" s="64"/>
      <c r="GRB11" s="64"/>
      <c r="GRC11" s="64"/>
      <c r="GRD11" s="64"/>
      <c r="GRE11" s="64"/>
      <c r="GRF11" s="64"/>
      <c r="GRG11" s="64"/>
      <c r="GRH11" s="64"/>
      <c r="GRI11" s="64"/>
      <c r="GRJ11" s="64"/>
      <c r="GRK11" s="64"/>
      <c r="GRL11" s="64"/>
      <c r="GRM11" s="64"/>
      <c r="GRN11" s="64"/>
      <c r="GRO11" s="64"/>
      <c r="GRP11" s="64"/>
      <c r="GRQ11" s="64"/>
      <c r="GRR11" s="64"/>
      <c r="GRS11" s="64"/>
      <c r="GRT11" s="64"/>
      <c r="GRU11" s="64"/>
      <c r="GRV11" s="64"/>
      <c r="GRW11" s="64"/>
      <c r="GRX11" s="64"/>
      <c r="GRY11" s="64"/>
      <c r="GRZ11" s="64"/>
      <c r="GSA11" s="64"/>
      <c r="GSB11" s="64"/>
      <c r="GSC11" s="64"/>
      <c r="GSD11" s="64"/>
      <c r="GSE11" s="64"/>
      <c r="GSF11" s="64"/>
      <c r="GSG11" s="64"/>
      <c r="GSH11" s="64"/>
      <c r="GSI11" s="64"/>
      <c r="GSJ11" s="64"/>
      <c r="GSK11" s="64"/>
      <c r="GSL11" s="64"/>
      <c r="GSM11" s="64"/>
      <c r="GSN11" s="64"/>
      <c r="GSO11" s="64"/>
      <c r="GSP11" s="64"/>
      <c r="GSQ11" s="64"/>
      <c r="GSR11" s="64"/>
      <c r="GSS11" s="64"/>
      <c r="GST11" s="64"/>
      <c r="GSU11" s="64"/>
      <c r="GSV11" s="64"/>
      <c r="GSW11" s="64"/>
      <c r="GSX11" s="64"/>
      <c r="GSY11" s="64"/>
      <c r="GSZ11" s="64"/>
      <c r="GTA11" s="64"/>
      <c r="GTB11" s="64"/>
      <c r="GTC11" s="64"/>
      <c r="GTD11" s="64"/>
      <c r="GTE11" s="64"/>
      <c r="GTF11" s="64"/>
      <c r="GTG11" s="64"/>
      <c r="GTH11" s="64"/>
      <c r="GTI11" s="64"/>
      <c r="GTJ11" s="64"/>
      <c r="GTK11" s="64"/>
      <c r="GTL11" s="64"/>
      <c r="GTM11" s="64"/>
      <c r="GTN11" s="64"/>
      <c r="GTO11" s="64"/>
      <c r="GTP11" s="64"/>
      <c r="GTQ11" s="64"/>
      <c r="GTR11" s="64"/>
      <c r="GTS11" s="64"/>
      <c r="GTT11" s="64"/>
      <c r="GTU11" s="64"/>
      <c r="GTV11" s="64"/>
      <c r="GTW11" s="64"/>
      <c r="GTX11" s="64"/>
      <c r="GTY11" s="64"/>
      <c r="GTZ11" s="64"/>
      <c r="GUA11" s="64"/>
      <c r="GUB11" s="64"/>
      <c r="GUC11" s="64"/>
      <c r="GUD11" s="64"/>
      <c r="GUE11" s="64"/>
      <c r="GUF11" s="64"/>
      <c r="GUG11" s="64"/>
      <c r="GUH11" s="64"/>
      <c r="GUI11" s="64"/>
      <c r="GUJ11" s="64"/>
      <c r="GUK11" s="64"/>
      <c r="GUL11" s="64"/>
      <c r="GUM11" s="64"/>
      <c r="GUN11" s="64"/>
      <c r="GUO11" s="64"/>
      <c r="GUP11" s="64"/>
      <c r="GUQ11" s="64"/>
      <c r="GUR11" s="64"/>
      <c r="GUS11" s="64"/>
      <c r="GUT11" s="64"/>
      <c r="GUU11" s="64"/>
      <c r="GUV11" s="64"/>
      <c r="GUW11" s="64"/>
      <c r="GUX11" s="64"/>
      <c r="GUY11" s="64"/>
      <c r="GUZ11" s="64"/>
      <c r="GVA11" s="64"/>
      <c r="GVB11" s="64"/>
      <c r="GVC11" s="64"/>
      <c r="GVD11" s="64"/>
      <c r="GVE11" s="64"/>
      <c r="GVF11" s="64"/>
      <c r="GVG11" s="64"/>
      <c r="GVH11" s="64"/>
      <c r="GVI11" s="64"/>
      <c r="GVJ11" s="64"/>
      <c r="GVK11" s="64"/>
      <c r="GVL11" s="64"/>
      <c r="GVM11" s="64"/>
      <c r="GVN11" s="64"/>
      <c r="GVO11" s="64"/>
      <c r="GVP11" s="64"/>
      <c r="GVQ11" s="64"/>
      <c r="GVR11" s="64"/>
      <c r="GVS11" s="64"/>
      <c r="GVT11" s="64"/>
      <c r="GVU11" s="64"/>
      <c r="GVV11" s="64"/>
      <c r="GVW11" s="64"/>
      <c r="GVX11" s="64"/>
      <c r="GVY11" s="64"/>
      <c r="GVZ11" s="64"/>
      <c r="GWA11" s="64"/>
      <c r="GWB11" s="64"/>
      <c r="GWC11" s="64"/>
      <c r="GWD11" s="64"/>
      <c r="GWE11" s="64"/>
      <c r="GWF11" s="64"/>
      <c r="GWG11" s="64"/>
      <c r="GWH11" s="64"/>
      <c r="GWI11" s="64"/>
      <c r="GWJ11" s="64"/>
      <c r="GWK11" s="64"/>
      <c r="GWL11" s="64"/>
      <c r="GWM11" s="64"/>
      <c r="GWN11" s="64"/>
      <c r="GWO11" s="64"/>
      <c r="GWP11" s="64"/>
      <c r="GWQ11" s="64"/>
      <c r="GWR11" s="64"/>
      <c r="GWS11" s="64"/>
      <c r="GWT11" s="64"/>
      <c r="GWU11" s="64"/>
      <c r="GWV11" s="64"/>
      <c r="GWW11" s="64"/>
      <c r="GWX11" s="64"/>
      <c r="GWY11" s="64"/>
      <c r="GWZ11" s="64"/>
      <c r="GXA11" s="64"/>
      <c r="GXB11" s="64"/>
      <c r="GXC11" s="64"/>
      <c r="GXD11" s="64"/>
      <c r="GXE11" s="64"/>
      <c r="GXF11" s="64"/>
      <c r="GXG11" s="64"/>
      <c r="GXH11" s="64"/>
      <c r="GXI11" s="64"/>
      <c r="GXJ11" s="64"/>
      <c r="GXK11" s="64"/>
      <c r="GXL11" s="64"/>
      <c r="GXM11" s="64"/>
      <c r="GXN11" s="64"/>
      <c r="GXO11" s="64"/>
      <c r="GXP11" s="64"/>
      <c r="GXQ11" s="64"/>
      <c r="GXR11" s="64"/>
      <c r="GXS11" s="64"/>
      <c r="GXT11" s="64"/>
      <c r="GXU11" s="64"/>
      <c r="GXV11" s="64"/>
      <c r="GXW11" s="64"/>
      <c r="GXX11" s="64"/>
      <c r="GXY11" s="64"/>
      <c r="GXZ11" s="64"/>
      <c r="GYA11" s="64"/>
      <c r="GYB11" s="64"/>
      <c r="GYC11" s="64"/>
      <c r="GYD11" s="64"/>
      <c r="GYE11" s="64"/>
      <c r="GYF11" s="64"/>
      <c r="GYG11" s="64"/>
      <c r="GYH11" s="64"/>
      <c r="GYI11" s="64"/>
      <c r="GYJ11" s="64"/>
      <c r="GYK11" s="64"/>
      <c r="GYL11" s="64"/>
      <c r="GYM11" s="64"/>
      <c r="GYN11" s="64"/>
      <c r="GYO11" s="64"/>
      <c r="GYP11" s="64"/>
      <c r="GYQ11" s="64"/>
      <c r="GYR11" s="64"/>
      <c r="GYS11" s="64"/>
      <c r="GYT11" s="64"/>
      <c r="GYU11" s="64"/>
      <c r="GYV11" s="64"/>
      <c r="GYW11" s="64"/>
      <c r="GYX11" s="64"/>
      <c r="GYY11" s="64"/>
      <c r="GYZ11" s="64"/>
      <c r="GZA11" s="64"/>
      <c r="GZB11" s="64"/>
      <c r="GZC11" s="64"/>
      <c r="GZD11" s="64"/>
      <c r="GZE11" s="64"/>
      <c r="GZF11" s="64"/>
      <c r="GZG11" s="64"/>
      <c r="GZH11" s="64"/>
      <c r="GZI11" s="64"/>
      <c r="GZJ11" s="64"/>
      <c r="GZK11" s="64"/>
      <c r="GZL11" s="64"/>
      <c r="GZM11" s="64"/>
      <c r="GZN11" s="64"/>
      <c r="GZO11" s="64"/>
      <c r="GZP11" s="64"/>
      <c r="GZQ11" s="64"/>
      <c r="GZR11" s="64"/>
      <c r="GZS11" s="64"/>
      <c r="GZT11" s="64"/>
      <c r="GZU11" s="64"/>
      <c r="GZV11" s="64"/>
      <c r="GZW11" s="64"/>
      <c r="GZX11" s="64"/>
      <c r="GZY11" s="64"/>
      <c r="GZZ11" s="64"/>
      <c r="HAA11" s="64"/>
      <c r="HAB11" s="64"/>
      <c r="HAC11" s="64"/>
      <c r="HAD11" s="64"/>
      <c r="HAE11" s="64"/>
      <c r="HAF11" s="64"/>
      <c r="HAG11" s="64"/>
      <c r="HAH11" s="64"/>
      <c r="HAI11" s="64"/>
      <c r="HAJ11" s="64"/>
      <c r="HAK11" s="64"/>
      <c r="HAL11" s="64"/>
      <c r="HAM11" s="64"/>
      <c r="HAN11" s="64"/>
      <c r="HAO11" s="64"/>
      <c r="HAP11" s="64"/>
      <c r="HAQ11" s="64"/>
      <c r="HAR11" s="64"/>
      <c r="HAS11" s="64"/>
      <c r="HAT11" s="64"/>
      <c r="HAU11" s="64"/>
      <c r="HAV11" s="64"/>
      <c r="HAW11" s="64"/>
      <c r="HAX11" s="64"/>
      <c r="HAY11" s="64"/>
      <c r="HAZ11" s="64"/>
      <c r="HBA11" s="64"/>
      <c r="HBB11" s="64"/>
      <c r="HBC11" s="64"/>
      <c r="HBD11" s="64"/>
      <c r="HBE11" s="64"/>
      <c r="HBF11" s="64"/>
      <c r="HBG11" s="64"/>
      <c r="HBH11" s="64"/>
      <c r="HBI11" s="64"/>
      <c r="HBJ11" s="64"/>
      <c r="HBK11" s="64"/>
      <c r="HBL11" s="64"/>
      <c r="HBM11" s="64"/>
      <c r="HBN11" s="64"/>
      <c r="HBO11" s="64"/>
      <c r="HBP11" s="64"/>
      <c r="HBQ11" s="64"/>
      <c r="HBR11" s="64"/>
      <c r="HBS11" s="64"/>
      <c r="HBT11" s="64"/>
      <c r="HBU11" s="64"/>
      <c r="HBV11" s="64"/>
      <c r="HBW11" s="64"/>
      <c r="HBX11" s="64"/>
      <c r="HBY11" s="64"/>
      <c r="HBZ11" s="64"/>
      <c r="HCA11" s="64"/>
      <c r="HCB11" s="64"/>
      <c r="HCC11" s="64"/>
      <c r="HCD11" s="64"/>
      <c r="HCE11" s="64"/>
      <c r="HCF11" s="64"/>
      <c r="HCG11" s="64"/>
      <c r="HCH11" s="64"/>
      <c r="HCI11" s="64"/>
      <c r="HCJ11" s="64"/>
      <c r="HCK11" s="64"/>
      <c r="HCL11" s="64"/>
      <c r="HCM11" s="64"/>
      <c r="HCN11" s="64"/>
      <c r="HCO11" s="64"/>
      <c r="HCP11" s="64"/>
      <c r="HCQ11" s="64"/>
      <c r="HCR11" s="64"/>
      <c r="HCS11" s="64"/>
      <c r="HCT11" s="64"/>
      <c r="HCU11" s="64"/>
      <c r="HCV11" s="64"/>
      <c r="HCW11" s="64"/>
      <c r="HCX11" s="64"/>
      <c r="HCY11" s="64"/>
      <c r="HCZ11" s="64"/>
      <c r="HDA11" s="64"/>
      <c r="HDB11" s="64"/>
      <c r="HDC11" s="64"/>
      <c r="HDD11" s="64"/>
      <c r="HDE11" s="64"/>
      <c r="HDF11" s="64"/>
      <c r="HDG11" s="64"/>
      <c r="HDH11" s="64"/>
      <c r="HDI11" s="64"/>
      <c r="HDJ11" s="64"/>
      <c r="HDK11" s="64"/>
      <c r="HDL11" s="64"/>
      <c r="HDM11" s="64"/>
      <c r="HDN11" s="64"/>
      <c r="HDO11" s="64"/>
      <c r="HDP11" s="64"/>
      <c r="HDQ11" s="64"/>
      <c r="HDR11" s="64"/>
      <c r="HDS11" s="64"/>
      <c r="HDT11" s="64"/>
      <c r="HDU11" s="64"/>
      <c r="HDV11" s="64"/>
      <c r="HDW11" s="64"/>
      <c r="HDX11" s="64"/>
      <c r="HDY11" s="64"/>
      <c r="HDZ11" s="64"/>
      <c r="HEA11" s="64"/>
      <c r="HEB11" s="64"/>
      <c r="HEC11" s="64"/>
      <c r="HED11" s="64"/>
      <c r="HEE11" s="64"/>
      <c r="HEF11" s="64"/>
      <c r="HEG11" s="64"/>
      <c r="HEH11" s="64"/>
      <c r="HEI11" s="64"/>
      <c r="HEJ11" s="64"/>
      <c r="HEK11" s="64"/>
      <c r="HEL11" s="64"/>
      <c r="HEM11" s="64"/>
      <c r="HEN11" s="64"/>
      <c r="HEO11" s="64"/>
      <c r="HEP11" s="64"/>
      <c r="HEQ11" s="64"/>
      <c r="HER11" s="64"/>
      <c r="HES11" s="64"/>
      <c r="HET11" s="64"/>
      <c r="HEU11" s="64"/>
      <c r="HEV11" s="64"/>
      <c r="HEW11" s="64"/>
      <c r="HEX11" s="64"/>
      <c r="HEY11" s="64"/>
      <c r="HEZ11" s="64"/>
      <c r="HFA11" s="64"/>
      <c r="HFB11" s="64"/>
      <c r="HFC11" s="64"/>
      <c r="HFD11" s="64"/>
      <c r="HFE11" s="64"/>
      <c r="HFF11" s="64"/>
      <c r="HFG11" s="64"/>
      <c r="HFH11" s="64"/>
      <c r="HFI11" s="64"/>
      <c r="HFJ11" s="64"/>
      <c r="HFK11" s="64"/>
      <c r="HFL11" s="64"/>
      <c r="HFM11" s="64"/>
      <c r="HFN11" s="64"/>
      <c r="HFO11" s="64"/>
      <c r="HFP11" s="64"/>
      <c r="HFQ11" s="64"/>
      <c r="HFR11" s="64"/>
      <c r="HFS11" s="64"/>
      <c r="HFT11" s="64"/>
      <c r="HFU11" s="64"/>
      <c r="HFV11" s="64"/>
      <c r="HFW11" s="64"/>
      <c r="HFX11" s="64"/>
      <c r="HFY11" s="64"/>
      <c r="HFZ11" s="64"/>
      <c r="HGA11" s="64"/>
      <c r="HGB11" s="64"/>
      <c r="HGC11" s="64"/>
      <c r="HGD11" s="64"/>
      <c r="HGE11" s="64"/>
      <c r="HGF11" s="64"/>
      <c r="HGG11" s="64"/>
      <c r="HGH11" s="64"/>
      <c r="HGI11" s="64"/>
      <c r="HGJ11" s="64"/>
      <c r="HGK11" s="64"/>
      <c r="HGL11" s="64"/>
      <c r="HGM11" s="64"/>
      <c r="HGN11" s="64"/>
      <c r="HGO11" s="64"/>
      <c r="HGP11" s="64"/>
      <c r="HGQ11" s="64"/>
      <c r="HGR11" s="64"/>
      <c r="HGS11" s="64"/>
      <c r="HGT11" s="64"/>
      <c r="HGU11" s="64"/>
      <c r="HGV11" s="64"/>
      <c r="HGW11" s="64"/>
      <c r="HGX11" s="64"/>
      <c r="HGY11" s="64"/>
      <c r="HGZ11" s="64"/>
      <c r="HHA11" s="64"/>
      <c r="HHB11" s="64"/>
      <c r="HHC11" s="64"/>
      <c r="HHD11" s="64"/>
      <c r="HHE11" s="64"/>
      <c r="HHF11" s="64"/>
      <c r="HHG11" s="64"/>
      <c r="HHH11" s="64"/>
      <c r="HHI11" s="64"/>
      <c r="HHJ11" s="64"/>
      <c r="HHK11" s="64"/>
      <c r="HHL11" s="64"/>
      <c r="HHM11" s="64"/>
      <c r="HHN11" s="64"/>
      <c r="HHO11" s="64"/>
      <c r="HHP11" s="64"/>
      <c r="HHQ11" s="64"/>
      <c r="HHR11" s="64"/>
      <c r="HHS11" s="64"/>
      <c r="HHT11" s="64"/>
      <c r="HHU11" s="64"/>
      <c r="HHV11" s="64"/>
      <c r="HHW11" s="64"/>
      <c r="HHX11" s="64"/>
      <c r="HHY11" s="64"/>
      <c r="HHZ11" s="64"/>
      <c r="HIA11" s="64"/>
      <c r="HIB11" s="64"/>
      <c r="HIC11" s="64"/>
      <c r="HID11" s="64"/>
      <c r="HIE11" s="64"/>
      <c r="HIF11" s="64"/>
      <c r="HIG11" s="64"/>
      <c r="HIH11" s="64"/>
      <c r="HII11" s="64"/>
      <c r="HIJ11" s="64"/>
      <c r="HIK11" s="64"/>
      <c r="HIL11" s="64"/>
      <c r="HIM11" s="64"/>
      <c r="HIN11" s="64"/>
      <c r="HIO11" s="64"/>
      <c r="HIP11" s="64"/>
      <c r="HIQ11" s="64"/>
      <c r="HIR11" s="64"/>
      <c r="HIS11" s="64"/>
      <c r="HIT11" s="64"/>
      <c r="HIU11" s="64"/>
      <c r="HIV11" s="64"/>
      <c r="HIW11" s="64"/>
      <c r="HIX11" s="64"/>
      <c r="HIY11" s="64"/>
      <c r="HIZ11" s="64"/>
      <c r="HJA11" s="64"/>
      <c r="HJB11" s="64"/>
      <c r="HJC11" s="64"/>
      <c r="HJD11" s="64"/>
      <c r="HJE11" s="64"/>
      <c r="HJF11" s="64"/>
      <c r="HJG11" s="64"/>
      <c r="HJH11" s="64"/>
      <c r="HJI11" s="64"/>
      <c r="HJJ11" s="64"/>
      <c r="HJK11" s="64"/>
      <c r="HJL11" s="64"/>
      <c r="HJM11" s="64"/>
      <c r="HJN11" s="64"/>
      <c r="HJO11" s="64"/>
      <c r="HJP11" s="64"/>
      <c r="HJQ11" s="64"/>
      <c r="HJR11" s="64"/>
      <c r="HJS11" s="64"/>
      <c r="HJT11" s="64"/>
      <c r="HJU11" s="64"/>
      <c r="HJV11" s="64"/>
      <c r="HJW11" s="64"/>
      <c r="HJX11" s="64"/>
      <c r="HJY11" s="64"/>
      <c r="HJZ11" s="64"/>
      <c r="HKA11" s="64"/>
      <c r="HKB11" s="64"/>
      <c r="HKC11" s="64"/>
      <c r="HKD11" s="64"/>
      <c r="HKE11" s="64"/>
      <c r="HKF11" s="64"/>
      <c r="HKG11" s="64"/>
      <c r="HKH11" s="64"/>
      <c r="HKI11" s="64"/>
      <c r="HKJ11" s="64"/>
      <c r="HKK11" s="64"/>
      <c r="HKL11" s="64"/>
      <c r="HKM11" s="64"/>
      <c r="HKN11" s="64"/>
      <c r="HKO11" s="64"/>
      <c r="HKP11" s="64"/>
      <c r="HKQ11" s="64"/>
      <c r="HKR11" s="64"/>
      <c r="HKS11" s="64"/>
      <c r="HKT11" s="64"/>
      <c r="HKU11" s="64"/>
      <c r="HKV11" s="64"/>
      <c r="HKW11" s="64"/>
      <c r="HKX11" s="64"/>
      <c r="HKY11" s="64"/>
      <c r="HKZ11" s="64"/>
      <c r="HLA11" s="64"/>
      <c r="HLB11" s="64"/>
      <c r="HLC11" s="64"/>
      <c r="HLD11" s="64"/>
      <c r="HLE11" s="64"/>
      <c r="HLF11" s="64"/>
      <c r="HLG11" s="64"/>
      <c r="HLH11" s="64"/>
      <c r="HLI11" s="64"/>
      <c r="HLJ11" s="64"/>
      <c r="HLK11" s="64"/>
      <c r="HLL11" s="64"/>
      <c r="HLM11" s="64"/>
      <c r="HLN11" s="64"/>
      <c r="HLO11" s="64"/>
      <c r="HLP11" s="64"/>
      <c r="HLQ11" s="64"/>
      <c r="HLR11" s="64"/>
      <c r="HLS11" s="64"/>
      <c r="HLT11" s="64"/>
      <c r="HLU11" s="64"/>
      <c r="HLV11" s="64"/>
      <c r="HLW11" s="64"/>
      <c r="HLX11" s="64"/>
      <c r="HLY11" s="64"/>
      <c r="HLZ11" s="64"/>
      <c r="HMA11" s="64"/>
      <c r="HMB11" s="64"/>
      <c r="HMC11" s="64"/>
      <c r="HMD11" s="64"/>
      <c r="HME11" s="64"/>
      <c r="HMF11" s="64"/>
      <c r="HMG11" s="64"/>
      <c r="HMH11" s="64"/>
      <c r="HMI11" s="64"/>
      <c r="HMJ11" s="64"/>
      <c r="HMK11" s="64"/>
      <c r="HML11" s="64"/>
      <c r="HMM11" s="64"/>
      <c r="HMN11" s="64"/>
      <c r="HMO11" s="64"/>
      <c r="HMP11" s="64"/>
      <c r="HMQ11" s="64"/>
      <c r="HMR11" s="64"/>
      <c r="HMS11" s="64"/>
      <c r="HMT11" s="64"/>
      <c r="HMU11" s="64"/>
      <c r="HMV11" s="64"/>
      <c r="HMW11" s="64"/>
      <c r="HMX11" s="64"/>
      <c r="HMY11" s="64"/>
      <c r="HMZ11" s="64"/>
      <c r="HNA11" s="64"/>
      <c r="HNB11" s="64"/>
      <c r="HNC11" s="64"/>
      <c r="HND11" s="64"/>
      <c r="HNE11" s="64"/>
      <c r="HNF11" s="64"/>
      <c r="HNG11" s="64"/>
      <c r="HNH11" s="64"/>
      <c r="HNI11" s="64"/>
      <c r="HNJ11" s="64"/>
      <c r="HNK11" s="64"/>
      <c r="HNL11" s="64"/>
      <c r="HNM11" s="64"/>
      <c r="HNN11" s="64"/>
      <c r="HNO11" s="64"/>
      <c r="HNP11" s="64"/>
      <c r="HNQ11" s="64"/>
      <c r="HNR11" s="64"/>
      <c r="HNS11" s="64"/>
      <c r="HNT11" s="64"/>
      <c r="HNU11" s="64"/>
      <c r="HNV11" s="64"/>
      <c r="HNW11" s="64"/>
      <c r="HNX11" s="64"/>
      <c r="HNY11" s="64"/>
      <c r="HNZ11" s="64"/>
      <c r="HOA11" s="64"/>
      <c r="HOB11" s="64"/>
      <c r="HOC11" s="64"/>
      <c r="HOD11" s="64"/>
      <c r="HOE11" s="64"/>
      <c r="HOF11" s="64"/>
      <c r="HOG11" s="64"/>
      <c r="HOH11" s="64"/>
      <c r="HOI11" s="64"/>
      <c r="HOJ11" s="64"/>
      <c r="HOK11" s="64"/>
      <c r="HOL11" s="64"/>
      <c r="HOM11" s="64"/>
      <c r="HON11" s="64"/>
      <c r="HOO11" s="64"/>
      <c r="HOP11" s="64"/>
      <c r="HOQ11" s="64"/>
      <c r="HOR11" s="64"/>
      <c r="HOS11" s="64"/>
      <c r="HOT11" s="64"/>
      <c r="HOU11" s="64"/>
      <c r="HOV11" s="64"/>
      <c r="HOW11" s="64"/>
      <c r="HOX11" s="64"/>
      <c r="HOY11" s="64"/>
      <c r="HOZ11" s="64"/>
      <c r="HPA11" s="64"/>
      <c r="HPB11" s="64"/>
      <c r="HPC11" s="64"/>
      <c r="HPD11" s="64"/>
      <c r="HPE11" s="64"/>
      <c r="HPF11" s="64"/>
      <c r="HPG11" s="64"/>
      <c r="HPH11" s="64"/>
      <c r="HPI11" s="64"/>
      <c r="HPJ11" s="64"/>
      <c r="HPK11" s="64"/>
      <c r="HPL11" s="64"/>
      <c r="HPM11" s="64"/>
      <c r="HPN11" s="64"/>
      <c r="HPO11" s="64"/>
      <c r="HPP11" s="64"/>
      <c r="HPQ11" s="64"/>
      <c r="HPR11" s="64"/>
      <c r="HPS11" s="64"/>
      <c r="HPT11" s="64"/>
      <c r="HPU11" s="64"/>
      <c r="HPV11" s="64"/>
      <c r="HPW11" s="64"/>
      <c r="HPX11" s="64"/>
      <c r="HPY11" s="64"/>
      <c r="HPZ11" s="64"/>
      <c r="HQA11" s="64"/>
      <c r="HQB11" s="64"/>
      <c r="HQC11" s="64"/>
      <c r="HQD11" s="64"/>
      <c r="HQE11" s="64"/>
      <c r="HQF11" s="64"/>
      <c r="HQG11" s="64"/>
      <c r="HQH11" s="64"/>
      <c r="HQI11" s="64"/>
      <c r="HQJ11" s="64"/>
      <c r="HQK11" s="64"/>
      <c r="HQL11" s="64"/>
      <c r="HQM11" s="64"/>
      <c r="HQN11" s="64"/>
      <c r="HQO11" s="64"/>
      <c r="HQP11" s="64"/>
      <c r="HQQ11" s="64"/>
      <c r="HQR11" s="64"/>
      <c r="HQS11" s="64"/>
      <c r="HQT11" s="64"/>
      <c r="HQU11" s="64"/>
      <c r="HQV11" s="64"/>
      <c r="HQW11" s="64"/>
      <c r="HQX11" s="64"/>
      <c r="HQY11" s="64"/>
      <c r="HQZ11" s="64"/>
      <c r="HRA11" s="64"/>
      <c r="HRB11" s="64"/>
      <c r="HRC11" s="64"/>
      <c r="HRD11" s="64"/>
      <c r="HRE11" s="64"/>
      <c r="HRF11" s="64"/>
      <c r="HRG11" s="64"/>
      <c r="HRH11" s="64"/>
      <c r="HRI11" s="64"/>
      <c r="HRJ11" s="64"/>
      <c r="HRK11" s="64"/>
      <c r="HRL11" s="64"/>
      <c r="HRM11" s="64"/>
      <c r="HRN11" s="64"/>
      <c r="HRO11" s="64"/>
      <c r="HRP11" s="64"/>
      <c r="HRQ11" s="64"/>
      <c r="HRR11" s="64"/>
      <c r="HRS11" s="64"/>
      <c r="HRT11" s="64"/>
      <c r="HRU11" s="64"/>
      <c r="HRV11" s="64"/>
      <c r="HRW11" s="64"/>
      <c r="HRX11" s="64"/>
      <c r="HRY11" s="64"/>
      <c r="HRZ11" s="64"/>
      <c r="HSA11" s="64"/>
      <c r="HSB11" s="64"/>
      <c r="HSC11" s="64"/>
      <c r="HSD11" s="64"/>
      <c r="HSE11" s="64"/>
      <c r="HSF11" s="64"/>
      <c r="HSG11" s="64"/>
      <c r="HSH11" s="64"/>
      <c r="HSI11" s="64"/>
      <c r="HSJ11" s="64"/>
      <c r="HSK11" s="64"/>
      <c r="HSL11" s="64"/>
      <c r="HSM11" s="64"/>
      <c r="HSN11" s="64"/>
      <c r="HSO11" s="64"/>
      <c r="HSP11" s="64"/>
      <c r="HSQ11" s="64"/>
      <c r="HSR11" s="64"/>
      <c r="HSS11" s="64"/>
      <c r="HST11" s="64"/>
      <c r="HSU11" s="64"/>
      <c r="HSV11" s="64"/>
      <c r="HSW11" s="64"/>
      <c r="HSX11" s="64"/>
      <c r="HSY11" s="64"/>
      <c r="HSZ11" s="64"/>
      <c r="HTA11" s="64"/>
      <c r="HTB11" s="64"/>
      <c r="HTC11" s="64"/>
      <c r="HTD11" s="64"/>
      <c r="HTE11" s="64"/>
      <c r="HTF11" s="64"/>
      <c r="HTG11" s="64"/>
      <c r="HTH11" s="64"/>
      <c r="HTI11" s="64"/>
      <c r="HTJ11" s="64"/>
      <c r="HTK11" s="64"/>
      <c r="HTL11" s="64"/>
      <c r="HTM11" s="64"/>
      <c r="HTN11" s="64"/>
      <c r="HTO11" s="64"/>
      <c r="HTP11" s="64"/>
      <c r="HTQ11" s="64"/>
      <c r="HTR11" s="64"/>
      <c r="HTS11" s="64"/>
      <c r="HTT11" s="64"/>
      <c r="HTU11" s="64"/>
      <c r="HTV11" s="64"/>
      <c r="HTW11" s="64"/>
      <c r="HTX11" s="64"/>
      <c r="HTY11" s="64"/>
      <c r="HTZ11" s="64"/>
      <c r="HUA11" s="64"/>
      <c r="HUB11" s="64"/>
      <c r="HUC11" s="64"/>
      <c r="HUD11" s="64"/>
      <c r="HUE11" s="64"/>
      <c r="HUF11" s="64"/>
      <c r="HUG11" s="64"/>
      <c r="HUH11" s="64"/>
      <c r="HUI11" s="64"/>
      <c r="HUJ11" s="64"/>
      <c r="HUK11" s="64"/>
      <c r="HUL11" s="64"/>
      <c r="HUM11" s="64"/>
      <c r="HUN11" s="64"/>
      <c r="HUO11" s="64"/>
      <c r="HUP11" s="64"/>
      <c r="HUQ11" s="64"/>
      <c r="HUR11" s="64"/>
      <c r="HUS11" s="64"/>
      <c r="HUT11" s="64"/>
      <c r="HUU11" s="64"/>
      <c r="HUV11" s="64"/>
      <c r="HUW11" s="64"/>
      <c r="HUX11" s="64"/>
      <c r="HUY11" s="64"/>
      <c r="HUZ11" s="64"/>
      <c r="HVA11" s="64"/>
      <c r="HVB11" s="64"/>
      <c r="HVC11" s="64"/>
      <c r="HVD11" s="64"/>
      <c r="HVE11" s="64"/>
      <c r="HVF11" s="64"/>
      <c r="HVG11" s="64"/>
      <c r="HVH11" s="64"/>
      <c r="HVI11" s="64"/>
      <c r="HVJ11" s="64"/>
      <c r="HVK11" s="64"/>
      <c r="HVL11" s="64"/>
      <c r="HVM11" s="64"/>
      <c r="HVN11" s="64"/>
      <c r="HVO11" s="64"/>
      <c r="HVP11" s="64"/>
      <c r="HVQ11" s="64"/>
      <c r="HVR11" s="64"/>
      <c r="HVS11" s="64"/>
      <c r="HVT11" s="64"/>
      <c r="HVU11" s="64"/>
      <c r="HVV11" s="64"/>
      <c r="HVW11" s="64"/>
      <c r="HVX11" s="64"/>
      <c r="HVY11" s="64"/>
      <c r="HVZ11" s="64"/>
      <c r="HWA11" s="64"/>
      <c r="HWB11" s="64"/>
      <c r="HWC11" s="64"/>
      <c r="HWD11" s="64"/>
      <c r="HWE11" s="64"/>
      <c r="HWF11" s="64"/>
      <c r="HWG11" s="64"/>
      <c r="HWH11" s="64"/>
      <c r="HWI11" s="64"/>
      <c r="HWJ11" s="64"/>
      <c r="HWK11" s="64"/>
      <c r="HWL11" s="64"/>
      <c r="HWM11" s="64"/>
      <c r="HWN11" s="64"/>
      <c r="HWO11" s="64"/>
      <c r="HWP11" s="64"/>
      <c r="HWQ11" s="64"/>
      <c r="HWR11" s="64"/>
      <c r="HWS11" s="64"/>
      <c r="HWT11" s="64"/>
      <c r="HWU11" s="64"/>
      <c r="HWV11" s="64"/>
      <c r="HWW11" s="64"/>
      <c r="HWX11" s="64"/>
      <c r="HWY11" s="64"/>
      <c r="HWZ11" s="64"/>
      <c r="HXA11" s="64"/>
      <c r="HXB11" s="64"/>
      <c r="HXC11" s="64"/>
      <c r="HXD11" s="64"/>
      <c r="HXE11" s="64"/>
      <c r="HXF11" s="64"/>
      <c r="HXG11" s="64"/>
      <c r="HXH11" s="64"/>
      <c r="HXI11" s="64"/>
      <c r="HXJ11" s="64"/>
      <c r="HXK11" s="64"/>
      <c r="HXL11" s="64"/>
      <c r="HXM11" s="64"/>
      <c r="HXN11" s="64"/>
      <c r="HXO11" s="64"/>
      <c r="HXP11" s="64"/>
      <c r="HXQ11" s="64"/>
      <c r="HXR11" s="64"/>
      <c r="HXS11" s="64"/>
      <c r="HXT11" s="64"/>
      <c r="HXU11" s="64"/>
      <c r="HXV11" s="64"/>
      <c r="HXW11" s="64"/>
      <c r="HXX11" s="64"/>
      <c r="HXY11" s="64"/>
      <c r="HXZ11" s="64"/>
      <c r="HYA11" s="64"/>
      <c r="HYB11" s="64"/>
      <c r="HYC11" s="64"/>
      <c r="HYD11" s="64"/>
      <c r="HYE11" s="64"/>
      <c r="HYF11" s="64"/>
      <c r="HYG11" s="64"/>
      <c r="HYH11" s="64"/>
      <c r="HYI11" s="64"/>
      <c r="HYJ11" s="64"/>
      <c r="HYK11" s="64"/>
      <c r="HYL11" s="64"/>
      <c r="HYM11" s="64"/>
      <c r="HYN11" s="64"/>
      <c r="HYO11" s="64"/>
      <c r="HYP11" s="64"/>
      <c r="HYQ11" s="64"/>
      <c r="HYR11" s="64"/>
      <c r="HYS11" s="64"/>
      <c r="HYT11" s="64"/>
      <c r="HYU11" s="64"/>
      <c r="HYV11" s="64"/>
      <c r="HYW11" s="64"/>
      <c r="HYX11" s="64"/>
      <c r="HYY11" s="64"/>
      <c r="HYZ11" s="64"/>
      <c r="HZA11" s="64"/>
      <c r="HZB11" s="64"/>
      <c r="HZC11" s="64"/>
      <c r="HZD11" s="64"/>
      <c r="HZE11" s="64"/>
      <c r="HZF11" s="64"/>
      <c r="HZG11" s="64"/>
      <c r="HZH11" s="64"/>
      <c r="HZI11" s="64"/>
      <c r="HZJ11" s="64"/>
      <c r="HZK11" s="64"/>
      <c r="HZL11" s="64"/>
      <c r="HZM11" s="64"/>
      <c r="HZN11" s="64"/>
      <c r="HZO11" s="64"/>
      <c r="HZP11" s="64"/>
      <c r="HZQ11" s="64"/>
      <c r="HZR11" s="64"/>
      <c r="HZS11" s="64"/>
      <c r="HZT11" s="64"/>
      <c r="HZU11" s="64"/>
      <c r="HZV11" s="64"/>
      <c r="HZW11" s="64"/>
      <c r="HZX11" s="64"/>
      <c r="HZY11" s="64"/>
      <c r="HZZ11" s="64"/>
      <c r="IAA11" s="64"/>
      <c r="IAB11" s="64"/>
      <c r="IAC11" s="64"/>
      <c r="IAD11" s="64"/>
      <c r="IAE11" s="64"/>
      <c r="IAF11" s="64"/>
      <c r="IAG11" s="64"/>
      <c r="IAH11" s="64"/>
      <c r="IAI11" s="64"/>
      <c r="IAJ11" s="64"/>
      <c r="IAK11" s="64"/>
      <c r="IAL11" s="64"/>
      <c r="IAM11" s="64"/>
      <c r="IAN11" s="64"/>
      <c r="IAO11" s="64"/>
      <c r="IAP11" s="64"/>
      <c r="IAQ11" s="64"/>
      <c r="IAR11" s="64"/>
      <c r="IAS11" s="64"/>
      <c r="IAT11" s="64"/>
      <c r="IAU11" s="64"/>
      <c r="IAV11" s="64"/>
      <c r="IAW11" s="64"/>
      <c r="IAX11" s="64"/>
      <c r="IAY11" s="64"/>
      <c r="IAZ11" s="64"/>
      <c r="IBA11" s="64"/>
      <c r="IBB11" s="64"/>
      <c r="IBC11" s="64"/>
      <c r="IBD11" s="64"/>
      <c r="IBE11" s="64"/>
      <c r="IBF11" s="64"/>
      <c r="IBG11" s="64"/>
      <c r="IBH11" s="64"/>
      <c r="IBI11" s="64"/>
      <c r="IBJ11" s="64"/>
      <c r="IBK11" s="64"/>
      <c r="IBL11" s="64"/>
      <c r="IBM11" s="64"/>
      <c r="IBN11" s="64"/>
      <c r="IBO11" s="64"/>
      <c r="IBP11" s="64"/>
      <c r="IBQ11" s="64"/>
      <c r="IBR11" s="64"/>
      <c r="IBS11" s="64"/>
      <c r="IBT11" s="64"/>
      <c r="IBU11" s="64"/>
      <c r="IBV11" s="64"/>
      <c r="IBW11" s="64"/>
      <c r="IBX11" s="64"/>
      <c r="IBY11" s="64"/>
      <c r="IBZ11" s="64"/>
      <c r="ICA11" s="64"/>
      <c r="ICB11" s="64"/>
      <c r="ICC11" s="64"/>
      <c r="ICD11" s="64"/>
      <c r="ICE11" s="64"/>
      <c r="ICF11" s="64"/>
      <c r="ICG11" s="64"/>
      <c r="ICH11" s="64"/>
      <c r="ICI11" s="64"/>
      <c r="ICJ11" s="64"/>
      <c r="ICK11" s="64"/>
      <c r="ICL11" s="64"/>
      <c r="ICM11" s="64"/>
      <c r="ICN11" s="64"/>
      <c r="ICO11" s="64"/>
      <c r="ICP11" s="64"/>
      <c r="ICQ11" s="64"/>
      <c r="ICR11" s="64"/>
      <c r="ICS11" s="64"/>
      <c r="ICT11" s="64"/>
      <c r="ICU11" s="64"/>
      <c r="ICV11" s="64"/>
      <c r="ICW11" s="64"/>
      <c r="ICX11" s="64"/>
      <c r="ICY11" s="64"/>
      <c r="ICZ11" s="64"/>
      <c r="IDA11" s="64"/>
      <c r="IDB11" s="64"/>
      <c r="IDC11" s="64"/>
      <c r="IDD11" s="64"/>
      <c r="IDE11" s="64"/>
      <c r="IDF11" s="64"/>
      <c r="IDG11" s="64"/>
      <c r="IDH11" s="64"/>
      <c r="IDI11" s="64"/>
      <c r="IDJ11" s="64"/>
      <c r="IDK11" s="64"/>
      <c r="IDL11" s="64"/>
      <c r="IDM11" s="64"/>
      <c r="IDN11" s="64"/>
      <c r="IDO11" s="64"/>
      <c r="IDP11" s="64"/>
      <c r="IDQ11" s="64"/>
      <c r="IDR11" s="64"/>
      <c r="IDS11" s="64"/>
      <c r="IDT11" s="64"/>
      <c r="IDU11" s="64"/>
      <c r="IDV11" s="64"/>
      <c r="IDW11" s="64"/>
      <c r="IDX11" s="64"/>
      <c r="IDY11" s="64"/>
      <c r="IDZ11" s="64"/>
      <c r="IEA11" s="64"/>
      <c r="IEB11" s="64"/>
      <c r="IEC11" s="64"/>
      <c r="IED11" s="64"/>
      <c r="IEE11" s="64"/>
      <c r="IEF11" s="64"/>
      <c r="IEG11" s="64"/>
      <c r="IEH11" s="64"/>
      <c r="IEI11" s="64"/>
      <c r="IEJ11" s="64"/>
      <c r="IEK11" s="64"/>
      <c r="IEL11" s="64"/>
      <c r="IEM11" s="64"/>
      <c r="IEN11" s="64"/>
      <c r="IEO11" s="64"/>
      <c r="IEP11" s="64"/>
      <c r="IEQ11" s="64"/>
      <c r="IER11" s="64"/>
      <c r="IES11" s="64"/>
      <c r="IET11" s="64"/>
      <c r="IEU11" s="64"/>
      <c r="IEV11" s="64"/>
      <c r="IEW11" s="64"/>
      <c r="IEX11" s="64"/>
      <c r="IEY11" s="64"/>
      <c r="IEZ11" s="64"/>
      <c r="IFA11" s="64"/>
      <c r="IFB11" s="64"/>
      <c r="IFC11" s="64"/>
      <c r="IFD11" s="64"/>
      <c r="IFE11" s="64"/>
      <c r="IFF11" s="64"/>
      <c r="IFG11" s="64"/>
      <c r="IFH11" s="64"/>
      <c r="IFI11" s="64"/>
      <c r="IFJ11" s="64"/>
      <c r="IFK11" s="64"/>
      <c r="IFL11" s="64"/>
      <c r="IFM11" s="64"/>
      <c r="IFN11" s="64"/>
      <c r="IFO11" s="64"/>
      <c r="IFP11" s="64"/>
      <c r="IFQ11" s="64"/>
      <c r="IFR11" s="64"/>
      <c r="IFS11" s="64"/>
      <c r="IFT11" s="64"/>
      <c r="IFU11" s="64"/>
      <c r="IFV11" s="64"/>
      <c r="IFW11" s="64"/>
      <c r="IFX11" s="64"/>
      <c r="IFY11" s="64"/>
      <c r="IFZ11" s="64"/>
      <c r="IGA11" s="64"/>
      <c r="IGB11" s="64"/>
      <c r="IGC11" s="64"/>
      <c r="IGD11" s="64"/>
      <c r="IGE11" s="64"/>
      <c r="IGF11" s="64"/>
      <c r="IGG11" s="64"/>
      <c r="IGH11" s="64"/>
      <c r="IGI11" s="64"/>
      <c r="IGJ11" s="64"/>
      <c r="IGK11" s="64"/>
      <c r="IGL11" s="64"/>
      <c r="IGM11" s="64"/>
      <c r="IGN11" s="64"/>
      <c r="IGO11" s="64"/>
      <c r="IGP11" s="64"/>
      <c r="IGQ11" s="64"/>
      <c r="IGR11" s="64"/>
      <c r="IGS11" s="64"/>
      <c r="IGT11" s="64"/>
      <c r="IGU11" s="64"/>
      <c r="IGV11" s="64"/>
      <c r="IGW11" s="64"/>
      <c r="IGX11" s="64"/>
      <c r="IGY11" s="64"/>
      <c r="IGZ11" s="64"/>
      <c r="IHA11" s="64"/>
      <c r="IHB11" s="64"/>
      <c r="IHC11" s="64"/>
      <c r="IHD11" s="64"/>
      <c r="IHE11" s="64"/>
      <c r="IHF11" s="64"/>
      <c r="IHG11" s="64"/>
      <c r="IHH11" s="64"/>
      <c r="IHI11" s="64"/>
      <c r="IHJ11" s="64"/>
      <c r="IHK11" s="64"/>
      <c r="IHL11" s="64"/>
      <c r="IHM11" s="64"/>
      <c r="IHN11" s="64"/>
      <c r="IHO11" s="64"/>
      <c r="IHP11" s="64"/>
      <c r="IHQ11" s="64"/>
      <c r="IHR11" s="64"/>
      <c r="IHS11" s="64"/>
      <c r="IHT11" s="64"/>
      <c r="IHU11" s="64"/>
      <c r="IHV11" s="64"/>
      <c r="IHW11" s="64"/>
      <c r="IHX11" s="64"/>
      <c r="IHY11" s="64"/>
      <c r="IHZ11" s="64"/>
      <c r="IIA11" s="64"/>
      <c r="IIB11" s="64"/>
      <c r="IIC11" s="64"/>
      <c r="IID11" s="64"/>
      <c r="IIE11" s="64"/>
      <c r="IIF11" s="64"/>
      <c r="IIG11" s="64"/>
      <c r="IIH11" s="64"/>
      <c r="III11" s="64"/>
      <c r="IIJ11" s="64"/>
      <c r="IIK11" s="64"/>
      <c r="IIL11" s="64"/>
      <c r="IIM11" s="64"/>
      <c r="IIN11" s="64"/>
      <c r="IIO11" s="64"/>
      <c r="IIP11" s="64"/>
      <c r="IIQ11" s="64"/>
      <c r="IIR11" s="64"/>
      <c r="IIS11" s="64"/>
      <c r="IIT11" s="64"/>
      <c r="IIU11" s="64"/>
      <c r="IIV11" s="64"/>
      <c r="IIW11" s="64"/>
      <c r="IIX11" s="64"/>
      <c r="IIY11" s="64"/>
      <c r="IIZ11" s="64"/>
      <c r="IJA11" s="64"/>
      <c r="IJB11" s="64"/>
      <c r="IJC11" s="64"/>
      <c r="IJD11" s="64"/>
      <c r="IJE11" s="64"/>
      <c r="IJF11" s="64"/>
      <c r="IJG11" s="64"/>
      <c r="IJH11" s="64"/>
      <c r="IJI11" s="64"/>
      <c r="IJJ11" s="64"/>
      <c r="IJK11" s="64"/>
      <c r="IJL11" s="64"/>
      <c r="IJM11" s="64"/>
      <c r="IJN11" s="64"/>
      <c r="IJO11" s="64"/>
      <c r="IJP11" s="64"/>
      <c r="IJQ11" s="64"/>
      <c r="IJR11" s="64"/>
      <c r="IJS11" s="64"/>
      <c r="IJT11" s="64"/>
      <c r="IJU11" s="64"/>
      <c r="IJV11" s="64"/>
      <c r="IJW11" s="64"/>
      <c r="IJX11" s="64"/>
      <c r="IJY11" s="64"/>
      <c r="IJZ11" s="64"/>
      <c r="IKA11" s="64"/>
      <c r="IKB11" s="64"/>
      <c r="IKC11" s="64"/>
      <c r="IKD11" s="64"/>
      <c r="IKE11" s="64"/>
      <c r="IKF11" s="64"/>
      <c r="IKG11" s="64"/>
      <c r="IKH11" s="64"/>
      <c r="IKI11" s="64"/>
      <c r="IKJ11" s="64"/>
      <c r="IKK11" s="64"/>
      <c r="IKL11" s="64"/>
      <c r="IKM11" s="64"/>
      <c r="IKN11" s="64"/>
      <c r="IKO11" s="64"/>
      <c r="IKP11" s="64"/>
      <c r="IKQ11" s="64"/>
      <c r="IKR11" s="64"/>
      <c r="IKS11" s="64"/>
      <c r="IKT11" s="64"/>
      <c r="IKU11" s="64"/>
      <c r="IKV11" s="64"/>
      <c r="IKW11" s="64"/>
      <c r="IKX11" s="64"/>
      <c r="IKY11" s="64"/>
      <c r="IKZ11" s="64"/>
      <c r="ILA11" s="64"/>
      <c r="ILB11" s="64"/>
      <c r="ILC11" s="64"/>
      <c r="ILD11" s="64"/>
      <c r="ILE11" s="64"/>
      <c r="ILF11" s="64"/>
      <c r="ILG11" s="64"/>
      <c r="ILH11" s="64"/>
      <c r="ILI11" s="64"/>
      <c r="ILJ11" s="64"/>
      <c r="ILK11" s="64"/>
      <c r="ILL11" s="64"/>
      <c r="ILM11" s="64"/>
      <c r="ILN11" s="64"/>
      <c r="ILO11" s="64"/>
      <c r="ILP11" s="64"/>
      <c r="ILQ11" s="64"/>
      <c r="ILR11" s="64"/>
      <c r="ILS11" s="64"/>
      <c r="ILT11" s="64"/>
      <c r="ILU11" s="64"/>
      <c r="ILV11" s="64"/>
      <c r="ILW11" s="64"/>
      <c r="ILX11" s="64"/>
      <c r="ILY11" s="64"/>
      <c r="ILZ11" s="64"/>
      <c r="IMA11" s="64"/>
      <c r="IMB11" s="64"/>
      <c r="IMC11" s="64"/>
      <c r="IMD11" s="64"/>
      <c r="IME11" s="64"/>
      <c r="IMF11" s="64"/>
      <c r="IMG11" s="64"/>
      <c r="IMH11" s="64"/>
      <c r="IMI11" s="64"/>
      <c r="IMJ11" s="64"/>
      <c r="IMK11" s="64"/>
      <c r="IML11" s="64"/>
      <c r="IMM11" s="64"/>
      <c r="IMN11" s="64"/>
      <c r="IMO11" s="64"/>
      <c r="IMP11" s="64"/>
      <c r="IMQ11" s="64"/>
      <c r="IMR11" s="64"/>
      <c r="IMS11" s="64"/>
      <c r="IMT11" s="64"/>
      <c r="IMU11" s="64"/>
      <c r="IMV11" s="64"/>
      <c r="IMW11" s="64"/>
      <c r="IMX11" s="64"/>
      <c r="IMY11" s="64"/>
      <c r="IMZ11" s="64"/>
      <c r="INA11" s="64"/>
      <c r="INB11" s="64"/>
      <c r="INC11" s="64"/>
      <c r="IND11" s="64"/>
      <c r="INE11" s="64"/>
      <c r="INF11" s="64"/>
      <c r="ING11" s="64"/>
      <c r="INH11" s="64"/>
      <c r="INI11" s="64"/>
      <c r="INJ11" s="64"/>
      <c r="INK11" s="64"/>
      <c r="INL11" s="64"/>
      <c r="INM11" s="64"/>
      <c r="INN11" s="64"/>
      <c r="INO11" s="64"/>
      <c r="INP11" s="64"/>
      <c r="INQ11" s="64"/>
      <c r="INR11" s="64"/>
      <c r="INS11" s="64"/>
      <c r="INT11" s="64"/>
      <c r="INU11" s="64"/>
      <c r="INV11" s="64"/>
      <c r="INW11" s="64"/>
      <c r="INX11" s="64"/>
      <c r="INY11" s="64"/>
      <c r="INZ11" s="64"/>
      <c r="IOA11" s="64"/>
      <c r="IOB11" s="64"/>
      <c r="IOC11" s="64"/>
      <c r="IOD11" s="64"/>
      <c r="IOE11" s="64"/>
      <c r="IOF11" s="64"/>
      <c r="IOG11" s="64"/>
      <c r="IOH11" s="64"/>
      <c r="IOI11" s="64"/>
      <c r="IOJ11" s="64"/>
      <c r="IOK11" s="64"/>
      <c r="IOL11" s="64"/>
      <c r="IOM11" s="64"/>
      <c r="ION11" s="64"/>
      <c r="IOO11" s="64"/>
      <c r="IOP11" s="64"/>
      <c r="IOQ11" s="64"/>
      <c r="IOR11" s="64"/>
      <c r="IOS11" s="64"/>
      <c r="IOT11" s="64"/>
      <c r="IOU11" s="64"/>
      <c r="IOV11" s="64"/>
      <c r="IOW11" s="64"/>
      <c r="IOX11" s="64"/>
      <c r="IOY11" s="64"/>
      <c r="IOZ11" s="64"/>
      <c r="IPA11" s="64"/>
      <c r="IPB11" s="64"/>
      <c r="IPC11" s="64"/>
      <c r="IPD11" s="64"/>
      <c r="IPE11" s="64"/>
      <c r="IPF11" s="64"/>
      <c r="IPG11" s="64"/>
      <c r="IPH11" s="64"/>
      <c r="IPI11" s="64"/>
      <c r="IPJ11" s="64"/>
      <c r="IPK11" s="64"/>
      <c r="IPL11" s="64"/>
      <c r="IPM11" s="64"/>
      <c r="IPN11" s="64"/>
      <c r="IPO11" s="64"/>
      <c r="IPP11" s="64"/>
      <c r="IPQ11" s="64"/>
      <c r="IPR11" s="64"/>
      <c r="IPS11" s="64"/>
      <c r="IPT11" s="64"/>
      <c r="IPU11" s="64"/>
      <c r="IPV11" s="64"/>
      <c r="IPW11" s="64"/>
      <c r="IPX11" s="64"/>
      <c r="IPY11" s="64"/>
      <c r="IPZ11" s="64"/>
      <c r="IQA11" s="64"/>
      <c r="IQB11" s="64"/>
      <c r="IQC11" s="64"/>
      <c r="IQD11" s="64"/>
      <c r="IQE11" s="64"/>
      <c r="IQF11" s="64"/>
      <c r="IQG11" s="64"/>
      <c r="IQH11" s="64"/>
      <c r="IQI11" s="64"/>
      <c r="IQJ11" s="64"/>
      <c r="IQK11" s="64"/>
      <c r="IQL11" s="64"/>
      <c r="IQM11" s="64"/>
      <c r="IQN11" s="64"/>
      <c r="IQO11" s="64"/>
      <c r="IQP11" s="64"/>
      <c r="IQQ11" s="64"/>
      <c r="IQR11" s="64"/>
      <c r="IQS11" s="64"/>
      <c r="IQT11" s="64"/>
      <c r="IQU11" s="64"/>
      <c r="IQV11" s="64"/>
      <c r="IQW11" s="64"/>
      <c r="IQX11" s="64"/>
      <c r="IQY11" s="64"/>
      <c r="IQZ11" s="64"/>
      <c r="IRA11" s="64"/>
      <c r="IRB11" s="64"/>
      <c r="IRC11" s="64"/>
      <c r="IRD11" s="64"/>
      <c r="IRE11" s="64"/>
      <c r="IRF11" s="64"/>
      <c r="IRG11" s="64"/>
      <c r="IRH11" s="64"/>
      <c r="IRI11" s="64"/>
      <c r="IRJ11" s="64"/>
      <c r="IRK11" s="64"/>
      <c r="IRL11" s="64"/>
      <c r="IRM11" s="64"/>
      <c r="IRN11" s="64"/>
      <c r="IRO11" s="64"/>
      <c r="IRP11" s="64"/>
      <c r="IRQ11" s="64"/>
      <c r="IRR11" s="64"/>
      <c r="IRS11" s="64"/>
      <c r="IRT11" s="64"/>
      <c r="IRU11" s="64"/>
      <c r="IRV11" s="64"/>
      <c r="IRW11" s="64"/>
      <c r="IRX11" s="64"/>
      <c r="IRY11" s="64"/>
      <c r="IRZ11" s="64"/>
      <c r="ISA11" s="64"/>
      <c r="ISB11" s="64"/>
      <c r="ISC11" s="64"/>
      <c r="ISD11" s="64"/>
      <c r="ISE11" s="64"/>
      <c r="ISF11" s="64"/>
      <c r="ISG11" s="64"/>
      <c r="ISH11" s="64"/>
      <c r="ISI11" s="64"/>
      <c r="ISJ11" s="64"/>
      <c r="ISK11" s="64"/>
      <c r="ISL11" s="64"/>
      <c r="ISM11" s="64"/>
      <c r="ISN11" s="64"/>
      <c r="ISO11" s="64"/>
      <c r="ISP11" s="64"/>
      <c r="ISQ11" s="64"/>
      <c r="ISR11" s="64"/>
      <c r="ISS11" s="64"/>
      <c r="IST11" s="64"/>
      <c r="ISU11" s="64"/>
      <c r="ISV11" s="64"/>
      <c r="ISW11" s="64"/>
      <c r="ISX11" s="64"/>
      <c r="ISY11" s="64"/>
      <c r="ISZ11" s="64"/>
      <c r="ITA11" s="64"/>
      <c r="ITB11" s="64"/>
      <c r="ITC11" s="64"/>
      <c r="ITD11" s="64"/>
      <c r="ITE11" s="64"/>
      <c r="ITF11" s="64"/>
      <c r="ITG11" s="64"/>
      <c r="ITH11" s="64"/>
      <c r="ITI11" s="64"/>
      <c r="ITJ11" s="64"/>
      <c r="ITK11" s="64"/>
      <c r="ITL11" s="64"/>
      <c r="ITM11" s="64"/>
      <c r="ITN11" s="64"/>
      <c r="ITO11" s="64"/>
      <c r="ITP11" s="64"/>
      <c r="ITQ11" s="64"/>
      <c r="ITR11" s="64"/>
      <c r="ITS11" s="64"/>
      <c r="ITT11" s="64"/>
      <c r="ITU11" s="64"/>
      <c r="ITV11" s="64"/>
      <c r="ITW11" s="64"/>
      <c r="ITX11" s="64"/>
      <c r="ITY11" s="64"/>
      <c r="ITZ11" s="64"/>
      <c r="IUA11" s="64"/>
      <c r="IUB11" s="64"/>
      <c r="IUC11" s="64"/>
      <c r="IUD11" s="64"/>
      <c r="IUE11" s="64"/>
      <c r="IUF11" s="64"/>
      <c r="IUG11" s="64"/>
      <c r="IUH11" s="64"/>
      <c r="IUI11" s="64"/>
      <c r="IUJ11" s="64"/>
      <c r="IUK11" s="64"/>
      <c r="IUL11" s="64"/>
      <c r="IUM11" s="64"/>
      <c r="IUN11" s="64"/>
      <c r="IUO11" s="64"/>
      <c r="IUP11" s="64"/>
      <c r="IUQ11" s="64"/>
      <c r="IUR11" s="64"/>
      <c r="IUS11" s="64"/>
      <c r="IUT11" s="64"/>
      <c r="IUU11" s="64"/>
      <c r="IUV11" s="64"/>
      <c r="IUW11" s="64"/>
      <c r="IUX11" s="64"/>
      <c r="IUY11" s="64"/>
      <c r="IUZ11" s="64"/>
      <c r="IVA11" s="64"/>
      <c r="IVB11" s="64"/>
      <c r="IVC11" s="64"/>
      <c r="IVD11" s="64"/>
      <c r="IVE11" s="64"/>
      <c r="IVF11" s="64"/>
      <c r="IVG11" s="64"/>
      <c r="IVH11" s="64"/>
      <c r="IVI11" s="64"/>
      <c r="IVJ11" s="64"/>
      <c r="IVK11" s="64"/>
      <c r="IVL11" s="64"/>
      <c r="IVM11" s="64"/>
      <c r="IVN11" s="64"/>
      <c r="IVO11" s="64"/>
      <c r="IVP11" s="64"/>
      <c r="IVQ11" s="64"/>
      <c r="IVR11" s="64"/>
      <c r="IVS11" s="64"/>
      <c r="IVT11" s="64"/>
      <c r="IVU11" s="64"/>
      <c r="IVV11" s="64"/>
      <c r="IVW11" s="64"/>
      <c r="IVX11" s="64"/>
      <c r="IVY11" s="64"/>
      <c r="IVZ11" s="64"/>
      <c r="IWA11" s="64"/>
      <c r="IWB11" s="64"/>
      <c r="IWC11" s="64"/>
      <c r="IWD11" s="64"/>
      <c r="IWE11" s="64"/>
      <c r="IWF11" s="64"/>
      <c r="IWG11" s="64"/>
      <c r="IWH11" s="64"/>
      <c r="IWI11" s="64"/>
      <c r="IWJ11" s="64"/>
      <c r="IWK11" s="64"/>
      <c r="IWL11" s="64"/>
      <c r="IWM11" s="64"/>
      <c r="IWN11" s="64"/>
      <c r="IWO11" s="64"/>
      <c r="IWP11" s="64"/>
      <c r="IWQ11" s="64"/>
      <c r="IWR11" s="64"/>
      <c r="IWS11" s="64"/>
      <c r="IWT11" s="64"/>
      <c r="IWU11" s="64"/>
      <c r="IWV11" s="64"/>
      <c r="IWW11" s="64"/>
      <c r="IWX11" s="64"/>
      <c r="IWY11" s="64"/>
      <c r="IWZ11" s="64"/>
      <c r="IXA11" s="64"/>
      <c r="IXB11" s="64"/>
      <c r="IXC11" s="64"/>
      <c r="IXD11" s="64"/>
      <c r="IXE11" s="64"/>
      <c r="IXF11" s="64"/>
      <c r="IXG11" s="64"/>
      <c r="IXH11" s="64"/>
      <c r="IXI11" s="64"/>
      <c r="IXJ11" s="64"/>
      <c r="IXK11" s="64"/>
      <c r="IXL11" s="64"/>
      <c r="IXM11" s="64"/>
      <c r="IXN11" s="64"/>
      <c r="IXO11" s="64"/>
      <c r="IXP11" s="64"/>
      <c r="IXQ11" s="64"/>
      <c r="IXR11" s="64"/>
      <c r="IXS11" s="64"/>
      <c r="IXT11" s="64"/>
      <c r="IXU11" s="64"/>
      <c r="IXV11" s="64"/>
      <c r="IXW11" s="64"/>
      <c r="IXX11" s="64"/>
      <c r="IXY11" s="64"/>
      <c r="IXZ11" s="64"/>
      <c r="IYA11" s="64"/>
      <c r="IYB11" s="64"/>
      <c r="IYC11" s="64"/>
      <c r="IYD11" s="64"/>
      <c r="IYE11" s="64"/>
      <c r="IYF11" s="64"/>
      <c r="IYG11" s="64"/>
      <c r="IYH11" s="64"/>
      <c r="IYI11" s="64"/>
      <c r="IYJ11" s="64"/>
      <c r="IYK11" s="64"/>
      <c r="IYL11" s="64"/>
      <c r="IYM11" s="64"/>
      <c r="IYN11" s="64"/>
      <c r="IYO11" s="64"/>
      <c r="IYP11" s="64"/>
      <c r="IYQ11" s="64"/>
      <c r="IYR11" s="64"/>
      <c r="IYS11" s="64"/>
      <c r="IYT11" s="64"/>
      <c r="IYU11" s="64"/>
      <c r="IYV11" s="64"/>
      <c r="IYW11" s="64"/>
      <c r="IYX11" s="64"/>
      <c r="IYY11" s="64"/>
      <c r="IYZ11" s="64"/>
      <c r="IZA11" s="64"/>
      <c r="IZB11" s="64"/>
      <c r="IZC11" s="64"/>
      <c r="IZD11" s="64"/>
      <c r="IZE11" s="64"/>
      <c r="IZF11" s="64"/>
      <c r="IZG11" s="64"/>
      <c r="IZH11" s="64"/>
      <c r="IZI11" s="64"/>
      <c r="IZJ11" s="64"/>
      <c r="IZK11" s="64"/>
      <c r="IZL11" s="64"/>
      <c r="IZM11" s="64"/>
      <c r="IZN11" s="64"/>
      <c r="IZO11" s="64"/>
      <c r="IZP11" s="64"/>
      <c r="IZQ11" s="64"/>
      <c r="IZR11" s="64"/>
      <c r="IZS11" s="64"/>
      <c r="IZT11" s="64"/>
      <c r="IZU11" s="64"/>
      <c r="IZV11" s="64"/>
      <c r="IZW11" s="64"/>
      <c r="IZX11" s="64"/>
      <c r="IZY11" s="64"/>
      <c r="IZZ11" s="64"/>
      <c r="JAA11" s="64"/>
      <c r="JAB11" s="64"/>
      <c r="JAC11" s="64"/>
      <c r="JAD11" s="64"/>
      <c r="JAE11" s="64"/>
      <c r="JAF11" s="64"/>
      <c r="JAG11" s="64"/>
      <c r="JAH11" s="64"/>
      <c r="JAI11" s="64"/>
      <c r="JAJ11" s="64"/>
      <c r="JAK11" s="64"/>
      <c r="JAL11" s="64"/>
      <c r="JAM11" s="64"/>
      <c r="JAN11" s="64"/>
      <c r="JAO11" s="64"/>
      <c r="JAP11" s="64"/>
      <c r="JAQ11" s="64"/>
      <c r="JAR11" s="64"/>
      <c r="JAS11" s="64"/>
      <c r="JAT11" s="64"/>
      <c r="JAU11" s="64"/>
      <c r="JAV11" s="64"/>
      <c r="JAW11" s="64"/>
      <c r="JAX11" s="64"/>
      <c r="JAY11" s="64"/>
      <c r="JAZ11" s="64"/>
      <c r="JBA11" s="64"/>
      <c r="JBB11" s="64"/>
      <c r="JBC11" s="64"/>
      <c r="JBD11" s="64"/>
      <c r="JBE11" s="64"/>
      <c r="JBF11" s="64"/>
      <c r="JBG11" s="64"/>
      <c r="JBH11" s="64"/>
      <c r="JBI11" s="64"/>
      <c r="JBJ11" s="64"/>
      <c r="JBK11" s="64"/>
      <c r="JBL11" s="64"/>
      <c r="JBM11" s="64"/>
      <c r="JBN11" s="64"/>
      <c r="JBO11" s="64"/>
      <c r="JBP11" s="64"/>
      <c r="JBQ11" s="64"/>
      <c r="JBR11" s="64"/>
      <c r="JBS11" s="64"/>
      <c r="JBT11" s="64"/>
      <c r="JBU11" s="64"/>
      <c r="JBV11" s="64"/>
      <c r="JBW11" s="64"/>
      <c r="JBX11" s="64"/>
      <c r="JBY11" s="64"/>
      <c r="JBZ11" s="64"/>
      <c r="JCA11" s="64"/>
      <c r="JCB11" s="64"/>
      <c r="JCC11" s="64"/>
      <c r="JCD11" s="64"/>
      <c r="JCE11" s="64"/>
      <c r="JCF11" s="64"/>
      <c r="JCG11" s="64"/>
      <c r="JCH11" s="64"/>
      <c r="JCI11" s="64"/>
      <c r="JCJ11" s="64"/>
      <c r="JCK11" s="64"/>
      <c r="JCL11" s="64"/>
      <c r="JCM11" s="64"/>
      <c r="JCN11" s="64"/>
      <c r="JCO11" s="64"/>
      <c r="JCP11" s="64"/>
      <c r="JCQ11" s="64"/>
      <c r="JCR11" s="64"/>
      <c r="JCS11" s="64"/>
      <c r="JCT11" s="64"/>
      <c r="JCU11" s="64"/>
      <c r="JCV11" s="64"/>
      <c r="JCW11" s="64"/>
      <c r="JCX11" s="64"/>
      <c r="JCY11" s="64"/>
      <c r="JCZ11" s="64"/>
      <c r="JDA11" s="64"/>
      <c r="JDB11" s="64"/>
      <c r="JDC11" s="64"/>
      <c r="JDD11" s="64"/>
      <c r="JDE11" s="64"/>
      <c r="JDF11" s="64"/>
      <c r="JDG11" s="64"/>
      <c r="JDH11" s="64"/>
      <c r="JDI11" s="64"/>
      <c r="JDJ11" s="64"/>
      <c r="JDK11" s="64"/>
      <c r="JDL11" s="64"/>
      <c r="JDM11" s="64"/>
      <c r="JDN11" s="64"/>
      <c r="JDO11" s="64"/>
      <c r="JDP11" s="64"/>
      <c r="JDQ11" s="64"/>
      <c r="JDR11" s="64"/>
      <c r="JDS11" s="64"/>
      <c r="JDT11" s="64"/>
      <c r="JDU11" s="64"/>
      <c r="JDV11" s="64"/>
      <c r="JDW11" s="64"/>
      <c r="JDX11" s="64"/>
      <c r="JDY11" s="64"/>
      <c r="JDZ11" s="64"/>
      <c r="JEA11" s="64"/>
      <c r="JEB11" s="64"/>
      <c r="JEC11" s="64"/>
      <c r="JED11" s="64"/>
      <c r="JEE11" s="64"/>
      <c r="JEF11" s="64"/>
      <c r="JEG11" s="64"/>
      <c r="JEH11" s="64"/>
      <c r="JEI11" s="64"/>
      <c r="JEJ11" s="64"/>
      <c r="JEK11" s="64"/>
      <c r="JEL11" s="64"/>
      <c r="JEM11" s="64"/>
      <c r="JEN11" s="64"/>
      <c r="JEO11" s="64"/>
      <c r="JEP11" s="64"/>
      <c r="JEQ11" s="64"/>
      <c r="JER11" s="64"/>
      <c r="JES11" s="64"/>
      <c r="JET11" s="64"/>
      <c r="JEU11" s="64"/>
      <c r="JEV11" s="64"/>
      <c r="JEW11" s="64"/>
      <c r="JEX11" s="64"/>
      <c r="JEY11" s="64"/>
      <c r="JEZ11" s="64"/>
      <c r="JFA11" s="64"/>
      <c r="JFB11" s="64"/>
      <c r="JFC11" s="64"/>
      <c r="JFD11" s="64"/>
      <c r="JFE11" s="64"/>
      <c r="JFF11" s="64"/>
      <c r="JFG11" s="64"/>
      <c r="JFH11" s="64"/>
      <c r="JFI11" s="64"/>
      <c r="JFJ11" s="64"/>
      <c r="JFK11" s="64"/>
      <c r="JFL11" s="64"/>
      <c r="JFM11" s="64"/>
      <c r="JFN11" s="64"/>
      <c r="JFO11" s="64"/>
      <c r="JFP11" s="64"/>
      <c r="JFQ11" s="64"/>
      <c r="JFR11" s="64"/>
      <c r="JFS11" s="64"/>
      <c r="JFT11" s="64"/>
      <c r="JFU11" s="64"/>
      <c r="JFV11" s="64"/>
      <c r="JFW11" s="64"/>
      <c r="JFX11" s="64"/>
      <c r="JFY11" s="64"/>
      <c r="JFZ11" s="64"/>
      <c r="JGA11" s="64"/>
      <c r="JGB11" s="64"/>
      <c r="JGC11" s="64"/>
      <c r="JGD11" s="64"/>
      <c r="JGE11" s="64"/>
      <c r="JGF11" s="64"/>
      <c r="JGG11" s="64"/>
      <c r="JGH11" s="64"/>
      <c r="JGI11" s="64"/>
      <c r="JGJ11" s="64"/>
      <c r="JGK11" s="64"/>
      <c r="JGL11" s="64"/>
      <c r="JGM11" s="64"/>
      <c r="JGN11" s="64"/>
      <c r="JGO11" s="64"/>
      <c r="JGP11" s="64"/>
      <c r="JGQ11" s="64"/>
      <c r="JGR11" s="64"/>
      <c r="JGS11" s="64"/>
      <c r="JGT11" s="64"/>
      <c r="JGU11" s="64"/>
      <c r="JGV11" s="64"/>
      <c r="JGW11" s="64"/>
      <c r="JGX11" s="64"/>
      <c r="JGY11" s="64"/>
      <c r="JGZ11" s="64"/>
      <c r="JHA11" s="64"/>
      <c r="JHB11" s="64"/>
      <c r="JHC11" s="64"/>
      <c r="JHD11" s="64"/>
      <c r="JHE11" s="64"/>
      <c r="JHF11" s="64"/>
      <c r="JHG11" s="64"/>
      <c r="JHH11" s="64"/>
      <c r="JHI11" s="64"/>
      <c r="JHJ11" s="64"/>
      <c r="JHK11" s="64"/>
      <c r="JHL11" s="64"/>
      <c r="JHM11" s="64"/>
      <c r="JHN11" s="64"/>
      <c r="JHO11" s="64"/>
      <c r="JHP11" s="64"/>
      <c r="JHQ11" s="64"/>
      <c r="JHR11" s="64"/>
      <c r="JHS11" s="64"/>
      <c r="JHT11" s="64"/>
      <c r="JHU11" s="64"/>
      <c r="JHV11" s="64"/>
      <c r="JHW11" s="64"/>
      <c r="JHX11" s="64"/>
      <c r="JHY11" s="64"/>
      <c r="JHZ11" s="64"/>
      <c r="JIA11" s="64"/>
      <c r="JIB11" s="64"/>
      <c r="JIC11" s="64"/>
      <c r="JID11" s="64"/>
      <c r="JIE11" s="64"/>
      <c r="JIF11" s="64"/>
      <c r="JIG11" s="64"/>
      <c r="JIH11" s="64"/>
      <c r="JII11" s="64"/>
      <c r="JIJ11" s="64"/>
      <c r="JIK11" s="64"/>
      <c r="JIL11" s="64"/>
      <c r="JIM11" s="64"/>
      <c r="JIN11" s="64"/>
      <c r="JIO11" s="64"/>
      <c r="JIP11" s="64"/>
      <c r="JIQ11" s="64"/>
      <c r="JIR11" s="64"/>
      <c r="JIS11" s="64"/>
      <c r="JIT11" s="64"/>
      <c r="JIU11" s="64"/>
      <c r="JIV11" s="64"/>
      <c r="JIW11" s="64"/>
      <c r="JIX11" s="64"/>
      <c r="JIY11" s="64"/>
      <c r="JIZ11" s="64"/>
      <c r="JJA11" s="64"/>
      <c r="JJB11" s="64"/>
      <c r="JJC11" s="64"/>
      <c r="JJD11" s="64"/>
      <c r="JJE11" s="64"/>
      <c r="JJF11" s="64"/>
      <c r="JJG11" s="64"/>
      <c r="JJH11" s="64"/>
      <c r="JJI11" s="64"/>
      <c r="JJJ11" s="64"/>
      <c r="JJK11" s="64"/>
      <c r="JJL11" s="64"/>
      <c r="JJM11" s="64"/>
      <c r="JJN11" s="64"/>
      <c r="JJO11" s="64"/>
      <c r="JJP11" s="64"/>
      <c r="JJQ11" s="64"/>
      <c r="JJR11" s="64"/>
      <c r="JJS11" s="64"/>
      <c r="JJT11" s="64"/>
      <c r="JJU11" s="64"/>
      <c r="JJV11" s="64"/>
      <c r="JJW11" s="64"/>
      <c r="JJX11" s="64"/>
      <c r="JJY11" s="64"/>
      <c r="JJZ11" s="64"/>
      <c r="JKA11" s="64"/>
      <c r="JKB11" s="64"/>
      <c r="JKC11" s="64"/>
      <c r="JKD11" s="64"/>
      <c r="JKE11" s="64"/>
      <c r="JKF11" s="64"/>
      <c r="JKG11" s="64"/>
      <c r="JKH11" s="64"/>
      <c r="JKI11" s="64"/>
      <c r="JKJ11" s="64"/>
      <c r="JKK11" s="64"/>
      <c r="JKL11" s="64"/>
      <c r="JKM11" s="64"/>
      <c r="JKN11" s="64"/>
      <c r="JKO11" s="64"/>
      <c r="JKP11" s="64"/>
      <c r="JKQ11" s="64"/>
      <c r="JKR11" s="64"/>
      <c r="JKS11" s="64"/>
      <c r="JKT11" s="64"/>
      <c r="JKU11" s="64"/>
      <c r="JKV11" s="64"/>
      <c r="JKW11" s="64"/>
      <c r="JKX11" s="64"/>
      <c r="JKY11" s="64"/>
      <c r="JKZ11" s="64"/>
      <c r="JLA11" s="64"/>
      <c r="JLB11" s="64"/>
      <c r="JLC11" s="64"/>
      <c r="JLD11" s="64"/>
      <c r="JLE11" s="64"/>
      <c r="JLF11" s="64"/>
      <c r="JLG11" s="64"/>
      <c r="JLH11" s="64"/>
      <c r="JLI11" s="64"/>
      <c r="JLJ11" s="64"/>
      <c r="JLK11" s="64"/>
      <c r="JLL11" s="64"/>
      <c r="JLM11" s="64"/>
      <c r="JLN11" s="64"/>
      <c r="JLO11" s="64"/>
      <c r="JLP11" s="64"/>
      <c r="JLQ11" s="64"/>
      <c r="JLR11" s="64"/>
      <c r="JLS11" s="64"/>
      <c r="JLT11" s="64"/>
      <c r="JLU11" s="64"/>
      <c r="JLV11" s="64"/>
      <c r="JLW11" s="64"/>
      <c r="JLX11" s="64"/>
      <c r="JLY11" s="64"/>
      <c r="JLZ11" s="64"/>
      <c r="JMA11" s="64"/>
      <c r="JMB11" s="64"/>
      <c r="JMC11" s="64"/>
      <c r="JMD11" s="64"/>
      <c r="JME11" s="64"/>
      <c r="JMF11" s="64"/>
      <c r="JMG11" s="64"/>
      <c r="JMH11" s="64"/>
      <c r="JMI11" s="64"/>
      <c r="JMJ11" s="64"/>
      <c r="JMK11" s="64"/>
      <c r="JML11" s="64"/>
      <c r="JMM11" s="64"/>
      <c r="JMN11" s="64"/>
      <c r="JMO11" s="64"/>
      <c r="JMP11" s="64"/>
      <c r="JMQ11" s="64"/>
      <c r="JMR11" s="64"/>
      <c r="JMS11" s="64"/>
      <c r="JMT11" s="64"/>
      <c r="JMU11" s="64"/>
      <c r="JMV11" s="64"/>
      <c r="JMW11" s="64"/>
      <c r="JMX11" s="64"/>
      <c r="JMY11" s="64"/>
      <c r="JMZ11" s="64"/>
      <c r="JNA11" s="64"/>
      <c r="JNB11" s="64"/>
      <c r="JNC11" s="64"/>
      <c r="JND11" s="64"/>
      <c r="JNE11" s="64"/>
      <c r="JNF11" s="64"/>
      <c r="JNG11" s="64"/>
      <c r="JNH11" s="64"/>
      <c r="JNI11" s="64"/>
      <c r="JNJ11" s="64"/>
      <c r="JNK11" s="64"/>
      <c r="JNL11" s="64"/>
      <c r="JNM11" s="64"/>
      <c r="JNN11" s="64"/>
      <c r="JNO11" s="64"/>
      <c r="JNP11" s="64"/>
      <c r="JNQ11" s="64"/>
      <c r="JNR11" s="64"/>
      <c r="JNS11" s="64"/>
      <c r="JNT11" s="64"/>
      <c r="JNU11" s="64"/>
      <c r="JNV11" s="64"/>
      <c r="JNW11" s="64"/>
      <c r="JNX11" s="64"/>
      <c r="JNY11" s="64"/>
      <c r="JNZ11" s="64"/>
      <c r="JOA11" s="64"/>
      <c r="JOB11" s="64"/>
      <c r="JOC11" s="64"/>
      <c r="JOD11" s="64"/>
      <c r="JOE11" s="64"/>
      <c r="JOF11" s="64"/>
      <c r="JOG11" s="64"/>
      <c r="JOH11" s="64"/>
      <c r="JOI11" s="64"/>
      <c r="JOJ11" s="64"/>
      <c r="JOK11" s="64"/>
      <c r="JOL11" s="64"/>
      <c r="JOM11" s="64"/>
      <c r="JON11" s="64"/>
      <c r="JOO11" s="64"/>
      <c r="JOP11" s="64"/>
      <c r="JOQ11" s="64"/>
      <c r="JOR11" s="64"/>
      <c r="JOS11" s="64"/>
      <c r="JOT11" s="64"/>
      <c r="JOU11" s="64"/>
      <c r="JOV11" s="64"/>
      <c r="JOW11" s="64"/>
      <c r="JOX11" s="64"/>
      <c r="JOY11" s="64"/>
      <c r="JOZ11" s="64"/>
      <c r="JPA11" s="64"/>
      <c r="JPB11" s="64"/>
      <c r="JPC11" s="64"/>
      <c r="JPD11" s="64"/>
      <c r="JPE11" s="64"/>
      <c r="JPF11" s="64"/>
      <c r="JPG11" s="64"/>
      <c r="JPH11" s="64"/>
      <c r="JPI11" s="64"/>
      <c r="JPJ11" s="64"/>
      <c r="JPK11" s="64"/>
      <c r="JPL11" s="64"/>
      <c r="JPM11" s="64"/>
      <c r="JPN11" s="64"/>
      <c r="JPO11" s="64"/>
      <c r="JPP11" s="64"/>
      <c r="JPQ11" s="64"/>
      <c r="JPR11" s="64"/>
      <c r="JPS11" s="64"/>
      <c r="JPT11" s="64"/>
      <c r="JPU11" s="64"/>
      <c r="JPV11" s="64"/>
      <c r="JPW11" s="64"/>
      <c r="JPX11" s="64"/>
      <c r="JPY11" s="64"/>
      <c r="JPZ11" s="64"/>
      <c r="JQA11" s="64"/>
      <c r="JQB11" s="64"/>
      <c r="JQC11" s="64"/>
      <c r="JQD11" s="64"/>
      <c r="JQE11" s="64"/>
      <c r="JQF11" s="64"/>
      <c r="JQG11" s="64"/>
      <c r="JQH11" s="64"/>
      <c r="JQI11" s="64"/>
      <c r="JQJ11" s="64"/>
      <c r="JQK11" s="64"/>
      <c r="JQL11" s="64"/>
      <c r="JQM11" s="64"/>
      <c r="JQN11" s="64"/>
      <c r="JQO11" s="64"/>
      <c r="JQP11" s="64"/>
      <c r="JQQ11" s="64"/>
      <c r="JQR11" s="64"/>
      <c r="JQS11" s="64"/>
      <c r="JQT11" s="64"/>
      <c r="JQU11" s="64"/>
      <c r="JQV11" s="64"/>
      <c r="JQW11" s="64"/>
      <c r="JQX11" s="64"/>
      <c r="JQY11" s="64"/>
      <c r="JQZ11" s="64"/>
      <c r="JRA11" s="64"/>
      <c r="JRB11" s="64"/>
      <c r="JRC11" s="64"/>
      <c r="JRD11" s="64"/>
      <c r="JRE11" s="64"/>
      <c r="JRF11" s="64"/>
      <c r="JRG11" s="64"/>
      <c r="JRH11" s="64"/>
      <c r="JRI11" s="64"/>
      <c r="JRJ11" s="64"/>
      <c r="JRK11" s="64"/>
      <c r="JRL11" s="64"/>
      <c r="JRM11" s="64"/>
      <c r="JRN11" s="64"/>
      <c r="JRO11" s="64"/>
      <c r="JRP11" s="64"/>
      <c r="JRQ11" s="64"/>
      <c r="JRR11" s="64"/>
      <c r="JRS11" s="64"/>
      <c r="JRT11" s="64"/>
      <c r="JRU11" s="64"/>
      <c r="JRV11" s="64"/>
      <c r="JRW11" s="64"/>
      <c r="JRX11" s="64"/>
      <c r="JRY11" s="64"/>
      <c r="JRZ11" s="64"/>
      <c r="JSA11" s="64"/>
      <c r="JSB11" s="64"/>
      <c r="JSC11" s="64"/>
      <c r="JSD11" s="64"/>
      <c r="JSE11" s="64"/>
      <c r="JSF11" s="64"/>
      <c r="JSG11" s="64"/>
      <c r="JSH11" s="64"/>
      <c r="JSI11" s="64"/>
      <c r="JSJ11" s="64"/>
      <c r="JSK11" s="64"/>
      <c r="JSL11" s="64"/>
      <c r="JSM11" s="64"/>
      <c r="JSN11" s="64"/>
      <c r="JSO11" s="64"/>
      <c r="JSP11" s="64"/>
      <c r="JSQ11" s="64"/>
      <c r="JSR11" s="64"/>
      <c r="JSS11" s="64"/>
      <c r="JST11" s="64"/>
      <c r="JSU11" s="64"/>
      <c r="JSV11" s="64"/>
      <c r="JSW11" s="64"/>
      <c r="JSX11" s="64"/>
      <c r="JSY11" s="64"/>
      <c r="JSZ11" s="64"/>
      <c r="JTA11" s="64"/>
      <c r="JTB11" s="64"/>
      <c r="JTC11" s="64"/>
      <c r="JTD11" s="64"/>
      <c r="JTE11" s="64"/>
      <c r="JTF11" s="64"/>
      <c r="JTG11" s="64"/>
      <c r="JTH11" s="64"/>
      <c r="JTI11" s="64"/>
      <c r="JTJ11" s="64"/>
      <c r="JTK11" s="64"/>
      <c r="JTL11" s="64"/>
      <c r="JTM11" s="64"/>
      <c r="JTN11" s="64"/>
      <c r="JTO11" s="64"/>
      <c r="JTP11" s="64"/>
      <c r="JTQ11" s="64"/>
      <c r="JTR11" s="64"/>
      <c r="JTS11" s="64"/>
      <c r="JTT11" s="64"/>
      <c r="JTU11" s="64"/>
      <c r="JTV11" s="64"/>
      <c r="JTW11" s="64"/>
      <c r="JTX11" s="64"/>
      <c r="JTY11" s="64"/>
      <c r="JTZ11" s="64"/>
      <c r="JUA11" s="64"/>
      <c r="JUB11" s="64"/>
      <c r="JUC11" s="64"/>
      <c r="JUD11" s="64"/>
      <c r="JUE11" s="64"/>
      <c r="JUF11" s="64"/>
      <c r="JUG11" s="64"/>
      <c r="JUH11" s="64"/>
      <c r="JUI11" s="64"/>
      <c r="JUJ11" s="64"/>
      <c r="JUK11" s="64"/>
      <c r="JUL11" s="64"/>
      <c r="JUM11" s="64"/>
      <c r="JUN11" s="64"/>
      <c r="JUO11" s="64"/>
      <c r="JUP11" s="64"/>
      <c r="JUQ11" s="64"/>
      <c r="JUR11" s="64"/>
      <c r="JUS11" s="64"/>
      <c r="JUT11" s="64"/>
      <c r="JUU11" s="64"/>
      <c r="JUV11" s="64"/>
      <c r="JUW11" s="64"/>
      <c r="JUX11" s="64"/>
      <c r="JUY11" s="64"/>
      <c r="JUZ11" s="64"/>
      <c r="JVA11" s="64"/>
      <c r="JVB11" s="64"/>
      <c r="JVC11" s="64"/>
      <c r="JVD11" s="64"/>
      <c r="JVE11" s="64"/>
      <c r="JVF11" s="64"/>
      <c r="JVG11" s="64"/>
      <c r="JVH11" s="64"/>
      <c r="JVI11" s="64"/>
      <c r="JVJ11" s="64"/>
      <c r="JVK11" s="64"/>
      <c r="JVL11" s="64"/>
      <c r="JVM11" s="64"/>
      <c r="JVN11" s="64"/>
      <c r="JVO11" s="64"/>
      <c r="JVP11" s="64"/>
      <c r="JVQ11" s="64"/>
      <c r="JVR11" s="64"/>
      <c r="JVS11" s="64"/>
      <c r="JVT11" s="64"/>
      <c r="JVU11" s="64"/>
      <c r="JVV11" s="64"/>
      <c r="JVW11" s="64"/>
      <c r="JVX11" s="64"/>
      <c r="JVY11" s="64"/>
      <c r="JVZ11" s="64"/>
      <c r="JWA11" s="64"/>
      <c r="JWB11" s="64"/>
      <c r="JWC11" s="64"/>
      <c r="JWD11" s="64"/>
      <c r="JWE11" s="64"/>
      <c r="JWF11" s="64"/>
      <c r="JWG11" s="64"/>
      <c r="JWH11" s="64"/>
      <c r="JWI11" s="64"/>
      <c r="JWJ11" s="64"/>
      <c r="JWK11" s="64"/>
      <c r="JWL11" s="64"/>
      <c r="JWM11" s="64"/>
      <c r="JWN11" s="64"/>
      <c r="JWO11" s="64"/>
      <c r="JWP11" s="64"/>
      <c r="JWQ11" s="64"/>
      <c r="JWR11" s="64"/>
      <c r="JWS11" s="64"/>
      <c r="JWT11" s="64"/>
      <c r="JWU11" s="64"/>
      <c r="JWV11" s="64"/>
      <c r="JWW11" s="64"/>
      <c r="JWX11" s="64"/>
      <c r="JWY11" s="64"/>
      <c r="JWZ11" s="64"/>
      <c r="JXA11" s="64"/>
      <c r="JXB11" s="64"/>
      <c r="JXC11" s="64"/>
      <c r="JXD11" s="64"/>
      <c r="JXE11" s="64"/>
      <c r="JXF11" s="64"/>
      <c r="JXG11" s="64"/>
      <c r="JXH11" s="64"/>
      <c r="JXI11" s="64"/>
      <c r="JXJ11" s="64"/>
      <c r="JXK11" s="64"/>
      <c r="JXL11" s="64"/>
      <c r="JXM11" s="64"/>
      <c r="JXN11" s="64"/>
      <c r="JXO11" s="64"/>
      <c r="JXP11" s="64"/>
      <c r="JXQ11" s="64"/>
      <c r="JXR11" s="64"/>
      <c r="JXS11" s="64"/>
      <c r="JXT11" s="64"/>
      <c r="JXU11" s="64"/>
      <c r="JXV11" s="64"/>
      <c r="JXW11" s="64"/>
      <c r="JXX11" s="64"/>
      <c r="JXY11" s="64"/>
      <c r="JXZ11" s="64"/>
      <c r="JYA11" s="64"/>
      <c r="JYB11" s="64"/>
      <c r="JYC11" s="64"/>
      <c r="JYD11" s="64"/>
      <c r="JYE11" s="64"/>
      <c r="JYF11" s="64"/>
      <c r="JYG11" s="64"/>
      <c r="JYH11" s="64"/>
      <c r="JYI11" s="64"/>
      <c r="JYJ11" s="64"/>
      <c r="JYK11" s="64"/>
      <c r="JYL11" s="64"/>
      <c r="JYM11" s="64"/>
      <c r="JYN11" s="64"/>
      <c r="JYO11" s="64"/>
      <c r="JYP11" s="64"/>
      <c r="JYQ11" s="64"/>
      <c r="JYR11" s="64"/>
      <c r="JYS11" s="64"/>
      <c r="JYT11" s="64"/>
      <c r="JYU11" s="64"/>
      <c r="JYV11" s="64"/>
      <c r="JYW11" s="64"/>
      <c r="JYX11" s="64"/>
      <c r="JYY11" s="64"/>
      <c r="JYZ11" s="64"/>
      <c r="JZA11" s="64"/>
      <c r="JZB11" s="64"/>
      <c r="JZC11" s="64"/>
      <c r="JZD11" s="64"/>
      <c r="JZE11" s="64"/>
      <c r="JZF11" s="64"/>
      <c r="JZG11" s="64"/>
      <c r="JZH11" s="64"/>
      <c r="JZI11" s="64"/>
      <c r="JZJ11" s="64"/>
      <c r="JZK11" s="64"/>
      <c r="JZL11" s="64"/>
      <c r="JZM11" s="64"/>
      <c r="JZN11" s="64"/>
      <c r="JZO11" s="64"/>
      <c r="JZP11" s="64"/>
      <c r="JZQ11" s="64"/>
      <c r="JZR11" s="64"/>
      <c r="JZS11" s="64"/>
      <c r="JZT11" s="64"/>
      <c r="JZU11" s="64"/>
      <c r="JZV11" s="64"/>
      <c r="JZW11" s="64"/>
      <c r="JZX11" s="64"/>
      <c r="JZY11" s="64"/>
      <c r="JZZ11" s="64"/>
      <c r="KAA11" s="64"/>
      <c r="KAB11" s="64"/>
      <c r="KAC11" s="64"/>
      <c r="KAD11" s="64"/>
      <c r="KAE11" s="64"/>
      <c r="KAF11" s="64"/>
      <c r="KAG11" s="64"/>
      <c r="KAH11" s="64"/>
      <c r="KAI11" s="64"/>
      <c r="KAJ11" s="64"/>
      <c r="KAK11" s="64"/>
      <c r="KAL11" s="64"/>
      <c r="KAM11" s="64"/>
      <c r="KAN11" s="64"/>
      <c r="KAO11" s="64"/>
      <c r="KAP11" s="64"/>
      <c r="KAQ11" s="64"/>
      <c r="KAR11" s="64"/>
      <c r="KAS11" s="64"/>
      <c r="KAT11" s="64"/>
      <c r="KAU11" s="64"/>
      <c r="KAV11" s="64"/>
      <c r="KAW11" s="64"/>
      <c r="KAX11" s="64"/>
      <c r="KAY11" s="64"/>
      <c r="KAZ11" s="64"/>
      <c r="KBA11" s="64"/>
      <c r="KBB11" s="64"/>
      <c r="KBC11" s="64"/>
      <c r="KBD11" s="64"/>
      <c r="KBE11" s="64"/>
      <c r="KBF11" s="64"/>
      <c r="KBG11" s="64"/>
      <c r="KBH11" s="64"/>
      <c r="KBI11" s="64"/>
      <c r="KBJ11" s="64"/>
      <c r="KBK11" s="64"/>
      <c r="KBL11" s="64"/>
      <c r="KBM11" s="64"/>
      <c r="KBN11" s="64"/>
      <c r="KBO11" s="64"/>
      <c r="KBP11" s="64"/>
      <c r="KBQ11" s="64"/>
      <c r="KBR11" s="64"/>
      <c r="KBS11" s="64"/>
      <c r="KBT11" s="64"/>
      <c r="KBU11" s="64"/>
      <c r="KBV11" s="64"/>
      <c r="KBW11" s="64"/>
      <c r="KBX11" s="64"/>
      <c r="KBY11" s="64"/>
      <c r="KBZ11" s="64"/>
      <c r="KCA11" s="64"/>
      <c r="KCB11" s="64"/>
      <c r="KCC11" s="64"/>
      <c r="KCD11" s="64"/>
      <c r="KCE11" s="64"/>
      <c r="KCF11" s="64"/>
      <c r="KCG11" s="64"/>
      <c r="KCH11" s="64"/>
      <c r="KCI11" s="64"/>
      <c r="KCJ11" s="64"/>
      <c r="KCK11" s="64"/>
      <c r="KCL11" s="64"/>
      <c r="KCM11" s="64"/>
      <c r="KCN11" s="64"/>
      <c r="KCO11" s="64"/>
      <c r="KCP11" s="64"/>
      <c r="KCQ11" s="64"/>
      <c r="KCR11" s="64"/>
      <c r="KCS11" s="64"/>
      <c r="KCT11" s="64"/>
      <c r="KCU11" s="64"/>
      <c r="KCV11" s="64"/>
      <c r="KCW11" s="64"/>
      <c r="KCX11" s="64"/>
      <c r="KCY11" s="64"/>
      <c r="KCZ11" s="64"/>
      <c r="KDA11" s="64"/>
      <c r="KDB11" s="64"/>
      <c r="KDC11" s="64"/>
      <c r="KDD11" s="64"/>
      <c r="KDE11" s="64"/>
      <c r="KDF11" s="64"/>
      <c r="KDG11" s="64"/>
      <c r="KDH11" s="64"/>
      <c r="KDI11" s="64"/>
      <c r="KDJ11" s="64"/>
      <c r="KDK11" s="64"/>
      <c r="KDL11" s="64"/>
      <c r="KDM11" s="64"/>
      <c r="KDN11" s="64"/>
      <c r="KDO11" s="64"/>
      <c r="KDP11" s="64"/>
      <c r="KDQ11" s="64"/>
      <c r="KDR11" s="64"/>
      <c r="KDS11" s="64"/>
      <c r="KDT11" s="64"/>
      <c r="KDU11" s="64"/>
      <c r="KDV11" s="64"/>
      <c r="KDW11" s="64"/>
      <c r="KDX11" s="64"/>
      <c r="KDY11" s="64"/>
      <c r="KDZ11" s="64"/>
      <c r="KEA11" s="64"/>
      <c r="KEB11" s="64"/>
      <c r="KEC11" s="64"/>
      <c r="KED11" s="64"/>
      <c r="KEE11" s="64"/>
      <c r="KEF11" s="64"/>
      <c r="KEG11" s="64"/>
      <c r="KEH11" s="64"/>
      <c r="KEI11" s="64"/>
      <c r="KEJ11" s="64"/>
      <c r="KEK11" s="64"/>
      <c r="KEL11" s="64"/>
      <c r="KEM11" s="64"/>
      <c r="KEN11" s="64"/>
      <c r="KEO11" s="64"/>
      <c r="KEP11" s="64"/>
      <c r="KEQ11" s="64"/>
      <c r="KER11" s="64"/>
      <c r="KES11" s="64"/>
      <c r="KET11" s="64"/>
      <c r="KEU11" s="64"/>
      <c r="KEV11" s="64"/>
      <c r="KEW11" s="64"/>
      <c r="KEX11" s="64"/>
      <c r="KEY11" s="64"/>
      <c r="KEZ11" s="64"/>
      <c r="KFA11" s="64"/>
      <c r="KFB11" s="64"/>
      <c r="KFC11" s="64"/>
      <c r="KFD11" s="64"/>
      <c r="KFE11" s="64"/>
      <c r="KFF11" s="64"/>
      <c r="KFG11" s="64"/>
      <c r="KFH11" s="64"/>
      <c r="KFI11" s="64"/>
      <c r="KFJ11" s="64"/>
      <c r="KFK11" s="64"/>
      <c r="KFL11" s="64"/>
      <c r="KFM11" s="64"/>
      <c r="KFN11" s="64"/>
      <c r="KFO11" s="64"/>
      <c r="KFP11" s="64"/>
      <c r="KFQ11" s="64"/>
      <c r="KFR11" s="64"/>
      <c r="KFS11" s="64"/>
      <c r="KFT11" s="64"/>
      <c r="KFU11" s="64"/>
      <c r="KFV11" s="64"/>
      <c r="KFW11" s="64"/>
      <c r="KFX11" s="64"/>
      <c r="KFY11" s="64"/>
      <c r="KFZ11" s="64"/>
      <c r="KGA11" s="64"/>
      <c r="KGB11" s="64"/>
      <c r="KGC11" s="64"/>
      <c r="KGD11" s="64"/>
      <c r="KGE11" s="64"/>
      <c r="KGF11" s="64"/>
      <c r="KGG11" s="64"/>
      <c r="KGH11" s="64"/>
      <c r="KGI11" s="64"/>
      <c r="KGJ11" s="64"/>
      <c r="KGK11" s="64"/>
      <c r="KGL11" s="64"/>
      <c r="KGM11" s="64"/>
      <c r="KGN11" s="64"/>
      <c r="KGO11" s="64"/>
      <c r="KGP11" s="64"/>
      <c r="KGQ11" s="64"/>
      <c r="KGR11" s="64"/>
      <c r="KGS11" s="64"/>
      <c r="KGT11" s="64"/>
      <c r="KGU11" s="64"/>
      <c r="KGV11" s="64"/>
      <c r="KGW11" s="64"/>
      <c r="KGX11" s="64"/>
      <c r="KGY11" s="64"/>
      <c r="KGZ11" s="64"/>
      <c r="KHA11" s="64"/>
      <c r="KHB11" s="64"/>
      <c r="KHC11" s="64"/>
      <c r="KHD11" s="64"/>
      <c r="KHE11" s="64"/>
      <c r="KHF11" s="64"/>
      <c r="KHG11" s="64"/>
      <c r="KHH11" s="64"/>
      <c r="KHI11" s="64"/>
      <c r="KHJ11" s="64"/>
      <c r="KHK11" s="64"/>
      <c r="KHL11" s="64"/>
      <c r="KHM11" s="64"/>
      <c r="KHN11" s="64"/>
      <c r="KHO11" s="64"/>
      <c r="KHP11" s="64"/>
      <c r="KHQ11" s="64"/>
      <c r="KHR11" s="64"/>
      <c r="KHS11" s="64"/>
      <c r="KHT11" s="64"/>
      <c r="KHU11" s="64"/>
      <c r="KHV11" s="64"/>
      <c r="KHW11" s="64"/>
      <c r="KHX11" s="64"/>
      <c r="KHY11" s="64"/>
      <c r="KHZ11" s="64"/>
      <c r="KIA11" s="64"/>
      <c r="KIB11" s="64"/>
      <c r="KIC11" s="64"/>
      <c r="KID11" s="64"/>
      <c r="KIE11" s="64"/>
      <c r="KIF11" s="64"/>
      <c r="KIG11" s="64"/>
      <c r="KIH11" s="64"/>
      <c r="KII11" s="64"/>
      <c r="KIJ11" s="64"/>
      <c r="KIK11" s="64"/>
      <c r="KIL11" s="64"/>
      <c r="KIM11" s="64"/>
      <c r="KIN11" s="64"/>
      <c r="KIO11" s="64"/>
      <c r="KIP11" s="64"/>
      <c r="KIQ11" s="64"/>
      <c r="KIR11" s="64"/>
      <c r="KIS11" s="64"/>
      <c r="KIT11" s="64"/>
      <c r="KIU11" s="64"/>
      <c r="KIV11" s="64"/>
      <c r="KIW11" s="64"/>
      <c r="KIX11" s="64"/>
      <c r="KIY11" s="64"/>
      <c r="KIZ11" s="64"/>
      <c r="KJA11" s="64"/>
      <c r="KJB11" s="64"/>
      <c r="KJC11" s="64"/>
      <c r="KJD11" s="64"/>
      <c r="KJE11" s="64"/>
      <c r="KJF11" s="64"/>
      <c r="KJG11" s="64"/>
      <c r="KJH11" s="64"/>
      <c r="KJI11" s="64"/>
      <c r="KJJ11" s="64"/>
      <c r="KJK11" s="64"/>
      <c r="KJL11" s="64"/>
      <c r="KJM11" s="64"/>
      <c r="KJN11" s="64"/>
      <c r="KJO11" s="64"/>
      <c r="KJP11" s="64"/>
      <c r="KJQ11" s="64"/>
      <c r="KJR11" s="64"/>
      <c r="KJS11" s="64"/>
      <c r="KJT11" s="64"/>
      <c r="KJU11" s="64"/>
      <c r="KJV11" s="64"/>
      <c r="KJW11" s="64"/>
      <c r="KJX11" s="64"/>
      <c r="KJY11" s="64"/>
      <c r="KJZ11" s="64"/>
      <c r="KKA11" s="64"/>
      <c r="KKB11" s="64"/>
      <c r="KKC11" s="64"/>
      <c r="KKD11" s="64"/>
      <c r="KKE11" s="64"/>
      <c r="KKF11" s="64"/>
      <c r="KKG11" s="64"/>
      <c r="KKH11" s="64"/>
      <c r="KKI11" s="64"/>
      <c r="KKJ11" s="64"/>
      <c r="KKK11" s="64"/>
      <c r="KKL11" s="64"/>
      <c r="KKM11" s="64"/>
      <c r="KKN11" s="64"/>
      <c r="KKO11" s="64"/>
      <c r="KKP11" s="64"/>
      <c r="KKQ11" s="64"/>
      <c r="KKR11" s="64"/>
      <c r="KKS11" s="64"/>
      <c r="KKT11" s="64"/>
      <c r="KKU11" s="64"/>
      <c r="KKV11" s="64"/>
      <c r="KKW11" s="64"/>
      <c r="KKX11" s="64"/>
      <c r="KKY11" s="64"/>
      <c r="KKZ11" s="64"/>
      <c r="KLA11" s="64"/>
      <c r="KLB11" s="64"/>
      <c r="KLC11" s="64"/>
      <c r="KLD11" s="64"/>
      <c r="KLE11" s="64"/>
      <c r="KLF11" s="64"/>
      <c r="KLG11" s="64"/>
      <c r="KLH11" s="64"/>
      <c r="KLI11" s="64"/>
      <c r="KLJ11" s="64"/>
      <c r="KLK11" s="64"/>
      <c r="KLL11" s="64"/>
      <c r="KLM11" s="64"/>
      <c r="KLN11" s="64"/>
      <c r="KLO11" s="64"/>
      <c r="KLP11" s="64"/>
      <c r="KLQ11" s="64"/>
      <c r="KLR11" s="64"/>
      <c r="KLS11" s="64"/>
      <c r="KLT11" s="64"/>
      <c r="KLU11" s="64"/>
      <c r="KLV11" s="64"/>
      <c r="KLW11" s="64"/>
      <c r="KLX11" s="64"/>
      <c r="KLY11" s="64"/>
      <c r="KLZ11" s="64"/>
      <c r="KMA11" s="64"/>
      <c r="KMB11" s="64"/>
      <c r="KMC11" s="64"/>
      <c r="KMD11" s="64"/>
      <c r="KME11" s="64"/>
      <c r="KMF11" s="64"/>
      <c r="KMG11" s="64"/>
      <c r="KMH11" s="64"/>
      <c r="KMI11" s="64"/>
      <c r="KMJ11" s="64"/>
      <c r="KMK11" s="64"/>
      <c r="KML11" s="64"/>
      <c r="KMM11" s="64"/>
      <c r="KMN11" s="64"/>
      <c r="KMO11" s="64"/>
      <c r="KMP11" s="64"/>
      <c r="KMQ11" s="64"/>
      <c r="KMR11" s="64"/>
      <c r="KMS11" s="64"/>
      <c r="KMT11" s="64"/>
      <c r="KMU11" s="64"/>
      <c r="KMV11" s="64"/>
      <c r="KMW11" s="64"/>
      <c r="KMX11" s="64"/>
      <c r="KMY11" s="64"/>
      <c r="KMZ11" s="64"/>
      <c r="KNA11" s="64"/>
      <c r="KNB11" s="64"/>
      <c r="KNC11" s="64"/>
      <c r="KND11" s="64"/>
      <c r="KNE11" s="64"/>
      <c r="KNF11" s="64"/>
      <c r="KNG11" s="64"/>
      <c r="KNH11" s="64"/>
      <c r="KNI11" s="64"/>
      <c r="KNJ11" s="64"/>
      <c r="KNK11" s="64"/>
      <c r="KNL11" s="64"/>
      <c r="KNM11" s="64"/>
      <c r="KNN11" s="64"/>
      <c r="KNO11" s="64"/>
      <c r="KNP11" s="64"/>
      <c r="KNQ11" s="64"/>
      <c r="KNR11" s="64"/>
      <c r="KNS11" s="64"/>
      <c r="KNT11" s="64"/>
      <c r="KNU11" s="64"/>
      <c r="KNV11" s="64"/>
      <c r="KNW11" s="64"/>
      <c r="KNX11" s="64"/>
      <c r="KNY11" s="64"/>
      <c r="KNZ11" s="64"/>
      <c r="KOA11" s="64"/>
      <c r="KOB11" s="64"/>
      <c r="KOC11" s="64"/>
      <c r="KOD11" s="64"/>
      <c r="KOE11" s="64"/>
      <c r="KOF11" s="64"/>
      <c r="KOG11" s="64"/>
      <c r="KOH11" s="64"/>
      <c r="KOI11" s="64"/>
      <c r="KOJ11" s="64"/>
      <c r="KOK11" s="64"/>
      <c r="KOL11" s="64"/>
      <c r="KOM11" s="64"/>
      <c r="KON11" s="64"/>
      <c r="KOO11" s="64"/>
      <c r="KOP11" s="64"/>
      <c r="KOQ11" s="64"/>
      <c r="KOR11" s="64"/>
      <c r="KOS11" s="64"/>
      <c r="KOT11" s="64"/>
      <c r="KOU11" s="64"/>
      <c r="KOV11" s="64"/>
      <c r="KOW11" s="64"/>
      <c r="KOX11" s="64"/>
      <c r="KOY11" s="64"/>
      <c r="KOZ11" s="64"/>
      <c r="KPA11" s="64"/>
      <c r="KPB11" s="64"/>
      <c r="KPC11" s="64"/>
      <c r="KPD11" s="64"/>
      <c r="KPE11" s="64"/>
      <c r="KPF11" s="64"/>
      <c r="KPG11" s="64"/>
      <c r="KPH11" s="64"/>
      <c r="KPI11" s="64"/>
      <c r="KPJ11" s="64"/>
      <c r="KPK11" s="64"/>
      <c r="KPL11" s="64"/>
      <c r="KPM11" s="64"/>
      <c r="KPN11" s="64"/>
      <c r="KPO11" s="64"/>
      <c r="KPP11" s="64"/>
      <c r="KPQ11" s="64"/>
      <c r="KPR11" s="64"/>
      <c r="KPS11" s="64"/>
      <c r="KPT11" s="64"/>
      <c r="KPU11" s="64"/>
      <c r="KPV11" s="64"/>
      <c r="KPW11" s="64"/>
      <c r="KPX11" s="64"/>
      <c r="KPY11" s="64"/>
      <c r="KPZ11" s="64"/>
      <c r="KQA11" s="64"/>
      <c r="KQB11" s="64"/>
      <c r="KQC11" s="64"/>
      <c r="KQD11" s="64"/>
      <c r="KQE11" s="64"/>
      <c r="KQF11" s="64"/>
      <c r="KQG11" s="64"/>
      <c r="KQH11" s="64"/>
      <c r="KQI11" s="64"/>
      <c r="KQJ11" s="64"/>
      <c r="KQK11" s="64"/>
      <c r="KQL11" s="64"/>
      <c r="KQM11" s="64"/>
      <c r="KQN11" s="64"/>
      <c r="KQO11" s="64"/>
      <c r="KQP11" s="64"/>
      <c r="KQQ11" s="64"/>
      <c r="KQR11" s="64"/>
      <c r="KQS11" s="64"/>
      <c r="KQT11" s="64"/>
      <c r="KQU11" s="64"/>
      <c r="KQV11" s="64"/>
      <c r="KQW11" s="64"/>
      <c r="KQX11" s="64"/>
      <c r="KQY11" s="64"/>
      <c r="KQZ11" s="64"/>
      <c r="KRA11" s="64"/>
      <c r="KRB11" s="64"/>
      <c r="KRC11" s="64"/>
      <c r="KRD11" s="64"/>
      <c r="KRE11" s="64"/>
      <c r="KRF11" s="64"/>
      <c r="KRG11" s="64"/>
      <c r="KRH11" s="64"/>
      <c r="KRI11" s="64"/>
      <c r="KRJ11" s="64"/>
      <c r="KRK11" s="64"/>
      <c r="KRL11" s="64"/>
      <c r="KRM11" s="64"/>
      <c r="KRN11" s="64"/>
      <c r="KRO11" s="64"/>
      <c r="KRP11" s="64"/>
      <c r="KRQ11" s="64"/>
      <c r="KRR11" s="64"/>
      <c r="KRS11" s="64"/>
      <c r="KRT11" s="64"/>
      <c r="KRU11" s="64"/>
      <c r="KRV11" s="64"/>
      <c r="KRW11" s="64"/>
      <c r="KRX11" s="64"/>
      <c r="KRY11" s="64"/>
      <c r="KRZ11" s="64"/>
      <c r="KSA11" s="64"/>
      <c r="KSB11" s="64"/>
      <c r="KSC11" s="64"/>
      <c r="KSD11" s="64"/>
      <c r="KSE11" s="64"/>
      <c r="KSF11" s="64"/>
      <c r="KSG11" s="64"/>
      <c r="KSH11" s="64"/>
      <c r="KSI11" s="64"/>
      <c r="KSJ11" s="64"/>
      <c r="KSK11" s="64"/>
      <c r="KSL11" s="64"/>
      <c r="KSM11" s="64"/>
      <c r="KSN11" s="64"/>
      <c r="KSO11" s="64"/>
      <c r="KSP11" s="64"/>
      <c r="KSQ11" s="64"/>
      <c r="KSR11" s="64"/>
      <c r="KSS11" s="64"/>
      <c r="KST11" s="64"/>
      <c r="KSU11" s="64"/>
      <c r="KSV11" s="64"/>
      <c r="KSW11" s="64"/>
      <c r="KSX11" s="64"/>
      <c r="KSY11" s="64"/>
      <c r="KSZ11" s="64"/>
      <c r="KTA11" s="64"/>
      <c r="KTB11" s="64"/>
      <c r="KTC11" s="64"/>
      <c r="KTD11" s="64"/>
      <c r="KTE11" s="64"/>
      <c r="KTF11" s="64"/>
      <c r="KTG11" s="64"/>
      <c r="KTH11" s="64"/>
      <c r="KTI11" s="64"/>
      <c r="KTJ11" s="64"/>
      <c r="KTK11" s="64"/>
      <c r="KTL11" s="64"/>
      <c r="KTM11" s="64"/>
      <c r="KTN11" s="64"/>
      <c r="KTO11" s="64"/>
      <c r="KTP11" s="64"/>
      <c r="KTQ11" s="64"/>
      <c r="KTR11" s="64"/>
      <c r="KTS11" s="64"/>
      <c r="KTT11" s="64"/>
      <c r="KTU11" s="64"/>
      <c r="KTV11" s="64"/>
      <c r="KTW11" s="64"/>
      <c r="KTX11" s="64"/>
      <c r="KTY11" s="64"/>
      <c r="KTZ11" s="64"/>
      <c r="KUA11" s="64"/>
      <c r="KUB11" s="64"/>
      <c r="KUC11" s="64"/>
      <c r="KUD11" s="64"/>
      <c r="KUE11" s="64"/>
      <c r="KUF11" s="64"/>
      <c r="KUG11" s="64"/>
      <c r="KUH11" s="64"/>
      <c r="KUI11" s="64"/>
      <c r="KUJ11" s="64"/>
      <c r="KUK11" s="64"/>
      <c r="KUL11" s="64"/>
      <c r="KUM11" s="64"/>
      <c r="KUN11" s="64"/>
      <c r="KUO11" s="64"/>
      <c r="KUP11" s="64"/>
      <c r="KUQ11" s="64"/>
      <c r="KUR11" s="64"/>
      <c r="KUS11" s="64"/>
      <c r="KUT11" s="64"/>
      <c r="KUU11" s="64"/>
      <c r="KUV11" s="64"/>
      <c r="KUW11" s="64"/>
      <c r="KUX11" s="64"/>
      <c r="KUY11" s="64"/>
      <c r="KUZ11" s="64"/>
      <c r="KVA11" s="64"/>
      <c r="KVB11" s="64"/>
      <c r="KVC11" s="64"/>
      <c r="KVD11" s="64"/>
      <c r="KVE11" s="64"/>
      <c r="KVF11" s="64"/>
      <c r="KVG11" s="64"/>
      <c r="KVH11" s="64"/>
      <c r="KVI11" s="64"/>
      <c r="KVJ11" s="64"/>
      <c r="KVK11" s="64"/>
      <c r="KVL11" s="64"/>
      <c r="KVM11" s="64"/>
      <c r="KVN11" s="64"/>
      <c r="KVO11" s="64"/>
      <c r="KVP11" s="64"/>
      <c r="KVQ11" s="64"/>
      <c r="KVR11" s="64"/>
      <c r="KVS11" s="64"/>
      <c r="KVT11" s="64"/>
      <c r="KVU11" s="64"/>
      <c r="KVV11" s="64"/>
      <c r="KVW11" s="64"/>
      <c r="KVX11" s="64"/>
      <c r="KVY11" s="64"/>
      <c r="KVZ11" s="64"/>
      <c r="KWA11" s="64"/>
      <c r="KWB11" s="64"/>
      <c r="KWC11" s="64"/>
      <c r="KWD11" s="64"/>
      <c r="KWE11" s="64"/>
      <c r="KWF11" s="64"/>
      <c r="KWG11" s="64"/>
      <c r="KWH11" s="64"/>
      <c r="KWI11" s="64"/>
      <c r="KWJ11" s="64"/>
      <c r="KWK11" s="64"/>
      <c r="KWL11" s="64"/>
      <c r="KWM11" s="64"/>
      <c r="KWN11" s="64"/>
      <c r="KWO11" s="64"/>
      <c r="KWP11" s="64"/>
      <c r="KWQ11" s="64"/>
      <c r="KWR11" s="64"/>
      <c r="KWS11" s="64"/>
      <c r="KWT11" s="64"/>
      <c r="KWU11" s="64"/>
      <c r="KWV11" s="64"/>
      <c r="KWW11" s="64"/>
      <c r="KWX11" s="64"/>
      <c r="KWY11" s="64"/>
      <c r="KWZ11" s="64"/>
      <c r="KXA11" s="64"/>
      <c r="KXB11" s="64"/>
      <c r="KXC11" s="64"/>
      <c r="KXD11" s="64"/>
      <c r="KXE11" s="64"/>
      <c r="KXF11" s="64"/>
      <c r="KXG11" s="64"/>
      <c r="KXH11" s="64"/>
      <c r="KXI11" s="64"/>
      <c r="KXJ11" s="64"/>
      <c r="KXK11" s="64"/>
      <c r="KXL11" s="64"/>
      <c r="KXM11" s="64"/>
      <c r="KXN11" s="64"/>
      <c r="KXO11" s="64"/>
      <c r="KXP11" s="64"/>
      <c r="KXQ11" s="64"/>
      <c r="KXR11" s="64"/>
      <c r="KXS11" s="64"/>
      <c r="KXT11" s="64"/>
      <c r="KXU11" s="64"/>
      <c r="KXV11" s="64"/>
      <c r="KXW11" s="64"/>
      <c r="KXX11" s="64"/>
      <c r="KXY11" s="64"/>
      <c r="KXZ11" s="64"/>
      <c r="KYA11" s="64"/>
      <c r="KYB11" s="64"/>
      <c r="KYC11" s="64"/>
      <c r="KYD11" s="64"/>
      <c r="KYE11" s="64"/>
      <c r="KYF11" s="64"/>
      <c r="KYG11" s="64"/>
      <c r="KYH11" s="64"/>
      <c r="KYI11" s="64"/>
      <c r="KYJ11" s="64"/>
      <c r="KYK11" s="64"/>
      <c r="KYL11" s="64"/>
      <c r="KYM11" s="64"/>
      <c r="KYN11" s="64"/>
      <c r="KYO11" s="64"/>
      <c r="KYP11" s="64"/>
      <c r="KYQ11" s="64"/>
      <c r="KYR11" s="64"/>
      <c r="KYS11" s="64"/>
      <c r="KYT11" s="64"/>
      <c r="KYU11" s="64"/>
      <c r="KYV11" s="64"/>
      <c r="KYW11" s="64"/>
      <c r="KYX11" s="64"/>
      <c r="KYY11" s="64"/>
      <c r="KYZ11" s="64"/>
      <c r="KZA11" s="64"/>
      <c r="KZB11" s="64"/>
      <c r="KZC11" s="64"/>
      <c r="KZD11" s="64"/>
      <c r="KZE11" s="64"/>
      <c r="KZF11" s="64"/>
      <c r="KZG11" s="64"/>
      <c r="KZH11" s="64"/>
      <c r="KZI11" s="64"/>
      <c r="KZJ11" s="64"/>
      <c r="KZK11" s="64"/>
      <c r="KZL11" s="64"/>
      <c r="KZM11" s="64"/>
      <c r="KZN11" s="64"/>
      <c r="KZO11" s="64"/>
      <c r="KZP11" s="64"/>
      <c r="KZQ11" s="64"/>
      <c r="KZR11" s="64"/>
      <c r="KZS11" s="64"/>
      <c r="KZT11" s="64"/>
      <c r="KZU11" s="64"/>
      <c r="KZV11" s="64"/>
      <c r="KZW11" s="64"/>
      <c r="KZX11" s="64"/>
      <c r="KZY11" s="64"/>
      <c r="KZZ11" s="64"/>
      <c r="LAA11" s="64"/>
      <c r="LAB11" s="64"/>
      <c r="LAC11" s="64"/>
      <c r="LAD11" s="64"/>
      <c r="LAE11" s="64"/>
      <c r="LAF11" s="64"/>
      <c r="LAG11" s="64"/>
      <c r="LAH11" s="64"/>
      <c r="LAI11" s="64"/>
      <c r="LAJ11" s="64"/>
      <c r="LAK11" s="64"/>
      <c r="LAL11" s="64"/>
      <c r="LAM11" s="64"/>
      <c r="LAN11" s="64"/>
      <c r="LAO11" s="64"/>
      <c r="LAP11" s="64"/>
      <c r="LAQ11" s="64"/>
      <c r="LAR11" s="64"/>
      <c r="LAS11" s="64"/>
      <c r="LAT11" s="64"/>
      <c r="LAU11" s="64"/>
      <c r="LAV11" s="64"/>
      <c r="LAW11" s="64"/>
      <c r="LAX11" s="64"/>
      <c r="LAY11" s="64"/>
      <c r="LAZ11" s="64"/>
      <c r="LBA11" s="64"/>
      <c r="LBB11" s="64"/>
      <c r="LBC11" s="64"/>
      <c r="LBD11" s="64"/>
      <c r="LBE11" s="64"/>
      <c r="LBF11" s="64"/>
      <c r="LBG11" s="64"/>
      <c r="LBH11" s="64"/>
      <c r="LBI11" s="64"/>
      <c r="LBJ11" s="64"/>
      <c r="LBK11" s="64"/>
      <c r="LBL11" s="64"/>
      <c r="LBM11" s="64"/>
      <c r="LBN11" s="64"/>
      <c r="LBO11" s="64"/>
      <c r="LBP11" s="64"/>
      <c r="LBQ11" s="64"/>
      <c r="LBR11" s="64"/>
      <c r="LBS11" s="64"/>
      <c r="LBT11" s="64"/>
      <c r="LBU11" s="64"/>
      <c r="LBV11" s="64"/>
      <c r="LBW11" s="64"/>
      <c r="LBX11" s="64"/>
      <c r="LBY11" s="64"/>
      <c r="LBZ11" s="64"/>
      <c r="LCA11" s="64"/>
      <c r="LCB11" s="64"/>
      <c r="LCC11" s="64"/>
      <c r="LCD11" s="64"/>
      <c r="LCE11" s="64"/>
      <c r="LCF11" s="64"/>
      <c r="LCG11" s="64"/>
      <c r="LCH11" s="64"/>
      <c r="LCI11" s="64"/>
      <c r="LCJ11" s="64"/>
      <c r="LCK11" s="64"/>
      <c r="LCL11" s="64"/>
      <c r="LCM11" s="64"/>
      <c r="LCN11" s="64"/>
      <c r="LCO11" s="64"/>
      <c r="LCP11" s="64"/>
      <c r="LCQ11" s="64"/>
      <c r="LCR11" s="64"/>
      <c r="LCS11" s="64"/>
      <c r="LCT11" s="64"/>
      <c r="LCU11" s="64"/>
      <c r="LCV11" s="64"/>
      <c r="LCW11" s="64"/>
      <c r="LCX11" s="64"/>
      <c r="LCY11" s="64"/>
      <c r="LCZ11" s="64"/>
      <c r="LDA11" s="64"/>
      <c r="LDB11" s="64"/>
      <c r="LDC11" s="64"/>
      <c r="LDD11" s="64"/>
      <c r="LDE11" s="64"/>
      <c r="LDF11" s="64"/>
      <c r="LDG11" s="64"/>
      <c r="LDH11" s="64"/>
      <c r="LDI11" s="64"/>
      <c r="LDJ11" s="64"/>
      <c r="LDK11" s="64"/>
      <c r="LDL11" s="64"/>
      <c r="LDM11" s="64"/>
      <c r="LDN11" s="64"/>
      <c r="LDO11" s="64"/>
      <c r="LDP11" s="64"/>
      <c r="LDQ11" s="64"/>
      <c r="LDR11" s="64"/>
      <c r="LDS11" s="64"/>
      <c r="LDT11" s="64"/>
      <c r="LDU11" s="64"/>
      <c r="LDV11" s="64"/>
      <c r="LDW11" s="64"/>
      <c r="LDX11" s="64"/>
      <c r="LDY11" s="64"/>
      <c r="LDZ11" s="64"/>
      <c r="LEA11" s="64"/>
      <c r="LEB11" s="64"/>
      <c r="LEC11" s="64"/>
      <c r="LED11" s="64"/>
      <c r="LEE11" s="64"/>
      <c r="LEF11" s="64"/>
      <c r="LEG11" s="64"/>
      <c r="LEH11" s="64"/>
      <c r="LEI11" s="64"/>
      <c r="LEJ11" s="64"/>
      <c r="LEK11" s="64"/>
      <c r="LEL11" s="64"/>
      <c r="LEM11" s="64"/>
      <c r="LEN11" s="64"/>
      <c r="LEO11" s="64"/>
      <c r="LEP11" s="64"/>
      <c r="LEQ11" s="64"/>
      <c r="LER11" s="64"/>
      <c r="LES11" s="64"/>
      <c r="LET11" s="64"/>
      <c r="LEU11" s="64"/>
      <c r="LEV11" s="64"/>
      <c r="LEW11" s="64"/>
      <c r="LEX11" s="64"/>
      <c r="LEY11" s="64"/>
      <c r="LEZ11" s="64"/>
      <c r="LFA11" s="64"/>
      <c r="LFB11" s="64"/>
      <c r="LFC11" s="64"/>
      <c r="LFD11" s="64"/>
      <c r="LFE11" s="64"/>
      <c r="LFF11" s="64"/>
      <c r="LFG11" s="64"/>
      <c r="LFH11" s="64"/>
      <c r="LFI11" s="64"/>
      <c r="LFJ11" s="64"/>
      <c r="LFK11" s="64"/>
      <c r="LFL11" s="64"/>
      <c r="LFM11" s="64"/>
      <c r="LFN11" s="64"/>
      <c r="LFO11" s="64"/>
      <c r="LFP11" s="64"/>
      <c r="LFQ11" s="64"/>
      <c r="LFR11" s="64"/>
      <c r="LFS11" s="64"/>
      <c r="LFT11" s="64"/>
      <c r="LFU11" s="64"/>
      <c r="LFV11" s="64"/>
      <c r="LFW11" s="64"/>
      <c r="LFX11" s="64"/>
      <c r="LFY11" s="64"/>
      <c r="LFZ11" s="64"/>
      <c r="LGA11" s="64"/>
      <c r="LGB11" s="64"/>
      <c r="LGC11" s="64"/>
      <c r="LGD11" s="64"/>
      <c r="LGE11" s="64"/>
      <c r="LGF11" s="64"/>
      <c r="LGG11" s="64"/>
      <c r="LGH11" s="64"/>
      <c r="LGI11" s="64"/>
      <c r="LGJ11" s="64"/>
      <c r="LGK11" s="64"/>
      <c r="LGL11" s="64"/>
      <c r="LGM11" s="64"/>
      <c r="LGN11" s="64"/>
      <c r="LGO11" s="64"/>
      <c r="LGP11" s="64"/>
      <c r="LGQ11" s="64"/>
      <c r="LGR11" s="64"/>
      <c r="LGS11" s="64"/>
      <c r="LGT11" s="64"/>
      <c r="LGU11" s="64"/>
      <c r="LGV11" s="64"/>
      <c r="LGW11" s="64"/>
      <c r="LGX11" s="64"/>
      <c r="LGY11" s="64"/>
      <c r="LGZ11" s="64"/>
      <c r="LHA11" s="64"/>
      <c r="LHB11" s="64"/>
      <c r="LHC11" s="64"/>
      <c r="LHD11" s="64"/>
      <c r="LHE11" s="64"/>
      <c r="LHF11" s="64"/>
      <c r="LHG11" s="64"/>
      <c r="LHH11" s="64"/>
      <c r="LHI11" s="64"/>
      <c r="LHJ11" s="64"/>
      <c r="LHK11" s="64"/>
      <c r="LHL11" s="64"/>
      <c r="LHM11" s="64"/>
      <c r="LHN11" s="64"/>
      <c r="LHO11" s="64"/>
      <c r="LHP11" s="64"/>
      <c r="LHQ11" s="64"/>
      <c r="LHR11" s="64"/>
      <c r="LHS11" s="64"/>
      <c r="LHT11" s="64"/>
      <c r="LHU11" s="64"/>
      <c r="LHV11" s="64"/>
      <c r="LHW11" s="64"/>
      <c r="LHX11" s="64"/>
      <c r="LHY11" s="64"/>
      <c r="LHZ11" s="64"/>
      <c r="LIA11" s="64"/>
      <c r="LIB11" s="64"/>
      <c r="LIC11" s="64"/>
      <c r="LID11" s="64"/>
      <c r="LIE11" s="64"/>
      <c r="LIF11" s="64"/>
      <c r="LIG11" s="64"/>
      <c r="LIH11" s="64"/>
      <c r="LII11" s="64"/>
      <c r="LIJ11" s="64"/>
      <c r="LIK11" s="64"/>
      <c r="LIL11" s="64"/>
      <c r="LIM11" s="64"/>
      <c r="LIN11" s="64"/>
      <c r="LIO11" s="64"/>
      <c r="LIP11" s="64"/>
      <c r="LIQ11" s="64"/>
      <c r="LIR11" s="64"/>
      <c r="LIS11" s="64"/>
      <c r="LIT11" s="64"/>
      <c r="LIU11" s="64"/>
      <c r="LIV11" s="64"/>
      <c r="LIW11" s="64"/>
      <c r="LIX11" s="64"/>
      <c r="LIY11" s="64"/>
      <c r="LIZ11" s="64"/>
      <c r="LJA11" s="64"/>
      <c r="LJB11" s="64"/>
      <c r="LJC11" s="64"/>
      <c r="LJD11" s="64"/>
      <c r="LJE11" s="64"/>
      <c r="LJF11" s="64"/>
      <c r="LJG11" s="64"/>
      <c r="LJH11" s="64"/>
      <c r="LJI11" s="64"/>
      <c r="LJJ11" s="64"/>
      <c r="LJK11" s="64"/>
      <c r="LJL11" s="64"/>
      <c r="LJM11" s="64"/>
      <c r="LJN11" s="64"/>
      <c r="LJO11" s="64"/>
      <c r="LJP11" s="64"/>
      <c r="LJQ11" s="64"/>
      <c r="LJR11" s="64"/>
      <c r="LJS11" s="64"/>
      <c r="LJT11" s="64"/>
      <c r="LJU11" s="64"/>
      <c r="LJV11" s="64"/>
      <c r="LJW11" s="64"/>
      <c r="LJX11" s="64"/>
      <c r="LJY11" s="64"/>
      <c r="LJZ11" s="64"/>
      <c r="LKA11" s="64"/>
      <c r="LKB11" s="64"/>
      <c r="LKC11" s="64"/>
      <c r="LKD11" s="64"/>
      <c r="LKE11" s="64"/>
      <c r="LKF11" s="64"/>
      <c r="LKG11" s="64"/>
      <c r="LKH11" s="64"/>
      <c r="LKI11" s="64"/>
      <c r="LKJ11" s="64"/>
      <c r="LKK11" s="64"/>
      <c r="LKL11" s="64"/>
      <c r="LKM11" s="64"/>
      <c r="LKN11" s="64"/>
      <c r="LKO11" s="64"/>
      <c r="LKP11" s="64"/>
      <c r="LKQ11" s="64"/>
      <c r="LKR11" s="64"/>
      <c r="LKS11" s="64"/>
      <c r="LKT11" s="64"/>
      <c r="LKU11" s="64"/>
      <c r="LKV11" s="64"/>
      <c r="LKW11" s="64"/>
      <c r="LKX11" s="64"/>
      <c r="LKY11" s="64"/>
      <c r="LKZ11" s="64"/>
      <c r="LLA11" s="64"/>
      <c r="LLB11" s="64"/>
      <c r="LLC11" s="64"/>
      <c r="LLD11" s="64"/>
      <c r="LLE11" s="64"/>
      <c r="LLF11" s="64"/>
      <c r="LLG11" s="64"/>
      <c r="LLH11" s="64"/>
      <c r="LLI11" s="64"/>
      <c r="LLJ11" s="64"/>
      <c r="LLK11" s="64"/>
      <c r="LLL11" s="64"/>
      <c r="LLM11" s="64"/>
      <c r="LLN11" s="64"/>
      <c r="LLO11" s="64"/>
      <c r="LLP11" s="64"/>
      <c r="LLQ11" s="64"/>
      <c r="LLR11" s="64"/>
      <c r="LLS11" s="64"/>
      <c r="LLT11" s="64"/>
      <c r="LLU11" s="64"/>
      <c r="LLV11" s="64"/>
      <c r="LLW11" s="64"/>
      <c r="LLX11" s="64"/>
      <c r="LLY11" s="64"/>
      <c r="LLZ11" s="64"/>
      <c r="LMA11" s="64"/>
      <c r="LMB11" s="64"/>
      <c r="LMC11" s="64"/>
      <c r="LMD11" s="64"/>
      <c r="LME11" s="64"/>
      <c r="LMF11" s="64"/>
      <c r="LMG11" s="64"/>
      <c r="LMH11" s="64"/>
      <c r="LMI11" s="64"/>
      <c r="LMJ11" s="64"/>
      <c r="LMK11" s="64"/>
      <c r="LML11" s="64"/>
      <c r="LMM11" s="64"/>
      <c r="LMN11" s="64"/>
      <c r="LMO11" s="64"/>
      <c r="LMP11" s="64"/>
      <c r="LMQ11" s="64"/>
      <c r="LMR11" s="64"/>
      <c r="LMS11" s="64"/>
      <c r="LMT11" s="64"/>
      <c r="LMU11" s="64"/>
      <c r="LMV11" s="64"/>
      <c r="LMW11" s="64"/>
      <c r="LMX11" s="64"/>
      <c r="LMY11" s="64"/>
      <c r="LMZ11" s="64"/>
      <c r="LNA11" s="64"/>
      <c r="LNB11" s="64"/>
      <c r="LNC11" s="64"/>
      <c r="LND11" s="64"/>
      <c r="LNE11" s="64"/>
      <c r="LNF11" s="64"/>
      <c r="LNG11" s="64"/>
      <c r="LNH11" s="64"/>
      <c r="LNI11" s="64"/>
      <c r="LNJ11" s="64"/>
      <c r="LNK11" s="64"/>
      <c r="LNL11" s="64"/>
      <c r="LNM11" s="64"/>
      <c r="LNN11" s="64"/>
      <c r="LNO11" s="64"/>
      <c r="LNP11" s="64"/>
      <c r="LNQ11" s="64"/>
      <c r="LNR11" s="64"/>
      <c r="LNS11" s="64"/>
      <c r="LNT11" s="64"/>
      <c r="LNU11" s="64"/>
      <c r="LNV11" s="64"/>
      <c r="LNW11" s="64"/>
      <c r="LNX11" s="64"/>
      <c r="LNY11" s="64"/>
      <c r="LNZ11" s="64"/>
      <c r="LOA11" s="64"/>
      <c r="LOB11" s="64"/>
      <c r="LOC11" s="64"/>
      <c r="LOD11" s="64"/>
      <c r="LOE11" s="64"/>
      <c r="LOF11" s="64"/>
      <c r="LOG11" s="64"/>
      <c r="LOH11" s="64"/>
      <c r="LOI11" s="64"/>
      <c r="LOJ11" s="64"/>
      <c r="LOK11" s="64"/>
      <c r="LOL11" s="64"/>
      <c r="LOM11" s="64"/>
      <c r="LON11" s="64"/>
      <c r="LOO11" s="64"/>
      <c r="LOP11" s="64"/>
      <c r="LOQ11" s="64"/>
      <c r="LOR11" s="64"/>
      <c r="LOS11" s="64"/>
      <c r="LOT11" s="64"/>
      <c r="LOU11" s="64"/>
      <c r="LOV11" s="64"/>
      <c r="LOW11" s="64"/>
      <c r="LOX11" s="64"/>
      <c r="LOY11" s="64"/>
      <c r="LOZ11" s="64"/>
      <c r="LPA11" s="64"/>
      <c r="LPB11" s="64"/>
      <c r="LPC11" s="64"/>
      <c r="LPD11" s="64"/>
      <c r="LPE11" s="64"/>
      <c r="LPF11" s="64"/>
      <c r="LPG11" s="64"/>
      <c r="LPH11" s="64"/>
      <c r="LPI11" s="64"/>
      <c r="LPJ11" s="64"/>
      <c r="LPK11" s="64"/>
      <c r="LPL11" s="64"/>
      <c r="LPM11" s="64"/>
      <c r="LPN11" s="64"/>
      <c r="LPO11" s="64"/>
      <c r="LPP11" s="64"/>
      <c r="LPQ11" s="64"/>
      <c r="LPR11" s="64"/>
      <c r="LPS11" s="64"/>
      <c r="LPT11" s="64"/>
      <c r="LPU11" s="64"/>
      <c r="LPV11" s="64"/>
      <c r="LPW11" s="64"/>
      <c r="LPX11" s="64"/>
      <c r="LPY11" s="64"/>
      <c r="LPZ11" s="64"/>
      <c r="LQA11" s="64"/>
      <c r="LQB11" s="64"/>
      <c r="LQC11" s="64"/>
      <c r="LQD11" s="64"/>
      <c r="LQE11" s="64"/>
      <c r="LQF11" s="64"/>
      <c r="LQG11" s="64"/>
      <c r="LQH11" s="64"/>
      <c r="LQI11" s="64"/>
      <c r="LQJ11" s="64"/>
      <c r="LQK11" s="64"/>
      <c r="LQL11" s="64"/>
      <c r="LQM11" s="64"/>
      <c r="LQN11" s="64"/>
      <c r="LQO11" s="64"/>
      <c r="LQP11" s="64"/>
      <c r="LQQ11" s="64"/>
      <c r="LQR11" s="64"/>
      <c r="LQS11" s="64"/>
      <c r="LQT11" s="64"/>
      <c r="LQU11" s="64"/>
      <c r="LQV11" s="64"/>
      <c r="LQW11" s="64"/>
      <c r="LQX11" s="64"/>
      <c r="LQY11" s="64"/>
      <c r="LQZ11" s="64"/>
      <c r="LRA11" s="64"/>
      <c r="LRB11" s="64"/>
      <c r="LRC11" s="64"/>
      <c r="LRD11" s="64"/>
      <c r="LRE11" s="64"/>
      <c r="LRF11" s="64"/>
      <c r="LRG11" s="64"/>
      <c r="LRH11" s="64"/>
      <c r="LRI11" s="64"/>
      <c r="LRJ11" s="64"/>
      <c r="LRK11" s="64"/>
      <c r="LRL11" s="64"/>
      <c r="LRM11" s="64"/>
      <c r="LRN11" s="64"/>
      <c r="LRO11" s="64"/>
      <c r="LRP11" s="64"/>
      <c r="LRQ11" s="64"/>
      <c r="LRR11" s="64"/>
      <c r="LRS11" s="64"/>
      <c r="LRT11" s="64"/>
      <c r="LRU11" s="64"/>
      <c r="LRV11" s="64"/>
      <c r="LRW11" s="64"/>
      <c r="LRX11" s="64"/>
      <c r="LRY11" s="64"/>
      <c r="LRZ11" s="64"/>
      <c r="LSA11" s="64"/>
      <c r="LSB11" s="64"/>
      <c r="LSC11" s="64"/>
      <c r="LSD11" s="64"/>
      <c r="LSE11" s="64"/>
      <c r="LSF11" s="64"/>
      <c r="LSG11" s="64"/>
      <c r="LSH11" s="64"/>
      <c r="LSI11" s="64"/>
      <c r="LSJ11" s="64"/>
      <c r="LSK11" s="64"/>
      <c r="LSL11" s="64"/>
      <c r="LSM11" s="64"/>
      <c r="LSN11" s="64"/>
      <c r="LSO11" s="64"/>
      <c r="LSP11" s="64"/>
      <c r="LSQ11" s="64"/>
      <c r="LSR11" s="64"/>
      <c r="LSS11" s="64"/>
      <c r="LST11" s="64"/>
      <c r="LSU11" s="64"/>
      <c r="LSV11" s="64"/>
      <c r="LSW11" s="64"/>
      <c r="LSX11" s="64"/>
      <c r="LSY11" s="64"/>
      <c r="LSZ11" s="64"/>
      <c r="LTA11" s="64"/>
      <c r="LTB11" s="64"/>
      <c r="LTC11" s="64"/>
      <c r="LTD11" s="64"/>
      <c r="LTE11" s="64"/>
      <c r="LTF11" s="64"/>
      <c r="LTG11" s="64"/>
      <c r="LTH11" s="64"/>
      <c r="LTI11" s="64"/>
      <c r="LTJ11" s="64"/>
      <c r="LTK11" s="64"/>
      <c r="LTL11" s="64"/>
      <c r="LTM11" s="64"/>
      <c r="LTN11" s="64"/>
      <c r="LTO11" s="64"/>
      <c r="LTP11" s="64"/>
      <c r="LTQ11" s="64"/>
      <c r="LTR11" s="64"/>
      <c r="LTS11" s="64"/>
      <c r="LTT11" s="64"/>
      <c r="LTU11" s="64"/>
      <c r="LTV11" s="64"/>
      <c r="LTW11" s="64"/>
      <c r="LTX11" s="64"/>
      <c r="LTY11" s="64"/>
      <c r="LTZ11" s="64"/>
      <c r="LUA11" s="64"/>
      <c r="LUB11" s="64"/>
      <c r="LUC11" s="64"/>
      <c r="LUD11" s="64"/>
      <c r="LUE11" s="64"/>
      <c r="LUF11" s="64"/>
      <c r="LUG11" s="64"/>
      <c r="LUH11" s="64"/>
      <c r="LUI11" s="64"/>
      <c r="LUJ11" s="64"/>
      <c r="LUK11" s="64"/>
      <c r="LUL11" s="64"/>
      <c r="LUM11" s="64"/>
      <c r="LUN11" s="64"/>
      <c r="LUO11" s="64"/>
      <c r="LUP11" s="64"/>
      <c r="LUQ11" s="64"/>
      <c r="LUR11" s="64"/>
      <c r="LUS11" s="64"/>
      <c r="LUT11" s="64"/>
      <c r="LUU11" s="64"/>
      <c r="LUV11" s="64"/>
      <c r="LUW11" s="64"/>
      <c r="LUX11" s="64"/>
      <c r="LUY11" s="64"/>
      <c r="LUZ11" s="64"/>
      <c r="LVA11" s="64"/>
      <c r="LVB11" s="64"/>
      <c r="LVC11" s="64"/>
      <c r="LVD11" s="64"/>
      <c r="LVE11" s="64"/>
      <c r="LVF11" s="64"/>
      <c r="LVG11" s="64"/>
      <c r="LVH11" s="64"/>
      <c r="LVI11" s="64"/>
      <c r="LVJ11" s="64"/>
      <c r="LVK11" s="64"/>
      <c r="LVL11" s="64"/>
      <c r="LVM11" s="64"/>
      <c r="LVN11" s="64"/>
      <c r="LVO11" s="64"/>
      <c r="LVP11" s="64"/>
      <c r="LVQ11" s="64"/>
      <c r="LVR11" s="64"/>
      <c r="LVS11" s="64"/>
      <c r="LVT11" s="64"/>
      <c r="LVU11" s="64"/>
      <c r="LVV11" s="64"/>
      <c r="LVW11" s="64"/>
      <c r="LVX11" s="64"/>
      <c r="LVY11" s="64"/>
      <c r="LVZ11" s="64"/>
      <c r="LWA11" s="64"/>
      <c r="LWB11" s="64"/>
      <c r="LWC11" s="64"/>
      <c r="LWD11" s="64"/>
      <c r="LWE11" s="64"/>
      <c r="LWF11" s="64"/>
      <c r="LWG11" s="64"/>
      <c r="LWH11" s="64"/>
      <c r="LWI11" s="64"/>
      <c r="LWJ11" s="64"/>
      <c r="LWK11" s="64"/>
      <c r="LWL11" s="64"/>
      <c r="LWM11" s="64"/>
      <c r="LWN11" s="64"/>
      <c r="LWO11" s="64"/>
      <c r="LWP11" s="64"/>
      <c r="LWQ11" s="64"/>
      <c r="LWR11" s="64"/>
      <c r="LWS11" s="64"/>
      <c r="LWT11" s="64"/>
      <c r="LWU11" s="64"/>
      <c r="LWV11" s="64"/>
      <c r="LWW11" s="64"/>
      <c r="LWX11" s="64"/>
      <c r="LWY11" s="64"/>
      <c r="LWZ11" s="64"/>
      <c r="LXA11" s="64"/>
      <c r="LXB11" s="64"/>
      <c r="LXC11" s="64"/>
      <c r="LXD11" s="64"/>
      <c r="LXE11" s="64"/>
      <c r="LXF11" s="64"/>
      <c r="LXG11" s="64"/>
      <c r="LXH11" s="64"/>
      <c r="LXI11" s="64"/>
      <c r="LXJ11" s="64"/>
      <c r="LXK11" s="64"/>
      <c r="LXL11" s="64"/>
      <c r="LXM11" s="64"/>
      <c r="LXN11" s="64"/>
      <c r="LXO11" s="64"/>
      <c r="LXP11" s="64"/>
      <c r="LXQ11" s="64"/>
      <c r="LXR11" s="64"/>
      <c r="LXS11" s="64"/>
      <c r="LXT11" s="64"/>
      <c r="LXU11" s="64"/>
      <c r="LXV11" s="64"/>
      <c r="LXW11" s="64"/>
      <c r="LXX11" s="64"/>
      <c r="LXY11" s="64"/>
      <c r="LXZ11" s="64"/>
      <c r="LYA11" s="64"/>
      <c r="LYB11" s="64"/>
      <c r="LYC11" s="64"/>
      <c r="LYD11" s="64"/>
      <c r="LYE11" s="64"/>
      <c r="LYF11" s="64"/>
      <c r="LYG11" s="64"/>
      <c r="LYH11" s="64"/>
      <c r="LYI11" s="64"/>
      <c r="LYJ11" s="64"/>
      <c r="LYK11" s="64"/>
      <c r="LYL11" s="64"/>
      <c r="LYM11" s="64"/>
      <c r="LYN11" s="64"/>
      <c r="LYO11" s="64"/>
      <c r="LYP11" s="64"/>
      <c r="LYQ11" s="64"/>
      <c r="LYR11" s="64"/>
      <c r="LYS11" s="64"/>
      <c r="LYT11" s="64"/>
      <c r="LYU11" s="64"/>
      <c r="LYV11" s="64"/>
      <c r="LYW11" s="64"/>
      <c r="LYX11" s="64"/>
      <c r="LYY11" s="64"/>
      <c r="LYZ11" s="64"/>
      <c r="LZA11" s="64"/>
      <c r="LZB11" s="64"/>
      <c r="LZC11" s="64"/>
      <c r="LZD11" s="64"/>
      <c r="LZE11" s="64"/>
      <c r="LZF11" s="64"/>
      <c r="LZG11" s="64"/>
      <c r="LZH11" s="64"/>
      <c r="LZI11" s="64"/>
      <c r="LZJ11" s="64"/>
      <c r="LZK11" s="64"/>
      <c r="LZL11" s="64"/>
      <c r="LZM11" s="64"/>
      <c r="LZN11" s="64"/>
      <c r="LZO11" s="64"/>
      <c r="LZP11" s="64"/>
      <c r="LZQ11" s="64"/>
      <c r="LZR11" s="64"/>
      <c r="LZS11" s="64"/>
      <c r="LZT11" s="64"/>
      <c r="LZU11" s="64"/>
      <c r="LZV11" s="64"/>
      <c r="LZW11" s="64"/>
      <c r="LZX11" s="64"/>
      <c r="LZY11" s="64"/>
      <c r="LZZ11" s="64"/>
      <c r="MAA11" s="64"/>
      <c r="MAB11" s="64"/>
      <c r="MAC11" s="64"/>
      <c r="MAD11" s="64"/>
      <c r="MAE11" s="64"/>
      <c r="MAF11" s="64"/>
      <c r="MAG11" s="64"/>
      <c r="MAH11" s="64"/>
      <c r="MAI11" s="64"/>
      <c r="MAJ11" s="64"/>
      <c r="MAK11" s="64"/>
      <c r="MAL11" s="64"/>
      <c r="MAM11" s="64"/>
      <c r="MAN11" s="64"/>
      <c r="MAO11" s="64"/>
      <c r="MAP11" s="64"/>
      <c r="MAQ11" s="64"/>
      <c r="MAR11" s="64"/>
      <c r="MAS11" s="64"/>
      <c r="MAT11" s="64"/>
      <c r="MAU11" s="64"/>
      <c r="MAV11" s="64"/>
      <c r="MAW11" s="64"/>
      <c r="MAX11" s="64"/>
      <c r="MAY11" s="64"/>
      <c r="MAZ11" s="64"/>
      <c r="MBA11" s="64"/>
      <c r="MBB11" s="64"/>
      <c r="MBC11" s="64"/>
      <c r="MBD11" s="64"/>
      <c r="MBE11" s="64"/>
      <c r="MBF11" s="64"/>
      <c r="MBG11" s="64"/>
      <c r="MBH11" s="64"/>
      <c r="MBI11" s="64"/>
      <c r="MBJ11" s="64"/>
      <c r="MBK11" s="64"/>
      <c r="MBL11" s="64"/>
      <c r="MBM11" s="64"/>
      <c r="MBN11" s="64"/>
      <c r="MBO11" s="64"/>
      <c r="MBP11" s="64"/>
      <c r="MBQ11" s="64"/>
      <c r="MBR11" s="64"/>
      <c r="MBS11" s="64"/>
      <c r="MBT11" s="64"/>
      <c r="MBU11" s="64"/>
      <c r="MBV11" s="64"/>
      <c r="MBW11" s="64"/>
      <c r="MBX11" s="64"/>
      <c r="MBY11" s="64"/>
      <c r="MBZ11" s="64"/>
      <c r="MCA11" s="64"/>
      <c r="MCB11" s="64"/>
      <c r="MCC11" s="64"/>
      <c r="MCD11" s="64"/>
      <c r="MCE11" s="64"/>
      <c r="MCF11" s="64"/>
      <c r="MCG11" s="64"/>
      <c r="MCH11" s="64"/>
      <c r="MCI11" s="64"/>
      <c r="MCJ11" s="64"/>
      <c r="MCK11" s="64"/>
      <c r="MCL11" s="64"/>
      <c r="MCM11" s="64"/>
      <c r="MCN11" s="64"/>
      <c r="MCO11" s="64"/>
      <c r="MCP11" s="64"/>
      <c r="MCQ11" s="64"/>
      <c r="MCR11" s="64"/>
      <c r="MCS11" s="64"/>
      <c r="MCT11" s="64"/>
      <c r="MCU11" s="64"/>
      <c r="MCV11" s="64"/>
      <c r="MCW11" s="64"/>
      <c r="MCX11" s="64"/>
      <c r="MCY11" s="64"/>
      <c r="MCZ11" s="64"/>
      <c r="MDA11" s="64"/>
      <c r="MDB11" s="64"/>
      <c r="MDC11" s="64"/>
      <c r="MDD11" s="64"/>
      <c r="MDE11" s="64"/>
      <c r="MDF11" s="64"/>
      <c r="MDG11" s="64"/>
      <c r="MDH11" s="64"/>
      <c r="MDI11" s="64"/>
      <c r="MDJ11" s="64"/>
      <c r="MDK11" s="64"/>
      <c r="MDL11" s="64"/>
      <c r="MDM11" s="64"/>
      <c r="MDN11" s="64"/>
      <c r="MDO11" s="64"/>
      <c r="MDP11" s="64"/>
      <c r="MDQ11" s="64"/>
      <c r="MDR11" s="64"/>
      <c r="MDS11" s="64"/>
      <c r="MDT11" s="64"/>
      <c r="MDU11" s="64"/>
      <c r="MDV11" s="64"/>
      <c r="MDW11" s="64"/>
      <c r="MDX11" s="64"/>
      <c r="MDY11" s="64"/>
      <c r="MDZ11" s="64"/>
      <c r="MEA11" s="64"/>
      <c r="MEB11" s="64"/>
      <c r="MEC11" s="64"/>
      <c r="MED11" s="64"/>
      <c r="MEE11" s="64"/>
      <c r="MEF11" s="64"/>
      <c r="MEG11" s="64"/>
      <c r="MEH11" s="64"/>
      <c r="MEI11" s="64"/>
      <c r="MEJ11" s="64"/>
      <c r="MEK11" s="64"/>
      <c r="MEL11" s="64"/>
      <c r="MEM11" s="64"/>
      <c r="MEN11" s="64"/>
      <c r="MEO11" s="64"/>
      <c r="MEP11" s="64"/>
      <c r="MEQ11" s="64"/>
      <c r="MER11" s="64"/>
      <c r="MES11" s="64"/>
      <c r="MET11" s="64"/>
      <c r="MEU11" s="64"/>
      <c r="MEV11" s="64"/>
      <c r="MEW11" s="64"/>
      <c r="MEX11" s="64"/>
      <c r="MEY11" s="64"/>
      <c r="MEZ11" s="64"/>
      <c r="MFA11" s="64"/>
      <c r="MFB11" s="64"/>
      <c r="MFC11" s="64"/>
      <c r="MFD11" s="64"/>
      <c r="MFE11" s="64"/>
      <c r="MFF11" s="64"/>
      <c r="MFG11" s="64"/>
      <c r="MFH11" s="64"/>
      <c r="MFI11" s="64"/>
      <c r="MFJ11" s="64"/>
      <c r="MFK11" s="64"/>
      <c r="MFL11" s="64"/>
      <c r="MFM11" s="64"/>
      <c r="MFN11" s="64"/>
      <c r="MFO11" s="64"/>
      <c r="MFP11" s="64"/>
      <c r="MFQ11" s="64"/>
      <c r="MFR11" s="64"/>
      <c r="MFS11" s="64"/>
      <c r="MFT11" s="64"/>
      <c r="MFU11" s="64"/>
      <c r="MFV11" s="64"/>
      <c r="MFW11" s="64"/>
      <c r="MFX11" s="64"/>
      <c r="MFY11" s="64"/>
      <c r="MFZ11" s="64"/>
      <c r="MGA11" s="64"/>
      <c r="MGB11" s="64"/>
      <c r="MGC11" s="64"/>
      <c r="MGD11" s="64"/>
      <c r="MGE11" s="64"/>
      <c r="MGF11" s="64"/>
      <c r="MGG11" s="64"/>
      <c r="MGH11" s="64"/>
      <c r="MGI11" s="64"/>
      <c r="MGJ11" s="64"/>
      <c r="MGK11" s="64"/>
      <c r="MGL11" s="64"/>
      <c r="MGM11" s="64"/>
      <c r="MGN11" s="64"/>
      <c r="MGO11" s="64"/>
      <c r="MGP11" s="64"/>
      <c r="MGQ11" s="64"/>
      <c r="MGR11" s="64"/>
      <c r="MGS11" s="64"/>
      <c r="MGT11" s="64"/>
      <c r="MGU11" s="64"/>
      <c r="MGV11" s="64"/>
      <c r="MGW11" s="64"/>
      <c r="MGX11" s="64"/>
      <c r="MGY11" s="64"/>
      <c r="MGZ11" s="64"/>
      <c r="MHA11" s="64"/>
      <c r="MHB11" s="64"/>
      <c r="MHC11" s="64"/>
      <c r="MHD11" s="64"/>
      <c r="MHE11" s="64"/>
      <c r="MHF11" s="64"/>
      <c r="MHG11" s="64"/>
      <c r="MHH11" s="64"/>
      <c r="MHI11" s="64"/>
      <c r="MHJ11" s="64"/>
      <c r="MHK11" s="64"/>
      <c r="MHL11" s="64"/>
      <c r="MHM11" s="64"/>
      <c r="MHN11" s="64"/>
      <c r="MHO11" s="64"/>
      <c r="MHP11" s="64"/>
      <c r="MHQ11" s="64"/>
      <c r="MHR11" s="64"/>
      <c r="MHS11" s="64"/>
      <c r="MHT11" s="64"/>
      <c r="MHU11" s="64"/>
      <c r="MHV11" s="64"/>
      <c r="MHW11" s="64"/>
      <c r="MHX11" s="64"/>
      <c r="MHY11" s="64"/>
      <c r="MHZ11" s="64"/>
      <c r="MIA11" s="64"/>
      <c r="MIB11" s="64"/>
      <c r="MIC11" s="64"/>
      <c r="MID11" s="64"/>
      <c r="MIE11" s="64"/>
      <c r="MIF11" s="64"/>
      <c r="MIG11" s="64"/>
      <c r="MIH11" s="64"/>
      <c r="MII11" s="64"/>
      <c r="MIJ11" s="64"/>
      <c r="MIK11" s="64"/>
      <c r="MIL11" s="64"/>
      <c r="MIM11" s="64"/>
      <c r="MIN11" s="64"/>
      <c r="MIO11" s="64"/>
      <c r="MIP11" s="64"/>
      <c r="MIQ11" s="64"/>
      <c r="MIR11" s="64"/>
      <c r="MIS11" s="64"/>
      <c r="MIT11" s="64"/>
      <c r="MIU11" s="64"/>
      <c r="MIV11" s="64"/>
      <c r="MIW11" s="64"/>
      <c r="MIX11" s="64"/>
      <c r="MIY11" s="64"/>
      <c r="MIZ11" s="64"/>
      <c r="MJA11" s="64"/>
      <c r="MJB11" s="64"/>
      <c r="MJC11" s="64"/>
      <c r="MJD11" s="64"/>
      <c r="MJE11" s="64"/>
      <c r="MJF11" s="64"/>
      <c r="MJG11" s="64"/>
      <c r="MJH11" s="64"/>
      <c r="MJI11" s="64"/>
      <c r="MJJ11" s="64"/>
      <c r="MJK11" s="64"/>
      <c r="MJL11" s="64"/>
      <c r="MJM11" s="64"/>
      <c r="MJN11" s="64"/>
      <c r="MJO11" s="64"/>
      <c r="MJP11" s="64"/>
      <c r="MJQ11" s="64"/>
      <c r="MJR11" s="64"/>
      <c r="MJS11" s="64"/>
      <c r="MJT11" s="64"/>
      <c r="MJU11" s="64"/>
      <c r="MJV11" s="64"/>
      <c r="MJW11" s="64"/>
      <c r="MJX11" s="64"/>
      <c r="MJY11" s="64"/>
      <c r="MJZ11" s="64"/>
      <c r="MKA11" s="64"/>
      <c r="MKB11" s="64"/>
      <c r="MKC11" s="64"/>
      <c r="MKD11" s="64"/>
      <c r="MKE11" s="64"/>
      <c r="MKF11" s="64"/>
      <c r="MKG11" s="64"/>
      <c r="MKH11" s="64"/>
      <c r="MKI11" s="64"/>
      <c r="MKJ11" s="64"/>
      <c r="MKK11" s="64"/>
      <c r="MKL11" s="64"/>
      <c r="MKM11" s="64"/>
      <c r="MKN11" s="64"/>
      <c r="MKO11" s="64"/>
      <c r="MKP11" s="64"/>
      <c r="MKQ11" s="64"/>
      <c r="MKR11" s="64"/>
      <c r="MKS11" s="64"/>
      <c r="MKT11" s="64"/>
      <c r="MKU11" s="64"/>
      <c r="MKV11" s="64"/>
      <c r="MKW11" s="64"/>
      <c r="MKX11" s="64"/>
      <c r="MKY11" s="64"/>
      <c r="MKZ11" s="64"/>
      <c r="MLA11" s="64"/>
      <c r="MLB11" s="64"/>
      <c r="MLC11" s="64"/>
      <c r="MLD11" s="64"/>
      <c r="MLE11" s="64"/>
      <c r="MLF11" s="64"/>
      <c r="MLG11" s="64"/>
      <c r="MLH11" s="64"/>
      <c r="MLI11" s="64"/>
      <c r="MLJ11" s="64"/>
      <c r="MLK11" s="64"/>
      <c r="MLL11" s="64"/>
      <c r="MLM11" s="64"/>
      <c r="MLN11" s="64"/>
      <c r="MLO11" s="64"/>
      <c r="MLP11" s="64"/>
      <c r="MLQ11" s="64"/>
      <c r="MLR11" s="64"/>
      <c r="MLS11" s="64"/>
      <c r="MLT11" s="64"/>
      <c r="MLU11" s="64"/>
      <c r="MLV11" s="64"/>
      <c r="MLW11" s="64"/>
      <c r="MLX11" s="64"/>
      <c r="MLY11" s="64"/>
      <c r="MLZ11" s="64"/>
      <c r="MMA11" s="64"/>
      <c r="MMB11" s="64"/>
      <c r="MMC11" s="64"/>
      <c r="MMD11" s="64"/>
      <c r="MME11" s="64"/>
      <c r="MMF11" s="64"/>
      <c r="MMG11" s="64"/>
      <c r="MMH11" s="64"/>
      <c r="MMI11" s="64"/>
      <c r="MMJ11" s="64"/>
      <c r="MMK11" s="64"/>
      <c r="MML11" s="64"/>
      <c r="MMM11" s="64"/>
      <c r="MMN11" s="64"/>
      <c r="MMO11" s="64"/>
      <c r="MMP11" s="64"/>
      <c r="MMQ11" s="64"/>
      <c r="MMR11" s="64"/>
      <c r="MMS11" s="64"/>
      <c r="MMT11" s="64"/>
      <c r="MMU11" s="64"/>
      <c r="MMV11" s="64"/>
      <c r="MMW11" s="64"/>
      <c r="MMX11" s="64"/>
      <c r="MMY11" s="64"/>
      <c r="MMZ11" s="64"/>
      <c r="MNA11" s="64"/>
      <c r="MNB11" s="64"/>
      <c r="MNC11" s="64"/>
      <c r="MND11" s="64"/>
      <c r="MNE11" s="64"/>
      <c r="MNF11" s="64"/>
      <c r="MNG11" s="64"/>
      <c r="MNH11" s="64"/>
      <c r="MNI11" s="64"/>
      <c r="MNJ11" s="64"/>
      <c r="MNK11" s="64"/>
      <c r="MNL11" s="64"/>
      <c r="MNM11" s="64"/>
      <c r="MNN11" s="64"/>
      <c r="MNO11" s="64"/>
      <c r="MNP11" s="64"/>
      <c r="MNQ11" s="64"/>
      <c r="MNR11" s="64"/>
      <c r="MNS11" s="64"/>
      <c r="MNT11" s="64"/>
      <c r="MNU11" s="64"/>
      <c r="MNV11" s="64"/>
      <c r="MNW11" s="64"/>
      <c r="MNX11" s="64"/>
      <c r="MNY11" s="64"/>
      <c r="MNZ11" s="64"/>
      <c r="MOA11" s="64"/>
      <c r="MOB11" s="64"/>
      <c r="MOC11" s="64"/>
      <c r="MOD11" s="64"/>
      <c r="MOE11" s="64"/>
      <c r="MOF11" s="64"/>
      <c r="MOG11" s="64"/>
      <c r="MOH11" s="64"/>
      <c r="MOI11" s="64"/>
      <c r="MOJ11" s="64"/>
      <c r="MOK11" s="64"/>
      <c r="MOL11" s="64"/>
      <c r="MOM11" s="64"/>
      <c r="MON11" s="64"/>
      <c r="MOO11" s="64"/>
      <c r="MOP11" s="64"/>
      <c r="MOQ11" s="64"/>
      <c r="MOR11" s="64"/>
      <c r="MOS11" s="64"/>
      <c r="MOT11" s="64"/>
      <c r="MOU11" s="64"/>
      <c r="MOV11" s="64"/>
      <c r="MOW11" s="64"/>
      <c r="MOX11" s="64"/>
      <c r="MOY11" s="64"/>
      <c r="MOZ11" s="64"/>
      <c r="MPA11" s="64"/>
      <c r="MPB11" s="64"/>
      <c r="MPC11" s="64"/>
      <c r="MPD11" s="64"/>
      <c r="MPE11" s="64"/>
      <c r="MPF11" s="64"/>
      <c r="MPG11" s="64"/>
      <c r="MPH11" s="64"/>
      <c r="MPI11" s="64"/>
      <c r="MPJ11" s="64"/>
      <c r="MPK11" s="64"/>
      <c r="MPL11" s="64"/>
      <c r="MPM11" s="64"/>
      <c r="MPN11" s="64"/>
      <c r="MPO11" s="64"/>
      <c r="MPP11" s="64"/>
      <c r="MPQ11" s="64"/>
      <c r="MPR11" s="64"/>
      <c r="MPS11" s="64"/>
      <c r="MPT11" s="64"/>
      <c r="MPU11" s="64"/>
      <c r="MPV11" s="64"/>
      <c r="MPW11" s="64"/>
      <c r="MPX11" s="64"/>
      <c r="MPY11" s="64"/>
      <c r="MPZ11" s="64"/>
      <c r="MQA11" s="64"/>
      <c r="MQB11" s="64"/>
      <c r="MQC11" s="64"/>
      <c r="MQD11" s="64"/>
      <c r="MQE11" s="64"/>
      <c r="MQF11" s="64"/>
      <c r="MQG11" s="64"/>
      <c r="MQH11" s="64"/>
      <c r="MQI11" s="64"/>
      <c r="MQJ11" s="64"/>
      <c r="MQK11" s="64"/>
      <c r="MQL11" s="64"/>
      <c r="MQM11" s="64"/>
      <c r="MQN11" s="64"/>
      <c r="MQO11" s="64"/>
      <c r="MQP11" s="64"/>
      <c r="MQQ11" s="64"/>
      <c r="MQR11" s="64"/>
      <c r="MQS11" s="64"/>
      <c r="MQT11" s="64"/>
      <c r="MQU11" s="64"/>
      <c r="MQV11" s="64"/>
      <c r="MQW11" s="64"/>
      <c r="MQX11" s="64"/>
      <c r="MQY11" s="64"/>
      <c r="MQZ11" s="64"/>
      <c r="MRA11" s="64"/>
      <c r="MRB11" s="64"/>
      <c r="MRC11" s="64"/>
      <c r="MRD11" s="64"/>
      <c r="MRE11" s="64"/>
      <c r="MRF11" s="64"/>
      <c r="MRG11" s="64"/>
      <c r="MRH11" s="64"/>
      <c r="MRI11" s="64"/>
      <c r="MRJ11" s="64"/>
      <c r="MRK11" s="64"/>
      <c r="MRL11" s="64"/>
      <c r="MRM11" s="64"/>
      <c r="MRN11" s="64"/>
      <c r="MRO11" s="64"/>
      <c r="MRP11" s="64"/>
      <c r="MRQ11" s="64"/>
      <c r="MRR11" s="64"/>
      <c r="MRS11" s="64"/>
      <c r="MRT11" s="64"/>
      <c r="MRU11" s="64"/>
      <c r="MRV11" s="64"/>
      <c r="MRW11" s="64"/>
      <c r="MRX11" s="64"/>
      <c r="MRY11" s="64"/>
      <c r="MRZ11" s="64"/>
      <c r="MSA11" s="64"/>
      <c r="MSB11" s="64"/>
      <c r="MSC11" s="64"/>
      <c r="MSD11" s="64"/>
      <c r="MSE11" s="64"/>
      <c r="MSF11" s="64"/>
      <c r="MSG11" s="64"/>
      <c r="MSH11" s="64"/>
      <c r="MSI11" s="64"/>
      <c r="MSJ11" s="64"/>
      <c r="MSK11" s="64"/>
      <c r="MSL11" s="64"/>
      <c r="MSM11" s="64"/>
      <c r="MSN11" s="64"/>
      <c r="MSO11" s="64"/>
      <c r="MSP11" s="64"/>
      <c r="MSQ11" s="64"/>
      <c r="MSR11" s="64"/>
      <c r="MSS11" s="64"/>
      <c r="MST11" s="64"/>
      <c r="MSU11" s="64"/>
      <c r="MSV11" s="64"/>
      <c r="MSW11" s="64"/>
      <c r="MSX11" s="64"/>
      <c r="MSY11" s="64"/>
      <c r="MSZ11" s="64"/>
      <c r="MTA11" s="64"/>
      <c r="MTB11" s="64"/>
      <c r="MTC11" s="64"/>
      <c r="MTD11" s="64"/>
      <c r="MTE11" s="64"/>
      <c r="MTF11" s="64"/>
      <c r="MTG11" s="64"/>
      <c r="MTH11" s="64"/>
      <c r="MTI11" s="64"/>
      <c r="MTJ11" s="64"/>
      <c r="MTK11" s="64"/>
      <c r="MTL11" s="64"/>
      <c r="MTM11" s="64"/>
      <c r="MTN11" s="64"/>
      <c r="MTO11" s="64"/>
      <c r="MTP11" s="64"/>
      <c r="MTQ11" s="64"/>
      <c r="MTR11" s="64"/>
      <c r="MTS11" s="64"/>
      <c r="MTT11" s="64"/>
      <c r="MTU11" s="64"/>
      <c r="MTV11" s="64"/>
      <c r="MTW11" s="64"/>
      <c r="MTX11" s="64"/>
      <c r="MTY11" s="64"/>
      <c r="MTZ11" s="64"/>
      <c r="MUA11" s="64"/>
      <c r="MUB11" s="64"/>
      <c r="MUC11" s="64"/>
      <c r="MUD11" s="64"/>
      <c r="MUE11" s="64"/>
      <c r="MUF11" s="64"/>
      <c r="MUG11" s="64"/>
      <c r="MUH11" s="64"/>
      <c r="MUI11" s="64"/>
      <c r="MUJ11" s="64"/>
      <c r="MUK11" s="64"/>
      <c r="MUL11" s="64"/>
      <c r="MUM11" s="64"/>
      <c r="MUN11" s="64"/>
      <c r="MUO11" s="64"/>
      <c r="MUP11" s="64"/>
      <c r="MUQ11" s="64"/>
      <c r="MUR11" s="64"/>
      <c r="MUS11" s="64"/>
      <c r="MUT11" s="64"/>
      <c r="MUU11" s="64"/>
      <c r="MUV11" s="64"/>
      <c r="MUW11" s="64"/>
      <c r="MUX11" s="64"/>
      <c r="MUY11" s="64"/>
      <c r="MUZ11" s="64"/>
      <c r="MVA11" s="64"/>
      <c r="MVB11" s="64"/>
      <c r="MVC11" s="64"/>
      <c r="MVD11" s="64"/>
      <c r="MVE11" s="64"/>
      <c r="MVF11" s="64"/>
      <c r="MVG11" s="64"/>
      <c r="MVH11" s="64"/>
      <c r="MVI11" s="64"/>
      <c r="MVJ11" s="64"/>
      <c r="MVK11" s="64"/>
      <c r="MVL11" s="64"/>
      <c r="MVM11" s="64"/>
      <c r="MVN11" s="64"/>
      <c r="MVO11" s="64"/>
      <c r="MVP11" s="64"/>
      <c r="MVQ11" s="64"/>
      <c r="MVR11" s="64"/>
      <c r="MVS11" s="64"/>
      <c r="MVT11" s="64"/>
      <c r="MVU11" s="64"/>
      <c r="MVV11" s="64"/>
      <c r="MVW11" s="64"/>
      <c r="MVX11" s="64"/>
      <c r="MVY11" s="64"/>
      <c r="MVZ11" s="64"/>
      <c r="MWA11" s="64"/>
      <c r="MWB11" s="64"/>
      <c r="MWC11" s="64"/>
      <c r="MWD11" s="64"/>
      <c r="MWE11" s="64"/>
      <c r="MWF11" s="64"/>
      <c r="MWG11" s="64"/>
      <c r="MWH11" s="64"/>
      <c r="MWI11" s="64"/>
      <c r="MWJ11" s="64"/>
      <c r="MWK11" s="64"/>
      <c r="MWL11" s="64"/>
      <c r="MWM11" s="64"/>
      <c r="MWN11" s="64"/>
      <c r="MWO11" s="64"/>
      <c r="MWP11" s="64"/>
      <c r="MWQ11" s="64"/>
      <c r="MWR11" s="64"/>
      <c r="MWS11" s="64"/>
      <c r="MWT11" s="64"/>
      <c r="MWU11" s="64"/>
      <c r="MWV11" s="64"/>
      <c r="MWW11" s="64"/>
      <c r="MWX11" s="64"/>
      <c r="MWY11" s="64"/>
      <c r="MWZ11" s="64"/>
      <c r="MXA11" s="64"/>
      <c r="MXB11" s="64"/>
      <c r="MXC11" s="64"/>
      <c r="MXD11" s="64"/>
      <c r="MXE11" s="64"/>
      <c r="MXF11" s="64"/>
      <c r="MXG11" s="64"/>
      <c r="MXH11" s="64"/>
      <c r="MXI11" s="64"/>
      <c r="MXJ11" s="64"/>
      <c r="MXK11" s="64"/>
      <c r="MXL11" s="64"/>
      <c r="MXM11" s="64"/>
      <c r="MXN11" s="64"/>
      <c r="MXO11" s="64"/>
      <c r="MXP11" s="64"/>
      <c r="MXQ11" s="64"/>
      <c r="MXR11" s="64"/>
      <c r="MXS11" s="64"/>
      <c r="MXT11" s="64"/>
      <c r="MXU11" s="64"/>
      <c r="MXV11" s="64"/>
      <c r="MXW11" s="64"/>
      <c r="MXX11" s="64"/>
      <c r="MXY11" s="64"/>
      <c r="MXZ11" s="64"/>
      <c r="MYA11" s="64"/>
      <c r="MYB11" s="64"/>
      <c r="MYC11" s="64"/>
      <c r="MYD11" s="64"/>
      <c r="MYE11" s="64"/>
      <c r="MYF11" s="64"/>
      <c r="MYG11" s="64"/>
      <c r="MYH11" s="64"/>
      <c r="MYI11" s="64"/>
      <c r="MYJ11" s="64"/>
      <c r="MYK11" s="64"/>
      <c r="MYL11" s="64"/>
      <c r="MYM11" s="64"/>
      <c r="MYN11" s="64"/>
      <c r="MYO11" s="64"/>
      <c r="MYP11" s="64"/>
      <c r="MYQ11" s="64"/>
      <c r="MYR11" s="64"/>
      <c r="MYS11" s="64"/>
      <c r="MYT11" s="64"/>
      <c r="MYU11" s="64"/>
      <c r="MYV11" s="64"/>
      <c r="MYW11" s="64"/>
      <c r="MYX11" s="64"/>
      <c r="MYY11" s="64"/>
      <c r="MYZ11" s="64"/>
      <c r="MZA11" s="64"/>
      <c r="MZB11" s="64"/>
      <c r="MZC11" s="64"/>
      <c r="MZD11" s="64"/>
      <c r="MZE11" s="64"/>
      <c r="MZF11" s="64"/>
      <c r="MZG11" s="64"/>
      <c r="MZH11" s="64"/>
      <c r="MZI11" s="64"/>
      <c r="MZJ11" s="64"/>
      <c r="MZK11" s="64"/>
      <c r="MZL11" s="64"/>
      <c r="MZM11" s="64"/>
      <c r="MZN11" s="64"/>
      <c r="MZO11" s="64"/>
      <c r="MZP11" s="64"/>
      <c r="MZQ11" s="64"/>
      <c r="MZR11" s="64"/>
      <c r="MZS11" s="64"/>
      <c r="MZT11" s="64"/>
      <c r="MZU11" s="64"/>
      <c r="MZV11" s="64"/>
      <c r="MZW11" s="64"/>
      <c r="MZX11" s="64"/>
      <c r="MZY11" s="64"/>
      <c r="MZZ11" s="64"/>
      <c r="NAA11" s="64"/>
      <c r="NAB11" s="64"/>
      <c r="NAC11" s="64"/>
      <c r="NAD11" s="64"/>
      <c r="NAE11" s="64"/>
      <c r="NAF11" s="64"/>
      <c r="NAG11" s="64"/>
      <c r="NAH11" s="64"/>
      <c r="NAI11" s="64"/>
      <c r="NAJ11" s="64"/>
      <c r="NAK11" s="64"/>
      <c r="NAL11" s="64"/>
      <c r="NAM11" s="64"/>
      <c r="NAN11" s="64"/>
      <c r="NAO11" s="64"/>
      <c r="NAP11" s="64"/>
      <c r="NAQ11" s="64"/>
      <c r="NAR11" s="64"/>
      <c r="NAS11" s="64"/>
      <c r="NAT11" s="64"/>
      <c r="NAU11" s="64"/>
      <c r="NAV11" s="64"/>
      <c r="NAW11" s="64"/>
      <c r="NAX11" s="64"/>
      <c r="NAY11" s="64"/>
      <c r="NAZ11" s="64"/>
      <c r="NBA11" s="64"/>
      <c r="NBB11" s="64"/>
      <c r="NBC11" s="64"/>
      <c r="NBD11" s="64"/>
      <c r="NBE11" s="64"/>
      <c r="NBF11" s="64"/>
      <c r="NBG11" s="64"/>
      <c r="NBH11" s="64"/>
      <c r="NBI11" s="64"/>
      <c r="NBJ11" s="64"/>
      <c r="NBK11" s="64"/>
      <c r="NBL11" s="64"/>
      <c r="NBM11" s="64"/>
      <c r="NBN11" s="64"/>
      <c r="NBO11" s="64"/>
      <c r="NBP11" s="64"/>
      <c r="NBQ11" s="64"/>
      <c r="NBR11" s="64"/>
      <c r="NBS11" s="64"/>
      <c r="NBT11" s="64"/>
      <c r="NBU11" s="64"/>
      <c r="NBV11" s="64"/>
      <c r="NBW11" s="64"/>
      <c r="NBX11" s="64"/>
      <c r="NBY11" s="64"/>
      <c r="NBZ11" s="64"/>
      <c r="NCA11" s="64"/>
      <c r="NCB11" s="64"/>
      <c r="NCC11" s="64"/>
      <c r="NCD11" s="64"/>
      <c r="NCE11" s="64"/>
      <c r="NCF11" s="64"/>
      <c r="NCG11" s="64"/>
      <c r="NCH11" s="64"/>
      <c r="NCI11" s="64"/>
      <c r="NCJ11" s="64"/>
      <c r="NCK11" s="64"/>
      <c r="NCL11" s="64"/>
      <c r="NCM11" s="64"/>
      <c r="NCN11" s="64"/>
      <c r="NCO11" s="64"/>
      <c r="NCP11" s="64"/>
      <c r="NCQ11" s="64"/>
      <c r="NCR11" s="64"/>
      <c r="NCS11" s="64"/>
      <c r="NCT11" s="64"/>
      <c r="NCU11" s="64"/>
      <c r="NCV11" s="64"/>
      <c r="NCW11" s="64"/>
      <c r="NCX11" s="64"/>
      <c r="NCY11" s="64"/>
      <c r="NCZ11" s="64"/>
      <c r="NDA11" s="64"/>
      <c r="NDB11" s="64"/>
      <c r="NDC11" s="64"/>
      <c r="NDD11" s="64"/>
      <c r="NDE11" s="64"/>
      <c r="NDF11" s="64"/>
      <c r="NDG11" s="64"/>
      <c r="NDH11" s="64"/>
      <c r="NDI11" s="64"/>
      <c r="NDJ11" s="64"/>
      <c r="NDK11" s="64"/>
      <c r="NDL11" s="64"/>
      <c r="NDM11" s="64"/>
      <c r="NDN11" s="64"/>
      <c r="NDO11" s="64"/>
      <c r="NDP11" s="64"/>
      <c r="NDQ11" s="64"/>
      <c r="NDR11" s="64"/>
      <c r="NDS11" s="64"/>
      <c r="NDT11" s="64"/>
      <c r="NDU11" s="64"/>
      <c r="NDV11" s="64"/>
      <c r="NDW11" s="64"/>
      <c r="NDX11" s="64"/>
      <c r="NDY11" s="64"/>
      <c r="NDZ11" s="64"/>
      <c r="NEA11" s="64"/>
      <c r="NEB11" s="64"/>
      <c r="NEC11" s="64"/>
      <c r="NED11" s="64"/>
      <c r="NEE11" s="64"/>
      <c r="NEF11" s="64"/>
      <c r="NEG11" s="64"/>
      <c r="NEH11" s="64"/>
      <c r="NEI11" s="64"/>
      <c r="NEJ11" s="64"/>
      <c r="NEK11" s="64"/>
      <c r="NEL11" s="64"/>
      <c r="NEM11" s="64"/>
      <c r="NEN11" s="64"/>
      <c r="NEO11" s="64"/>
      <c r="NEP11" s="64"/>
      <c r="NEQ11" s="64"/>
      <c r="NER11" s="64"/>
      <c r="NES11" s="64"/>
      <c r="NET11" s="64"/>
      <c r="NEU11" s="64"/>
      <c r="NEV11" s="64"/>
      <c r="NEW11" s="64"/>
      <c r="NEX11" s="64"/>
      <c r="NEY11" s="64"/>
      <c r="NEZ11" s="64"/>
      <c r="NFA11" s="64"/>
      <c r="NFB11" s="64"/>
      <c r="NFC11" s="64"/>
      <c r="NFD11" s="64"/>
      <c r="NFE11" s="64"/>
      <c r="NFF11" s="64"/>
      <c r="NFG11" s="64"/>
      <c r="NFH11" s="64"/>
      <c r="NFI11" s="64"/>
      <c r="NFJ11" s="64"/>
      <c r="NFK11" s="64"/>
      <c r="NFL11" s="64"/>
      <c r="NFM11" s="64"/>
      <c r="NFN11" s="64"/>
      <c r="NFO11" s="64"/>
      <c r="NFP11" s="64"/>
      <c r="NFQ11" s="64"/>
      <c r="NFR11" s="64"/>
      <c r="NFS11" s="64"/>
      <c r="NFT11" s="64"/>
      <c r="NFU11" s="64"/>
      <c r="NFV11" s="64"/>
      <c r="NFW11" s="64"/>
      <c r="NFX11" s="64"/>
      <c r="NFY11" s="64"/>
      <c r="NFZ11" s="64"/>
      <c r="NGA11" s="64"/>
      <c r="NGB11" s="64"/>
      <c r="NGC11" s="64"/>
      <c r="NGD11" s="64"/>
      <c r="NGE11" s="64"/>
      <c r="NGF11" s="64"/>
      <c r="NGG11" s="64"/>
      <c r="NGH11" s="64"/>
      <c r="NGI11" s="64"/>
      <c r="NGJ11" s="64"/>
      <c r="NGK11" s="64"/>
      <c r="NGL11" s="64"/>
      <c r="NGM11" s="64"/>
      <c r="NGN11" s="64"/>
      <c r="NGO11" s="64"/>
      <c r="NGP11" s="64"/>
      <c r="NGQ11" s="64"/>
      <c r="NGR11" s="64"/>
      <c r="NGS11" s="64"/>
      <c r="NGT11" s="64"/>
      <c r="NGU11" s="64"/>
      <c r="NGV11" s="64"/>
      <c r="NGW11" s="64"/>
      <c r="NGX11" s="64"/>
      <c r="NGY11" s="64"/>
      <c r="NGZ11" s="64"/>
      <c r="NHA11" s="64"/>
      <c r="NHB11" s="64"/>
      <c r="NHC11" s="64"/>
      <c r="NHD11" s="64"/>
      <c r="NHE11" s="64"/>
      <c r="NHF11" s="64"/>
      <c r="NHG11" s="64"/>
      <c r="NHH11" s="64"/>
      <c r="NHI11" s="64"/>
      <c r="NHJ11" s="64"/>
      <c r="NHK11" s="64"/>
      <c r="NHL11" s="64"/>
      <c r="NHM11" s="64"/>
      <c r="NHN11" s="64"/>
      <c r="NHO11" s="64"/>
      <c r="NHP11" s="64"/>
      <c r="NHQ11" s="64"/>
      <c r="NHR11" s="64"/>
      <c r="NHS11" s="64"/>
      <c r="NHT11" s="64"/>
      <c r="NHU11" s="64"/>
      <c r="NHV11" s="64"/>
      <c r="NHW11" s="64"/>
      <c r="NHX11" s="64"/>
      <c r="NHY11" s="64"/>
      <c r="NHZ11" s="64"/>
      <c r="NIA11" s="64"/>
      <c r="NIB11" s="64"/>
      <c r="NIC11" s="64"/>
      <c r="NID11" s="64"/>
      <c r="NIE11" s="64"/>
      <c r="NIF11" s="64"/>
      <c r="NIG11" s="64"/>
      <c r="NIH11" s="64"/>
      <c r="NII11" s="64"/>
      <c r="NIJ11" s="64"/>
      <c r="NIK11" s="64"/>
      <c r="NIL11" s="64"/>
      <c r="NIM11" s="64"/>
      <c r="NIN11" s="64"/>
      <c r="NIO11" s="64"/>
      <c r="NIP11" s="64"/>
      <c r="NIQ11" s="64"/>
      <c r="NIR11" s="64"/>
      <c r="NIS11" s="64"/>
      <c r="NIT11" s="64"/>
      <c r="NIU11" s="64"/>
      <c r="NIV11" s="64"/>
      <c r="NIW11" s="64"/>
      <c r="NIX11" s="64"/>
      <c r="NIY11" s="64"/>
      <c r="NIZ11" s="64"/>
      <c r="NJA11" s="64"/>
      <c r="NJB11" s="64"/>
      <c r="NJC11" s="64"/>
      <c r="NJD11" s="64"/>
      <c r="NJE11" s="64"/>
      <c r="NJF11" s="64"/>
      <c r="NJG11" s="64"/>
      <c r="NJH11" s="64"/>
      <c r="NJI11" s="64"/>
      <c r="NJJ11" s="64"/>
      <c r="NJK11" s="64"/>
      <c r="NJL11" s="64"/>
      <c r="NJM11" s="64"/>
      <c r="NJN11" s="64"/>
      <c r="NJO11" s="64"/>
      <c r="NJP11" s="64"/>
      <c r="NJQ11" s="64"/>
      <c r="NJR11" s="64"/>
      <c r="NJS11" s="64"/>
      <c r="NJT11" s="64"/>
      <c r="NJU11" s="64"/>
      <c r="NJV11" s="64"/>
      <c r="NJW11" s="64"/>
      <c r="NJX11" s="64"/>
      <c r="NJY11" s="64"/>
      <c r="NJZ11" s="64"/>
      <c r="NKA11" s="64"/>
      <c r="NKB11" s="64"/>
      <c r="NKC11" s="64"/>
      <c r="NKD11" s="64"/>
      <c r="NKE11" s="64"/>
      <c r="NKF11" s="64"/>
      <c r="NKG11" s="64"/>
      <c r="NKH11" s="64"/>
      <c r="NKI11" s="64"/>
      <c r="NKJ11" s="64"/>
      <c r="NKK11" s="64"/>
      <c r="NKL11" s="64"/>
      <c r="NKM11" s="64"/>
      <c r="NKN11" s="64"/>
      <c r="NKO11" s="64"/>
      <c r="NKP11" s="64"/>
      <c r="NKQ11" s="64"/>
      <c r="NKR11" s="64"/>
      <c r="NKS11" s="64"/>
      <c r="NKT11" s="64"/>
      <c r="NKU11" s="64"/>
      <c r="NKV11" s="64"/>
      <c r="NKW11" s="64"/>
      <c r="NKX11" s="64"/>
      <c r="NKY11" s="64"/>
      <c r="NKZ11" s="64"/>
      <c r="NLA11" s="64"/>
      <c r="NLB11" s="64"/>
      <c r="NLC11" s="64"/>
      <c r="NLD11" s="64"/>
      <c r="NLE11" s="64"/>
      <c r="NLF11" s="64"/>
      <c r="NLG11" s="64"/>
      <c r="NLH11" s="64"/>
      <c r="NLI11" s="64"/>
      <c r="NLJ11" s="64"/>
      <c r="NLK11" s="64"/>
      <c r="NLL11" s="64"/>
      <c r="NLM11" s="64"/>
      <c r="NLN11" s="64"/>
      <c r="NLO11" s="64"/>
      <c r="NLP11" s="64"/>
      <c r="NLQ11" s="64"/>
      <c r="NLR11" s="64"/>
      <c r="NLS11" s="64"/>
      <c r="NLT11" s="64"/>
      <c r="NLU11" s="64"/>
      <c r="NLV11" s="64"/>
      <c r="NLW11" s="64"/>
      <c r="NLX11" s="64"/>
      <c r="NLY11" s="64"/>
      <c r="NLZ11" s="64"/>
      <c r="NMA11" s="64"/>
      <c r="NMB11" s="64"/>
      <c r="NMC11" s="64"/>
      <c r="NMD11" s="64"/>
      <c r="NME11" s="64"/>
      <c r="NMF11" s="64"/>
      <c r="NMG11" s="64"/>
      <c r="NMH11" s="64"/>
      <c r="NMI11" s="64"/>
      <c r="NMJ11" s="64"/>
      <c r="NMK11" s="64"/>
      <c r="NML11" s="64"/>
      <c r="NMM11" s="64"/>
      <c r="NMN11" s="64"/>
      <c r="NMO11" s="64"/>
      <c r="NMP11" s="64"/>
      <c r="NMQ11" s="64"/>
      <c r="NMR11" s="64"/>
      <c r="NMS11" s="64"/>
      <c r="NMT11" s="64"/>
      <c r="NMU11" s="64"/>
      <c r="NMV11" s="64"/>
      <c r="NMW11" s="64"/>
      <c r="NMX11" s="64"/>
      <c r="NMY11" s="64"/>
      <c r="NMZ11" s="64"/>
      <c r="NNA11" s="64"/>
      <c r="NNB11" s="64"/>
      <c r="NNC11" s="64"/>
      <c r="NND11" s="64"/>
      <c r="NNE11" s="64"/>
      <c r="NNF11" s="64"/>
      <c r="NNG11" s="64"/>
      <c r="NNH11" s="64"/>
      <c r="NNI11" s="64"/>
      <c r="NNJ11" s="64"/>
      <c r="NNK11" s="64"/>
      <c r="NNL11" s="64"/>
      <c r="NNM11" s="64"/>
      <c r="NNN11" s="64"/>
      <c r="NNO11" s="64"/>
      <c r="NNP11" s="64"/>
      <c r="NNQ11" s="64"/>
      <c r="NNR11" s="64"/>
      <c r="NNS11" s="64"/>
      <c r="NNT11" s="64"/>
      <c r="NNU11" s="64"/>
      <c r="NNV11" s="64"/>
      <c r="NNW11" s="64"/>
      <c r="NNX11" s="64"/>
      <c r="NNY11" s="64"/>
      <c r="NNZ11" s="64"/>
      <c r="NOA11" s="64"/>
      <c r="NOB11" s="64"/>
      <c r="NOC11" s="64"/>
      <c r="NOD11" s="64"/>
      <c r="NOE11" s="64"/>
      <c r="NOF11" s="64"/>
      <c r="NOG11" s="64"/>
      <c r="NOH11" s="64"/>
      <c r="NOI11" s="64"/>
      <c r="NOJ11" s="64"/>
      <c r="NOK11" s="64"/>
      <c r="NOL11" s="64"/>
      <c r="NOM11" s="64"/>
      <c r="NON11" s="64"/>
      <c r="NOO11" s="64"/>
      <c r="NOP11" s="64"/>
      <c r="NOQ11" s="64"/>
      <c r="NOR11" s="64"/>
      <c r="NOS11" s="64"/>
      <c r="NOT11" s="64"/>
      <c r="NOU11" s="64"/>
      <c r="NOV11" s="64"/>
      <c r="NOW11" s="64"/>
      <c r="NOX11" s="64"/>
      <c r="NOY11" s="64"/>
      <c r="NOZ11" s="64"/>
      <c r="NPA11" s="64"/>
      <c r="NPB11" s="64"/>
      <c r="NPC11" s="64"/>
      <c r="NPD11" s="64"/>
      <c r="NPE11" s="64"/>
      <c r="NPF11" s="64"/>
      <c r="NPG11" s="64"/>
      <c r="NPH11" s="64"/>
      <c r="NPI11" s="64"/>
      <c r="NPJ11" s="64"/>
      <c r="NPK11" s="64"/>
      <c r="NPL11" s="64"/>
      <c r="NPM11" s="64"/>
      <c r="NPN11" s="64"/>
      <c r="NPO11" s="64"/>
      <c r="NPP11" s="64"/>
      <c r="NPQ11" s="64"/>
      <c r="NPR11" s="64"/>
      <c r="NPS11" s="64"/>
      <c r="NPT11" s="64"/>
      <c r="NPU11" s="64"/>
      <c r="NPV11" s="64"/>
      <c r="NPW11" s="64"/>
      <c r="NPX11" s="64"/>
      <c r="NPY11" s="64"/>
      <c r="NPZ11" s="64"/>
      <c r="NQA11" s="64"/>
      <c r="NQB11" s="64"/>
      <c r="NQC11" s="64"/>
      <c r="NQD11" s="64"/>
      <c r="NQE11" s="64"/>
      <c r="NQF11" s="64"/>
      <c r="NQG11" s="64"/>
      <c r="NQH11" s="64"/>
      <c r="NQI11" s="64"/>
      <c r="NQJ11" s="64"/>
      <c r="NQK11" s="64"/>
      <c r="NQL11" s="64"/>
      <c r="NQM11" s="64"/>
      <c r="NQN11" s="64"/>
      <c r="NQO11" s="64"/>
      <c r="NQP11" s="64"/>
      <c r="NQQ11" s="64"/>
      <c r="NQR11" s="64"/>
      <c r="NQS11" s="64"/>
      <c r="NQT11" s="64"/>
      <c r="NQU11" s="64"/>
      <c r="NQV11" s="64"/>
      <c r="NQW11" s="64"/>
      <c r="NQX11" s="64"/>
      <c r="NQY11" s="64"/>
      <c r="NQZ11" s="64"/>
      <c r="NRA11" s="64"/>
      <c r="NRB11" s="64"/>
      <c r="NRC11" s="64"/>
      <c r="NRD11" s="64"/>
      <c r="NRE11" s="64"/>
      <c r="NRF11" s="64"/>
      <c r="NRG11" s="64"/>
      <c r="NRH11" s="64"/>
      <c r="NRI11" s="64"/>
      <c r="NRJ11" s="64"/>
      <c r="NRK11" s="64"/>
      <c r="NRL11" s="64"/>
      <c r="NRM11" s="64"/>
      <c r="NRN11" s="64"/>
      <c r="NRO11" s="64"/>
      <c r="NRP11" s="64"/>
      <c r="NRQ11" s="64"/>
      <c r="NRR11" s="64"/>
      <c r="NRS11" s="64"/>
      <c r="NRT11" s="64"/>
      <c r="NRU11" s="64"/>
      <c r="NRV11" s="64"/>
      <c r="NRW11" s="64"/>
      <c r="NRX11" s="64"/>
      <c r="NRY11" s="64"/>
      <c r="NRZ11" s="64"/>
      <c r="NSA11" s="64"/>
      <c r="NSB11" s="64"/>
      <c r="NSC11" s="64"/>
      <c r="NSD11" s="64"/>
      <c r="NSE11" s="64"/>
      <c r="NSF11" s="64"/>
      <c r="NSG11" s="64"/>
      <c r="NSH11" s="64"/>
      <c r="NSI11" s="64"/>
      <c r="NSJ11" s="64"/>
      <c r="NSK11" s="64"/>
      <c r="NSL11" s="64"/>
      <c r="NSM11" s="64"/>
      <c r="NSN11" s="64"/>
      <c r="NSO11" s="64"/>
      <c r="NSP11" s="64"/>
      <c r="NSQ11" s="64"/>
      <c r="NSR11" s="64"/>
      <c r="NSS11" s="64"/>
      <c r="NST11" s="64"/>
      <c r="NSU11" s="64"/>
      <c r="NSV11" s="64"/>
      <c r="NSW11" s="64"/>
      <c r="NSX11" s="64"/>
      <c r="NSY11" s="64"/>
      <c r="NSZ11" s="64"/>
      <c r="NTA11" s="64"/>
      <c r="NTB11" s="64"/>
      <c r="NTC11" s="64"/>
      <c r="NTD11" s="64"/>
      <c r="NTE11" s="64"/>
      <c r="NTF11" s="64"/>
      <c r="NTG11" s="64"/>
      <c r="NTH11" s="64"/>
      <c r="NTI11" s="64"/>
      <c r="NTJ11" s="64"/>
      <c r="NTK11" s="64"/>
      <c r="NTL11" s="64"/>
      <c r="NTM11" s="64"/>
      <c r="NTN11" s="64"/>
      <c r="NTO11" s="64"/>
      <c r="NTP11" s="64"/>
      <c r="NTQ11" s="64"/>
      <c r="NTR11" s="64"/>
      <c r="NTS11" s="64"/>
      <c r="NTT11" s="64"/>
      <c r="NTU11" s="64"/>
      <c r="NTV11" s="64"/>
      <c r="NTW11" s="64"/>
      <c r="NTX11" s="64"/>
      <c r="NTY11" s="64"/>
      <c r="NTZ11" s="64"/>
      <c r="NUA11" s="64"/>
      <c r="NUB11" s="64"/>
      <c r="NUC11" s="64"/>
      <c r="NUD11" s="64"/>
      <c r="NUE11" s="64"/>
    </row>
    <row r="12" spans="1:10015" ht="15.75" thickBot="1">
      <c r="A12" s="3">
        <v>4.0000000000000002E-4</v>
      </c>
      <c r="B12" s="17">
        <v>-1.3016370209999999</v>
      </c>
      <c r="C12" s="17">
        <v>-0.91632672199999998</v>
      </c>
      <c r="D12" s="17">
        <v>-0.83667934899999996</v>
      </c>
      <c r="E12" s="74">
        <v>-1.7289027729999999</v>
      </c>
      <c r="F12" s="74">
        <v>-0.71861245500000004</v>
      </c>
      <c r="G12" s="17">
        <v>-1.6146819619999999</v>
      </c>
      <c r="J12" s="74"/>
      <c r="K12" s="73"/>
      <c r="L12" s="73"/>
      <c r="M12" s="73"/>
      <c r="N12" s="73"/>
      <c r="O12" s="69"/>
      <c r="P12" s="69"/>
      <c r="Q12" s="69"/>
      <c r="R12" s="69"/>
      <c r="S12" s="69"/>
      <c r="T12" s="69"/>
      <c r="U12" s="69"/>
      <c r="V12" s="72"/>
      <c r="W12" s="71"/>
      <c r="X12" s="71"/>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c r="GB12" s="64"/>
      <c r="GC12" s="64"/>
      <c r="GD12" s="64"/>
      <c r="GE12" s="64"/>
      <c r="GF12" s="64"/>
      <c r="GG12" s="64"/>
      <c r="GH12" s="64"/>
      <c r="GI12" s="64"/>
      <c r="GJ12" s="64"/>
      <c r="GK12" s="64"/>
      <c r="GL12" s="64"/>
      <c r="GM12" s="64"/>
      <c r="GN12" s="64"/>
      <c r="GO12" s="64"/>
      <c r="GP12" s="64"/>
      <c r="GQ12" s="64"/>
      <c r="GR12" s="64"/>
      <c r="GS12" s="64"/>
      <c r="GT12" s="64"/>
      <c r="GU12" s="64"/>
      <c r="GV12" s="64"/>
      <c r="GW12" s="64"/>
      <c r="GX12" s="64"/>
      <c r="GY12" s="64"/>
      <c r="GZ12" s="64"/>
      <c r="HA12" s="64"/>
      <c r="HB12" s="64"/>
      <c r="HC12" s="64"/>
      <c r="HD12" s="64"/>
      <c r="HE12" s="64"/>
      <c r="HF12" s="64"/>
      <c r="HG12" s="64"/>
      <c r="HH12" s="64"/>
      <c r="HI12" s="64"/>
      <c r="HJ12" s="64"/>
      <c r="HK12" s="64"/>
      <c r="HL12" s="64"/>
      <c r="HM12" s="64"/>
      <c r="HN12" s="64"/>
      <c r="HO12" s="64"/>
      <c r="HP12" s="64"/>
      <c r="HQ12" s="64"/>
      <c r="HR12" s="64"/>
      <c r="HS12" s="64"/>
      <c r="HT12" s="64"/>
      <c r="HU12" s="64"/>
      <c r="HV12" s="64"/>
      <c r="HW12" s="64"/>
      <c r="HX12" s="64"/>
      <c r="HY12" s="64"/>
      <c r="HZ12" s="64"/>
      <c r="IA12" s="64"/>
      <c r="IB12" s="64"/>
      <c r="IC12" s="64"/>
      <c r="ID12" s="64"/>
      <c r="IE12" s="64"/>
      <c r="IF12" s="64"/>
      <c r="IG12" s="64"/>
      <c r="IH12" s="64"/>
      <c r="II12" s="64"/>
      <c r="IJ12" s="64"/>
      <c r="IK12" s="64"/>
      <c r="IL12" s="64"/>
      <c r="IM12" s="64"/>
      <c r="IN12" s="64"/>
      <c r="IO12" s="64"/>
      <c r="IP12" s="64"/>
      <c r="IQ12" s="64"/>
      <c r="IR12" s="64"/>
      <c r="IS12" s="64"/>
      <c r="IT12" s="64"/>
      <c r="IU12" s="64"/>
      <c r="IV12" s="64"/>
      <c r="IW12" s="64"/>
      <c r="IX12" s="64"/>
      <c r="IY12" s="64"/>
      <c r="IZ12" s="64"/>
      <c r="JA12" s="64"/>
      <c r="JB12" s="64"/>
      <c r="JC12" s="64"/>
      <c r="JD12" s="64"/>
      <c r="JE12" s="64"/>
      <c r="JF12" s="64"/>
      <c r="JG12" s="64"/>
      <c r="JH12" s="64"/>
      <c r="JI12" s="64"/>
      <c r="JJ12" s="64"/>
      <c r="JK12" s="64"/>
      <c r="JL12" s="64"/>
      <c r="JM12" s="64"/>
      <c r="JN12" s="64"/>
      <c r="JO12" s="64"/>
      <c r="JP12" s="64"/>
      <c r="JQ12" s="64"/>
      <c r="JR12" s="64"/>
      <c r="JS12" s="64"/>
      <c r="JT12" s="64"/>
      <c r="JU12" s="64"/>
      <c r="JV12" s="64"/>
      <c r="JW12" s="64"/>
      <c r="JX12" s="64"/>
      <c r="JY12" s="64"/>
      <c r="JZ12" s="64"/>
      <c r="KA12" s="64"/>
      <c r="KB12" s="64"/>
      <c r="KC12" s="64"/>
      <c r="KD12" s="64"/>
      <c r="KE12" s="64"/>
      <c r="KF12" s="64"/>
      <c r="KG12" s="64"/>
      <c r="KH12" s="64"/>
      <c r="KI12" s="64"/>
      <c r="KJ12" s="64"/>
      <c r="KK12" s="64"/>
      <c r="KL12" s="64"/>
      <c r="KM12" s="64"/>
      <c r="KN12" s="64"/>
      <c r="KO12" s="64"/>
      <c r="KP12" s="64"/>
      <c r="KQ12" s="64"/>
      <c r="KR12" s="64"/>
      <c r="KS12" s="64"/>
      <c r="KT12" s="64"/>
      <c r="KU12" s="64"/>
      <c r="KV12" s="64"/>
      <c r="KW12" s="64"/>
      <c r="KX12" s="64"/>
      <c r="KY12" s="64"/>
      <c r="KZ12" s="64"/>
      <c r="LA12" s="64"/>
      <c r="LB12" s="64"/>
      <c r="LC12" s="64"/>
      <c r="LD12" s="64"/>
      <c r="LE12" s="64"/>
      <c r="LF12" s="64"/>
      <c r="LG12" s="64"/>
      <c r="LH12" s="64"/>
      <c r="LI12" s="64"/>
      <c r="LJ12" s="64"/>
      <c r="LK12" s="64"/>
      <c r="LL12" s="64"/>
      <c r="LM12" s="64"/>
      <c r="LN12" s="64"/>
      <c r="LO12" s="64"/>
      <c r="LP12" s="64"/>
      <c r="LQ12" s="64"/>
      <c r="LR12" s="64"/>
      <c r="LS12" s="64"/>
      <c r="LT12" s="64"/>
      <c r="LU12" s="64"/>
      <c r="LV12" s="64"/>
      <c r="LW12" s="64"/>
      <c r="LX12" s="64"/>
      <c r="LY12" s="64"/>
      <c r="LZ12" s="64"/>
      <c r="MA12" s="64"/>
      <c r="MB12" s="64"/>
      <c r="MC12" s="64"/>
      <c r="MD12" s="64"/>
      <c r="ME12" s="64"/>
      <c r="MF12" s="64"/>
      <c r="MG12" s="64"/>
      <c r="MH12" s="64"/>
      <c r="MI12" s="64"/>
      <c r="MJ12" s="64"/>
      <c r="MK12" s="64"/>
      <c r="ML12" s="64"/>
      <c r="MM12" s="64"/>
      <c r="MN12" s="64"/>
      <c r="MO12" s="64"/>
      <c r="MP12" s="64"/>
      <c r="MQ12" s="64"/>
      <c r="MR12" s="64"/>
      <c r="MS12" s="64"/>
      <c r="MT12" s="64"/>
      <c r="MU12" s="64"/>
      <c r="MV12" s="64"/>
      <c r="MW12" s="64"/>
      <c r="MX12" s="64"/>
      <c r="MY12" s="64"/>
      <c r="MZ12" s="64"/>
      <c r="NA12" s="64"/>
      <c r="NB12" s="64"/>
      <c r="NC12" s="64"/>
      <c r="ND12" s="64"/>
      <c r="NE12" s="64"/>
      <c r="NF12" s="64"/>
      <c r="NG12" s="64"/>
      <c r="NH12" s="64"/>
      <c r="NI12" s="64"/>
      <c r="NJ12" s="64"/>
      <c r="NK12" s="64"/>
      <c r="NL12" s="64"/>
      <c r="NM12" s="64"/>
      <c r="NN12" s="64"/>
      <c r="NO12" s="64"/>
      <c r="NP12" s="64"/>
      <c r="NQ12" s="64"/>
      <c r="NR12" s="64"/>
      <c r="NS12" s="64"/>
      <c r="NT12" s="64"/>
      <c r="NU12" s="64"/>
      <c r="NV12" s="64"/>
      <c r="NW12" s="64"/>
      <c r="NX12" s="64"/>
      <c r="NY12" s="64"/>
      <c r="NZ12" s="64"/>
      <c r="OA12" s="64"/>
      <c r="OB12" s="64"/>
      <c r="OC12" s="64"/>
      <c r="OD12" s="64"/>
      <c r="OE12" s="64"/>
      <c r="OF12" s="64"/>
      <c r="OG12" s="64"/>
      <c r="OH12" s="64"/>
      <c r="OI12" s="64"/>
      <c r="OJ12" s="64"/>
      <c r="OK12" s="64"/>
      <c r="OL12" s="64"/>
      <c r="OM12" s="64"/>
      <c r="ON12" s="64"/>
      <c r="OO12" s="64"/>
      <c r="OP12" s="64"/>
      <c r="OQ12" s="64"/>
      <c r="OR12" s="64"/>
      <c r="OS12" s="64"/>
      <c r="OT12" s="64"/>
      <c r="OU12" s="64"/>
      <c r="OV12" s="64"/>
      <c r="OW12" s="64"/>
      <c r="OX12" s="64"/>
      <c r="OY12" s="64"/>
      <c r="OZ12" s="64"/>
      <c r="PA12" s="64"/>
      <c r="PB12" s="64"/>
      <c r="PC12" s="64"/>
      <c r="PD12" s="64"/>
      <c r="PE12" s="64"/>
      <c r="PF12" s="64"/>
      <c r="PG12" s="64"/>
      <c r="PH12" s="64"/>
      <c r="PI12" s="64"/>
      <c r="PJ12" s="64"/>
      <c r="PK12" s="64"/>
      <c r="PL12" s="64"/>
      <c r="PM12" s="64"/>
      <c r="PN12" s="64"/>
      <c r="PO12" s="64"/>
      <c r="PP12" s="64"/>
      <c r="PQ12" s="64"/>
      <c r="PR12" s="64"/>
      <c r="PS12" s="64"/>
      <c r="PT12" s="64"/>
      <c r="PU12" s="64"/>
      <c r="PV12" s="64"/>
      <c r="PW12" s="64"/>
      <c r="PX12" s="64"/>
      <c r="PY12" s="64"/>
      <c r="PZ12" s="64"/>
      <c r="QA12" s="64"/>
      <c r="QB12" s="64"/>
      <c r="QC12" s="64"/>
      <c r="QD12" s="64"/>
      <c r="QE12" s="64"/>
      <c r="QF12" s="64"/>
      <c r="QG12" s="64"/>
      <c r="QH12" s="64"/>
      <c r="QI12" s="64"/>
      <c r="QJ12" s="64"/>
      <c r="QK12" s="64"/>
      <c r="QL12" s="64"/>
      <c r="QM12" s="64"/>
      <c r="QN12" s="64"/>
      <c r="QO12" s="64"/>
      <c r="QP12" s="64"/>
      <c r="QQ12" s="64"/>
      <c r="QR12" s="64"/>
      <c r="QS12" s="64"/>
      <c r="QT12" s="64"/>
      <c r="QU12" s="64"/>
      <c r="QV12" s="64"/>
      <c r="QW12" s="64"/>
      <c r="QX12" s="64"/>
      <c r="QY12" s="64"/>
      <c r="QZ12" s="64"/>
      <c r="RA12" s="64"/>
      <c r="RB12" s="64"/>
      <c r="RC12" s="64"/>
      <c r="RD12" s="64"/>
      <c r="RE12" s="64"/>
      <c r="RF12" s="64"/>
      <c r="RG12" s="64"/>
      <c r="RH12" s="64"/>
      <c r="RI12" s="64"/>
      <c r="RJ12" s="64"/>
      <c r="RK12" s="64"/>
      <c r="RL12" s="64"/>
      <c r="RM12" s="64"/>
      <c r="RN12" s="64"/>
      <c r="RO12" s="64"/>
      <c r="RP12" s="64"/>
      <c r="RQ12" s="64"/>
      <c r="RR12" s="64"/>
      <c r="RS12" s="64"/>
      <c r="RT12" s="64"/>
      <c r="RU12" s="64"/>
      <c r="RV12" s="64"/>
      <c r="RW12" s="64"/>
      <c r="RX12" s="64"/>
      <c r="RY12" s="64"/>
      <c r="RZ12" s="64"/>
      <c r="SA12" s="64"/>
      <c r="SB12" s="64"/>
      <c r="SC12" s="64"/>
      <c r="SD12" s="64"/>
      <c r="SE12" s="64"/>
      <c r="SF12" s="64"/>
      <c r="SG12" s="64"/>
      <c r="SH12" s="64"/>
      <c r="SI12" s="64"/>
      <c r="SJ12" s="64"/>
      <c r="SK12" s="64"/>
      <c r="SL12" s="64"/>
      <c r="SM12" s="64"/>
      <c r="SN12" s="64"/>
      <c r="SO12" s="64"/>
      <c r="SP12" s="64"/>
      <c r="SQ12" s="64"/>
      <c r="SR12" s="64"/>
      <c r="SS12" s="64"/>
      <c r="ST12" s="64"/>
      <c r="SU12" s="64"/>
      <c r="SV12" s="64"/>
      <c r="SW12" s="64"/>
      <c r="SX12" s="64"/>
      <c r="SY12" s="64"/>
      <c r="SZ12" s="64"/>
      <c r="TA12" s="64"/>
      <c r="TB12" s="64"/>
      <c r="TC12" s="64"/>
      <c r="TD12" s="64"/>
      <c r="TE12" s="64"/>
      <c r="TF12" s="64"/>
      <c r="TG12" s="64"/>
      <c r="TH12" s="64"/>
      <c r="TI12" s="64"/>
      <c r="TJ12" s="64"/>
      <c r="TK12" s="64"/>
      <c r="TL12" s="64"/>
      <c r="TM12" s="64"/>
      <c r="TN12" s="64"/>
      <c r="TO12" s="64"/>
      <c r="TP12" s="64"/>
      <c r="TQ12" s="64"/>
      <c r="TR12" s="64"/>
      <c r="TS12" s="64"/>
      <c r="TT12" s="64"/>
      <c r="TU12" s="64"/>
      <c r="TV12" s="64"/>
      <c r="TW12" s="64"/>
      <c r="TX12" s="64"/>
      <c r="TY12" s="64"/>
      <c r="TZ12" s="64"/>
      <c r="UA12" s="64"/>
      <c r="UB12" s="64"/>
      <c r="UC12" s="64"/>
      <c r="UD12" s="64"/>
      <c r="UE12" s="64"/>
      <c r="UF12" s="64"/>
      <c r="UG12" s="64"/>
      <c r="UH12" s="64"/>
      <c r="UI12" s="64"/>
      <c r="UJ12" s="64"/>
      <c r="UK12" s="64"/>
      <c r="UL12" s="64"/>
      <c r="UM12" s="64"/>
      <c r="UN12" s="64"/>
      <c r="UO12" s="64"/>
      <c r="UP12" s="64"/>
      <c r="UQ12" s="64"/>
      <c r="UR12" s="64"/>
      <c r="US12" s="64"/>
      <c r="UT12" s="64"/>
      <c r="UU12" s="64"/>
      <c r="UV12" s="64"/>
      <c r="UW12" s="64"/>
      <c r="UX12" s="64"/>
      <c r="UY12" s="64"/>
      <c r="UZ12" s="64"/>
      <c r="VA12" s="64"/>
      <c r="VB12" s="64"/>
      <c r="VC12" s="64"/>
      <c r="VD12" s="64"/>
      <c r="VE12" s="64"/>
      <c r="VF12" s="64"/>
      <c r="VG12" s="64"/>
      <c r="VH12" s="64"/>
      <c r="VI12" s="64"/>
      <c r="VJ12" s="64"/>
      <c r="VK12" s="64"/>
      <c r="VL12" s="64"/>
      <c r="VM12" s="64"/>
      <c r="VN12" s="64"/>
      <c r="VO12" s="64"/>
      <c r="VP12" s="64"/>
      <c r="VQ12" s="64"/>
      <c r="VR12" s="64"/>
      <c r="VS12" s="64"/>
      <c r="VT12" s="64"/>
      <c r="VU12" s="64"/>
      <c r="VV12" s="64"/>
      <c r="VW12" s="64"/>
      <c r="VX12" s="64"/>
      <c r="VY12" s="64"/>
      <c r="VZ12" s="64"/>
      <c r="WA12" s="64"/>
      <c r="WB12" s="64"/>
      <c r="WC12" s="64"/>
      <c r="WD12" s="64"/>
      <c r="WE12" s="64"/>
      <c r="WF12" s="64"/>
      <c r="WG12" s="64"/>
      <c r="WH12" s="64"/>
      <c r="WI12" s="64"/>
      <c r="WJ12" s="64"/>
      <c r="WK12" s="64"/>
      <c r="WL12" s="64"/>
      <c r="WM12" s="64"/>
      <c r="WN12" s="64"/>
      <c r="WO12" s="64"/>
      <c r="WP12" s="64"/>
      <c r="WQ12" s="64"/>
      <c r="WR12" s="64"/>
      <c r="WS12" s="64"/>
      <c r="WT12" s="64"/>
      <c r="WU12" s="64"/>
      <c r="WV12" s="64"/>
      <c r="WW12" s="64"/>
      <c r="WX12" s="64"/>
      <c r="WY12" s="64"/>
      <c r="WZ12" s="64"/>
      <c r="XA12" s="64"/>
      <c r="XB12" s="64"/>
      <c r="XC12" s="64"/>
      <c r="XD12" s="64"/>
      <c r="XE12" s="64"/>
      <c r="XF12" s="64"/>
      <c r="XG12" s="64"/>
      <c r="XH12" s="64"/>
      <c r="XI12" s="64"/>
      <c r="XJ12" s="64"/>
      <c r="XK12" s="64"/>
      <c r="XL12" s="64"/>
      <c r="XM12" s="64"/>
      <c r="XN12" s="64"/>
      <c r="XO12" s="64"/>
      <c r="XP12" s="64"/>
      <c r="XQ12" s="64"/>
      <c r="XR12" s="64"/>
      <c r="XS12" s="64"/>
      <c r="XT12" s="64"/>
      <c r="XU12" s="64"/>
      <c r="XV12" s="64"/>
      <c r="XW12" s="64"/>
      <c r="XX12" s="64"/>
      <c r="XY12" s="64"/>
      <c r="XZ12" s="64"/>
      <c r="YA12" s="64"/>
      <c r="YB12" s="64"/>
      <c r="YC12" s="64"/>
      <c r="YD12" s="64"/>
      <c r="YE12" s="64"/>
      <c r="YF12" s="64"/>
      <c r="YG12" s="64"/>
      <c r="YH12" s="64"/>
      <c r="YI12" s="64"/>
      <c r="YJ12" s="64"/>
      <c r="YK12" s="64"/>
      <c r="YL12" s="64"/>
      <c r="YM12" s="64"/>
      <c r="YN12" s="64"/>
      <c r="YO12" s="64"/>
      <c r="YP12" s="64"/>
      <c r="YQ12" s="64"/>
      <c r="YR12" s="64"/>
      <c r="YS12" s="64"/>
      <c r="YT12" s="64"/>
      <c r="YU12" s="64"/>
      <c r="YV12" s="64"/>
      <c r="YW12" s="64"/>
      <c r="YX12" s="64"/>
      <c r="YY12" s="64"/>
      <c r="YZ12" s="64"/>
      <c r="ZA12" s="64"/>
      <c r="ZB12" s="64"/>
      <c r="ZC12" s="64"/>
      <c r="ZD12" s="64"/>
      <c r="ZE12" s="64"/>
      <c r="ZF12" s="64"/>
      <c r="ZG12" s="64"/>
      <c r="ZH12" s="64"/>
      <c r="ZI12" s="64"/>
      <c r="ZJ12" s="64"/>
      <c r="ZK12" s="64"/>
      <c r="ZL12" s="64"/>
      <c r="ZM12" s="64"/>
      <c r="ZN12" s="64"/>
      <c r="ZO12" s="64"/>
      <c r="ZP12" s="64"/>
      <c r="ZQ12" s="64"/>
      <c r="ZR12" s="64"/>
      <c r="ZS12" s="64"/>
      <c r="ZT12" s="64"/>
      <c r="ZU12" s="64"/>
      <c r="ZV12" s="64"/>
      <c r="ZW12" s="64"/>
      <c r="ZX12" s="64"/>
      <c r="ZY12" s="64"/>
      <c r="ZZ12" s="64"/>
      <c r="AAA12" s="64"/>
      <c r="AAB12" s="64"/>
      <c r="AAC12" s="64"/>
      <c r="AAD12" s="64"/>
      <c r="AAE12" s="64"/>
      <c r="AAF12" s="64"/>
      <c r="AAG12" s="64"/>
      <c r="AAH12" s="64"/>
      <c r="AAI12" s="64"/>
      <c r="AAJ12" s="64"/>
      <c r="AAK12" s="64"/>
      <c r="AAL12" s="64"/>
      <c r="AAM12" s="64"/>
      <c r="AAN12" s="64"/>
      <c r="AAO12" s="64"/>
      <c r="AAP12" s="64"/>
      <c r="AAQ12" s="64"/>
      <c r="AAR12" s="64"/>
      <c r="AAS12" s="64"/>
      <c r="AAT12" s="64"/>
      <c r="AAU12" s="64"/>
      <c r="AAV12" s="64"/>
      <c r="AAW12" s="64"/>
      <c r="AAX12" s="64"/>
      <c r="AAY12" s="64"/>
      <c r="AAZ12" s="64"/>
      <c r="ABA12" s="64"/>
      <c r="ABB12" s="64"/>
      <c r="ABC12" s="64"/>
      <c r="ABD12" s="64"/>
      <c r="ABE12" s="64"/>
      <c r="ABF12" s="64"/>
      <c r="ABG12" s="64"/>
      <c r="ABH12" s="64"/>
      <c r="ABI12" s="64"/>
      <c r="ABJ12" s="64"/>
      <c r="ABK12" s="64"/>
      <c r="ABL12" s="64"/>
      <c r="ABM12" s="64"/>
      <c r="ABN12" s="64"/>
      <c r="ABO12" s="64"/>
      <c r="ABP12" s="64"/>
      <c r="ABQ12" s="64"/>
      <c r="ABR12" s="64"/>
      <c r="ABS12" s="64"/>
      <c r="ABT12" s="64"/>
      <c r="ABU12" s="64"/>
      <c r="ABV12" s="64"/>
      <c r="ABW12" s="64"/>
      <c r="ABX12" s="64"/>
      <c r="ABY12" s="64"/>
      <c r="ABZ12" s="64"/>
      <c r="ACA12" s="64"/>
      <c r="ACB12" s="64"/>
      <c r="ACC12" s="64"/>
      <c r="ACD12" s="64"/>
      <c r="ACE12" s="64"/>
      <c r="ACF12" s="64"/>
      <c r="ACG12" s="64"/>
      <c r="ACH12" s="64"/>
      <c r="ACI12" s="64"/>
      <c r="ACJ12" s="64"/>
      <c r="ACK12" s="64"/>
      <c r="ACL12" s="64"/>
      <c r="ACM12" s="64"/>
      <c r="ACN12" s="64"/>
      <c r="ACO12" s="64"/>
      <c r="ACP12" s="64"/>
      <c r="ACQ12" s="64"/>
      <c r="ACR12" s="64"/>
      <c r="ACS12" s="64"/>
      <c r="ACT12" s="64"/>
      <c r="ACU12" s="64"/>
      <c r="ACV12" s="64"/>
      <c r="ACW12" s="64"/>
      <c r="ACX12" s="64"/>
      <c r="ACY12" s="64"/>
      <c r="ACZ12" s="64"/>
      <c r="ADA12" s="64"/>
      <c r="ADB12" s="64"/>
      <c r="ADC12" s="64"/>
      <c r="ADD12" s="64"/>
      <c r="ADE12" s="64"/>
      <c r="ADF12" s="64"/>
      <c r="ADG12" s="64"/>
      <c r="ADH12" s="64"/>
      <c r="ADI12" s="64"/>
      <c r="ADJ12" s="64"/>
      <c r="ADK12" s="64"/>
      <c r="ADL12" s="64"/>
      <c r="ADM12" s="64"/>
      <c r="ADN12" s="64"/>
      <c r="ADO12" s="64"/>
      <c r="ADP12" s="64"/>
      <c r="ADQ12" s="64"/>
      <c r="ADR12" s="64"/>
      <c r="ADS12" s="64"/>
      <c r="ADT12" s="64"/>
      <c r="ADU12" s="64"/>
      <c r="ADV12" s="64"/>
      <c r="ADW12" s="64"/>
      <c r="ADX12" s="64"/>
      <c r="ADY12" s="64"/>
      <c r="ADZ12" s="64"/>
      <c r="AEA12" s="64"/>
      <c r="AEB12" s="64"/>
      <c r="AEC12" s="64"/>
      <c r="AED12" s="64"/>
      <c r="AEE12" s="64"/>
      <c r="AEF12" s="64"/>
      <c r="AEG12" s="64"/>
      <c r="AEH12" s="64"/>
      <c r="AEI12" s="64"/>
      <c r="AEJ12" s="64"/>
      <c r="AEK12" s="64"/>
      <c r="AEL12" s="64"/>
      <c r="AEM12" s="64"/>
      <c r="AEN12" s="64"/>
      <c r="AEO12" s="64"/>
      <c r="AEP12" s="64"/>
      <c r="AEQ12" s="64"/>
      <c r="AER12" s="64"/>
      <c r="AES12" s="64"/>
      <c r="AET12" s="64"/>
      <c r="AEU12" s="64"/>
      <c r="AEV12" s="64"/>
      <c r="AEW12" s="64"/>
      <c r="AEX12" s="64"/>
      <c r="AEY12" s="64"/>
      <c r="AEZ12" s="64"/>
      <c r="AFA12" s="64"/>
      <c r="AFB12" s="64"/>
      <c r="AFC12" s="64"/>
      <c r="AFD12" s="64"/>
      <c r="AFE12" s="64"/>
      <c r="AFF12" s="64"/>
      <c r="AFG12" s="64"/>
      <c r="AFH12" s="64"/>
      <c r="AFI12" s="64"/>
      <c r="AFJ12" s="64"/>
      <c r="AFK12" s="64"/>
      <c r="AFL12" s="64"/>
      <c r="AFM12" s="64"/>
      <c r="AFN12" s="64"/>
      <c r="AFO12" s="64"/>
      <c r="AFP12" s="64"/>
      <c r="AFQ12" s="64"/>
      <c r="AFR12" s="64"/>
      <c r="AFS12" s="64"/>
      <c r="AFT12" s="64"/>
      <c r="AFU12" s="64"/>
      <c r="AFV12" s="64"/>
      <c r="AFW12" s="64"/>
      <c r="AFX12" s="64"/>
      <c r="AFY12" s="64"/>
      <c r="AFZ12" s="64"/>
      <c r="AGA12" s="64"/>
      <c r="AGB12" s="64"/>
      <c r="AGC12" s="64"/>
      <c r="AGD12" s="64"/>
      <c r="AGE12" s="64"/>
      <c r="AGF12" s="64"/>
      <c r="AGG12" s="64"/>
      <c r="AGH12" s="64"/>
      <c r="AGI12" s="64"/>
      <c r="AGJ12" s="64"/>
      <c r="AGK12" s="64"/>
      <c r="AGL12" s="64"/>
      <c r="AGM12" s="64"/>
      <c r="AGN12" s="64"/>
      <c r="AGO12" s="64"/>
      <c r="AGP12" s="64"/>
      <c r="AGQ12" s="64"/>
      <c r="AGR12" s="64"/>
      <c r="AGS12" s="64"/>
      <c r="AGT12" s="64"/>
      <c r="AGU12" s="64"/>
      <c r="AGV12" s="64"/>
      <c r="AGW12" s="64"/>
      <c r="AGX12" s="64"/>
      <c r="AGY12" s="64"/>
      <c r="AGZ12" s="64"/>
      <c r="AHA12" s="64"/>
      <c r="AHB12" s="64"/>
      <c r="AHC12" s="64"/>
      <c r="AHD12" s="64"/>
      <c r="AHE12" s="64"/>
      <c r="AHF12" s="64"/>
      <c r="AHG12" s="64"/>
      <c r="AHH12" s="64"/>
      <c r="AHI12" s="64"/>
      <c r="AHJ12" s="64"/>
      <c r="AHK12" s="64"/>
      <c r="AHL12" s="64"/>
      <c r="AHM12" s="64"/>
      <c r="AHN12" s="64"/>
      <c r="AHO12" s="64"/>
      <c r="AHP12" s="64"/>
      <c r="AHQ12" s="64"/>
      <c r="AHR12" s="64"/>
      <c r="AHS12" s="64"/>
      <c r="AHT12" s="64"/>
      <c r="AHU12" s="64"/>
      <c r="AHV12" s="64"/>
      <c r="AHW12" s="64"/>
      <c r="AHX12" s="64"/>
      <c r="AHY12" s="64"/>
      <c r="AHZ12" s="64"/>
      <c r="AIA12" s="64"/>
      <c r="AIB12" s="64"/>
      <c r="AIC12" s="64"/>
      <c r="AID12" s="64"/>
      <c r="AIE12" s="64"/>
      <c r="AIF12" s="64"/>
      <c r="AIG12" s="64"/>
      <c r="AIH12" s="64"/>
      <c r="AII12" s="64"/>
      <c r="AIJ12" s="64"/>
      <c r="AIK12" s="64"/>
      <c r="AIL12" s="64"/>
      <c r="AIM12" s="64"/>
      <c r="AIN12" s="64"/>
      <c r="AIO12" s="64"/>
      <c r="AIP12" s="64"/>
      <c r="AIQ12" s="64"/>
      <c r="AIR12" s="64"/>
      <c r="AIS12" s="64"/>
      <c r="AIT12" s="64"/>
      <c r="AIU12" s="64"/>
      <c r="AIV12" s="64"/>
      <c r="AIW12" s="64"/>
      <c r="AIX12" s="64"/>
      <c r="AIY12" s="64"/>
      <c r="AIZ12" s="64"/>
      <c r="AJA12" s="64"/>
      <c r="AJB12" s="64"/>
      <c r="AJC12" s="64"/>
      <c r="AJD12" s="64"/>
      <c r="AJE12" s="64"/>
      <c r="AJF12" s="64"/>
      <c r="AJG12" s="64"/>
      <c r="AJH12" s="64"/>
      <c r="AJI12" s="64"/>
      <c r="AJJ12" s="64"/>
      <c r="AJK12" s="64"/>
      <c r="AJL12" s="64"/>
      <c r="AJM12" s="64"/>
      <c r="AJN12" s="64"/>
      <c r="AJO12" s="64"/>
      <c r="AJP12" s="64"/>
      <c r="AJQ12" s="64"/>
      <c r="AJR12" s="64"/>
      <c r="AJS12" s="64"/>
      <c r="AJT12" s="64"/>
      <c r="AJU12" s="64"/>
      <c r="AJV12" s="64"/>
      <c r="AJW12" s="64"/>
      <c r="AJX12" s="64"/>
      <c r="AJY12" s="64"/>
      <c r="AJZ12" s="64"/>
      <c r="AKA12" s="64"/>
      <c r="AKB12" s="64"/>
      <c r="AKC12" s="64"/>
      <c r="AKD12" s="64"/>
      <c r="AKE12" s="64"/>
      <c r="AKF12" s="64"/>
      <c r="AKG12" s="64"/>
      <c r="AKH12" s="64"/>
      <c r="AKI12" s="64"/>
      <c r="AKJ12" s="64"/>
      <c r="AKK12" s="64"/>
      <c r="AKL12" s="64"/>
      <c r="AKM12" s="64"/>
      <c r="AKN12" s="64"/>
      <c r="AKO12" s="64"/>
      <c r="AKP12" s="64"/>
      <c r="AKQ12" s="64"/>
      <c r="AKR12" s="64"/>
      <c r="AKS12" s="64"/>
      <c r="AKT12" s="64"/>
      <c r="AKU12" s="64"/>
      <c r="AKV12" s="64"/>
      <c r="AKW12" s="64"/>
      <c r="AKX12" s="64"/>
      <c r="AKY12" s="64"/>
      <c r="AKZ12" s="64"/>
      <c r="ALA12" s="64"/>
      <c r="ALB12" s="64"/>
      <c r="ALC12" s="64"/>
      <c r="ALD12" s="64"/>
      <c r="ALE12" s="64"/>
      <c r="ALF12" s="64"/>
      <c r="ALG12" s="64"/>
      <c r="ALH12" s="64"/>
      <c r="ALI12" s="64"/>
      <c r="ALJ12" s="64"/>
      <c r="ALK12" s="64"/>
      <c r="ALL12" s="64"/>
      <c r="ALM12" s="64"/>
      <c r="ALN12" s="64"/>
      <c r="ALO12" s="64"/>
      <c r="ALP12" s="64"/>
      <c r="ALQ12" s="64"/>
      <c r="ALR12" s="64"/>
      <c r="ALS12" s="64"/>
      <c r="ALT12" s="64"/>
      <c r="ALU12" s="64"/>
      <c r="ALV12" s="64"/>
      <c r="ALW12" s="64"/>
      <c r="ALX12" s="64"/>
      <c r="ALY12" s="64"/>
      <c r="ALZ12" s="64"/>
      <c r="AMA12" s="64"/>
      <c r="AMB12" s="64"/>
      <c r="AMC12" s="64"/>
      <c r="AMD12" s="64"/>
      <c r="AME12" s="64"/>
      <c r="AMF12" s="64"/>
      <c r="AMG12" s="64"/>
      <c r="AMH12" s="64"/>
      <c r="AMI12" s="64"/>
      <c r="AMJ12" s="64"/>
      <c r="AMK12" s="64"/>
      <c r="AML12" s="64"/>
      <c r="AMM12" s="64"/>
      <c r="AMN12" s="64"/>
      <c r="AMO12" s="64"/>
      <c r="AMP12" s="64"/>
      <c r="AMQ12" s="64"/>
      <c r="AMR12" s="64"/>
      <c r="AMS12" s="64"/>
      <c r="AMT12" s="64"/>
      <c r="AMU12" s="64"/>
      <c r="AMV12" s="64"/>
      <c r="AMW12" s="64"/>
      <c r="AMX12" s="64"/>
      <c r="AMY12" s="64"/>
      <c r="AMZ12" s="64"/>
      <c r="ANA12" s="64"/>
      <c r="ANB12" s="64"/>
      <c r="ANC12" s="64"/>
      <c r="AND12" s="64"/>
      <c r="ANE12" s="64"/>
      <c r="ANF12" s="64"/>
      <c r="ANG12" s="64"/>
      <c r="ANH12" s="64"/>
      <c r="ANI12" s="64"/>
      <c r="ANJ12" s="64"/>
      <c r="ANK12" s="64"/>
      <c r="ANL12" s="64"/>
      <c r="ANM12" s="64"/>
      <c r="ANN12" s="64"/>
      <c r="ANO12" s="64"/>
      <c r="ANP12" s="64"/>
      <c r="ANQ12" s="64"/>
      <c r="ANR12" s="64"/>
      <c r="ANS12" s="64"/>
      <c r="ANT12" s="64"/>
      <c r="ANU12" s="64"/>
      <c r="ANV12" s="64"/>
      <c r="ANW12" s="64"/>
      <c r="ANX12" s="64"/>
      <c r="ANY12" s="64"/>
      <c r="ANZ12" s="64"/>
      <c r="AOA12" s="64"/>
      <c r="AOB12" s="64"/>
      <c r="AOC12" s="64"/>
      <c r="AOD12" s="64"/>
      <c r="AOE12" s="64"/>
      <c r="AOF12" s="64"/>
      <c r="AOG12" s="64"/>
      <c r="AOH12" s="64"/>
      <c r="AOI12" s="64"/>
      <c r="AOJ12" s="64"/>
      <c r="AOK12" s="64"/>
      <c r="AOL12" s="64"/>
      <c r="AOM12" s="64"/>
      <c r="AON12" s="64"/>
      <c r="AOO12" s="64"/>
      <c r="AOP12" s="64"/>
      <c r="AOQ12" s="64"/>
      <c r="AOR12" s="64"/>
      <c r="AOS12" s="64"/>
      <c r="AOT12" s="64"/>
      <c r="AOU12" s="64"/>
      <c r="AOV12" s="64"/>
      <c r="AOW12" s="64"/>
      <c r="AOX12" s="64"/>
      <c r="AOY12" s="64"/>
      <c r="AOZ12" s="64"/>
      <c r="APA12" s="64"/>
      <c r="APB12" s="64"/>
      <c r="APC12" s="64"/>
      <c r="APD12" s="64"/>
      <c r="APE12" s="64"/>
      <c r="APF12" s="64"/>
      <c r="APG12" s="64"/>
      <c r="APH12" s="64"/>
      <c r="API12" s="64"/>
      <c r="APJ12" s="64"/>
      <c r="APK12" s="64"/>
      <c r="APL12" s="64"/>
      <c r="APM12" s="64"/>
      <c r="APN12" s="64"/>
      <c r="APO12" s="64"/>
      <c r="APP12" s="64"/>
      <c r="APQ12" s="64"/>
      <c r="APR12" s="64"/>
      <c r="APS12" s="64"/>
      <c r="APT12" s="64"/>
      <c r="APU12" s="64"/>
      <c r="APV12" s="64"/>
      <c r="APW12" s="64"/>
      <c r="APX12" s="64"/>
      <c r="APY12" s="64"/>
      <c r="APZ12" s="64"/>
      <c r="AQA12" s="64"/>
      <c r="AQB12" s="64"/>
      <c r="AQC12" s="64"/>
      <c r="AQD12" s="64"/>
      <c r="AQE12" s="64"/>
      <c r="AQF12" s="64"/>
      <c r="AQG12" s="64"/>
      <c r="AQH12" s="64"/>
      <c r="AQI12" s="64"/>
      <c r="AQJ12" s="64"/>
      <c r="AQK12" s="64"/>
      <c r="AQL12" s="64"/>
      <c r="AQM12" s="64"/>
      <c r="AQN12" s="64"/>
      <c r="AQO12" s="64"/>
      <c r="AQP12" s="64"/>
      <c r="AQQ12" s="64"/>
      <c r="AQR12" s="64"/>
      <c r="AQS12" s="64"/>
      <c r="AQT12" s="64"/>
      <c r="AQU12" s="64"/>
      <c r="AQV12" s="64"/>
      <c r="AQW12" s="64"/>
      <c r="AQX12" s="64"/>
      <c r="AQY12" s="64"/>
      <c r="AQZ12" s="64"/>
      <c r="ARA12" s="64"/>
      <c r="ARB12" s="64"/>
      <c r="ARC12" s="64"/>
      <c r="ARD12" s="64"/>
      <c r="ARE12" s="64"/>
      <c r="ARF12" s="64"/>
      <c r="ARG12" s="64"/>
      <c r="ARH12" s="64"/>
      <c r="ARI12" s="64"/>
      <c r="ARJ12" s="64"/>
      <c r="ARK12" s="64"/>
      <c r="ARL12" s="64"/>
      <c r="ARM12" s="64"/>
      <c r="ARN12" s="64"/>
      <c r="ARO12" s="64"/>
      <c r="ARP12" s="64"/>
      <c r="ARQ12" s="64"/>
      <c r="ARR12" s="64"/>
      <c r="ARS12" s="64"/>
      <c r="ART12" s="64"/>
      <c r="ARU12" s="64"/>
      <c r="ARV12" s="64"/>
      <c r="ARW12" s="64"/>
      <c r="ARX12" s="64"/>
      <c r="ARY12" s="64"/>
      <c r="ARZ12" s="64"/>
      <c r="ASA12" s="64"/>
      <c r="ASB12" s="64"/>
      <c r="ASC12" s="64"/>
      <c r="ASD12" s="64"/>
      <c r="ASE12" s="64"/>
      <c r="ASF12" s="64"/>
      <c r="ASG12" s="64"/>
      <c r="ASH12" s="64"/>
      <c r="ASI12" s="64"/>
      <c r="ASJ12" s="64"/>
      <c r="ASK12" s="64"/>
      <c r="ASL12" s="64"/>
      <c r="ASM12" s="64"/>
      <c r="ASN12" s="64"/>
      <c r="ASO12" s="64"/>
      <c r="ASP12" s="64"/>
      <c r="ASQ12" s="64"/>
      <c r="ASR12" s="64"/>
      <c r="ASS12" s="64"/>
      <c r="AST12" s="64"/>
      <c r="ASU12" s="64"/>
      <c r="ASV12" s="64"/>
      <c r="ASW12" s="64"/>
      <c r="ASX12" s="64"/>
      <c r="ASY12" s="64"/>
      <c r="ASZ12" s="64"/>
      <c r="ATA12" s="64"/>
      <c r="ATB12" s="64"/>
      <c r="ATC12" s="64"/>
      <c r="ATD12" s="64"/>
      <c r="ATE12" s="64"/>
      <c r="ATF12" s="64"/>
      <c r="ATG12" s="64"/>
      <c r="ATH12" s="64"/>
      <c r="ATI12" s="64"/>
      <c r="ATJ12" s="64"/>
      <c r="ATK12" s="64"/>
      <c r="ATL12" s="64"/>
      <c r="ATM12" s="64"/>
      <c r="ATN12" s="64"/>
      <c r="ATO12" s="64"/>
      <c r="ATP12" s="64"/>
      <c r="ATQ12" s="64"/>
      <c r="ATR12" s="64"/>
      <c r="ATS12" s="64"/>
      <c r="ATT12" s="64"/>
      <c r="ATU12" s="64"/>
      <c r="ATV12" s="64"/>
      <c r="ATW12" s="64"/>
      <c r="ATX12" s="64"/>
      <c r="ATY12" s="64"/>
      <c r="ATZ12" s="64"/>
      <c r="AUA12" s="64"/>
      <c r="AUB12" s="64"/>
      <c r="AUC12" s="64"/>
      <c r="AUD12" s="64"/>
      <c r="AUE12" s="64"/>
      <c r="AUF12" s="64"/>
      <c r="AUG12" s="64"/>
      <c r="AUH12" s="64"/>
      <c r="AUI12" s="64"/>
      <c r="AUJ12" s="64"/>
      <c r="AUK12" s="64"/>
      <c r="AUL12" s="64"/>
      <c r="AUM12" s="64"/>
      <c r="AUN12" s="64"/>
      <c r="AUO12" s="64"/>
      <c r="AUP12" s="64"/>
      <c r="AUQ12" s="64"/>
      <c r="AUR12" s="64"/>
      <c r="AUS12" s="64"/>
      <c r="AUT12" s="64"/>
      <c r="AUU12" s="64"/>
      <c r="AUV12" s="64"/>
      <c r="AUW12" s="64"/>
      <c r="AUX12" s="64"/>
      <c r="AUY12" s="64"/>
      <c r="AUZ12" s="64"/>
      <c r="AVA12" s="64"/>
      <c r="AVB12" s="64"/>
      <c r="AVC12" s="64"/>
      <c r="AVD12" s="64"/>
      <c r="AVE12" s="64"/>
      <c r="AVF12" s="64"/>
      <c r="AVG12" s="64"/>
      <c r="AVH12" s="64"/>
      <c r="AVI12" s="64"/>
      <c r="AVJ12" s="64"/>
      <c r="AVK12" s="64"/>
      <c r="AVL12" s="64"/>
      <c r="AVM12" s="64"/>
      <c r="AVN12" s="64"/>
      <c r="AVO12" s="64"/>
      <c r="AVP12" s="64"/>
      <c r="AVQ12" s="64"/>
      <c r="AVR12" s="64"/>
      <c r="AVS12" s="64"/>
      <c r="AVT12" s="64"/>
      <c r="AVU12" s="64"/>
      <c r="AVV12" s="64"/>
      <c r="AVW12" s="64"/>
      <c r="AVX12" s="64"/>
      <c r="AVY12" s="64"/>
      <c r="AVZ12" s="64"/>
      <c r="AWA12" s="64"/>
      <c r="AWB12" s="64"/>
      <c r="AWC12" s="64"/>
      <c r="AWD12" s="64"/>
      <c r="AWE12" s="64"/>
      <c r="AWF12" s="64"/>
      <c r="AWG12" s="64"/>
      <c r="AWH12" s="64"/>
      <c r="AWI12" s="64"/>
      <c r="AWJ12" s="64"/>
      <c r="AWK12" s="64"/>
      <c r="AWL12" s="64"/>
      <c r="AWM12" s="64"/>
      <c r="AWN12" s="64"/>
      <c r="AWO12" s="64"/>
      <c r="AWP12" s="64"/>
      <c r="AWQ12" s="64"/>
      <c r="AWR12" s="64"/>
      <c r="AWS12" s="64"/>
      <c r="AWT12" s="64"/>
      <c r="AWU12" s="64"/>
      <c r="AWV12" s="64"/>
      <c r="AWW12" s="64"/>
      <c r="AWX12" s="64"/>
      <c r="AWY12" s="64"/>
      <c r="AWZ12" s="64"/>
      <c r="AXA12" s="64"/>
      <c r="AXB12" s="64"/>
      <c r="AXC12" s="64"/>
      <c r="AXD12" s="64"/>
      <c r="AXE12" s="64"/>
      <c r="AXF12" s="64"/>
      <c r="AXG12" s="64"/>
      <c r="AXH12" s="64"/>
      <c r="AXI12" s="64"/>
      <c r="AXJ12" s="64"/>
      <c r="AXK12" s="64"/>
      <c r="AXL12" s="64"/>
      <c r="AXM12" s="64"/>
      <c r="AXN12" s="64"/>
      <c r="AXO12" s="64"/>
      <c r="AXP12" s="64"/>
      <c r="AXQ12" s="64"/>
      <c r="AXR12" s="64"/>
      <c r="AXS12" s="64"/>
      <c r="AXT12" s="64"/>
      <c r="AXU12" s="64"/>
      <c r="AXV12" s="64"/>
      <c r="AXW12" s="64"/>
      <c r="AXX12" s="64"/>
      <c r="AXY12" s="64"/>
      <c r="AXZ12" s="64"/>
      <c r="AYA12" s="64"/>
      <c r="AYB12" s="64"/>
      <c r="AYC12" s="64"/>
      <c r="AYD12" s="64"/>
      <c r="AYE12" s="64"/>
      <c r="AYF12" s="64"/>
      <c r="AYG12" s="64"/>
      <c r="AYH12" s="64"/>
      <c r="AYI12" s="64"/>
      <c r="AYJ12" s="64"/>
      <c r="AYK12" s="64"/>
      <c r="AYL12" s="64"/>
      <c r="AYM12" s="64"/>
      <c r="AYN12" s="64"/>
      <c r="AYO12" s="64"/>
      <c r="AYP12" s="64"/>
      <c r="AYQ12" s="64"/>
      <c r="AYR12" s="64"/>
      <c r="AYS12" s="64"/>
      <c r="AYT12" s="64"/>
      <c r="AYU12" s="64"/>
      <c r="AYV12" s="64"/>
      <c r="AYW12" s="64"/>
      <c r="AYX12" s="64"/>
      <c r="AYY12" s="64"/>
      <c r="AYZ12" s="64"/>
      <c r="AZA12" s="64"/>
      <c r="AZB12" s="64"/>
      <c r="AZC12" s="64"/>
      <c r="AZD12" s="64"/>
      <c r="AZE12" s="64"/>
      <c r="AZF12" s="64"/>
      <c r="AZG12" s="64"/>
      <c r="AZH12" s="64"/>
      <c r="AZI12" s="64"/>
      <c r="AZJ12" s="64"/>
      <c r="AZK12" s="64"/>
      <c r="AZL12" s="64"/>
      <c r="AZM12" s="64"/>
      <c r="AZN12" s="64"/>
      <c r="AZO12" s="64"/>
      <c r="AZP12" s="64"/>
      <c r="AZQ12" s="64"/>
      <c r="AZR12" s="64"/>
      <c r="AZS12" s="64"/>
      <c r="AZT12" s="64"/>
      <c r="AZU12" s="64"/>
      <c r="AZV12" s="64"/>
      <c r="AZW12" s="64"/>
      <c r="AZX12" s="64"/>
      <c r="AZY12" s="64"/>
      <c r="AZZ12" s="64"/>
      <c r="BAA12" s="64"/>
      <c r="BAB12" s="64"/>
      <c r="BAC12" s="64"/>
      <c r="BAD12" s="64"/>
      <c r="BAE12" s="64"/>
      <c r="BAF12" s="64"/>
      <c r="BAG12" s="64"/>
      <c r="BAH12" s="64"/>
      <c r="BAI12" s="64"/>
      <c r="BAJ12" s="64"/>
      <c r="BAK12" s="64"/>
      <c r="BAL12" s="64"/>
      <c r="BAM12" s="64"/>
      <c r="BAN12" s="64"/>
      <c r="BAO12" s="64"/>
      <c r="BAP12" s="64"/>
      <c r="BAQ12" s="64"/>
      <c r="BAR12" s="64"/>
      <c r="BAS12" s="64"/>
      <c r="BAT12" s="64"/>
      <c r="BAU12" s="64"/>
      <c r="BAV12" s="64"/>
      <c r="BAW12" s="64"/>
      <c r="BAX12" s="64"/>
      <c r="BAY12" s="64"/>
      <c r="BAZ12" s="64"/>
      <c r="BBA12" s="64"/>
      <c r="BBB12" s="64"/>
      <c r="BBC12" s="64"/>
      <c r="BBD12" s="64"/>
      <c r="BBE12" s="64"/>
      <c r="BBF12" s="64"/>
      <c r="BBG12" s="64"/>
      <c r="BBH12" s="64"/>
      <c r="BBI12" s="64"/>
      <c r="BBJ12" s="64"/>
      <c r="BBK12" s="64"/>
      <c r="BBL12" s="64"/>
      <c r="BBM12" s="64"/>
      <c r="BBN12" s="64"/>
      <c r="BBO12" s="64"/>
      <c r="BBP12" s="64"/>
      <c r="BBQ12" s="64"/>
      <c r="BBR12" s="64"/>
      <c r="BBS12" s="64"/>
      <c r="BBT12" s="64"/>
      <c r="BBU12" s="64"/>
      <c r="BBV12" s="64"/>
      <c r="BBW12" s="64"/>
      <c r="BBX12" s="64"/>
      <c r="BBY12" s="64"/>
      <c r="BBZ12" s="64"/>
      <c r="BCA12" s="64"/>
      <c r="BCB12" s="64"/>
      <c r="BCC12" s="64"/>
      <c r="BCD12" s="64"/>
      <c r="BCE12" s="64"/>
      <c r="BCF12" s="64"/>
      <c r="BCG12" s="64"/>
      <c r="BCH12" s="64"/>
      <c r="BCI12" s="64"/>
      <c r="BCJ12" s="64"/>
      <c r="BCK12" s="64"/>
      <c r="BCL12" s="64"/>
      <c r="BCM12" s="64"/>
      <c r="BCN12" s="64"/>
      <c r="BCO12" s="64"/>
      <c r="BCP12" s="64"/>
      <c r="BCQ12" s="64"/>
      <c r="BCR12" s="64"/>
      <c r="BCS12" s="64"/>
      <c r="BCT12" s="64"/>
      <c r="BCU12" s="64"/>
      <c r="BCV12" s="64"/>
      <c r="BCW12" s="64"/>
      <c r="BCX12" s="64"/>
      <c r="BCY12" s="64"/>
      <c r="BCZ12" s="64"/>
      <c r="BDA12" s="64"/>
      <c r="BDB12" s="64"/>
      <c r="BDC12" s="64"/>
      <c r="BDD12" s="64"/>
      <c r="BDE12" s="64"/>
      <c r="BDF12" s="64"/>
      <c r="BDG12" s="64"/>
      <c r="BDH12" s="64"/>
      <c r="BDI12" s="64"/>
      <c r="BDJ12" s="64"/>
      <c r="BDK12" s="64"/>
      <c r="BDL12" s="64"/>
      <c r="BDM12" s="64"/>
      <c r="BDN12" s="64"/>
      <c r="BDO12" s="64"/>
      <c r="BDP12" s="64"/>
      <c r="BDQ12" s="64"/>
      <c r="BDR12" s="64"/>
      <c r="BDS12" s="64"/>
      <c r="BDT12" s="64"/>
      <c r="BDU12" s="64"/>
      <c r="BDV12" s="64"/>
      <c r="BDW12" s="64"/>
      <c r="BDX12" s="64"/>
      <c r="BDY12" s="64"/>
      <c r="BDZ12" s="64"/>
      <c r="BEA12" s="64"/>
      <c r="BEB12" s="64"/>
      <c r="BEC12" s="64"/>
      <c r="BED12" s="64"/>
      <c r="BEE12" s="64"/>
      <c r="BEF12" s="64"/>
      <c r="BEG12" s="64"/>
      <c r="BEH12" s="64"/>
      <c r="BEI12" s="64"/>
      <c r="BEJ12" s="64"/>
      <c r="BEK12" s="64"/>
      <c r="BEL12" s="64"/>
      <c r="BEM12" s="64"/>
      <c r="BEN12" s="64"/>
      <c r="BEO12" s="64"/>
      <c r="BEP12" s="64"/>
      <c r="BEQ12" s="64"/>
      <c r="BER12" s="64"/>
      <c r="BES12" s="64"/>
      <c r="BET12" s="64"/>
      <c r="BEU12" s="64"/>
      <c r="BEV12" s="64"/>
      <c r="BEW12" s="64"/>
      <c r="BEX12" s="64"/>
      <c r="BEY12" s="64"/>
      <c r="BEZ12" s="64"/>
      <c r="BFA12" s="64"/>
      <c r="BFB12" s="64"/>
      <c r="BFC12" s="64"/>
      <c r="BFD12" s="64"/>
      <c r="BFE12" s="64"/>
      <c r="BFF12" s="64"/>
      <c r="BFG12" s="64"/>
      <c r="BFH12" s="64"/>
      <c r="BFI12" s="64"/>
      <c r="BFJ12" s="64"/>
      <c r="BFK12" s="64"/>
      <c r="BFL12" s="64"/>
      <c r="BFM12" s="64"/>
      <c r="BFN12" s="64"/>
      <c r="BFO12" s="64"/>
      <c r="BFP12" s="64"/>
      <c r="BFQ12" s="64"/>
      <c r="BFR12" s="64"/>
      <c r="BFS12" s="64"/>
      <c r="BFT12" s="64"/>
      <c r="BFU12" s="64"/>
      <c r="BFV12" s="64"/>
      <c r="BFW12" s="64"/>
      <c r="BFX12" s="64"/>
      <c r="BFY12" s="64"/>
      <c r="BFZ12" s="64"/>
      <c r="BGA12" s="64"/>
      <c r="BGB12" s="64"/>
      <c r="BGC12" s="64"/>
      <c r="BGD12" s="64"/>
      <c r="BGE12" s="64"/>
      <c r="BGF12" s="64"/>
      <c r="BGG12" s="64"/>
      <c r="BGH12" s="64"/>
      <c r="BGI12" s="64"/>
      <c r="BGJ12" s="64"/>
      <c r="BGK12" s="64"/>
      <c r="BGL12" s="64"/>
      <c r="BGM12" s="64"/>
      <c r="BGN12" s="64"/>
      <c r="BGO12" s="64"/>
      <c r="BGP12" s="64"/>
      <c r="BGQ12" s="64"/>
      <c r="BGR12" s="64"/>
      <c r="BGS12" s="64"/>
      <c r="BGT12" s="64"/>
      <c r="BGU12" s="64"/>
      <c r="BGV12" s="64"/>
      <c r="BGW12" s="64"/>
      <c r="BGX12" s="64"/>
      <c r="BGY12" s="64"/>
      <c r="BGZ12" s="64"/>
      <c r="BHA12" s="64"/>
      <c r="BHB12" s="64"/>
      <c r="BHC12" s="64"/>
      <c r="BHD12" s="64"/>
      <c r="BHE12" s="64"/>
      <c r="BHF12" s="64"/>
      <c r="BHG12" s="64"/>
      <c r="BHH12" s="64"/>
      <c r="BHI12" s="64"/>
      <c r="BHJ12" s="64"/>
      <c r="BHK12" s="64"/>
      <c r="BHL12" s="64"/>
      <c r="BHM12" s="64"/>
      <c r="BHN12" s="64"/>
      <c r="BHO12" s="64"/>
      <c r="BHP12" s="64"/>
      <c r="BHQ12" s="64"/>
      <c r="BHR12" s="64"/>
      <c r="BHS12" s="64"/>
      <c r="BHT12" s="64"/>
      <c r="BHU12" s="64"/>
      <c r="BHV12" s="64"/>
      <c r="BHW12" s="64"/>
      <c r="BHX12" s="64"/>
      <c r="BHY12" s="64"/>
      <c r="BHZ12" s="64"/>
      <c r="BIA12" s="64"/>
      <c r="BIB12" s="64"/>
      <c r="BIC12" s="64"/>
      <c r="BID12" s="64"/>
      <c r="BIE12" s="64"/>
      <c r="BIF12" s="64"/>
      <c r="BIG12" s="64"/>
      <c r="BIH12" s="64"/>
      <c r="BII12" s="64"/>
      <c r="BIJ12" s="64"/>
      <c r="BIK12" s="64"/>
      <c r="BIL12" s="64"/>
      <c r="BIM12" s="64"/>
      <c r="BIN12" s="64"/>
      <c r="BIO12" s="64"/>
      <c r="BIP12" s="64"/>
      <c r="BIQ12" s="64"/>
      <c r="BIR12" s="64"/>
      <c r="BIS12" s="64"/>
      <c r="BIT12" s="64"/>
      <c r="BIU12" s="64"/>
      <c r="BIV12" s="64"/>
      <c r="BIW12" s="64"/>
      <c r="BIX12" s="64"/>
      <c r="BIY12" s="64"/>
      <c r="BIZ12" s="64"/>
      <c r="BJA12" s="64"/>
      <c r="BJB12" s="64"/>
      <c r="BJC12" s="64"/>
      <c r="BJD12" s="64"/>
      <c r="BJE12" s="64"/>
      <c r="BJF12" s="64"/>
      <c r="BJG12" s="64"/>
      <c r="BJH12" s="64"/>
      <c r="BJI12" s="64"/>
      <c r="BJJ12" s="64"/>
      <c r="BJK12" s="64"/>
      <c r="BJL12" s="64"/>
      <c r="BJM12" s="64"/>
      <c r="BJN12" s="64"/>
      <c r="BJO12" s="64"/>
      <c r="BJP12" s="64"/>
      <c r="BJQ12" s="64"/>
      <c r="BJR12" s="64"/>
      <c r="BJS12" s="64"/>
      <c r="BJT12" s="64"/>
      <c r="BJU12" s="64"/>
      <c r="BJV12" s="64"/>
      <c r="BJW12" s="64"/>
      <c r="BJX12" s="64"/>
      <c r="BJY12" s="64"/>
      <c r="BJZ12" s="64"/>
      <c r="BKA12" s="64"/>
      <c r="BKB12" s="64"/>
      <c r="BKC12" s="64"/>
      <c r="BKD12" s="64"/>
      <c r="BKE12" s="64"/>
      <c r="BKF12" s="64"/>
      <c r="BKG12" s="64"/>
      <c r="BKH12" s="64"/>
      <c r="BKI12" s="64"/>
      <c r="BKJ12" s="64"/>
      <c r="BKK12" s="64"/>
      <c r="BKL12" s="64"/>
      <c r="BKM12" s="64"/>
      <c r="BKN12" s="64"/>
      <c r="BKO12" s="64"/>
      <c r="BKP12" s="64"/>
      <c r="BKQ12" s="64"/>
      <c r="BKR12" s="64"/>
      <c r="BKS12" s="64"/>
      <c r="BKT12" s="64"/>
      <c r="BKU12" s="64"/>
      <c r="BKV12" s="64"/>
      <c r="BKW12" s="64"/>
      <c r="BKX12" s="64"/>
      <c r="BKY12" s="64"/>
      <c r="BKZ12" s="64"/>
      <c r="BLA12" s="64"/>
      <c r="BLB12" s="64"/>
      <c r="BLC12" s="64"/>
      <c r="BLD12" s="64"/>
      <c r="BLE12" s="64"/>
      <c r="BLF12" s="64"/>
      <c r="BLG12" s="64"/>
      <c r="BLH12" s="64"/>
      <c r="BLI12" s="64"/>
      <c r="BLJ12" s="64"/>
      <c r="BLK12" s="64"/>
      <c r="BLL12" s="64"/>
      <c r="BLM12" s="64"/>
      <c r="BLN12" s="64"/>
      <c r="BLO12" s="64"/>
      <c r="BLP12" s="64"/>
      <c r="BLQ12" s="64"/>
      <c r="BLR12" s="64"/>
      <c r="BLS12" s="64"/>
      <c r="BLT12" s="64"/>
      <c r="BLU12" s="64"/>
      <c r="BLV12" s="64"/>
      <c r="BLW12" s="64"/>
      <c r="BLX12" s="64"/>
      <c r="BLY12" s="64"/>
      <c r="BLZ12" s="64"/>
      <c r="BMA12" s="64"/>
      <c r="BMB12" s="64"/>
      <c r="BMC12" s="64"/>
      <c r="BMD12" s="64"/>
      <c r="BME12" s="64"/>
      <c r="BMF12" s="64"/>
      <c r="BMG12" s="64"/>
      <c r="BMH12" s="64"/>
      <c r="BMI12" s="64"/>
      <c r="BMJ12" s="64"/>
      <c r="BMK12" s="64"/>
      <c r="BML12" s="64"/>
      <c r="BMM12" s="64"/>
      <c r="BMN12" s="64"/>
      <c r="BMO12" s="64"/>
      <c r="BMP12" s="64"/>
      <c r="BMQ12" s="64"/>
      <c r="BMR12" s="64"/>
      <c r="BMS12" s="64"/>
      <c r="BMT12" s="64"/>
      <c r="BMU12" s="64"/>
      <c r="BMV12" s="64"/>
      <c r="BMW12" s="64"/>
      <c r="BMX12" s="64"/>
      <c r="BMY12" s="64"/>
      <c r="BMZ12" s="64"/>
      <c r="BNA12" s="64"/>
      <c r="BNB12" s="64"/>
      <c r="BNC12" s="64"/>
      <c r="BND12" s="64"/>
      <c r="BNE12" s="64"/>
      <c r="BNF12" s="64"/>
      <c r="BNG12" s="64"/>
      <c r="BNH12" s="64"/>
      <c r="BNI12" s="64"/>
      <c r="BNJ12" s="64"/>
      <c r="BNK12" s="64"/>
      <c r="BNL12" s="64"/>
      <c r="BNM12" s="64"/>
      <c r="BNN12" s="64"/>
      <c r="BNO12" s="64"/>
      <c r="BNP12" s="64"/>
      <c r="BNQ12" s="64"/>
      <c r="BNR12" s="64"/>
      <c r="BNS12" s="64"/>
      <c r="BNT12" s="64"/>
      <c r="BNU12" s="64"/>
      <c r="BNV12" s="64"/>
      <c r="BNW12" s="64"/>
      <c r="BNX12" s="64"/>
      <c r="BNY12" s="64"/>
      <c r="BNZ12" s="64"/>
      <c r="BOA12" s="64"/>
      <c r="BOB12" s="64"/>
      <c r="BOC12" s="64"/>
      <c r="BOD12" s="64"/>
      <c r="BOE12" s="64"/>
      <c r="BOF12" s="64"/>
      <c r="BOG12" s="64"/>
      <c r="BOH12" s="64"/>
      <c r="BOI12" s="64"/>
      <c r="BOJ12" s="64"/>
      <c r="BOK12" s="64"/>
      <c r="BOL12" s="64"/>
      <c r="BOM12" s="64"/>
      <c r="BON12" s="64"/>
      <c r="BOO12" s="64"/>
      <c r="BOP12" s="64"/>
      <c r="BOQ12" s="64"/>
      <c r="BOR12" s="64"/>
      <c r="BOS12" s="64"/>
      <c r="BOT12" s="64"/>
      <c r="BOU12" s="64"/>
      <c r="BOV12" s="64"/>
      <c r="BOW12" s="64"/>
      <c r="BOX12" s="64"/>
      <c r="BOY12" s="64"/>
      <c r="BOZ12" s="64"/>
      <c r="BPA12" s="64"/>
      <c r="BPB12" s="64"/>
      <c r="BPC12" s="64"/>
      <c r="BPD12" s="64"/>
      <c r="BPE12" s="64"/>
      <c r="BPF12" s="64"/>
      <c r="BPG12" s="64"/>
      <c r="BPH12" s="64"/>
      <c r="BPI12" s="64"/>
      <c r="BPJ12" s="64"/>
      <c r="BPK12" s="64"/>
      <c r="BPL12" s="64"/>
      <c r="BPM12" s="64"/>
      <c r="BPN12" s="64"/>
      <c r="BPO12" s="64"/>
      <c r="BPP12" s="64"/>
      <c r="BPQ12" s="64"/>
      <c r="BPR12" s="64"/>
      <c r="BPS12" s="64"/>
      <c r="BPT12" s="64"/>
      <c r="BPU12" s="64"/>
      <c r="BPV12" s="64"/>
      <c r="BPW12" s="64"/>
      <c r="BPX12" s="64"/>
      <c r="BPY12" s="64"/>
      <c r="BPZ12" s="64"/>
      <c r="BQA12" s="64"/>
      <c r="BQB12" s="64"/>
      <c r="BQC12" s="64"/>
      <c r="BQD12" s="64"/>
      <c r="BQE12" s="64"/>
      <c r="BQF12" s="64"/>
      <c r="BQG12" s="64"/>
      <c r="BQH12" s="64"/>
      <c r="BQI12" s="64"/>
      <c r="BQJ12" s="64"/>
      <c r="BQK12" s="64"/>
      <c r="BQL12" s="64"/>
      <c r="BQM12" s="64"/>
      <c r="BQN12" s="64"/>
      <c r="BQO12" s="64"/>
      <c r="BQP12" s="64"/>
      <c r="BQQ12" s="64"/>
      <c r="BQR12" s="64"/>
      <c r="BQS12" s="64"/>
      <c r="BQT12" s="64"/>
      <c r="BQU12" s="64"/>
      <c r="BQV12" s="64"/>
      <c r="BQW12" s="64"/>
      <c r="BQX12" s="64"/>
      <c r="BQY12" s="64"/>
      <c r="BQZ12" s="64"/>
      <c r="BRA12" s="64"/>
      <c r="BRB12" s="64"/>
      <c r="BRC12" s="64"/>
      <c r="BRD12" s="64"/>
      <c r="BRE12" s="64"/>
      <c r="BRF12" s="64"/>
      <c r="BRG12" s="64"/>
      <c r="BRH12" s="64"/>
      <c r="BRI12" s="64"/>
      <c r="BRJ12" s="64"/>
      <c r="BRK12" s="64"/>
      <c r="BRL12" s="64"/>
      <c r="BRM12" s="64"/>
      <c r="BRN12" s="64"/>
      <c r="BRO12" s="64"/>
      <c r="BRP12" s="64"/>
      <c r="BRQ12" s="64"/>
      <c r="BRR12" s="64"/>
      <c r="BRS12" s="64"/>
      <c r="BRT12" s="64"/>
      <c r="BRU12" s="64"/>
      <c r="BRV12" s="64"/>
      <c r="BRW12" s="64"/>
      <c r="BRX12" s="64"/>
      <c r="BRY12" s="64"/>
      <c r="BRZ12" s="64"/>
      <c r="BSA12" s="64"/>
      <c r="BSB12" s="64"/>
      <c r="BSC12" s="64"/>
      <c r="BSD12" s="64"/>
      <c r="BSE12" s="64"/>
      <c r="BSF12" s="64"/>
      <c r="BSG12" s="64"/>
      <c r="BSH12" s="64"/>
      <c r="BSI12" s="64"/>
      <c r="BSJ12" s="64"/>
      <c r="BSK12" s="64"/>
      <c r="BSL12" s="64"/>
      <c r="BSM12" s="64"/>
      <c r="BSN12" s="64"/>
      <c r="BSO12" s="64"/>
      <c r="BSP12" s="64"/>
      <c r="BSQ12" s="64"/>
      <c r="BSR12" s="64"/>
      <c r="BSS12" s="64"/>
      <c r="BST12" s="64"/>
      <c r="BSU12" s="64"/>
      <c r="BSV12" s="64"/>
      <c r="BSW12" s="64"/>
      <c r="BSX12" s="64"/>
      <c r="BSY12" s="64"/>
      <c r="BSZ12" s="64"/>
      <c r="BTA12" s="64"/>
      <c r="BTB12" s="64"/>
      <c r="BTC12" s="64"/>
      <c r="BTD12" s="64"/>
      <c r="BTE12" s="64"/>
      <c r="BTF12" s="64"/>
      <c r="BTG12" s="64"/>
      <c r="BTH12" s="64"/>
      <c r="BTI12" s="64"/>
      <c r="BTJ12" s="64"/>
      <c r="BTK12" s="64"/>
      <c r="BTL12" s="64"/>
      <c r="BTM12" s="64"/>
      <c r="BTN12" s="64"/>
      <c r="BTO12" s="64"/>
      <c r="BTP12" s="64"/>
      <c r="BTQ12" s="64"/>
      <c r="BTR12" s="64"/>
      <c r="BTS12" s="64"/>
      <c r="BTT12" s="64"/>
      <c r="BTU12" s="64"/>
      <c r="BTV12" s="64"/>
      <c r="BTW12" s="64"/>
      <c r="BTX12" s="64"/>
      <c r="BTY12" s="64"/>
      <c r="BTZ12" s="64"/>
      <c r="BUA12" s="64"/>
      <c r="BUB12" s="64"/>
      <c r="BUC12" s="64"/>
      <c r="BUD12" s="64"/>
      <c r="BUE12" s="64"/>
      <c r="BUF12" s="64"/>
      <c r="BUG12" s="64"/>
      <c r="BUH12" s="64"/>
      <c r="BUI12" s="64"/>
      <c r="BUJ12" s="64"/>
      <c r="BUK12" s="64"/>
      <c r="BUL12" s="64"/>
      <c r="BUM12" s="64"/>
      <c r="BUN12" s="64"/>
      <c r="BUO12" s="64"/>
      <c r="BUP12" s="64"/>
      <c r="BUQ12" s="64"/>
      <c r="BUR12" s="64"/>
      <c r="BUS12" s="64"/>
      <c r="BUT12" s="64"/>
      <c r="BUU12" s="64"/>
      <c r="BUV12" s="64"/>
      <c r="BUW12" s="64"/>
      <c r="BUX12" s="64"/>
      <c r="BUY12" s="64"/>
      <c r="BUZ12" s="64"/>
      <c r="BVA12" s="64"/>
      <c r="BVB12" s="64"/>
      <c r="BVC12" s="64"/>
      <c r="BVD12" s="64"/>
      <c r="BVE12" s="64"/>
      <c r="BVF12" s="64"/>
      <c r="BVG12" s="64"/>
      <c r="BVH12" s="64"/>
      <c r="BVI12" s="64"/>
      <c r="BVJ12" s="64"/>
      <c r="BVK12" s="64"/>
      <c r="BVL12" s="64"/>
      <c r="BVM12" s="64"/>
      <c r="BVN12" s="64"/>
      <c r="BVO12" s="64"/>
      <c r="BVP12" s="64"/>
      <c r="BVQ12" s="64"/>
      <c r="BVR12" s="64"/>
      <c r="BVS12" s="64"/>
      <c r="BVT12" s="64"/>
      <c r="BVU12" s="64"/>
      <c r="BVV12" s="64"/>
      <c r="BVW12" s="64"/>
      <c r="BVX12" s="64"/>
      <c r="BVY12" s="64"/>
      <c r="BVZ12" s="64"/>
      <c r="BWA12" s="64"/>
      <c r="BWB12" s="64"/>
      <c r="BWC12" s="64"/>
      <c r="BWD12" s="64"/>
      <c r="BWE12" s="64"/>
      <c r="BWF12" s="64"/>
      <c r="BWG12" s="64"/>
      <c r="BWH12" s="64"/>
      <c r="BWI12" s="64"/>
      <c r="BWJ12" s="64"/>
      <c r="BWK12" s="64"/>
      <c r="BWL12" s="64"/>
      <c r="BWM12" s="64"/>
      <c r="BWN12" s="64"/>
      <c r="BWO12" s="64"/>
      <c r="BWP12" s="64"/>
      <c r="BWQ12" s="64"/>
      <c r="BWR12" s="64"/>
      <c r="BWS12" s="64"/>
      <c r="BWT12" s="64"/>
      <c r="BWU12" s="64"/>
      <c r="BWV12" s="64"/>
      <c r="BWW12" s="64"/>
      <c r="BWX12" s="64"/>
      <c r="BWY12" s="64"/>
      <c r="BWZ12" s="64"/>
      <c r="BXA12" s="64"/>
      <c r="BXB12" s="64"/>
      <c r="BXC12" s="64"/>
      <c r="BXD12" s="64"/>
      <c r="BXE12" s="64"/>
      <c r="BXF12" s="64"/>
      <c r="BXG12" s="64"/>
      <c r="BXH12" s="64"/>
      <c r="BXI12" s="64"/>
      <c r="BXJ12" s="64"/>
      <c r="BXK12" s="64"/>
      <c r="BXL12" s="64"/>
      <c r="BXM12" s="64"/>
      <c r="BXN12" s="64"/>
      <c r="BXO12" s="64"/>
      <c r="BXP12" s="64"/>
      <c r="BXQ12" s="64"/>
      <c r="BXR12" s="64"/>
      <c r="BXS12" s="64"/>
      <c r="BXT12" s="64"/>
      <c r="BXU12" s="64"/>
      <c r="BXV12" s="64"/>
      <c r="BXW12" s="64"/>
      <c r="BXX12" s="64"/>
      <c r="BXY12" s="64"/>
      <c r="BXZ12" s="64"/>
      <c r="BYA12" s="64"/>
      <c r="BYB12" s="64"/>
      <c r="BYC12" s="64"/>
      <c r="BYD12" s="64"/>
      <c r="BYE12" s="64"/>
      <c r="BYF12" s="64"/>
      <c r="BYG12" s="64"/>
      <c r="BYH12" s="64"/>
      <c r="BYI12" s="64"/>
      <c r="BYJ12" s="64"/>
      <c r="BYK12" s="64"/>
      <c r="BYL12" s="64"/>
      <c r="BYM12" s="64"/>
      <c r="BYN12" s="64"/>
      <c r="BYO12" s="64"/>
      <c r="BYP12" s="64"/>
      <c r="BYQ12" s="64"/>
      <c r="BYR12" s="64"/>
      <c r="BYS12" s="64"/>
      <c r="BYT12" s="64"/>
      <c r="BYU12" s="64"/>
      <c r="BYV12" s="64"/>
      <c r="BYW12" s="64"/>
      <c r="BYX12" s="64"/>
      <c r="BYY12" s="64"/>
      <c r="BYZ12" s="64"/>
      <c r="BZA12" s="64"/>
      <c r="BZB12" s="64"/>
      <c r="BZC12" s="64"/>
      <c r="BZD12" s="64"/>
      <c r="BZE12" s="64"/>
      <c r="BZF12" s="64"/>
      <c r="BZG12" s="64"/>
      <c r="BZH12" s="64"/>
      <c r="BZI12" s="64"/>
      <c r="BZJ12" s="64"/>
      <c r="BZK12" s="64"/>
      <c r="BZL12" s="64"/>
      <c r="BZM12" s="64"/>
      <c r="BZN12" s="64"/>
      <c r="BZO12" s="64"/>
      <c r="BZP12" s="64"/>
      <c r="BZQ12" s="64"/>
      <c r="BZR12" s="64"/>
      <c r="BZS12" s="64"/>
      <c r="BZT12" s="64"/>
      <c r="BZU12" s="64"/>
      <c r="BZV12" s="64"/>
      <c r="BZW12" s="64"/>
      <c r="BZX12" s="64"/>
      <c r="BZY12" s="64"/>
      <c r="BZZ12" s="64"/>
      <c r="CAA12" s="64"/>
      <c r="CAB12" s="64"/>
      <c r="CAC12" s="64"/>
      <c r="CAD12" s="64"/>
      <c r="CAE12" s="64"/>
      <c r="CAF12" s="64"/>
      <c r="CAG12" s="64"/>
      <c r="CAH12" s="64"/>
      <c r="CAI12" s="64"/>
      <c r="CAJ12" s="64"/>
      <c r="CAK12" s="64"/>
      <c r="CAL12" s="64"/>
      <c r="CAM12" s="64"/>
      <c r="CAN12" s="64"/>
      <c r="CAO12" s="64"/>
      <c r="CAP12" s="64"/>
      <c r="CAQ12" s="64"/>
      <c r="CAR12" s="64"/>
      <c r="CAS12" s="64"/>
      <c r="CAT12" s="64"/>
      <c r="CAU12" s="64"/>
      <c r="CAV12" s="64"/>
      <c r="CAW12" s="64"/>
      <c r="CAX12" s="64"/>
      <c r="CAY12" s="64"/>
      <c r="CAZ12" s="64"/>
      <c r="CBA12" s="64"/>
      <c r="CBB12" s="64"/>
      <c r="CBC12" s="64"/>
      <c r="CBD12" s="64"/>
      <c r="CBE12" s="64"/>
      <c r="CBF12" s="64"/>
      <c r="CBG12" s="64"/>
      <c r="CBH12" s="64"/>
      <c r="CBI12" s="64"/>
      <c r="CBJ12" s="64"/>
      <c r="CBK12" s="64"/>
      <c r="CBL12" s="64"/>
      <c r="CBM12" s="64"/>
      <c r="CBN12" s="64"/>
      <c r="CBO12" s="64"/>
      <c r="CBP12" s="64"/>
      <c r="CBQ12" s="64"/>
      <c r="CBR12" s="64"/>
      <c r="CBS12" s="64"/>
      <c r="CBT12" s="64"/>
      <c r="CBU12" s="64"/>
      <c r="CBV12" s="64"/>
      <c r="CBW12" s="64"/>
      <c r="CBX12" s="64"/>
      <c r="CBY12" s="64"/>
      <c r="CBZ12" s="64"/>
      <c r="CCA12" s="64"/>
      <c r="CCB12" s="64"/>
      <c r="CCC12" s="64"/>
      <c r="CCD12" s="64"/>
      <c r="CCE12" s="64"/>
      <c r="CCF12" s="64"/>
      <c r="CCG12" s="64"/>
      <c r="CCH12" s="64"/>
      <c r="CCI12" s="64"/>
      <c r="CCJ12" s="64"/>
      <c r="CCK12" s="64"/>
      <c r="CCL12" s="64"/>
      <c r="CCM12" s="64"/>
      <c r="CCN12" s="64"/>
      <c r="CCO12" s="64"/>
      <c r="CCP12" s="64"/>
      <c r="CCQ12" s="64"/>
      <c r="CCR12" s="64"/>
      <c r="CCS12" s="64"/>
      <c r="CCT12" s="64"/>
      <c r="CCU12" s="64"/>
      <c r="CCV12" s="64"/>
      <c r="CCW12" s="64"/>
      <c r="CCX12" s="64"/>
      <c r="CCY12" s="64"/>
      <c r="CCZ12" s="64"/>
      <c r="CDA12" s="64"/>
      <c r="CDB12" s="64"/>
      <c r="CDC12" s="64"/>
      <c r="CDD12" s="64"/>
      <c r="CDE12" s="64"/>
      <c r="CDF12" s="64"/>
      <c r="CDG12" s="64"/>
      <c r="CDH12" s="64"/>
      <c r="CDI12" s="64"/>
      <c r="CDJ12" s="64"/>
      <c r="CDK12" s="64"/>
      <c r="CDL12" s="64"/>
      <c r="CDM12" s="64"/>
      <c r="CDN12" s="64"/>
      <c r="CDO12" s="64"/>
      <c r="CDP12" s="64"/>
      <c r="CDQ12" s="64"/>
      <c r="CDR12" s="64"/>
      <c r="CDS12" s="64"/>
      <c r="CDT12" s="64"/>
      <c r="CDU12" s="64"/>
      <c r="CDV12" s="64"/>
      <c r="CDW12" s="64"/>
      <c r="CDX12" s="64"/>
      <c r="CDY12" s="64"/>
      <c r="CDZ12" s="64"/>
      <c r="CEA12" s="64"/>
      <c r="CEB12" s="64"/>
      <c r="CEC12" s="64"/>
      <c r="CED12" s="64"/>
      <c r="CEE12" s="64"/>
      <c r="CEF12" s="64"/>
      <c r="CEG12" s="64"/>
      <c r="CEH12" s="64"/>
      <c r="CEI12" s="64"/>
      <c r="CEJ12" s="64"/>
      <c r="CEK12" s="64"/>
      <c r="CEL12" s="64"/>
      <c r="CEM12" s="64"/>
      <c r="CEN12" s="64"/>
      <c r="CEO12" s="64"/>
      <c r="CEP12" s="64"/>
      <c r="CEQ12" s="64"/>
      <c r="CER12" s="64"/>
      <c r="CES12" s="64"/>
      <c r="CET12" s="64"/>
      <c r="CEU12" s="64"/>
      <c r="CEV12" s="64"/>
      <c r="CEW12" s="64"/>
      <c r="CEX12" s="64"/>
      <c r="CEY12" s="64"/>
      <c r="CEZ12" s="64"/>
      <c r="CFA12" s="64"/>
      <c r="CFB12" s="64"/>
      <c r="CFC12" s="64"/>
      <c r="CFD12" s="64"/>
      <c r="CFE12" s="64"/>
      <c r="CFF12" s="64"/>
      <c r="CFG12" s="64"/>
      <c r="CFH12" s="64"/>
      <c r="CFI12" s="64"/>
      <c r="CFJ12" s="64"/>
      <c r="CFK12" s="64"/>
      <c r="CFL12" s="64"/>
      <c r="CFM12" s="64"/>
      <c r="CFN12" s="64"/>
      <c r="CFO12" s="64"/>
      <c r="CFP12" s="64"/>
      <c r="CFQ12" s="64"/>
      <c r="CFR12" s="64"/>
      <c r="CFS12" s="64"/>
      <c r="CFT12" s="64"/>
      <c r="CFU12" s="64"/>
      <c r="CFV12" s="64"/>
      <c r="CFW12" s="64"/>
      <c r="CFX12" s="64"/>
      <c r="CFY12" s="64"/>
      <c r="CFZ12" s="64"/>
      <c r="CGA12" s="64"/>
      <c r="CGB12" s="64"/>
      <c r="CGC12" s="64"/>
      <c r="CGD12" s="64"/>
      <c r="CGE12" s="64"/>
      <c r="CGF12" s="64"/>
      <c r="CGG12" s="64"/>
      <c r="CGH12" s="64"/>
      <c r="CGI12" s="64"/>
      <c r="CGJ12" s="64"/>
      <c r="CGK12" s="64"/>
      <c r="CGL12" s="64"/>
      <c r="CGM12" s="64"/>
      <c r="CGN12" s="64"/>
      <c r="CGO12" s="64"/>
      <c r="CGP12" s="64"/>
      <c r="CGQ12" s="64"/>
      <c r="CGR12" s="64"/>
      <c r="CGS12" s="64"/>
      <c r="CGT12" s="64"/>
      <c r="CGU12" s="64"/>
      <c r="CGV12" s="64"/>
      <c r="CGW12" s="64"/>
      <c r="CGX12" s="64"/>
      <c r="CGY12" s="64"/>
      <c r="CGZ12" s="64"/>
      <c r="CHA12" s="64"/>
      <c r="CHB12" s="64"/>
      <c r="CHC12" s="64"/>
      <c r="CHD12" s="64"/>
      <c r="CHE12" s="64"/>
      <c r="CHF12" s="64"/>
      <c r="CHG12" s="64"/>
      <c r="CHH12" s="64"/>
      <c r="CHI12" s="64"/>
      <c r="CHJ12" s="64"/>
      <c r="CHK12" s="64"/>
      <c r="CHL12" s="64"/>
      <c r="CHM12" s="64"/>
      <c r="CHN12" s="64"/>
      <c r="CHO12" s="64"/>
      <c r="CHP12" s="64"/>
      <c r="CHQ12" s="64"/>
      <c r="CHR12" s="64"/>
      <c r="CHS12" s="64"/>
      <c r="CHT12" s="64"/>
      <c r="CHU12" s="64"/>
      <c r="CHV12" s="64"/>
      <c r="CHW12" s="64"/>
      <c r="CHX12" s="64"/>
      <c r="CHY12" s="64"/>
      <c r="CHZ12" s="64"/>
      <c r="CIA12" s="64"/>
      <c r="CIB12" s="64"/>
      <c r="CIC12" s="64"/>
      <c r="CID12" s="64"/>
      <c r="CIE12" s="64"/>
      <c r="CIF12" s="64"/>
      <c r="CIG12" s="64"/>
      <c r="CIH12" s="64"/>
      <c r="CII12" s="64"/>
      <c r="CIJ12" s="64"/>
      <c r="CIK12" s="64"/>
      <c r="CIL12" s="64"/>
      <c r="CIM12" s="64"/>
      <c r="CIN12" s="64"/>
      <c r="CIO12" s="64"/>
      <c r="CIP12" s="64"/>
      <c r="CIQ12" s="64"/>
      <c r="CIR12" s="64"/>
      <c r="CIS12" s="64"/>
      <c r="CIT12" s="64"/>
      <c r="CIU12" s="64"/>
      <c r="CIV12" s="64"/>
      <c r="CIW12" s="64"/>
      <c r="CIX12" s="64"/>
      <c r="CIY12" s="64"/>
      <c r="CIZ12" s="64"/>
      <c r="CJA12" s="64"/>
      <c r="CJB12" s="64"/>
      <c r="CJC12" s="64"/>
      <c r="CJD12" s="64"/>
      <c r="CJE12" s="64"/>
      <c r="CJF12" s="64"/>
      <c r="CJG12" s="64"/>
      <c r="CJH12" s="64"/>
      <c r="CJI12" s="64"/>
      <c r="CJJ12" s="64"/>
      <c r="CJK12" s="64"/>
      <c r="CJL12" s="64"/>
      <c r="CJM12" s="64"/>
      <c r="CJN12" s="64"/>
      <c r="CJO12" s="64"/>
      <c r="CJP12" s="64"/>
      <c r="CJQ12" s="64"/>
      <c r="CJR12" s="64"/>
      <c r="CJS12" s="64"/>
      <c r="CJT12" s="64"/>
      <c r="CJU12" s="64"/>
      <c r="CJV12" s="64"/>
      <c r="CJW12" s="64"/>
      <c r="CJX12" s="64"/>
      <c r="CJY12" s="64"/>
      <c r="CJZ12" s="64"/>
      <c r="CKA12" s="64"/>
      <c r="CKB12" s="64"/>
      <c r="CKC12" s="64"/>
      <c r="CKD12" s="64"/>
      <c r="CKE12" s="64"/>
      <c r="CKF12" s="64"/>
      <c r="CKG12" s="64"/>
      <c r="CKH12" s="64"/>
      <c r="CKI12" s="64"/>
      <c r="CKJ12" s="64"/>
      <c r="CKK12" s="64"/>
      <c r="CKL12" s="64"/>
      <c r="CKM12" s="64"/>
      <c r="CKN12" s="64"/>
      <c r="CKO12" s="64"/>
      <c r="CKP12" s="64"/>
      <c r="CKQ12" s="64"/>
      <c r="CKR12" s="64"/>
      <c r="CKS12" s="64"/>
      <c r="CKT12" s="64"/>
      <c r="CKU12" s="64"/>
      <c r="CKV12" s="64"/>
      <c r="CKW12" s="64"/>
      <c r="CKX12" s="64"/>
      <c r="CKY12" s="64"/>
      <c r="CKZ12" s="64"/>
      <c r="CLA12" s="64"/>
      <c r="CLB12" s="64"/>
      <c r="CLC12" s="64"/>
      <c r="CLD12" s="64"/>
      <c r="CLE12" s="64"/>
      <c r="CLF12" s="64"/>
      <c r="CLG12" s="64"/>
      <c r="CLH12" s="64"/>
      <c r="CLI12" s="64"/>
      <c r="CLJ12" s="64"/>
      <c r="CLK12" s="64"/>
      <c r="CLL12" s="64"/>
      <c r="CLM12" s="64"/>
      <c r="CLN12" s="64"/>
      <c r="CLO12" s="64"/>
      <c r="CLP12" s="64"/>
      <c r="CLQ12" s="64"/>
      <c r="CLR12" s="64"/>
      <c r="CLS12" s="64"/>
      <c r="CLT12" s="64"/>
      <c r="CLU12" s="64"/>
      <c r="CLV12" s="64"/>
      <c r="CLW12" s="64"/>
      <c r="CLX12" s="64"/>
      <c r="CLY12" s="64"/>
      <c r="CLZ12" s="64"/>
      <c r="CMA12" s="64"/>
      <c r="CMB12" s="64"/>
      <c r="CMC12" s="64"/>
      <c r="CMD12" s="64"/>
      <c r="CME12" s="64"/>
      <c r="CMF12" s="64"/>
      <c r="CMG12" s="64"/>
      <c r="CMH12" s="64"/>
      <c r="CMI12" s="64"/>
      <c r="CMJ12" s="64"/>
      <c r="CMK12" s="64"/>
      <c r="CML12" s="64"/>
      <c r="CMM12" s="64"/>
      <c r="CMN12" s="64"/>
      <c r="CMO12" s="64"/>
      <c r="CMP12" s="64"/>
      <c r="CMQ12" s="64"/>
      <c r="CMR12" s="64"/>
      <c r="CMS12" s="64"/>
      <c r="CMT12" s="64"/>
      <c r="CMU12" s="64"/>
      <c r="CMV12" s="64"/>
      <c r="CMW12" s="64"/>
      <c r="CMX12" s="64"/>
      <c r="CMY12" s="64"/>
      <c r="CMZ12" s="64"/>
      <c r="CNA12" s="64"/>
      <c r="CNB12" s="64"/>
      <c r="CNC12" s="64"/>
      <c r="CND12" s="64"/>
      <c r="CNE12" s="64"/>
      <c r="CNF12" s="64"/>
      <c r="CNG12" s="64"/>
      <c r="CNH12" s="64"/>
      <c r="CNI12" s="64"/>
      <c r="CNJ12" s="64"/>
      <c r="CNK12" s="64"/>
      <c r="CNL12" s="64"/>
      <c r="CNM12" s="64"/>
      <c r="CNN12" s="64"/>
      <c r="CNO12" s="64"/>
      <c r="CNP12" s="64"/>
      <c r="CNQ12" s="64"/>
      <c r="CNR12" s="64"/>
      <c r="CNS12" s="64"/>
      <c r="CNT12" s="64"/>
      <c r="CNU12" s="64"/>
      <c r="CNV12" s="64"/>
      <c r="CNW12" s="64"/>
      <c r="CNX12" s="64"/>
      <c r="CNY12" s="64"/>
      <c r="CNZ12" s="64"/>
      <c r="COA12" s="64"/>
      <c r="COB12" s="64"/>
      <c r="COC12" s="64"/>
      <c r="COD12" s="64"/>
      <c r="COE12" s="64"/>
      <c r="COF12" s="64"/>
      <c r="COG12" s="64"/>
      <c r="COH12" s="64"/>
      <c r="COI12" s="64"/>
      <c r="COJ12" s="64"/>
      <c r="COK12" s="64"/>
      <c r="COL12" s="64"/>
      <c r="COM12" s="64"/>
      <c r="CON12" s="64"/>
      <c r="COO12" s="64"/>
      <c r="COP12" s="64"/>
      <c r="COQ12" s="64"/>
      <c r="COR12" s="64"/>
      <c r="COS12" s="64"/>
      <c r="COT12" s="64"/>
      <c r="COU12" s="64"/>
      <c r="COV12" s="64"/>
      <c r="COW12" s="64"/>
      <c r="COX12" s="64"/>
      <c r="COY12" s="64"/>
      <c r="COZ12" s="64"/>
      <c r="CPA12" s="64"/>
      <c r="CPB12" s="64"/>
      <c r="CPC12" s="64"/>
      <c r="CPD12" s="64"/>
      <c r="CPE12" s="64"/>
      <c r="CPF12" s="64"/>
      <c r="CPG12" s="64"/>
      <c r="CPH12" s="64"/>
      <c r="CPI12" s="64"/>
      <c r="CPJ12" s="64"/>
      <c r="CPK12" s="64"/>
      <c r="CPL12" s="64"/>
      <c r="CPM12" s="64"/>
      <c r="CPN12" s="64"/>
      <c r="CPO12" s="64"/>
      <c r="CPP12" s="64"/>
      <c r="CPQ12" s="64"/>
      <c r="CPR12" s="64"/>
      <c r="CPS12" s="64"/>
      <c r="CPT12" s="64"/>
      <c r="CPU12" s="64"/>
      <c r="CPV12" s="64"/>
      <c r="CPW12" s="64"/>
      <c r="CPX12" s="64"/>
      <c r="CPY12" s="64"/>
      <c r="CPZ12" s="64"/>
      <c r="CQA12" s="64"/>
      <c r="CQB12" s="64"/>
      <c r="CQC12" s="64"/>
      <c r="CQD12" s="64"/>
      <c r="CQE12" s="64"/>
      <c r="CQF12" s="64"/>
      <c r="CQG12" s="64"/>
      <c r="CQH12" s="64"/>
      <c r="CQI12" s="64"/>
      <c r="CQJ12" s="64"/>
      <c r="CQK12" s="64"/>
      <c r="CQL12" s="64"/>
      <c r="CQM12" s="64"/>
      <c r="CQN12" s="64"/>
      <c r="CQO12" s="64"/>
      <c r="CQP12" s="64"/>
      <c r="CQQ12" s="64"/>
      <c r="CQR12" s="64"/>
      <c r="CQS12" s="64"/>
      <c r="CQT12" s="64"/>
      <c r="CQU12" s="64"/>
      <c r="CQV12" s="64"/>
      <c r="CQW12" s="64"/>
      <c r="CQX12" s="64"/>
      <c r="CQY12" s="64"/>
      <c r="CQZ12" s="64"/>
      <c r="CRA12" s="64"/>
      <c r="CRB12" s="64"/>
      <c r="CRC12" s="64"/>
      <c r="CRD12" s="64"/>
      <c r="CRE12" s="64"/>
      <c r="CRF12" s="64"/>
      <c r="CRG12" s="64"/>
      <c r="CRH12" s="64"/>
      <c r="CRI12" s="64"/>
      <c r="CRJ12" s="64"/>
      <c r="CRK12" s="64"/>
      <c r="CRL12" s="64"/>
      <c r="CRM12" s="64"/>
      <c r="CRN12" s="64"/>
      <c r="CRO12" s="64"/>
      <c r="CRP12" s="64"/>
      <c r="CRQ12" s="64"/>
      <c r="CRR12" s="64"/>
      <c r="CRS12" s="64"/>
      <c r="CRT12" s="64"/>
      <c r="CRU12" s="64"/>
      <c r="CRV12" s="64"/>
      <c r="CRW12" s="64"/>
      <c r="CRX12" s="64"/>
      <c r="CRY12" s="64"/>
      <c r="CRZ12" s="64"/>
      <c r="CSA12" s="64"/>
      <c r="CSB12" s="64"/>
      <c r="CSC12" s="64"/>
      <c r="CSD12" s="64"/>
      <c r="CSE12" s="64"/>
      <c r="CSF12" s="64"/>
      <c r="CSG12" s="64"/>
      <c r="CSH12" s="64"/>
      <c r="CSI12" s="64"/>
      <c r="CSJ12" s="64"/>
      <c r="CSK12" s="64"/>
      <c r="CSL12" s="64"/>
      <c r="CSM12" s="64"/>
      <c r="CSN12" s="64"/>
      <c r="CSO12" s="64"/>
      <c r="CSP12" s="64"/>
      <c r="CSQ12" s="64"/>
      <c r="CSR12" s="64"/>
      <c r="CSS12" s="64"/>
      <c r="CST12" s="64"/>
      <c r="CSU12" s="64"/>
      <c r="CSV12" s="64"/>
      <c r="CSW12" s="64"/>
      <c r="CSX12" s="64"/>
      <c r="CSY12" s="64"/>
      <c r="CSZ12" s="64"/>
      <c r="CTA12" s="64"/>
      <c r="CTB12" s="64"/>
      <c r="CTC12" s="64"/>
      <c r="CTD12" s="64"/>
      <c r="CTE12" s="64"/>
      <c r="CTF12" s="64"/>
      <c r="CTG12" s="64"/>
      <c r="CTH12" s="64"/>
      <c r="CTI12" s="64"/>
      <c r="CTJ12" s="64"/>
      <c r="CTK12" s="64"/>
      <c r="CTL12" s="64"/>
      <c r="CTM12" s="64"/>
      <c r="CTN12" s="64"/>
      <c r="CTO12" s="64"/>
      <c r="CTP12" s="64"/>
      <c r="CTQ12" s="64"/>
      <c r="CTR12" s="64"/>
      <c r="CTS12" s="64"/>
      <c r="CTT12" s="64"/>
      <c r="CTU12" s="64"/>
      <c r="CTV12" s="64"/>
      <c r="CTW12" s="64"/>
      <c r="CTX12" s="64"/>
      <c r="CTY12" s="64"/>
      <c r="CTZ12" s="64"/>
      <c r="CUA12" s="64"/>
      <c r="CUB12" s="64"/>
      <c r="CUC12" s="64"/>
      <c r="CUD12" s="64"/>
      <c r="CUE12" s="64"/>
      <c r="CUF12" s="64"/>
      <c r="CUG12" s="64"/>
      <c r="CUH12" s="64"/>
      <c r="CUI12" s="64"/>
      <c r="CUJ12" s="64"/>
      <c r="CUK12" s="64"/>
      <c r="CUL12" s="64"/>
      <c r="CUM12" s="64"/>
      <c r="CUN12" s="64"/>
      <c r="CUO12" s="64"/>
      <c r="CUP12" s="64"/>
      <c r="CUQ12" s="64"/>
      <c r="CUR12" s="64"/>
      <c r="CUS12" s="64"/>
      <c r="CUT12" s="64"/>
      <c r="CUU12" s="64"/>
      <c r="CUV12" s="64"/>
      <c r="CUW12" s="64"/>
      <c r="CUX12" s="64"/>
      <c r="CUY12" s="64"/>
      <c r="CUZ12" s="64"/>
      <c r="CVA12" s="64"/>
      <c r="CVB12" s="64"/>
      <c r="CVC12" s="64"/>
      <c r="CVD12" s="64"/>
      <c r="CVE12" s="64"/>
      <c r="CVF12" s="64"/>
      <c r="CVG12" s="64"/>
      <c r="CVH12" s="64"/>
      <c r="CVI12" s="64"/>
      <c r="CVJ12" s="64"/>
      <c r="CVK12" s="64"/>
      <c r="CVL12" s="64"/>
      <c r="CVM12" s="64"/>
      <c r="CVN12" s="64"/>
      <c r="CVO12" s="64"/>
      <c r="CVP12" s="64"/>
      <c r="CVQ12" s="64"/>
      <c r="CVR12" s="64"/>
      <c r="CVS12" s="64"/>
      <c r="CVT12" s="64"/>
      <c r="CVU12" s="64"/>
      <c r="CVV12" s="64"/>
      <c r="CVW12" s="64"/>
      <c r="CVX12" s="64"/>
      <c r="CVY12" s="64"/>
      <c r="CVZ12" s="64"/>
      <c r="CWA12" s="64"/>
      <c r="CWB12" s="64"/>
      <c r="CWC12" s="64"/>
      <c r="CWD12" s="64"/>
      <c r="CWE12" s="64"/>
      <c r="CWF12" s="64"/>
      <c r="CWG12" s="64"/>
      <c r="CWH12" s="64"/>
      <c r="CWI12" s="64"/>
      <c r="CWJ12" s="64"/>
      <c r="CWK12" s="64"/>
      <c r="CWL12" s="64"/>
      <c r="CWM12" s="64"/>
      <c r="CWN12" s="64"/>
      <c r="CWO12" s="64"/>
      <c r="CWP12" s="64"/>
      <c r="CWQ12" s="64"/>
      <c r="CWR12" s="64"/>
      <c r="CWS12" s="64"/>
      <c r="CWT12" s="64"/>
      <c r="CWU12" s="64"/>
      <c r="CWV12" s="64"/>
      <c r="CWW12" s="64"/>
      <c r="CWX12" s="64"/>
      <c r="CWY12" s="64"/>
      <c r="CWZ12" s="64"/>
      <c r="CXA12" s="64"/>
      <c r="CXB12" s="64"/>
      <c r="CXC12" s="64"/>
      <c r="CXD12" s="64"/>
      <c r="CXE12" s="64"/>
      <c r="CXF12" s="64"/>
      <c r="CXG12" s="64"/>
      <c r="CXH12" s="64"/>
      <c r="CXI12" s="64"/>
      <c r="CXJ12" s="64"/>
      <c r="CXK12" s="64"/>
      <c r="CXL12" s="64"/>
      <c r="CXM12" s="64"/>
      <c r="CXN12" s="64"/>
      <c r="CXO12" s="64"/>
      <c r="CXP12" s="64"/>
      <c r="CXQ12" s="64"/>
      <c r="CXR12" s="64"/>
      <c r="CXS12" s="64"/>
      <c r="CXT12" s="64"/>
      <c r="CXU12" s="64"/>
      <c r="CXV12" s="64"/>
      <c r="CXW12" s="64"/>
      <c r="CXX12" s="64"/>
      <c r="CXY12" s="64"/>
      <c r="CXZ12" s="64"/>
      <c r="CYA12" s="64"/>
      <c r="CYB12" s="64"/>
      <c r="CYC12" s="64"/>
      <c r="CYD12" s="64"/>
      <c r="CYE12" s="64"/>
      <c r="CYF12" s="64"/>
      <c r="CYG12" s="64"/>
      <c r="CYH12" s="64"/>
      <c r="CYI12" s="64"/>
      <c r="CYJ12" s="64"/>
      <c r="CYK12" s="64"/>
      <c r="CYL12" s="64"/>
      <c r="CYM12" s="64"/>
      <c r="CYN12" s="64"/>
      <c r="CYO12" s="64"/>
      <c r="CYP12" s="64"/>
      <c r="CYQ12" s="64"/>
      <c r="CYR12" s="64"/>
      <c r="CYS12" s="64"/>
      <c r="CYT12" s="64"/>
      <c r="CYU12" s="64"/>
      <c r="CYV12" s="64"/>
      <c r="CYW12" s="64"/>
      <c r="CYX12" s="64"/>
      <c r="CYY12" s="64"/>
      <c r="CYZ12" s="64"/>
      <c r="CZA12" s="64"/>
      <c r="CZB12" s="64"/>
      <c r="CZC12" s="64"/>
      <c r="CZD12" s="64"/>
      <c r="CZE12" s="64"/>
      <c r="CZF12" s="64"/>
      <c r="CZG12" s="64"/>
      <c r="CZH12" s="64"/>
      <c r="CZI12" s="64"/>
      <c r="CZJ12" s="64"/>
      <c r="CZK12" s="64"/>
      <c r="CZL12" s="64"/>
      <c r="CZM12" s="64"/>
      <c r="CZN12" s="64"/>
      <c r="CZO12" s="64"/>
      <c r="CZP12" s="64"/>
      <c r="CZQ12" s="64"/>
      <c r="CZR12" s="64"/>
      <c r="CZS12" s="64"/>
      <c r="CZT12" s="64"/>
      <c r="CZU12" s="64"/>
      <c r="CZV12" s="64"/>
      <c r="CZW12" s="64"/>
      <c r="CZX12" s="64"/>
      <c r="CZY12" s="64"/>
      <c r="CZZ12" s="64"/>
      <c r="DAA12" s="64"/>
      <c r="DAB12" s="64"/>
      <c r="DAC12" s="64"/>
      <c r="DAD12" s="64"/>
      <c r="DAE12" s="64"/>
      <c r="DAF12" s="64"/>
      <c r="DAG12" s="64"/>
      <c r="DAH12" s="64"/>
      <c r="DAI12" s="64"/>
      <c r="DAJ12" s="64"/>
      <c r="DAK12" s="64"/>
      <c r="DAL12" s="64"/>
      <c r="DAM12" s="64"/>
      <c r="DAN12" s="64"/>
      <c r="DAO12" s="64"/>
      <c r="DAP12" s="64"/>
      <c r="DAQ12" s="64"/>
      <c r="DAR12" s="64"/>
      <c r="DAS12" s="64"/>
      <c r="DAT12" s="64"/>
      <c r="DAU12" s="64"/>
      <c r="DAV12" s="64"/>
      <c r="DAW12" s="64"/>
      <c r="DAX12" s="64"/>
      <c r="DAY12" s="64"/>
      <c r="DAZ12" s="64"/>
      <c r="DBA12" s="64"/>
      <c r="DBB12" s="64"/>
      <c r="DBC12" s="64"/>
      <c r="DBD12" s="64"/>
      <c r="DBE12" s="64"/>
      <c r="DBF12" s="64"/>
      <c r="DBG12" s="64"/>
      <c r="DBH12" s="64"/>
      <c r="DBI12" s="64"/>
      <c r="DBJ12" s="64"/>
      <c r="DBK12" s="64"/>
      <c r="DBL12" s="64"/>
      <c r="DBM12" s="64"/>
      <c r="DBN12" s="64"/>
      <c r="DBO12" s="64"/>
      <c r="DBP12" s="64"/>
      <c r="DBQ12" s="64"/>
      <c r="DBR12" s="64"/>
      <c r="DBS12" s="64"/>
      <c r="DBT12" s="64"/>
      <c r="DBU12" s="64"/>
      <c r="DBV12" s="64"/>
      <c r="DBW12" s="64"/>
      <c r="DBX12" s="64"/>
      <c r="DBY12" s="64"/>
      <c r="DBZ12" s="64"/>
      <c r="DCA12" s="64"/>
      <c r="DCB12" s="64"/>
      <c r="DCC12" s="64"/>
      <c r="DCD12" s="64"/>
      <c r="DCE12" s="64"/>
      <c r="DCF12" s="64"/>
      <c r="DCG12" s="64"/>
      <c r="DCH12" s="64"/>
      <c r="DCI12" s="64"/>
      <c r="DCJ12" s="64"/>
      <c r="DCK12" s="64"/>
      <c r="DCL12" s="64"/>
      <c r="DCM12" s="64"/>
      <c r="DCN12" s="64"/>
      <c r="DCO12" s="64"/>
      <c r="DCP12" s="64"/>
      <c r="DCQ12" s="64"/>
      <c r="DCR12" s="64"/>
      <c r="DCS12" s="64"/>
      <c r="DCT12" s="64"/>
      <c r="DCU12" s="64"/>
      <c r="DCV12" s="64"/>
      <c r="DCW12" s="64"/>
      <c r="DCX12" s="64"/>
      <c r="DCY12" s="64"/>
      <c r="DCZ12" s="64"/>
      <c r="DDA12" s="64"/>
      <c r="DDB12" s="64"/>
      <c r="DDC12" s="64"/>
      <c r="DDD12" s="64"/>
      <c r="DDE12" s="64"/>
      <c r="DDF12" s="64"/>
      <c r="DDG12" s="64"/>
      <c r="DDH12" s="64"/>
      <c r="DDI12" s="64"/>
      <c r="DDJ12" s="64"/>
      <c r="DDK12" s="64"/>
      <c r="DDL12" s="64"/>
      <c r="DDM12" s="64"/>
      <c r="DDN12" s="64"/>
      <c r="DDO12" s="64"/>
      <c r="DDP12" s="64"/>
      <c r="DDQ12" s="64"/>
      <c r="DDR12" s="64"/>
      <c r="DDS12" s="64"/>
      <c r="DDT12" s="64"/>
      <c r="DDU12" s="64"/>
      <c r="DDV12" s="64"/>
      <c r="DDW12" s="64"/>
      <c r="DDX12" s="64"/>
      <c r="DDY12" s="64"/>
      <c r="DDZ12" s="64"/>
      <c r="DEA12" s="64"/>
      <c r="DEB12" s="64"/>
      <c r="DEC12" s="64"/>
      <c r="DED12" s="64"/>
      <c r="DEE12" s="64"/>
      <c r="DEF12" s="64"/>
      <c r="DEG12" s="64"/>
      <c r="DEH12" s="64"/>
      <c r="DEI12" s="64"/>
      <c r="DEJ12" s="64"/>
      <c r="DEK12" s="64"/>
      <c r="DEL12" s="64"/>
      <c r="DEM12" s="64"/>
      <c r="DEN12" s="64"/>
      <c r="DEO12" s="64"/>
      <c r="DEP12" s="64"/>
      <c r="DEQ12" s="64"/>
      <c r="DER12" s="64"/>
      <c r="DES12" s="64"/>
      <c r="DET12" s="64"/>
      <c r="DEU12" s="64"/>
      <c r="DEV12" s="64"/>
      <c r="DEW12" s="64"/>
      <c r="DEX12" s="64"/>
      <c r="DEY12" s="64"/>
      <c r="DEZ12" s="64"/>
      <c r="DFA12" s="64"/>
      <c r="DFB12" s="64"/>
      <c r="DFC12" s="64"/>
      <c r="DFD12" s="64"/>
      <c r="DFE12" s="64"/>
      <c r="DFF12" s="64"/>
      <c r="DFG12" s="64"/>
      <c r="DFH12" s="64"/>
      <c r="DFI12" s="64"/>
      <c r="DFJ12" s="64"/>
      <c r="DFK12" s="64"/>
      <c r="DFL12" s="64"/>
      <c r="DFM12" s="64"/>
      <c r="DFN12" s="64"/>
      <c r="DFO12" s="64"/>
      <c r="DFP12" s="64"/>
      <c r="DFQ12" s="64"/>
      <c r="DFR12" s="64"/>
      <c r="DFS12" s="64"/>
      <c r="DFT12" s="64"/>
      <c r="DFU12" s="64"/>
      <c r="DFV12" s="64"/>
      <c r="DFW12" s="64"/>
      <c r="DFX12" s="64"/>
      <c r="DFY12" s="64"/>
      <c r="DFZ12" s="64"/>
      <c r="DGA12" s="64"/>
      <c r="DGB12" s="64"/>
      <c r="DGC12" s="64"/>
      <c r="DGD12" s="64"/>
      <c r="DGE12" s="64"/>
      <c r="DGF12" s="64"/>
      <c r="DGG12" s="64"/>
      <c r="DGH12" s="64"/>
      <c r="DGI12" s="64"/>
      <c r="DGJ12" s="64"/>
      <c r="DGK12" s="64"/>
      <c r="DGL12" s="64"/>
      <c r="DGM12" s="64"/>
      <c r="DGN12" s="64"/>
      <c r="DGO12" s="64"/>
      <c r="DGP12" s="64"/>
      <c r="DGQ12" s="64"/>
      <c r="DGR12" s="64"/>
      <c r="DGS12" s="64"/>
      <c r="DGT12" s="64"/>
      <c r="DGU12" s="64"/>
      <c r="DGV12" s="64"/>
      <c r="DGW12" s="64"/>
      <c r="DGX12" s="64"/>
      <c r="DGY12" s="64"/>
      <c r="DGZ12" s="64"/>
      <c r="DHA12" s="64"/>
      <c r="DHB12" s="64"/>
      <c r="DHC12" s="64"/>
      <c r="DHD12" s="64"/>
      <c r="DHE12" s="64"/>
      <c r="DHF12" s="64"/>
      <c r="DHG12" s="64"/>
      <c r="DHH12" s="64"/>
      <c r="DHI12" s="64"/>
      <c r="DHJ12" s="64"/>
      <c r="DHK12" s="64"/>
      <c r="DHL12" s="64"/>
      <c r="DHM12" s="64"/>
      <c r="DHN12" s="64"/>
      <c r="DHO12" s="64"/>
      <c r="DHP12" s="64"/>
      <c r="DHQ12" s="64"/>
      <c r="DHR12" s="64"/>
      <c r="DHS12" s="64"/>
      <c r="DHT12" s="64"/>
      <c r="DHU12" s="64"/>
      <c r="DHV12" s="64"/>
      <c r="DHW12" s="64"/>
      <c r="DHX12" s="64"/>
      <c r="DHY12" s="64"/>
      <c r="DHZ12" s="64"/>
      <c r="DIA12" s="64"/>
      <c r="DIB12" s="64"/>
      <c r="DIC12" s="64"/>
      <c r="DID12" s="64"/>
      <c r="DIE12" s="64"/>
      <c r="DIF12" s="64"/>
      <c r="DIG12" s="64"/>
      <c r="DIH12" s="64"/>
      <c r="DII12" s="64"/>
      <c r="DIJ12" s="64"/>
      <c r="DIK12" s="64"/>
      <c r="DIL12" s="64"/>
      <c r="DIM12" s="64"/>
      <c r="DIN12" s="64"/>
      <c r="DIO12" s="64"/>
      <c r="DIP12" s="64"/>
      <c r="DIQ12" s="64"/>
      <c r="DIR12" s="64"/>
      <c r="DIS12" s="64"/>
      <c r="DIT12" s="64"/>
      <c r="DIU12" s="64"/>
      <c r="DIV12" s="64"/>
      <c r="DIW12" s="64"/>
      <c r="DIX12" s="64"/>
      <c r="DIY12" s="64"/>
      <c r="DIZ12" s="64"/>
      <c r="DJA12" s="64"/>
      <c r="DJB12" s="64"/>
      <c r="DJC12" s="64"/>
      <c r="DJD12" s="64"/>
      <c r="DJE12" s="64"/>
      <c r="DJF12" s="64"/>
      <c r="DJG12" s="64"/>
      <c r="DJH12" s="64"/>
      <c r="DJI12" s="64"/>
      <c r="DJJ12" s="64"/>
      <c r="DJK12" s="64"/>
      <c r="DJL12" s="64"/>
      <c r="DJM12" s="64"/>
      <c r="DJN12" s="64"/>
      <c r="DJO12" s="64"/>
      <c r="DJP12" s="64"/>
      <c r="DJQ12" s="64"/>
      <c r="DJR12" s="64"/>
      <c r="DJS12" s="64"/>
      <c r="DJT12" s="64"/>
      <c r="DJU12" s="64"/>
      <c r="DJV12" s="64"/>
      <c r="DJW12" s="64"/>
      <c r="DJX12" s="64"/>
      <c r="DJY12" s="64"/>
      <c r="DJZ12" s="64"/>
      <c r="DKA12" s="64"/>
      <c r="DKB12" s="64"/>
      <c r="DKC12" s="64"/>
      <c r="DKD12" s="64"/>
      <c r="DKE12" s="64"/>
      <c r="DKF12" s="64"/>
      <c r="DKG12" s="64"/>
      <c r="DKH12" s="64"/>
      <c r="DKI12" s="64"/>
      <c r="DKJ12" s="64"/>
      <c r="DKK12" s="64"/>
      <c r="DKL12" s="64"/>
      <c r="DKM12" s="64"/>
      <c r="DKN12" s="64"/>
      <c r="DKO12" s="64"/>
      <c r="DKP12" s="64"/>
      <c r="DKQ12" s="64"/>
      <c r="DKR12" s="64"/>
      <c r="DKS12" s="64"/>
      <c r="DKT12" s="64"/>
      <c r="DKU12" s="64"/>
      <c r="DKV12" s="64"/>
      <c r="DKW12" s="64"/>
      <c r="DKX12" s="64"/>
      <c r="DKY12" s="64"/>
      <c r="DKZ12" s="64"/>
      <c r="DLA12" s="64"/>
      <c r="DLB12" s="64"/>
      <c r="DLC12" s="64"/>
      <c r="DLD12" s="64"/>
      <c r="DLE12" s="64"/>
      <c r="DLF12" s="64"/>
      <c r="DLG12" s="64"/>
      <c r="DLH12" s="64"/>
      <c r="DLI12" s="64"/>
      <c r="DLJ12" s="64"/>
      <c r="DLK12" s="64"/>
      <c r="DLL12" s="64"/>
      <c r="DLM12" s="64"/>
      <c r="DLN12" s="64"/>
      <c r="DLO12" s="64"/>
      <c r="DLP12" s="64"/>
      <c r="DLQ12" s="64"/>
      <c r="DLR12" s="64"/>
      <c r="DLS12" s="64"/>
      <c r="DLT12" s="64"/>
      <c r="DLU12" s="64"/>
      <c r="DLV12" s="64"/>
      <c r="DLW12" s="64"/>
      <c r="DLX12" s="64"/>
      <c r="DLY12" s="64"/>
      <c r="DLZ12" s="64"/>
      <c r="DMA12" s="64"/>
      <c r="DMB12" s="64"/>
      <c r="DMC12" s="64"/>
      <c r="DMD12" s="64"/>
      <c r="DME12" s="64"/>
      <c r="DMF12" s="64"/>
      <c r="DMG12" s="64"/>
      <c r="DMH12" s="64"/>
      <c r="DMI12" s="64"/>
      <c r="DMJ12" s="64"/>
      <c r="DMK12" s="64"/>
      <c r="DML12" s="64"/>
      <c r="DMM12" s="64"/>
      <c r="DMN12" s="64"/>
      <c r="DMO12" s="64"/>
      <c r="DMP12" s="64"/>
      <c r="DMQ12" s="64"/>
      <c r="DMR12" s="64"/>
      <c r="DMS12" s="64"/>
      <c r="DMT12" s="64"/>
      <c r="DMU12" s="64"/>
      <c r="DMV12" s="64"/>
      <c r="DMW12" s="64"/>
      <c r="DMX12" s="64"/>
      <c r="DMY12" s="64"/>
      <c r="DMZ12" s="64"/>
      <c r="DNA12" s="64"/>
      <c r="DNB12" s="64"/>
      <c r="DNC12" s="64"/>
      <c r="DND12" s="64"/>
      <c r="DNE12" s="64"/>
      <c r="DNF12" s="64"/>
      <c r="DNG12" s="64"/>
      <c r="DNH12" s="64"/>
      <c r="DNI12" s="64"/>
      <c r="DNJ12" s="64"/>
      <c r="DNK12" s="64"/>
      <c r="DNL12" s="64"/>
      <c r="DNM12" s="64"/>
      <c r="DNN12" s="64"/>
      <c r="DNO12" s="64"/>
      <c r="DNP12" s="64"/>
      <c r="DNQ12" s="64"/>
      <c r="DNR12" s="64"/>
      <c r="DNS12" s="64"/>
      <c r="DNT12" s="64"/>
      <c r="DNU12" s="64"/>
      <c r="DNV12" s="64"/>
      <c r="DNW12" s="64"/>
      <c r="DNX12" s="64"/>
      <c r="DNY12" s="64"/>
      <c r="DNZ12" s="64"/>
      <c r="DOA12" s="64"/>
      <c r="DOB12" s="64"/>
      <c r="DOC12" s="64"/>
      <c r="DOD12" s="64"/>
      <c r="DOE12" s="64"/>
      <c r="DOF12" s="64"/>
      <c r="DOG12" s="64"/>
      <c r="DOH12" s="64"/>
      <c r="DOI12" s="64"/>
      <c r="DOJ12" s="64"/>
      <c r="DOK12" s="64"/>
      <c r="DOL12" s="64"/>
      <c r="DOM12" s="64"/>
      <c r="DON12" s="64"/>
      <c r="DOO12" s="64"/>
      <c r="DOP12" s="64"/>
      <c r="DOQ12" s="64"/>
      <c r="DOR12" s="64"/>
      <c r="DOS12" s="64"/>
      <c r="DOT12" s="64"/>
      <c r="DOU12" s="64"/>
      <c r="DOV12" s="64"/>
      <c r="DOW12" s="64"/>
      <c r="DOX12" s="64"/>
      <c r="DOY12" s="64"/>
      <c r="DOZ12" s="64"/>
      <c r="DPA12" s="64"/>
      <c r="DPB12" s="64"/>
      <c r="DPC12" s="64"/>
      <c r="DPD12" s="64"/>
      <c r="DPE12" s="64"/>
      <c r="DPF12" s="64"/>
      <c r="DPG12" s="64"/>
      <c r="DPH12" s="64"/>
      <c r="DPI12" s="64"/>
      <c r="DPJ12" s="64"/>
      <c r="DPK12" s="64"/>
      <c r="DPL12" s="64"/>
      <c r="DPM12" s="64"/>
      <c r="DPN12" s="64"/>
      <c r="DPO12" s="64"/>
      <c r="DPP12" s="64"/>
      <c r="DPQ12" s="64"/>
      <c r="DPR12" s="64"/>
      <c r="DPS12" s="64"/>
      <c r="DPT12" s="64"/>
      <c r="DPU12" s="64"/>
      <c r="DPV12" s="64"/>
      <c r="DPW12" s="64"/>
      <c r="DPX12" s="64"/>
      <c r="DPY12" s="64"/>
      <c r="DPZ12" s="64"/>
      <c r="DQA12" s="64"/>
      <c r="DQB12" s="64"/>
      <c r="DQC12" s="64"/>
      <c r="DQD12" s="64"/>
      <c r="DQE12" s="64"/>
      <c r="DQF12" s="64"/>
      <c r="DQG12" s="64"/>
      <c r="DQH12" s="64"/>
      <c r="DQI12" s="64"/>
      <c r="DQJ12" s="64"/>
      <c r="DQK12" s="64"/>
      <c r="DQL12" s="64"/>
      <c r="DQM12" s="64"/>
      <c r="DQN12" s="64"/>
      <c r="DQO12" s="64"/>
      <c r="DQP12" s="64"/>
      <c r="DQQ12" s="64"/>
      <c r="DQR12" s="64"/>
      <c r="DQS12" s="64"/>
      <c r="DQT12" s="64"/>
      <c r="DQU12" s="64"/>
      <c r="DQV12" s="64"/>
      <c r="DQW12" s="64"/>
      <c r="DQX12" s="64"/>
      <c r="DQY12" s="64"/>
      <c r="DQZ12" s="64"/>
      <c r="DRA12" s="64"/>
      <c r="DRB12" s="64"/>
      <c r="DRC12" s="64"/>
      <c r="DRD12" s="64"/>
      <c r="DRE12" s="64"/>
      <c r="DRF12" s="64"/>
      <c r="DRG12" s="64"/>
      <c r="DRH12" s="64"/>
      <c r="DRI12" s="64"/>
      <c r="DRJ12" s="64"/>
      <c r="DRK12" s="64"/>
      <c r="DRL12" s="64"/>
      <c r="DRM12" s="64"/>
      <c r="DRN12" s="64"/>
      <c r="DRO12" s="64"/>
      <c r="DRP12" s="64"/>
      <c r="DRQ12" s="64"/>
      <c r="DRR12" s="64"/>
      <c r="DRS12" s="64"/>
      <c r="DRT12" s="64"/>
      <c r="DRU12" s="64"/>
      <c r="DRV12" s="64"/>
      <c r="DRW12" s="64"/>
      <c r="DRX12" s="64"/>
      <c r="DRY12" s="64"/>
      <c r="DRZ12" s="64"/>
      <c r="DSA12" s="64"/>
      <c r="DSB12" s="64"/>
      <c r="DSC12" s="64"/>
      <c r="DSD12" s="64"/>
      <c r="DSE12" s="64"/>
      <c r="DSF12" s="64"/>
      <c r="DSG12" s="64"/>
      <c r="DSH12" s="64"/>
      <c r="DSI12" s="64"/>
      <c r="DSJ12" s="64"/>
      <c r="DSK12" s="64"/>
      <c r="DSL12" s="64"/>
      <c r="DSM12" s="64"/>
      <c r="DSN12" s="64"/>
      <c r="DSO12" s="64"/>
      <c r="DSP12" s="64"/>
      <c r="DSQ12" s="64"/>
      <c r="DSR12" s="64"/>
      <c r="DSS12" s="64"/>
      <c r="DST12" s="64"/>
      <c r="DSU12" s="64"/>
      <c r="DSV12" s="64"/>
      <c r="DSW12" s="64"/>
      <c r="DSX12" s="64"/>
      <c r="DSY12" s="64"/>
      <c r="DSZ12" s="64"/>
      <c r="DTA12" s="64"/>
      <c r="DTB12" s="64"/>
      <c r="DTC12" s="64"/>
      <c r="DTD12" s="64"/>
      <c r="DTE12" s="64"/>
      <c r="DTF12" s="64"/>
      <c r="DTG12" s="64"/>
      <c r="DTH12" s="64"/>
      <c r="DTI12" s="64"/>
      <c r="DTJ12" s="64"/>
      <c r="DTK12" s="64"/>
      <c r="DTL12" s="64"/>
      <c r="DTM12" s="64"/>
      <c r="DTN12" s="64"/>
      <c r="DTO12" s="64"/>
      <c r="DTP12" s="64"/>
      <c r="DTQ12" s="64"/>
      <c r="DTR12" s="64"/>
      <c r="DTS12" s="64"/>
      <c r="DTT12" s="64"/>
      <c r="DTU12" s="64"/>
      <c r="DTV12" s="64"/>
      <c r="DTW12" s="64"/>
      <c r="DTX12" s="64"/>
      <c r="DTY12" s="64"/>
      <c r="DTZ12" s="64"/>
      <c r="DUA12" s="64"/>
      <c r="DUB12" s="64"/>
      <c r="DUC12" s="64"/>
      <c r="DUD12" s="64"/>
      <c r="DUE12" s="64"/>
      <c r="DUF12" s="64"/>
      <c r="DUG12" s="64"/>
      <c r="DUH12" s="64"/>
      <c r="DUI12" s="64"/>
      <c r="DUJ12" s="64"/>
      <c r="DUK12" s="64"/>
      <c r="DUL12" s="64"/>
      <c r="DUM12" s="64"/>
      <c r="DUN12" s="64"/>
      <c r="DUO12" s="64"/>
      <c r="DUP12" s="64"/>
      <c r="DUQ12" s="64"/>
      <c r="DUR12" s="64"/>
      <c r="DUS12" s="64"/>
      <c r="DUT12" s="64"/>
      <c r="DUU12" s="64"/>
      <c r="DUV12" s="64"/>
      <c r="DUW12" s="64"/>
      <c r="DUX12" s="64"/>
      <c r="DUY12" s="64"/>
      <c r="DUZ12" s="64"/>
      <c r="DVA12" s="64"/>
      <c r="DVB12" s="64"/>
      <c r="DVC12" s="64"/>
      <c r="DVD12" s="64"/>
      <c r="DVE12" s="64"/>
      <c r="DVF12" s="64"/>
      <c r="DVG12" s="64"/>
      <c r="DVH12" s="64"/>
      <c r="DVI12" s="64"/>
      <c r="DVJ12" s="64"/>
      <c r="DVK12" s="64"/>
      <c r="DVL12" s="64"/>
      <c r="DVM12" s="64"/>
      <c r="DVN12" s="64"/>
      <c r="DVO12" s="64"/>
      <c r="DVP12" s="64"/>
      <c r="DVQ12" s="64"/>
      <c r="DVR12" s="64"/>
      <c r="DVS12" s="64"/>
      <c r="DVT12" s="64"/>
      <c r="DVU12" s="64"/>
      <c r="DVV12" s="64"/>
      <c r="DVW12" s="64"/>
      <c r="DVX12" s="64"/>
      <c r="DVY12" s="64"/>
      <c r="DVZ12" s="64"/>
      <c r="DWA12" s="64"/>
      <c r="DWB12" s="64"/>
      <c r="DWC12" s="64"/>
      <c r="DWD12" s="64"/>
      <c r="DWE12" s="64"/>
      <c r="DWF12" s="64"/>
      <c r="DWG12" s="64"/>
      <c r="DWH12" s="64"/>
      <c r="DWI12" s="64"/>
      <c r="DWJ12" s="64"/>
      <c r="DWK12" s="64"/>
      <c r="DWL12" s="64"/>
      <c r="DWM12" s="64"/>
      <c r="DWN12" s="64"/>
      <c r="DWO12" s="64"/>
      <c r="DWP12" s="64"/>
      <c r="DWQ12" s="64"/>
      <c r="DWR12" s="64"/>
      <c r="DWS12" s="64"/>
      <c r="DWT12" s="64"/>
      <c r="DWU12" s="64"/>
      <c r="DWV12" s="64"/>
      <c r="DWW12" s="64"/>
      <c r="DWX12" s="64"/>
      <c r="DWY12" s="64"/>
      <c r="DWZ12" s="64"/>
      <c r="DXA12" s="64"/>
      <c r="DXB12" s="64"/>
      <c r="DXC12" s="64"/>
      <c r="DXD12" s="64"/>
      <c r="DXE12" s="64"/>
      <c r="DXF12" s="64"/>
      <c r="DXG12" s="64"/>
      <c r="DXH12" s="64"/>
      <c r="DXI12" s="64"/>
      <c r="DXJ12" s="64"/>
      <c r="DXK12" s="64"/>
      <c r="DXL12" s="64"/>
      <c r="DXM12" s="64"/>
      <c r="DXN12" s="64"/>
      <c r="DXO12" s="64"/>
      <c r="DXP12" s="64"/>
      <c r="DXQ12" s="64"/>
      <c r="DXR12" s="64"/>
      <c r="DXS12" s="64"/>
      <c r="DXT12" s="64"/>
      <c r="DXU12" s="64"/>
      <c r="DXV12" s="64"/>
      <c r="DXW12" s="64"/>
      <c r="DXX12" s="64"/>
      <c r="DXY12" s="64"/>
      <c r="DXZ12" s="64"/>
      <c r="DYA12" s="64"/>
      <c r="DYB12" s="64"/>
      <c r="DYC12" s="64"/>
      <c r="DYD12" s="64"/>
      <c r="DYE12" s="64"/>
      <c r="DYF12" s="64"/>
      <c r="DYG12" s="64"/>
      <c r="DYH12" s="64"/>
      <c r="DYI12" s="64"/>
      <c r="DYJ12" s="64"/>
      <c r="DYK12" s="64"/>
      <c r="DYL12" s="64"/>
      <c r="DYM12" s="64"/>
      <c r="DYN12" s="64"/>
      <c r="DYO12" s="64"/>
      <c r="DYP12" s="64"/>
      <c r="DYQ12" s="64"/>
      <c r="DYR12" s="64"/>
      <c r="DYS12" s="64"/>
      <c r="DYT12" s="64"/>
      <c r="DYU12" s="64"/>
      <c r="DYV12" s="64"/>
      <c r="DYW12" s="64"/>
      <c r="DYX12" s="64"/>
      <c r="DYY12" s="64"/>
      <c r="DYZ12" s="64"/>
      <c r="DZA12" s="64"/>
      <c r="DZB12" s="64"/>
      <c r="DZC12" s="64"/>
      <c r="DZD12" s="64"/>
      <c r="DZE12" s="64"/>
      <c r="DZF12" s="64"/>
      <c r="DZG12" s="64"/>
      <c r="DZH12" s="64"/>
      <c r="DZI12" s="64"/>
      <c r="DZJ12" s="64"/>
      <c r="DZK12" s="64"/>
      <c r="DZL12" s="64"/>
      <c r="DZM12" s="64"/>
      <c r="DZN12" s="64"/>
      <c r="DZO12" s="64"/>
      <c r="DZP12" s="64"/>
      <c r="DZQ12" s="64"/>
      <c r="DZR12" s="64"/>
      <c r="DZS12" s="64"/>
      <c r="DZT12" s="64"/>
      <c r="DZU12" s="64"/>
      <c r="DZV12" s="64"/>
      <c r="DZW12" s="64"/>
      <c r="DZX12" s="64"/>
      <c r="DZY12" s="64"/>
      <c r="DZZ12" s="64"/>
      <c r="EAA12" s="64"/>
      <c r="EAB12" s="64"/>
      <c r="EAC12" s="64"/>
      <c r="EAD12" s="64"/>
      <c r="EAE12" s="64"/>
      <c r="EAF12" s="64"/>
      <c r="EAG12" s="64"/>
      <c r="EAH12" s="64"/>
      <c r="EAI12" s="64"/>
      <c r="EAJ12" s="64"/>
      <c r="EAK12" s="64"/>
      <c r="EAL12" s="64"/>
      <c r="EAM12" s="64"/>
      <c r="EAN12" s="64"/>
      <c r="EAO12" s="64"/>
      <c r="EAP12" s="64"/>
      <c r="EAQ12" s="64"/>
      <c r="EAR12" s="64"/>
      <c r="EAS12" s="64"/>
      <c r="EAT12" s="64"/>
      <c r="EAU12" s="64"/>
      <c r="EAV12" s="64"/>
      <c r="EAW12" s="64"/>
      <c r="EAX12" s="64"/>
      <c r="EAY12" s="64"/>
      <c r="EAZ12" s="64"/>
      <c r="EBA12" s="64"/>
      <c r="EBB12" s="64"/>
      <c r="EBC12" s="64"/>
      <c r="EBD12" s="64"/>
      <c r="EBE12" s="64"/>
      <c r="EBF12" s="64"/>
      <c r="EBG12" s="64"/>
      <c r="EBH12" s="64"/>
      <c r="EBI12" s="64"/>
      <c r="EBJ12" s="64"/>
      <c r="EBK12" s="64"/>
      <c r="EBL12" s="64"/>
      <c r="EBM12" s="64"/>
      <c r="EBN12" s="64"/>
      <c r="EBO12" s="64"/>
      <c r="EBP12" s="64"/>
      <c r="EBQ12" s="64"/>
      <c r="EBR12" s="64"/>
      <c r="EBS12" s="64"/>
      <c r="EBT12" s="64"/>
      <c r="EBU12" s="64"/>
      <c r="EBV12" s="64"/>
      <c r="EBW12" s="64"/>
      <c r="EBX12" s="64"/>
      <c r="EBY12" s="64"/>
      <c r="EBZ12" s="64"/>
      <c r="ECA12" s="64"/>
      <c r="ECB12" s="64"/>
      <c r="ECC12" s="64"/>
      <c r="ECD12" s="64"/>
      <c r="ECE12" s="64"/>
      <c r="ECF12" s="64"/>
      <c r="ECG12" s="64"/>
      <c r="ECH12" s="64"/>
      <c r="ECI12" s="64"/>
      <c r="ECJ12" s="64"/>
      <c r="ECK12" s="64"/>
      <c r="ECL12" s="64"/>
      <c r="ECM12" s="64"/>
      <c r="ECN12" s="64"/>
      <c r="ECO12" s="64"/>
      <c r="ECP12" s="64"/>
      <c r="ECQ12" s="64"/>
      <c r="ECR12" s="64"/>
      <c r="ECS12" s="64"/>
      <c r="ECT12" s="64"/>
      <c r="ECU12" s="64"/>
      <c r="ECV12" s="64"/>
      <c r="ECW12" s="64"/>
      <c r="ECX12" s="64"/>
      <c r="ECY12" s="64"/>
      <c r="ECZ12" s="64"/>
      <c r="EDA12" s="64"/>
      <c r="EDB12" s="64"/>
      <c r="EDC12" s="64"/>
      <c r="EDD12" s="64"/>
      <c r="EDE12" s="64"/>
      <c r="EDF12" s="64"/>
      <c r="EDG12" s="64"/>
      <c r="EDH12" s="64"/>
      <c r="EDI12" s="64"/>
      <c r="EDJ12" s="64"/>
      <c r="EDK12" s="64"/>
      <c r="EDL12" s="64"/>
      <c r="EDM12" s="64"/>
      <c r="EDN12" s="64"/>
      <c r="EDO12" s="64"/>
      <c r="EDP12" s="64"/>
      <c r="EDQ12" s="64"/>
      <c r="EDR12" s="64"/>
      <c r="EDS12" s="64"/>
      <c r="EDT12" s="64"/>
      <c r="EDU12" s="64"/>
      <c r="EDV12" s="64"/>
      <c r="EDW12" s="64"/>
      <c r="EDX12" s="64"/>
      <c r="EDY12" s="64"/>
      <c r="EDZ12" s="64"/>
      <c r="EEA12" s="64"/>
      <c r="EEB12" s="64"/>
      <c r="EEC12" s="64"/>
      <c r="EED12" s="64"/>
      <c r="EEE12" s="64"/>
      <c r="EEF12" s="64"/>
      <c r="EEG12" s="64"/>
      <c r="EEH12" s="64"/>
      <c r="EEI12" s="64"/>
      <c r="EEJ12" s="64"/>
      <c r="EEK12" s="64"/>
      <c r="EEL12" s="64"/>
      <c r="EEM12" s="64"/>
      <c r="EEN12" s="64"/>
      <c r="EEO12" s="64"/>
      <c r="EEP12" s="64"/>
      <c r="EEQ12" s="64"/>
      <c r="EER12" s="64"/>
      <c r="EES12" s="64"/>
      <c r="EET12" s="64"/>
      <c r="EEU12" s="64"/>
      <c r="EEV12" s="64"/>
      <c r="EEW12" s="64"/>
      <c r="EEX12" s="64"/>
      <c r="EEY12" s="64"/>
      <c r="EEZ12" s="64"/>
      <c r="EFA12" s="64"/>
      <c r="EFB12" s="64"/>
      <c r="EFC12" s="64"/>
      <c r="EFD12" s="64"/>
      <c r="EFE12" s="64"/>
      <c r="EFF12" s="64"/>
      <c r="EFG12" s="64"/>
      <c r="EFH12" s="64"/>
      <c r="EFI12" s="64"/>
      <c r="EFJ12" s="64"/>
      <c r="EFK12" s="64"/>
      <c r="EFL12" s="64"/>
      <c r="EFM12" s="64"/>
      <c r="EFN12" s="64"/>
      <c r="EFO12" s="64"/>
      <c r="EFP12" s="64"/>
      <c r="EFQ12" s="64"/>
      <c r="EFR12" s="64"/>
      <c r="EFS12" s="64"/>
      <c r="EFT12" s="64"/>
      <c r="EFU12" s="64"/>
      <c r="EFV12" s="64"/>
      <c r="EFW12" s="64"/>
      <c r="EFX12" s="64"/>
      <c r="EFY12" s="64"/>
      <c r="EFZ12" s="64"/>
      <c r="EGA12" s="64"/>
      <c r="EGB12" s="64"/>
      <c r="EGC12" s="64"/>
      <c r="EGD12" s="64"/>
      <c r="EGE12" s="64"/>
      <c r="EGF12" s="64"/>
      <c r="EGG12" s="64"/>
      <c r="EGH12" s="64"/>
      <c r="EGI12" s="64"/>
      <c r="EGJ12" s="64"/>
      <c r="EGK12" s="64"/>
      <c r="EGL12" s="64"/>
      <c r="EGM12" s="64"/>
      <c r="EGN12" s="64"/>
      <c r="EGO12" s="64"/>
      <c r="EGP12" s="64"/>
      <c r="EGQ12" s="64"/>
      <c r="EGR12" s="64"/>
      <c r="EGS12" s="64"/>
      <c r="EGT12" s="64"/>
      <c r="EGU12" s="64"/>
      <c r="EGV12" s="64"/>
      <c r="EGW12" s="64"/>
      <c r="EGX12" s="64"/>
      <c r="EGY12" s="64"/>
      <c r="EGZ12" s="64"/>
      <c r="EHA12" s="64"/>
      <c r="EHB12" s="64"/>
      <c r="EHC12" s="64"/>
      <c r="EHD12" s="64"/>
      <c r="EHE12" s="64"/>
      <c r="EHF12" s="64"/>
      <c r="EHG12" s="64"/>
      <c r="EHH12" s="64"/>
      <c r="EHI12" s="64"/>
      <c r="EHJ12" s="64"/>
      <c r="EHK12" s="64"/>
      <c r="EHL12" s="64"/>
      <c r="EHM12" s="64"/>
      <c r="EHN12" s="64"/>
      <c r="EHO12" s="64"/>
      <c r="EHP12" s="64"/>
      <c r="EHQ12" s="64"/>
      <c r="EHR12" s="64"/>
      <c r="EHS12" s="64"/>
      <c r="EHT12" s="64"/>
      <c r="EHU12" s="64"/>
      <c r="EHV12" s="64"/>
      <c r="EHW12" s="64"/>
      <c r="EHX12" s="64"/>
      <c r="EHY12" s="64"/>
      <c r="EHZ12" s="64"/>
      <c r="EIA12" s="64"/>
      <c r="EIB12" s="64"/>
      <c r="EIC12" s="64"/>
      <c r="EID12" s="64"/>
      <c r="EIE12" s="64"/>
      <c r="EIF12" s="64"/>
      <c r="EIG12" s="64"/>
      <c r="EIH12" s="64"/>
      <c r="EII12" s="64"/>
      <c r="EIJ12" s="64"/>
      <c r="EIK12" s="64"/>
      <c r="EIL12" s="64"/>
      <c r="EIM12" s="64"/>
      <c r="EIN12" s="64"/>
      <c r="EIO12" s="64"/>
      <c r="EIP12" s="64"/>
      <c r="EIQ12" s="64"/>
      <c r="EIR12" s="64"/>
      <c r="EIS12" s="64"/>
      <c r="EIT12" s="64"/>
      <c r="EIU12" s="64"/>
      <c r="EIV12" s="64"/>
      <c r="EIW12" s="64"/>
      <c r="EIX12" s="64"/>
      <c r="EIY12" s="64"/>
      <c r="EIZ12" s="64"/>
      <c r="EJA12" s="64"/>
      <c r="EJB12" s="64"/>
      <c r="EJC12" s="64"/>
      <c r="EJD12" s="64"/>
      <c r="EJE12" s="64"/>
      <c r="EJF12" s="64"/>
      <c r="EJG12" s="64"/>
      <c r="EJH12" s="64"/>
      <c r="EJI12" s="64"/>
      <c r="EJJ12" s="64"/>
      <c r="EJK12" s="64"/>
      <c r="EJL12" s="64"/>
      <c r="EJM12" s="64"/>
      <c r="EJN12" s="64"/>
      <c r="EJO12" s="64"/>
      <c r="EJP12" s="64"/>
      <c r="EJQ12" s="64"/>
      <c r="EJR12" s="64"/>
      <c r="EJS12" s="64"/>
      <c r="EJT12" s="64"/>
      <c r="EJU12" s="64"/>
      <c r="EJV12" s="64"/>
      <c r="EJW12" s="64"/>
      <c r="EJX12" s="64"/>
      <c r="EJY12" s="64"/>
      <c r="EJZ12" s="64"/>
      <c r="EKA12" s="64"/>
      <c r="EKB12" s="64"/>
      <c r="EKC12" s="64"/>
      <c r="EKD12" s="64"/>
      <c r="EKE12" s="64"/>
      <c r="EKF12" s="64"/>
      <c r="EKG12" s="64"/>
      <c r="EKH12" s="64"/>
      <c r="EKI12" s="64"/>
      <c r="EKJ12" s="64"/>
      <c r="EKK12" s="64"/>
      <c r="EKL12" s="64"/>
      <c r="EKM12" s="64"/>
      <c r="EKN12" s="64"/>
      <c r="EKO12" s="64"/>
      <c r="EKP12" s="64"/>
      <c r="EKQ12" s="64"/>
      <c r="EKR12" s="64"/>
      <c r="EKS12" s="64"/>
      <c r="EKT12" s="64"/>
      <c r="EKU12" s="64"/>
      <c r="EKV12" s="64"/>
      <c r="EKW12" s="64"/>
      <c r="EKX12" s="64"/>
      <c r="EKY12" s="64"/>
      <c r="EKZ12" s="64"/>
      <c r="ELA12" s="64"/>
      <c r="ELB12" s="64"/>
      <c r="ELC12" s="64"/>
      <c r="ELD12" s="64"/>
      <c r="ELE12" s="64"/>
      <c r="ELF12" s="64"/>
      <c r="ELG12" s="64"/>
      <c r="ELH12" s="64"/>
      <c r="ELI12" s="64"/>
      <c r="ELJ12" s="64"/>
      <c r="ELK12" s="64"/>
      <c r="ELL12" s="64"/>
      <c r="ELM12" s="64"/>
      <c r="ELN12" s="64"/>
      <c r="ELO12" s="64"/>
      <c r="ELP12" s="64"/>
      <c r="ELQ12" s="64"/>
      <c r="ELR12" s="64"/>
      <c r="ELS12" s="64"/>
      <c r="ELT12" s="64"/>
      <c r="ELU12" s="64"/>
      <c r="ELV12" s="64"/>
      <c r="ELW12" s="64"/>
      <c r="ELX12" s="64"/>
      <c r="ELY12" s="64"/>
      <c r="ELZ12" s="64"/>
      <c r="EMA12" s="64"/>
      <c r="EMB12" s="64"/>
      <c r="EMC12" s="64"/>
      <c r="EMD12" s="64"/>
      <c r="EME12" s="64"/>
      <c r="EMF12" s="64"/>
      <c r="EMG12" s="64"/>
      <c r="EMH12" s="64"/>
      <c r="EMI12" s="64"/>
      <c r="EMJ12" s="64"/>
      <c r="EMK12" s="64"/>
      <c r="EML12" s="64"/>
      <c r="EMM12" s="64"/>
      <c r="EMN12" s="64"/>
      <c r="EMO12" s="64"/>
      <c r="EMP12" s="64"/>
      <c r="EMQ12" s="64"/>
      <c r="EMR12" s="64"/>
      <c r="EMS12" s="64"/>
      <c r="EMT12" s="64"/>
      <c r="EMU12" s="64"/>
      <c r="EMV12" s="64"/>
      <c r="EMW12" s="64"/>
      <c r="EMX12" s="64"/>
      <c r="EMY12" s="64"/>
      <c r="EMZ12" s="64"/>
      <c r="ENA12" s="64"/>
      <c r="ENB12" s="64"/>
      <c r="ENC12" s="64"/>
      <c r="END12" s="64"/>
      <c r="ENE12" s="64"/>
      <c r="ENF12" s="64"/>
      <c r="ENG12" s="64"/>
      <c r="ENH12" s="64"/>
      <c r="ENI12" s="64"/>
      <c r="ENJ12" s="64"/>
      <c r="ENK12" s="64"/>
      <c r="ENL12" s="64"/>
      <c r="ENM12" s="64"/>
      <c r="ENN12" s="64"/>
      <c r="ENO12" s="64"/>
      <c r="ENP12" s="64"/>
      <c r="ENQ12" s="64"/>
      <c r="ENR12" s="64"/>
      <c r="ENS12" s="64"/>
      <c r="ENT12" s="64"/>
      <c r="ENU12" s="64"/>
      <c r="ENV12" s="64"/>
      <c r="ENW12" s="64"/>
      <c r="ENX12" s="64"/>
      <c r="ENY12" s="64"/>
      <c r="ENZ12" s="64"/>
      <c r="EOA12" s="64"/>
      <c r="EOB12" s="64"/>
      <c r="EOC12" s="64"/>
      <c r="EOD12" s="64"/>
      <c r="EOE12" s="64"/>
      <c r="EOF12" s="64"/>
      <c r="EOG12" s="64"/>
      <c r="EOH12" s="64"/>
      <c r="EOI12" s="64"/>
      <c r="EOJ12" s="64"/>
      <c r="EOK12" s="64"/>
      <c r="EOL12" s="64"/>
      <c r="EOM12" s="64"/>
      <c r="EON12" s="64"/>
      <c r="EOO12" s="64"/>
      <c r="EOP12" s="64"/>
      <c r="EOQ12" s="64"/>
      <c r="EOR12" s="64"/>
      <c r="EOS12" s="64"/>
      <c r="EOT12" s="64"/>
      <c r="EOU12" s="64"/>
      <c r="EOV12" s="64"/>
      <c r="EOW12" s="64"/>
      <c r="EOX12" s="64"/>
      <c r="EOY12" s="64"/>
      <c r="EOZ12" s="64"/>
      <c r="EPA12" s="64"/>
      <c r="EPB12" s="64"/>
      <c r="EPC12" s="64"/>
      <c r="EPD12" s="64"/>
      <c r="EPE12" s="64"/>
      <c r="EPF12" s="64"/>
      <c r="EPG12" s="64"/>
      <c r="EPH12" s="64"/>
      <c r="EPI12" s="64"/>
      <c r="EPJ12" s="64"/>
      <c r="EPK12" s="64"/>
      <c r="EPL12" s="64"/>
      <c r="EPM12" s="64"/>
      <c r="EPN12" s="64"/>
      <c r="EPO12" s="64"/>
      <c r="EPP12" s="64"/>
      <c r="EPQ12" s="64"/>
      <c r="EPR12" s="64"/>
      <c r="EPS12" s="64"/>
      <c r="EPT12" s="64"/>
      <c r="EPU12" s="64"/>
      <c r="EPV12" s="64"/>
      <c r="EPW12" s="64"/>
      <c r="EPX12" s="64"/>
      <c r="EPY12" s="64"/>
      <c r="EPZ12" s="64"/>
      <c r="EQA12" s="64"/>
      <c r="EQB12" s="64"/>
      <c r="EQC12" s="64"/>
      <c r="EQD12" s="64"/>
      <c r="EQE12" s="64"/>
      <c r="EQF12" s="64"/>
      <c r="EQG12" s="64"/>
      <c r="EQH12" s="64"/>
      <c r="EQI12" s="64"/>
      <c r="EQJ12" s="64"/>
      <c r="EQK12" s="64"/>
      <c r="EQL12" s="64"/>
      <c r="EQM12" s="64"/>
      <c r="EQN12" s="64"/>
      <c r="EQO12" s="64"/>
      <c r="EQP12" s="64"/>
      <c r="EQQ12" s="64"/>
      <c r="EQR12" s="64"/>
      <c r="EQS12" s="64"/>
      <c r="EQT12" s="64"/>
      <c r="EQU12" s="64"/>
      <c r="EQV12" s="64"/>
      <c r="EQW12" s="64"/>
      <c r="EQX12" s="64"/>
      <c r="EQY12" s="64"/>
      <c r="EQZ12" s="64"/>
      <c r="ERA12" s="64"/>
      <c r="ERB12" s="64"/>
      <c r="ERC12" s="64"/>
      <c r="ERD12" s="64"/>
      <c r="ERE12" s="64"/>
      <c r="ERF12" s="64"/>
      <c r="ERG12" s="64"/>
      <c r="ERH12" s="64"/>
      <c r="ERI12" s="64"/>
      <c r="ERJ12" s="64"/>
      <c r="ERK12" s="64"/>
      <c r="ERL12" s="64"/>
      <c r="ERM12" s="64"/>
      <c r="ERN12" s="64"/>
      <c r="ERO12" s="64"/>
      <c r="ERP12" s="64"/>
      <c r="ERQ12" s="64"/>
      <c r="ERR12" s="64"/>
      <c r="ERS12" s="64"/>
      <c r="ERT12" s="64"/>
      <c r="ERU12" s="64"/>
      <c r="ERV12" s="64"/>
      <c r="ERW12" s="64"/>
      <c r="ERX12" s="64"/>
      <c r="ERY12" s="64"/>
      <c r="ERZ12" s="64"/>
      <c r="ESA12" s="64"/>
      <c r="ESB12" s="64"/>
      <c r="ESC12" s="64"/>
      <c r="ESD12" s="64"/>
      <c r="ESE12" s="64"/>
      <c r="ESF12" s="64"/>
      <c r="ESG12" s="64"/>
      <c r="ESH12" s="64"/>
      <c r="ESI12" s="64"/>
      <c r="ESJ12" s="64"/>
      <c r="ESK12" s="64"/>
      <c r="ESL12" s="64"/>
      <c r="ESM12" s="64"/>
      <c r="ESN12" s="64"/>
      <c r="ESO12" s="64"/>
      <c r="ESP12" s="64"/>
      <c r="ESQ12" s="64"/>
      <c r="ESR12" s="64"/>
      <c r="ESS12" s="64"/>
      <c r="EST12" s="64"/>
      <c r="ESU12" s="64"/>
      <c r="ESV12" s="64"/>
      <c r="ESW12" s="64"/>
      <c r="ESX12" s="64"/>
      <c r="ESY12" s="64"/>
      <c r="ESZ12" s="64"/>
      <c r="ETA12" s="64"/>
      <c r="ETB12" s="64"/>
      <c r="ETC12" s="64"/>
      <c r="ETD12" s="64"/>
      <c r="ETE12" s="64"/>
      <c r="ETF12" s="64"/>
      <c r="ETG12" s="64"/>
      <c r="ETH12" s="64"/>
      <c r="ETI12" s="64"/>
      <c r="ETJ12" s="64"/>
      <c r="ETK12" s="64"/>
      <c r="ETL12" s="64"/>
      <c r="ETM12" s="64"/>
      <c r="ETN12" s="64"/>
      <c r="ETO12" s="64"/>
      <c r="ETP12" s="64"/>
      <c r="ETQ12" s="64"/>
      <c r="ETR12" s="64"/>
      <c r="ETS12" s="64"/>
      <c r="ETT12" s="64"/>
      <c r="ETU12" s="64"/>
      <c r="ETV12" s="64"/>
      <c r="ETW12" s="64"/>
      <c r="ETX12" s="64"/>
      <c r="ETY12" s="64"/>
      <c r="ETZ12" s="64"/>
      <c r="EUA12" s="64"/>
      <c r="EUB12" s="64"/>
      <c r="EUC12" s="64"/>
      <c r="EUD12" s="64"/>
      <c r="EUE12" s="64"/>
      <c r="EUF12" s="64"/>
      <c r="EUG12" s="64"/>
      <c r="EUH12" s="64"/>
      <c r="EUI12" s="64"/>
      <c r="EUJ12" s="64"/>
      <c r="EUK12" s="64"/>
      <c r="EUL12" s="64"/>
      <c r="EUM12" s="64"/>
      <c r="EUN12" s="64"/>
      <c r="EUO12" s="64"/>
      <c r="EUP12" s="64"/>
      <c r="EUQ12" s="64"/>
      <c r="EUR12" s="64"/>
      <c r="EUS12" s="64"/>
      <c r="EUT12" s="64"/>
      <c r="EUU12" s="64"/>
      <c r="EUV12" s="64"/>
      <c r="EUW12" s="64"/>
      <c r="EUX12" s="64"/>
      <c r="EUY12" s="64"/>
      <c r="EUZ12" s="64"/>
      <c r="EVA12" s="64"/>
      <c r="EVB12" s="64"/>
      <c r="EVC12" s="64"/>
      <c r="EVD12" s="64"/>
      <c r="EVE12" s="64"/>
      <c r="EVF12" s="64"/>
      <c r="EVG12" s="64"/>
      <c r="EVH12" s="64"/>
      <c r="EVI12" s="64"/>
      <c r="EVJ12" s="64"/>
      <c r="EVK12" s="64"/>
      <c r="EVL12" s="64"/>
      <c r="EVM12" s="64"/>
      <c r="EVN12" s="64"/>
      <c r="EVO12" s="64"/>
      <c r="EVP12" s="64"/>
      <c r="EVQ12" s="64"/>
      <c r="EVR12" s="64"/>
      <c r="EVS12" s="64"/>
      <c r="EVT12" s="64"/>
      <c r="EVU12" s="64"/>
      <c r="EVV12" s="64"/>
      <c r="EVW12" s="64"/>
      <c r="EVX12" s="64"/>
      <c r="EVY12" s="64"/>
      <c r="EVZ12" s="64"/>
      <c r="EWA12" s="64"/>
      <c r="EWB12" s="64"/>
      <c r="EWC12" s="64"/>
      <c r="EWD12" s="64"/>
      <c r="EWE12" s="64"/>
      <c r="EWF12" s="64"/>
      <c r="EWG12" s="64"/>
      <c r="EWH12" s="64"/>
      <c r="EWI12" s="64"/>
      <c r="EWJ12" s="64"/>
      <c r="EWK12" s="64"/>
      <c r="EWL12" s="64"/>
      <c r="EWM12" s="64"/>
      <c r="EWN12" s="64"/>
      <c r="EWO12" s="64"/>
      <c r="EWP12" s="64"/>
      <c r="EWQ12" s="64"/>
      <c r="EWR12" s="64"/>
      <c r="EWS12" s="64"/>
      <c r="EWT12" s="64"/>
      <c r="EWU12" s="64"/>
      <c r="EWV12" s="64"/>
      <c r="EWW12" s="64"/>
      <c r="EWX12" s="64"/>
      <c r="EWY12" s="64"/>
      <c r="EWZ12" s="64"/>
      <c r="EXA12" s="64"/>
      <c r="EXB12" s="64"/>
      <c r="EXC12" s="64"/>
      <c r="EXD12" s="64"/>
      <c r="EXE12" s="64"/>
      <c r="EXF12" s="64"/>
      <c r="EXG12" s="64"/>
      <c r="EXH12" s="64"/>
      <c r="EXI12" s="64"/>
      <c r="EXJ12" s="64"/>
      <c r="EXK12" s="64"/>
      <c r="EXL12" s="64"/>
      <c r="EXM12" s="64"/>
      <c r="EXN12" s="64"/>
      <c r="EXO12" s="64"/>
      <c r="EXP12" s="64"/>
      <c r="EXQ12" s="64"/>
      <c r="EXR12" s="64"/>
      <c r="EXS12" s="64"/>
      <c r="EXT12" s="64"/>
      <c r="EXU12" s="64"/>
      <c r="EXV12" s="64"/>
      <c r="EXW12" s="64"/>
      <c r="EXX12" s="64"/>
      <c r="EXY12" s="64"/>
      <c r="EXZ12" s="64"/>
      <c r="EYA12" s="64"/>
      <c r="EYB12" s="64"/>
      <c r="EYC12" s="64"/>
      <c r="EYD12" s="64"/>
      <c r="EYE12" s="64"/>
      <c r="EYF12" s="64"/>
      <c r="EYG12" s="64"/>
      <c r="EYH12" s="64"/>
      <c r="EYI12" s="64"/>
      <c r="EYJ12" s="64"/>
      <c r="EYK12" s="64"/>
      <c r="EYL12" s="64"/>
      <c r="EYM12" s="64"/>
      <c r="EYN12" s="64"/>
      <c r="EYO12" s="64"/>
      <c r="EYP12" s="64"/>
      <c r="EYQ12" s="64"/>
      <c r="EYR12" s="64"/>
      <c r="EYS12" s="64"/>
      <c r="EYT12" s="64"/>
      <c r="EYU12" s="64"/>
      <c r="EYV12" s="64"/>
      <c r="EYW12" s="64"/>
      <c r="EYX12" s="64"/>
      <c r="EYY12" s="64"/>
      <c r="EYZ12" s="64"/>
      <c r="EZA12" s="64"/>
      <c r="EZB12" s="64"/>
      <c r="EZC12" s="64"/>
      <c r="EZD12" s="64"/>
      <c r="EZE12" s="64"/>
      <c r="EZF12" s="64"/>
      <c r="EZG12" s="64"/>
      <c r="EZH12" s="64"/>
      <c r="EZI12" s="64"/>
      <c r="EZJ12" s="64"/>
      <c r="EZK12" s="64"/>
      <c r="EZL12" s="64"/>
      <c r="EZM12" s="64"/>
      <c r="EZN12" s="64"/>
      <c r="EZO12" s="64"/>
      <c r="EZP12" s="64"/>
      <c r="EZQ12" s="64"/>
      <c r="EZR12" s="64"/>
      <c r="EZS12" s="64"/>
      <c r="EZT12" s="64"/>
      <c r="EZU12" s="64"/>
      <c r="EZV12" s="64"/>
      <c r="EZW12" s="64"/>
      <c r="EZX12" s="64"/>
      <c r="EZY12" s="64"/>
      <c r="EZZ12" s="64"/>
      <c r="FAA12" s="64"/>
      <c r="FAB12" s="64"/>
      <c r="FAC12" s="64"/>
      <c r="FAD12" s="64"/>
      <c r="FAE12" s="64"/>
      <c r="FAF12" s="64"/>
      <c r="FAG12" s="64"/>
      <c r="FAH12" s="64"/>
      <c r="FAI12" s="64"/>
      <c r="FAJ12" s="64"/>
      <c r="FAK12" s="64"/>
      <c r="FAL12" s="64"/>
      <c r="FAM12" s="64"/>
      <c r="FAN12" s="64"/>
      <c r="FAO12" s="64"/>
      <c r="FAP12" s="64"/>
      <c r="FAQ12" s="64"/>
      <c r="FAR12" s="64"/>
      <c r="FAS12" s="64"/>
      <c r="FAT12" s="64"/>
      <c r="FAU12" s="64"/>
      <c r="FAV12" s="64"/>
      <c r="FAW12" s="64"/>
      <c r="FAX12" s="64"/>
      <c r="FAY12" s="64"/>
      <c r="FAZ12" s="64"/>
      <c r="FBA12" s="64"/>
      <c r="FBB12" s="64"/>
      <c r="FBC12" s="64"/>
      <c r="FBD12" s="64"/>
      <c r="FBE12" s="64"/>
      <c r="FBF12" s="64"/>
      <c r="FBG12" s="64"/>
      <c r="FBH12" s="64"/>
      <c r="FBI12" s="64"/>
      <c r="FBJ12" s="64"/>
      <c r="FBK12" s="64"/>
      <c r="FBL12" s="64"/>
      <c r="FBM12" s="64"/>
      <c r="FBN12" s="64"/>
      <c r="FBO12" s="64"/>
      <c r="FBP12" s="64"/>
      <c r="FBQ12" s="64"/>
      <c r="FBR12" s="64"/>
      <c r="FBS12" s="64"/>
      <c r="FBT12" s="64"/>
      <c r="FBU12" s="64"/>
      <c r="FBV12" s="64"/>
      <c r="FBW12" s="64"/>
      <c r="FBX12" s="64"/>
      <c r="FBY12" s="64"/>
      <c r="FBZ12" s="64"/>
      <c r="FCA12" s="64"/>
      <c r="FCB12" s="64"/>
      <c r="FCC12" s="64"/>
      <c r="FCD12" s="64"/>
      <c r="FCE12" s="64"/>
      <c r="FCF12" s="64"/>
      <c r="FCG12" s="64"/>
      <c r="FCH12" s="64"/>
      <c r="FCI12" s="64"/>
      <c r="FCJ12" s="64"/>
      <c r="FCK12" s="64"/>
      <c r="FCL12" s="64"/>
      <c r="FCM12" s="64"/>
      <c r="FCN12" s="64"/>
      <c r="FCO12" s="64"/>
      <c r="FCP12" s="64"/>
      <c r="FCQ12" s="64"/>
      <c r="FCR12" s="64"/>
      <c r="FCS12" s="64"/>
      <c r="FCT12" s="64"/>
      <c r="FCU12" s="64"/>
      <c r="FCV12" s="64"/>
      <c r="FCW12" s="64"/>
      <c r="FCX12" s="64"/>
      <c r="FCY12" s="64"/>
      <c r="FCZ12" s="64"/>
      <c r="FDA12" s="64"/>
      <c r="FDB12" s="64"/>
      <c r="FDC12" s="64"/>
      <c r="FDD12" s="64"/>
      <c r="FDE12" s="64"/>
      <c r="FDF12" s="64"/>
      <c r="FDG12" s="64"/>
      <c r="FDH12" s="64"/>
      <c r="FDI12" s="64"/>
      <c r="FDJ12" s="64"/>
      <c r="FDK12" s="64"/>
      <c r="FDL12" s="64"/>
      <c r="FDM12" s="64"/>
      <c r="FDN12" s="64"/>
      <c r="FDO12" s="64"/>
      <c r="FDP12" s="64"/>
      <c r="FDQ12" s="64"/>
      <c r="FDR12" s="64"/>
      <c r="FDS12" s="64"/>
      <c r="FDT12" s="64"/>
      <c r="FDU12" s="64"/>
      <c r="FDV12" s="64"/>
      <c r="FDW12" s="64"/>
      <c r="FDX12" s="64"/>
      <c r="FDY12" s="64"/>
      <c r="FDZ12" s="64"/>
      <c r="FEA12" s="64"/>
      <c r="FEB12" s="64"/>
      <c r="FEC12" s="64"/>
      <c r="FED12" s="64"/>
      <c r="FEE12" s="64"/>
      <c r="FEF12" s="64"/>
      <c r="FEG12" s="64"/>
      <c r="FEH12" s="64"/>
      <c r="FEI12" s="64"/>
      <c r="FEJ12" s="64"/>
      <c r="FEK12" s="64"/>
      <c r="FEL12" s="64"/>
      <c r="FEM12" s="64"/>
      <c r="FEN12" s="64"/>
      <c r="FEO12" s="64"/>
      <c r="FEP12" s="64"/>
      <c r="FEQ12" s="64"/>
      <c r="FER12" s="64"/>
      <c r="FES12" s="64"/>
      <c r="FET12" s="64"/>
      <c r="FEU12" s="64"/>
      <c r="FEV12" s="64"/>
      <c r="FEW12" s="64"/>
      <c r="FEX12" s="64"/>
      <c r="FEY12" s="64"/>
      <c r="FEZ12" s="64"/>
      <c r="FFA12" s="64"/>
      <c r="FFB12" s="64"/>
      <c r="FFC12" s="64"/>
      <c r="FFD12" s="64"/>
      <c r="FFE12" s="64"/>
      <c r="FFF12" s="64"/>
      <c r="FFG12" s="64"/>
      <c r="FFH12" s="64"/>
      <c r="FFI12" s="64"/>
      <c r="FFJ12" s="64"/>
      <c r="FFK12" s="64"/>
      <c r="FFL12" s="64"/>
      <c r="FFM12" s="64"/>
      <c r="FFN12" s="64"/>
      <c r="FFO12" s="64"/>
      <c r="FFP12" s="64"/>
      <c r="FFQ12" s="64"/>
      <c r="FFR12" s="64"/>
      <c r="FFS12" s="64"/>
      <c r="FFT12" s="64"/>
      <c r="FFU12" s="64"/>
      <c r="FFV12" s="64"/>
      <c r="FFW12" s="64"/>
      <c r="FFX12" s="64"/>
      <c r="FFY12" s="64"/>
      <c r="FFZ12" s="64"/>
      <c r="FGA12" s="64"/>
      <c r="FGB12" s="64"/>
      <c r="FGC12" s="64"/>
      <c r="FGD12" s="64"/>
      <c r="FGE12" s="64"/>
      <c r="FGF12" s="64"/>
      <c r="FGG12" s="64"/>
      <c r="FGH12" s="64"/>
      <c r="FGI12" s="64"/>
      <c r="FGJ12" s="64"/>
      <c r="FGK12" s="64"/>
      <c r="FGL12" s="64"/>
      <c r="FGM12" s="64"/>
      <c r="FGN12" s="64"/>
      <c r="FGO12" s="64"/>
      <c r="FGP12" s="64"/>
      <c r="FGQ12" s="64"/>
      <c r="FGR12" s="64"/>
      <c r="FGS12" s="64"/>
      <c r="FGT12" s="64"/>
      <c r="FGU12" s="64"/>
      <c r="FGV12" s="64"/>
      <c r="FGW12" s="64"/>
      <c r="FGX12" s="64"/>
      <c r="FGY12" s="64"/>
      <c r="FGZ12" s="64"/>
      <c r="FHA12" s="64"/>
      <c r="FHB12" s="64"/>
      <c r="FHC12" s="64"/>
      <c r="FHD12" s="64"/>
      <c r="FHE12" s="64"/>
      <c r="FHF12" s="64"/>
      <c r="FHG12" s="64"/>
      <c r="FHH12" s="64"/>
      <c r="FHI12" s="64"/>
      <c r="FHJ12" s="64"/>
      <c r="FHK12" s="64"/>
      <c r="FHL12" s="64"/>
      <c r="FHM12" s="64"/>
      <c r="FHN12" s="64"/>
      <c r="FHO12" s="64"/>
      <c r="FHP12" s="64"/>
      <c r="FHQ12" s="64"/>
      <c r="FHR12" s="64"/>
      <c r="FHS12" s="64"/>
      <c r="FHT12" s="64"/>
      <c r="FHU12" s="64"/>
      <c r="FHV12" s="64"/>
      <c r="FHW12" s="64"/>
      <c r="FHX12" s="64"/>
      <c r="FHY12" s="64"/>
      <c r="FHZ12" s="64"/>
      <c r="FIA12" s="64"/>
      <c r="FIB12" s="64"/>
      <c r="FIC12" s="64"/>
      <c r="FID12" s="64"/>
      <c r="FIE12" s="64"/>
      <c r="FIF12" s="64"/>
      <c r="FIG12" s="64"/>
      <c r="FIH12" s="64"/>
      <c r="FII12" s="64"/>
      <c r="FIJ12" s="64"/>
      <c r="FIK12" s="64"/>
      <c r="FIL12" s="64"/>
      <c r="FIM12" s="64"/>
      <c r="FIN12" s="64"/>
      <c r="FIO12" s="64"/>
      <c r="FIP12" s="64"/>
      <c r="FIQ12" s="64"/>
      <c r="FIR12" s="64"/>
      <c r="FIS12" s="64"/>
      <c r="FIT12" s="64"/>
      <c r="FIU12" s="64"/>
      <c r="FIV12" s="64"/>
      <c r="FIW12" s="64"/>
      <c r="FIX12" s="64"/>
      <c r="FIY12" s="64"/>
      <c r="FIZ12" s="64"/>
      <c r="FJA12" s="64"/>
      <c r="FJB12" s="64"/>
      <c r="FJC12" s="64"/>
      <c r="FJD12" s="64"/>
      <c r="FJE12" s="64"/>
      <c r="FJF12" s="64"/>
      <c r="FJG12" s="64"/>
      <c r="FJH12" s="64"/>
      <c r="FJI12" s="64"/>
      <c r="FJJ12" s="64"/>
      <c r="FJK12" s="64"/>
      <c r="FJL12" s="64"/>
      <c r="FJM12" s="64"/>
      <c r="FJN12" s="64"/>
      <c r="FJO12" s="64"/>
      <c r="FJP12" s="64"/>
      <c r="FJQ12" s="64"/>
      <c r="FJR12" s="64"/>
      <c r="FJS12" s="64"/>
      <c r="FJT12" s="64"/>
      <c r="FJU12" s="64"/>
      <c r="FJV12" s="64"/>
      <c r="FJW12" s="64"/>
      <c r="FJX12" s="64"/>
      <c r="FJY12" s="64"/>
      <c r="FJZ12" s="64"/>
      <c r="FKA12" s="64"/>
      <c r="FKB12" s="64"/>
      <c r="FKC12" s="64"/>
      <c r="FKD12" s="64"/>
      <c r="FKE12" s="64"/>
      <c r="FKF12" s="64"/>
      <c r="FKG12" s="64"/>
      <c r="FKH12" s="64"/>
      <c r="FKI12" s="64"/>
      <c r="FKJ12" s="64"/>
      <c r="FKK12" s="64"/>
      <c r="FKL12" s="64"/>
      <c r="FKM12" s="64"/>
      <c r="FKN12" s="64"/>
      <c r="FKO12" s="64"/>
      <c r="FKP12" s="64"/>
      <c r="FKQ12" s="64"/>
      <c r="FKR12" s="64"/>
      <c r="FKS12" s="64"/>
      <c r="FKT12" s="64"/>
      <c r="FKU12" s="64"/>
      <c r="FKV12" s="64"/>
      <c r="FKW12" s="64"/>
      <c r="FKX12" s="64"/>
      <c r="FKY12" s="64"/>
      <c r="FKZ12" s="64"/>
      <c r="FLA12" s="64"/>
      <c r="FLB12" s="64"/>
      <c r="FLC12" s="64"/>
      <c r="FLD12" s="64"/>
      <c r="FLE12" s="64"/>
      <c r="FLF12" s="64"/>
      <c r="FLG12" s="64"/>
      <c r="FLH12" s="64"/>
      <c r="FLI12" s="64"/>
      <c r="FLJ12" s="64"/>
      <c r="FLK12" s="64"/>
      <c r="FLL12" s="64"/>
      <c r="FLM12" s="64"/>
      <c r="FLN12" s="64"/>
      <c r="FLO12" s="64"/>
      <c r="FLP12" s="64"/>
      <c r="FLQ12" s="64"/>
      <c r="FLR12" s="64"/>
      <c r="FLS12" s="64"/>
      <c r="FLT12" s="64"/>
      <c r="FLU12" s="64"/>
      <c r="FLV12" s="64"/>
      <c r="FLW12" s="64"/>
      <c r="FLX12" s="64"/>
      <c r="FLY12" s="64"/>
      <c r="FLZ12" s="64"/>
      <c r="FMA12" s="64"/>
      <c r="FMB12" s="64"/>
      <c r="FMC12" s="64"/>
      <c r="FMD12" s="64"/>
      <c r="FME12" s="64"/>
      <c r="FMF12" s="64"/>
      <c r="FMG12" s="64"/>
      <c r="FMH12" s="64"/>
      <c r="FMI12" s="64"/>
      <c r="FMJ12" s="64"/>
      <c r="FMK12" s="64"/>
      <c r="FML12" s="64"/>
      <c r="FMM12" s="64"/>
      <c r="FMN12" s="64"/>
      <c r="FMO12" s="64"/>
      <c r="FMP12" s="64"/>
      <c r="FMQ12" s="64"/>
      <c r="FMR12" s="64"/>
      <c r="FMS12" s="64"/>
      <c r="FMT12" s="64"/>
      <c r="FMU12" s="64"/>
      <c r="FMV12" s="64"/>
      <c r="FMW12" s="64"/>
      <c r="FMX12" s="64"/>
      <c r="FMY12" s="64"/>
      <c r="FMZ12" s="64"/>
      <c r="FNA12" s="64"/>
      <c r="FNB12" s="64"/>
      <c r="FNC12" s="64"/>
      <c r="FND12" s="64"/>
      <c r="FNE12" s="64"/>
      <c r="FNF12" s="64"/>
      <c r="FNG12" s="64"/>
      <c r="FNH12" s="64"/>
      <c r="FNI12" s="64"/>
      <c r="FNJ12" s="64"/>
      <c r="FNK12" s="64"/>
      <c r="FNL12" s="64"/>
      <c r="FNM12" s="64"/>
      <c r="FNN12" s="64"/>
      <c r="FNO12" s="64"/>
      <c r="FNP12" s="64"/>
      <c r="FNQ12" s="64"/>
      <c r="FNR12" s="64"/>
      <c r="FNS12" s="64"/>
      <c r="FNT12" s="64"/>
      <c r="FNU12" s="64"/>
      <c r="FNV12" s="64"/>
      <c r="FNW12" s="64"/>
      <c r="FNX12" s="64"/>
      <c r="FNY12" s="64"/>
      <c r="FNZ12" s="64"/>
      <c r="FOA12" s="64"/>
      <c r="FOB12" s="64"/>
      <c r="FOC12" s="64"/>
      <c r="FOD12" s="64"/>
      <c r="FOE12" s="64"/>
      <c r="FOF12" s="64"/>
      <c r="FOG12" s="64"/>
      <c r="FOH12" s="64"/>
      <c r="FOI12" s="64"/>
      <c r="FOJ12" s="64"/>
      <c r="FOK12" s="64"/>
      <c r="FOL12" s="64"/>
      <c r="FOM12" s="64"/>
      <c r="FON12" s="64"/>
      <c r="FOO12" s="64"/>
      <c r="FOP12" s="64"/>
      <c r="FOQ12" s="64"/>
      <c r="FOR12" s="64"/>
      <c r="FOS12" s="64"/>
      <c r="FOT12" s="64"/>
      <c r="FOU12" s="64"/>
      <c r="FOV12" s="64"/>
      <c r="FOW12" s="64"/>
      <c r="FOX12" s="64"/>
      <c r="FOY12" s="64"/>
      <c r="FOZ12" s="64"/>
      <c r="FPA12" s="64"/>
      <c r="FPB12" s="64"/>
      <c r="FPC12" s="64"/>
      <c r="FPD12" s="64"/>
      <c r="FPE12" s="64"/>
      <c r="FPF12" s="64"/>
      <c r="FPG12" s="64"/>
      <c r="FPH12" s="64"/>
      <c r="FPI12" s="64"/>
      <c r="FPJ12" s="64"/>
      <c r="FPK12" s="64"/>
      <c r="FPL12" s="64"/>
      <c r="FPM12" s="64"/>
      <c r="FPN12" s="64"/>
      <c r="FPO12" s="64"/>
      <c r="FPP12" s="64"/>
      <c r="FPQ12" s="64"/>
      <c r="FPR12" s="64"/>
      <c r="FPS12" s="64"/>
      <c r="FPT12" s="64"/>
      <c r="FPU12" s="64"/>
      <c r="FPV12" s="64"/>
      <c r="FPW12" s="64"/>
      <c r="FPX12" s="64"/>
      <c r="FPY12" s="64"/>
      <c r="FPZ12" s="64"/>
      <c r="FQA12" s="64"/>
      <c r="FQB12" s="64"/>
      <c r="FQC12" s="64"/>
      <c r="FQD12" s="64"/>
      <c r="FQE12" s="64"/>
      <c r="FQF12" s="64"/>
      <c r="FQG12" s="64"/>
      <c r="FQH12" s="64"/>
      <c r="FQI12" s="64"/>
      <c r="FQJ12" s="64"/>
      <c r="FQK12" s="64"/>
      <c r="FQL12" s="64"/>
      <c r="FQM12" s="64"/>
      <c r="FQN12" s="64"/>
      <c r="FQO12" s="64"/>
      <c r="FQP12" s="64"/>
      <c r="FQQ12" s="64"/>
      <c r="FQR12" s="64"/>
      <c r="FQS12" s="64"/>
      <c r="FQT12" s="64"/>
      <c r="FQU12" s="64"/>
      <c r="FQV12" s="64"/>
      <c r="FQW12" s="64"/>
      <c r="FQX12" s="64"/>
      <c r="FQY12" s="64"/>
      <c r="FQZ12" s="64"/>
      <c r="FRA12" s="64"/>
      <c r="FRB12" s="64"/>
      <c r="FRC12" s="64"/>
      <c r="FRD12" s="64"/>
      <c r="FRE12" s="64"/>
      <c r="FRF12" s="64"/>
      <c r="FRG12" s="64"/>
      <c r="FRH12" s="64"/>
      <c r="FRI12" s="64"/>
      <c r="FRJ12" s="64"/>
      <c r="FRK12" s="64"/>
      <c r="FRL12" s="64"/>
      <c r="FRM12" s="64"/>
      <c r="FRN12" s="64"/>
      <c r="FRO12" s="64"/>
      <c r="FRP12" s="64"/>
      <c r="FRQ12" s="64"/>
      <c r="FRR12" s="64"/>
      <c r="FRS12" s="64"/>
      <c r="FRT12" s="64"/>
      <c r="FRU12" s="64"/>
      <c r="FRV12" s="64"/>
      <c r="FRW12" s="64"/>
      <c r="FRX12" s="64"/>
      <c r="FRY12" s="64"/>
      <c r="FRZ12" s="64"/>
      <c r="FSA12" s="64"/>
      <c r="FSB12" s="64"/>
      <c r="FSC12" s="64"/>
      <c r="FSD12" s="64"/>
      <c r="FSE12" s="64"/>
      <c r="FSF12" s="64"/>
      <c r="FSG12" s="64"/>
      <c r="FSH12" s="64"/>
      <c r="FSI12" s="64"/>
      <c r="FSJ12" s="64"/>
      <c r="FSK12" s="64"/>
      <c r="FSL12" s="64"/>
      <c r="FSM12" s="64"/>
      <c r="FSN12" s="64"/>
      <c r="FSO12" s="64"/>
      <c r="FSP12" s="64"/>
      <c r="FSQ12" s="64"/>
      <c r="FSR12" s="64"/>
      <c r="FSS12" s="64"/>
      <c r="FST12" s="64"/>
      <c r="FSU12" s="64"/>
      <c r="FSV12" s="64"/>
      <c r="FSW12" s="64"/>
      <c r="FSX12" s="64"/>
      <c r="FSY12" s="64"/>
      <c r="FSZ12" s="64"/>
      <c r="FTA12" s="64"/>
      <c r="FTB12" s="64"/>
      <c r="FTC12" s="64"/>
      <c r="FTD12" s="64"/>
      <c r="FTE12" s="64"/>
      <c r="FTF12" s="64"/>
      <c r="FTG12" s="64"/>
      <c r="FTH12" s="64"/>
      <c r="FTI12" s="64"/>
      <c r="FTJ12" s="64"/>
      <c r="FTK12" s="64"/>
      <c r="FTL12" s="64"/>
      <c r="FTM12" s="64"/>
      <c r="FTN12" s="64"/>
      <c r="FTO12" s="64"/>
      <c r="FTP12" s="64"/>
      <c r="FTQ12" s="64"/>
      <c r="FTR12" s="64"/>
      <c r="FTS12" s="64"/>
      <c r="FTT12" s="64"/>
      <c r="FTU12" s="64"/>
      <c r="FTV12" s="64"/>
      <c r="FTW12" s="64"/>
      <c r="FTX12" s="64"/>
      <c r="FTY12" s="64"/>
      <c r="FTZ12" s="64"/>
      <c r="FUA12" s="64"/>
      <c r="FUB12" s="64"/>
      <c r="FUC12" s="64"/>
      <c r="FUD12" s="64"/>
      <c r="FUE12" s="64"/>
      <c r="FUF12" s="64"/>
      <c r="FUG12" s="64"/>
      <c r="FUH12" s="64"/>
      <c r="FUI12" s="64"/>
      <c r="FUJ12" s="64"/>
      <c r="FUK12" s="64"/>
      <c r="FUL12" s="64"/>
      <c r="FUM12" s="64"/>
      <c r="FUN12" s="64"/>
      <c r="FUO12" s="64"/>
      <c r="FUP12" s="64"/>
      <c r="FUQ12" s="64"/>
      <c r="FUR12" s="64"/>
      <c r="FUS12" s="64"/>
      <c r="FUT12" s="64"/>
      <c r="FUU12" s="64"/>
      <c r="FUV12" s="64"/>
      <c r="FUW12" s="64"/>
      <c r="FUX12" s="64"/>
      <c r="FUY12" s="64"/>
      <c r="FUZ12" s="64"/>
      <c r="FVA12" s="64"/>
      <c r="FVB12" s="64"/>
      <c r="FVC12" s="64"/>
      <c r="FVD12" s="64"/>
      <c r="FVE12" s="64"/>
      <c r="FVF12" s="64"/>
      <c r="FVG12" s="64"/>
      <c r="FVH12" s="64"/>
      <c r="FVI12" s="64"/>
      <c r="FVJ12" s="64"/>
      <c r="FVK12" s="64"/>
      <c r="FVL12" s="64"/>
      <c r="FVM12" s="64"/>
      <c r="FVN12" s="64"/>
      <c r="FVO12" s="64"/>
      <c r="FVP12" s="64"/>
      <c r="FVQ12" s="64"/>
      <c r="FVR12" s="64"/>
      <c r="FVS12" s="64"/>
      <c r="FVT12" s="64"/>
      <c r="FVU12" s="64"/>
      <c r="FVV12" s="64"/>
      <c r="FVW12" s="64"/>
      <c r="FVX12" s="64"/>
      <c r="FVY12" s="64"/>
      <c r="FVZ12" s="64"/>
      <c r="FWA12" s="64"/>
      <c r="FWB12" s="64"/>
      <c r="FWC12" s="64"/>
      <c r="FWD12" s="64"/>
      <c r="FWE12" s="64"/>
      <c r="FWF12" s="64"/>
      <c r="FWG12" s="64"/>
      <c r="FWH12" s="64"/>
      <c r="FWI12" s="64"/>
      <c r="FWJ12" s="64"/>
      <c r="FWK12" s="64"/>
      <c r="FWL12" s="64"/>
      <c r="FWM12" s="64"/>
      <c r="FWN12" s="64"/>
      <c r="FWO12" s="64"/>
      <c r="FWP12" s="64"/>
      <c r="FWQ12" s="64"/>
      <c r="FWR12" s="64"/>
      <c r="FWS12" s="64"/>
      <c r="FWT12" s="64"/>
      <c r="FWU12" s="64"/>
      <c r="FWV12" s="64"/>
      <c r="FWW12" s="64"/>
      <c r="FWX12" s="64"/>
      <c r="FWY12" s="64"/>
      <c r="FWZ12" s="64"/>
      <c r="FXA12" s="64"/>
      <c r="FXB12" s="64"/>
      <c r="FXC12" s="64"/>
      <c r="FXD12" s="64"/>
      <c r="FXE12" s="64"/>
      <c r="FXF12" s="64"/>
      <c r="FXG12" s="64"/>
      <c r="FXH12" s="64"/>
      <c r="FXI12" s="64"/>
      <c r="FXJ12" s="64"/>
      <c r="FXK12" s="64"/>
      <c r="FXL12" s="64"/>
      <c r="FXM12" s="64"/>
      <c r="FXN12" s="64"/>
      <c r="FXO12" s="64"/>
      <c r="FXP12" s="64"/>
      <c r="FXQ12" s="64"/>
      <c r="FXR12" s="64"/>
      <c r="FXS12" s="64"/>
      <c r="FXT12" s="64"/>
      <c r="FXU12" s="64"/>
      <c r="FXV12" s="64"/>
      <c r="FXW12" s="64"/>
      <c r="FXX12" s="64"/>
      <c r="FXY12" s="64"/>
      <c r="FXZ12" s="64"/>
      <c r="FYA12" s="64"/>
      <c r="FYB12" s="64"/>
      <c r="FYC12" s="64"/>
      <c r="FYD12" s="64"/>
      <c r="FYE12" s="64"/>
      <c r="FYF12" s="64"/>
      <c r="FYG12" s="64"/>
      <c r="FYH12" s="64"/>
      <c r="FYI12" s="64"/>
      <c r="FYJ12" s="64"/>
      <c r="FYK12" s="64"/>
      <c r="FYL12" s="64"/>
      <c r="FYM12" s="64"/>
      <c r="FYN12" s="64"/>
      <c r="FYO12" s="64"/>
      <c r="FYP12" s="64"/>
      <c r="FYQ12" s="64"/>
      <c r="FYR12" s="64"/>
      <c r="FYS12" s="64"/>
      <c r="FYT12" s="64"/>
      <c r="FYU12" s="64"/>
      <c r="FYV12" s="64"/>
      <c r="FYW12" s="64"/>
      <c r="FYX12" s="64"/>
      <c r="FYY12" s="64"/>
      <c r="FYZ12" s="64"/>
      <c r="FZA12" s="64"/>
      <c r="FZB12" s="64"/>
      <c r="FZC12" s="64"/>
      <c r="FZD12" s="64"/>
      <c r="FZE12" s="64"/>
      <c r="FZF12" s="64"/>
      <c r="FZG12" s="64"/>
      <c r="FZH12" s="64"/>
      <c r="FZI12" s="64"/>
      <c r="FZJ12" s="64"/>
      <c r="FZK12" s="64"/>
      <c r="FZL12" s="64"/>
      <c r="FZM12" s="64"/>
      <c r="FZN12" s="64"/>
      <c r="FZO12" s="64"/>
      <c r="FZP12" s="64"/>
      <c r="FZQ12" s="64"/>
      <c r="FZR12" s="64"/>
      <c r="FZS12" s="64"/>
      <c r="FZT12" s="64"/>
      <c r="FZU12" s="64"/>
      <c r="FZV12" s="64"/>
      <c r="FZW12" s="64"/>
      <c r="FZX12" s="64"/>
      <c r="FZY12" s="64"/>
      <c r="FZZ12" s="64"/>
      <c r="GAA12" s="64"/>
      <c r="GAB12" s="64"/>
      <c r="GAC12" s="64"/>
      <c r="GAD12" s="64"/>
      <c r="GAE12" s="64"/>
      <c r="GAF12" s="64"/>
      <c r="GAG12" s="64"/>
      <c r="GAH12" s="64"/>
      <c r="GAI12" s="64"/>
      <c r="GAJ12" s="64"/>
      <c r="GAK12" s="64"/>
      <c r="GAL12" s="64"/>
      <c r="GAM12" s="64"/>
      <c r="GAN12" s="64"/>
      <c r="GAO12" s="64"/>
      <c r="GAP12" s="64"/>
      <c r="GAQ12" s="64"/>
      <c r="GAR12" s="64"/>
      <c r="GAS12" s="64"/>
      <c r="GAT12" s="64"/>
      <c r="GAU12" s="64"/>
      <c r="GAV12" s="64"/>
      <c r="GAW12" s="64"/>
      <c r="GAX12" s="64"/>
      <c r="GAY12" s="64"/>
      <c r="GAZ12" s="64"/>
      <c r="GBA12" s="64"/>
      <c r="GBB12" s="64"/>
      <c r="GBC12" s="64"/>
      <c r="GBD12" s="64"/>
      <c r="GBE12" s="64"/>
      <c r="GBF12" s="64"/>
      <c r="GBG12" s="64"/>
      <c r="GBH12" s="64"/>
      <c r="GBI12" s="64"/>
      <c r="GBJ12" s="64"/>
      <c r="GBK12" s="64"/>
      <c r="GBL12" s="64"/>
      <c r="GBM12" s="64"/>
      <c r="GBN12" s="64"/>
      <c r="GBO12" s="64"/>
      <c r="GBP12" s="64"/>
      <c r="GBQ12" s="64"/>
      <c r="GBR12" s="64"/>
      <c r="GBS12" s="64"/>
      <c r="GBT12" s="64"/>
      <c r="GBU12" s="64"/>
      <c r="GBV12" s="64"/>
      <c r="GBW12" s="64"/>
      <c r="GBX12" s="64"/>
      <c r="GBY12" s="64"/>
      <c r="GBZ12" s="64"/>
      <c r="GCA12" s="64"/>
      <c r="GCB12" s="64"/>
      <c r="GCC12" s="64"/>
      <c r="GCD12" s="64"/>
      <c r="GCE12" s="64"/>
      <c r="GCF12" s="64"/>
      <c r="GCG12" s="64"/>
      <c r="GCH12" s="64"/>
      <c r="GCI12" s="64"/>
      <c r="GCJ12" s="64"/>
      <c r="GCK12" s="64"/>
      <c r="GCL12" s="64"/>
      <c r="GCM12" s="64"/>
      <c r="GCN12" s="64"/>
      <c r="GCO12" s="64"/>
      <c r="GCP12" s="64"/>
      <c r="GCQ12" s="64"/>
      <c r="GCR12" s="64"/>
      <c r="GCS12" s="64"/>
      <c r="GCT12" s="64"/>
      <c r="GCU12" s="64"/>
      <c r="GCV12" s="64"/>
      <c r="GCW12" s="64"/>
      <c r="GCX12" s="64"/>
      <c r="GCY12" s="64"/>
      <c r="GCZ12" s="64"/>
      <c r="GDA12" s="64"/>
      <c r="GDB12" s="64"/>
      <c r="GDC12" s="64"/>
      <c r="GDD12" s="64"/>
      <c r="GDE12" s="64"/>
      <c r="GDF12" s="64"/>
      <c r="GDG12" s="64"/>
      <c r="GDH12" s="64"/>
      <c r="GDI12" s="64"/>
      <c r="GDJ12" s="64"/>
      <c r="GDK12" s="64"/>
      <c r="GDL12" s="64"/>
      <c r="GDM12" s="64"/>
      <c r="GDN12" s="64"/>
      <c r="GDO12" s="64"/>
      <c r="GDP12" s="64"/>
      <c r="GDQ12" s="64"/>
      <c r="GDR12" s="64"/>
      <c r="GDS12" s="64"/>
      <c r="GDT12" s="64"/>
      <c r="GDU12" s="64"/>
      <c r="GDV12" s="64"/>
      <c r="GDW12" s="64"/>
      <c r="GDX12" s="64"/>
      <c r="GDY12" s="64"/>
      <c r="GDZ12" s="64"/>
      <c r="GEA12" s="64"/>
      <c r="GEB12" s="64"/>
      <c r="GEC12" s="64"/>
      <c r="GED12" s="64"/>
      <c r="GEE12" s="64"/>
      <c r="GEF12" s="64"/>
      <c r="GEG12" s="64"/>
      <c r="GEH12" s="64"/>
      <c r="GEI12" s="64"/>
      <c r="GEJ12" s="64"/>
      <c r="GEK12" s="64"/>
      <c r="GEL12" s="64"/>
      <c r="GEM12" s="64"/>
      <c r="GEN12" s="64"/>
      <c r="GEO12" s="64"/>
      <c r="GEP12" s="64"/>
      <c r="GEQ12" s="64"/>
      <c r="GER12" s="64"/>
      <c r="GES12" s="64"/>
      <c r="GET12" s="64"/>
      <c r="GEU12" s="64"/>
      <c r="GEV12" s="64"/>
      <c r="GEW12" s="64"/>
      <c r="GEX12" s="64"/>
      <c r="GEY12" s="64"/>
      <c r="GEZ12" s="64"/>
      <c r="GFA12" s="64"/>
      <c r="GFB12" s="64"/>
      <c r="GFC12" s="64"/>
      <c r="GFD12" s="64"/>
      <c r="GFE12" s="64"/>
      <c r="GFF12" s="64"/>
      <c r="GFG12" s="64"/>
      <c r="GFH12" s="64"/>
      <c r="GFI12" s="64"/>
      <c r="GFJ12" s="64"/>
      <c r="GFK12" s="64"/>
      <c r="GFL12" s="64"/>
      <c r="GFM12" s="64"/>
      <c r="GFN12" s="64"/>
      <c r="GFO12" s="64"/>
      <c r="GFP12" s="64"/>
      <c r="GFQ12" s="64"/>
      <c r="GFR12" s="64"/>
      <c r="GFS12" s="64"/>
      <c r="GFT12" s="64"/>
      <c r="GFU12" s="64"/>
      <c r="GFV12" s="64"/>
      <c r="GFW12" s="64"/>
      <c r="GFX12" s="64"/>
      <c r="GFY12" s="64"/>
      <c r="GFZ12" s="64"/>
      <c r="GGA12" s="64"/>
      <c r="GGB12" s="64"/>
      <c r="GGC12" s="64"/>
      <c r="GGD12" s="64"/>
      <c r="GGE12" s="64"/>
      <c r="GGF12" s="64"/>
      <c r="GGG12" s="64"/>
      <c r="GGH12" s="64"/>
      <c r="GGI12" s="64"/>
      <c r="GGJ12" s="64"/>
      <c r="GGK12" s="64"/>
      <c r="GGL12" s="64"/>
      <c r="GGM12" s="64"/>
      <c r="GGN12" s="64"/>
      <c r="GGO12" s="64"/>
      <c r="GGP12" s="64"/>
      <c r="GGQ12" s="64"/>
      <c r="GGR12" s="64"/>
      <c r="GGS12" s="64"/>
      <c r="GGT12" s="64"/>
      <c r="GGU12" s="64"/>
      <c r="GGV12" s="64"/>
      <c r="GGW12" s="64"/>
      <c r="GGX12" s="64"/>
      <c r="GGY12" s="64"/>
      <c r="GGZ12" s="64"/>
      <c r="GHA12" s="64"/>
      <c r="GHB12" s="64"/>
      <c r="GHC12" s="64"/>
      <c r="GHD12" s="64"/>
      <c r="GHE12" s="64"/>
      <c r="GHF12" s="64"/>
      <c r="GHG12" s="64"/>
      <c r="GHH12" s="64"/>
      <c r="GHI12" s="64"/>
      <c r="GHJ12" s="64"/>
      <c r="GHK12" s="64"/>
      <c r="GHL12" s="64"/>
      <c r="GHM12" s="64"/>
      <c r="GHN12" s="64"/>
      <c r="GHO12" s="64"/>
      <c r="GHP12" s="64"/>
      <c r="GHQ12" s="64"/>
      <c r="GHR12" s="64"/>
      <c r="GHS12" s="64"/>
      <c r="GHT12" s="64"/>
      <c r="GHU12" s="64"/>
      <c r="GHV12" s="64"/>
      <c r="GHW12" s="64"/>
      <c r="GHX12" s="64"/>
      <c r="GHY12" s="64"/>
      <c r="GHZ12" s="64"/>
      <c r="GIA12" s="64"/>
      <c r="GIB12" s="64"/>
      <c r="GIC12" s="64"/>
      <c r="GID12" s="64"/>
      <c r="GIE12" s="64"/>
      <c r="GIF12" s="64"/>
      <c r="GIG12" s="64"/>
      <c r="GIH12" s="64"/>
      <c r="GII12" s="64"/>
      <c r="GIJ12" s="64"/>
      <c r="GIK12" s="64"/>
      <c r="GIL12" s="64"/>
      <c r="GIM12" s="64"/>
      <c r="GIN12" s="64"/>
      <c r="GIO12" s="64"/>
      <c r="GIP12" s="64"/>
      <c r="GIQ12" s="64"/>
      <c r="GIR12" s="64"/>
      <c r="GIS12" s="64"/>
      <c r="GIT12" s="64"/>
      <c r="GIU12" s="64"/>
      <c r="GIV12" s="64"/>
      <c r="GIW12" s="64"/>
      <c r="GIX12" s="64"/>
      <c r="GIY12" s="64"/>
      <c r="GIZ12" s="64"/>
      <c r="GJA12" s="64"/>
      <c r="GJB12" s="64"/>
      <c r="GJC12" s="64"/>
      <c r="GJD12" s="64"/>
      <c r="GJE12" s="64"/>
      <c r="GJF12" s="64"/>
      <c r="GJG12" s="64"/>
      <c r="GJH12" s="64"/>
      <c r="GJI12" s="64"/>
      <c r="GJJ12" s="64"/>
      <c r="GJK12" s="64"/>
      <c r="GJL12" s="64"/>
      <c r="GJM12" s="64"/>
      <c r="GJN12" s="64"/>
      <c r="GJO12" s="64"/>
      <c r="GJP12" s="64"/>
      <c r="GJQ12" s="64"/>
      <c r="GJR12" s="64"/>
      <c r="GJS12" s="64"/>
      <c r="GJT12" s="64"/>
      <c r="GJU12" s="64"/>
      <c r="GJV12" s="64"/>
      <c r="GJW12" s="64"/>
      <c r="GJX12" s="64"/>
      <c r="GJY12" s="64"/>
      <c r="GJZ12" s="64"/>
      <c r="GKA12" s="64"/>
      <c r="GKB12" s="64"/>
      <c r="GKC12" s="64"/>
      <c r="GKD12" s="64"/>
      <c r="GKE12" s="64"/>
      <c r="GKF12" s="64"/>
      <c r="GKG12" s="64"/>
      <c r="GKH12" s="64"/>
      <c r="GKI12" s="64"/>
      <c r="GKJ12" s="64"/>
      <c r="GKK12" s="64"/>
      <c r="GKL12" s="64"/>
      <c r="GKM12" s="64"/>
      <c r="GKN12" s="64"/>
      <c r="GKO12" s="64"/>
      <c r="GKP12" s="64"/>
      <c r="GKQ12" s="64"/>
      <c r="GKR12" s="64"/>
      <c r="GKS12" s="64"/>
      <c r="GKT12" s="64"/>
      <c r="GKU12" s="64"/>
      <c r="GKV12" s="64"/>
      <c r="GKW12" s="64"/>
      <c r="GKX12" s="64"/>
      <c r="GKY12" s="64"/>
      <c r="GKZ12" s="64"/>
      <c r="GLA12" s="64"/>
      <c r="GLB12" s="64"/>
      <c r="GLC12" s="64"/>
      <c r="GLD12" s="64"/>
      <c r="GLE12" s="64"/>
      <c r="GLF12" s="64"/>
      <c r="GLG12" s="64"/>
      <c r="GLH12" s="64"/>
      <c r="GLI12" s="64"/>
      <c r="GLJ12" s="64"/>
      <c r="GLK12" s="64"/>
      <c r="GLL12" s="64"/>
      <c r="GLM12" s="64"/>
      <c r="GLN12" s="64"/>
      <c r="GLO12" s="64"/>
      <c r="GLP12" s="64"/>
      <c r="GLQ12" s="64"/>
      <c r="GLR12" s="64"/>
      <c r="GLS12" s="64"/>
      <c r="GLT12" s="64"/>
      <c r="GLU12" s="64"/>
      <c r="GLV12" s="64"/>
      <c r="GLW12" s="64"/>
      <c r="GLX12" s="64"/>
      <c r="GLY12" s="64"/>
      <c r="GLZ12" s="64"/>
      <c r="GMA12" s="64"/>
      <c r="GMB12" s="64"/>
      <c r="GMC12" s="64"/>
      <c r="GMD12" s="64"/>
      <c r="GME12" s="64"/>
      <c r="GMF12" s="64"/>
      <c r="GMG12" s="64"/>
      <c r="GMH12" s="64"/>
      <c r="GMI12" s="64"/>
      <c r="GMJ12" s="64"/>
      <c r="GMK12" s="64"/>
      <c r="GML12" s="64"/>
      <c r="GMM12" s="64"/>
      <c r="GMN12" s="64"/>
      <c r="GMO12" s="64"/>
      <c r="GMP12" s="64"/>
      <c r="GMQ12" s="64"/>
      <c r="GMR12" s="64"/>
      <c r="GMS12" s="64"/>
      <c r="GMT12" s="64"/>
      <c r="GMU12" s="64"/>
      <c r="GMV12" s="64"/>
      <c r="GMW12" s="64"/>
      <c r="GMX12" s="64"/>
      <c r="GMY12" s="64"/>
      <c r="GMZ12" s="64"/>
      <c r="GNA12" s="64"/>
      <c r="GNB12" s="64"/>
      <c r="GNC12" s="64"/>
      <c r="GND12" s="64"/>
      <c r="GNE12" s="64"/>
      <c r="GNF12" s="64"/>
      <c r="GNG12" s="64"/>
      <c r="GNH12" s="64"/>
      <c r="GNI12" s="64"/>
      <c r="GNJ12" s="64"/>
      <c r="GNK12" s="64"/>
      <c r="GNL12" s="64"/>
      <c r="GNM12" s="64"/>
      <c r="GNN12" s="64"/>
      <c r="GNO12" s="64"/>
      <c r="GNP12" s="64"/>
      <c r="GNQ12" s="64"/>
      <c r="GNR12" s="64"/>
      <c r="GNS12" s="64"/>
      <c r="GNT12" s="64"/>
      <c r="GNU12" s="64"/>
      <c r="GNV12" s="64"/>
      <c r="GNW12" s="64"/>
      <c r="GNX12" s="64"/>
      <c r="GNY12" s="64"/>
      <c r="GNZ12" s="64"/>
      <c r="GOA12" s="64"/>
      <c r="GOB12" s="64"/>
      <c r="GOC12" s="64"/>
      <c r="GOD12" s="64"/>
      <c r="GOE12" s="64"/>
      <c r="GOF12" s="64"/>
      <c r="GOG12" s="64"/>
      <c r="GOH12" s="64"/>
      <c r="GOI12" s="64"/>
      <c r="GOJ12" s="64"/>
      <c r="GOK12" s="64"/>
      <c r="GOL12" s="64"/>
      <c r="GOM12" s="64"/>
      <c r="GON12" s="64"/>
      <c r="GOO12" s="64"/>
      <c r="GOP12" s="64"/>
      <c r="GOQ12" s="64"/>
      <c r="GOR12" s="64"/>
      <c r="GOS12" s="64"/>
      <c r="GOT12" s="64"/>
      <c r="GOU12" s="64"/>
      <c r="GOV12" s="64"/>
      <c r="GOW12" s="64"/>
      <c r="GOX12" s="64"/>
      <c r="GOY12" s="64"/>
      <c r="GOZ12" s="64"/>
      <c r="GPA12" s="64"/>
      <c r="GPB12" s="64"/>
      <c r="GPC12" s="64"/>
      <c r="GPD12" s="64"/>
      <c r="GPE12" s="64"/>
      <c r="GPF12" s="64"/>
      <c r="GPG12" s="64"/>
      <c r="GPH12" s="64"/>
      <c r="GPI12" s="64"/>
      <c r="GPJ12" s="64"/>
      <c r="GPK12" s="64"/>
      <c r="GPL12" s="64"/>
      <c r="GPM12" s="64"/>
      <c r="GPN12" s="64"/>
      <c r="GPO12" s="64"/>
      <c r="GPP12" s="64"/>
      <c r="GPQ12" s="64"/>
      <c r="GPR12" s="64"/>
      <c r="GPS12" s="64"/>
      <c r="GPT12" s="64"/>
      <c r="GPU12" s="64"/>
      <c r="GPV12" s="64"/>
      <c r="GPW12" s="64"/>
      <c r="GPX12" s="64"/>
      <c r="GPY12" s="64"/>
      <c r="GPZ12" s="64"/>
      <c r="GQA12" s="64"/>
      <c r="GQB12" s="64"/>
      <c r="GQC12" s="64"/>
      <c r="GQD12" s="64"/>
      <c r="GQE12" s="64"/>
      <c r="GQF12" s="64"/>
      <c r="GQG12" s="64"/>
      <c r="GQH12" s="64"/>
      <c r="GQI12" s="64"/>
      <c r="GQJ12" s="64"/>
      <c r="GQK12" s="64"/>
      <c r="GQL12" s="64"/>
      <c r="GQM12" s="64"/>
      <c r="GQN12" s="64"/>
      <c r="GQO12" s="64"/>
      <c r="GQP12" s="64"/>
      <c r="GQQ12" s="64"/>
      <c r="GQR12" s="64"/>
      <c r="GQS12" s="64"/>
      <c r="GQT12" s="64"/>
      <c r="GQU12" s="64"/>
      <c r="GQV12" s="64"/>
      <c r="GQW12" s="64"/>
      <c r="GQX12" s="64"/>
      <c r="GQY12" s="64"/>
      <c r="GQZ12" s="64"/>
      <c r="GRA12" s="64"/>
      <c r="GRB12" s="64"/>
      <c r="GRC12" s="64"/>
      <c r="GRD12" s="64"/>
      <c r="GRE12" s="64"/>
      <c r="GRF12" s="64"/>
      <c r="GRG12" s="64"/>
      <c r="GRH12" s="64"/>
      <c r="GRI12" s="64"/>
      <c r="GRJ12" s="64"/>
      <c r="GRK12" s="64"/>
      <c r="GRL12" s="64"/>
      <c r="GRM12" s="64"/>
      <c r="GRN12" s="64"/>
      <c r="GRO12" s="64"/>
      <c r="GRP12" s="64"/>
      <c r="GRQ12" s="64"/>
      <c r="GRR12" s="64"/>
      <c r="GRS12" s="64"/>
      <c r="GRT12" s="64"/>
      <c r="GRU12" s="64"/>
      <c r="GRV12" s="64"/>
      <c r="GRW12" s="64"/>
      <c r="GRX12" s="64"/>
      <c r="GRY12" s="64"/>
      <c r="GRZ12" s="64"/>
      <c r="GSA12" s="64"/>
      <c r="GSB12" s="64"/>
      <c r="GSC12" s="64"/>
      <c r="GSD12" s="64"/>
      <c r="GSE12" s="64"/>
      <c r="GSF12" s="64"/>
      <c r="GSG12" s="64"/>
      <c r="GSH12" s="64"/>
      <c r="GSI12" s="64"/>
      <c r="GSJ12" s="64"/>
      <c r="GSK12" s="64"/>
      <c r="GSL12" s="64"/>
      <c r="GSM12" s="64"/>
      <c r="GSN12" s="64"/>
      <c r="GSO12" s="64"/>
      <c r="GSP12" s="64"/>
      <c r="GSQ12" s="64"/>
      <c r="GSR12" s="64"/>
      <c r="GSS12" s="64"/>
      <c r="GST12" s="64"/>
      <c r="GSU12" s="64"/>
      <c r="GSV12" s="64"/>
      <c r="GSW12" s="64"/>
      <c r="GSX12" s="64"/>
      <c r="GSY12" s="64"/>
      <c r="GSZ12" s="64"/>
      <c r="GTA12" s="64"/>
      <c r="GTB12" s="64"/>
      <c r="GTC12" s="64"/>
      <c r="GTD12" s="64"/>
      <c r="GTE12" s="64"/>
      <c r="GTF12" s="64"/>
      <c r="GTG12" s="64"/>
      <c r="GTH12" s="64"/>
      <c r="GTI12" s="64"/>
      <c r="GTJ12" s="64"/>
      <c r="GTK12" s="64"/>
      <c r="GTL12" s="64"/>
      <c r="GTM12" s="64"/>
      <c r="GTN12" s="64"/>
      <c r="GTO12" s="64"/>
      <c r="GTP12" s="64"/>
      <c r="GTQ12" s="64"/>
      <c r="GTR12" s="64"/>
      <c r="GTS12" s="64"/>
      <c r="GTT12" s="64"/>
      <c r="GTU12" s="64"/>
      <c r="GTV12" s="64"/>
      <c r="GTW12" s="64"/>
      <c r="GTX12" s="64"/>
      <c r="GTY12" s="64"/>
      <c r="GTZ12" s="64"/>
      <c r="GUA12" s="64"/>
      <c r="GUB12" s="64"/>
      <c r="GUC12" s="64"/>
      <c r="GUD12" s="64"/>
      <c r="GUE12" s="64"/>
      <c r="GUF12" s="64"/>
      <c r="GUG12" s="64"/>
      <c r="GUH12" s="64"/>
      <c r="GUI12" s="64"/>
      <c r="GUJ12" s="64"/>
      <c r="GUK12" s="64"/>
      <c r="GUL12" s="64"/>
      <c r="GUM12" s="64"/>
      <c r="GUN12" s="64"/>
      <c r="GUO12" s="64"/>
      <c r="GUP12" s="64"/>
      <c r="GUQ12" s="64"/>
      <c r="GUR12" s="64"/>
      <c r="GUS12" s="64"/>
      <c r="GUT12" s="64"/>
      <c r="GUU12" s="64"/>
      <c r="GUV12" s="64"/>
      <c r="GUW12" s="64"/>
      <c r="GUX12" s="64"/>
      <c r="GUY12" s="64"/>
      <c r="GUZ12" s="64"/>
      <c r="GVA12" s="64"/>
      <c r="GVB12" s="64"/>
      <c r="GVC12" s="64"/>
      <c r="GVD12" s="64"/>
      <c r="GVE12" s="64"/>
      <c r="GVF12" s="64"/>
      <c r="GVG12" s="64"/>
      <c r="GVH12" s="64"/>
      <c r="GVI12" s="64"/>
      <c r="GVJ12" s="64"/>
      <c r="GVK12" s="64"/>
      <c r="GVL12" s="64"/>
      <c r="GVM12" s="64"/>
      <c r="GVN12" s="64"/>
      <c r="GVO12" s="64"/>
      <c r="GVP12" s="64"/>
      <c r="GVQ12" s="64"/>
      <c r="GVR12" s="64"/>
      <c r="GVS12" s="64"/>
      <c r="GVT12" s="64"/>
      <c r="GVU12" s="64"/>
      <c r="GVV12" s="64"/>
      <c r="GVW12" s="64"/>
      <c r="GVX12" s="64"/>
      <c r="GVY12" s="64"/>
      <c r="GVZ12" s="64"/>
      <c r="GWA12" s="64"/>
      <c r="GWB12" s="64"/>
      <c r="GWC12" s="64"/>
      <c r="GWD12" s="64"/>
      <c r="GWE12" s="64"/>
      <c r="GWF12" s="64"/>
      <c r="GWG12" s="64"/>
      <c r="GWH12" s="64"/>
      <c r="GWI12" s="64"/>
      <c r="GWJ12" s="64"/>
      <c r="GWK12" s="64"/>
      <c r="GWL12" s="64"/>
      <c r="GWM12" s="64"/>
      <c r="GWN12" s="64"/>
      <c r="GWO12" s="64"/>
      <c r="GWP12" s="64"/>
      <c r="GWQ12" s="64"/>
      <c r="GWR12" s="64"/>
      <c r="GWS12" s="64"/>
      <c r="GWT12" s="64"/>
      <c r="GWU12" s="64"/>
      <c r="GWV12" s="64"/>
      <c r="GWW12" s="64"/>
      <c r="GWX12" s="64"/>
      <c r="GWY12" s="64"/>
      <c r="GWZ12" s="64"/>
      <c r="GXA12" s="64"/>
      <c r="GXB12" s="64"/>
      <c r="GXC12" s="64"/>
      <c r="GXD12" s="64"/>
      <c r="GXE12" s="64"/>
      <c r="GXF12" s="64"/>
      <c r="GXG12" s="64"/>
      <c r="GXH12" s="64"/>
      <c r="GXI12" s="64"/>
      <c r="GXJ12" s="64"/>
      <c r="GXK12" s="64"/>
      <c r="GXL12" s="64"/>
      <c r="GXM12" s="64"/>
      <c r="GXN12" s="64"/>
      <c r="GXO12" s="64"/>
      <c r="GXP12" s="64"/>
      <c r="GXQ12" s="64"/>
      <c r="GXR12" s="64"/>
      <c r="GXS12" s="64"/>
      <c r="GXT12" s="64"/>
      <c r="GXU12" s="64"/>
      <c r="GXV12" s="64"/>
      <c r="GXW12" s="64"/>
      <c r="GXX12" s="64"/>
      <c r="GXY12" s="64"/>
      <c r="GXZ12" s="64"/>
      <c r="GYA12" s="64"/>
      <c r="GYB12" s="64"/>
      <c r="GYC12" s="64"/>
      <c r="GYD12" s="64"/>
      <c r="GYE12" s="64"/>
      <c r="GYF12" s="64"/>
      <c r="GYG12" s="64"/>
      <c r="GYH12" s="64"/>
      <c r="GYI12" s="64"/>
      <c r="GYJ12" s="64"/>
      <c r="GYK12" s="64"/>
      <c r="GYL12" s="64"/>
      <c r="GYM12" s="64"/>
      <c r="GYN12" s="64"/>
      <c r="GYO12" s="64"/>
      <c r="GYP12" s="64"/>
      <c r="GYQ12" s="64"/>
      <c r="GYR12" s="64"/>
      <c r="GYS12" s="64"/>
      <c r="GYT12" s="64"/>
      <c r="GYU12" s="64"/>
      <c r="GYV12" s="64"/>
      <c r="GYW12" s="64"/>
      <c r="GYX12" s="64"/>
      <c r="GYY12" s="64"/>
      <c r="GYZ12" s="64"/>
      <c r="GZA12" s="64"/>
      <c r="GZB12" s="64"/>
      <c r="GZC12" s="64"/>
      <c r="GZD12" s="64"/>
      <c r="GZE12" s="64"/>
      <c r="GZF12" s="64"/>
      <c r="GZG12" s="64"/>
      <c r="GZH12" s="64"/>
      <c r="GZI12" s="64"/>
      <c r="GZJ12" s="64"/>
      <c r="GZK12" s="64"/>
      <c r="GZL12" s="64"/>
      <c r="GZM12" s="64"/>
      <c r="GZN12" s="64"/>
      <c r="GZO12" s="64"/>
      <c r="GZP12" s="64"/>
      <c r="GZQ12" s="64"/>
      <c r="GZR12" s="64"/>
      <c r="GZS12" s="64"/>
      <c r="GZT12" s="64"/>
      <c r="GZU12" s="64"/>
      <c r="GZV12" s="64"/>
      <c r="GZW12" s="64"/>
      <c r="GZX12" s="64"/>
      <c r="GZY12" s="64"/>
      <c r="GZZ12" s="64"/>
      <c r="HAA12" s="64"/>
      <c r="HAB12" s="64"/>
      <c r="HAC12" s="64"/>
      <c r="HAD12" s="64"/>
      <c r="HAE12" s="64"/>
      <c r="HAF12" s="64"/>
      <c r="HAG12" s="64"/>
      <c r="HAH12" s="64"/>
      <c r="HAI12" s="64"/>
      <c r="HAJ12" s="64"/>
      <c r="HAK12" s="64"/>
      <c r="HAL12" s="64"/>
      <c r="HAM12" s="64"/>
      <c r="HAN12" s="64"/>
      <c r="HAO12" s="64"/>
      <c r="HAP12" s="64"/>
      <c r="HAQ12" s="64"/>
      <c r="HAR12" s="64"/>
      <c r="HAS12" s="64"/>
      <c r="HAT12" s="64"/>
      <c r="HAU12" s="64"/>
      <c r="HAV12" s="64"/>
      <c r="HAW12" s="64"/>
      <c r="HAX12" s="64"/>
      <c r="HAY12" s="64"/>
      <c r="HAZ12" s="64"/>
      <c r="HBA12" s="64"/>
      <c r="HBB12" s="64"/>
      <c r="HBC12" s="64"/>
      <c r="HBD12" s="64"/>
      <c r="HBE12" s="64"/>
      <c r="HBF12" s="64"/>
      <c r="HBG12" s="64"/>
      <c r="HBH12" s="64"/>
      <c r="HBI12" s="64"/>
      <c r="HBJ12" s="64"/>
      <c r="HBK12" s="64"/>
      <c r="HBL12" s="64"/>
      <c r="HBM12" s="64"/>
      <c r="HBN12" s="64"/>
      <c r="HBO12" s="64"/>
      <c r="HBP12" s="64"/>
      <c r="HBQ12" s="64"/>
      <c r="HBR12" s="64"/>
      <c r="HBS12" s="64"/>
      <c r="HBT12" s="64"/>
      <c r="HBU12" s="64"/>
      <c r="HBV12" s="64"/>
      <c r="HBW12" s="64"/>
      <c r="HBX12" s="64"/>
      <c r="HBY12" s="64"/>
      <c r="HBZ12" s="64"/>
      <c r="HCA12" s="64"/>
      <c r="HCB12" s="64"/>
      <c r="HCC12" s="64"/>
      <c r="HCD12" s="64"/>
      <c r="HCE12" s="64"/>
      <c r="HCF12" s="64"/>
      <c r="HCG12" s="64"/>
      <c r="HCH12" s="64"/>
      <c r="HCI12" s="64"/>
      <c r="HCJ12" s="64"/>
      <c r="HCK12" s="64"/>
      <c r="HCL12" s="64"/>
      <c r="HCM12" s="64"/>
      <c r="HCN12" s="64"/>
      <c r="HCO12" s="64"/>
      <c r="HCP12" s="64"/>
      <c r="HCQ12" s="64"/>
      <c r="HCR12" s="64"/>
      <c r="HCS12" s="64"/>
      <c r="HCT12" s="64"/>
      <c r="HCU12" s="64"/>
      <c r="HCV12" s="64"/>
      <c r="HCW12" s="64"/>
      <c r="HCX12" s="64"/>
      <c r="HCY12" s="64"/>
      <c r="HCZ12" s="64"/>
      <c r="HDA12" s="64"/>
      <c r="HDB12" s="64"/>
      <c r="HDC12" s="64"/>
      <c r="HDD12" s="64"/>
      <c r="HDE12" s="64"/>
      <c r="HDF12" s="64"/>
      <c r="HDG12" s="64"/>
      <c r="HDH12" s="64"/>
      <c r="HDI12" s="64"/>
      <c r="HDJ12" s="64"/>
      <c r="HDK12" s="64"/>
      <c r="HDL12" s="64"/>
      <c r="HDM12" s="64"/>
      <c r="HDN12" s="64"/>
      <c r="HDO12" s="64"/>
      <c r="HDP12" s="64"/>
      <c r="HDQ12" s="64"/>
      <c r="HDR12" s="64"/>
      <c r="HDS12" s="64"/>
      <c r="HDT12" s="64"/>
      <c r="HDU12" s="64"/>
      <c r="HDV12" s="64"/>
      <c r="HDW12" s="64"/>
      <c r="HDX12" s="64"/>
      <c r="HDY12" s="64"/>
      <c r="HDZ12" s="64"/>
      <c r="HEA12" s="64"/>
      <c r="HEB12" s="64"/>
      <c r="HEC12" s="64"/>
      <c r="HED12" s="64"/>
      <c r="HEE12" s="64"/>
      <c r="HEF12" s="64"/>
      <c r="HEG12" s="64"/>
      <c r="HEH12" s="64"/>
      <c r="HEI12" s="64"/>
      <c r="HEJ12" s="64"/>
      <c r="HEK12" s="64"/>
      <c r="HEL12" s="64"/>
      <c r="HEM12" s="64"/>
      <c r="HEN12" s="64"/>
      <c r="HEO12" s="64"/>
      <c r="HEP12" s="64"/>
      <c r="HEQ12" s="64"/>
      <c r="HER12" s="64"/>
      <c r="HES12" s="64"/>
      <c r="HET12" s="64"/>
      <c r="HEU12" s="64"/>
      <c r="HEV12" s="64"/>
      <c r="HEW12" s="64"/>
      <c r="HEX12" s="64"/>
      <c r="HEY12" s="64"/>
      <c r="HEZ12" s="64"/>
      <c r="HFA12" s="64"/>
      <c r="HFB12" s="64"/>
      <c r="HFC12" s="64"/>
      <c r="HFD12" s="64"/>
      <c r="HFE12" s="64"/>
      <c r="HFF12" s="64"/>
      <c r="HFG12" s="64"/>
      <c r="HFH12" s="64"/>
      <c r="HFI12" s="64"/>
      <c r="HFJ12" s="64"/>
      <c r="HFK12" s="64"/>
      <c r="HFL12" s="64"/>
      <c r="HFM12" s="64"/>
      <c r="HFN12" s="64"/>
      <c r="HFO12" s="64"/>
      <c r="HFP12" s="64"/>
      <c r="HFQ12" s="64"/>
      <c r="HFR12" s="64"/>
      <c r="HFS12" s="64"/>
      <c r="HFT12" s="64"/>
      <c r="HFU12" s="64"/>
      <c r="HFV12" s="64"/>
      <c r="HFW12" s="64"/>
      <c r="HFX12" s="64"/>
      <c r="HFY12" s="64"/>
      <c r="HFZ12" s="64"/>
      <c r="HGA12" s="64"/>
      <c r="HGB12" s="64"/>
      <c r="HGC12" s="64"/>
      <c r="HGD12" s="64"/>
      <c r="HGE12" s="64"/>
      <c r="HGF12" s="64"/>
      <c r="HGG12" s="64"/>
      <c r="HGH12" s="64"/>
      <c r="HGI12" s="64"/>
      <c r="HGJ12" s="64"/>
      <c r="HGK12" s="64"/>
      <c r="HGL12" s="64"/>
      <c r="HGM12" s="64"/>
      <c r="HGN12" s="64"/>
      <c r="HGO12" s="64"/>
      <c r="HGP12" s="64"/>
      <c r="HGQ12" s="64"/>
      <c r="HGR12" s="64"/>
      <c r="HGS12" s="64"/>
      <c r="HGT12" s="64"/>
      <c r="HGU12" s="64"/>
      <c r="HGV12" s="64"/>
      <c r="HGW12" s="64"/>
      <c r="HGX12" s="64"/>
      <c r="HGY12" s="64"/>
      <c r="HGZ12" s="64"/>
      <c r="HHA12" s="64"/>
      <c r="HHB12" s="64"/>
      <c r="HHC12" s="64"/>
      <c r="HHD12" s="64"/>
      <c r="HHE12" s="64"/>
      <c r="HHF12" s="64"/>
      <c r="HHG12" s="64"/>
      <c r="HHH12" s="64"/>
      <c r="HHI12" s="64"/>
      <c r="HHJ12" s="64"/>
      <c r="HHK12" s="64"/>
      <c r="HHL12" s="64"/>
      <c r="HHM12" s="64"/>
      <c r="HHN12" s="64"/>
      <c r="HHO12" s="64"/>
      <c r="HHP12" s="64"/>
      <c r="HHQ12" s="64"/>
      <c r="HHR12" s="64"/>
      <c r="HHS12" s="64"/>
      <c r="HHT12" s="64"/>
      <c r="HHU12" s="64"/>
      <c r="HHV12" s="64"/>
      <c r="HHW12" s="64"/>
      <c r="HHX12" s="64"/>
      <c r="HHY12" s="64"/>
      <c r="HHZ12" s="64"/>
      <c r="HIA12" s="64"/>
      <c r="HIB12" s="64"/>
      <c r="HIC12" s="64"/>
      <c r="HID12" s="64"/>
      <c r="HIE12" s="64"/>
      <c r="HIF12" s="64"/>
      <c r="HIG12" s="64"/>
      <c r="HIH12" s="64"/>
      <c r="HII12" s="64"/>
      <c r="HIJ12" s="64"/>
      <c r="HIK12" s="64"/>
      <c r="HIL12" s="64"/>
      <c r="HIM12" s="64"/>
      <c r="HIN12" s="64"/>
      <c r="HIO12" s="64"/>
      <c r="HIP12" s="64"/>
      <c r="HIQ12" s="64"/>
      <c r="HIR12" s="64"/>
      <c r="HIS12" s="64"/>
      <c r="HIT12" s="64"/>
      <c r="HIU12" s="64"/>
      <c r="HIV12" s="64"/>
      <c r="HIW12" s="64"/>
      <c r="HIX12" s="64"/>
      <c r="HIY12" s="64"/>
      <c r="HIZ12" s="64"/>
      <c r="HJA12" s="64"/>
      <c r="HJB12" s="64"/>
      <c r="HJC12" s="64"/>
      <c r="HJD12" s="64"/>
      <c r="HJE12" s="64"/>
      <c r="HJF12" s="64"/>
      <c r="HJG12" s="64"/>
      <c r="HJH12" s="64"/>
      <c r="HJI12" s="64"/>
      <c r="HJJ12" s="64"/>
      <c r="HJK12" s="64"/>
      <c r="HJL12" s="64"/>
      <c r="HJM12" s="64"/>
      <c r="HJN12" s="64"/>
      <c r="HJO12" s="64"/>
      <c r="HJP12" s="64"/>
      <c r="HJQ12" s="64"/>
      <c r="HJR12" s="64"/>
      <c r="HJS12" s="64"/>
      <c r="HJT12" s="64"/>
      <c r="HJU12" s="64"/>
      <c r="HJV12" s="64"/>
      <c r="HJW12" s="64"/>
      <c r="HJX12" s="64"/>
      <c r="HJY12" s="64"/>
      <c r="HJZ12" s="64"/>
      <c r="HKA12" s="64"/>
      <c r="HKB12" s="64"/>
      <c r="HKC12" s="64"/>
      <c r="HKD12" s="64"/>
      <c r="HKE12" s="64"/>
      <c r="HKF12" s="64"/>
      <c r="HKG12" s="64"/>
      <c r="HKH12" s="64"/>
      <c r="HKI12" s="64"/>
      <c r="HKJ12" s="64"/>
      <c r="HKK12" s="64"/>
      <c r="HKL12" s="64"/>
      <c r="HKM12" s="64"/>
      <c r="HKN12" s="64"/>
      <c r="HKO12" s="64"/>
      <c r="HKP12" s="64"/>
      <c r="HKQ12" s="64"/>
      <c r="HKR12" s="64"/>
      <c r="HKS12" s="64"/>
      <c r="HKT12" s="64"/>
      <c r="HKU12" s="64"/>
      <c r="HKV12" s="64"/>
      <c r="HKW12" s="64"/>
      <c r="HKX12" s="64"/>
      <c r="HKY12" s="64"/>
      <c r="HKZ12" s="64"/>
      <c r="HLA12" s="64"/>
      <c r="HLB12" s="64"/>
      <c r="HLC12" s="64"/>
      <c r="HLD12" s="64"/>
      <c r="HLE12" s="64"/>
      <c r="HLF12" s="64"/>
      <c r="HLG12" s="64"/>
      <c r="HLH12" s="64"/>
      <c r="HLI12" s="64"/>
      <c r="HLJ12" s="64"/>
      <c r="HLK12" s="64"/>
      <c r="HLL12" s="64"/>
      <c r="HLM12" s="64"/>
      <c r="HLN12" s="64"/>
      <c r="HLO12" s="64"/>
      <c r="HLP12" s="64"/>
      <c r="HLQ12" s="64"/>
      <c r="HLR12" s="64"/>
      <c r="HLS12" s="64"/>
      <c r="HLT12" s="64"/>
      <c r="HLU12" s="64"/>
      <c r="HLV12" s="64"/>
      <c r="HLW12" s="64"/>
      <c r="HLX12" s="64"/>
      <c r="HLY12" s="64"/>
      <c r="HLZ12" s="64"/>
      <c r="HMA12" s="64"/>
      <c r="HMB12" s="64"/>
      <c r="HMC12" s="64"/>
      <c r="HMD12" s="64"/>
      <c r="HME12" s="64"/>
      <c r="HMF12" s="64"/>
      <c r="HMG12" s="64"/>
      <c r="HMH12" s="64"/>
      <c r="HMI12" s="64"/>
      <c r="HMJ12" s="64"/>
      <c r="HMK12" s="64"/>
      <c r="HML12" s="64"/>
      <c r="HMM12" s="64"/>
      <c r="HMN12" s="64"/>
      <c r="HMO12" s="64"/>
      <c r="HMP12" s="64"/>
      <c r="HMQ12" s="64"/>
      <c r="HMR12" s="64"/>
      <c r="HMS12" s="64"/>
      <c r="HMT12" s="64"/>
      <c r="HMU12" s="64"/>
      <c r="HMV12" s="64"/>
      <c r="HMW12" s="64"/>
      <c r="HMX12" s="64"/>
      <c r="HMY12" s="64"/>
      <c r="HMZ12" s="64"/>
      <c r="HNA12" s="64"/>
      <c r="HNB12" s="64"/>
      <c r="HNC12" s="64"/>
      <c r="HND12" s="64"/>
      <c r="HNE12" s="64"/>
      <c r="HNF12" s="64"/>
      <c r="HNG12" s="64"/>
      <c r="HNH12" s="64"/>
      <c r="HNI12" s="64"/>
      <c r="HNJ12" s="64"/>
      <c r="HNK12" s="64"/>
      <c r="HNL12" s="64"/>
      <c r="HNM12" s="64"/>
      <c r="HNN12" s="64"/>
      <c r="HNO12" s="64"/>
      <c r="HNP12" s="64"/>
      <c r="HNQ12" s="64"/>
      <c r="HNR12" s="64"/>
      <c r="HNS12" s="64"/>
      <c r="HNT12" s="64"/>
      <c r="HNU12" s="64"/>
      <c r="HNV12" s="64"/>
      <c r="HNW12" s="64"/>
      <c r="HNX12" s="64"/>
      <c r="HNY12" s="64"/>
      <c r="HNZ12" s="64"/>
      <c r="HOA12" s="64"/>
      <c r="HOB12" s="64"/>
      <c r="HOC12" s="64"/>
      <c r="HOD12" s="64"/>
      <c r="HOE12" s="64"/>
      <c r="HOF12" s="64"/>
      <c r="HOG12" s="64"/>
      <c r="HOH12" s="64"/>
      <c r="HOI12" s="64"/>
      <c r="HOJ12" s="64"/>
      <c r="HOK12" s="64"/>
      <c r="HOL12" s="64"/>
      <c r="HOM12" s="64"/>
      <c r="HON12" s="64"/>
      <c r="HOO12" s="64"/>
      <c r="HOP12" s="64"/>
      <c r="HOQ12" s="64"/>
      <c r="HOR12" s="64"/>
      <c r="HOS12" s="64"/>
      <c r="HOT12" s="64"/>
      <c r="HOU12" s="64"/>
      <c r="HOV12" s="64"/>
      <c r="HOW12" s="64"/>
      <c r="HOX12" s="64"/>
      <c r="HOY12" s="64"/>
      <c r="HOZ12" s="64"/>
      <c r="HPA12" s="64"/>
      <c r="HPB12" s="64"/>
      <c r="HPC12" s="64"/>
      <c r="HPD12" s="64"/>
      <c r="HPE12" s="64"/>
      <c r="HPF12" s="64"/>
      <c r="HPG12" s="64"/>
      <c r="HPH12" s="64"/>
      <c r="HPI12" s="64"/>
      <c r="HPJ12" s="64"/>
      <c r="HPK12" s="64"/>
      <c r="HPL12" s="64"/>
      <c r="HPM12" s="64"/>
      <c r="HPN12" s="64"/>
      <c r="HPO12" s="64"/>
      <c r="HPP12" s="64"/>
      <c r="HPQ12" s="64"/>
      <c r="HPR12" s="64"/>
      <c r="HPS12" s="64"/>
      <c r="HPT12" s="64"/>
      <c r="HPU12" s="64"/>
      <c r="HPV12" s="64"/>
      <c r="HPW12" s="64"/>
      <c r="HPX12" s="64"/>
      <c r="HPY12" s="64"/>
      <c r="HPZ12" s="64"/>
      <c r="HQA12" s="64"/>
      <c r="HQB12" s="64"/>
      <c r="HQC12" s="64"/>
      <c r="HQD12" s="64"/>
      <c r="HQE12" s="64"/>
      <c r="HQF12" s="64"/>
      <c r="HQG12" s="64"/>
      <c r="HQH12" s="64"/>
      <c r="HQI12" s="64"/>
      <c r="HQJ12" s="64"/>
      <c r="HQK12" s="64"/>
      <c r="HQL12" s="64"/>
      <c r="HQM12" s="64"/>
      <c r="HQN12" s="64"/>
      <c r="HQO12" s="64"/>
      <c r="HQP12" s="64"/>
      <c r="HQQ12" s="64"/>
      <c r="HQR12" s="64"/>
      <c r="HQS12" s="64"/>
      <c r="HQT12" s="64"/>
      <c r="HQU12" s="64"/>
      <c r="HQV12" s="64"/>
      <c r="HQW12" s="64"/>
      <c r="HQX12" s="64"/>
      <c r="HQY12" s="64"/>
      <c r="HQZ12" s="64"/>
      <c r="HRA12" s="64"/>
      <c r="HRB12" s="64"/>
      <c r="HRC12" s="64"/>
      <c r="HRD12" s="64"/>
      <c r="HRE12" s="64"/>
      <c r="HRF12" s="64"/>
      <c r="HRG12" s="64"/>
      <c r="HRH12" s="64"/>
      <c r="HRI12" s="64"/>
      <c r="HRJ12" s="64"/>
      <c r="HRK12" s="64"/>
      <c r="HRL12" s="64"/>
      <c r="HRM12" s="64"/>
      <c r="HRN12" s="64"/>
      <c r="HRO12" s="64"/>
      <c r="HRP12" s="64"/>
      <c r="HRQ12" s="64"/>
      <c r="HRR12" s="64"/>
      <c r="HRS12" s="64"/>
      <c r="HRT12" s="64"/>
      <c r="HRU12" s="64"/>
      <c r="HRV12" s="64"/>
      <c r="HRW12" s="64"/>
      <c r="HRX12" s="64"/>
      <c r="HRY12" s="64"/>
      <c r="HRZ12" s="64"/>
      <c r="HSA12" s="64"/>
      <c r="HSB12" s="64"/>
      <c r="HSC12" s="64"/>
      <c r="HSD12" s="64"/>
      <c r="HSE12" s="64"/>
      <c r="HSF12" s="64"/>
      <c r="HSG12" s="64"/>
      <c r="HSH12" s="64"/>
      <c r="HSI12" s="64"/>
      <c r="HSJ12" s="64"/>
      <c r="HSK12" s="64"/>
      <c r="HSL12" s="64"/>
      <c r="HSM12" s="64"/>
      <c r="HSN12" s="64"/>
      <c r="HSO12" s="64"/>
      <c r="HSP12" s="64"/>
      <c r="HSQ12" s="64"/>
      <c r="HSR12" s="64"/>
      <c r="HSS12" s="64"/>
      <c r="HST12" s="64"/>
      <c r="HSU12" s="64"/>
      <c r="HSV12" s="64"/>
      <c r="HSW12" s="64"/>
      <c r="HSX12" s="64"/>
      <c r="HSY12" s="64"/>
      <c r="HSZ12" s="64"/>
      <c r="HTA12" s="64"/>
      <c r="HTB12" s="64"/>
      <c r="HTC12" s="64"/>
      <c r="HTD12" s="64"/>
      <c r="HTE12" s="64"/>
      <c r="HTF12" s="64"/>
      <c r="HTG12" s="64"/>
      <c r="HTH12" s="64"/>
      <c r="HTI12" s="64"/>
      <c r="HTJ12" s="64"/>
      <c r="HTK12" s="64"/>
      <c r="HTL12" s="64"/>
      <c r="HTM12" s="64"/>
      <c r="HTN12" s="64"/>
      <c r="HTO12" s="64"/>
      <c r="HTP12" s="64"/>
      <c r="HTQ12" s="64"/>
      <c r="HTR12" s="64"/>
      <c r="HTS12" s="64"/>
      <c r="HTT12" s="64"/>
      <c r="HTU12" s="64"/>
      <c r="HTV12" s="64"/>
      <c r="HTW12" s="64"/>
      <c r="HTX12" s="64"/>
      <c r="HTY12" s="64"/>
      <c r="HTZ12" s="64"/>
      <c r="HUA12" s="64"/>
      <c r="HUB12" s="64"/>
      <c r="HUC12" s="64"/>
      <c r="HUD12" s="64"/>
      <c r="HUE12" s="64"/>
      <c r="HUF12" s="64"/>
      <c r="HUG12" s="64"/>
      <c r="HUH12" s="64"/>
      <c r="HUI12" s="64"/>
      <c r="HUJ12" s="64"/>
      <c r="HUK12" s="64"/>
      <c r="HUL12" s="64"/>
      <c r="HUM12" s="64"/>
      <c r="HUN12" s="64"/>
      <c r="HUO12" s="64"/>
      <c r="HUP12" s="64"/>
      <c r="HUQ12" s="64"/>
      <c r="HUR12" s="64"/>
      <c r="HUS12" s="64"/>
      <c r="HUT12" s="64"/>
      <c r="HUU12" s="64"/>
      <c r="HUV12" s="64"/>
      <c r="HUW12" s="64"/>
      <c r="HUX12" s="64"/>
      <c r="HUY12" s="64"/>
      <c r="HUZ12" s="64"/>
      <c r="HVA12" s="64"/>
      <c r="HVB12" s="64"/>
      <c r="HVC12" s="64"/>
      <c r="HVD12" s="64"/>
      <c r="HVE12" s="64"/>
      <c r="HVF12" s="64"/>
      <c r="HVG12" s="64"/>
      <c r="HVH12" s="64"/>
      <c r="HVI12" s="64"/>
      <c r="HVJ12" s="64"/>
      <c r="HVK12" s="64"/>
      <c r="HVL12" s="64"/>
      <c r="HVM12" s="64"/>
      <c r="HVN12" s="64"/>
      <c r="HVO12" s="64"/>
      <c r="HVP12" s="64"/>
      <c r="HVQ12" s="64"/>
      <c r="HVR12" s="64"/>
      <c r="HVS12" s="64"/>
      <c r="HVT12" s="64"/>
      <c r="HVU12" s="64"/>
      <c r="HVV12" s="64"/>
      <c r="HVW12" s="64"/>
      <c r="HVX12" s="64"/>
      <c r="HVY12" s="64"/>
      <c r="HVZ12" s="64"/>
      <c r="HWA12" s="64"/>
      <c r="HWB12" s="64"/>
      <c r="HWC12" s="64"/>
      <c r="HWD12" s="64"/>
      <c r="HWE12" s="64"/>
      <c r="HWF12" s="64"/>
      <c r="HWG12" s="64"/>
      <c r="HWH12" s="64"/>
      <c r="HWI12" s="64"/>
      <c r="HWJ12" s="64"/>
      <c r="HWK12" s="64"/>
      <c r="HWL12" s="64"/>
      <c r="HWM12" s="64"/>
      <c r="HWN12" s="64"/>
      <c r="HWO12" s="64"/>
      <c r="HWP12" s="64"/>
      <c r="HWQ12" s="64"/>
      <c r="HWR12" s="64"/>
      <c r="HWS12" s="64"/>
      <c r="HWT12" s="64"/>
      <c r="HWU12" s="64"/>
      <c r="HWV12" s="64"/>
      <c r="HWW12" s="64"/>
      <c r="HWX12" s="64"/>
      <c r="HWY12" s="64"/>
      <c r="HWZ12" s="64"/>
      <c r="HXA12" s="64"/>
      <c r="HXB12" s="64"/>
      <c r="HXC12" s="64"/>
      <c r="HXD12" s="64"/>
      <c r="HXE12" s="64"/>
      <c r="HXF12" s="64"/>
      <c r="HXG12" s="64"/>
      <c r="HXH12" s="64"/>
      <c r="HXI12" s="64"/>
      <c r="HXJ12" s="64"/>
      <c r="HXK12" s="64"/>
      <c r="HXL12" s="64"/>
      <c r="HXM12" s="64"/>
      <c r="HXN12" s="64"/>
      <c r="HXO12" s="64"/>
      <c r="HXP12" s="64"/>
      <c r="HXQ12" s="64"/>
      <c r="HXR12" s="64"/>
      <c r="HXS12" s="64"/>
      <c r="HXT12" s="64"/>
      <c r="HXU12" s="64"/>
      <c r="HXV12" s="64"/>
      <c r="HXW12" s="64"/>
      <c r="HXX12" s="64"/>
      <c r="HXY12" s="64"/>
      <c r="HXZ12" s="64"/>
      <c r="HYA12" s="64"/>
      <c r="HYB12" s="64"/>
      <c r="HYC12" s="64"/>
      <c r="HYD12" s="64"/>
      <c r="HYE12" s="64"/>
      <c r="HYF12" s="64"/>
      <c r="HYG12" s="64"/>
      <c r="HYH12" s="64"/>
      <c r="HYI12" s="64"/>
      <c r="HYJ12" s="64"/>
      <c r="HYK12" s="64"/>
      <c r="HYL12" s="64"/>
      <c r="HYM12" s="64"/>
      <c r="HYN12" s="64"/>
      <c r="HYO12" s="64"/>
      <c r="HYP12" s="64"/>
      <c r="HYQ12" s="64"/>
      <c r="HYR12" s="64"/>
      <c r="HYS12" s="64"/>
      <c r="HYT12" s="64"/>
      <c r="HYU12" s="64"/>
      <c r="HYV12" s="64"/>
      <c r="HYW12" s="64"/>
      <c r="HYX12" s="64"/>
      <c r="HYY12" s="64"/>
      <c r="HYZ12" s="64"/>
      <c r="HZA12" s="64"/>
      <c r="HZB12" s="64"/>
      <c r="HZC12" s="64"/>
      <c r="HZD12" s="64"/>
      <c r="HZE12" s="64"/>
      <c r="HZF12" s="64"/>
      <c r="HZG12" s="64"/>
      <c r="HZH12" s="64"/>
      <c r="HZI12" s="64"/>
      <c r="HZJ12" s="64"/>
      <c r="HZK12" s="64"/>
      <c r="HZL12" s="64"/>
      <c r="HZM12" s="64"/>
      <c r="HZN12" s="64"/>
      <c r="HZO12" s="64"/>
      <c r="HZP12" s="64"/>
      <c r="HZQ12" s="64"/>
      <c r="HZR12" s="64"/>
      <c r="HZS12" s="64"/>
      <c r="HZT12" s="64"/>
      <c r="HZU12" s="64"/>
      <c r="HZV12" s="64"/>
      <c r="HZW12" s="64"/>
      <c r="HZX12" s="64"/>
      <c r="HZY12" s="64"/>
      <c r="HZZ12" s="64"/>
      <c r="IAA12" s="64"/>
      <c r="IAB12" s="64"/>
      <c r="IAC12" s="64"/>
      <c r="IAD12" s="64"/>
      <c r="IAE12" s="64"/>
      <c r="IAF12" s="64"/>
      <c r="IAG12" s="64"/>
      <c r="IAH12" s="64"/>
      <c r="IAI12" s="64"/>
      <c r="IAJ12" s="64"/>
      <c r="IAK12" s="64"/>
      <c r="IAL12" s="64"/>
      <c r="IAM12" s="64"/>
      <c r="IAN12" s="64"/>
      <c r="IAO12" s="64"/>
      <c r="IAP12" s="64"/>
      <c r="IAQ12" s="64"/>
      <c r="IAR12" s="64"/>
      <c r="IAS12" s="64"/>
      <c r="IAT12" s="64"/>
      <c r="IAU12" s="64"/>
      <c r="IAV12" s="64"/>
      <c r="IAW12" s="64"/>
      <c r="IAX12" s="64"/>
      <c r="IAY12" s="64"/>
      <c r="IAZ12" s="64"/>
      <c r="IBA12" s="64"/>
      <c r="IBB12" s="64"/>
      <c r="IBC12" s="64"/>
      <c r="IBD12" s="64"/>
      <c r="IBE12" s="64"/>
      <c r="IBF12" s="64"/>
      <c r="IBG12" s="64"/>
      <c r="IBH12" s="64"/>
      <c r="IBI12" s="64"/>
      <c r="IBJ12" s="64"/>
      <c r="IBK12" s="64"/>
      <c r="IBL12" s="64"/>
      <c r="IBM12" s="64"/>
      <c r="IBN12" s="64"/>
      <c r="IBO12" s="64"/>
      <c r="IBP12" s="64"/>
      <c r="IBQ12" s="64"/>
      <c r="IBR12" s="64"/>
      <c r="IBS12" s="64"/>
      <c r="IBT12" s="64"/>
      <c r="IBU12" s="64"/>
      <c r="IBV12" s="64"/>
      <c r="IBW12" s="64"/>
      <c r="IBX12" s="64"/>
      <c r="IBY12" s="64"/>
      <c r="IBZ12" s="64"/>
      <c r="ICA12" s="64"/>
      <c r="ICB12" s="64"/>
      <c r="ICC12" s="64"/>
      <c r="ICD12" s="64"/>
      <c r="ICE12" s="64"/>
      <c r="ICF12" s="64"/>
      <c r="ICG12" s="64"/>
      <c r="ICH12" s="64"/>
      <c r="ICI12" s="64"/>
      <c r="ICJ12" s="64"/>
      <c r="ICK12" s="64"/>
      <c r="ICL12" s="64"/>
      <c r="ICM12" s="64"/>
      <c r="ICN12" s="64"/>
      <c r="ICO12" s="64"/>
      <c r="ICP12" s="64"/>
      <c r="ICQ12" s="64"/>
      <c r="ICR12" s="64"/>
      <c r="ICS12" s="64"/>
      <c r="ICT12" s="64"/>
      <c r="ICU12" s="64"/>
      <c r="ICV12" s="64"/>
      <c r="ICW12" s="64"/>
      <c r="ICX12" s="64"/>
      <c r="ICY12" s="64"/>
      <c r="ICZ12" s="64"/>
      <c r="IDA12" s="64"/>
      <c r="IDB12" s="64"/>
      <c r="IDC12" s="64"/>
      <c r="IDD12" s="64"/>
      <c r="IDE12" s="64"/>
      <c r="IDF12" s="64"/>
      <c r="IDG12" s="64"/>
      <c r="IDH12" s="64"/>
      <c r="IDI12" s="64"/>
      <c r="IDJ12" s="64"/>
      <c r="IDK12" s="64"/>
      <c r="IDL12" s="64"/>
      <c r="IDM12" s="64"/>
      <c r="IDN12" s="64"/>
      <c r="IDO12" s="64"/>
      <c r="IDP12" s="64"/>
      <c r="IDQ12" s="64"/>
      <c r="IDR12" s="64"/>
      <c r="IDS12" s="64"/>
      <c r="IDT12" s="64"/>
      <c r="IDU12" s="64"/>
      <c r="IDV12" s="64"/>
      <c r="IDW12" s="64"/>
      <c r="IDX12" s="64"/>
      <c r="IDY12" s="64"/>
      <c r="IDZ12" s="64"/>
      <c r="IEA12" s="64"/>
      <c r="IEB12" s="64"/>
      <c r="IEC12" s="64"/>
      <c r="IED12" s="64"/>
      <c r="IEE12" s="64"/>
      <c r="IEF12" s="64"/>
      <c r="IEG12" s="64"/>
      <c r="IEH12" s="64"/>
      <c r="IEI12" s="64"/>
      <c r="IEJ12" s="64"/>
      <c r="IEK12" s="64"/>
      <c r="IEL12" s="64"/>
      <c r="IEM12" s="64"/>
      <c r="IEN12" s="64"/>
      <c r="IEO12" s="64"/>
      <c r="IEP12" s="64"/>
      <c r="IEQ12" s="64"/>
      <c r="IER12" s="64"/>
      <c r="IES12" s="64"/>
      <c r="IET12" s="64"/>
      <c r="IEU12" s="64"/>
      <c r="IEV12" s="64"/>
      <c r="IEW12" s="64"/>
      <c r="IEX12" s="64"/>
      <c r="IEY12" s="64"/>
      <c r="IEZ12" s="64"/>
      <c r="IFA12" s="64"/>
      <c r="IFB12" s="64"/>
      <c r="IFC12" s="64"/>
      <c r="IFD12" s="64"/>
      <c r="IFE12" s="64"/>
      <c r="IFF12" s="64"/>
      <c r="IFG12" s="64"/>
      <c r="IFH12" s="64"/>
      <c r="IFI12" s="64"/>
      <c r="IFJ12" s="64"/>
      <c r="IFK12" s="64"/>
      <c r="IFL12" s="64"/>
      <c r="IFM12" s="64"/>
      <c r="IFN12" s="64"/>
      <c r="IFO12" s="64"/>
      <c r="IFP12" s="64"/>
      <c r="IFQ12" s="64"/>
      <c r="IFR12" s="64"/>
      <c r="IFS12" s="64"/>
      <c r="IFT12" s="64"/>
      <c r="IFU12" s="64"/>
      <c r="IFV12" s="64"/>
      <c r="IFW12" s="64"/>
      <c r="IFX12" s="64"/>
      <c r="IFY12" s="64"/>
      <c r="IFZ12" s="64"/>
      <c r="IGA12" s="64"/>
      <c r="IGB12" s="64"/>
      <c r="IGC12" s="64"/>
      <c r="IGD12" s="64"/>
      <c r="IGE12" s="64"/>
      <c r="IGF12" s="64"/>
      <c r="IGG12" s="64"/>
      <c r="IGH12" s="64"/>
      <c r="IGI12" s="64"/>
      <c r="IGJ12" s="64"/>
      <c r="IGK12" s="64"/>
      <c r="IGL12" s="64"/>
      <c r="IGM12" s="64"/>
      <c r="IGN12" s="64"/>
      <c r="IGO12" s="64"/>
      <c r="IGP12" s="64"/>
      <c r="IGQ12" s="64"/>
      <c r="IGR12" s="64"/>
      <c r="IGS12" s="64"/>
      <c r="IGT12" s="64"/>
      <c r="IGU12" s="64"/>
      <c r="IGV12" s="64"/>
      <c r="IGW12" s="64"/>
      <c r="IGX12" s="64"/>
      <c r="IGY12" s="64"/>
      <c r="IGZ12" s="64"/>
      <c r="IHA12" s="64"/>
      <c r="IHB12" s="64"/>
      <c r="IHC12" s="64"/>
      <c r="IHD12" s="64"/>
      <c r="IHE12" s="64"/>
      <c r="IHF12" s="64"/>
      <c r="IHG12" s="64"/>
      <c r="IHH12" s="64"/>
      <c r="IHI12" s="64"/>
      <c r="IHJ12" s="64"/>
      <c r="IHK12" s="64"/>
      <c r="IHL12" s="64"/>
      <c r="IHM12" s="64"/>
      <c r="IHN12" s="64"/>
      <c r="IHO12" s="64"/>
      <c r="IHP12" s="64"/>
      <c r="IHQ12" s="64"/>
      <c r="IHR12" s="64"/>
      <c r="IHS12" s="64"/>
      <c r="IHT12" s="64"/>
      <c r="IHU12" s="64"/>
      <c r="IHV12" s="64"/>
      <c r="IHW12" s="64"/>
      <c r="IHX12" s="64"/>
      <c r="IHY12" s="64"/>
      <c r="IHZ12" s="64"/>
      <c r="IIA12" s="64"/>
      <c r="IIB12" s="64"/>
      <c r="IIC12" s="64"/>
      <c r="IID12" s="64"/>
      <c r="IIE12" s="64"/>
      <c r="IIF12" s="64"/>
      <c r="IIG12" s="64"/>
      <c r="IIH12" s="64"/>
      <c r="III12" s="64"/>
      <c r="IIJ12" s="64"/>
      <c r="IIK12" s="64"/>
      <c r="IIL12" s="64"/>
      <c r="IIM12" s="64"/>
      <c r="IIN12" s="64"/>
      <c r="IIO12" s="64"/>
      <c r="IIP12" s="64"/>
      <c r="IIQ12" s="64"/>
      <c r="IIR12" s="64"/>
      <c r="IIS12" s="64"/>
      <c r="IIT12" s="64"/>
      <c r="IIU12" s="64"/>
      <c r="IIV12" s="64"/>
      <c r="IIW12" s="64"/>
      <c r="IIX12" s="64"/>
      <c r="IIY12" s="64"/>
      <c r="IIZ12" s="64"/>
      <c r="IJA12" s="64"/>
      <c r="IJB12" s="64"/>
      <c r="IJC12" s="64"/>
      <c r="IJD12" s="64"/>
      <c r="IJE12" s="64"/>
      <c r="IJF12" s="64"/>
      <c r="IJG12" s="64"/>
      <c r="IJH12" s="64"/>
      <c r="IJI12" s="64"/>
      <c r="IJJ12" s="64"/>
      <c r="IJK12" s="64"/>
      <c r="IJL12" s="64"/>
      <c r="IJM12" s="64"/>
      <c r="IJN12" s="64"/>
      <c r="IJO12" s="64"/>
      <c r="IJP12" s="64"/>
      <c r="IJQ12" s="64"/>
      <c r="IJR12" s="64"/>
      <c r="IJS12" s="64"/>
      <c r="IJT12" s="64"/>
      <c r="IJU12" s="64"/>
      <c r="IJV12" s="64"/>
      <c r="IJW12" s="64"/>
      <c r="IJX12" s="64"/>
      <c r="IJY12" s="64"/>
      <c r="IJZ12" s="64"/>
      <c r="IKA12" s="64"/>
      <c r="IKB12" s="64"/>
      <c r="IKC12" s="64"/>
      <c r="IKD12" s="64"/>
      <c r="IKE12" s="64"/>
      <c r="IKF12" s="64"/>
      <c r="IKG12" s="64"/>
      <c r="IKH12" s="64"/>
      <c r="IKI12" s="64"/>
      <c r="IKJ12" s="64"/>
      <c r="IKK12" s="64"/>
      <c r="IKL12" s="64"/>
      <c r="IKM12" s="64"/>
      <c r="IKN12" s="64"/>
      <c r="IKO12" s="64"/>
      <c r="IKP12" s="64"/>
      <c r="IKQ12" s="64"/>
      <c r="IKR12" s="64"/>
      <c r="IKS12" s="64"/>
      <c r="IKT12" s="64"/>
      <c r="IKU12" s="64"/>
      <c r="IKV12" s="64"/>
      <c r="IKW12" s="64"/>
      <c r="IKX12" s="64"/>
      <c r="IKY12" s="64"/>
      <c r="IKZ12" s="64"/>
      <c r="ILA12" s="64"/>
      <c r="ILB12" s="64"/>
      <c r="ILC12" s="64"/>
      <c r="ILD12" s="64"/>
      <c r="ILE12" s="64"/>
      <c r="ILF12" s="64"/>
      <c r="ILG12" s="64"/>
      <c r="ILH12" s="64"/>
      <c r="ILI12" s="64"/>
      <c r="ILJ12" s="64"/>
      <c r="ILK12" s="64"/>
      <c r="ILL12" s="64"/>
      <c r="ILM12" s="64"/>
      <c r="ILN12" s="64"/>
      <c r="ILO12" s="64"/>
      <c r="ILP12" s="64"/>
      <c r="ILQ12" s="64"/>
      <c r="ILR12" s="64"/>
      <c r="ILS12" s="64"/>
      <c r="ILT12" s="64"/>
      <c r="ILU12" s="64"/>
      <c r="ILV12" s="64"/>
      <c r="ILW12" s="64"/>
      <c r="ILX12" s="64"/>
      <c r="ILY12" s="64"/>
      <c r="ILZ12" s="64"/>
      <c r="IMA12" s="64"/>
      <c r="IMB12" s="64"/>
      <c r="IMC12" s="64"/>
      <c r="IMD12" s="64"/>
      <c r="IME12" s="64"/>
      <c r="IMF12" s="64"/>
      <c r="IMG12" s="64"/>
      <c r="IMH12" s="64"/>
      <c r="IMI12" s="64"/>
      <c r="IMJ12" s="64"/>
      <c r="IMK12" s="64"/>
      <c r="IML12" s="64"/>
      <c r="IMM12" s="64"/>
      <c r="IMN12" s="64"/>
      <c r="IMO12" s="64"/>
      <c r="IMP12" s="64"/>
      <c r="IMQ12" s="64"/>
      <c r="IMR12" s="64"/>
      <c r="IMS12" s="64"/>
      <c r="IMT12" s="64"/>
      <c r="IMU12" s="64"/>
      <c r="IMV12" s="64"/>
      <c r="IMW12" s="64"/>
      <c r="IMX12" s="64"/>
      <c r="IMY12" s="64"/>
      <c r="IMZ12" s="64"/>
      <c r="INA12" s="64"/>
      <c r="INB12" s="64"/>
      <c r="INC12" s="64"/>
      <c r="IND12" s="64"/>
      <c r="INE12" s="64"/>
      <c r="INF12" s="64"/>
      <c r="ING12" s="64"/>
      <c r="INH12" s="64"/>
      <c r="INI12" s="64"/>
      <c r="INJ12" s="64"/>
      <c r="INK12" s="64"/>
      <c r="INL12" s="64"/>
      <c r="INM12" s="64"/>
      <c r="INN12" s="64"/>
      <c r="INO12" s="64"/>
      <c r="INP12" s="64"/>
      <c r="INQ12" s="64"/>
      <c r="INR12" s="64"/>
      <c r="INS12" s="64"/>
      <c r="INT12" s="64"/>
      <c r="INU12" s="64"/>
      <c r="INV12" s="64"/>
      <c r="INW12" s="64"/>
      <c r="INX12" s="64"/>
      <c r="INY12" s="64"/>
      <c r="INZ12" s="64"/>
      <c r="IOA12" s="64"/>
      <c r="IOB12" s="64"/>
      <c r="IOC12" s="64"/>
      <c r="IOD12" s="64"/>
      <c r="IOE12" s="64"/>
      <c r="IOF12" s="64"/>
      <c r="IOG12" s="64"/>
      <c r="IOH12" s="64"/>
      <c r="IOI12" s="64"/>
      <c r="IOJ12" s="64"/>
      <c r="IOK12" s="64"/>
      <c r="IOL12" s="64"/>
      <c r="IOM12" s="64"/>
      <c r="ION12" s="64"/>
      <c r="IOO12" s="64"/>
      <c r="IOP12" s="64"/>
      <c r="IOQ12" s="64"/>
      <c r="IOR12" s="64"/>
      <c r="IOS12" s="64"/>
      <c r="IOT12" s="64"/>
      <c r="IOU12" s="64"/>
      <c r="IOV12" s="64"/>
      <c r="IOW12" s="64"/>
      <c r="IOX12" s="64"/>
      <c r="IOY12" s="64"/>
      <c r="IOZ12" s="64"/>
      <c r="IPA12" s="64"/>
      <c r="IPB12" s="64"/>
      <c r="IPC12" s="64"/>
      <c r="IPD12" s="64"/>
      <c r="IPE12" s="64"/>
      <c r="IPF12" s="64"/>
      <c r="IPG12" s="64"/>
      <c r="IPH12" s="64"/>
      <c r="IPI12" s="64"/>
      <c r="IPJ12" s="64"/>
      <c r="IPK12" s="64"/>
      <c r="IPL12" s="64"/>
      <c r="IPM12" s="64"/>
      <c r="IPN12" s="64"/>
      <c r="IPO12" s="64"/>
      <c r="IPP12" s="64"/>
      <c r="IPQ12" s="64"/>
      <c r="IPR12" s="64"/>
      <c r="IPS12" s="64"/>
      <c r="IPT12" s="64"/>
      <c r="IPU12" s="64"/>
      <c r="IPV12" s="64"/>
      <c r="IPW12" s="64"/>
      <c r="IPX12" s="64"/>
      <c r="IPY12" s="64"/>
      <c r="IPZ12" s="64"/>
      <c r="IQA12" s="64"/>
      <c r="IQB12" s="64"/>
      <c r="IQC12" s="64"/>
      <c r="IQD12" s="64"/>
      <c r="IQE12" s="64"/>
      <c r="IQF12" s="64"/>
      <c r="IQG12" s="64"/>
      <c r="IQH12" s="64"/>
      <c r="IQI12" s="64"/>
      <c r="IQJ12" s="64"/>
      <c r="IQK12" s="64"/>
      <c r="IQL12" s="64"/>
      <c r="IQM12" s="64"/>
      <c r="IQN12" s="64"/>
      <c r="IQO12" s="64"/>
      <c r="IQP12" s="64"/>
      <c r="IQQ12" s="64"/>
      <c r="IQR12" s="64"/>
      <c r="IQS12" s="64"/>
      <c r="IQT12" s="64"/>
      <c r="IQU12" s="64"/>
      <c r="IQV12" s="64"/>
      <c r="IQW12" s="64"/>
      <c r="IQX12" s="64"/>
      <c r="IQY12" s="64"/>
      <c r="IQZ12" s="64"/>
      <c r="IRA12" s="64"/>
      <c r="IRB12" s="64"/>
      <c r="IRC12" s="64"/>
      <c r="IRD12" s="64"/>
      <c r="IRE12" s="64"/>
      <c r="IRF12" s="64"/>
      <c r="IRG12" s="64"/>
      <c r="IRH12" s="64"/>
      <c r="IRI12" s="64"/>
      <c r="IRJ12" s="64"/>
      <c r="IRK12" s="64"/>
      <c r="IRL12" s="64"/>
      <c r="IRM12" s="64"/>
      <c r="IRN12" s="64"/>
      <c r="IRO12" s="64"/>
      <c r="IRP12" s="64"/>
      <c r="IRQ12" s="64"/>
      <c r="IRR12" s="64"/>
      <c r="IRS12" s="64"/>
      <c r="IRT12" s="64"/>
      <c r="IRU12" s="64"/>
      <c r="IRV12" s="64"/>
      <c r="IRW12" s="64"/>
      <c r="IRX12" s="64"/>
      <c r="IRY12" s="64"/>
      <c r="IRZ12" s="64"/>
      <c r="ISA12" s="64"/>
      <c r="ISB12" s="64"/>
      <c r="ISC12" s="64"/>
      <c r="ISD12" s="64"/>
      <c r="ISE12" s="64"/>
      <c r="ISF12" s="64"/>
      <c r="ISG12" s="64"/>
      <c r="ISH12" s="64"/>
      <c r="ISI12" s="64"/>
      <c r="ISJ12" s="64"/>
      <c r="ISK12" s="64"/>
      <c r="ISL12" s="64"/>
      <c r="ISM12" s="64"/>
      <c r="ISN12" s="64"/>
      <c r="ISO12" s="64"/>
      <c r="ISP12" s="64"/>
      <c r="ISQ12" s="64"/>
      <c r="ISR12" s="64"/>
      <c r="ISS12" s="64"/>
      <c r="IST12" s="64"/>
      <c r="ISU12" s="64"/>
      <c r="ISV12" s="64"/>
      <c r="ISW12" s="64"/>
      <c r="ISX12" s="64"/>
      <c r="ISY12" s="64"/>
      <c r="ISZ12" s="64"/>
      <c r="ITA12" s="64"/>
      <c r="ITB12" s="64"/>
      <c r="ITC12" s="64"/>
      <c r="ITD12" s="64"/>
      <c r="ITE12" s="64"/>
      <c r="ITF12" s="64"/>
      <c r="ITG12" s="64"/>
      <c r="ITH12" s="64"/>
      <c r="ITI12" s="64"/>
      <c r="ITJ12" s="64"/>
      <c r="ITK12" s="64"/>
      <c r="ITL12" s="64"/>
      <c r="ITM12" s="64"/>
      <c r="ITN12" s="64"/>
      <c r="ITO12" s="64"/>
      <c r="ITP12" s="64"/>
      <c r="ITQ12" s="64"/>
      <c r="ITR12" s="64"/>
      <c r="ITS12" s="64"/>
      <c r="ITT12" s="64"/>
      <c r="ITU12" s="64"/>
      <c r="ITV12" s="64"/>
      <c r="ITW12" s="64"/>
      <c r="ITX12" s="64"/>
      <c r="ITY12" s="64"/>
      <c r="ITZ12" s="64"/>
      <c r="IUA12" s="64"/>
      <c r="IUB12" s="64"/>
      <c r="IUC12" s="64"/>
      <c r="IUD12" s="64"/>
      <c r="IUE12" s="64"/>
      <c r="IUF12" s="64"/>
      <c r="IUG12" s="64"/>
      <c r="IUH12" s="64"/>
      <c r="IUI12" s="64"/>
      <c r="IUJ12" s="64"/>
      <c r="IUK12" s="64"/>
      <c r="IUL12" s="64"/>
      <c r="IUM12" s="64"/>
      <c r="IUN12" s="64"/>
      <c r="IUO12" s="64"/>
      <c r="IUP12" s="64"/>
      <c r="IUQ12" s="64"/>
      <c r="IUR12" s="64"/>
      <c r="IUS12" s="64"/>
      <c r="IUT12" s="64"/>
      <c r="IUU12" s="64"/>
      <c r="IUV12" s="64"/>
      <c r="IUW12" s="64"/>
      <c r="IUX12" s="64"/>
      <c r="IUY12" s="64"/>
      <c r="IUZ12" s="64"/>
      <c r="IVA12" s="64"/>
      <c r="IVB12" s="64"/>
      <c r="IVC12" s="64"/>
      <c r="IVD12" s="64"/>
      <c r="IVE12" s="64"/>
      <c r="IVF12" s="64"/>
      <c r="IVG12" s="64"/>
      <c r="IVH12" s="64"/>
      <c r="IVI12" s="64"/>
      <c r="IVJ12" s="64"/>
      <c r="IVK12" s="64"/>
      <c r="IVL12" s="64"/>
      <c r="IVM12" s="64"/>
      <c r="IVN12" s="64"/>
      <c r="IVO12" s="64"/>
      <c r="IVP12" s="64"/>
      <c r="IVQ12" s="64"/>
      <c r="IVR12" s="64"/>
      <c r="IVS12" s="64"/>
      <c r="IVT12" s="64"/>
      <c r="IVU12" s="64"/>
      <c r="IVV12" s="64"/>
      <c r="IVW12" s="64"/>
      <c r="IVX12" s="64"/>
      <c r="IVY12" s="64"/>
      <c r="IVZ12" s="64"/>
      <c r="IWA12" s="64"/>
      <c r="IWB12" s="64"/>
      <c r="IWC12" s="64"/>
      <c r="IWD12" s="64"/>
      <c r="IWE12" s="64"/>
      <c r="IWF12" s="64"/>
      <c r="IWG12" s="64"/>
      <c r="IWH12" s="64"/>
      <c r="IWI12" s="64"/>
      <c r="IWJ12" s="64"/>
      <c r="IWK12" s="64"/>
      <c r="IWL12" s="64"/>
      <c r="IWM12" s="64"/>
      <c r="IWN12" s="64"/>
      <c r="IWO12" s="64"/>
      <c r="IWP12" s="64"/>
      <c r="IWQ12" s="64"/>
      <c r="IWR12" s="64"/>
      <c r="IWS12" s="64"/>
      <c r="IWT12" s="64"/>
      <c r="IWU12" s="64"/>
      <c r="IWV12" s="64"/>
      <c r="IWW12" s="64"/>
      <c r="IWX12" s="64"/>
      <c r="IWY12" s="64"/>
      <c r="IWZ12" s="64"/>
      <c r="IXA12" s="64"/>
      <c r="IXB12" s="64"/>
      <c r="IXC12" s="64"/>
      <c r="IXD12" s="64"/>
      <c r="IXE12" s="64"/>
      <c r="IXF12" s="64"/>
      <c r="IXG12" s="64"/>
      <c r="IXH12" s="64"/>
      <c r="IXI12" s="64"/>
      <c r="IXJ12" s="64"/>
      <c r="IXK12" s="64"/>
      <c r="IXL12" s="64"/>
      <c r="IXM12" s="64"/>
      <c r="IXN12" s="64"/>
      <c r="IXO12" s="64"/>
      <c r="IXP12" s="64"/>
      <c r="IXQ12" s="64"/>
      <c r="IXR12" s="64"/>
      <c r="IXS12" s="64"/>
      <c r="IXT12" s="64"/>
      <c r="IXU12" s="64"/>
      <c r="IXV12" s="64"/>
      <c r="IXW12" s="64"/>
      <c r="IXX12" s="64"/>
      <c r="IXY12" s="64"/>
      <c r="IXZ12" s="64"/>
      <c r="IYA12" s="64"/>
      <c r="IYB12" s="64"/>
      <c r="IYC12" s="64"/>
      <c r="IYD12" s="64"/>
      <c r="IYE12" s="64"/>
      <c r="IYF12" s="64"/>
      <c r="IYG12" s="64"/>
      <c r="IYH12" s="64"/>
      <c r="IYI12" s="64"/>
      <c r="IYJ12" s="64"/>
      <c r="IYK12" s="64"/>
      <c r="IYL12" s="64"/>
      <c r="IYM12" s="64"/>
      <c r="IYN12" s="64"/>
      <c r="IYO12" s="64"/>
      <c r="IYP12" s="64"/>
      <c r="IYQ12" s="64"/>
      <c r="IYR12" s="64"/>
      <c r="IYS12" s="64"/>
      <c r="IYT12" s="64"/>
      <c r="IYU12" s="64"/>
      <c r="IYV12" s="64"/>
      <c r="IYW12" s="64"/>
      <c r="IYX12" s="64"/>
      <c r="IYY12" s="64"/>
      <c r="IYZ12" s="64"/>
      <c r="IZA12" s="64"/>
      <c r="IZB12" s="64"/>
      <c r="IZC12" s="64"/>
      <c r="IZD12" s="64"/>
      <c r="IZE12" s="64"/>
      <c r="IZF12" s="64"/>
      <c r="IZG12" s="64"/>
      <c r="IZH12" s="64"/>
      <c r="IZI12" s="64"/>
      <c r="IZJ12" s="64"/>
      <c r="IZK12" s="64"/>
      <c r="IZL12" s="64"/>
      <c r="IZM12" s="64"/>
      <c r="IZN12" s="64"/>
      <c r="IZO12" s="64"/>
      <c r="IZP12" s="64"/>
      <c r="IZQ12" s="64"/>
      <c r="IZR12" s="64"/>
      <c r="IZS12" s="64"/>
      <c r="IZT12" s="64"/>
      <c r="IZU12" s="64"/>
      <c r="IZV12" s="64"/>
      <c r="IZW12" s="64"/>
      <c r="IZX12" s="64"/>
      <c r="IZY12" s="64"/>
      <c r="IZZ12" s="64"/>
      <c r="JAA12" s="64"/>
      <c r="JAB12" s="64"/>
      <c r="JAC12" s="64"/>
      <c r="JAD12" s="64"/>
      <c r="JAE12" s="64"/>
      <c r="JAF12" s="64"/>
      <c r="JAG12" s="64"/>
      <c r="JAH12" s="64"/>
      <c r="JAI12" s="64"/>
      <c r="JAJ12" s="64"/>
      <c r="JAK12" s="64"/>
      <c r="JAL12" s="64"/>
      <c r="JAM12" s="64"/>
      <c r="JAN12" s="64"/>
      <c r="JAO12" s="64"/>
      <c r="JAP12" s="64"/>
      <c r="JAQ12" s="64"/>
      <c r="JAR12" s="64"/>
      <c r="JAS12" s="64"/>
      <c r="JAT12" s="64"/>
      <c r="JAU12" s="64"/>
      <c r="JAV12" s="64"/>
      <c r="JAW12" s="64"/>
      <c r="JAX12" s="64"/>
      <c r="JAY12" s="64"/>
      <c r="JAZ12" s="64"/>
      <c r="JBA12" s="64"/>
      <c r="JBB12" s="64"/>
      <c r="JBC12" s="64"/>
      <c r="JBD12" s="64"/>
      <c r="JBE12" s="64"/>
      <c r="JBF12" s="64"/>
      <c r="JBG12" s="64"/>
      <c r="JBH12" s="64"/>
      <c r="JBI12" s="64"/>
      <c r="JBJ12" s="64"/>
      <c r="JBK12" s="64"/>
      <c r="JBL12" s="64"/>
      <c r="JBM12" s="64"/>
      <c r="JBN12" s="64"/>
      <c r="JBO12" s="64"/>
      <c r="JBP12" s="64"/>
      <c r="JBQ12" s="64"/>
      <c r="JBR12" s="64"/>
      <c r="JBS12" s="64"/>
      <c r="JBT12" s="64"/>
      <c r="JBU12" s="64"/>
      <c r="JBV12" s="64"/>
      <c r="JBW12" s="64"/>
      <c r="JBX12" s="64"/>
      <c r="JBY12" s="64"/>
      <c r="JBZ12" s="64"/>
      <c r="JCA12" s="64"/>
      <c r="JCB12" s="64"/>
      <c r="JCC12" s="64"/>
      <c r="JCD12" s="64"/>
      <c r="JCE12" s="64"/>
      <c r="JCF12" s="64"/>
      <c r="JCG12" s="64"/>
      <c r="JCH12" s="64"/>
      <c r="JCI12" s="64"/>
      <c r="JCJ12" s="64"/>
      <c r="JCK12" s="64"/>
      <c r="JCL12" s="64"/>
      <c r="JCM12" s="64"/>
      <c r="JCN12" s="64"/>
      <c r="JCO12" s="64"/>
      <c r="JCP12" s="64"/>
      <c r="JCQ12" s="64"/>
      <c r="JCR12" s="64"/>
      <c r="JCS12" s="64"/>
      <c r="JCT12" s="64"/>
      <c r="JCU12" s="64"/>
      <c r="JCV12" s="64"/>
      <c r="JCW12" s="64"/>
      <c r="JCX12" s="64"/>
      <c r="JCY12" s="64"/>
      <c r="JCZ12" s="64"/>
      <c r="JDA12" s="64"/>
      <c r="JDB12" s="64"/>
      <c r="JDC12" s="64"/>
      <c r="JDD12" s="64"/>
      <c r="JDE12" s="64"/>
      <c r="JDF12" s="64"/>
      <c r="JDG12" s="64"/>
      <c r="JDH12" s="64"/>
      <c r="JDI12" s="64"/>
      <c r="JDJ12" s="64"/>
      <c r="JDK12" s="64"/>
      <c r="JDL12" s="64"/>
      <c r="JDM12" s="64"/>
      <c r="JDN12" s="64"/>
      <c r="JDO12" s="64"/>
      <c r="JDP12" s="64"/>
      <c r="JDQ12" s="64"/>
      <c r="JDR12" s="64"/>
      <c r="JDS12" s="64"/>
      <c r="JDT12" s="64"/>
      <c r="JDU12" s="64"/>
      <c r="JDV12" s="64"/>
      <c r="JDW12" s="64"/>
      <c r="JDX12" s="64"/>
      <c r="JDY12" s="64"/>
      <c r="JDZ12" s="64"/>
      <c r="JEA12" s="64"/>
      <c r="JEB12" s="64"/>
      <c r="JEC12" s="64"/>
      <c r="JED12" s="64"/>
      <c r="JEE12" s="64"/>
      <c r="JEF12" s="64"/>
      <c r="JEG12" s="64"/>
      <c r="JEH12" s="64"/>
      <c r="JEI12" s="64"/>
      <c r="JEJ12" s="64"/>
      <c r="JEK12" s="64"/>
      <c r="JEL12" s="64"/>
      <c r="JEM12" s="64"/>
      <c r="JEN12" s="64"/>
      <c r="JEO12" s="64"/>
      <c r="JEP12" s="64"/>
      <c r="JEQ12" s="64"/>
      <c r="JER12" s="64"/>
      <c r="JES12" s="64"/>
      <c r="JET12" s="64"/>
      <c r="JEU12" s="64"/>
      <c r="JEV12" s="64"/>
      <c r="JEW12" s="64"/>
      <c r="JEX12" s="64"/>
      <c r="JEY12" s="64"/>
      <c r="JEZ12" s="64"/>
      <c r="JFA12" s="64"/>
      <c r="JFB12" s="64"/>
      <c r="JFC12" s="64"/>
      <c r="JFD12" s="64"/>
      <c r="JFE12" s="64"/>
      <c r="JFF12" s="64"/>
      <c r="JFG12" s="64"/>
      <c r="JFH12" s="64"/>
      <c r="JFI12" s="64"/>
      <c r="JFJ12" s="64"/>
      <c r="JFK12" s="64"/>
      <c r="JFL12" s="64"/>
      <c r="JFM12" s="64"/>
      <c r="JFN12" s="64"/>
      <c r="JFO12" s="64"/>
      <c r="JFP12" s="64"/>
      <c r="JFQ12" s="64"/>
      <c r="JFR12" s="64"/>
      <c r="JFS12" s="64"/>
      <c r="JFT12" s="64"/>
      <c r="JFU12" s="64"/>
      <c r="JFV12" s="64"/>
      <c r="JFW12" s="64"/>
      <c r="JFX12" s="64"/>
      <c r="JFY12" s="64"/>
      <c r="JFZ12" s="64"/>
      <c r="JGA12" s="64"/>
      <c r="JGB12" s="64"/>
      <c r="JGC12" s="64"/>
      <c r="JGD12" s="64"/>
      <c r="JGE12" s="64"/>
      <c r="JGF12" s="64"/>
      <c r="JGG12" s="64"/>
      <c r="JGH12" s="64"/>
      <c r="JGI12" s="64"/>
      <c r="JGJ12" s="64"/>
      <c r="JGK12" s="64"/>
      <c r="JGL12" s="64"/>
      <c r="JGM12" s="64"/>
      <c r="JGN12" s="64"/>
      <c r="JGO12" s="64"/>
      <c r="JGP12" s="64"/>
      <c r="JGQ12" s="64"/>
      <c r="JGR12" s="64"/>
      <c r="JGS12" s="64"/>
      <c r="JGT12" s="64"/>
      <c r="JGU12" s="64"/>
      <c r="JGV12" s="64"/>
      <c r="JGW12" s="64"/>
      <c r="JGX12" s="64"/>
      <c r="JGY12" s="64"/>
      <c r="JGZ12" s="64"/>
      <c r="JHA12" s="64"/>
      <c r="JHB12" s="64"/>
      <c r="JHC12" s="64"/>
      <c r="JHD12" s="64"/>
      <c r="JHE12" s="64"/>
      <c r="JHF12" s="64"/>
      <c r="JHG12" s="64"/>
      <c r="JHH12" s="64"/>
      <c r="JHI12" s="64"/>
      <c r="JHJ12" s="64"/>
      <c r="JHK12" s="64"/>
      <c r="JHL12" s="64"/>
      <c r="JHM12" s="64"/>
      <c r="JHN12" s="64"/>
      <c r="JHO12" s="64"/>
      <c r="JHP12" s="64"/>
      <c r="JHQ12" s="64"/>
      <c r="JHR12" s="64"/>
      <c r="JHS12" s="64"/>
      <c r="JHT12" s="64"/>
      <c r="JHU12" s="64"/>
      <c r="JHV12" s="64"/>
      <c r="JHW12" s="64"/>
      <c r="JHX12" s="64"/>
      <c r="JHY12" s="64"/>
      <c r="JHZ12" s="64"/>
      <c r="JIA12" s="64"/>
      <c r="JIB12" s="64"/>
      <c r="JIC12" s="64"/>
      <c r="JID12" s="64"/>
      <c r="JIE12" s="64"/>
      <c r="JIF12" s="64"/>
      <c r="JIG12" s="64"/>
      <c r="JIH12" s="64"/>
      <c r="JII12" s="64"/>
      <c r="JIJ12" s="64"/>
      <c r="JIK12" s="64"/>
      <c r="JIL12" s="64"/>
      <c r="JIM12" s="64"/>
      <c r="JIN12" s="64"/>
      <c r="JIO12" s="64"/>
      <c r="JIP12" s="64"/>
      <c r="JIQ12" s="64"/>
      <c r="JIR12" s="64"/>
      <c r="JIS12" s="64"/>
      <c r="JIT12" s="64"/>
      <c r="JIU12" s="64"/>
      <c r="JIV12" s="64"/>
      <c r="JIW12" s="64"/>
      <c r="JIX12" s="64"/>
      <c r="JIY12" s="64"/>
      <c r="JIZ12" s="64"/>
      <c r="JJA12" s="64"/>
      <c r="JJB12" s="64"/>
      <c r="JJC12" s="64"/>
      <c r="JJD12" s="64"/>
      <c r="JJE12" s="64"/>
      <c r="JJF12" s="64"/>
      <c r="JJG12" s="64"/>
      <c r="JJH12" s="64"/>
      <c r="JJI12" s="64"/>
      <c r="JJJ12" s="64"/>
      <c r="JJK12" s="64"/>
      <c r="JJL12" s="64"/>
      <c r="JJM12" s="64"/>
      <c r="JJN12" s="64"/>
      <c r="JJO12" s="64"/>
      <c r="JJP12" s="64"/>
      <c r="JJQ12" s="64"/>
      <c r="JJR12" s="64"/>
      <c r="JJS12" s="64"/>
      <c r="JJT12" s="64"/>
      <c r="JJU12" s="64"/>
      <c r="JJV12" s="64"/>
      <c r="JJW12" s="64"/>
      <c r="JJX12" s="64"/>
      <c r="JJY12" s="64"/>
      <c r="JJZ12" s="64"/>
      <c r="JKA12" s="64"/>
      <c r="JKB12" s="64"/>
      <c r="JKC12" s="64"/>
      <c r="JKD12" s="64"/>
      <c r="JKE12" s="64"/>
      <c r="JKF12" s="64"/>
      <c r="JKG12" s="64"/>
      <c r="JKH12" s="64"/>
      <c r="JKI12" s="64"/>
      <c r="JKJ12" s="64"/>
      <c r="JKK12" s="64"/>
      <c r="JKL12" s="64"/>
      <c r="JKM12" s="64"/>
      <c r="JKN12" s="64"/>
      <c r="JKO12" s="64"/>
      <c r="JKP12" s="64"/>
      <c r="JKQ12" s="64"/>
      <c r="JKR12" s="64"/>
      <c r="JKS12" s="64"/>
      <c r="JKT12" s="64"/>
      <c r="JKU12" s="64"/>
      <c r="JKV12" s="64"/>
      <c r="JKW12" s="64"/>
      <c r="JKX12" s="64"/>
      <c r="JKY12" s="64"/>
      <c r="JKZ12" s="64"/>
      <c r="JLA12" s="64"/>
      <c r="JLB12" s="64"/>
      <c r="JLC12" s="64"/>
      <c r="JLD12" s="64"/>
      <c r="JLE12" s="64"/>
      <c r="JLF12" s="64"/>
      <c r="JLG12" s="64"/>
      <c r="JLH12" s="64"/>
      <c r="JLI12" s="64"/>
      <c r="JLJ12" s="64"/>
      <c r="JLK12" s="64"/>
      <c r="JLL12" s="64"/>
      <c r="JLM12" s="64"/>
      <c r="JLN12" s="64"/>
      <c r="JLO12" s="64"/>
      <c r="JLP12" s="64"/>
      <c r="JLQ12" s="64"/>
      <c r="JLR12" s="64"/>
      <c r="JLS12" s="64"/>
      <c r="JLT12" s="64"/>
      <c r="JLU12" s="64"/>
      <c r="JLV12" s="64"/>
      <c r="JLW12" s="64"/>
      <c r="JLX12" s="64"/>
      <c r="JLY12" s="64"/>
      <c r="JLZ12" s="64"/>
      <c r="JMA12" s="64"/>
      <c r="JMB12" s="64"/>
      <c r="JMC12" s="64"/>
      <c r="JMD12" s="64"/>
      <c r="JME12" s="64"/>
      <c r="JMF12" s="64"/>
      <c r="JMG12" s="64"/>
      <c r="JMH12" s="64"/>
      <c r="JMI12" s="64"/>
      <c r="JMJ12" s="64"/>
      <c r="JMK12" s="64"/>
      <c r="JML12" s="64"/>
      <c r="JMM12" s="64"/>
      <c r="JMN12" s="64"/>
      <c r="JMO12" s="64"/>
      <c r="JMP12" s="64"/>
      <c r="JMQ12" s="64"/>
      <c r="JMR12" s="64"/>
      <c r="JMS12" s="64"/>
      <c r="JMT12" s="64"/>
      <c r="JMU12" s="64"/>
      <c r="JMV12" s="64"/>
      <c r="JMW12" s="64"/>
      <c r="JMX12" s="64"/>
      <c r="JMY12" s="64"/>
      <c r="JMZ12" s="64"/>
      <c r="JNA12" s="64"/>
      <c r="JNB12" s="64"/>
      <c r="JNC12" s="64"/>
      <c r="JND12" s="64"/>
      <c r="JNE12" s="64"/>
      <c r="JNF12" s="64"/>
      <c r="JNG12" s="64"/>
      <c r="JNH12" s="64"/>
      <c r="JNI12" s="64"/>
      <c r="JNJ12" s="64"/>
      <c r="JNK12" s="64"/>
      <c r="JNL12" s="64"/>
      <c r="JNM12" s="64"/>
      <c r="JNN12" s="64"/>
      <c r="JNO12" s="64"/>
      <c r="JNP12" s="64"/>
      <c r="JNQ12" s="64"/>
      <c r="JNR12" s="64"/>
      <c r="JNS12" s="64"/>
      <c r="JNT12" s="64"/>
      <c r="JNU12" s="64"/>
      <c r="JNV12" s="64"/>
      <c r="JNW12" s="64"/>
      <c r="JNX12" s="64"/>
      <c r="JNY12" s="64"/>
      <c r="JNZ12" s="64"/>
      <c r="JOA12" s="64"/>
      <c r="JOB12" s="64"/>
      <c r="JOC12" s="64"/>
      <c r="JOD12" s="64"/>
      <c r="JOE12" s="64"/>
      <c r="JOF12" s="64"/>
      <c r="JOG12" s="64"/>
      <c r="JOH12" s="64"/>
      <c r="JOI12" s="64"/>
      <c r="JOJ12" s="64"/>
      <c r="JOK12" s="64"/>
      <c r="JOL12" s="64"/>
      <c r="JOM12" s="64"/>
      <c r="JON12" s="64"/>
      <c r="JOO12" s="64"/>
      <c r="JOP12" s="64"/>
      <c r="JOQ12" s="64"/>
      <c r="JOR12" s="64"/>
      <c r="JOS12" s="64"/>
      <c r="JOT12" s="64"/>
      <c r="JOU12" s="64"/>
      <c r="JOV12" s="64"/>
      <c r="JOW12" s="64"/>
      <c r="JOX12" s="64"/>
      <c r="JOY12" s="64"/>
      <c r="JOZ12" s="64"/>
      <c r="JPA12" s="64"/>
      <c r="JPB12" s="64"/>
      <c r="JPC12" s="64"/>
      <c r="JPD12" s="64"/>
      <c r="JPE12" s="64"/>
      <c r="JPF12" s="64"/>
      <c r="JPG12" s="64"/>
      <c r="JPH12" s="64"/>
      <c r="JPI12" s="64"/>
      <c r="JPJ12" s="64"/>
      <c r="JPK12" s="64"/>
      <c r="JPL12" s="64"/>
      <c r="JPM12" s="64"/>
      <c r="JPN12" s="64"/>
      <c r="JPO12" s="64"/>
      <c r="JPP12" s="64"/>
      <c r="JPQ12" s="64"/>
      <c r="JPR12" s="64"/>
      <c r="JPS12" s="64"/>
      <c r="JPT12" s="64"/>
      <c r="JPU12" s="64"/>
      <c r="JPV12" s="64"/>
      <c r="JPW12" s="64"/>
      <c r="JPX12" s="64"/>
      <c r="JPY12" s="64"/>
      <c r="JPZ12" s="64"/>
      <c r="JQA12" s="64"/>
      <c r="JQB12" s="64"/>
      <c r="JQC12" s="64"/>
      <c r="JQD12" s="64"/>
      <c r="JQE12" s="64"/>
      <c r="JQF12" s="64"/>
      <c r="JQG12" s="64"/>
      <c r="JQH12" s="64"/>
      <c r="JQI12" s="64"/>
      <c r="JQJ12" s="64"/>
      <c r="JQK12" s="64"/>
      <c r="JQL12" s="64"/>
      <c r="JQM12" s="64"/>
      <c r="JQN12" s="64"/>
      <c r="JQO12" s="64"/>
      <c r="JQP12" s="64"/>
      <c r="JQQ12" s="64"/>
      <c r="JQR12" s="64"/>
      <c r="JQS12" s="64"/>
      <c r="JQT12" s="64"/>
      <c r="JQU12" s="64"/>
      <c r="JQV12" s="64"/>
      <c r="JQW12" s="64"/>
      <c r="JQX12" s="64"/>
      <c r="JQY12" s="64"/>
      <c r="JQZ12" s="64"/>
      <c r="JRA12" s="64"/>
      <c r="JRB12" s="64"/>
      <c r="JRC12" s="64"/>
      <c r="JRD12" s="64"/>
      <c r="JRE12" s="64"/>
      <c r="JRF12" s="64"/>
      <c r="JRG12" s="64"/>
      <c r="JRH12" s="64"/>
      <c r="JRI12" s="64"/>
      <c r="JRJ12" s="64"/>
      <c r="JRK12" s="64"/>
      <c r="JRL12" s="64"/>
      <c r="JRM12" s="64"/>
      <c r="JRN12" s="64"/>
      <c r="JRO12" s="64"/>
      <c r="JRP12" s="64"/>
      <c r="JRQ12" s="64"/>
      <c r="JRR12" s="64"/>
      <c r="JRS12" s="64"/>
      <c r="JRT12" s="64"/>
      <c r="JRU12" s="64"/>
      <c r="JRV12" s="64"/>
      <c r="JRW12" s="64"/>
      <c r="JRX12" s="64"/>
      <c r="JRY12" s="64"/>
      <c r="JRZ12" s="64"/>
      <c r="JSA12" s="64"/>
      <c r="JSB12" s="64"/>
      <c r="JSC12" s="64"/>
      <c r="JSD12" s="64"/>
      <c r="JSE12" s="64"/>
      <c r="JSF12" s="64"/>
      <c r="JSG12" s="64"/>
      <c r="JSH12" s="64"/>
      <c r="JSI12" s="64"/>
      <c r="JSJ12" s="64"/>
      <c r="JSK12" s="64"/>
      <c r="JSL12" s="64"/>
      <c r="JSM12" s="64"/>
      <c r="JSN12" s="64"/>
      <c r="JSO12" s="64"/>
      <c r="JSP12" s="64"/>
      <c r="JSQ12" s="64"/>
      <c r="JSR12" s="64"/>
      <c r="JSS12" s="64"/>
      <c r="JST12" s="64"/>
      <c r="JSU12" s="64"/>
      <c r="JSV12" s="64"/>
      <c r="JSW12" s="64"/>
      <c r="JSX12" s="64"/>
      <c r="JSY12" s="64"/>
      <c r="JSZ12" s="64"/>
      <c r="JTA12" s="64"/>
      <c r="JTB12" s="64"/>
      <c r="JTC12" s="64"/>
      <c r="JTD12" s="64"/>
      <c r="JTE12" s="64"/>
      <c r="JTF12" s="64"/>
      <c r="JTG12" s="64"/>
      <c r="JTH12" s="64"/>
      <c r="JTI12" s="64"/>
      <c r="JTJ12" s="64"/>
      <c r="JTK12" s="64"/>
      <c r="JTL12" s="64"/>
      <c r="JTM12" s="64"/>
      <c r="JTN12" s="64"/>
      <c r="JTO12" s="64"/>
      <c r="JTP12" s="64"/>
      <c r="JTQ12" s="64"/>
      <c r="JTR12" s="64"/>
      <c r="JTS12" s="64"/>
      <c r="JTT12" s="64"/>
      <c r="JTU12" s="64"/>
      <c r="JTV12" s="64"/>
      <c r="JTW12" s="64"/>
      <c r="JTX12" s="64"/>
      <c r="JTY12" s="64"/>
      <c r="JTZ12" s="64"/>
      <c r="JUA12" s="64"/>
      <c r="JUB12" s="64"/>
      <c r="JUC12" s="64"/>
      <c r="JUD12" s="64"/>
      <c r="JUE12" s="64"/>
      <c r="JUF12" s="64"/>
      <c r="JUG12" s="64"/>
      <c r="JUH12" s="64"/>
      <c r="JUI12" s="64"/>
      <c r="JUJ12" s="64"/>
      <c r="JUK12" s="64"/>
      <c r="JUL12" s="64"/>
      <c r="JUM12" s="64"/>
      <c r="JUN12" s="64"/>
      <c r="JUO12" s="64"/>
      <c r="JUP12" s="64"/>
      <c r="JUQ12" s="64"/>
      <c r="JUR12" s="64"/>
      <c r="JUS12" s="64"/>
      <c r="JUT12" s="64"/>
      <c r="JUU12" s="64"/>
      <c r="JUV12" s="64"/>
      <c r="JUW12" s="64"/>
      <c r="JUX12" s="64"/>
      <c r="JUY12" s="64"/>
      <c r="JUZ12" s="64"/>
      <c r="JVA12" s="64"/>
      <c r="JVB12" s="64"/>
      <c r="JVC12" s="64"/>
      <c r="JVD12" s="64"/>
      <c r="JVE12" s="64"/>
      <c r="JVF12" s="64"/>
      <c r="JVG12" s="64"/>
      <c r="JVH12" s="64"/>
      <c r="JVI12" s="64"/>
      <c r="JVJ12" s="64"/>
      <c r="JVK12" s="64"/>
      <c r="JVL12" s="64"/>
      <c r="JVM12" s="64"/>
      <c r="JVN12" s="64"/>
      <c r="JVO12" s="64"/>
      <c r="JVP12" s="64"/>
      <c r="JVQ12" s="64"/>
      <c r="JVR12" s="64"/>
      <c r="JVS12" s="64"/>
      <c r="JVT12" s="64"/>
      <c r="JVU12" s="64"/>
      <c r="JVV12" s="64"/>
      <c r="JVW12" s="64"/>
      <c r="JVX12" s="64"/>
      <c r="JVY12" s="64"/>
      <c r="JVZ12" s="64"/>
      <c r="JWA12" s="64"/>
      <c r="JWB12" s="64"/>
      <c r="JWC12" s="64"/>
      <c r="JWD12" s="64"/>
      <c r="JWE12" s="64"/>
      <c r="JWF12" s="64"/>
      <c r="JWG12" s="64"/>
      <c r="JWH12" s="64"/>
      <c r="JWI12" s="64"/>
      <c r="JWJ12" s="64"/>
      <c r="JWK12" s="64"/>
      <c r="JWL12" s="64"/>
      <c r="JWM12" s="64"/>
      <c r="JWN12" s="64"/>
      <c r="JWO12" s="64"/>
      <c r="JWP12" s="64"/>
      <c r="JWQ12" s="64"/>
      <c r="JWR12" s="64"/>
      <c r="JWS12" s="64"/>
      <c r="JWT12" s="64"/>
      <c r="JWU12" s="64"/>
      <c r="JWV12" s="64"/>
      <c r="JWW12" s="64"/>
      <c r="JWX12" s="64"/>
      <c r="JWY12" s="64"/>
      <c r="JWZ12" s="64"/>
      <c r="JXA12" s="64"/>
      <c r="JXB12" s="64"/>
      <c r="JXC12" s="64"/>
      <c r="JXD12" s="64"/>
      <c r="JXE12" s="64"/>
      <c r="JXF12" s="64"/>
      <c r="JXG12" s="64"/>
      <c r="JXH12" s="64"/>
      <c r="JXI12" s="64"/>
      <c r="JXJ12" s="64"/>
      <c r="JXK12" s="64"/>
      <c r="JXL12" s="64"/>
      <c r="JXM12" s="64"/>
      <c r="JXN12" s="64"/>
      <c r="JXO12" s="64"/>
      <c r="JXP12" s="64"/>
      <c r="JXQ12" s="64"/>
      <c r="JXR12" s="64"/>
      <c r="JXS12" s="64"/>
      <c r="JXT12" s="64"/>
      <c r="JXU12" s="64"/>
      <c r="JXV12" s="64"/>
      <c r="JXW12" s="64"/>
      <c r="JXX12" s="64"/>
      <c r="JXY12" s="64"/>
      <c r="JXZ12" s="64"/>
      <c r="JYA12" s="64"/>
      <c r="JYB12" s="64"/>
      <c r="JYC12" s="64"/>
      <c r="JYD12" s="64"/>
      <c r="JYE12" s="64"/>
      <c r="JYF12" s="64"/>
      <c r="JYG12" s="64"/>
      <c r="JYH12" s="64"/>
      <c r="JYI12" s="64"/>
      <c r="JYJ12" s="64"/>
      <c r="JYK12" s="64"/>
      <c r="JYL12" s="64"/>
      <c r="JYM12" s="64"/>
      <c r="JYN12" s="64"/>
      <c r="JYO12" s="64"/>
      <c r="JYP12" s="64"/>
      <c r="JYQ12" s="64"/>
      <c r="JYR12" s="64"/>
      <c r="JYS12" s="64"/>
      <c r="JYT12" s="64"/>
      <c r="JYU12" s="64"/>
      <c r="JYV12" s="64"/>
      <c r="JYW12" s="64"/>
      <c r="JYX12" s="64"/>
      <c r="JYY12" s="64"/>
      <c r="JYZ12" s="64"/>
      <c r="JZA12" s="64"/>
      <c r="JZB12" s="64"/>
      <c r="JZC12" s="64"/>
      <c r="JZD12" s="64"/>
      <c r="JZE12" s="64"/>
      <c r="JZF12" s="64"/>
      <c r="JZG12" s="64"/>
      <c r="JZH12" s="64"/>
      <c r="JZI12" s="64"/>
      <c r="JZJ12" s="64"/>
      <c r="JZK12" s="64"/>
      <c r="JZL12" s="64"/>
      <c r="JZM12" s="64"/>
      <c r="JZN12" s="64"/>
      <c r="JZO12" s="64"/>
      <c r="JZP12" s="64"/>
      <c r="JZQ12" s="64"/>
      <c r="JZR12" s="64"/>
      <c r="JZS12" s="64"/>
      <c r="JZT12" s="64"/>
      <c r="JZU12" s="64"/>
      <c r="JZV12" s="64"/>
      <c r="JZW12" s="64"/>
      <c r="JZX12" s="64"/>
      <c r="JZY12" s="64"/>
      <c r="JZZ12" s="64"/>
      <c r="KAA12" s="64"/>
      <c r="KAB12" s="64"/>
      <c r="KAC12" s="64"/>
      <c r="KAD12" s="64"/>
      <c r="KAE12" s="64"/>
      <c r="KAF12" s="64"/>
      <c r="KAG12" s="64"/>
      <c r="KAH12" s="64"/>
      <c r="KAI12" s="64"/>
      <c r="KAJ12" s="64"/>
      <c r="KAK12" s="64"/>
      <c r="KAL12" s="64"/>
      <c r="KAM12" s="64"/>
      <c r="KAN12" s="64"/>
      <c r="KAO12" s="64"/>
      <c r="KAP12" s="64"/>
      <c r="KAQ12" s="64"/>
      <c r="KAR12" s="64"/>
      <c r="KAS12" s="64"/>
      <c r="KAT12" s="64"/>
      <c r="KAU12" s="64"/>
      <c r="KAV12" s="64"/>
      <c r="KAW12" s="64"/>
      <c r="KAX12" s="64"/>
      <c r="KAY12" s="64"/>
      <c r="KAZ12" s="64"/>
      <c r="KBA12" s="64"/>
      <c r="KBB12" s="64"/>
      <c r="KBC12" s="64"/>
      <c r="KBD12" s="64"/>
      <c r="KBE12" s="64"/>
      <c r="KBF12" s="64"/>
      <c r="KBG12" s="64"/>
      <c r="KBH12" s="64"/>
      <c r="KBI12" s="64"/>
      <c r="KBJ12" s="64"/>
      <c r="KBK12" s="64"/>
      <c r="KBL12" s="64"/>
      <c r="KBM12" s="64"/>
      <c r="KBN12" s="64"/>
      <c r="KBO12" s="64"/>
      <c r="KBP12" s="64"/>
      <c r="KBQ12" s="64"/>
      <c r="KBR12" s="64"/>
      <c r="KBS12" s="64"/>
      <c r="KBT12" s="64"/>
      <c r="KBU12" s="64"/>
      <c r="KBV12" s="64"/>
      <c r="KBW12" s="64"/>
      <c r="KBX12" s="64"/>
      <c r="KBY12" s="64"/>
      <c r="KBZ12" s="64"/>
      <c r="KCA12" s="64"/>
      <c r="KCB12" s="64"/>
      <c r="KCC12" s="64"/>
      <c r="KCD12" s="64"/>
      <c r="KCE12" s="64"/>
      <c r="KCF12" s="64"/>
      <c r="KCG12" s="64"/>
      <c r="KCH12" s="64"/>
      <c r="KCI12" s="64"/>
      <c r="KCJ12" s="64"/>
      <c r="KCK12" s="64"/>
      <c r="KCL12" s="64"/>
      <c r="KCM12" s="64"/>
      <c r="KCN12" s="64"/>
      <c r="KCO12" s="64"/>
      <c r="KCP12" s="64"/>
      <c r="KCQ12" s="64"/>
      <c r="KCR12" s="64"/>
      <c r="KCS12" s="64"/>
      <c r="KCT12" s="64"/>
      <c r="KCU12" s="64"/>
      <c r="KCV12" s="64"/>
      <c r="KCW12" s="64"/>
      <c r="KCX12" s="64"/>
      <c r="KCY12" s="64"/>
      <c r="KCZ12" s="64"/>
      <c r="KDA12" s="64"/>
      <c r="KDB12" s="64"/>
      <c r="KDC12" s="64"/>
      <c r="KDD12" s="64"/>
      <c r="KDE12" s="64"/>
      <c r="KDF12" s="64"/>
      <c r="KDG12" s="64"/>
      <c r="KDH12" s="64"/>
      <c r="KDI12" s="64"/>
      <c r="KDJ12" s="64"/>
      <c r="KDK12" s="64"/>
      <c r="KDL12" s="64"/>
      <c r="KDM12" s="64"/>
      <c r="KDN12" s="64"/>
      <c r="KDO12" s="64"/>
      <c r="KDP12" s="64"/>
      <c r="KDQ12" s="64"/>
      <c r="KDR12" s="64"/>
      <c r="KDS12" s="64"/>
      <c r="KDT12" s="64"/>
      <c r="KDU12" s="64"/>
      <c r="KDV12" s="64"/>
      <c r="KDW12" s="64"/>
      <c r="KDX12" s="64"/>
      <c r="KDY12" s="64"/>
      <c r="KDZ12" s="64"/>
      <c r="KEA12" s="64"/>
      <c r="KEB12" s="64"/>
      <c r="KEC12" s="64"/>
      <c r="KED12" s="64"/>
      <c r="KEE12" s="64"/>
      <c r="KEF12" s="64"/>
      <c r="KEG12" s="64"/>
      <c r="KEH12" s="64"/>
      <c r="KEI12" s="64"/>
      <c r="KEJ12" s="64"/>
      <c r="KEK12" s="64"/>
      <c r="KEL12" s="64"/>
      <c r="KEM12" s="64"/>
      <c r="KEN12" s="64"/>
      <c r="KEO12" s="64"/>
      <c r="KEP12" s="64"/>
      <c r="KEQ12" s="64"/>
      <c r="KER12" s="64"/>
      <c r="KES12" s="64"/>
      <c r="KET12" s="64"/>
      <c r="KEU12" s="64"/>
      <c r="KEV12" s="64"/>
      <c r="KEW12" s="64"/>
      <c r="KEX12" s="64"/>
      <c r="KEY12" s="64"/>
      <c r="KEZ12" s="64"/>
      <c r="KFA12" s="64"/>
      <c r="KFB12" s="64"/>
      <c r="KFC12" s="64"/>
      <c r="KFD12" s="64"/>
      <c r="KFE12" s="64"/>
      <c r="KFF12" s="64"/>
      <c r="KFG12" s="64"/>
      <c r="KFH12" s="64"/>
      <c r="KFI12" s="64"/>
      <c r="KFJ12" s="64"/>
      <c r="KFK12" s="64"/>
      <c r="KFL12" s="64"/>
      <c r="KFM12" s="64"/>
      <c r="KFN12" s="64"/>
      <c r="KFO12" s="64"/>
      <c r="KFP12" s="64"/>
      <c r="KFQ12" s="64"/>
      <c r="KFR12" s="64"/>
      <c r="KFS12" s="64"/>
      <c r="KFT12" s="64"/>
      <c r="KFU12" s="64"/>
      <c r="KFV12" s="64"/>
      <c r="KFW12" s="64"/>
      <c r="KFX12" s="64"/>
      <c r="KFY12" s="64"/>
      <c r="KFZ12" s="64"/>
      <c r="KGA12" s="64"/>
      <c r="KGB12" s="64"/>
      <c r="KGC12" s="64"/>
      <c r="KGD12" s="64"/>
      <c r="KGE12" s="64"/>
      <c r="KGF12" s="64"/>
      <c r="KGG12" s="64"/>
      <c r="KGH12" s="64"/>
      <c r="KGI12" s="64"/>
      <c r="KGJ12" s="64"/>
      <c r="KGK12" s="64"/>
      <c r="KGL12" s="64"/>
      <c r="KGM12" s="64"/>
      <c r="KGN12" s="64"/>
      <c r="KGO12" s="64"/>
      <c r="KGP12" s="64"/>
      <c r="KGQ12" s="64"/>
      <c r="KGR12" s="64"/>
      <c r="KGS12" s="64"/>
      <c r="KGT12" s="64"/>
      <c r="KGU12" s="64"/>
      <c r="KGV12" s="64"/>
      <c r="KGW12" s="64"/>
      <c r="KGX12" s="64"/>
      <c r="KGY12" s="64"/>
      <c r="KGZ12" s="64"/>
      <c r="KHA12" s="64"/>
      <c r="KHB12" s="64"/>
      <c r="KHC12" s="64"/>
      <c r="KHD12" s="64"/>
      <c r="KHE12" s="64"/>
      <c r="KHF12" s="64"/>
      <c r="KHG12" s="64"/>
      <c r="KHH12" s="64"/>
      <c r="KHI12" s="64"/>
      <c r="KHJ12" s="64"/>
      <c r="KHK12" s="64"/>
      <c r="KHL12" s="64"/>
      <c r="KHM12" s="64"/>
      <c r="KHN12" s="64"/>
      <c r="KHO12" s="64"/>
      <c r="KHP12" s="64"/>
      <c r="KHQ12" s="64"/>
      <c r="KHR12" s="64"/>
      <c r="KHS12" s="64"/>
      <c r="KHT12" s="64"/>
      <c r="KHU12" s="64"/>
      <c r="KHV12" s="64"/>
      <c r="KHW12" s="64"/>
      <c r="KHX12" s="64"/>
      <c r="KHY12" s="64"/>
      <c r="KHZ12" s="64"/>
      <c r="KIA12" s="64"/>
      <c r="KIB12" s="64"/>
      <c r="KIC12" s="64"/>
      <c r="KID12" s="64"/>
      <c r="KIE12" s="64"/>
      <c r="KIF12" s="64"/>
      <c r="KIG12" s="64"/>
      <c r="KIH12" s="64"/>
      <c r="KII12" s="64"/>
      <c r="KIJ12" s="64"/>
      <c r="KIK12" s="64"/>
      <c r="KIL12" s="64"/>
      <c r="KIM12" s="64"/>
      <c r="KIN12" s="64"/>
      <c r="KIO12" s="64"/>
      <c r="KIP12" s="64"/>
      <c r="KIQ12" s="64"/>
      <c r="KIR12" s="64"/>
      <c r="KIS12" s="64"/>
      <c r="KIT12" s="64"/>
      <c r="KIU12" s="64"/>
      <c r="KIV12" s="64"/>
      <c r="KIW12" s="64"/>
      <c r="KIX12" s="64"/>
      <c r="KIY12" s="64"/>
      <c r="KIZ12" s="64"/>
      <c r="KJA12" s="64"/>
      <c r="KJB12" s="64"/>
      <c r="KJC12" s="64"/>
      <c r="KJD12" s="64"/>
      <c r="KJE12" s="64"/>
      <c r="KJF12" s="64"/>
      <c r="KJG12" s="64"/>
      <c r="KJH12" s="64"/>
      <c r="KJI12" s="64"/>
      <c r="KJJ12" s="64"/>
      <c r="KJK12" s="64"/>
      <c r="KJL12" s="64"/>
      <c r="KJM12" s="64"/>
      <c r="KJN12" s="64"/>
      <c r="KJO12" s="64"/>
      <c r="KJP12" s="64"/>
      <c r="KJQ12" s="64"/>
      <c r="KJR12" s="64"/>
      <c r="KJS12" s="64"/>
      <c r="KJT12" s="64"/>
      <c r="KJU12" s="64"/>
      <c r="KJV12" s="64"/>
      <c r="KJW12" s="64"/>
      <c r="KJX12" s="64"/>
      <c r="KJY12" s="64"/>
      <c r="KJZ12" s="64"/>
      <c r="KKA12" s="64"/>
      <c r="KKB12" s="64"/>
      <c r="KKC12" s="64"/>
      <c r="KKD12" s="64"/>
      <c r="KKE12" s="64"/>
      <c r="KKF12" s="64"/>
      <c r="KKG12" s="64"/>
      <c r="KKH12" s="64"/>
      <c r="KKI12" s="64"/>
      <c r="KKJ12" s="64"/>
      <c r="KKK12" s="64"/>
      <c r="KKL12" s="64"/>
      <c r="KKM12" s="64"/>
      <c r="KKN12" s="64"/>
      <c r="KKO12" s="64"/>
      <c r="KKP12" s="64"/>
      <c r="KKQ12" s="64"/>
      <c r="KKR12" s="64"/>
      <c r="KKS12" s="64"/>
      <c r="KKT12" s="64"/>
      <c r="KKU12" s="64"/>
      <c r="KKV12" s="64"/>
      <c r="KKW12" s="64"/>
      <c r="KKX12" s="64"/>
      <c r="KKY12" s="64"/>
      <c r="KKZ12" s="64"/>
      <c r="KLA12" s="64"/>
      <c r="KLB12" s="64"/>
      <c r="KLC12" s="64"/>
      <c r="KLD12" s="64"/>
      <c r="KLE12" s="64"/>
      <c r="KLF12" s="64"/>
      <c r="KLG12" s="64"/>
      <c r="KLH12" s="64"/>
      <c r="KLI12" s="64"/>
      <c r="KLJ12" s="64"/>
      <c r="KLK12" s="64"/>
      <c r="KLL12" s="64"/>
      <c r="KLM12" s="64"/>
      <c r="KLN12" s="64"/>
      <c r="KLO12" s="64"/>
      <c r="KLP12" s="64"/>
      <c r="KLQ12" s="64"/>
      <c r="KLR12" s="64"/>
      <c r="KLS12" s="64"/>
      <c r="KLT12" s="64"/>
      <c r="KLU12" s="64"/>
      <c r="KLV12" s="64"/>
      <c r="KLW12" s="64"/>
      <c r="KLX12" s="64"/>
      <c r="KLY12" s="64"/>
      <c r="KLZ12" s="64"/>
      <c r="KMA12" s="64"/>
      <c r="KMB12" s="64"/>
      <c r="KMC12" s="64"/>
      <c r="KMD12" s="64"/>
      <c r="KME12" s="64"/>
      <c r="KMF12" s="64"/>
      <c r="KMG12" s="64"/>
      <c r="KMH12" s="64"/>
      <c r="KMI12" s="64"/>
      <c r="KMJ12" s="64"/>
      <c r="KMK12" s="64"/>
      <c r="KML12" s="64"/>
      <c r="KMM12" s="64"/>
      <c r="KMN12" s="64"/>
      <c r="KMO12" s="64"/>
      <c r="KMP12" s="64"/>
      <c r="KMQ12" s="64"/>
      <c r="KMR12" s="64"/>
      <c r="KMS12" s="64"/>
      <c r="KMT12" s="64"/>
      <c r="KMU12" s="64"/>
      <c r="KMV12" s="64"/>
      <c r="KMW12" s="64"/>
      <c r="KMX12" s="64"/>
      <c r="KMY12" s="64"/>
      <c r="KMZ12" s="64"/>
      <c r="KNA12" s="64"/>
      <c r="KNB12" s="64"/>
      <c r="KNC12" s="64"/>
      <c r="KND12" s="64"/>
      <c r="KNE12" s="64"/>
      <c r="KNF12" s="64"/>
      <c r="KNG12" s="64"/>
      <c r="KNH12" s="64"/>
      <c r="KNI12" s="64"/>
      <c r="KNJ12" s="64"/>
      <c r="KNK12" s="64"/>
      <c r="KNL12" s="64"/>
      <c r="KNM12" s="64"/>
      <c r="KNN12" s="64"/>
      <c r="KNO12" s="64"/>
      <c r="KNP12" s="64"/>
      <c r="KNQ12" s="64"/>
      <c r="KNR12" s="64"/>
      <c r="KNS12" s="64"/>
      <c r="KNT12" s="64"/>
      <c r="KNU12" s="64"/>
      <c r="KNV12" s="64"/>
      <c r="KNW12" s="64"/>
      <c r="KNX12" s="64"/>
      <c r="KNY12" s="64"/>
      <c r="KNZ12" s="64"/>
      <c r="KOA12" s="64"/>
      <c r="KOB12" s="64"/>
      <c r="KOC12" s="64"/>
      <c r="KOD12" s="64"/>
      <c r="KOE12" s="64"/>
      <c r="KOF12" s="64"/>
      <c r="KOG12" s="64"/>
      <c r="KOH12" s="64"/>
      <c r="KOI12" s="64"/>
      <c r="KOJ12" s="64"/>
      <c r="KOK12" s="64"/>
      <c r="KOL12" s="64"/>
      <c r="KOM12" s="64"/>
      <c r="KON12" s="64"/>
      <c r="KOO12" s="64"/>
      <c r="KOP12" s="64"/>
      <c r="KOQ12" s="64"/>
      <c r="KOR12" s="64"/>
      <c r="KOS12" s="64"/>
      <c r="KOT12" s="64"/>
      <c r="KOU12" s="64"/>
      <c r="KOV12" s="64"/>
      <c r="KOW12" s="64"/>
      <c r="KOX12" s="64"/>
      <c r="KOY12" s="64"/>
      <c r="KOZ12" s="64"/>
      <c r="KPA12" s="64"/>
      <c r="KPB12" s="64"/>
      <c r="KPC12" s="64"/>
      <c r="KPD12" s="64"/>
      <c r="KPE12" s="64"/>
      <c r="KPF12" s="64"/>
      <c r="KPG12" s="64"/>
      <c r="KPH12" s="64"/>
      <c r="KPI12" s="64"/>
      <c r="KPJ12" s="64"/>
      <c r="KPK12" s="64"/>
      <c r="KPL12" s="64"/>
      <c r="KPM12" s="64"/>
      <c r="KPN12" s="64"/>
      <c r="KPO12" s="64"/>
      <c r="KPP12" s="64"/>
      <c r="KPQ12" s="64"/>
      <c r="KPR12" s="64"/>
      <c r="KPS12" s="64"/>
      <c r="KPT12" s="64"/>
      <c r="KPU12" s="64"/>
      <c r="KPV12" s="64"/>
      <c r="KPW12" s="64"/>
      <c r="KPX12" s="64"/>
      <c r="KPY12" s="64"/>
      <c r="KPZ12" s="64"/>
      <c r="KQA12" s="64"/>
      <c r="KQB12" s="64"/>
      <c r="KQC12" s="64"/>
      <c r="KQD12" s="64"/>
      <c r="KQE12" s="64"/>
      <c r="KQF12" s="64"/>
      <c r="KQG12" s="64"/>
      <c r="KQH12" s="64"/>
      <c r="KQI12" s="64"/>
      <c r="KQJ12" s="64"/>
      <c r="KQK12" s="64"/>
      <c r="KQL12" s="64"/>
      <c r="KQM12" s="64"/>
      <c r="KQN12" s="64"/>
      <c r="KQO12" s="64"/>
      <c r="KQP12" s="64"/>
      <c r="KQQ12" s="64"/>
      <c r="KQR12" s="64"/>
      <c r="KQS12" s="64"/>
      <c r="KQT12" s="64"/>
      <c r="KQU12" s="64"/>
      <c r="KQV12" s="64"/>
      <c r="KQW12" s="64"/>
      <c r="KQX12" s="64"/>
      <c r="KQY12" s="64"/>
      <c r="KQZ12" s="64"/>
      <c r="KRA12" s="64"/>
      <c r="KRB12" s="64"/>
      <c r="KRC12" s="64"/>
      <c r="KRD12" s="64"/>
      <c r="KRE12" s="64"/>
      <c r="KRF12" s="64"/>
      <c r="KRG12" s="64"/>
      <c r="KRH12" s="64"/>
      <c r="KRI12" s="64"/>
      <c r="KRJ12" s="64"/>
      <c r="KRK12" s="64"/>
      <c r="KRL12" s="64"/>
      <c r="KRM12" s="64"/>
      <c r="KRN12" s="64"/>
      <c r="KRO12" s="64"/>
      <c r="KRP12" s="64"/>
      <c r="KRQ12" s="64"/>
      <c r="KRR12" s="64"/>
      <c r="KRS12" s="64"/>
      <c r="KRT12" s="64"/>
      <c r="KRU12" s="64"/>
      <c r="KRV12" s="64"/>
      <c r="KRW12" s="64"/>
      <c r="KRX12" s="64"/>
      <c r="KRY12" s="64"/>
      <c r="KRZ12" s="64"/>
      <c r="KSA12" s="64"/>
      <c r="KSB12" s="64"/>
      <c r="KSC12" s="64"/>
      <c r="KSD12" s="64"/>
      <c r="KSE12" s="64"/>
      <c r="KSF12" s="64"/>
      <c r="KSG12" s="64"/>
      <c r="KSH12" s="64"/>
      <c r="KSI12" s="64"/>
      <c r="KSJ12" s="64"/>
      <c r="KSK12" s="64"/>
      <c r="KSL12" s="64"/>
      <c r="KSM12" s="64"/>
      <c r="KSN12" s="64"/>
      <c r="KSO12" s="64"/>
      <c r="KSP12" s="64"/>
      <c r="KSQ12" s="64"/>
      <c r="KSR12" s="64"/>
      <c r="KSS12" s="64"/>
      <c r="KST12" s="64"/>
      <c r="KSU12" s="64"/>
      <c r="KSV12" s="64"/>
      <c r="KSW12" s="64"/>
      <c r="KSX12" s="64"/>
      <c r="KSY12" s="64"/>
      <c r="KSZ12" s="64"/>
      <c r="KTA12" s="64"/>
      <c r="KTB12" s="64"/>
      <c r="KTC12" s="64"/>
      <c r="KTD12" s="64"/>
      <c r="KTE12" s="64"/>
      <c r="KTF12" s="64"/>
      <c r="KTG12" s="64"/>
      <c r="KTH12" s="64"/>
      <c r="KTI12" s="64"/>
      <c r="KTJ12" s="64"/>
      <c r="KTK12" s="64"/>
      <c r="KTL12" s="64"/>
      <c r="KTM12" s="64"/>
      <c r="KTN12" s="64"/>
      <c r="KTO12" s="64"/>
      <c r="KTP12" s="64"/>
      <c r="KTQ12" s="64"/>
      <c r="KTR12" s="64"/>
      <c r="KTS12" s="64"/>
      <c r="KTT12" s="64"/>
      <c r="KTU12" s="64"/>
      <c r="KTV12" s="64"/>
      <c r="KTW12" s="64"/>
      <c r="KTX12" s="64"/>
      <c r="KTY12" s="64"/>
      <c r="KTZ12" s="64"/>
      <c r="KUA12" s="64"/>
      <c r="KUB12" s="64"/>
      <c r="KUC12" s="64"/>
      <c r="KUD12" s="64"/>
      <c r="KUE12" s="64"/>
      <c r="KUF12" s="64"/>
      <c r="KUG12" s="64"/>
      <c r="KUH12" s="64"/>
      <c r="KUI12" s="64"/>
      <c r="KUJ12" s="64"/>
      <c r="KUK12" s="64"/>
      <c r="KUL12" s="64"/>
      <c r="KUM12" s="64"/>
      <c r="KUN12" s="64"/>
      <c r="KUO12" s="64"/>
      <c r="KUP12" s="64"/>
      <c r="KUQ12" s="64"/>
      <c r="KUR12" s="64"/>
      <c r="KUS12" s="64"/>
      <c r="KUT12" s="64"/>
      <c r="KUU12" s="64"/>
      <c r="KUV12" s="64"/>
      <c r="KUW12" s="64"/>
      <c r="KUX12" s="64"/>
      <c r="KUY12" s="64"/>
      <c r="KUZ12" s="64"/>
      <c r="KVA12" s="64"/>
      <c r="KVB12" s="64"/>
      <c r="KVC12" s="64"/>
      <c r="KVD12" s="64"/>
      <c r="KVE12" s="64"/>
      <c r="KVF12" s="64"/>
      <c r="KVG12" s="64"/>
      <c r="KVH12" s="64"/>
      <c r="KVI12" s="64"/>
      <c r="KVJ12" s="64"/>
      <c r="KVK12" s="64"/>
      <c r="KVL12" s="64"/>
      <c r="KVM12" s="64"/>
      <c r="KVN12" s="64"/>
      <c r="KVO12" s="64"/>
      <c r="KVP12" s="64"/>
      <c r="KVQ12" s="64"/>
      <c r="KVR12" s="64"/>
      <c r="KVS12" s="64"/>
      <c r="KVT12" s="64"/>
      <c r="KVU12" s="64"/>
      <c r="KVV12" s="64"/>
      <c r="KVW12" s="64"/>
      <c r="KVX12" s="64"/>
      <c r="KVY12" s="64"/>
      <c r="KVZ12" s="64"/>
      <c r="KWA12" s="64"/>
      <c r="KWB12" s="64"/>
      <c r="KWC12" s="64"/>
      <c r="KWD12" s="64"/>
      <c r="KWE12" s="64"/>
      <c r="KWF12" s="64"/>
      <c r="KWG12" s="64"/>
      <c r="KWH12" s="64"/>
      <c r="KWI12" s="64"/>
      <c r="KWJ12" s="64"/>
      <c r="KWK12" s="64"/>
      <c r="KWL12" s="64"/>
      <c r="KWM12" s="64"/>
      <c r="KWN12" s="64"/>
      <c r="KWO12" s="64"/>
      <c r="KWP12" s="64"/>
      <c r="KWQ12" s="64"/>
      <c r="KWR12" s="64"/>
      <c r="KWS12" s="64"/>
      <c r="KWT12" s="64"/>
      <c r="KWU12" s="64"/>
      <c r="KWV12" s="64"/>
      <c r="KWW12" s="64"/>
      <c r="KWX12" s="64"/>
      <c r="KWY12" s="64"/>
      <c r="KWZ12" s="64"/>
      <c r="KXA12" s="64"/>
      <c r="KXB12" s="64"/>
      <c r="KXC12" s="64"/>
      <c r="KXD12" s="64"/>
      <c r="KXE12" s="64"/>
      <c r="KXF12" s="64"/>
      <c r="KXG12" s="64"/>
      <c r="KXH12" s="64"/>
      <c r="KXI12" s="64"/>
      <c r="KXJ12" s="64"/>
      <c r="KXK12" s="64"/>
      <c r="KXL12" s="64"/>
      <c r="KXM12" s="64"/>
      <c r="KXN12" s="64"/>
      <c r="KXO12" s="64"/>
      <c r="KXP12" s="64"/>
      <c r="KXQ12" s="64"/>
      <c r="KXR12" s="64"/>
      <c r="KXS12" s="64"/>
      <c r="KXT12" s="64"/>
      <c r="KXU12" s="64"/>
      <c r="KXV12" s="64"/>
      <c r="KXW12" s="64"/>
      <c r="KXX12" s="64"/>
      <c r="KXY12" s="64"/>
      <c r="KXZ12" s="64"/>
      <c r="KYA12" s="64"/>
      <c r="KYB12" s="64"/>
      <c r="KYC12" s="64"/>
      <c r="KYD12" s="64"/>
      <c r="KYE12" s="64"/>
      <c r="KYF12" s="64"/>
      <c r="KYG12" s="64"/>
      <c r="KYH12" s="64"/>
      <c r="KYI12" s="64"/>
      <c r="KYJ12" s="64"/>
      <c r="KYK12" s="64"/>
      <c r="KYL12" s="64"/>
      <c r="KYM12" s="64"/>
      <c r="KYN12" s="64"/>
      <c r="KYO12" s="64"/>
      <c r="KYP12" s="64"/>
      <c r="KYQ12" s="64"/>
      <c r="KYR12" s="64"/>
      <c r="KYS12" s="64"/>
      <c r="KYT12" s="64"/>
      <c r="KYU12" s="64"/>
      <c r="KYV12" s="64"/>
      <c r="KYW12" s="64"/>
      <c r="KYX12" s="64"/>
      <c r="KYY12" s="64"/>
      <c r="KYZ12" s="64"/>
      <c r="KZA12" s="64"/>
      <c r="KZB12" s="64"/>
      <c r="KZC12" s="64"/>
      <c r="KZD12" s="64"/>
      <c r="KZE12" s="64"/>
      <c r="KZF12" s="64"/>
      <c r="KZG12" s="64"/>
      <c r="KZH12" s="64"/>
      <c r="KZI12" s="64"/>
      <c r="KZJ12" s="64"/>
      <c r="KZK12" s="64"/>
      <c r="KZL12" s="64"/>
      <c r="KZM12" s="64"/>
      <c r="KZN12" s="64"/>
      <c r="KZO12" s="64"/>
      <c r="KZP12" s="64"/>
      <c r="KZQ12" s="64"/>
      <c r="KZR12" s="64"/>
      <c r="KZS12" s="64"/>
      <c r="KZT12" s="64"/>
      <c r="KZU12" s="64"/>
      <c r="KZV12" s="64"/>
      <c r="KZW12" s="64"/>
      <c r="KZX12" s="64"/>
      <c r="KZY12" s="64"/>
      <c r="KZZ12" s="64"/>
      <c r="LAA12" s="64"/>
      <c r="LAB12" s="64"/>
      <c r="LAC12" s="64"/>
      <c r="LAD12" s="64"/>
      <c r="LAE12" s="64"/>
      <c r="LAF12" s="64"/>
      <c r="LAG12" s="64"/>
      <c r="LAH12" s="64"/>
      <c r="LAI12" s="64"/>
      <c r="LAJ12" s="64"/>
      <c r="LAK12" s="64"/>
      <c r="LAL12" s="64"/>
      <c r="LAM12" s="64"/>
      <c r="LAN12" s="64"/>
      <c r="LAO12" s="64"/>
      <c r="LAP12" s="64"/>
      <c r="LAQ12" s="64"/>
      <c r="LAR12" s="64"/>
      <c r="LAS12" s="64"/>
      <c r="LAT12" s="64"/>
      <c r="LAU12" s="64"/>
      <c r="LAV12" s="64"/>
      <c r="LAW12" s="64"/>
      <c r="LAX12" s="64"/>
      <c r="LAY12" s="64"/>
      <c r="LAZ12" s="64"/>
      <c r="LBA12" s="64"/>
      <c r="LBB12" s="64"/>
      <c r="LBC12" s="64"/>
      <c r="LBD12" s="64"/>
      <c r="LBE12" s="64"/>
      <c r="LBF12" s="64"/>
      <c r="LBG12" s="64"/>
      <c r="LBH12" s="64"/>
      <c r="LBI12" s="64"/>
      <c r="LBJ12" s="64"/>
      <c r="LBK12" s="64"/>
      <c r="LBL12" s="64"/>
      <c r="LBM12" s="64"/>
      <c r="LBN12" s="64"/>
      <c r="LBO12" s="64"/>
      <c r="LBP12" s="64"/>
      <c r="LBQ12" s="64"/>
      <c r="LBR12" s="64"/>
      <c r="LBS12" s="64"/>
      <c r="LBT12" s="64"/>
      <c r="LBU12" s="64"/>
      <c r="LBV12" s="64"/>
      <c r="LBW12" s="64"/>
      <c r="LBX12" s="64"/>
      <c r="LBY12" s="64"/>
      <c r="LBZ12" s="64"/>
      <c r="LCA12" s="64"/>
      <c r="LCB12" s="64"/>
      <c r="LCC12" s="64"/>
      <c r="LCD12" s="64"/>
      <c r="LCE12" s="64"/>
      <c r="LCF12" s="64"/>
      <c r="LCG12" s="64"/>
      <c r="LCH12" s="64"/>
      <c r="LCI12" s="64"/>
      <c r="LCJ12" s="64"/>
      <c r="LCK12" s="64"/>
      <c r="LCL12" s="64"/>
      <c r="LCM12" s="64"/>
      <c r="LCN12" s="64"/>
      <c r="LCO12" s="64"/>
      <c r="LCP12" s="64"/>
      <c r="LCQ12" s="64"/>
      <c r="LCR12" s="64"/>
      <c r="LCS12" s="64"/>
      <c r="LCT12" s="64"/>
      <c r="LCU12" s="64"/>
      <c r="LCV12" s="64"/>
      <c r="LCW12" s="64"/>
      <c r="LCX12" s="64"/>
      <c r="LCY12" s="64"/>
      <c r="LCZ12" s="64"/>
      <c r="LDA12" s="64"/>
      <c r="LDB12" s="64"/>
      <c r="LDC12" s="64"/>
      <c r="LDD12" s="64"/>
      <c r="LDE12" s="64"/>
      <c r="LDF12" s="64"/>
      <c r="LDG12" s="64"/>
      <c r="LDH12" s="64"/>
      <c r="LDI12" s="64"/>
      <c r="LDJ12" s="64"/>
      <c r="LDK12" s="64"/>
      <c r="LDL12" s="64"/>
      <c r="LDM12" s="64"/>
      <c r="LDN12" s="64"/>
      <c r="LDO12" s="64"/>
      <c r="LDP12" s="64"/>
      <c r="LDQ12" s="64"/>
      <c r="LDR12" s="64"/>
      <c r="LDS12" s="64"/>
      <c r="LDT12" s="64"/>
      <c r="LDU12" s="64"/>
      <c r="LDV12" s="64"/>
      <c r="LDW12" s="64"/>
      <c r="LDX12" s="64"/>
      <c r="LDY12" s="64"/>
      <c r="LDZ12" s="64"/>
      <c r="LEA12" s="64"/>
      <c r="LEB12" s="64"/>
      <c r="LEC12" s="64"/>
      <c r="LED12" s="64"/>
      <c r="LEE12" s="64"/>
      <c r="LEF12" s="64"/>
      <c r="LEG12" s="64"/>
      <c r="LEH12" s="64"/>
      <c r="LEI12" s="64"/>
      <c r="LEJ12" s="64"/>
      <c r="LEK12" s="64"/>
      <c r="LEL12" s="64"/>
      <c r="LEM12" s="64"/>
      <c r="LEN12" s="64"/>
      <c r="LEO12" s="64"/>
      <c r="LEP12" s="64"/>
      <c r="LEQ12" s="64"/>
      <c r="LER12" s="64"/>
      <c r="LES12" s="64"/>
      <c r="LET12" s="64"/>
      <c r="LEU12" s="64"/>
      <c r="LEV12" s="64"/>
      <c r="LEW12" s="64"/>
      <c r="LEX12" s="64"/>
      <c r="LEY12" s="64"/>
      <c r="LEZ12" s="64"/>
      <c r="LFA12" s="64"/>
      <c r="LFB12" s="64"/>
      <c r="LFC12" s="64"/>
      <c r="LFD12" s="64"/>
      <c r="LFE12" s="64"/>
      <c r="LFF12" s="64"/>
      <c r="LFG12" s="64"/>
      <c r="LFH12" s="64"/>
      <c r="LFI12" s="64"/>
      <c r="LFJ12" s="64"/>
      <c r="LFK12" s="64"/>
      <c r="LFL12" s="64"/>
      <c r="LFM12" s="64"/>
      <c r="LFN12" s="64"/>
      <c r="LFO12" s="64"/>
      <c r="LFP12" s="64"/>
      <c r="LFQ12" s="64"/>
      <c r="LFR12" s="64"/>
      <c r="LFS12" s="64"/>
      <c r="LFT12" s="64"/>
      <c r="LFU12" s="64"/>
      <c r="LFV12" s="64"/>
      <c r="LFW12" s="64"/>
      <c r="LFX12" s="64"/>
      <c r="LFY12" s="64"/>
      <c r="LFZ12" s="64"/>
      <c r="LGA12" s="64"/>
      <c r="LGB12" s="64"/>
      <c r="LGC12" s="64"/>
      <c r="LGD12" s="64"/>
      <c r="LGE12" s="64"/>
      <c r="LGF12" s="64"/>
      <c r="LGG12" s="64"/>
      <c r="LGH12" s="64"/>
      <c r="LGI12" s="64"/>
      <c r="LGJ12" s="64"/>
      <c r="LGK12" s="64"/>
      <c r="LGL12" s="64"/>
      <c r="LGM12" s="64"/>
      <c r="LGN12" s="64"/>
      <c r="LGO12" s="64"/>
      <c r="LGP12" s="64"/>
      <c r="LGQ12" s="64"/>
      <c r="LGR12" s="64"/>
      <c r="LGS12" s="64"/>
      <c r="LGT12" s="64"/>
      <c r="LGU12" s="64"/>
      <c r="LGV12" s="64"/>
      <c r="LGW12" s="64"/>
      <c r="LGX12" s="64"/>
      <c r="LGY12" s="64"/>
      <c r="LGZ12" s="64"/>
      <c r="LHA12" s="64"/>
      <c r="LHB12" s="64"/>
      <c r="LHC12" s="64"/>
      <c r="LHD12" s="64"/>
      <c r="LHE12" s="64"/>
      <c r="LHF12" s="64"/>
      <c r="LHG12" s="64"/>
      <c r="LHH12" s="64"/>
      <c r="LHI12" s="64"/>
      <c r="LHJ12" s="64"/>
      <c r="LHK12" s="64"/>
      <c r="LHL12" s="64"/>
      <c r="LHM12" s="64"/>
      <c r="LHN12" s="64"/>
      <c r="LHO12" s="64"/>
      <c r="LHP12" s="64"/>
      <c r="LHQ12" s="64"/>
      <c r="LHR12" s="64"/>
      <c r="LHS12" s="64"/>
      <c r="LHT12" s="64"/>
      <c r="LHU12" s="64"/>
      <c r="LHV12" s="64"/>
      <c r="LHW12" s="64"/>
      <c r="LHX12" s="64"/>
      <c r="LHY12" s="64"/>
      <c r="LHZ12" s="64"/>
      <c r="LIA12" s="64"/>
      <c r="LIB12" s="64"/>
      <c r="LIC12" s="64"/>
      <c r="LID12" s="64"/>
      <c r="LIE12" s="64"/>
      <c r="LIF12" s="64"/>
      <c r="LIG12" s="64"/>
      <c r="LIH12" s="64"/>
      <c r="LII12" s="64"/>
      <c r="LIJ12" s="64"/>
      <c r="LIK12" s="64"/>
      <c r="LIL12" s="64"/>
      <c r="LIM12" s="64"/>
      <c r="LIN12" s="64"/>
      <c r="LIO12" s="64"/>
      <c r="LIP12" s="64"/>
      <c r="LIQ12" s="64"/>
      <c r="LIR12" s="64"/>
      <c r="LIS12" s="64"/>
      <c r="LIT12" s="64"/>
      <c r="LIU12" s="64"/>
      <c r="LIV12" s="64"/>
      <c r="LIW12" s="64"/>
      <c r="LIX12" s="64"/>
      <c r="LIY12" s="64"/>
      <c r="LIZ12" s="64"/>
      <c r="LJA12" s="64"/>
      <c r="LJB12" s="64"/>
      <c r="LJC12" s="64"/>
      <c r="LJD12" s="64"/>
      <c r="LJE12" s="64"/>
      <c r="LJF12" s="64"/>
      <c r="LJG12" s="64"/>
      <c r="LJH12" s="64"/>
      <c r="LJI12" s="64"/>
      <c r="LJJ12" s="64"/>
      <c r="LJK12" s="64"/>
      <c r="LJL12" s="64"/>
      <c r="LJM12" s="64"/>
      <c r="LJN12" s="64"/>
      <c r="LJO12" s="64"/>
      <c r="LJP12" s="64"/>
      <c r="LJQ12" s="64"/>
      <c r="LJR12" s="64"/>
      <c r="LJS12" s="64"/>
      <c r="LJT12" s="64"/>
      <c r="LJU12" s="64"/>
      <c r="LJV12" s="64"/>
      <c r="LJW12" s="64"/>
      <c r="LJX12" s="64"/>
      <c r="LJY12" s="64"/>
      <c r="LJZ12" s="64"/>
      <c r="LKA12" s="64"/>
      <c r="LKB12" s="64"/>
      <c r="LKC12" s="64"/>
      <c r="LKD12" s="64"/>
      <c r="LKE12" s="64"/>
      <c r="LKF12" s="64"/>
      <c r="LKG12" s="64"/>
      <c r="LKH12" s="64"/>
      <c r="LKI12" s="64"/>
      <c r="LKJ12" s="64"/>
      <c r="LKK12" s="64"/>
      <c r="LKL12" s="64"/>
      <c r="LKM12" s="64"/>
      <c r="LKN12" s="64"/>
      <c r="LKO12" s="64"/>
      <c r="LKP12" s="64"/>
      <c r="LKQ12" s="64"/>
      <c r="LKR12" s="64"/>
      <c r="LKS12" s="64"/>
      <c r="LKT12" s="64"/>
      <c r="LKU12" s="64"/>
      <c r="LKV12" s="64"/>
      <c r="LKW12" s="64"/>
      <c r="LKX12" s="64"/>
      <c r="LKY12" s="64"/>
      <c r="LKZ12" s="64"/>
      <c r="LLA12" s="64"/>
      <c r="LLB12" s="64"/>
      <c r="LLC12" s="64"/>
      <c r="LLD12" s="64"/>
      <c r="LLE12" s="64"/>
      <c r="LLF12" s="64"/>
      <c r="LLG12" s="64"/>
      <c r="LLH12" s="64"/>
      <c r="LLI12" s="64"/>
      <c r="LLJ12" s="64"/>
      <c r="LLK12" s="64"/>
      <c r="LLL12" s="64"/>
      <c r="LLM12" s="64"/>
      <c r="LLN12" s="64"/>
      <c r="LLO12" s="64"/>
      <c r="LLP12" s="64"/>
      <c r="LLQ12" s="64"/>
      <c r="LLR12" s="64"/>
      <c r="LLS12" s="64"/>
      <c r="LLT12" s="64"/>
      <c r="LLU12" s="64"/>
      <c r="LLV12" s="64"/>
      <c r="LLW12" s="64"/>
      <c r="LLX12" s="64"/>
      <c r="LLY12" s="64"/>
      <c r="LLZ12" s="64"/>
      <c r="LMA12" s="64"/>
      <c r="LMB12" s="64"/>
      <c r="LMC12" s="64"/>
      <c r="LMD12" s="64"/>
      <c r="LME12" s="64"/>
      <c r="LMF12" s="64"/>
      <c r="LMG12" s="64"/>
      <c r="LMH12" s="64"/>
      <c r="LMI12" s="64"/>
      <c r="LMJ12" s="64"/>
      <c r="LMK12" s="64"/>
      <c r="LML12" s="64"/>
      <c r="LMM12" s="64"/>
      <c r="LMN12" s="64"/>
      <c r="LMO12" s="64"/>
      <c r="LMP12" s="64"/>
      <c r="LMQ12" s="64"/>
      <c r="LMR12" s="64"/>
      <c r="LMS12" s="64"/>
      <c r="LMT12" s="64"/>
      <c r="LMU12" s="64"/>
      <c r="LMV12" s="64"/>
      <c r="LMW12" s="64"/>
      <c r="LMX12" s="64"/>
      <c r="LMY12" s="64"/>
      <c r="LMZ12" s="64"/>
      <c r="LNA12" s="64"/>
      <c r="LNB12" s="64"/>
      <c r="LNC12" s="64"/>
      <c r="LND12" s="64"/>
      <c r="LNE12" s="64"/>
      <c r="LNF12" s="64"/>
      <c r="LNG12" s="64"/>
      <c r="LNH12" s="64"/>
      <c r="LNI12" s="64"/>
      <c r="LNJ12" s="64"/>
      <c r="LNK12" s="64"/>
      <c r="LNL12" s="64"/>
      <c r="LNM12" s="64"/>
      <c r="LNN12" s="64"/>
      <c r="LNO12" s="64"/>
      <c r="LNP12" s="64"/>
      <c r="LNQ12" s="64"/>
      <c r="LNR12" s="64"/>
      <c r="LNS12" s="64"/>
      <c r="LNT12" s="64"/>
      <c r="LNU12" s="64"/>
      <c r="LNV12" s="64"/>
      <c r="LNW12" s="64"/>
      <c r="LNX12" s="64"/>
      <c r="LNY12" s="64"/>
      <c r="LNZ12" s="64"/>
      <c r="LOA12" s="64"/>
      <c r="LOB12" s="64"/>
      <c r="LOC12" s="64"/>
      <c r="LOD12" s="64"/>
      <c r="LOE12" s="64"/>
      <c r="LOF12" s="64"/>
      <c r="LOG12" s="64"/>
      <c r="LOH12" s="64"/>
      <c r="LOI12" s="64"/>
      <c r="LOJ12" s="64"/>
      <c r="LOK12" s="64"/>
      <c r="LOL12" s="64"/>
      <c r="LOM12" s="64"/>
      <c r="LON12" s="64"/>
      <c r="LOO12" s="64"/>
      <c r="LOP12" s="64"/>
      <c r="LOQ12" s="64"/>
      <c r="LOR12" s="64"/>
      <c r="LOS12" s="64"/>
      <c r="LOT12" s="64"/>
      <c r="LOU12" s="64"/>
      <c r="LOV12" s="64"/>
      <c r="LOW12" s="64"/>
      <c r="LOX12" s="64"/>
      <c r="LOY12" s="64"/>
      <c r="LOZ12" s="64"/>
      <c r="LPA12" s="64"/>
      <c r="LPB12" s="64"/>
      <c r="LPC12" s="64"/>
      <c r="LPD12" s="64"/>
      <c r="LPE12" s="64"/>
      <c r="LPF12" s="64"/>
      <c r="LPG12" s="64"/>
      <c r="LPH12" s="64"/>
      <c r="LPI12" s="64"/>
      <c r="LPJ12" s="64"/>
      <c r="LPK12" s="64"/>
      <c r="LPL12" s="64"/>
      <c r="LPM12" s="64"/>
      <c r="LPN12" s="64"/>
      <c r="LPO12" s="64"/>
      <c r="LPP12" s="64"/>
      <c r="LPQ12" s="64"/>
      <c r="LPR12" s="64"/>
      <c r="LPS12" s="64"/>
      <c r="LPT12" s="64"/>
      <c r="LPU12" s="64"/>
      <c r="LPV12" s="64"/>
      <c r="LPW12" s="64"/>
      <c r="LPX12" s="64"/>
      <c r="LPY12" s="64"/>
      <c r="LPZ12" s="64"/>
      <c r="LQA12" s="64"/>
      <c r="LQB12" s="64"/>
      <c r="LQC12" s="64"/>
      <c r="LQD12" s="64"/>
      <c r="LQE12" s="64"/>
      <c r="LQF12" s="64"/>
      <c r="LQG12" s="64"/>
      <c r="LQH12" s="64"/>
      <c r="LQI12" s="64"/>
      <c r="LQJ12" s="64"/>
      <c r="LQK12" s="64"/>
      <c r="LQL12" s="64"/>
      <c r="LQM12" s="64"/>
      <c r="LQN12" s="64"/>
      <c r="LQO12" s="64"/>
      <c r="LQP12" s="64"/>
      <c r="LQQ12" s="64"/>
      <c r="LQR12" s="64"/>
      <c r="LQS12" s="64"/>
      <c r="LQT12" s="64"/>
      <c r="LQU12" s="64"/>
      <c r="LQV12" s="64"/>
      <c r="LQW12" s="64"/>
      <c r="LQX12" s="64"/>
      <c r="LQY12" s="64"/>
      <c r="LQZ12" s="64"/>
      <c r="LRA12" s="64"/>
      <c r="LRB12" s="64"/>
      <c r="LRC12" s="64"/>
      <c r="LRD12" s="64"/>
      <c r="LRE12" s="64"/>
      <c r="LRF12" s="64"/>
      <c r="LRG12" s="64"/>
      <c r="LRH12" s="64"/>
      <c r="LRI12" s="64"/>
      <c r="LRJ12" s="64"/>
      <c r="LRK12" s="64"/>
      <c r="LRL12" s="64"/>
      <c r="LRM12" s="64"/>
      <c r="LRN12" s="64"/>
      <c r="LRO12" s="64"/>
      <c r="LRP12" s="64"/>
      <c r="LRQ12" s="64"/>
      <c r="LRR12" s="64"/>
      <c r="LRS12" s="64"/>
      <c r="LRT12" s="64"/>
      <c r="LRU12" s="64"/>
      <c r="LRV12" s="64"/>
      <c r="LRW12" s="64"/>
      <c r="LRX12" s="64"/>
      <c r="LRY12" s="64"/>
      <c r="LRZ12" s="64"/>
      <c r="LSA12" s="64"/>
      <c r="LSB12" s="64"/>
      <c r="LSC12" s="64"/>
      <c r="LSD12" s="64"/>
      <c r="LSE12" s="64"/>
      <c r="LSF12" s="64"/>
      <c r="LSG12" s="64"/>
      <c r="LSH12" s="64"/>
      <c r="LSI12" s="64"/>
      <c r="LSJ12" s="64"/>
      <c r="LSK12" s="64"/>
      <c r="LSL12" s="64"/>
      <c r="LSM12" s="64"/>
      <c r="LSN12" s="64"/>
      <c r="LSO12" s="64"/>
      <c r="LSP12" s="64"/>
      <c r="LSQ12" s="64"/>
      <c r="LSR12" s="64"/>
      <c r="LSS12" s="64"/>
      <c r="LST12" s="64"/>
      <c r="LSU12" s="64"/>
      <c r="LSV12" s="64"/>
      <c r="LSW12" s="64"/>
      <c r="LSX12" s="64"/>
      <c r="LSY12" s="64"/>
      <c r="LSZ12" s="64"/>
      <c r="LTA12" s="64"/>
      <c r="LTB12" s="64"/>
      <c r="LTC12" s="64"/>
      <c r="LTD12" s="64"/>
      <c r="LTE12" s="64"/>
      <c r="LTF12" s="64"/>
      <c r="LTG12" s="64"/>
      <c r="LTH12" s="64"/>
      <c r="LTI12" s="64"/>
      <c r="LTJ12" s="64"/>
      <c r="LTK12" s="64"/>
      <c r="LTL12" s="64"/>
      <c r="LTM12" s="64"/>
      <c r="LTN12" s="64"/>
      <c r="LTO12" s="64"/>
      <c r="LTP12" s="64"/>
      <c r="LTQ12" s="64"/>
      <c r="LTR12" s="64"/>
      <c r="LTS12" s="64"/>
      <c r="LTT12" s="64"/>
      <c r="LTU12" s="64"/>
      <c r="LTV12" s="64"/>
      <c r="LTW12" s="64"/>
      <c r="LTX12" s="64"/>
      <c r="LTY12" s="64"/>
      <c r="LTZ12" s="64"/>
      <c r="LUA12" s="64"/>
      <c r="LUB12" s="64"/>
      <c r="LUC12" s="64"/>
      <c r="LUD12" s="64"/>
      <c r="LUE12" s="64"/>
      <c r="LUF12" s="64"/>
      <c r="LUG12" s="64"/>
      <c r="LUH12" s="64"/>
      <c r="LUI12" s="64"/>
      <c r="LUJ12" s="64"/>
      <c r="LUK12" s="64"/>
      <c r="LUL12" s="64"/>
      <c r="LUM12" s="64"/>
      <c r="LUN12" s="64"/>
      <c r="LUO12" s="64"/>
      <c r="LUP12" s="64"/>
      <c r="LUQ12" s="64"/>
      <c r="LUR12" s="64"/>
      <c r="LUS12" s="64"/>
      <c r="LUT12" s="64"/>
      <c r="LUU12" s="64"/>
      <c r="LUV12" s="64"/>
      <c r="LUW12" s="64"/>
      <c r="LUX12" s="64"/>
      <c r="LUY12" s="64"/>
      <c r="LUZ12" s="64"/>
      <c r="LVA12" s="64"/>
      <c r="LVB12" s="64"/>
      <c r="LVC12" s="64"/>
      <c r="LVD12" s="64"/>
      <c r="LVE12" s="64"/>
      <c r="LVF12" s="64"/>
      <c r="LVG12" s="64"/>
      <c r="LVH12" s="64"/>
      <c r="LVI12" s="64"/>
      <c r="LVJ12" s="64"/>
      <c r="LVK12" s="64"/>
      <c r="LVL12" s="64"/>
      <c r="LVM12" s="64"/>
      <c r="LVN12" s="64"/>
      <c r="LVO12" s="64"/>
      <c r="LVP12" s="64"/>
      <c r="LVQ12" s="64"/>
      <c r="LVR12" s="64"/>
      <c r="LVS12" s="64"/>
      <c r="LVT12" s="64"/>
      <c r="LVU12" s="64"/>
      <c r="LVV12" s="64"/>
      <c r="LVW12" s="64"/>
      <c r="LVX12" s="64"/>
      <c r="LVY12" s="64"/>
      <c r="LVZ12" s="64"/>
      <c r="LWA12" s="64"/>
      <c r="LWB12" s="64"/>
      <c r="LWC12" s="64"/>
      <c r="LWD12" s="64"/>
      <c r="LWE12" s="64"/>
      <c r="LWF12" s="64"/>
      <c r="LWG12" s="64"/>
      <c r="LWH12" s="64"/>
      <c r="LWI12" s="64"/>
      <c r="LWJ12" s="64"/>
      <c r="LWK12" s="64"/>
      <c r="LWL12" s="64"/>
      <c r="LWM12" s="64"/>
      <c r="LWN12" s="64"/>
      <c r="LWO12" s="64"/>
      <c r="LWP12" s="64"/>
      <c r="LWQ12" s="64"/>
      <c r="LWR12" s="64"/>
      <c r="LWS12" s="64"/>
      <c r="LWT12" s="64"/>
      <c r="LWU12" s="64"/>
      <c r="LWV12" s="64"/>
      <c r="LWW12" s="64"/>
      <c r="LWX12" s="64"/>
      <c r="LWY12" s="64"/>
      <c r="LWZ12" s="64"/>
      <c r="LXA12" s="64"/>
      <c r="LXB12" s="64"/>
      <c r="LXC12" s="64"/>
      <c r="LXD12" s="64"/>
      <c r="LXE12" s="64"/>
      <c r="LXF12" s="64"/>
      <c r="LXG12" s="64"/>
      <c r="LXH12" s="64"/>
      <c r="LXI12" s="64"/>
      <c r="LXJ12" s="64"/>
      <c r="LXK12" s="64"/>
      <c r="LXL12" s="64"/>
      <c r="LXM12" s="64"/>
      <c r="LXN12" s="64"/>
      <c r="LXO12" s="64"/>
      <c r="LXP12" s="64"/>
      <c r="LXQ12" s="64"/>
      <c r="LXR12" s="64"/>
      <c r="LXS12" s="64"/>
      <c r="LXT12" s="64"/>
      <c r="LXU12" s="64"/>
      <c r="LXV12" s="64"/>
      <c r="LXW12" s="64"/>
      <c r="LXX12" s="64"/>
      <c r="LXY12" s="64"/>
      <c r="LXZ12" s="64"/>
      <c r="LYA12" s="64"/>
      <c r="LYB12" s="64"/>
      <c r="LYC12" s="64"/>
      <c r="LYD12" s="64"/>
      <c r="LYE12" s="64"/>
      <c r="LYF12" s="64"/>
      <c r="LYG12" s="64"/>
      <c r="LYH12" s="64"/>
      <c r="LYI12" s="64"/>
      <c r="LYJ12" s="64"/>
      <c r="LYK12" s="64"/>
      <c r="LYL12" s="64"/>
      <c r="LYM12" s="64"/>
      <c r="LYN12" s="64"/>
      <c r="LYO12" s="64"/>
      <c r="LYP12" s="64"/>
      <c r="LYQ12" s="64"/>
      <c r="LYR12" s="64"/>
      <c r="LYS12" s="64"/>
      <c r="LYT12" s="64"/>
      <c r="LYU12" s="64"/>
      <c r="LYV12" s="64"/>
      <c r="LYW12" s="64"/>
      <c r="LYX12" s="64"/>
      <c r="LYY12" s="64"/>
      <c r="LYZ12" s="64"/>
      <c r="LZA12" s="64"/>
      <c r="LZB12" s="64"/>
      <c r="LZC12" s="64"/>
      <c r="LZD12" s="64"/>
      <c r="LZE12" s="64"/>
      <c r="LZF12" s="64"/>
      <c r="LZG12" s="64"/>
      <c r="LZH12" s="64"/>
      <c r="LZI12" s="64"/>
      <c r="LZJ12" s="64"/>
      <c r="LZK12" s="64"/>
      <c r="LZL12" s="64"/>
      <c r="LZM12" s="64"/>
      <c r="LZN12" s="64"/>
      <c r="LZO12" s="64"/>
      <c r="LZP12" s="64"/>
      <c r="LZQ12" s="64"/>
      <c r="LZR12" s="64"/>
      <c r="LZS12" s="64"/>
      <c r="LZT12" s="64"/>
      <c r="LZU12" s="64"/>
      <c r="LZV12" s="64"/>
      <c r="LZW12" s="64"/>
      <c r="LZX12" s="64"/>
      <c r="LZY12" s="64"/>
      <c r="LZZ12" s="64"/>
      <c r="MAA12" s="64"/>
      <c r="MAB12" s="64"/>
      <c r="MAC12" s="64"/>
      <c r="MAD12" s="64"/>
      <c r="MAE12" s="64"/>
      <c r="MAF12" s="64"/>
      <c r="MAG12" s="64"/>
      <c r="MAH12" s="64"/>
      <c r="MAI12" s="64"/>
      <c r="MAJ12" s="64"/>
      <c r="MAK12" s="64"/>
      <c r="MAL12" s="64"/>
      <c r="MAM12" s="64"/>
      <c r="MAN12" s="64"/>
      <c r="MAO12" s="64"/>
      <c r="MAP12" s="64"/>
      <c r="MAQ12" s="64"/>
      <c r="MAR12" s="64"/>
      <c r="MAS12" s="64"/>
      <c r="MAT12" s="64"/>
      <c r="MAU12" s="64"/>
      <c r="MAV12" s="64"/>
      <c r="MAW12" s="64"/>
      <c r="MAX12" s="64"/>
      <c r="MAY12" s="64"/>
      <c r="MAZ12" s="64"/>
      <c r="MBA12" s="64"/>
      <c r="MBB12" s="64"/>
      <c r="MBC12" s="64"/>
      <c r="MBD12" s="64"/>
      <c r="MBE12" s="64"/>
      <c r="MBF12" s="64"/>
      <c r="MBG12" s="64"/>
      <c r="MBH12" s="64"/>
      <c r="MBI12" s="64"/>
      <c r="MBJ12" s="64"/>
      <c r="MBK12" s="64"/>
      <c r="MBL12" s="64"/>
      <c r="MBM12" s="64"/>
      <c r="MBN12" s="64"/>
      <c r="MBO12" s="64"/>
      <c r="MBP12" s="64"/>
      <c r="MBQ12" s="64"/>
      <c r="MBR12" s="64"/>
      <c r="MBS12" s="64"/>
      <c r="MBT12" s="64"/>
      <c r="MBU12" s="64"/>
      <c r="MBV12" s="64"/>
      <c r="MBW12" s="64"/>
      <c r="MBX12" s="64"/>
      <c r="MBY12" s="64"/>
      <c r="MBZ12" s="64"/>
      <c r="MCA12" s="64"/>
      <c r="MCB12" s="64"/>
      <c r="MCC12" s="64"/>
      <c r="MCD12" s="64"/>
      <c r="MCE12" s="64"/>
      <c r="MCF12" s="64"/>
      <c r="MCG12" s="64"/>
      <c r="MCH12" s="64"/>
      <c r="MCI12" s="64"/>
      <c r="MCJ12" s="64"/>
      <c r="MCK12" s="64"/>
      <c r="MCL12" s="64"/>
      <c r="MCM12" s="64"/>
      <c r="MCN12" s="64"/>
      <c r="MCO12" s="64"/>
      <c r="MCP12" s="64"/>
      <c r="MCQ12" s="64"/>
      <c r="MCR12" s="64"/>
      <c r="MCS12" s="64"/>
      <c r="MCT12" s="64"/>
      <c r="MCU12" s="64"/>
      <c r="MCV12" s="64"/>
      <c r="MCW12" s="64"/>
      <c r="MCX12" s="64"/>
      <c r="MCY12" s="64"/>
      <c r="MCZ12" s="64"/>
      <c r="MDA12" s="64"/>
      <c r="MDB12" s="64"/>
      <c r="MDC12" s="64"/>
      <c r="MDD12" s="64"/>
      <c r="MDE12" s="64"/>
      <c r="MDF12" s="64"/>
      <c r="MDG12" s="64"/>
      <c r="MDH12" s="64"/>
      <c r="MDI12" s="64"/>
      <c r="MDJ12" s="64"/>
      <c r="MDK12" s="64"/>
      <c r="MDL12" s="64"/>
      <c r="MDM12" s="64"/>
      <c r="MDN12" s="64"/>
      <c r="MDO12" s="64"/>
      <c r="MDP12" s="64"/>
      <c r="MDQ12" s="64"/>
      <c r="MDR12" s="64"/>
      <c r="MDS12" s="64"/>
      <c r="MDT12" s="64"/>
      <c r="MDU12" s="64"/>
      <c r="MDV12" s="64"/>
      <c r="MDW12" s="64"/>
      <c r="MDX12" s="64"/>
      <c r="MDY12" s="64"/>
      <c r="MDZ12" s="64"/>
      <c r="MEA12" s="64"/>
      <c r="MEB12" s="64"/>
      <c r="MEC12" s="64"/>
      <c r="MED12" s="64"/>
      <c r="MEE12" s="64"/>
      <c r="MEF12" s="64"/>
      <c r="MEG12" s="64"/>
      <c r="MEH12" s="64"/>
      <c r="MEI12" s="64"/>
      <c r="MEJ12" s="64"/>
      <c r="MEK12" s="64"/>
      <c r="MEL12" s="64"/>
      <c r="MEM12" s="64"/>
      <c r="MEN12" s="64"/>
      <c r="MEO12" s="64"/>
      <c r="MEP12" s="64"/>
      <c r="MEQ12" s="64"/>
      <c r="MER12" s="64"/>
      <c r="MES12" s="64"/>
      <c r="MET12" s="64"/>
      <c r="MEU12" s="64"/>
      <c r="MEV12" s="64"/>
      <c r="MEW12" s="64"/>
      <c r="MEX12" s="64"/>
      <c r="MEY12" s="64"/>
      <c r="MEZ12" s="64"/>
      <c r="MFA12" s="64"/>
      <c r="MFB12" s="64"/>
      <c r="MFC12" s="64"/>
      <c r="MFD12" s="64"/>
      <c r="MFE12" s="64"/>
      <c r="MFF12" s="64"/>
      <c r="MFG12" s="64"/>
      <c r="MFH12" s="64"/>
      <c r="MFI12" s="64"/>
      <c r="MFJ12" s="64"/>
      <c r="MFK12" s="64"/>
      <c r="MFL12" s="64"/>
      <c r="MFM12" s="64"/>
      <c r="MFN12" s="64"/>
      <c r="MFO12" s="64"/>
      <c r="MFP12" s="64"/>
      <c r="MFQ12" s="64"/>
      <c r="MFR12" s="64"/>
      <c r="MFS12" s="64"/>
      <c r="MFT12" s="64"/>
      <c r="MFU12" s="64"/>
      <c r="MFV12" s="64"/>
      <c r="MFW12" s="64"/>
      <c r="MFX12" s="64"/>
      <c r="MFY12" s="64"/>
      <c r="MFZ12" s="64"/>
      <c r="MGA12" s="64"/>
      <c r="MGB12" s="64"/>
      <c r="MGC12" s="64"/>
      <c r="MGD12" s="64"/>
      <c r="MGE12" s="64"/>
      <c r="MGF12" s="64"/>
      <c r="MGG12" s="64"/>
      <c r="MGH12" s="64"/>
      <c r="MGI12" s="64"/>
      <c r="MGJ12" s="64"/>
      <c r="MGK12" s="64"/>
      <c r="MGL12" s="64"/>
      <c r="MGM12" s="64"/>
      <c r="MGN12" s="64"/>
      <c r="MGO12" s="64"/>
      <c r="MGP12" s="64"/>
      <c r="MGQ12" s="64"/>
      <c r="MGR12" s="64"/>
      <c r="MGS12" s="64"/>
      <c r="MGT12" s="64"/>
      <c r="MGU12" s="64"/>
      <c r="MGV12" s="64"/>
      <c r="MGW12" s="64"/>
      <c r="MGX12" s="64"/>
      <c r="MGY12" s="64"/>
      <c r="MGZ12" s="64"/>
      <c r="MHA12" s="64"/>
      <c r="MHB12" s="64"/>
      <c r="MHC12" s="64"/>
      <c r="MHD12" s="64"/>
      <c r="MHE12" s="64"/>
      <c r="MHF12" s="64"/>
      <c r="MHG12" s="64"/>
      <c r="MHH12" s="64"/>
      <c r="MHI12" s="64"/>
      <c r="MHJ12" s="64"/>
      <c r="MHK12" s="64"/>
      <c r="MHL12" s="64"/>
      <c r="MHM12" s="64"/>
      <c r="MHN12" s="64"/>
      <c r="MHO12" s="64"/>
      <c r="MHP12" s="64"/>
      <c r="MHQ12" s="64"/>
      <c r="MHR12" s="64"/>
      <c r="MHS12" s="64"/>
      <c r="MHT12" s="64"/>
      <c r="MHU12" s="64"/>
      <c r="MHV12" s="64"/>
      <c r="MHW12" s="64"/>
      <c r="MHX12" s="64"/>
      <c r="MHY12" s="64"/>
      <c r="MHZ12" s="64"/>
      <c r="MIA12" s="64"/>
      <c r="MIB12" s="64"/>
      <c r="MIC12" s="64"/>
      <c r="MID12" s="64"/>
      <c r="MIE12" s="64"/>
      <c r="MIF12" s="64"/>
      <c r="MIG12" s="64"/>
      <c r="MIH12" s="64"/>
      <c r="MII12" s="64"/>
      <c r="MIJ12" s="64"/>
      <c r="MIK12" s="64"/>
      <c r="MIL12" s="64"/>
      <c r="MIM12" s="64"/>
      <c r="MIN12" s="64"/>
      <c r="MIO12" s="64"/>
      <c r="MIP12" s="64"/>
      <c r="MIQ12" s="64"/>
      <c r="MIR12" s="64"/>
      <c r="MIS12" s="64"/>
      <c r="MIT12" s="64"/>
      <c r="MIU12" s="64"/>
      <c r="MIV12" s="64"/>
      <c r="MIW12" s="64"/>
      <c r="MIX12" s="64"/>
      <c r="MIY12" s="64"/>
      <c r="MIZ12" s="64"/>
      <c r="MJA12" s="64"/>
      <c r="MJB12" s="64"/>
      <c r="MJC12" s="64"/>
      <c r="MJD12" s="64"/>
      <c r="MJE12" s="64"/>
      <c r="MJF12" s="64"/>
      <c r="MJG12" s="64"/>
      <c r="MJH12" s="64"/>
      <c r="MJI12" s="64"/>
      <c r="MJJ12" s="64"/>
      <c r="MJK12" s="64"/>
      <c r="MJL12" s="64"/>
      <c r="MJM12" s="64"/>
      <c r="MJN12" s="64"/>
      <c r="MJO12" s="64"/>
      <c r="MJP12" s="64"/>
      <c r="MJQ12" s="64"/>
      <c r="MJR12" s="64"/>
      <c r="MJS12" s="64"/>
      <c r="MJT12" s="64"/>
      <c r="MJU12" s="64"/>
      <c r="MJV12" s="64"/>
      <c r="MJW12" s="64"/>
      <c r="MJX12" s="64"/>
      <c r="MJY12" s="64"/>
      <c r="MJZ12" s="64"/>
      <c r="MKA12" s="64"/>
      <c r="MKB12" s="64"/>
      <c r="MKC12" s="64"/>
      <c r="MKD12" s="64"/>
      <c r="MKE12" s="64"/>
      <c r="MKF12" s="64"/>
      <c r="MKG12" s="64"/>
      <c r="MKH12" s="64"/>
      <c r="MKI12" s="64"/>
      <c r="MKJ12" s="64"/>
      <c r="MKK12" s="64"/>
      <c r="MKL12" s="64"/>
      <c r="MKM12" s="64"/>
      <c r="MKN12" s="64"/>
      <c r="MKO12" s="64"/>
      <c r="MKP12" s="64"/>
      <c r="MKQ12" s="64"/>
      <c r="MKR12" s="64"/>
      <c r="MKS12" s="64"/>
      <c r="MKT12" s="64"/>
      <c r="MKU12" s="64"/>
      <c r="MKV12" s="64"/>
      <c r="MKW12" s="64"/>
      <c r="MKX12" s="64"/>
      <c r="MKY12" s="64"/>
      <c r="MKZ12" s="64"/>
      <c r="MLA12" s="64"/>
      <c r="MLB12" s="64"/>
      <c r="MLC12" s="64"/>
      <c r="MLD12" s="64"/>
      <c r="MLE12" s="64"/>
      <c r="MLF12" s="64"/>
      <c r="MLG12" s="64"/>
      <c r="MLH12" s="64"/>
      <c r="MLI12" s="64"/>
      <c r="MLJ12" s="64"/>
      <c r="MLK12" s="64"/>
      <c r="MLL12" s="64"/>
      <c r="MLM12" s="64"/>
      <c r="MLN12" s="64"/>
      <c r="MLO12" s="64"/>
      <c r="MLP12" s="64"/>
      <c r="MLQ12" s="64"/>
      <c r="MLR12" s="64"/>
      <c r="MLS12" s="64"/>
      <c r="MLT12" s="64"/>
      <c r="MLU12" s="64"/>
      <c r="MLV12" s="64"/>
      <c r="MLW12" s="64"/>
      <c r="MLX12" s="64"/>
      <c r="MLY12" s="64"/>
      <c r="MLZ12" s="64"/>
      <c r="MMA12" s="64"/>
      <c r="MMB12" s="64"/>
      <c r="MMC12" s="64"/>
      <c r="MMD12" s="64"/>
      <c r="MME12" s="64"/>
      <c r="MMF12" s="64"/>
      <c r="MMG12" s="64"/>
      <c r="MMH12" s="64"/>
      <c r="MMI12" s="64"/>
      <c r="MMJ12" s="64"/>
      <c r="MMK12" s="64"/>
      <c r="MML12" s="64"/>
      <c r="MMM12" s="64"/>
      <c r="MMN12" s="64"/>
      <c r="MMO12" s="64"/>
      <c r="MMP12" s="64"/>
      <c r="MMQ12" s="64"/>
      <c r="MMR12" s="64"/>
      <c r="MMS12" s="64"/>
      <c r="MMT12" s="64"/>
      <c r="MMU12" s="64"/>
      <c r="MMV12" s="64"/>
      <c r="MMW12" s="64"/>
      <c r="MMX12" s="64"/>
      <c r="MMY12" s="64"/>
      <c r="MMZ12" s="64"/>
      <c r="MNA12" s="64"/>
      <c r="MNB12" s="64"/>
      <c r="MNC12" s="64"/>
      <c r="MND12" s="64"/>
      <c r="MNE12" s="64"/>
      <c r="MNF12" s="64"/>
      <c r="MNG12" s="64"/>
      <c r="MNH12" s="64"/>
      <c r="MNI12" s="64"/>
      <c r="MNJ12" s="64"/>
      <c r="MNK12" s="64"/>
      <c r="MNL12" s="64"/>
      <c r="MNM12" s="64"/>
      <c r="MNN12" s="64"/>
      <c r="MNO12" s="64"/>
      <c r="MNP12" s="64"/>
      <c r="MNQ12" s="64"/>
      <c r="MNR12" s="64"/>
      <c r="MNS12" s="64"/>
      <c r="MNT12" s="64"/>
      <c r="MNU12" s="64"/>
      <c r="MNV12" s="64"/>
      <c r="MNW12" s="64"/>
      <c r="MNX12" s="64"/>
      <c r="MNY12" s="64"/>
      <c r="MNZ12" s="64"/>
      <c r="MOA12" s="64"/>
      <c r="MOB12" s="64"/>
      <c r="MOC12" s="64"/>
      <c r="MOD12" s="64"/>
      <c r="MOE12" s="64"/>
      <c r="MOF12" s="64"/>
      <c r="MOG12" s="64"/>
      <c r="MOH12" s="64"/>
      <c r="MOI12" s="64"/>
      <c r="MOJ12" s="64"/>
      <c r="MOK12" s="64"/>
      <c r="MOL12" s="64"/>
      <c r="MOM12" s="64"/>
      <c r="MON12" s="64"/>
      <c r="MOO12" s="64"/>
      <c r="MOP12" s="64"/>
      <c r="MOQ12" s="64"/>
      <c r="MOR12" s="64"/>
      <c r="MOS12" s="64"/>
      <c r="MOT12" s="64"/>
      <c r="MOU12" s="64"/>
      <c r="MOV12" s="64"/>
      <c r="MOW12" s="64"/>
      <c r="MOX12" s="64"/>
      <c r="MOY12" s="64"/>
      <c r="MOZ12" s="64"/>
      <c r="MPA12" s="64"/>
      <c r="MPB12" s="64"/>
      <c r="MPC12" s="64"/>
      <c r="MPD12" s="64"/>
      <c r="MPE12" s="64"/>
      <c r="MPF12" s="64"/>
      <c r="MPG12" s="64"/>
      <c r="MPH12" s="64"/>
      <c r="MPI12" s="64"/>
      <c r="MPJ12" s="64"/>
      <c r="MPK12" s="64"/>
      <c r="MPL12" s="64"/>
      <c r="MPM12" s="64"/>
      <c r="MPN12" s="64"/>
      <c r="MPO12" s="64"/>
      <c r="MPP12" s="64"/>
      <c r="MPQ12" s="64"/>
      <c r="MPR12" s="64"/>
      <c r="MPS12" s="64"/>
      <c r="MPT12" s="64"/>
      <c r="MPU12" s="64"/>
      <c r="MPV12" s="64"/>
      <c r="MPW12" s="64"/>
      <c r="MPX12" s="64"/>
      <c r="MPY12" s="64"/>
      <c r="MPZ12" s="64"/>
      <c r="MQA12" s="64"/>
      <c r="MQB12" s="64"/>
      <c r="MQC12" s="64"/>
      <c r="MQD12" s="64"/>
      <c r="MQE12" s="64"/>
      <c r="MQF12" s="64"/>
      <c r="MQG12" s="64"/>
      <c r="MQH12" s="64"/>
      <c r="MQI12" s="64"/>
      <c r="MQJ12" s="64"/>
      <c r="MQK12" s="64"/>
      <c r="MQL12" s="64"/>
      <c r="MQM12" s="64"/>
      <c r="MQN12" s="64"/>
      <c r="MQO12" s="64"/>
      <c r="MQP12" s="64"/>
      <c r="MQQ12" s="64"/>
      <c r="MQR12" s="64"/>
      <c r="MQS12" s="64"/>
      <c r="MQT12" s="64"/>
      <c r="MQU12" s="64"/>
      <c r="MQV12" s="64"/>
      <c r="MQW12" s="64"/>
      <c r="MQX12" s="64"/>
      <c r="MQY12" s="64"/>
      <c r="MQZ12" s="64"/>
      <c r="MRA12" s="64"/>
      <c r="MRB12" s="64"/>
      <c r="MRC12" s="64"/>
      <c r="MRD12" s="64"/>
      <c r="MRE12" s="64"/>
      <c r="MRF12" s="64"/>
      <c r="MRG12" s="64"/>
      <c r="MRH12" s="64"/>
      <c r="MRI12" s="64"/>
      <c r="MRJ12" s="64"/>
      <c r="MRK12" s="64"/>
      <c r="MRL12" s="64"/>
      <c r="MRM12" s="64"/>
      <c r="MRN12" s="64"/>
      <c r="MRO12" s="64"/>
      <c r="MRP12" s="64"/>
      <c r="MRQ12" s="64"/>
      <c r="MRR12" s="64"/>
      <c r="MRS12" s="64"/>
      <c r="MRT12" s="64"/>
      <c r="MRU12" s="64"/>
      <c r="MRV12" s="64"/>
      <c r="MRW12" s="64"/>
      <c r="MRX12" s="64"/>
      <c r="MRY12" s="64"/>
      <c r="MRZ12" s="64"/>
      <c r="MSA12" s="64"/>
      <c r="MSB12" s="64"/>
      <c r="MSC12" s="64"/>
      <c r="MSD12" s="64"/>
      <c r="MSE12" s="64"/>
      <c r="MSF12" s="64"/>
      <c r="MSG12" s="64"/>
      <c r="MSH12" s="64"/>
      <c r="MSI12" s="64"/>
      <c r="MSJ12" s="64"/>
      <c r="MSK12" s="64"/>
      <c r="MSL12" s="64"/>
      <c r="MSM12" s="64"/>
      <c r="MSN12" s="64"/>
      <c r="MSO12" s="64"/>
      <c r="MSP12" s="64"/>
      <c r="MSQ12" s="64"/>
      <c r="MSR12" s="64"/>
      <c r="MSS12" s="64"/>
      <c r="MST12" s="64"/>
      <c r="MSU12" s="64"/>
      <c r="MSV12" s="64"/>
      <c r="MSW12" s="64"/>
      <c r="MSX12" s="64"/>
      <c r="MSY12" s="64"/>
      <c r="MSZ12" s="64"/>
      <c r="MTA12" s="64"/>
      <c r="MTB12" s="64"/>
      <c r="MTC12" s="64"/>
      <c r="MTD12" s="64"/>
      <c r="MTE12" s="64"/>
      <c r="MTF12" s="64"/>
      <c r="MTG12" s="64"/>
      <c r="MTH12" s="64"/>
      <c r="MTI12" s="64"/>
      <c r="MTJ12" s="64"/>
      <c r="MTK12" s="64"/>
      <c r="MTL12" s="64"/>
      <c r="MTM12" s="64"/>
      <c r="MTN12" s="64"/>
      <c r="MTO12" s="64"/>
      <c r="MTP12" s="64"/>
      <c r="MTQ12" s="64"/>
      <c r="MTR12" s="64"/>
      <c r="MTS12" s="64"/>
      <c r="MTT12" s="64"/>
      <c r="MTU12" s="64"/>
      <c r="MTV12" s="64"/>
      <c r="MTW12" s="64"/>
      <c r="MTX12" s="64"/>
      <c r="MTY12" s="64"/>
      <c r="MTZ12" s="64"/>
      <c r="MUA12" s="64"/>
      <c r="MUB12" s="64"/>
      <c r="MUC12" s="64"/>
      <c r="MUD12" s="64"/>
      <c r="MUE12" s="64"/>
      <c r="MUF12" s="64"/>
      <c r="MUG12" s="64"/>
      <c r="MUH12" s="64"/>
      <c r="MUI12" s="64"/>
      <c r="MUJ12" s="64"/>
      <c r="MUK12" s="64"/>
      <c r="MUL12" s="64"/>
      <c r="MUM12" s="64"/>
      <c r="MUN12" s="64"/>
      <c r="MUO12" s="64"/>
      <c r="MUP12" s="64"/>
      <c r="MUQ12" s="64"/>
      <c r="MUR12" s="64"/>
      <c r="MUS12" s="64"/>
      <c r="MUT12" s="64"/>
      <c r="MUU12" s="64"/>
      <c r="MUV12" s="64"/>
      <c r="MUW12" s="64"/>
      <c r="MUX12" s="64"/>
      <c r="MUY12" s="64"/>
      <c r="MUZ12" s="64"/>
      <c r="MVA12" s="64"/>
      <c r="MVB12" s="64"/>
      <c r="MVC12" s="64"/>
      <c r="MVD12" s="64"/>
      <c r="MVE12" s="64"/>
      <c r="MVF12" s="64"/>
      <c r="MVG12" s="64"/>
      <c r="MVH12" s="64"/>
      <c r="MVI12" s="64"/>
      <c r="MVJ12" s="64"/>
      <c r="MVK12" s="64"/>
      <c r="MVL12" s="64"/>
      <c r="MVM12" s="64"/>
      <c r="MVN12" s="64"/>
      <c r="MVO12" s="64"/>
      <c r="MVP12" s="64"/>
      <c r="MVQ12" s="64"/>
      <c r="MVR12" s="64"/>
      <c r="MVS12" s="64"/>
      <c r="MVT12" s="64"/>
      <c r="MVU12" s="64"/>
      <c r="MVV12" s="64"/>
      <c r="MVW12" s="64"/>
      <c r="MVX12" s="64"/>
      <c r="MVY12" s="64"/>
      <c r="MVZ12" s="64"/>
      <c r="MWA12" s="64"/>
      <c r="MWB12" s="64"/>
      <c r="MWC12" s="64"/>
      <c r="MWD12" s="64"/>
      <c r="MWE12" s="64"/>
      <c r="MWF12" s="64"/>
      <c r="MWG12" s="64"/>
      <c r="MWH12" s="64"/>
      <c r="MWI12" s="64"/>
      <c r="MWJ12" s="64"/>
      <c r="MWK12" s="64"/>
      <c r="MWL12" s="64"/>
      <c r="MWM12" s="64"/>
      <c r="MWN12" s="64"/>
      <c r="MWO12" s="64"/>
      <c r="MWP12" s="64"/>
      <c r="MWQ12" s="64"/>
      <c r="MWR12" s="64"/>
      <c r="MWS12" s="64"/>
      <c r="MWT12" s="64"/>
      <c r="MWU12" s="64"/>
      <c r="MWV12" s="64"/>
      <c r="MWW12" s="64"/>
      <c r="MWX12" s="64"/>
      <c r="MWY12" s="64"/>
      <c r="MWZ12" s="64"/>
      <c r="MXA12" s="64"/>
      <c r="MXB12" s="64"/>
      <c r="MXC12" s="64"/>
      <c r="MXD12" s="64"/>
      <c r="MXE12" s="64"/>
      <c r="MXF12" s="64"/>
      <c r="MXG12" s="64"/>
      <c r="MXH12" s="64"/>
      <c r="MXI12" s="64"/>
      <c r="MXJ12" s="64"/>
      <c r="MXK12" s="64"/>
      <c r="MXL12" s="64"/>
      <c r="MXM12" s="64"/>
      <c r="MXN12" s="64"/>
      <c r="MXO12" s="64"/>
      <c r="MXP12" s="64"/>
      <c r="MXQ12" s="64"/>
      <c r="MXR12" s="64"/>
      <c r="MXS12" s="64"/>
      <c r="MXT12" s="64"/>
      <c r="MXU12" s="64"/>
      <c r="MXV12" s="64"/>
      <c r="MXW12" s="64"/>
      <c r="MXX12" s="64"/>
      <c r="MXY12" s="64"/>
      <c r="MXZ12" s="64"/>
      <c r="MYA12" s="64"/>
      <c r="MYB12" s="64"/>
      <c r="MYC12" s="64"/>
      <c r="MYD12" s="64"/>
      <c r="MYE12" s="64"/>
      <c r="MYF12" s="64"/>
      <c r="MYG12" s="64"/>
      <c r="MYH12" s="64"/>
      <c r="MYI12" s="64"/>
      <c r="MYJ12" s="64"/>
      <c r="MYK12" s="64"/>
      <c r="MYL12" s="64"/>
      <c r="MYM12" s="64"/>
      <c r="MYN12" s="64"/>
      <c r="MYO12" s="64"/>
      <c r="MYP12" s="64"/>
      <c r="MYQ12" s="64"/>
      <c r="MYR12" s="64"/>
      <c r="MYS12" s="64"/>
      <c r="MYT12" s="64"/>
      <c r="MYU12" s="64"/>
      <c r="MYV12" s="64"/>
      <c r="MYW12" s="64"/>
      <c r="MYX12" s="64"/>
      <c r="MYY12" s="64"/>
      <c r="MYZ12" s="64"/>
      <c r="MZA12" s="64"/>
      <c r="MZB12" s="64"/>
      <c r="MZC12" s="64"/>
      <c r="MZD12" s="64"/>
      <c r="MZE12" s="64"/>
      <c r="MZF12" s="64"/>
      <c r="MZG12" s="64"/>
      <c r="MZH12" s="64"/>
      <c r="MZI12" s="64"/>
      <c r="MZJ12" s="64"/>
      <c r="MZK12" s="64"/>
      <c r="MZL12" s="64"/>
      <c r="MZM12" s="64"/>
      <c r="MZN12" s="64"/>
      <c r="MZO12" s="64"/>
      <c r="MZP12" s="64"/>
      <c r="MZQ12" s="64"/>
      <c r="MZR12" s="64"/>
      <c r="MZS12" s="64"/>
      <c r="MZT12" s="64"/>
      <c r="MZU12" s="64"/>
      <c r="MZV12" s="64"/>
      <c r="MZW12" s="64"/>
      <c r="MZX12" s="64"/>
      <c r="MZY12" s="64"/>
      <c r="MZZ12" s="64"/>
      <c r="NAA12" s="64"/>
      <c r="NAB12" s="64"/>
      <c r="NAC12" s="64"/>
      <c r="NAD12" s="64"/>
      <c r="NAE12" s="64"/>
      <c r="NAF12" s="64"/>
      <c r="NAG12" s="64"/>
      <c r="NAH12" s="64"/>
      <c r="NAI12" s="64"/>
      <c r="NAJ12" s="64"/>
      <c r="NAK12" s="64"/>
      <c r="NAL12" s="64"/>
      <c r="NAM12" s="64"/>
      <c r="NAN12" s="64"/>
      <c r="NAO12" s="64"/>
      <c r="NAP12" s="64"/>
      <c r="NAQ12" s="64"/>
      <c r="NAR12" s="64"/>
      <c r="NAS12" s="64"/>
      <c r="NAT12" s="64"/>
      <c r="NAU12" s="64"/>
      <c r="NAV12" s="64"/>
      <c r="NAW12" s="64"/>
      <c r="NAX12" s="64"/>
      <c r="NAY12" s="64"/>
      <c r="NAZ12" s="64"/>
      <c r="NBA12" s="64"/>
      <c r="NBB12" s="64"/>
      <c r="NBC12" s="64"/>
      <c r="NBD12" s="64"/>
      <c r="NBE12" s="64"/>
      <c r="NBF12" s="64"/>
      <c r="NBG12" s="64"/>
      <c r="NBH12" s="64"/>
      <c r="NBI12" s="64"/>
      <c r="NBJ12" s="64"/>
      <c r="NBK12" s="64"/>
      <c r="NBL12" s="64"/>
      <c r="NBM12" s="64"/>
      <c r="NBN12" s="64"/>
      <c r="NBO12" s="64"/>
      <c r="NBP12" s="64"/>
      <c r="NBQ12" s="64"/>
      <c r="NBR12" s="64"/>
      <c r="NBS12" s="64"/>
      <c r="NBT12" s="64"/>
      <c r="NBU12" s="64"/>
      <c r="NBV12" s="64"/>
      <c r="NBW12" s="64"/>
      <c r="NBX12" s="64"/>
      <c r="NBY12" s="64"/>
      <c r="NBZ12" s="64"/>
      <c r="NCA12" s="64"/>
      <c r="NCB12" s="64"/>
      <c r="NCC12" s="64"/>
      <c r="NCD12" s="64"/>
      <c r="NCE12" s="64"/>
      <c r="NCF12" s="64"/>
      <c r="NCG12" s="64"/>
      <c r="NCH12" s="64"/>
      <c r="NCI12" s="64"/>
      <c r="NCJ12" s="64"/>
      <c r="NCK12" s="64"/>
      <c r="NCL12" s="64"/>
      <c r="NCM12" s="64"/>
      <c r="NCN12" s="64"/>
      <c r="NCO12" s="64"/>
      <c r="NCP12" s="64"/>
      <c r="NCQ12" s="64"/>
      <c r="NCR12" s="64"/>
      <c r="NCS12" s="64"/>
      <c r="NCT12" s="64"/>
      <c r="NCU12" s="64"/>
      <c r="NCV12" s="64"/>
      <c r="NCW12" s="64"/>
      <c r="NCX12" s="64"/>
      <c r="NCY12" s="64"/>
      <c r="NCZ12" s="64"/>
      <c r="NDA12" s="64"/>
      <c r="NDB12" s="64"/>
      <c r="NDC12" s="64"/>
      <c r="NDD12" s="64"/>
      <c r="NDE12" s="64"/>
      <c r="NDF12" s="64"/>
      <c r="NDG12" s="64"/>
      <c r="NDH12" s="64"/>
      <c r="NDI12" s="64"/>
      <c r="NDJ12" s="64"/>
      <c r="NDK12" s="64"/>
      <c r="NDL12" s="64"/>
      <c r="NDM12" s="64"/>
      <c r="NDN12" s="64"/>
      <c r="NDO12" s="64"/>
      <c r="NDP12" s="64"/>
      <c r="NDQ12" s="64"/>
      <c r="NDR12" s="64"/>
      <c r="NDS12" s="64"/>
      <c r="NDT12" s="64"/>
      <c r="NDU12" s="64"/>
      <c r="NDV12" s="64"/>
      <c r="NDW12" s="64"/>
      <c r="NDX12" s="64"/>
      <c r="NDY12" s="64"/>
      <c r="NDZ12" s="64"/>
      <c r="NEA12" s="64"/>
      <c r="NEB12" s="64"/>
      <c r="NEC12" s="64"/>
      <c r="NED12" s="64"/>
      <c r="NEE12" s="64"/>
      <c r="NEF12" s="64"/>
      <c r="NEG12" s="64"/>
      <c r="NEH12" s="64"/>
      <c r="NEI12" s="64"/>
      <c r="NEJ12" s="64"/>
      <c r="NEK12" s="64"/>
      <c r="NEL12" s="64"/>
      <c r="NEM12" s="64"/>
      <c r="NEN12" s="64"/>
      <c r="NEO12" s="64"/>
      <c r="NEP12" s="64"/>
      <c r="NEQ12" s="64"/>
      <c r="NER12" s="64"/>
      <c r="NES12" s="64"/>
      <c r="NET12" s="64"/>
      <c r="NEU12" s="64"/>
      <c r="NEV12" s="64"/>
      <c r="NEW12" s="64"/>
      <c r="NEX12" s="64"/>
      <c r="NEY12" s="64"/>
      <c r="NEZ12" s="64"/>
      <c r="NFA12" s="64"/>
      <c r="NFB12" s="64"/>
      <c r="NFC12" s="64"/>
      <c r="NFD12" s="64"/>
      <c r="NFE12" s="64"/>
      <c r="NFF12" s="64"/>
      <c r="NFG12" s="64"/>
      <c r="NFH12" s="64"/>
      <c r="NFI12" s="64"/>
      <c r="NFJ12" s="64"/>
      <c r="NFK12" s="64"/>
      <c r="NFL12" s="64"/>
      <c r="NFM12" s="64"/>
      <c r="NFN12" s="64"/>
      <c r="NFO12" s="64"/>
      <c r="NFP12" s="64"/>
      <c r="NFQ12" s="64"/>
      <c r="NFR12" s="64"/>
      <c r="NFS12" s="64"/>
      <c r="NFT12" s="64"/>
      <c r="NFU12" s="64"/>
      <c r="NFV12" s="64"/>
      <c r="NFW12" s="64"/>
      <c r="NFX12" s="64"/>
      <c r="NFY12" s="64"/>
      <c r="NFZ12" s="64"/>
      <c r="NGA12" s="64"/>
      <c r="NGB12" s="64"/>
      <c r="NGC12" s="64"/>
      <c r="NGD12" s="64"/>
      <c r="NGE12" s="64"/>
      <c r="NGF12" s="64"/>
      <c r="NGG12" s="64"/>
      <c r="NGH12" s="64"/>
      <c r="NGI12" s="64"/>
      <c r="NGJ12" s="64"/>
      <c r="NGK12" s="64"/>
      <c r="NGL12" s="64"/>
      <c r="NGM12" s="64"/>
      <c r="NGN12" s="64"/>
      <c r="NGO12" s="64"/>
      <c r="NGP12" s="64"/>
      <c r="NGQ12" s="64"/>
      <c r="NGR12" s="64"/>
      <c r="NGS12" s="64"/>
      <c r="NGT12" s="64"/>
      <c r="NGU12" s="64"/>
      <c r="NGV12" s="64"/>
      <c r="NGW12" s="64"/>
      <c r="NGX12" s="64"/>
      <c r="NGY12" s="64"/>
      <c r="NGZ12" s="64"/>
      <c r="NHA12" s="64"/>
      <c r="NHB12" s="64"/>
      <c r="NHC12" s="64"/>
      <c r="NHD12" s="64"/>
      <c r="NHE12" s="64"/>
      <c r="NHF12" s="64"/>
      <c r="NHG12" s="64"/>
      <c r="NHH12" s="64"/>
      <c r="NHI12" s="64"/>
      <c r="NHJ12" s="64"/>
      <c r="NHK12" s="64"/>
      <c r="NHL12" s="64"/>
      <c r="NHM12" s="64"/>
      <c r="NHN12" s="64"/>
      <c r="NHO12" s="64"/>
      <c r="NHP12" s="64"/>
      <c r="NHQ12" s="64"/>
      <c r="NHR12" s="64"/>
      <c r="NHS12" s="64"/>
      <c r="NHT12" s="64"/>
      <c r="NHU12" s="64"/>
      <c r="NHV12" s="64"/>
      <c r="NHW12" s="64"/>
      <c r="NHX12" s="64"/>
      <c r="NHY12" s="64"/>
      <c r="NHZ12" s="64"/>
      <c r="NIA12" s="64"/>
      <c r="NIB12" s="64"/>
      <c r="NIC12" s="64"/>
      <c r="NID12" s="64"/>
      <c r="NIE12" s="64"/>
      <c r="NIF12" s="64"/>
      <c r="NIG12" s="64"/>
      <c r="NIH12" s="64"/>
      <c r="NII12" s="64"/>
      <c r="NIJ12" s="64"/>
      <c r="NIK12" s="64"/>
      <c r="NIL12" s="64"/>
      <c r="NIM12" s="64"/>
      <c r="NIN12" s="64"/>
      <c r="NIO12" s="64"/>
      <c r="NIP12" s="64"/>
      <c r="NIQ12" s="64"/>
      <c r="NIR12" s="64"/>
      <c r="NIS12" s="64"/>
      <c r="NIT12" s="64"/>
      <c r="NIU12" s="64"/>
      <c r="NIV12" s="64"/>
      <c r="NIW12" s="64"/>
      <c r="NIX12" s="64"/>
      <c r="NIY12" s="64"/>
      <c r="NIZ12" s="64"/>
      <c r="NJA12" s="64"/>
      <c r="NJB12" s="64"/>
      <c r="NJC12" s="64"/>
      <c r="NJD12" s="64"/>
      <c r="NJE12" s="64"/>
      <c r="NJF12" s="64"/>
      <c r="NJG12" s="64"/>
      <c r="NJH12" s="64"/>
      <c r="NJI12" s="64"/>
      <c r="NJJ12" s="64"/>
      <c r="NJK12" s="64"/>
      <c r="NJL12" s="64"/>
      <c r="NJM12" s="64"/>
      <c r="NJN12" s="64"/>
      <c r="NJO12" s="64"/>
      <c r="NJP12" s="64"/>
      <c r="NJQ12" s="64"/>
      <c r="NJR12" s="64"/>
      <c r="NJS12" s="64"/>
      <c r="NJT12" s="64"/>
      <c r="NJU12" s="64"/>
      <c r="NJV12" s="64"/>
      <c r="NJW12" s="64"/>
      <c r="NJX12" s="64"/>
      <c r="NJY12" s="64"/>
      <c r="NJZ12" s="64"/>
      <c r="NKA12" s="64"/>
      <c r="NKB12" s="64"/>
      <c r="NKC12" s="64"/>
      <c r="NKD12" s="64"/>
      <c r="NKE12" s="64"/>
      <c r="NKF12" s="64"/>
      <c r="NKG12" s="64"/>
      <c r="NKH12" s="64"/>
      <c r="NKI12" s="64"/>
      <c r="NKJ12" s="64"/>
      <c r="NKK12" s="64"/>
      <c r="NKL12" s="64"/>
      <c r="NKM12" s="64"/>
      <c r="NKN12" s="64"/>
      <c r="NKO12" s="64"/>
      <c r="NKP12" s="64"/>
      <c r="NKQ12" s="64"/>
      <c r="NKR12" s="64"/>
      <c r="NKS12" s="64"/>
      <c r="NKT12" s="64"/>
      <c r="NKU12" s="64"/>
      <c r="NKV12" s="64"/>
      <c r="NKW12" s="64"/>
      <c r="NKX12" s="64"/>
      <c r="NKY12" s="64"/>
      <c r="NKZ12" s="64"/>
      <c r="NLA12" s="64"/>
      <c r="NLB12" s="64"/>
      <c r="NLC12" s="64"/>
      <c r="NLD12" s="64"/>
      <c r="NLE12" s="64"/>
      <c r="NLF12" s="64"/>
      <c r="NLG12" s="64"/>
      <c r="NLH12" s="64"/>
      <c r="NLI12" s="64"/>
      <c r="NLJ12" s="64"/>
      <c r="NLK12" s="64"/>
      <c r="NLL12" s="64"/>
      <c r="NLM12" s="64"/>
      <c r="NLN12" s="64"/>
      <c r="NLO12" s="64"/>
      <c r="NLP12" s="64"/>
      <c r="NLQ12" s="64"/>
      <c r="NLR12" s="64"/>
      <c r="NLS12" s="64"/>
      <c r="NLT12" s="64"/>
      <c r="NLU12" s="64"/>
      <c r="NLV12" s="64"/>
      <c r="NLW12" s="64"/>
      <c r="NLX12" s="64"/>
      <c r="NLY12" s="64"/>
      <c r="NLZ12" s="64"/>
      <c r="NMA12" s="64"/>
      <c r="NMB12" s="64"/>
      <c r="NMC12" s="64"/>
      <c r="NMD12" s="64"/>
      <c r="NME12" s="64"/>
      <c r="NMF12" s="64"/>
      <c r="NMG12" s="64"/>
      <c r="NMH12" s="64"/>
      <c r="NMI12" s="64"/>
      <c r="NMJ12" s="64"/>
      <c r="NMK12" s="64"/>
      <c r="NML12" s="64"/>
      <c r="NMM12" s="64"/>
      <c r="NMN12" s="64"/>
      <c r="NMO12" s="64"/>
      <c r="NMP12" s="64"/>
      <c r="NMQ12" s="64"/>
      <c r="NMR12" s="64"/>
      <c r="NMS12" s="64"/>
      <c r="NMT12" s="64"/>
      <c r="NMU12" s="64"/>
      <c r="NMV12" s="64"/>
      <c r="NMW12" s="64"/>
      <c r="NMX12" s="64"/>
      <c r="NMY12" s="64"/>
      <c r="NMZ12" s="64"/>
      <c r="NNA12" s="64"/>
      <c r="NNB12" s="64"/>
      <c r="NNC12" s="64"/>
      <c r="NND12" s="64"/>
      <c r="NNE12" s="64"/>
      <c r="NNF12" s="64"/>
      <c r="NNG12" s="64"/>
      <c r="NNH12" s="64"/>
      <c r="NNI12" s="64"/>
      <c r="NNJ12" s="64"/>
      <c r="NNK12" s="64"/>
      <c r="NNL12" s="64"/>
      <c r="NNM12" s="64"/>
      <c r="NNN12" s="64"/>
      <c r="NNO12" s="64"/>
      <c r="NNP12" s="64"/>
      <c r="NNQ12" s="64"/>
      <c r="NNR12" s="64"/>
      <c r="NNS12" s="64"/>
      <c r="NNT12" s="64"/>
      <c r="NNU12" s="64"/>
      <c r="NNV12" s="64"/>
      <c r="NNW12" s="64"/>
      <c r="NNX12" s="64"/>
      <c r="NNY12" s="64"/>
      <c r="NNZ12" s="64"/>
      <c r="NOA12" s="64"/>
      <c r="NOB12" s="64"/>
      <c r="NOC12" s="64"/>
      <c r="NOD12" s="64"/>
      <c r="NOE12" s="64"/>
      <c r="NOF12" s="64"/>
      <c r="NOG12" s="64"/>
      <c r="NOH12" s="64"/>
      <c r="NOI12" s="64"/>
      <c r="NOJ12" s="64"/>
      <c r="NOK12" s="64"/>
      <c r="NOL12" s="64"/>
      <c r="NOM12" s="64"/>
      <c r="NON12" s="64"/>
      <c r="NOO12" s="64"/>
      <c r="NOP12" s="64"/>
      <c r="NOQ12" s="64"/>
      <c r="NOR12" s="64"/>
      <c r="NOS12" s="64"/>
      <c r="NOT12" s="64"/>
      <c r="NOU12" s="64"/>
      <c r="NOV12" s="64"/>
      <c r="NOW12" s="64"/>
      <c r="NOX12" s="64"/>
      <c r="NOY12" s="64"/>
      <c r="NOZ12" s="64"/>
      <c r="NPA12" s="64"/>
      <c r="NPB12" s="64"/>
      <c r="NPC12" s="64"/>
      <c r="NPD12" s="64"/>
      <c r="NPE12" s="64"/>
      <c r="NPF12" s="64"/>
      <c r="NPG12" s="64"/>
      <c r="NPH12" s="64"/>
      <c r="NPI12" s="64"/>
      <c r="NPJ12" s="64"/>
      <c r="NPK12" s="64"/>
      <c r="NPL12" s="64"/>
      <c r="NPM12" s="64"/>
      <c r="NPN12" s="64"/>
      <c r="NPO12" s="64"/>
      <c r="NPP12" s="64"/>
      <c r="NPQ12" s="64"/>
      <c r="NPR12" s="64"/>
      <c r="NPS12" s="64"/>
      <c r="NPT12" s="64"/>
      <c r="NPU12" s="64"/>
      <c r="NPV12" s="64"/>
      <c r="NPW12" s="64"/>
      <c r="NPX12" s="64"/>
      <c r="NPY12" s="64"/>
      <c r="NPZ12" s="64"/>
      <c r="NQA12" s="64"/>
      <c r="NQB12" s="64"/>
      <c r="NQC12" s="64"/>
      <c r="NQD12" s="64"/>
      <c r="NQE12" s="64"/>
      <c r="NQF12" s="64"/>
      <c r="NQG12" s="64"/>
      <c r="NQH12" s="64"/>
      <c r="NQI12" s="64"/>
      <c r="NQJ12" s="64"/>
      <c r="NQK12" s="64"/>
      <c r="NQL12" s="64"/>
      <c r="NQM12" s="64"/>
      <c r="NQN12" s="64"/>
      <c r="NQO12" s="64"/>
      <c r="NQP12" s="64"/>
      <c r="NQQ12" s="64"/>
      <c r="NQR12" s="64"/>
      <c r="NQS12" s="64"/>
      <c r="NQT12" s="64"/>
      <c r="NQU12" s="64"/>
      <c r="NQV12" s="64"/>
      <c r="NQW12" s="64"/>
      <c r="NQX12" s="64"/>
      <c r="NQY12" s="64"/>
      <c r="NQZ12" s="64"/>
      <c r="NRA12" s="64"/>
      <c r="NRB12" s="64"/>
      <c r="NRC12" s="64"/>
      <c r="NRD12" s="64"/>
      <c r="NRE12" s="64"/>
      <c r="NRF12" s="64"/>
      <c r="NRG12" s="64"/>
      <c r="NRH12" s="64"/>
      <c r="NRI12" s="64"/>
      <c r="NRJ12" s="64"/>
      <c r="NRK12" s="64"/>
      <c r="NRL12" s="64"/>
      <c r="NRM12" s="64"/>
      <c r="NRN12" s="64"/>
      <c r="NRO12" s="64"/>
      <c r="NRP12" s="64"/>
      <c r="NRQ12" s="64"/>
      <c r="NRR12" s="64"/>
      <c r="NRS12" s="64"/>
      <c r="NRT12" s="64"/>
      <c r="NRU12" s="64"/>
      <c r="NRV12" s="64"/>
      <c r="NRW12" s="64"/>
      <c r="NRX12" s="64"/>
      <c r="NRY12" s="64"/>
      <c r="NRZ12" s="64"/>
      <c r="NSA12" s="64"/>
      <c r="NSB12" s="64"/>
      <c r="NSC12" s="64"/>
      <c r="NSD12" s="64"/>
      <c r="NSE12" s="64"/>
      <c r="NSF12" s="64"/>
      <c r="NSG12" s="64"/>
      <c r="NSH12" s="64"/>
      <c r="NSI12" s="64"/>
      <c r="NSJ12" s="64"/>
      <c r="NSK12" s="64"/>
      <c r="NSL12" s="64"/>
      <c r="NSM12" s="64"/>
      <c r="NSN12" s="64"/>
      <c r="NSO12" s="64"/>
      <c r="NSP12" s="64"/>
      <c r="NSQ12" s="64"/>
      <c r="NSR12" s="64"/>
      <c r="NSS12" s="64"/>
      <c r="NST12" s="64"/>
      <c r="NSU12" s="64"/>
      <c r="NSV12" s="64"/>
      <c r="NSW12" s="64"/>
      <c r="NSX12" s="64"/>
      <c r="NSY12" s="64"/>
      <c r="NSZ12" s="64"/>
      <c r="NTA12" s="64"/>
      <c r="NTB12" s="64"/>
      <c r="NTC12" s="64"/>
      <c r="NTD12" s="64"/>
      <c r="NTE12" s="64"/>
      <c r="NTF12" s="64"/>
      <c r="NTG12" s="64"/>
      <c r="NTH12" s="64"/>
      <c r="NTI12" s="64"/>
      <c r="NTJ12" s="64"/>
      <c r="NTK12" s="64"/>
      <c r="NTL12" s="64"/>
      <c r="NTM12" s="64"/>
      <c r="NTN12" s="64"/>
      <c r="NTO12" s="64"/>
      <c r="NTP12" s="64"/>
      <c r="NTQ12" s="64"/>
      <c r="NTR12" s="64"/>
      <c r="NTS12" s="64"/>
      <c r="NTT12" s="64"/>
      <c r="NTU12" s="64"/>
      <c r="NTV12" s="64"/>
      <c r="NTW12" s="64"/>
      <c r="NTX12" s="64"/>
      <c r="NTY12" s="64"/>
      <c r="NTZ12" s="64"/>
      <c r="NUA12" s="64"/>
      <c r="NUB12" s="64"/>
      <c r="NUC12" s="64"/>
      <c r="NUD12" s="64"/>
      <c r="NUE12" s="64"/>
    </row>
    <row r="13" spans="1:10015" ht="15.75" thickBot="1">
      <c r="A13" s="3">
        <v>5.0000000000000001E-4</v>
      </c>
      <c r="B13" s="17">
        <v>-1.27746304</v>
      </c>
      <c r="C13" s="17">
        <v>-0.90117311700000002</v>
      </c>
      <c r="D13" s="17">
        <v>-0.823317572</v>
      </c>
      <c r="E13" s="74">
        <v>-1.6523789069999999</v>
      </c>
      <c r="F13" s="74">
        <v>-0.70764782599999998</v>
      </c>
      <c r="G13" s="17">
        <v>-1.5532203410000001</v>
      </c>
      <c r="J13" s="74"/>
      <c r="K13" s="73"/>
      <c r="L13" s="73"/>
      <c r="M13" s="73"/>
      <c r="N13" s="73"/>
      <c r="O13" s="69"/>
      <c r="P13" s="69"/>
      <c r="Q13" s="69"/>
      <c r="R13" s="69"/>
      <c r="S13" s="69"/>
      <c r="T13" s="69"/>
      <c r="U13" s="69"/>
      <c r="V13" s="72"/>
      <c r="W13" s="71"/>
      <c r="X13" s="71"/>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c r="GB13" s="64"/>
      <c r="GC13" s="64"/>
      <c r="GD13" s="64"/>
      <c r="GE13" s="64"/>
      <c r="GF13" s="64"/>
      <c r="GG13" s="64"/>
      <c r="GH13" s="64"/>
      <c r="GI13" s="64"/>
      <c r="GJ13" s="64"/>
      <c r="GK13" s="64"/>
      <c r="GL13" s="64"/>
      <c r="GM13" s="64"/>
      <c r="GN13" s="64"/>
      <c r="GO13" s="64"/>
      <c r="GP13" s="64"/>
      <c r="GQ13" s="64"/>
      <c r="GR13" s="64"/>
      <c r="GS13" s="64"/>
      <c r="GT13" s="64"/>
      <c r="GU13" s="64"/>
      <c r="GV13" s="64"/>
      <c r="GW13" s="64"/>
      <c r="GX13" s="64"/>
      <c r="GY13" s="64"/>
      <c r="GZ13" s="64"/>
      <c r="HA13" s="64"/>
      <c r="HB13" s="64"/>
      <c r="HC13" s="64"/>
      <c r="HD13" s="64"/>
      <c r="HE13" s="64"/>
      <c r="HF13" s="64"/>
      <c r="HG13" s="64"/>
      <c r="HH13" s="64"/>
      <c r="HI13" s="64"/>
      <c r="HJ13" s="64"/>
      <c r="HK13" s="64"/>
      <c r="HL13" s="64"/>
      <c r="HM13" s="64"/>
      <c r="HN13" s="64"/>
      <c r="HO13" s="64"/>
      <c r="HP13" s="64"/>
      <c r="HQ13" s="64"/>
      <c r="HR13" s="64"/>
      <c r="HS13" s="64"/>
      <c r="HT13" s="64"/>
      <c r="HU13" s="64"/>
      <c r="HV13" s="64"/>
      <c r="HW13" s="64"/>
      <c r="HX13" s="64"/>
      <c r="HY13" s="64"/>
      <c r="HZ13" s="64"/>
      <c r="IA13" s="64"/>
      <c r="IB13" s="64"/>
      <c r="IC13" s="64"/>
      <c r="ID13" s="64"/>
      <c r="IE13" s="64"/>
      <c r="IF13" s="64"/>
      <c r="IG13" s="64"/>
      <c r="IH13" s="64"/>
      <c r="II13" s="64"/>
      <c r="IJ13" s="64"/>
      <c r="IK13" s="64"/>
      <c r="IL13" s="64"/>
      <c r="IM13" s="64"/>
      <c r="IN13" s="64"/>
      <c r="IO13" s="64"/>
      <c r="IP13" s="64"/>
      <c r="IQ13" s="64"/>
      <c r="IR13" s="64"/>
      <c r="IS13" s="64"/>
      <c r="IT13" s="64"/>
      <c r="IU13" s="64"/>
      <c r="IV13" s="64"/>
      <c r="IW13" s="64"/>
      <c r="IX13" s="64"/>
      <c r="IY13" s="64"/>
      <c r="IZ13" s="64"/>
      <c r="JA13" s="64"/>
      <c r="JB13" s="64"/>
      <c r="JC13" s="64"/>
      <c r="JD13" s="64"/>
      <c r="JE13" s="64"/>
      <c r="JF13" s="64"/>
      <c r="JG13" s="64"/>
      <c r="JH13" s="64"/>
      <c r="JI13" s="64"/>
      <c r="JJ13" s="64"/>
      <c r="JK13" s="64"/>
      <c r="JL13" s="64"/>
      <c r="JM13" s="64"/>
      <c r="JN13" s="64"/>
      <c r="JO13" s="64"/>
      <c r="JP13" s="64"/>
      <c r="JQ13" s="64"/>
      <c r="JR13" s="64"/>
      <c r="JS13" s="64"/>
      <c r="JT13" s="64"/>
      <c r="JU13" s="64"/>
      <c r="JV13" s="64"/>
      <c r="JW13" s="64"/>
      <c r="JX13" s="64"/>
      <c r="JY13" s="64"/>
      <c r="JZ13" s="64"/>
      <c r="KA13" s="64"/>
      <c r="KB13" s="64"/>
      <c r="KC13" s="64"/>
      <c r="KD13" s="64"/>
      <c r="KE13" s="64"/>
      <c r="KF13" s="64"/>
      <c r="KG13" s="64"/>
      <c r="KH13" s="64"/>
      <c r="KI13" s="64"/>
      <c r="KJ13" s="64"/>
      <c r="KK13" s="64"/>
      <c r="KL13" s="64"/>
      <c r="KM13" s="64"/>
      <c r="KN13" s="64"/>
      <c r="KO13" s="64"/>
      <c r="KP13" s="64"/>
      <c r="KQ13" s="64"/>
      <c r="KR13" s="64"/>
      <c r="KS13" s="64"/>
      <c r="KT13" s="64"/>
      <c r="KU13" s="64"/>
      <c r="KV13" s="64"/>
      <c r="KW13" s="64"/>
      <c r="KX13" s="64"/>
      <c r="KY13" s="64"/>
      <c r="KZ13" s="64"/>
      <c r="LA13" s="64"/>
      <c r="LB13" s="64"/>
      <c r="LC13" s="64"/>
      <c r="LD13" s="64"/>
      <c r="LE13" s="64"/>
      <c r="LF13" s="64"/>
      <c r="LG13" s="64"/>
      <c r="LH13" s="64"/>
      <c r="LI13" s="64"/>
      <c r="LJ13" s="64"/>
      <c r="LK13" s="64"/>
      <c r="LL13" s="64"/>
      <c r="LM13" s="64"/>
      <c r="LN13" s="64"/>
      <c r="LO13" s="64"/>
      <c r="LP13" s="64"/>
      <c r="LQ13" s="64"/>
      <c r="LR13" s="64"/>
      <c r="LS13" s="64"/>
      <c r="LT13" s="64"/>
      <c r="LU13" s="64"/>
      <c r="LV13" s="64"/>
      <c r="LW13" s="64"/>
      <c r="LX13" s="64"/>
      <c r="LY13" s="64"/>
      <c r="LZ13" s="64"/>
      <c r="MA13" s="64"/>
      <c r="MB13" s="64"/>
      <c r="MC13" s="64"/>
      <c r="MD13" s="64"/>
      <c r="ME13" s="64"/>
      <c r="MF13" s="64"/>
      <c r="MG13" s="64"/>
      <c r="MH13" s="64"/>
      <c r="MI13" s="64"/>
      <c r="MJ13" s="64"/>
      <c r="MK13" s="64"/>
      <c r="ML13" s="64"/>
      <c r="MM13" s="64"/>
      <c r="MN13" s="64"/>
      <c r="MO13" s="64"/>
      <c r="MP13" s="64"/>
      <c r="MQ13" s="64"/>
      <c r="MR13" s="64"/>
      <c r="MS13" s="64"/>
      <c r="MT13" s="64"/>
      <c r="MU13" s="64"/>
      <c r="MV13" s="64"/>
      <c r="MW13" s="64"/>
      <c r="MX13" s="64"/>
      <c r="MY13" s="64"/>
      <c r="MZ13" s="64"/>
      <c r="NA13" s="64"/>
      <c r="NB13" s="64"/>
      <c r="NC13" s="64"/>
      <c r="ND13" s="64"/>
      <c r="NE13" s="64"/>
      <c r="NF13" s="64"/>
      <c r="NG13" s="64"/>
      <c r="NH13" s="64"/>
      <c r="NI13" s="64"/>
      <c r="NJ13" s="64"/>
      <c r="NK13" s="64"/>
      <c r="NL13" s="64"/>
      <c r="NM13" s="64"/>
      <c r="NN13" s="64"/>
      <c r="NO13" s="64"/>
      <c r="NP13" s="64"/>
      <c r="NQ13" s="64"/>
      <c r="NR13" s="64"/>
      <c r="NS13" s="64"/>
      <c r="NT13" s="64"/>
      <c r="NU13" s="64"/>
      <c r="NV13" s="64"/>
      <c r="NW13" s="64"/>
      <c r="NX13" s="64"/>
      <c r="NY13" s="64"/>
      <c r="NZ13" s="64"/>
      <c r="OA13" s="64"/>
      <c r="OB13" s="64"/>
      <c r="OC13" s="64"/>
      <c r="OD13" s="64"/>
      <c r="OE13" s="64"/>
      <c r="OF13" s="64"/>
      <c r="OG13" s="64"/>
      <c r="OH13" s="64"/>
      <c r="OI13" s="64"/>
      <c r="OJ13" s="64"/>
      <c r="OK13" s="64"/>
      <c r="OL13" s="64"/>
      <c r="OM13" s="64"/>
      <c r="ON13" s="64"/>
      <c r="OO13" s="64"/>
      <c r="OP13" s="64"/>
      <c r="OQ13" s="64"/>
      <c r="OR13" s="64"/>
      <c r="OS13" s="64"/>
      <c r="OT13" s="64"/>
      <c r="OU13" s="64"/>
      <c r="OV13" s="64"/>
      <c r="OW13" s="64"/>
      <c r="OX13" s="64"/>
      <c r="OY13" s="64"/>
      <c r="OZ13" s="64"/>
      <c r="PA13" s="64"/>
      <c r="PB13" s="64"/>
      <c r="PC13" s="64"/>
      <c r="PD13" s="64"/>
      <c r="PE13" s="64"/>
      <c r="PF13" s="64"/>
      <c r="PG13" s="64"/>
      <c r="PH13" s="64"/>
      <c r="PI13" s="64"/>
      <c r="PJ13" s="64"/>
      <c r="PK13" s="64"/>
      <c r="PL13" s="64"/>
      <c r="PM13" s="64"/>
      <c r="PN13" s="64"/>
      <c r="PO13" s="64"/>
      <c r="PP13" s="64"/>
      <c r="PQ13" s="64"/>
      <c r="PR13" s="64"/>
      <c r="PS13" s="64"/>
      <c r="PT13" s="64"/>
      <c r="PU13" s="64"/>
      <c r="PV13" s="64"/>
      <c r="PW13" s="64"/>
      <c r="PX13" s="64"/>
      <c r="PY13" s="64"/>
      <c r="PZ13" s="64"/>
      <c r="QA13" s="64"/>
      <c r="QB13" s="64"/>
      <c r="QC13" s="64"/>
      <c r="QD13" s="64"/>
      <c r="QE13" s="64"/>
      <c r="QF13" s="64"/>
      <c r="QG13" s="64"/>
      <c r="QH13" s="64"/>
      <c r="QI13" s="64"/>
      <c r="QJ13" s="64"/>
      <c r="QK13" s="64"/>
      <c r="QL13" s="64"/>
      <c r="QM13" s="64"/>
      <c r="QN13" s="64"/>
      <c r="QO13" s="64"/>
      <c r="QP13" s="64"/>
      <c r="QQ13" s="64"/>
      <c r="QR13" s="64"/>
      <c r="QS13" s="64"/>
      <c r="QT13" s="64"/>
      <c r="QU13" s="64"/>
      <c r="QV13" s="64"/>
      <c r="QW13" s="64"/>
      <c r="QX13" s="64"/>
      <c r="QY13" s="64"/>
      <c r="QZ13" s="64"/>
      <c r="RA13" s="64"/>
      <c r="RB13" s="64"/>
      <c r="RC13" s="64"/>
      <c r="RD13" s="64"/>
      <c r="RE13" s="64"/>
      <c r="RF13" s="64"/>
      <c r="RG13" s="64"/>
      <c r="RH13" s="64"/>
      <c r="RI13" s="64"/>
      <c r="RJ13" s="64"/>
      <c r="RK13" s="64"/>
      <c r="RL13" s="64"/>
      <c r="RM13" s="64"/>
      <c r="RN13" s="64"/>
      <c r="RO13" s="64"/>
      <c r="RP13" s="64"/>
      <c r="RQ13" s="64"/>
      <c r="RR13" s="64"/>
      <c r="RS13" s="64"/>
      <c r="RT13" s="64"/>
      <c r="RU13" s="64"/>
      <c r="RV13" s="64"/>
      <c r="RW13" s="64"/>
      <c r="RX13" s="64"/>
      <c r="RY13" s="64"/>
      <c r="RZ13" s="64"/>
      <c r="SA13" s="64"/>
      <c r="SB13" s="64"/>
      <c r="SC13" s="64"/>
      <c r="SD13" s="64"/>
      <c r="SE13" s="64"/>
      <c r="SF13" s="64"/>
      <c r="SG13" s="64"/>
      <c r="SH13" s="64"/>
      <c r="SI13" s="64"/>
      <c r="SJ13" s="64"/>
      <c r="SK13" s="64"/>
      <c r="SL13" s="64"/>
      <c r="SM13" s="64"/>
      <c r="SN13" s="64"/>
      <c r="SO13" s="64"/>
      <c r="SP13" s="64"/>
      <c r="SQ13" s="64"/>
      <c r="SR13" s="64"/>
      <c r="SS13" s="64"/>
      <c r="ST13" s="64"/>
      <c r="SU13" s="64"/>
      <c r="SV13" s="64"/>
      <c r="SW13" s="64"/>
      <c r="SX13" s="64"/>
      <c r="SY13" s="64"/>
      <c r="SZ13" s="64"/>
      <c r="TA13" s="64"/>
      <c r="TB13" s="64"/>
      <c r="TC13" s="64"/>
      <c r="TD13" s="64"/>
      <c r="TE13" s="64"/>
      <c r="TF13" s="64"/>
      <c r="TG13" s="64"/>
      <c r="TH13" s="64"/>
      <c r="TI13" s="64"/>
      <c r="TJ13" s="64"/>
      <c r="TK13" s="64"/>
      <c r="TL13" s="64"/>
      <c r="TM13" s="64"/>
      <c r="TN13" s="64"/>
      <c r="TO13" s="64"/>
      <c r="TP13" s="64"/>
      <c r="TQ13" s="64"/>
      <c r="TR13" s="64"/>
      <c r="TS13" s="64"/>
      <c r="TT13" s="64"/>
      <c r="TU13" s="64"/>
      <c r="TV13" s="64"/>
      <c r="TW13" s="64"/>
      <c r="TX13" s="64"/>
      <c r="TY13" s="64"/>
      <c r="TZ13" s="64"/>
      <c r="UA13" s="64"/>
      <c r="UB13" s="64"/>
      <c r="UC13" s="64"/>
      <c r="UD13" s="64"/>
      <c r="UE13" s="64"/>
      <c r="UF13" s="64"/>
      <c r="UG13" s="64"/>
      <c r="UH13" s="64"/>
      <c r="UI13" s="64"/>
      <c r="UJ13" s="64"/>
      <c r="UK13" s="64"/>
      <c r="UL13" s="64"/>
      <c r="UM13" s="64"/>
      <c r="UN13" s="64"/>
      <c r="UO13" s="64"/>
      <c r="UP13" s="64"/>
      <c r="UQ13" s="64"/>
      <c r="UR13" s="64"/>
      <c r="US13" s="64"/>
      <c r="UT13" s="64"/>
      <c r="UU13" s="64"/>
      <c r="UV13" s="64"/>
      <c r="UW13" s="64"/>
      <c r="UX13" s="64"/>
      <c r="UY13" s="64"/>
      <c r="UZ13" s="64"/>
      <c r="VA13" s="64"/>
      <c r="VB13" s="64"/>
      <c r="VC13" s="64"/>
      <c r="VD13" s="64"/>
      <c r="VE13" s="64"/>
      <c r="VF13" s="64"/>
      <c r="VG13" s="64"/>
      <c r="VH13" s="64"/>
      <c r="VI13" s="64"/>
      <c r="VJ13" s="64"/>
      <c r="VK13" s="64"/>
      <c r="VL13" s="64"/>
      <c r="VM13" s="64"/>
      <c r="VN13" s="64"/>
      <c r="VO13" s="64"/>
      <c r="VP13" s="64"/>
      <c r="VQ13" s="64"/>
      <c r="VR13" s="64"/>
      <c r="VS13" s="64"/>
      <c r="VT13" s="64"/>
      <c r="VU13" s="64"/>
      <c r="VV13" s="64"/>
      <c r="VW13" s="64"/>
      <c r="VX13" s="64"/>
      <c r="VY13" s="64"/>
      <c r="VZ13" s="64"/>
      <c r="WA13" s="64"/>
      <c r="WB13" s="64"/>
      <c r="WC13" s="64"/>
      <c r="WD13" s="64"/>
      <c r="WE13" s="64"/>
      <c r="WF13" s="64"/>
      <c r="WG13" s="64"/>
      <c r="WH13" s="64"/>
      <c r="WI13" s="64"/>
      <c r="WJ13" s="64"/>
      <c r="WK13" s="64"/>
      <c r="WL13" s="64"/>
      <c r="WM13" s="64"/>
      <c r="WN13" s="64"/>
      <c r="WO13" s="64"/>
      <c r="WP13" s="64"/>
      <c r="WQ13" s="64"/>
      <c r="WR13" s="64"/>
      <c r="WS13" s="64"/>
      <c r="WT13" s="64"/>
      <c r="WU13" s="64"/>
      <c r="WV13" s="64"/>
      <c r="WW13" s="64"/>
      <c r="WX13" s="64"/>
      <c r="WY13" s="64"/>
      <c r="WZ13" s="64"/>
      <c r="XA13" s="64"/>
      <c r="XB13" s="64"/>
      <c r="XC13" s="64"/>
      <c r="XD13" s="64"/>
      <c r="XE13" s="64"/>
      <c r="XF13" s="64"/>
      <c r="XG13" s="64"/>
      <c r="XH13" s="64"/>
      <c r="XI13" s="64"/>
      <c r="XJ13" s="64"/>
      <c r="XK13" s="64"/>
      <c r="XL13" s="64"/>
      <c r="XM13" s="64"/>
      <c r="XN13" s="64"/>
      <c r="XO13" s="64"/>
      <c r="XP13" s="64"/>
      <c r="XQ13" s="64"/>
      <c r="XR13" s="64"/>
      <c r="XS13" s="64"/>
      <c r="XT13" s="64"/>
      <c r="XU13" s="64"/>
      <c r="XV13" s="64"/>
      <c r="XW13" s="64"/>
      <c r="XX13" s="64"/>
      <c r="XY13" s="64"/>
      <c r="XZ13" s="64"/>
      <c r="YA13" s="64"/>
      <c r="YB13" s="64"/>
      <c r="YC13" s="64"/>
      <c r="YD13" s="64"/>
      <c r="YE13" s="64"/>
      <c r="YF13" s="64"/>
      <c r="YG13" s="64"/>
      <c r="YH13" s="64"/>
      <c r="YI13" s="64"/>
      <c r="YJ13" s="64"/>
      <c r="YK13" s="64"/>
      <c r="YL13" s="64"/>
      <c r="YM13" s="64"/>
      <c r="YN13" s="64"/>
      <c r="YO13" s="64"/>
      <c r="YP13" s="64"/>
      <c r="YQ13" s="64"/>
      <c r="YR13" s="64"/>
      <c r="YS13" s="64"/>
      <c r="YT13" s="64"/>
      <c r="YU13" s="64"/>
      <c r="YV13" s="64"/>
      <c r="YW13" s="64"/>
      <c r="YX13" s="64"/>
      <c r="YY13" s="64"/>
      <c r="YZ13" s="64"/>
      <c r="ZA13" s="64"/>
      <c r="ZB13" s="64"/>
      <c r="ZC13" s="64"/>
      <c r="ZD13" s="64"/>
      <c r="ZE13" s="64"/>
      <c r="ZF13" s="64"/>
      <c r="ZG13" s="64"/>
      <c r="ZH13" s="64"/>
      <c r="ZI13" s="64"/>
      <c r="ZJ13" s="64"/>
      <c r="ZK13" s="64"/>
      <c r="ZL13" s="64"/>
      <c r="ZM13" s="64"/>
      <c r="ZN13" s="64"/>
      <c r="ZO13" s="64"/>
      <c r="ZP13" s="64"/>
      <c r="ZQ13" s="64"/>
      <c r="ZR13" s="64"/>
      <c r="ZS13" s="64"/>
      <c r="ZT13" s="64"/>
      <c r="ZU13" s="64"/>
      <c r="ZV13" s="64"/>
      <c r="ZW13" s="64"/>
      <c r="ZX13" s="64"/>
      <c r="ZY13" s="64"/>
      <c r="ZZ13" s="64"/>
      <c r="AAA13" s="64"/>
      <c r="AAB13" s="64"/>
      <c r="AAC13" s="64"/>
      <c r="AAD13" s="64"/>
      <c r="AAE13" s="64"/>
      <c r="AAF13" s="64"/>
      <c r="AAG13" s="64"/>
      <c r="AAH13" s="64"/>
      <c r="AAI13" s="64"/>
      <c r="AAJ13" s="64"/>
      <c r="AAK13" s="64"/>
      <c r="AAL13" s="64"/>
      <c r="AAM13" s="64"/>
      <c r="AAN13" s="64"/>
      <c r="AAO13" s="64"/>
      <c r="AAP13" s="64"/>
      <c r="AAQ13" s="64"/>
      <c r="AAR13" s="64"/>
      <c r="AAS13" s="64"/>
      <c r="AAT13" s="64"/>
      <c r="AAU13" s="64"/>
      <c r="AAV13" s="64"/>
      <c r="AAW13" s="64"/>
      <c r="AAX13" s="64"/>
      <c r="AAY13" s="64"/>
      <c r="AAZ13" s="64"/>
      <c r="ABA13" s="64"/>
      <c r="ABB13" s="64"/>
      <c r="ABC13" s="64"/>
      <c r="ABD13" s="64"/>
      <c r="ABE13" s="64"/>
      <c r="ABF13" s="64"/>
      <c r="ABG13" s="64"/>
      <c r="ABH13" s="64"/>
      <c r="ABI13" s="64"/>
      <c r="ABJ13" s="64"/>
      <c r="ABK13" s="64"/>
      <c r="ABL13" s="64"/>
      <c r="ABM13" s="64"/>
      <c r="ABN13" s="64"/>
      <c r="ABO13" s="64"/>
      <c r="ABP13" s="64"/>
      <c r="ABQ13" s="64"/>
      <c r="ABR13" s="64"/>
      <c r="ABS13" s="64"/>
      <c r="ABT13" s="64"/>
      <c r="ABU13" s="64"/>
      <c r="ABV13" s="64"/>
      <c r="ABW13" s="64"/>
      <c r="ABX13" s="64"/>
      <c r="ABY13" s="64"/>
      <c r="ABZ13" s="64"/>
      <c r="ACA13" s="64"/>
      <c r="ACB13" s="64"/>
      <c r="ACC13" s="64"/>
      <c r="ACD13" s="64"/>
      <c r="ACE13" s="64"/>
      <c r="ACF13" s="64"/>
      <c r="ACG13" s="64"/>
      <c r="ACH13" s="64"/>
      <c r="ACI13" s="64"/>
      <c r="ACJ13" s="64"/>
      <c r="ACK13" s="64"/>
      <c r="ACL13" s="64"/>
      <c r="ACM13" s="64"/>
      <c r="ACN13" s="64"/>
      <c r="ACO13" s="64"/>
      <c r="ACP13" s="64"/>
      <c r="ACQ13" s="64"/>
      <c r="ACR13" s="64"/>
      <c r="ACS13" s="64"/>
      <c r="ACT13" s="64"/>
      <c r="ACU13" s="64"/>
      <c r="ACV13" s="64"/>
      <c r="ACW13" s="64"/>
      <c r="ACX13" s="64"/>
      <c r="ACY13" s="64"/>
      <c r="ACZ13" s="64"/>
      <c r="ADA13" s="64"/>
      <c r="ADB13" s="64"/>
      <c r="ADC13" s="64"/>
      <c r="ADD13" s="64"/>
      <c r="ADE13" s="64"/>
      <c r="ADF13" s="64"/>
      <c r="ADG13" s="64"/>
      <c r="ADH13" s="64"/>
      <c r="ADI13" s="64"/>
      <c r="ADJ13" s="64"/>
      <c r="ADK13" s="64"/>
      <c r="ADL13" s="64"/>
      <c r="ADM13" s="64"/>
      <c r="ADN13" s="64"/>
      <c r="ADO13" s="64"/>
      <c r="ADP13" s="64"/>
      <c r="ADQ13" s="64"/>
      <c r="ADR13" s="64"/>
      <c r="ADS13" s="64"/>
      <c r="ADT13" s="64"/>
      <c r="ADU13" s="64"/>
      <c r="ADV13" s="64"/>
      <c r="ADW13" s="64"/>
      <c r="ADX13" s="64"/>
      <c r="ADY13" s="64"/>
      <c r="ADZ13" s="64"/>
      <c r="AEA13" s="64"/>
      <c r="AEB13" s="64"/>
      <c r="AEC13" s="64"/>
      <c r="AED13" s="64"/>
      <c r="AEE13" s="64"/>
      <c r="AEF13" s="64"/>
      <c r="AEG13" s="64"/>
      <c r="AEH13" s="64"/>
      <c r="AEI13" s="64"/>
      <c r="AEJ13" s="64"/>
      <c r="AEK13" s="64"/>
      <c r="AEL13" s="64"/>
      <c r="AEM13" s="64"/>
      <c r="AEN13" s="64"/>
      <c r="AEO13" s="64"/>
      <c r="AEP13" s="64"/>
      <c r="AEQ13" s="64"/>
      <c r="AER13" s="64"/>
      <c r="AES13" s="64"/>
      <c r="AET13" s="64"/>
      <c r="AEU13" s="64"/>
      <c r="AEV13" s="64"/>
      <c r="AEW13" s="64"/>
      <c r="AEX13" s="64"/>
      <c r="AEY13" s="64"/>
      <c r="AEZ13" s="64"/>
      <c r="AFA13" s="64"/>
      <c r="AFB13" s="64"/>
      <c r="AFC13" s="64"/>
      <c r="AFD13" s="64"/>
      <c r="AFE13" s="64"/>
      <c r="AFF13" s="64"/>
      <c r="AFG13" s="64"/>
      <c r="AFH13" s="64"/>
      <c r="AFI13" s="64"/>
      <c r="AFJ13" s="64"/>
      <c r="AFK13" s="64"/>
      <c r="AFL13" s="64"/>
      <c r="AFM13" s="64"/>
      <c r="AFN13" s="64"/>
      <c r="AFO13" s="64"/>
      <c r="AFP13" s="64"/>
      <c r="AFQ13" s="64"/>
      <c r="AFR13" s="64"/>
      <c r="AFS13" s="64"/>
      <c r="AFT13" s="64"/>
      <c r="AFU13" s="64"/>
      <c r="AFV13" s="64"/>
      <c r="AFW13" s="64"/>
      <c r="AFX13" s="64"/>
      <c r="AFY13" s="64"/>
      <c r="AFZ13" s="64"/>
      <c r="AGA13" s="64"/>
      <c r="AGB13" s="64"/>
      <c r="AGC13" s="64"/>
      <c r="AGD13" s="64"/>
      <c r="AGE13" s="64"/>
      <c r="AGF13" s="64"/>
      <c r="AGG13" s="64"/>
      <c r="AGH13" s="64"/>
      <c r="AGI13" s="64"/>
      <c r="AGJ13" s="64"/>
      <c r="AGK13" s="64"/>
      <c r="AGL13" s="64"/>
      <c r="AGM13" s="64"/>
      <c r="AGN13" s="64"/>
      <c r="AGO13" s="64"/>
      <c r="AGP13" s="64"/>
      <c r="AGQ13" s="64"/>
      <c r="AGR13" s="64"/>
      <c r="AGS13" s="64"/>
      <c r="AGT13" s="64"/>
      <c r="AGU13" s="64"/>
      <c r="AGV13" s="64"/>
      <c r="AGW13" s="64"/>
      <c r="AGX13" s="64"/>
      <c r="AGY13" s="64"/>
      <c r="AGZ13" s="64"/>
      <c r="AHA13" s="64"/>
      <c r="AHB13" s="64"/>
      <c r="AHC13" s="64"/>
      <c r="AHD13" s="64"/>
      <c r="AHE13" s="64"/>
      <c r="AHF13" s="64"/>
      <c r="AHG13" s="64"/>
      <c r="AHH13" s="64"/>
      <c r="AHI13" s="64"/>
      <c r="AHJ13" s="64"/>
      <c r="AHK13" s="64"/>
      <c r="AHL13" s="64"/>
      <c r="AHM13" s="64"/>
      <c r="AHN13" s="64"/>
      <c r="AHO13" s="64"/>
      <c r="AHP13" s="64"/>
      <c r="AHQ13" s="64"/>
      <c r="AHR13" s="64"/>
      <c r="AHS13" s="64"/>
      <c r="AHT13" s="64"/>
      <c r="AHU13" s="64"/>
      <c r="AHV13" s="64"/>
      <c r="AHW13" s="64"/>
      <c r="AHX13" s="64"/>
      <c r="AHY13" s="64"/>
      <c r="AHZ13" s="64"/>
      <c r="AIA13" s="64"/>
      <c r="AIB13" s="64"/>
      <c r="AIC13" s="64"/>
      <c r="AID13" s="64"/>
      <c r="AIE13" s="64"/>
      <c r="AIF13" s="64"/>
      <c r="AIG13" s="64"/>
      <c r="AIH13" s="64"/>
      <c r="AII13" s="64"/>
      <c r="AIJ13" s="64"/>
      <c r="AIK13" s="64"/>
      <c r="AIL13" s="64"/>
      <c r="AIM13" s="64"/>
      <c r="AIN13" s="64"/>
      <c r="AIO13" s="64"/>
      <c r="AIP13" s="64"/>
      <c r="AIQ13" s="64"/>
      <c r="AIR13" s="64"/>
      <c r="AIS13" s="64"/>
      <c r="AIT13" s="64"/>
      <c r="AIU13" s="64"/>
      <c r="AIV13" s="64"/>
      <c r="AIW13" s="64"/>
      <c r="AIX13" s="64"/>
      <c r="AIY13" s="64"/>
      <c r="AIZ13" s="64"/>
      <c r="AJA13" s="64"/>
      <c r="AJB13" s="64"/>
      <c r="AJC13" s="64"/>
      <c r="AJD13" s="64"/>
      <c r="AJE13" s="64"/>
      <c r="AJF13" s="64"/>
      <c r="AJG13" s="64"/>
      <c r="AJH13" s="64"/>
      <c r="AJI13" s="64"/>
      <c r="AJJ13" s="64"/>
      <c r="AJK13" s="64"/>
      <c r="AJL13" s="64"/>
      <c r="AJM13" s="64"/>
      <c r="AJN13" s="64"/>
      <c r="AJO13" s="64"/>
      <c r="AJP13" s="64"/>
      <c r="AJQ13" s="64"/>
      <c r="AJR13" s="64"/>
      <c r="AJS13" s="64"/>
      <c r="AJT13" s="64"/>
      <c r="AJU13" s="64"/>
      <c r="AJV13" s="64"/>
      <c r="AJW13" s="64"/>
      <c r="AJX13" s="64"/>
      <c r="AJY13" s="64"/>
      <c r="AJZ13" s="64"/>
      <c r="AKA13" s="64"/>
      <c r="AKB13" s="64"/>
      <c r="AKC13" s="64"/>
      <c r="AKD13" s="64"/>
      <c r="AKE13" s="64"/>
      <c r="AKF13" s="64"/>
      <c r="AKG13" s="64"/>
      <c r="AKH13" s="64"/>
      <c r="AKI13" s="64"/>
      <c r="AKJ13" s="64"/>
      <c r="AKK13" s="64"/>
      <c r="AKL13" s="64"/>
      <c r="AKM13" s="64"/>
      <c r="AKN13" s="64"/>
      <c r="AKO13" s="64"/>
      <c r="AKP13" s="64"/>
      <c r="AKQ13" s="64"/>
      <c r="AKR13" s="64"/>
      <c r="AKS13" s="64"/>
      <c r="AKT13" s="64"/>
      <c r="AKU13" s="64"/>
      <c r="AKV13" s="64"/>
      <c r="AKW13" s="64"/>
      <c r="AKX13" s="64"/>
      <c r="AKY13" s="64"/>
      <c r="AKZ13" s="64"/>
      <c r="ALA13" s="64"/>
      <c r="ALB13" s="64"/>
      <c r="ALC13" s="64"/>
      <c r="ALD13" s="64"/>
      <c r="ALE13" s="64"/>
      <c r="ALF13" s="64"/>
      <c r="ALG13" s="64"/>
      <c r="ALH13" s="64"/>
      <c r="ALI13" s="64"/>
      <c r="ALJ13" s="64"/>
      <c r="ALK13" s="64"/>
      <c r="ALL13" s="64"/>
      <c r="ALM13" s="64"/>
      <c r="ALN13" s="64"/>
      <c r="ALO13" s="64"/>
      <c r="ALP13" s="64"/>
      <c r="ALQ13" s="64"/>
      <c r="ALR13" s="64"/>
      <c r="ALS13" s="64"/>
      <c r="ALT13" s="64"/>
      <c r="ALU13" s="64"/>
      <c r="ALV13" s="64"/>
      <c r="ALW13" s="64"/>
      <c r="ALX13" s="64"/>
      <c r="ALY13" s="64"/>
      <c r="ALZ13" s="64"/>
      <c r="AMA13" s="64"/>
      <c r="AMB13" s="64"/>
      <c r="AMC13" s="64"/>
      <c r="AMD13" s="64"/>
      <c r="AME13" s="64"/>
      <c r="AMF13" s="64"/>
      <c r="AMG13" s="64"/>
      <c r="AMH13" s="64"/>
      <c r="AMI13" s="64"/>
      <c r="AMJ13" s="64"/>
      <c r="AMK13" s="64"/>
      <c r="AML13" s="64"/>
      <c r="AMM13" s="64"/>
      <c r="AMN13" s="64"/>
      <c r="AMO13" s="64"/>
      <c r="AMP13" s="64"/>
      <c r="AMQ13" s="64"/>
      <c r="AMR13" s="64"/>
      <c r="AMS13" s="64"/>
      <c r="AMT13" s="64"/>
      <c r="AMU13" s="64"/>
      <c r="AMV13" s="64"/>
      <c r="AMW13" s="64"/>
      <c r="AMX13" s="64"/>
      <c r="AMY13" s="64"/>
      <c r="AMZ13" s="64"/>
      <c r="ANA13" s="64"/>
      <c r="ANB13" s="64"/>
      <c r="ANC13" s="64"/>
      <c r="AND13" s="64"/>
      <c r="ANE13" s="64"/>
      <c r="ANF13" s="64"/>
      <c r="ANG13" s="64"/>
      <c r="ANH13" s="64"/>
      <c r="ANI13" s="64"/>
      <c r="ANJ13" s="64"/>
      <c r="ANK13" s="64"/>
      <c r="ANL13" s="64"/>
      <c r="ANM13" s="64"/>
      <c r="ANN13" s="64"/>
      <c r="ANO13" s="64"/>
      <c r="ANP13" s="64"/>
      <c r="ANQ13" s="64"/>
      <c r="ANR13" s="64"/>
      <c r="ANS13" s="64"/>
      <c r="ANT13" s="64"/>
      <c r="ANU13" s="64"/>
      <c r="ANV13" s="64"/>
      <c r="ANW13" s="64"/>
      <c r="ANX13" s="64"/>
      <c r="ANY13" s="64"/>
      <c r="ANZ13" s="64"/>
      <c r="AOA13" s="64"/>
      <c r="AOB13" s="64"/>
      <c r="AOC13" s="64"/>
      <c r="AOD13" s="64"/>
      <c r="AOE13" s="64"/>
      <c r="AOF13" s="64"/>
      <c r="AOG13" s="64"/>
      <c r="AOH13" s="64"/>
      <c r="AOI13" s="64"/>
      <c r="AOJ13" s="64"/>
      <c r="AOK13" s="64"/>
      <c r="AOL13" s="64"/>
      <c r="AOM13" s="64"/>
      <c r="AON13" s="64"/>
      <c r="AOO13" s="64"/>
      <c r="AOP13" s="64"/>
      <c r="AOQ13" s="64"/>
      <c r="AOR13" s="64"/>
      <c r="AOS13" s="64"/>
      <c r="AOT13" s="64"/>
      <c r="AOU13" s="64"/>
      <c r="AOV13" s="64"/>
      <c r="AOW13" s="64"/>
      <c r="AOX13" s="64"/>
      <c r="AOY13" s="64"/>
      <c r="AOZ13" s="64"/>
      <c r="APA13" s="64"/>
      <c r="APB13" s="64"/>
      <c r="APC13" s="64"/>
      <c r="APD13" s="64"/>
      <c r="APE13" s="64"/>
      <c r="APF13" s="64"/>
      <c r="APG13" s="64"/>
      <c r="APH13" s="64"/>
      <c r="API13" s="64"/>
      <c r="APJ13" s="64"/>
      <c r="APK13" s="64"/>
      <c r="APL13" s="64"/>
      <c r="APM13" s="64"/>
      <c r="APN13" s="64"/>
      <c r="APO13" s="64"/>
      <c r="APP13" s="64"/>
      <c r="APQ13" s="64"/>
      <c r="APR13" s="64"/>
      <c r="APS13" s="64"/>
      <c r="APT13" s="64"/>
      <c r="APU13" s="64"/>
      <c r="APV13" s="64"/>
      <c r="APW13" s="64"/>
      <c r="APX13" s="64"/>
      <c r="APY13" s="64"/>
      <c r="APZ13" s="64"/>
      <c r="AQA13" s="64"/>
      <c r="AQB13" s="64"/>
      <c r="AQC13" s="64"/>
      <c r="AQD13" s="64"/>
      <c r="AQE13" s="64"/>
      <c r="AQF13" s="64"/>
      <c r="AQG13" s="64"/>
      <c r="AQH13" s="64"/>
      <c r="AQI13" s="64"/>
      <c r="AQJ13" s="64"/>
      <c r="AQK13" s="64"/>
      <c r="AQL13" s="64"/>
      <c r="AQM13" s="64"/>
      <c r="AQN13" s="64"/>
      <c r="AQO13" s="64"/>
      <c r="AQP13" s="64"/>
      <c r="AQQ13" s="64"/>
      <c r="AQR13" s="64"/>
      <c r="AQS13" s="64"/>
      <c r="AQT13" s="64"/>
      <c r="AQU13" s="64"/>
      <c r="AQV13" s="64"/>
      <c r="AQW13" s="64"/>
      <c r="AQX13" s="64"/>
      <c r="AQY13" s="64"/>
      <c r="AQZ13" s="64"/>
      <c r="ARA13" s="64"/>
      <c r="ARB13" s="64"/>
      <c r="ARC13" s="64"/>
      <c r="ARD13" s="64"/>
      <c r="ARE13" s="64"/>
      <c r="ARF13" s="64"/>
      <c r="ARG13" s="64"/>
      <c r="ARH13" s="64"/>
      <c r="ARI13" s="64"/>
      <c r="ARJ13" s="64"/>
      <c r="ARK13" s="64"/>
      <c r="ARL13" s="64"/>
      <c r="ARM13" s="64"/>
      <c r="ARN13" s="64"/>
      <c r="ARO13" s="64"/>
      <c r="ARP13" s="64"/>
      <c r="ARQ13" s="64"/>
      <c r="ARR13" s="64"/>
      <c r="ARS13" s="64"/>
      <c r="ART13" s="64"/>
      <c r="ARU13" s="64"/>
      <c r="ARV13" s="64"/>
      <c r="ARW13" s="64"/>
      <c r="ARX13" s="64"/>
      <c r="ARY13" s="64"/>
      <c r="ARZ13" s="64"/>
      <c r="ASA13" s="64"/>
      <c r="ASB13" s="64"/>
      <c r="ASC13" s="64"/>
      <c r="ASD13" s="64"/>
      <c r="ASE13" s="64"/>
      <c r="ASF13" s="64"/>
      <c r="ASG13" s="64"/>
      <c r="ASH13" s="64"/>
      <c r="ASI13" s="64"/>
      <c r="ASJ13" s="64"/>
      <c r="ASK13" s="64"/>
      <c r="ASL13" s="64"/>
      <c r="ASM13" s="64"/>
      <c r="ASN13" s="64"/>
      <c r="ASO13" s="64"/>
      <c r="ASP13" s="64"/>
      <c r="ASQ13" s="64"/>
      <c r="ASR13" s="64"/>
      <c r="ASS13" s="64"/>
      <c r="AST13" s="64"/>
      <c r="ASU13" s="64"/>
      <c r="ASV13" s="64"/>
      <c r="ASW13" s="64"/>
      <c r="ASX13" s="64"/>
      <c r="ASY13" s="64"/>
      <c r="ASZ13" s="64"/>
      <c r="ATA13" s="64"/>
      <c r="ATB13" s="64"/>
      <c r="ATC13" s="64"/>
      <c r="ATD13" s="64"/>
      <c r="ATE13" s="64"/>
      <c r="ATF13" s="64"/>
      <c r="ATG13" s="64"/>
      <c r="ATH13" s="64"/>
      <c r="ATI13" s="64"/>
      <c r="ATJ13" s="64"/>
      <c r="ATK13" s="64"/>
      <c r="ATL13" s="64"/>
      <c r="ATM13" s="64"/>
      <c r="ATN13" s="64"/>
      <c r="ATO13" s="64"/>
      <c r="ATP13" s="64"/>
      <c r="ATQ13" s="64"/>
      <c r="ATR13" s="64"/>
      <c r="ATS13" s="64"/>
      <c r="ATT13" s="64"/>
      <c r="ATU13" s="64"/>
      <c r="ATV13" s="64"/>
      <c r="ATW13" s="64"/>
      <c r="ATX13" s="64"/>
      <c r="ATY13" s="64"/>
      <c r="ATZ13" s="64"/>
      <c r="AUA13" s="64"/>
      <c r="AUB13" s="64"/>
      <c r="AUC13" s="64"/>
      <c r="AUD13" s="64"/>
      <c r="AUE13" s="64"/>
      <c r="AUF13" s="64"/>
      <c r="AUG13" s="64"/>
      <c r="AUH13" s="64"/>
      <c r="AUI13" s="64"/>
      <c r="AUJ13" s="64"/>
      <c r="AUK13" s="64"/>
      <c r="AUL13" s="64"/>
      <c r="AUM13" s="64"/>
      <c r="AUN13" s="64"/>
      <c r="AUO13" s="64"/>
      <c r="AUP13" s="64"/>
      <c r="AUQ13" s="64"/>
      <c r="AUR13" s="64"/>
      <c r="AUS13" s="64"/>
      <c r="AUT13" s="64"/>
      <c r="AUU13" s="64"/>
      <c r="AUV13" s="64"/>
      <c r="AUW13" s="64"/>
      <c r="AUX13" s="64"/>
      <c r="AUY13" s="64"/>
      <c r="AUZ13" s="64"/>
      <c r="AVA13" s="64"/>
      <c r="AVB13" s="64"/>
      <c r="AVC13" s="64"/>
      <c r="AVD13" s="64"/>
      <c r="AVE13" s="64"/>
      <c r="AVF13" s="64"/>
      <c r="AVG13" s="64"/>
      <c r="AVH13" s="64"/>
      <c r="AVI13" s="64"/>
      <c r="AVJ13" s="64"/>
      <c r="AVK13" s="64"/>
      <c r="AVL13" s="64"/>
      <c r="AVM13" s="64"/>
      <c r="AVN13" s="64"/>
      <c r="AVO13" s="64"/>
      <c r="AVP13" s="64"/>
      <c r="AVQ13" s="64"/>
      <c r="AVR13" s="64"/>
      <c r="AVS13" s="64"/>
      <c r="AVT13" s="64"/>
      <c r="AVU13" s="64"/>
      <c r="AVV13" s="64"/>
      <c r="AVW13" s="64"/>
      <c r="AVX13" s="64"/>
      <c r="AVY13" s="64"/>
      <c r="AVZ13" s="64"/>
      <c r="AWA13" s="64"/>
      <c r="AWB13" s="64"/>
      <c r="AWC13" s="64"/>
      <c r="AWD13" s="64"/>
      <c r="AWE13" s="64"/>
      <c r="AWF13" s="64"/>
      <c r="AWG13" s="64"/>
      <c r="AWH13" s="64"/>
      <c r="AWI13" s="64"/>
      <c r="AWJ13" s="64"/>
      <c r="AWK13" s="64"/>
      <c r="AWL13" s="64"/>
      <c r="AWM13" s="64"/>
      <c r="AWN13" s="64"/>
      <c r="AWO13" s="64"/>
      <c r="AWP13" s="64"/>
      <c r="AWQ13" s="64"/>
      <c r="AWR13" s="64"/>
      <c r="AWS13" s="64"/>
      <c r="AWT13" s="64"/>
      <c r="AWU13" s="64"/>
      <c r="AWV13" s="64"/>
      <c r="AWW13" s="64"/>
      <c r="AWX13" s="64"/>
      <c r="AWY13" s="64"/>
      <c r="AWZ13" s="64"/>
      <c r="AXA13" s="64"/>
      <c r="AXB13" s="64"/>
      <c r="AXC13" s="64"/>
      <c r="AXD13" s="64"/>
      <c r="AXE13" s="64"/>
      <c r="AXF13" s="64"/>
      <c r="AXG13" s="64"/>
      <c r="AXH13" s="64"/>
      <c r="AXI13" s="64"/>
      <c r="AXJ13" s="64"/>
      <c r="AXK13" s="64"/>
      <c r="AXL13" s="64"/>
      <c r="AXM13" s="64"/>
      <c r="AXN13" s="64"/>
      <c r="AXO13" s="64"/>
      <c r="AXP13" s="64"/>
      <c r="AXQ13" s="64"/>
      <c r="AXR13" s="64"/>
      <c r="AXS13" s="64"/>
      <c r="AXT13" s="64"/>
      <c r="AXU13" s="64"/>
      <c r="AXV13" s="64"/>
      <c r="AXW13" s="64"/>
      <c r="AXX13" s="64"/>
      <c r="AXY13" s="64"/>
      <c r="AXZ13" s="64"/>
      <c r="AYA13" s="64"/>
      <c r="AYB13" s="64"/>
      <c r="AYC13" s="64"/>
      <c r="AYD13" s="64"/>
      <c r="AYE13" s="64"/>
      <c r="AYF13" s="64"/>
      <c r="AYG13" s="64"/>
      <c r="AYH13" s="64"/>
      <c r="AYI13" s="64"/>
      <c r="AYJ13" s="64"/>
      <c r="AYK13" s="64"/>
      <c r="AYL13" s="64"/>
      <c r="AYM13" s="64"/>
      <c r="AYN13" s="64"/>
      <c r="AYO13" s="64"/>
      <c r="AYP13" s="64"/>
      <c r="AYQ13" s="64"/>
      <c r="AYR13" s="64"/>
      <c r="AYS13" s="64"/>
      <c r="AYT13" s="64"/>
      <c r="AYU13" s="64"/>
      <c r="AYV13" s="64"/>
      <c r="AYW13" s="64"/>
      <c r="AYX13" s="64"/>
      <c r="AYY13" s="64"/>
      <c r="AYZ13" s="64"/>
      <c r="AZA13" s="64"/>
      <c r="AZB13" s="64"/>
      <c r="AZC13" s="64"/>
      <c r="AZD13" s="64"/>
      <c r="AZE13" s="64"/>
      <c r="AZF13" s="64"/>
      <c r="AZG13" s="64"/>
      <c r="AZH13" s="64"/>
      <c r="AZI13" s="64"/>
      <c r="AZJ13" s="64"/>
      <c r="AZK13" s="64"/>
      <c r="AZL13" s="64"/>
      <c r="AZM13" s="64"/>
      <c r="AZN13" s="64"/>
      <c r="AZO13" s="64"/>
      <c r="AZP13" s="64"/>
      <c r="AZQ13" s="64"/>
      <c r="AZR13" s="64"/>
      <c r="AZS13" s="64"/>
      <c r="AZT13" s="64"/>
      <c r="AZU13" s="64"/>
      <c r="AZV13" s="64"/>
      <c r="AZW13" s="64"/>
      <c r="AZX13" s="64"/>
      <c r="AZY13" s="64"/>
      <c r="AZZ13" s="64"/>
      <c r="BAA13" s="64"/>
      <c r="BAB13" s="64"/>
      <c r="BAC13" s="64"/>
      <c r="BAD13" s="64"/>
      <c r="BAE13" s="64"/>
      <c r="BAF13" s="64"/>
      <c r="BAG13" s="64"/>
      <c r="BAH13" s="64"/>
      <c r="BAI13" s="64"/>
      <c r="BAJ13" s="64"/>
      <c r="BAK13" s="64"/>
      <c r="BAL13" s="64"/>
      <c r="BAM13" s="64"/>
      <c r="BAN13" s="64"/>
      <c r="BAO13" s="64"/>
      <c r="BAP13" s="64"/>
      <c r="BAQ13" s="64"/>
      <c r="BAR13" s="64"/>
      <c r="BAS13" s="64"/>
      <c r="BAT13" s="64"/>
      <c r="BAU13" s="64"/>
      <c r="BAV13" s="64"/>
      <c r="BAW13" s="64"/>
      <c r="BAX13" s="64"/>
      <c r="BAY13" s="64"/>
      <c r="BAZ13" s="64"/>
      <c r="BBA13" s="64"/>
      <c r="BBB13" s="64"/>
      <c r="BBC13" s="64"/>
      <c r="BBD13" s="64"/>
      <c r="BBE13" s="64"/>
      <c r="BBF13" s="64"/>
      <c r="BBG13" s="64"/>
      <c r="BBH13" s="64"/>
      <c r="BBI13" s="64"/>
      <c r="BBJ13" s="64"/>
      <c r="BBK13" s="64"/>
      <c r="BBL13" s="64"/>
      <c r="BBM13" s="64"/>
      <c r="BBN13" s="64"/>
      <c r="BBO13" s="64"/>
      <c r="BBP13" s="64"/>
      <c r="BBQ13" s="64"/>
      <c r="BBR13" s="64"/>
      <c r="BBS13" s="64"/>
      <c r="BBT13" s="64"/>
      <c r="BBU13" s="64"/>
      <c r="BBV13" s="64"/>
      <c r="BBW13" s="64"/>
      <c r="BBX13" s="64"/>
      <c r="BBY13" s="64"/>
      <c r="BBZ13" s="64"/>
      <c r="BCA13" s="64"/>
      <c r="BCB13" s="64"/>
      <c r="BCC13" s="64"/>
      <c r="BCD13" s="64"/>
      <c r="BCE13" s="64"/>
      <c r="BCF13" s="64"/>
      <c r="BCG13" s="64"/>
      <c r="BCH13" s="64"/>
      <c r="BCI13" s="64"/>
      <c r="BCJ13" s="64"/>
      <c r="BCK13" s="64"/>
      <c r="BCL13" s="64"/>
      <c r="BCM13" s="64"/>
      <c r="BCN13" s="64"/>
      <c r="BCO13" s="64"/>
      <c r="BCP13" s="64"/>
      <c r="BCQ13" s="64"/>
      <c r="BCR13" s="64"/>
      <c r="BCS13" s="64"/>
      <c r="BCT13" s="64"/>
      <c r="BCU13" s="64"/>
      <c r="BCV13" s="64"/>
      <c r="BCW13" s="64"/>
      <c r="BCX13" s="64"/>
      <c r="BCY13" s="64"/>
      <c r="BCZ13" s="64"/>
      <c r="BDA13" s="64"/>
      <c r="BDB13" s="64"/>
      <c r="BDC13" s="64"/>
      <c r="BDD13" s="64"/>
      <c r="BDE13" s="64"/>
      <c r="BDF13" s="64"/>
      <c r="BDG13" s="64"/>
      <c r="BDH13" s="64"/>
      <c r="BDI13" s="64"/>
      <c r="BDJ13" s="64"/>
      <c r="BDK13" s="64"/>
      <c r="BDL13" s="64"/>
      <c r="BDM13" s="64"/>
      <c r="BDN13" s="64"/>
      <c r="BDO13" s="64"/>
      <c r="BDP13" s="64"/>
      <c r="BDQ13" s="64"/>
      <c r="BDR13" s="64"/>
      <c r="BDS13" s="64"/>
      <c r="BDT13" s="64"/>
      <c r="BDU13" s="64"/>
      <c r="BDV13" s="64"/>
      <c r="BDW13" s="64"/>
      <c r="BDX13" s="64"/>
      <c r="BDY13" s="64"/>
      <c r="BDZ13" s="64"/>
      <c r="BEA13" s="64"/>
      <c r="BEB13" s="64"/>
      <c r="BEC13" s="64"/>
      <c r="BED13" s="64"/>
      <c r="BEE13" s="64"/>
      <c r="BEF13" s="64"/>
      <c r="BEG13" s="64"/>
      <c r="BEH13" s="64"/>
      <c r="BEI13" s="64"/>
      <c r="BEJ13" s="64"/>
      <c r="BEK13" s="64"/>
      <c r="BEL13" s="64"/>
      <c r="BEM13" s="64"/>
      <c r="BEN13" s="64"/>
      <c r="BEO13" s="64"/>
      <c r="BEP13" s="64"/>
      <c r="BEQ13" s="64"/>
      <c r="BER13" s="64"/>
      <c r="BES13" s="64"/>
      <c r="BET13" s="64"/>
      <c r="BEU13" s="64"/>
      <c r="BEV13" s="64"/>
      <c r="BEW13" s="64"/>
      <c r="BEX13" s="64"/>
      <c r="BEY13" s="64"/>
      <c r="BEZ13" s="64"/>
      <c r="BFA13" s="64"/>
      <c r="BFB13" s="64"/>
      <c r="BFC13" s="64"/>
      <c r="BFD13" s="64"/>
      <c r="BFE13" s="64"/>
      <c r="BFF13" s="64"/>
      <c r="BFG13" s="64"/>
      <c r="BFH13" s="64"/>
      <c r="BFI13" s="64"/>
      <c r="BFJ13" s="64"/>
      <c r="BFK13" s="64"/>
      <c r="BFL13" s="64"/>
      <c r="BFM13" s="64"/>
      <c r="BFN13" s="64"/>
      <c r="BFO13" s="64"/>
      <c r="BFP13" s="64"/>
      <c r="BFQ13" s="64"/>
      <c r="BFR13" s="64"/>
      <c r="BFS13" s="64"/>
      <c r="BFT13" s="64"/>
      <c r="BFU13" s="64"/>
      <c r="BFV13" s="64"/>
      <c r="BFW13" s="64"/>
      <c r="BFX13" s="64"/>
      <c r="BFY13" s="64"/>
      <c r="BFZ13" s="64"/>
      <c r="BGA13" s="64"/>
      <c r="BGB13" s="64"/>
      <c r="BGC13" s="64"/>
      <c r="BGD13" s="64"/>
      <c r="BGE13" s="64"/>
      <c r="BGF13" s="64"/>
      <c r="BGG13" s="64"/>
      <c r="BGH13" s="64"/>
      <c r="BGI13" s="64"/>
      <c r="BGJ13" s="64"/>
      <c r="BGK13" s="64"/>
      <c r="BGL13" s="64"/>
      <c r="BGM13" s="64"/>
      <c r="BGN13" s="64"/>
      <c r="BGO13" s="64"/>
      <c r="BGP13" s="64"/>
      <c r="BGQ13" s="64"/>
      <c r="BGR13" s="64"/>
      <c r="BGS13" s="64"/>
      <c r="BGT13" s="64"/>
      <c r="BGU13" s="64"/>
      <c r="BGV13" s="64"/>
      <c r="BGW13" s="64"/>
      <c r="BGX13" s="64"/>
      <c r="BGY13" s="64"/>
      <c r="BGZ13" s="64"/>
      <c r="BHA13" s="64"/>
      <c r="BHB13" s="64"/>
      <c r="BHC13" s="64"/>
      <c r="BHD13" s="64"/>
      <c r="BHE13" s="64"/>
      <c r="BHF13" s="64"/>
      <c r="BHG13" s="64"/>
      <c r="BHH13" s="64"/>
      <c r="BHI13" s="64"/>
      <c r="BHJ13" s="64"/>
      <c r="BHK13" s="64"/>
      <c r="BHL13" s="64"/>
      <c r="BHM13" s="64"/>
      <c r="BHN13" s="64"/>
      <c r="BHO13" s="64"/>
      <c r="BHP13" s="64"/>
      <c r="BHQ13" s="64"/>
      <c r="BHR13" s="64"/>
      <c r="BHS13" s="64"/>
      <c r="BHT13" s="64"/>
      <c r="BHU13" s="64"/>
      <c r="BHV13" s="64"/>
      <c r="BHW13" s="64"/>
      <c r="BHX13" s="64"/>
      <c r="BHY13" s="64"/>
      <c r="BHZ13" s="64"/>
      <c r="BIA13" s="64"/>
      <c r="BIB13" s="64"/>
      <c r="BIC13" s="64"/>
      <c r="BID13" s="64"/>
      <c r="BIE13" s="64"/>
      <c r="BIF13" s="64"/>
      <c r="BIG13" s="64"/>
      <c r="BIH13" s="64"/>
      <c r="BII13" s="64"/>
      <c r="BIJ13" s="64"/>
      <c r="BIK13" s="64"/>
      <c r="BIL13" s="64"/>
      <c r="BIM13" s="64"/>
      <c r="BIN13" s="64"/>
      <c r="BIO13" s="64"/>
      <c r="BIP13" s="64"/>
      <c r="BIQ13" s="64"/>
      <c r="BIR13" s="64"/>
      <c r="BIS13" s="64"/>
      <c r="BIT13" s="64"/>
      <c r="BIU13" s="64"/>
      <c r="BIV13" s="64"/>
      <c r="BIW13" s="64"/>
      <c r="BIX13" s="64"/>
      <c r="BIY13" s="64"/>
      <c r="BIZ13" s="64"/>
      <c r="BJA13" s="64"/>
      <c r="BJB13" s="64"/>
      <c r="BJC13" s="64"/>
      <c r="BJD13" s="64"/>
      <c r="BJE13" s="64"/>
      <c r="BJF13" s="64"/>
      <c r="BJG13" s="64"/>
      <c r="BJH13" s="64"/>
      <c r="BJI13" s="64"/>
      <c r="BJJ13" s="64"/>
      <c r="BJK13" s="64"/>
      <c r="BJL13" s="64"/>
      <c r="BJM13" s="64"/>
      <c r="BJN13" s="64"/>
      <c r="BJO13" s="64"/>
      <c r="BJP13" s="64"/>
      <c r="BJQ13" s="64"/>
      <c r="BJR13" s="64"/>
      <c r="BJS13" s="64"/>
      <c r="BJT13" s="64"/>
      <c r="BJU13" s="64"/>
      <c r="BJV13" s="64"/>
      <c r="BJW13" s="64"/>
      <c r="BJX13" s="64"/>
      <c r="BJY13" s="64"/>
      <c r="BJZ13" s="64"/>
      <c r="BKA13" s="64"/>
      <c r="BKB13" s="64"/>
      <c r="BKC13" s="64"/>
      <c r="BKD13" s="64"/>
      <c r="BKE13" s="64"/>
      <c r="BKF13" s="64"/>
      <c r="BKG13" s="64"/>
      <c r="BKH13" s="64"/>
      <c r="BKI13" s="64"/>
      <c r="BKJ13" s="64"/>
      <c r="BKK13" s="64"/>
      <c r="BKL13" s="64"/>
      <c r="BKM13" s="64"/>
      <c r="BKN13" s="64"/>
      <c r="BKO13" s="64"/>
      <c r="BKP13" s="64"/>
      <c r="BKQ13" s="64"/>
      <c r="BKR13" s="64"/>
      <c r="BKS13" s="64"/>
      <c r="BKT13" s="64"/>
      <c r="BKU13" s="64"/>
      <c r="BKV13" s="64"/>
      <c r="BKW13" s="64"/>
      <c r="BKX13" s="64"/>
      <c r="BKY13" s="64"/>
      <c r="BKZ13" s="64"/>
      <c r="BLA13" s="64"/>
      <c r="BLB13" s="64"/>
      <c r="BLC13" s="64"/>
      <c r="BLD13" s="64"/>
      <c r="BLE13" s="64"/>
      <c r="BLF13" s="64"/>
      <c r="BLG13" s="64"/>
      <c r="BLH13" s="64"/>
      <c r="BLI13" s="64"/>
      <c r="BLJ13" s="64"/>
      <c r="BLK13" s="64"/>
      <c r="BLL13" s="64"/>
      <c r="BLM13" s="64"/>
      <c r="BLN13" s="64"/>
      <c r="BLO13" s="64"/>
      <c r="BLP13" s="64"/>
      <c r="BLQ13" s="64"/>
      <c r="BLR13" s="64"/>
      <c r="BLS13" s="64"/>
      <c r="BLT13" s="64"/>
      <c r="BLU13" s="64"/>
      <c r="BLV13" s="64"/>
      <c r="BLW13" s="64"/>
      <c r="BLX13" s="64"/>
      <c r="BLY13" s="64"/>
      <c r="BLZ13" s="64"/>
      <c r="BMA13" s="64"/>
      <c r="BMB13" s="64"/>
      <c r="BMC13" s="64"/>
      <c r="BMD13" s="64"/>
      <c r="BME13" s="64"/>
      <c r="BMF13" s="64"/>
      <c r="BMG13" s="64"/>
      <c r="BMH13" s="64"/>
      <c r="BMI13" s="64"/>
      <c r="BMJ13" s="64"/>
      <c r="BMK13" s="64"/>
      <c r="BML13" s="64"/>
      <c r="BMM13" s="64"/>
      <c r="BMN13" s="64"/>
      <c r="BMO13" s="64"/>
      <c r="BMP13" s="64"/>
      <c r="BMQ13" s="64"/>
      <c r="BMR13" s="64"/>
      <c r="BMS13" s="64"/>
      <c r="BMT13" s="64"/>
      <c r="BMU13" s="64"/>
      <c r="BMV13" s="64"/>
      <c r="BMW13" s="64"/>
      <c r="BMX13" s="64"/>
      <c r="BMY13" s="64"/>
      <c r="BMZ13" s="64"/>
      <c r="BNA13" s="64"/>
      <c r="BNB13" s="64"/>
      <c r="BNC13" s="64"/>
      <c r="BND13" s="64"/>
      <c r="BNE13" s="64"/>
      <c r="BNF13" s="64"/>
      <c r="BNG13" s="64"/>
      <c r="BNH13" s="64"/>
      <c r="BNI13" s="64"/>
      <c r="BNJ13" s="64"/>
      <c r="BNK13" s="64"/>
      <c r="BNL13" s="64"/>
      <c r="BNM13" s="64"/>
      <c r="BNN13" s="64"/>
      <c r="BNO13" s="64"/>
      <c r="BNP13" s="64"/>
      <c r="BNQ13" s="64"/>
      <c r="BNR13" s="64"/>
      <c r="BNS13" s="64"/>
      <c r="BNT13" s="64"/>
      <c r="BNU13" s="64"/>
      <c r="BNV13" s="64"/>
      <c r="BNW13" s="64"/>
      <c r="BNX13" s="64"/>
      <c r="BNY13" s="64"/>
      <c r="BNZ13" s="64"/>
      <c r="BOA13" s="64"/>
      <c r="BOB13" s="64"/>
      <c r="BOC13" s="64"/>
      <c r="BOD13" s="64"/>
      <c r="BOE13" s="64"/>
      <c r="BOF13" s="64"/>
      <c r="BOG13" s="64"/>
      <c r="BOH13" s="64"/>
      <c r="BOI13" s="64"/>
      <c r="BOJ13" s="64"/>
      <c r="BOK13" s="64"/>
      <c r="BOL13" s="64"/>
      <c r="BOM13" s="64"/>
      <c r="BON13" s="64"/>
      <c r="BOO13" s="64"/>
      <c r="BOP13" s="64"/>
      <c r="BOQ13" s="64"/>
      <c r="BOR13" s="64"/>
      <c r="BOS13" s="64"/>
      <c r="BOT13" s="64"/>
      <c r="BOU13" s="64"/>
      <c r="BOV13" s="64"/>
      <c r="BOW13" s="64"/>
      <c r="BOX13" s="64"/>
      <c r="BOY13" s="64"/>
      <c r="BOZ13" s="64"/>
      <c r="BPA13" s="64"/>
      <c r="BPB13" s="64"/>
      <c r="BPC13" s="64"/>
      <c r="BPD13" s="64"/>
      <c r="BPE13" s="64"/>
      <c r="BPF13" s="64"/>
      <c r="BPG13" s="64"/>
      <c r="BPH13" s="64"/>
      <c r="BPI13" s="64"/>
      <c r="BPJ13" s="64"/>
      <c r="BPK13" s="64"/>
      <c r="BPL13" s="64"/>
      <c r="BPM13" s="64"/>
      <c r="BPN13" s="64"/>
      <c r="BPO13" s="64"/>
      <c r="BPP13" s="64"/>
      <c r="BPQ13" s="64"/>
      <c r="BPR13" s="64"/>
      <c r="BPS13" s="64"/>
      <c r="BPT13" s="64"/>
      <c r="BPU13" s="64"/>
      <c r="BPV13" s="64"/>
      <c r="BPW13" s="64"/>
      <c r="BPX13" s="64"/>
      <c r="BPY13" s="64"/>
      <c r="BPZ13" s="64"/>
      <c r="BQA13" s="64"/>
      <c r="BQB13" s="64"/>
      <c r="BQC13" s="64"/>
      <c r="BQD13" s="64"/>
      <c r="BQE13" s="64"/>
      <c r="BQF13" s="64"/>
      <c r="BQG13" s="64"/>
      <c r="BQH13" s="64"/>
      <c r="BQI13" s="64"/>
      <c r="BQJ13" s="64"/>
      <c r="BQK13" s="64"/>
      <c r="BQL13" s="64"/>
      <c r="BQM13" s="64"/>
      <c r="BQN13" s="64"/>
      <c r="BQO13" s="64"/>
      <c r="BQP13" s="64"/>
      <c r="BQQ13" s="64"/>
      <c r="BQR13" s="64"/>
      <c r="BQS13" s="64"/>
      <c r="BQT13" s="64"/>
      <c r="BQU13" s="64"/>
      <c r="BQV13" s="64"/>
      <c r="BQW13" s="64"/>
      <c r="BQX13" s="64"/>
      <c r="BQY13" s="64"/>
      <c r="BQZ13" s="64"/>
      <c r="BRA13" s="64"/>
      <c r="BRB13" s="64"/>
      <c r="BRC13" s="64"/>
      <c r="BRD13" s="64"/>
      <c r="BRE13" s="64"/>
      <c r="BRF13" s="64"/>
      <c r="BRG13" s="64"/>
      <c r="BRH13" s="64"/>
      <c r="BRI13" s="64"/>
      <c r="BRJ13" s="64"/>
      <c r="BRK13" s="64"/>
      <c r="BRL13" s="64"/>
      <c r="BRM13" s="64"/>
      <c r="BRN13" s="64"/>
      <c r="BRO13" s="64"/>
      <c r="BRP13" s="64"/>
      <c r="BRQ13" s="64"/>
      <c r="BRR13" s="64"/>
      <c r="BRS13" s="64"/>
      <c r="BRT13" s="64"/>
      <c r="BRU13" s="64"/>
      <c r="BRV13" s="64"/>
      <c r="BRW13" s="64"/>
      <c r="BRX13" s="64"/>
      <c r="BRY13" s="64"/>
      <c r="BRZ13" s="64"/>
      <c r="BSA13" s="64"/>
      <c r="BSB13" s="64"/>
      <c r="BSC13" s="64"/>
      <c r="BSD13" s="64"/>
      <c r="BSE13" s="64"/>
      <c r="BSF13" s="64"/>
      <c r="BSG13" s="64"/>
      <c r="BSH13" s="64"/>
      <c r="BSI13" s="64"/>
      <c r="BSJ13" s="64"/>
      <c r="BSK13" s="64"/>
      <c r="BSL13" s="64"/>
      <c r="BSM13" s="64"/>
      <c r="BSN13" s="64"/>
      <c r="BSO13" s="64"/>
      <c r="BSP13" s="64"/>
      <c r="BSQ13" s="64"/>
      <c r="BSR13" s="64"/>
      <c r="BSS13" s="64"/>
      <c r="BST13" s="64"/>
      <c r="BSU13" s="64"/>
      <c r="BSV13" s="64"/>
      <c r="BSW13" s="64"/>
      <c r="BSX13" s="64"/>
      <c r="BSY13" s="64"/>
      <c r="BSZ13" s="64"/>
      <c r="BTA13" s="64"/>
      <c r="BTB13" s="64"/>
      <c r="BTC13" s="64"/>
      <c r="BTD13" s="64"/>
      <c r="BTE13" s="64"/>
      <c r="BTF13" s="64"/>
      <c r="BTG13" s="64"/>
      <c r="BTH13" s="64"/>
      <c r="BTI13" s="64"/>
      <c r="BTJ13" s="64"/>
      <c r="BTK13" s="64"/>
      <c r="BTL13" s="64"/>
      <c r="BTM13" s="64"/>
      <c r="BTN13" s="64"/>
      <c r="BTO13" s="64"/>
      <c r="BTP13" s="64"/>
      <c r="BTQ13" s="64"/>
      <c r="BTR13" s="64"/>
      <c r="BTS13" s="64"/>
      <c r="BTT13" s="64"/>
      <c r="BTU13" s="64"/>
      <c r="BTV13" s="64"/>
      <c r="BTW13" s="64"/>
      <c r="BTX13" s="64"/>
      <c r="BTY13" s="64"/>
      <c r="BTZ13" s="64"/>
      <c r="BUA13" s="64"/>
      <c r="BUB13" s="64"/>
      <c r="BUC13" s="64"/>
      <c r="BUD13" s="64"/>
      <c r="BUE13" s="64"/>
      <c r="BUF13" s="64"/>
      <c r="BUG13" s="64"/>
      <c r="BUH13" s="64"/>
      <c r="BUI13" s="64"/>
      <c r="BUJ13" s="64"/>
      <c r="BUK13" s="64"/>
      <c r="BUL13" s="64"/>
      <c r="BUM13" s="64"/>
      <c r="BUN13" s="64"/>
      <c r="BUO13" s="64"/>
      <c r="BUP13" s="64"/>
      <c r="BUQ13" s="64"/>
      <c r="BUR13" s="64"/>
      <c r="BUS13" s="64"/>
      <c r="BUT13" s="64"/>
      <c r="BUU13" s="64"/>
      <c r="BUV13" s="64"/>
      <c r="BUW13" s="64"/>
      <c r="BUX13" s="64"/>
      <c r="BUY13" s="64"/>
      <c r="BUZ13" s="64"/>
      <c r="BVA13" s="64"/>
      <c r="BVB13" s="64"/>
      <c r="BVC13" s="64"/>
      <c r="BVD13" s="64"/>
      <c r="BVE13" s="64"/>
      <c r="BVF13" s="64"/>
      <c r="BVG13" s="64"/>
      <c r="BVH13" s="64"/>
      <c r="BVI13" s="64"/>
      <c r="BVJ13" s="64"/>
      <c r="BVK13" s="64"/>
      <c r="BVL13" s="64"/>
      <c r="BVM13" s="64"/>
      <c r="BVN13" s="64"/>
      <c r="BVO13" s="64"/>
      <c r="BVP13" s="64"/>
      <c r="BVQ13" s="64"/>
      <c r="BVR13" s="64"/>
      <c r="BVS13" s="64"/>
      <c r="BVT13" s="64"/>
      <c r="BVU13" s="64"/>
      <c r="BVV13" s="64"/>
      <c r="BVW13" s="64"/>
      <c r="BVX13" s="64"/>
      <c r="BVY13" s="64"/>
      <c r="BVZ13" s="64"/>
      <c r="BWA13" s="64"/>
      <c r="BWB13" s="64"/>
      <c r="BWC13" s="64"/>
      <c r="BWD13" s="64"/>
      <c r="BWE13" s="64"/>
      <c r="BWF13" s="64"/>
      <c r="BWG13" s="64"/>
      <c r="BWH13" s="64"/>
      <c r="BWI13" s="64"/>
      <c r="BWJ13" s="64"/>
      <c r="BWK13" s="64"/>
      <c r="BWL13" s="64"/>
      <c r="BWM13" s="64"/>
      <c r="BWN13" s="64"/>
      <c r="BWO13" s="64"/>
      <c r="BWP13" s="64"/>
      <c r="BWQ13" s="64"/>
      <c r="BWR13" s="64"/>
      <c r="BWS13" s="64"/>
      <c r="BWT13" s="64"/>
      <c r="BWU13" s="64"/>
      <c r="BWV13" s="64"/>
      <c r="BWW13" s="64"/>
      <c r="BWX13" s="64"/>
      <c r="BWY13" s="64"/>
      <c r="BWZ13" s="64"/>
      <c r="BXA13" s="64"/>
      <c r="BXB13" s="64"/>
      <c r="BXC13" s="64"/>
      <c r="BXD13" s="64"/>
      <c r="BXE13" s="64"/>
      <c r="BXF13" s="64"/>
      <c r="BXG13" s="64"/>
      <c r="BXH13" s="64"/>
      <c r="BXI13" s="64"/>
      <c r="BXJ13" s="64"/>
      <c r="BXK13" s="64"/>
      <c r="BXL13" s="64"/>
      <c r="BXM13" s="64"/>
      <c r="BXN13" s="64"/>
      <c r="BXO13" s="64"/>
      <c r="BXP13" s="64"/>
      <c r="BXQ13" s="64"/>
      <c r="BXR13" s="64"/>
      <c r="BXS13" s="64"/>
      <c r="BXT13" s="64"/>
      <c r="BXU13" s="64"/>
      <c r="BXV13" s="64"/>
      <c r="BXW13" s="64"/>
      <c r="BXX13" s="64"/>
      <c r="BXY13" s="64"/>
      <c r="BXZ13" s="64"/>
      <c r="BYA13" s="64"/>
      <c r="BYB13" s="64"/>
      <c r="BYC13" s="64"/>
      <c r="BYD13" s="64"/>
      <c r="BYE13" s="64"/>
      <c r="BYF13" s="64"/>
      <c r="BYG13" s="64"/>
      <c r="BYH13" s="64"/>
      <c r="BYI13" s="64"/>
      <c r="BYJ13" s="64"/>
      <c r="BYK13" s="64"/>
      <c r="BYL13" s="64"/>
      <c r="BYM13" s="64"/>
      <c r="BYN13" s="64"/>
      <c r="BYO13" s="64"/>
      <c r="BYP13" s="64"/>
      <c r="BYQ13" s="64"/>
      <c r="BYR13" s="64"/>
      <c r="BYS13" s="64"/>
      <c r="BYT13" s="64"/>
      <c r="BYU13" s="64"/>
      <c r="BYV13" s="64"/>
      <c r="BYW13" s="64"/>
      <c r="BYX13" s="64"/>
      <c r="BYY13" s="64"/>
      <c r="BYZ13" s="64"/>
      <c r="BZA13" s="64"/>
      <c r="BZB13" s="64"/>
      <c r="BZC13" s="64"/>
      <c r="BZD13" s="64"/>
      <c r="BZE13" s="64"/>
      <c r="BZF13" s="64"/>
      <c r="BZG13" s="64"/>
      <c r="BZH13" s="64"/>
      <c r="BZI13" s="64"/>
      <c r="BZJ13" s="64"/>
      <c r="BZK13" s="64"/>
      <c r="BZL13" s="64"/>
      <c r="BZM13" s="64"/>
      <c r="BZN13" s="64"/>
      <c r="BZO13" s="64"/>
      <c r="BZP13" s="64"/>
      <c r="BZQ13" s="64"/>
      <c r="BZR13" s="64"/>
      <c r="BZS13" s="64"/>
      <c r="BZT13" s="64"/>
      <c r="BZU13" s="64"/>
      <c r="BZV13" s="64"/>
      <c r="BZW13" s="64"/>
      <c r="BZX13" s="64"/>
      <c r="BZY13" s="64"/>
      <c r="BZZ13" s="64"/>
      <c r="CAA13" s="64"/>
      <c r="CAB13" s="64"/>
      <c r="CAC13" s="64"/>
      <c r="CAD13" s="64"/>
      <c r="CAE13" s="64"/>
      <c r="CAF13" s="64"/>
      <c r="CAG13" s="64"/>
      <c r="CAH13" s="64"/>
      <c r="CAI13" s="64"/>
      <c r="CAJ13" s="64"/>
      <c r="CAK13" s="64"/>
      <c r="CAL13" s="64"/>
      <c r="CAM13" s="64"/>
      <c r="CAN13" s="64"/>
      <c r="CAO13" s="64"/>
      <c r="CAP13" s="64"/>
      <c r="CAQ13" s="64"/>
      <c r="CAR13" s="64"/>
      <c r="CAS13" s="64"/>
      <c r="CAT13" s="64"/>
      <c r="CAU13" s="64"/>
      <c r="CAV13" s="64"/>
      <c r="CAW13" s="64"/>
      <c r="CAX13" s="64"/>
      <c r="CAY13" s="64"/>
      <c r="CAZ13" s="64"/>
      <c r="CBA13" s="64"/>
      <c r="CBB13" s="64"/>
      <c r="CBC13" s="64"/>
      <c r="CBD13" s="64"/>
      <c r="CBE13" s="64"/>
      <c r="CBF13" s="64"/>
      <c r="CBG13" s="64"/>
      <c r="CBH13" s="64"/>
      <c r="CBI13" s="64"/>
      <c r="CBJ13" s="64"/>
      <c r="CBK13" s="64"/>
      <c r="CBL13" s="64"/>
      <c r="CBM13" s="64"/>
      <c r="CBN13" s="64"/>
      <c r="CBO13" s="64"/>
      <c r="CBP13" s="64"/>
      <c r="CBQ13" s="64"/>
      <c r="CBR13" s="64"/>
      <c r="CBS13" s="64"/>
      <c r="CBT13" s="64"/>
      <c r="CBU13" s="64"/>
      <c r="CBV13" s="64"/>
      <c r="CBW13" s="64"/>
      <c r="CBX13" s="64"/>
      <c r="CBY13" s="64"/>
      <c r="CBZ13" s="64"/>
      <c r="CCA13" s="64"/>
      <c r="CCB13" s="64"/>
      <c r="CCC13" s="64"/>
      <c r="CCD13" s="64"/>
      <c r="CCE13" s="64"/>
      <c r="CCF13" s="64"/>
      <c r="CCG13" s="64"/>
      <c r="CCH13" s="64"/>
      <c r="CCI13" s="64"/>
      <c r="CCJ13" s="64"/>
      <c r="CCK13" s="64"/>
      <c r="CCL13" s="64"/>
      <c r="CCM13" s="64"/>
      <c r="CCN13" s="64"/>
      <c r="CCO13" s="64"/>
      <c r="CCP13" s="64"/>
      <c r="CCQ13" s="64"/>
      <c r="CCR13" s="64"/>
      <c r="CCS13" s="64"/>
      <c r="CCT13" s="64"/>
      <c r="CCU13" s="64"/>
      <c r="CCV13" s="64"/>
      <c r="CCW13" s="64"/>
      <c r="CCX13" s="64"/>
      <c r="CCY13" s="64"/>
      <c r="CCZ13" s="64"/>
      <c r="CDA13" s="64"/>
      <c r="CDB13" s="64"/>
      <c r="CDC13" s="64"/>
      <c r="CDD13" s="64"/>
      <c r="CDE13" s="64"/>
      <c r="CDF13" s="64"/>
      <c r="CDG13" s="64"/>
      <c r="CDH13" s="64"/>
      <c r="CDI13" s="64"/>
      <c r="CDJ13" s="64"/>
      <c r="CDK13" s="64"/>
      <c r="CDL13" s="64"/>
      <c r="CDM13" s="64"/>
      <c r="CDN13" s="64"/>
      <c r="CDO13" s="64"/>
      <c r="CDP13" s="64"/>
      <c r="CDQ13" s="64"/>
      <c r="CDR13" s="64"/>
      <c r="CDS13" s="64"/>
      <c r="CDT13" s="64"/>
      <c r="CDU13" s="64"/>
      <c r="CDV13" s="64"/>
      <c r="CDW13" s="64"/>
      <c r="CDX13" s="64"/>
      <c r="CDY13" s="64"/>
      <c r="CDZ13" s="64"/>
      <c r="CEA13" s="64"/>
      <c r="CEB13" s="64"/>
      <c r="CEC13" s="64"/>
      <c r="CED13" s="64"/>
      <c r="CEE13" s="64"/>
      <c r="CEF13" s="64"/>
      <c r="CEG13" s="64"/>
      <c r="CEH13" s="64"/>
      <c r="CEI13" s="64"/>
      <c r="CEJ13" s="64"/>
      <c r="CEK13" s="64"/>
      <c r="CEL13" s="64"/>
      <c r="CEM13" s="64"/>
      <c r="CEN13" s="64"/>
      <c r="CEO13" s="64"/>
      <c r="CEP13" s="64"/>
      <c r="CEQ13" s="64"/>
      <c r="CER13" s="64"/>
      <c r="CES13" s="64"/>
      <c r="CET13" s="64"/>
      <c r="CEU13" s="64"/>
      <c r="CEV13" s="64"/>
      <c r="CEW13" s="64"/>
      <c r="CEX13" s="64"/>
      <c r="CEY13" s="64"/>
      <c r="CEZ13" s="64"/>
      <c r="CFA13" s="64"/>
      <c r="CFB13" s="64"/>
      <c r="CFC13" s="64"/>
      <c r="CFD13" s="64"/>
      <c r="CFE13" s="64"/>
      <c r="CFF13" s="64"/>
      <c r="CFG13" s="64"/>
      <c r="CFH13" s="64"/>
      <c r="CFI13" s="64"/>
      <c r="CFJ13" s="64"/>
      <c r="CFK13" s="64"/>
      <c r="CFL13" s="64"/>
      <c r="CFM13" s="64"/>
      <c r="CFN13" s="64"/>
      <c r="CFO13" s="64"/>
      <c r="CFP13" s="64"/>
      <c r="CFQ13" s="64"/>
      <c r="CFR13" s="64"/>
      <c r="CFS13" s="64"/>
      <c r="CFT13" s="64"/>
      <c r="CFU13" s="64"/>
      <c r="CFV13" s="64"/>
      <c r="CFW13" s="64"/>
      <c r="CFX13" s="64"/>
      <c r="CFY13" s="64"/>
      <c r="CFZ13" s="64"/>
      <c r="CGA13" s="64"/>
      <c r="CGB13" s="64"/>
      <c r="CGC13" s="64"/>
      <c r="CGD13" s="64"/>
      <c r="CGE13" s="64"/>
      <c r="CGF13" s="64"/>
      <c r="CGG13" s="64"/>
      <c r="CGH13" s="64"/>
      <c r="CGI13" s="64"/>
      <c r="CGJ13" s="64"/>
      <c r="CGK13" s="64"/>
      <c r="CGL13" s="64"/>
      <c r="CGM13" s="64"/>
      <c r="CGN13" s="64"/>
      <c r="CGO13" s="64"/>
      <c r="CGP13" s="64"/>
      <c r="CGQ13" s="64"/>
      <c r="CGR13" s="64"/>
      <c r="CGS13" s="64"/>
      <c r="CGT13" s="64"/>
      <c r="CGU13" s="64"/>
      <c r="CGV13" s="64"/>
      <c r="CGW13" s="64"/>
      <c r="CGX13" s="64"/>
      <c r="CGY13" s="64"/>
      <c r="CGZ13" s="64"/>
      <c r="CHA13" s="64"/>
      <c r="CHB13" s="64"/>
      <c r="CHC13" s="64"/>
      <c r="CHD13" s="64"/>
      <c r="CHE13" s="64"/>
      <c r="CHF13" s="64"/>
      <c r="CHG13" s="64"/>
      <c r="CHH13" s="64"/>
      <c r="CHI13" s="64"/>
      <c r="CHJ13" s="64"/>
      <c r="CHK13" s="64"/>
      <c r="CHL13" s="64"/>
      <c r="CHM13" s="64"/>
      <c r="CHN13" s="64"/>
      <c r="CHO13" s="64"/>
      <c r="CHP13" s="64"/>
      <c r="CHQ13" s="64"/>
      <c r="CHR13" s="64"/>
      <c r="CHS13" s="64"/>
      <c r="CHT13" s="64"/>
      <c r="CHU13" s="64"/>
      <c r="CHV13" s="64"/>
      <c r="CHW13" s="64"/>
      <c r="CHX13" s="64"/>
      <c r="CHY13" s="64"/>
      <c r="CHZ13" s="64"/>
      <c r="CIA13" s="64"/>
      <c r="CIB13" s="64"/>
      <c r="CIC13" s="64"/>
      <c r="CID13" s="64"/>
      <c r="CIE13" s="64"/>
      <c r="CIF13" s="64"/>
      <c r="CIG13" s="64"/>
      <c r="CIH13" s="64"/>
      <c r="CII13" s="64"/>
      <c r="CIJ13" s="64"/>
      <c r="CIK13" s="64"/>
      <c r="CIL13" s="64"/>
      <c r="CIM13" s="64"/>
      <c r="CIN13" s="64"/>
      <c r="CIO13" s="64"/>
      <c r="CIP13" s="64"/>
      <c r="CIQ13" s="64"/>
      <c r="CIR13" s="64"/>
      <c r="CIS13" s="64"/>
      <c r="CIT13" s="64"/>
      <c r="CIU13" s="64"/>
      <c r="CIV13" s="64"/>
      <c r="CIW13" s="64"/>
      <c r="CIX13" s="64"/>
      <c r="CIY13" s="64"/>
      <c r="CIZ13" s="64"/>
      <c r="CJA13" s="64"/>
      <c r="CJB13" s="64"/>
      <c r="CJC13" s="64"/>
      <c r="CJD13" s="64"/>
      <c r="CJE13" s="64"/>
      <c r="CJF13" s="64"/>
      <c r="CJG13" s="64"/>
      <c r="CJH13" s="64"/>
      <c r="CJI13" s="64"/>
      <c r="CJJ13" s="64"/>
      <c r="CJK13" s="64"/>
      <c r="CJL13" s="64"/>
      <c r="CJM13" s="64"/>
      <c r="CJN13" s="64"/>
      <c r="CJO13" s="64"/>
      <c r="CJP13" s="64"/>
      <c r="CJQ13" s="64"/>
      <c r="CJR13" s="64"/>
      <c r="CJS13" s="64"/>
      <c r="CJT13" s="64"/>
      <c r="CJU13" s="64"/>
      <c r="CJV13" s="64"/>
      <c r="CJW13" s="64"/>
      <c r="CJX13" s="64"/>
      <c r="CJY13" s="64"/>
      <c r="CJZ13" s="64"/>
      <c r="CKA13" s="64"/>
      <c r="CKB13" s="64"/>
      <c r="CKC13" s="64"/>
      <c r="CKD13" s="64"/>
      <c r="CKE13" s="64"/>
      <c r="CKF13" s="64"/>
      <c r="CKG13" s="64"/>
      <c r="CKH13" s="64"/>
      <c r="CKI13" s="64"/>
      <c r="CKJ13" s="64"/>
      <c r="CKK13" s="64"/>
      <c r="CKL13" s="64"/>
      <c r="CKM13" s="64"/>
      <c r="CKN13" s="64"/>
      <c r="CKO13" s="64"/>
      <c r="CKP13" s="64"/>
      <c r="CKQ13" s="64"/>
      <c r="CKR13" s="64"/>
      <c r="CKS13" s="64"/>
      <c r="CKT13" s="64"/>
      <c r="CKU13" s="64"/>
      <c r="CKV13" s="64"/>
      <c r="CKW13" s="64"/>
      <c r="CKX13" s="64"/>
      <c r="CKY13" s="64"/>
      <c r="CKZ13" s="64"/>
      <c r="CLA13" s="64"/>
      <c r="CLB13" s="64"/>
      <c r="CLC13" s="64"/>
      <c r="CLD13" s="64"/>
      <c r="CLE13" s="64"/>
      <c r="CLF13" s="64"/>
      <c r="CLG13" s="64"/>
      <c r="CLH13" s="64"/>
      <c r="CLI13" s="64"/>
      <c r="CLJ13" s="64"/>
      <c r="CLK13" s="64"/>
      <c r="CLL13" s="64"/>
      <c r="CLM13" s="64"/>
      <c r="CLN13" s="64"/>
      <c r="CLO13" s="64"/>
      <c r="CLP13" s="64"/>
      <c r="CLQ13" s="64"/>
      <c r="CLR13" s="64"/>
      <c r="CLS13" s="64"/>
      <c r="CLT13" s="64"/>
      <c r="CLU13" s="64"/>
      <c r="CLV13" s="64"/>
      <c r="CLW13" s="64"/>
      <c r="CLX13" s="64"/>
      <c r="CLY13" s="64"/>
      <c r="CLZ13" s="64"/>
      <c r="CMA13" s="64"/>
      <c r="CMB13" s="64"/>
      <c r="CMC13" s="64"/>
      <c r="CMD13" s="64"/>
      <c r="CME13" s="64"/>
      <c r="CMF13" s="64"/>
      <c r="CMG13" s="64"/>
      <c r="CMH13" s="64"/>
      <c r="CMI13" s="64"/>
      <c r="CMJ13" s="64"/>
      <c r="CMK13" s="64"/>
      <c r="CML13" s="64"/>
      <c r="CMM13" s="64"/>
      <c r="CMN13" s="64"/>
      <c r="CMO13" s="64"/>
      <c r="CMP13" s="64"/>
      <c r="CMQ13" s="64"/>
      <c r="CMR13" s="64"/>
      <c r="CMS13" s="64"/>
      <c r="CMT13" s="64"/>
      <c r="CMU13" s="64"/>
      <c r="CMV13" s="64"/>
      <c r="CMW13" s="64"/>
      <c r="CMX13" s="64"/>
      <c r="CMY13" s="64"/>
      <c r="CMZ13" s="64"/>
      <c r="CNA13" s="64"/>
      <c r="CNB13" s="64"/>
      <c r="CNC13" s="64"/>
      <c r="CND13" s="64"/>
      <c r="CNE13" s="64"/>
      <c r="CNF13" s="64"/>
      <c r="CNG13" s="64"/>
      <c r="CNH13" s="64"/>
      <c r="CNI13" s="64"/>
      <c r="CNJ13" s="64"/>
      <c r="CNK13" s="64"/>
      <c r="CNL13" s="64"/>
      <c r="CNM13" s="64"/>
      <c r="CNN13" s="64"/>
      <c r="CNO13" s="64"/>
      <c r="CNP13" s="64"/>
      <c r="CNQ13" s="64"/>
      <c r="CNR13" s="64"/>
      <c r="CNS13" s="64"/>
      <c r="CNT13" s="64"/>
      <c r="CNU13" s="64"/>
      <c r="CNV13" s="64"/>
      <c r="CNW13" s="64"/>
      <c r="CNX13" s="64"/>
      <c r="CNY13" s="64"/>
      <c r="CNZ13" s="64"/>
      <c r="COA13" s="64"/>
      <c r="COB13" s="64"/>
      <c r="COC13" s="64"/>
      <c r="COD13" s="64"/>
      <c r="COE13" s="64"/>
      <c r="COF13" s="64"/>
      <c r="COG13" s="64"/>
      <c r="COH13" s="64"/>
      <c r="COI13" s="64"/>
      <c r="COJ13" s="64"/>
      <c r="COK13" s="64"/>
      <c r="COL13" s="64"/>
      <c r="COM13" s="64"/>
      <c r="CON13" s="64"/>
      <c r="COO13" s="64"/>
      <c r="COP13" s="64"/>
      <c r="COQ13" s="64"/>
      <c r="COR13" s="64"/>
      <c r="COS13" s="64"/>
      <c r="COT13" s="64"/>
      <c r="COU13" s="64"/>
      <c r="COV13" s="64"/>
      <c r="COW13" s="64"/>
      <c r="COX13" s="64"/>
      <c r="COY13" s="64"/>
      <c r="COZ13" s="64"/>
      <c r="CPA13" s="64"/>
      <c r="CPB13" s="64"/>
      <c r="CPC13" s="64"/>
      <c r="CPD13" s="64"/>
      <c r="CPE13" s="64"/>
      <c r="CPF13" s="64"/>
      <c r="CPG13" s="64"/>
      <c r="CPH13" s="64"/>
      <c r="CPI13" s="64"/>
      <c r="CPJ13" s="64"/>
      <c r="CPK13" s="64"/>
      <c r="CPL13" s="64"/>
      <c r="CPM13" s="64"/>
      <c r="CPN13" s="64"/>
      <c r="CPO13" s="64"/>
      <c r="CPP13" s="64"/>
      <c r="CPQ13" s="64"/>
      <c r="CPR13" s="64"/>
      <c r="CPS13" s="64"/>
      <c r="CPT13" s="64"/>
      <c r="CPU13" s="64"/>
      <c r="CPV13" s="64"/>
      <c r="CPW13" s="64"/>
      <c r="CPX13" s="64"/>
      <c r="CPY13" s="64"/>
      <c r="CPZ13" s="64"/>
      <c r="CQA13" s="64"/>
      <c r="CQB13" s="64"/>
      <c r="CQC13" s="64"/>
      <c r="CQD13" s="64"/>
      <c r="CQE13" s="64"/>
      <c r="CQF13" s="64"/>
      <c r="CQG13" s="64"/>
      <c r="CQH13" s="64"/>
      <c r="CQI13" s="64"/>
      <c r="CQJ13" s="64"/>
      <c r="CQK13" s="64"/>
      <c r="CQL13" s="64"/>
      <c r="CQM13" s="64"/>
      <c r="CQN13" s="64"/>
      <c r="CQO13" s="64"/>
      <c r="CQP13" s="64"/>
      <c r="CQQ13" s="64"/>
      <c r="CQR13" s="64"/>
      <c r="CQS13" s="64"/>
      <c r="CQT13" s="64"/>
      <c r="CQU13" s="64"/>
      <c r="CQV13" s="64"/>
      <c r="CQW13" s="64"/>
      <c r="CQX13" s="64"/>
      <c r="CQY13" s="64"/>
      <c r="CQZ13" s="64"/>
      <c r="CRA13" s="64"/>
      <c r="CRB13" s="64"/>
      <c r="CRC13" s="64"/>
      <c r="CRD13" s="64"/>
      <c r="CRE13" s="64"/>
      <c r="CRF13" s="64"/>
      <c r="CRG13" s="64"/>
      <c r="CRH13" s="64"/>
      <c r="CRI13" s="64"/>
      <c r="CRJ13" s="64"/>
      <c r="CRK13" s="64"/>
      <c r="CRL13" s="64"/>
      <c r="CRM13" s="64"/>
      <c r="CRN13" s="64"/>
      <c r="CRO13" s="64"/>
      <c r="CRP13" s="64"/>
      <c r="CRQ13" s="64"/>
      <c r="CRR13" s="64"/>
      <c r="CRS13" s="64"/>
      <c r="CRT13" s="64"/>
      <c r="CRU13" s="64"/>
      <c r="CRV13" s="64"/>
      <c r="CRW13" s="64"/>
      <c r="CRX13" s="64"/>
      <c r="CRY13" s="64"/>
      <c r="CRZ13" s="64"/>
      <c r="CSA13" s="64"/>
      <c r="CSB13" s="64"/>
      <c r="CSC13" s="64"/>
      <c r="CSD13" s="64"/>
      <c r="CSE13" s="64"/>
      <c r="CSF13" s="64"/>
      <c r="CSG13" s="64"/>
      <c r="CSH13" s="64"/>
      <c r="CSI13" s="64"/>
      <c r="CSJ13" s="64"/>
      <c r="CSK13" s="64"/>
      <c r="CSL13" s="64"/>
      <c r="CSM13" s="64"/>
      <c r="CSN13" s="64"/>
      <c r="CSO13" s="64"/>
      <c r="CSP13" s="64"/>
      <c r="CSQ13" s="64"/>
      <c r="CSR13" s="64"/>
      <c r="CSS13" s="64"/>
      <c r="CST13" s="64"/>
      <c r="CSU13" s="64"/>
      <c r="CSV13" s="64"/>
      <c r="CSW13" s="64"/>
      <c r="CSX13" s="64"/>
      <c r="CSY13" s="64"/>
      <c r="CSZ13" s="64"/>
      <c r="CTA13" s="64"/>
      <c r="CTB13" s="64"/>
      <c r="CTC13" s="64"/>
      <c r="CTD13" s="64"/>
      <c r="CTE13" s="64"/>
      <c r="CTF13" s="64"/>
      <c r="CTG13" s="64"/>
      <c r="CTH13" s="64"/>
      <c r="CTI13" s="64"/>
      <c r="CTJ13" s="64"/>
      <c r="CTK13" s="64"/>
      <c r="CTL13" s="64"/>
      <c r="CTM13" s="64"/>
      <c r="CTN13" s="64"/>
      <c r="CTO13" s="64"/>
      <c r="CTP13" s="64"/>
      <c r="CTQ13" s="64"/>
      <c r="CTR13" s="64"/>
      <c r="CTS13" s="64"/>
      <c r="CTT13" s="64"/>
      <c r="CTU13" s="64"/>
      <c r="CTV13" s="64"/>
      <c r="CTW13" s="64"/>
      <c r="CTX13" s="64"/>
      <c r="CTY13" s="64"/>
      <c r="CTZ13" s="64"/>
      <c r="CUA13" s="64"/>
      <c r="CUB13" s="64"/>
      <c r="CUC13" s="64"/>
      <c r="CUD13" s="64"/>
      <c r="CUE13" s="64"/>
      <c r="CUF13" s="64"/>
      <c r="CUG13" s="64"/>
      <c r="CUH13" s="64"/>
      <c r="CUI13" s="64"/>
      <c r="CUJ13" s="64"/>
      <c r="CUK13" s="64"/>
      <c r="CUL13" s="64"/>
      <c r="CUM13" s="64"/>
      <c r="CUN13" s="64"/>
      <c r="CUO13" s="64"/>
      <c r="CUP13" s="64"/>
      <c r="CUQ13" s="64"/>
      <c r="CUR13" s="64"/>
      <c r="CUS13" s="64"/>
      <c r="CUT13" s="64"/>
      <c r="CUU13" s="64"/>
      <c r="CUV13" s="64"/>
      <c r="CUW13" s="64"/>
      <c r="CUX13" s="64"/>
      <c r="CUY13" s="64"/>
      <c r="CUZ13" s="64"/>
      <c r="CVA13" s="64"/>
      <c r="CVB13" s="64"/>
      <c r="CVC13" s="64"/>
      <c r="CVD13" s="64"/>
      <c r="CVE13" s="64"/>
      <c r="CVF13" s="64"/>
      <c r="CVG13" s="64"/>
      <c r="CVH13" s="64"/>
      <c r="CVI13" s="64"/>
      <c r="CVJ13" s="64"/>
      <c r="CVK13" s="64"/>
      <c r="CVL13" s="64"/>
      <c r="CVM13" s="64"/>
      <c r="CVN13" s="64"/>
      <c r="CVO13" s="64"/>
      <c r="CVP13" s="64"/>
      <c r="CVQ13" s="64"/>
      <c r="CVR13" s="64"/>
      <c r="CVS13" s="64"/>
      <c r="CVT13" s="64"/>
      <c r="CVU13" s="64"/>
      <c r="CVV13" s="64"/>
      <c r="CVW13" s="64"/>
      <c r="CVX13" s="64"/>
      <c r="CVY13" s="64"/>
      <c r="CVZ13" s="64"/>
      <c r="CWA13" s="64"/>
      <c r="CWB13" s="64"/>
      <c r="CWC13" s="64"/>
      <c r="CWD13" s="64"/>
      <c r="CWE13" s="64"/>
      <c r="CWF13" s="64"/>
      <c r="CWG13" s="64"/>
      <c r="CWH13" s="64"/>
      <c r="CWI13" s="64"/>
      <c r="CWJ13" s="64"/>
      <c r="CWK13" s="64"/>
      <c r="CWL13" s="64"/>
      <c r="CWM13" s="64"/>
      <c r="CWN13" s="64"/>
      <c r="CWO13" s="64"/>
      <c r="CWP13" s="64"/>
      <c r="CWQ13" s="64"/>
      <c r="CWR13" s="64"/>
      <c r="CWS13" s="64"/>
      <c r="CWT13" s="64"/>
      <c r="CWU13" s="64"/>
      <c r="CWV13" s="64"/>
      <c r="CWW13" s="64"/>
      <c r="CWX13" s="64"/>
      <c r="CWY13" s="64"/>
      <c r="CWZ13" s="64"/>
      <c r="CXA13" s="64"/>
      <c r="CXB13" s="64"/>
      <c r="CXC13" s="64"/>
      <c r="CXD13" s="64"/>
      <c r="CXE13" s="64"/>
      <c r="CXF13" s="64"/>
      <c r="CXG13" s="64"/>
      <c r="CXH13" s="64"/>
      <c r="CXI13" s="64"/>
      <c r="CXJ13" s="64"/>
      <c r="CXK13" s="64"/>
      <c r="CXL13" s="64"/>
      <c r="CXM13" s="64"/>
      <c r="CXN13" s="64"/>
      <c r="CXO13" s="64"/>
      <c r="CXP13" s="64"/>
      <c r="CXQ13" s="64"/>
      <c r="CXR13" s="64"/>
      <c r="CXS13" s="64"/>
      <c r="CXT13" s="64"/>
      <c r="CXU13" s="64"/>
      <c r="CXV13" s="64"/>
      <c r="CXW13" s="64"/>
      <c r="CXX13" s="64"/>
      <c r="CXY13" s="64"/>
      <c r="CXZ13" s="64"/>
      <c r="CYA13" s="64"/>
      <c r="CYB13" s="64"/>
      <c r="CYC13" s="64"/>
      <c r="CYD13" s="64"/>
      <c r="CYE13" s="64"/>
      <c r="CYF13" s="64"/>
      <c r="CYG13" s="64"/>
      <c r="CYH13" s="64"/>
      <c r="CYI13" s="64"/>
      <c r="CYJ13" s="64"/>
      <c r="CYK13" s="64"/>
      <c r="CYL13" s="64"/>
      <c r="CYM13" s="64"/>
      <c r="CYN13" s="64"/>
      <c r="CYO13" s="64"/>
      <c r="CYP13" s="64"/>
      <c r="CYQ13" s="64"/>
      <c r="CYR13" s="64"/>
      <c r="CYS13" s="64"/>
      <c r="CYT13" s="64"/>
      <c r="CYU13" s="64"/>
      <c r="CYV13" s="64"/>
      <c r="CYW13" s="64"/>
      <c r="CYX13" s="64"/>
      <c r="CYY13" s="64"/>
      <c r="CYZ13" s="64"/>
      <c r="CZA13" s="64"/>
      <c r="CZB13" s="64"/>
      <c r="CZC13" s="64"/>
      <c r="CZD13" s="64"/>
      <c r="CZE13" s="64"/>
      <c r="CZF13" s="64"/>
      <c r="CZG13" s="64"/>
      <c r="CZH13" s="64"/>
      <c r="CZI13" s="64"/>
      <c r="CZJ13" s="64"/>
      <c r="CZK13" s="64"/>
      <c r="CZL13" s="64"/>
      <c r="CZM13" s="64"/>
      <c r="CZN13" s="64"/>
      <c r="CZO13" s="64"/>
      <c r="CZP13" s="64"/>
      <c r="CZQ13" s="64"/>
      <c r="CZR13" s="64"/>
      <c r="CZS13" s="64"/>
      <c r="CZT13" s="64"/>
      <c r="CZU13" s="64"/>
      <c r="CZV13" s="64"/>
      <c r="CZW13" s="64"/>
      <c r="CZX13" s="64"/>
      <c r="CZY13" s="64"/>
      <c r="CZZ13" s="64"/>
      <c r="DAA13" s="64"/>
      <c r="DAB13" s="64"/>
      <c r="DAC13" s="64"/>
      <c r="DAD13" s="64"/>
      <c r="DAE13" s="64"/>
      <c r="DAF13" s="64"/>
      <c r="DAG13" s="64"/>
      <c r="DAH13" s="64"/>
      <c r="DAI13" s="64"/>
      <c r="DAJ13" s="64"/>
      <c r="DAK13" s="64"/>
      <c r="DAL13" s="64"/>
      <c r="DAM13" s="64"/>
      <c r="DAN13" s="64"/>
      <c r="DAO13" s="64"/>
      <c r="DAP13" s="64"/>
      <c r="DAQ13" s="64"/>
      <c r="DAR13" s="64"/>
      <c r="DAS13" s="64"/>
      <c r="DAT13" s="64"/>
      <c r="DAU13" s="64"/>
      <c r="DAV13" s="64"/>
      <c r="DAW13" s="64"/>
      <c r="DAX13" s="64"/>
      <c r="DAY13" s="64"/>
      <c r="DAZ13" s="64"/>
      <c r="DBA13" s="64"/>
      <c r="DBB13" s="64"/>
      <c r="DBC13" s="64"/>
      <c r="DBD13" s="64"/>
      <c r="DBE13" s="64"/>
      <c r="DBF13" s="64"/>
      <c r="DBG13" s="64"/>
      <c r="DBH13" s="64"/>
      <c r="DBI13" s="64"/>
      <c r="DBJ13" s="64"/>
      <c r="DBK13" s="64"/>
      <c r="DBL13" s="64"/>
      <c r="DBM13" s="64"/>
      <c r="DBN13" s="64"/>
      <c r="DBO13" s="64"/>
      <c r="DBP13" s="64"/>
      <c r="DBQ13" s="64"/>
      <c r="DBR13" s="64"/>
      <c r="DBS13" s="64"/>
      <c r="DBT13" s="64"/>
      <c r="DBU13" s="64"/>
      <c r="DBV13" s="64"/>
      <c r="DBW13" s="64"/>
      <c r="DBX13" s="64"/>
      <c r="DBY13" s="64"/>
      <c r="DBZ13" s="64"/>
      <c r="DCA13" s="64"/>
      <c r="DCB13" s="64"/>
      <c r="DCC13" s="64"/>
      <c r="DCD13" s="64"/>
      <c r="DCE13" s="64"/>
      <c r="DCF13" s="64"/>
      <c r="DCG13" s="64"/>
      <c r="DCH13" s="64"/>
      <c r="DCI13" s="64"/>
      <c r="DCJ13" s="64"/>
      <c r="DCK13" s="64"/>
      <c r="DCL13" s="64"/>
      <c r="DCM13" s="64"/>
      <c r="DCN13" s="64"/>
      <c r="DCO13" s="64"/>
      <c r="DCP13" s="64"/>
      <c r="DCQ13" s="64"/>
      <c r="DCR13" s="64"/>
      <c r="DCS13" s="64"/>
      <c r="DCT13" s="64"/>
      <c r="DCU13" s="64"/>
      <c r="DCV13" s="64"/>
      <c r="DCW13" s="64"/>
      <c r="DCX13" s="64"/>
      <c r="DCY13" s="64"/>
      <c r="DCZ13" s="64"/>
      <c r="DDA13" s="64"/>
      <c r="DDB13" s="64"/>
      <c r="DDC13" s="64"/>
      <c r="DDD13" s="64"/>
      <c r="DDE13" s="64"/>
      <c r="DDF13" s="64"/>
      <c r="DDG13" s="64"/>
      <c r="DDH13" s="64"/>
      <c r="DDI13" s="64"/>
      <c r="DDJ13" s="64"/>
      <c r="DDK13" s="64"/>
      <c r="DDL13" s="64"/>
      <c r="DDM13" s="64"/>
      <c r="DDN13" s="64"/>
      <c r="DDO13" s="64"/>
      <c r="DDP13" s="64"/>
      <c r="DDQ13" s="64"/>
      <c r="DDR13" s="64"/>
      <c r="DDS13" s="64"/>
      <c r="DDT13" s="64"/>
      <c r="DDU13" s="64"/>
      <c r="DDV13" s="64"/>
      <c r="DDW13" s="64"/>
      <c r="DDX13" s="64"/>
      <c r="DDY13" s="64"/>
      <c r="DDZ13" s="64"/>
      <c r="DEA13" s="64"/>
      <c r="DEB13" s="64"/>
      <c r="DEC13" s="64"/>
      <c r="DED13" s="64"/>
      <c r="DEE13" s="64"/>
      <c r="DEF13" s="64"/>
      <c r="DEG13" s="64"/>
      <c r="DEH13" s="64"/>
      <c r="DEI13" s="64"/>
      <c r="DEJ13" s="64"/>
      <c r="DEK13" s="64"/>
      <c r="DEL13" s="64"/>
      <c r="DEM13" s="64"/>
      <c r="DEN13" s="64"/>
      <c r="DEO13" s="64"/>
      <c r="DEP13" s="64"/>
      <c r="DEQ13" s="64"/>
      <c r="DER13" s="64"/>
      <c r="DES13" s="64"/>
      <c r="DET13" s="64"/>
      <c r="DEU13" s="64"/>
      <c r="DEV13" s="64"/>
      <c r="DEW13" s="64"/>
      <c r="DEX13" s="64"/>
      <c r="DEY13" s="64"/>
      <c r="DEZ13" s="64"/>
      <c r="DFA13" s="64"/>
      <c r="DFB13" s="64"/>
      <c r="DFC13" s="64"/>
      <c r="DFD13" s="64"/>
      <c r="DFE13" s="64"/>
      <c r="DFF13" s="64"/>
      <c r="DFG13" s="64"/>
      <c r="DFH13" s="64"/>
      <c r="DFI13" s="64"/>
      <c r="DFJ13" s="64"/>
      <c r="DFK13" s="64"/>
      <c r="DFL13" s="64"/>
      <c r="DFM13" s="64"/>
      <c r="DFN13" s="64"/>
      <c r="DFO13" s="64"/>
      <c r="DFP13" s="64"/>
      <c r="DFQ13" s="64"/>
      <c r="DFR13" s="64"/>
      <c r="DFS13" s="64"/>
      <c r="DFT13" s="64"/>
      <c r="DFU13" s="64"/>
      <c r="DFV13" s="64"/>
      <c r="DFW13" s="64"/>
      <c r="DFX13" s="64"/>
      <c r="DFY13" s="64"/>
      <c r="DFZ13" s="64"/>
      <c r="DGA13" s="64"/>
      <c r="DGB13" s="64"/>
      <c r="DGC13" s="64"/>
      <c r="DGD13" s="64"/>
      <c r="DGE13" s="64"/>
      <c r="DGF13" s="64"/>
      <c r="DGG13" s="64"/>
      <c r="DGH13" s="64"/>
      <c r="DGI13" s="64"/>
      <c r="DGJ13" s="64"/>
      <c r="DGK13" s="64"/>
      <c r="DGL13" s="64"/>
      <c r="DGM13" s="64"/>
      <c r="DGN13" s="64"/>
      <c r="DGO13" s="64"/>
      <c r="DGP13" s="64"/>
      <c r="DGQ13" s="64"/>
      <c r="DGR13" s="64"/>
      <c r="DGS13" s="64"/>
      <c r="DGT13" s="64"/>
      <c r="DGU13" s="64"/>
      <c r="DGV13" s="64"/>
      <c r="DGW13" s="64"/>
      <c r="DGX13" s="64"/>
      <c r="DGY13" s="64"/>
      <c r="DGZ13" s="64"/>
      <c r="DHA13" s="64"/>
      <c r="DHB13" s="64"/>
      <c r="DHC13" s="64"/>
      <c r="DHD13" s="64"/>
      <c r="DHE13" s="64"/>
      <c r="DHF13" s="64"/>
      <c r="DHG13" s="64"/>
      <c r="DHH13" s="64"/>
      <c r="DHI13" s="64"/>
      <c r="DHJ13" s="64"/>
      <c r="DHK13" s="64"/>
      <c r="DHL13" s="64"/>
      <c r="DHM13" s="64"/>
      <c r="DHN13" s="64"/>
      <c r="DHO13" s="64"/>
      <c r="DHP13" s="64"/>
      <c r="DHQ13" s="64"/>
      <c r="DHR13" s="64"/>
      <c r="DHS13" s="64"/>
      <c r="DHT13" s="64"/>
      <c r="DHU13" s="64"/>
      <c r="DHV13" s="64"/>
      <c r="DHW13" s="64"/>
      <c r="DHX13" s="64"/>
      <c r="DHY13" s="64"/>
      <c r="DHZ13" s="64"/>
      <c r="DIA13" s="64"/>
      <c r="DIB13" s="64"/>
      <c r="DIC13" s="64"/>
      <c r="DID13" s="64"/>
      <c r="DIE13" s="64"/>
      <c r="DIF13" s="64"/>
      <c r="DIG13" s="64"/>
      <c r="DIH13" s="64"/>
      <c r="DII13" s="64"/>
      <c r="DIJ13" s="64"/>
      <c r="DIK13" s="64"/>
      <c r="DIL13" s="64"/>
      <c r="DIM13" s="64"/>
      <c r="DIN13" s="64"/>
      <c r="DIO13" s="64"/>
      <c r="DIP13" s="64"/>
      <c r="DIQ13" s="64"/>
      <c r="DIR13" s="64"/>
      <c r="DIS13" s="64"/>
      <c r="DIT13" s="64"/>
      <c r="DIU13" s="64"/>
      <c r="DIV13" s="64"/>
      <c r="DIW13" s="64"/>
      <c r="DIX13" s="64"/>
      <c r="DIY13" s="64"/>
      <c r="DIZ13" s="64"/>
      <c r="DJA13" s="64"/>
      <c r="DJB13" s="64"/>
      <c r="DJC13" s="64"/>
      <c r="DJD13" s="64"/>
      <c r="DJE13" s="64"/>
      <c r="DJF13" s="64"/>
      <c r="DJG13" s="64"/>
      <c r="DJH13" s="64"/>
      <c r="DJI13" s="64"/>
      <c r="DJJ13" s="64"/>
      <c r="DJK13" s="64"/>
      <c r="DJL13" s="64"/>
      <c r="DJM13" s="64"/>
      <c r="DJN13" s="64"/>
      <c r="DJO13" s="64"/>
      <c r="DJP13" s="64"/>
      <c r="DJQ13" s="64"/>
      <c r="DJR13" s="64"/>
      <c r="DJS13" s="64"/>
      <c r="DJT13" s="64"/>
      <c r="DJU13" s="64"/>
      <c r="DJV13" s="64"/>
      <c r="DJW13" s="64"/>
      <c r="DJX13" s="64"/>
      <c r="DJY13" s="64"/>
      <c r="DJZ13" s="64"/>
      <c r="DKA13" s="64"/>
      <c r="DKB13" s="64"/>
      <c r="DKC13" s="64"/>
      <c r="DKD13" s="64"/>
      <c r="DKE13" s="64"/>
      <c r="DKF13" s="64"/>
      <c r="DKG13" s="64"/>
      <c r="DKH13" s="64"/>
      <c r="DKI13" s="64"/>
      <c r="DKJ13" s="64"/>
      <c r="DKK13" s="64"/>
      <c r="DKL13" s="64"/>
      <c r="DKM13" s="64"/>
      <c r="DKN13" s="64"/>
      <c r="DKO13" s="64"/>
      <c r="DKP13" s="64"/>
      <c r="DKQ13" s="64"/>
      <c r="DKR13" s="64"/>
      <c r="DKS13" s="64"/>
      <c r="DKT13" s="64"/>
      <c r="DKU13" s="64"/>
      <c r="DKV13" s="64"/>
      <c r="DKW13" s="64"/>
      <c r="DKX13" s="64"/>
      <c r="DKY13" s="64"/>
      <c r="DKZ13" s="64"/>
      <c r="DLA13" s="64"/>
      <c r="DLB13" s="64"/>
      <c r="DLC13" s="64"/>
      <c r="DLD13" s="64"/>
      <c r="DLE13" s="64"/>
      <c r="DLF13" s="64"/>
      <c r="DLG13" s="64"/>
      <c r="DLH13" s="64"/>
      <c r="DLI13" s="64"/>
      <c r="DLJ13" s="64"/>
      <c r="DLK13" s="64"/>
      <c r="DLL13" s="64"/>
      <c r="DLM13" s="64"/>
      <c r="DLN13" s="64"/>
      <c r="DLO13" s="64"/>
      <c r="DLP13" s="64"/>
      <c r="DLQ13" s="64"/>
      <c r="DLR13" s="64"/>
      <c r="DLS13" s="64"/>
      <c r="DLT13" s="64"/>
      <c r="DLU13" s="64"/>
      <c r="DLV13" s="64"/>
      <c r="DLW13" s="64"/>
      <c r="DLX13" s="64"/>
      <c r="DLY13" s="64"/>
      <c r="DLZ13" s="64"/>
      <c r="DMA13" s="64"/>
      <c r="DMB13" s="64"/>
      <c r="DMC13" s="64"/>
      <c r="DMD13" s="64"/>
      <c r="DME13" s="64"/>
      <c r="DMF13" s="64"/>
      <c r="DMG13" s="64"/>
      <c r="DMH13" s="64"/>
      <c r="DMI13" s="64"/>
      <c r="DMJ13" s="64"/>
      <c r="DMK13" s="64"/>
      <c r="DML13" s="64"/>
      <c r="DMM13" s="64"/>
      <c r="DMN13" s="64"/>
      <c r="DMO13" s="64"/>
      <c r="DMP13" s="64"/>
      <c r="DMQ13" s="64"/>
      <c r="DMR13" s="64"/>
      <c r="DMS13" s="64"/>
      <c r="DMT13" s="64"/>
      <c r="DMU13" s="64"/>
      <c r="DMV13" s="64"/>
      <c r="DMW13" s="64"/>
      <c r="DMX13" s="64"/>
      <c r="DMY13" s="64"/>
      <c r="DMZ13" s="64"/>
      <c r="DNA13" s="64"/>
      <c r="DNB13" s="64"/>
      <c r="DNC13" s="64"/>
      <c r="DND13" s="64"/>
      <c r="DNE13" s="64"/>
      <c r="DNF13" s="64"/>
      <c r="DNG13" s="64"/>
      <c r="DNH13" s="64"/>
      <c r="DNI13" s="64"/>
      <c r="DNJ13" s="64"/>
      <c r="DNK13" s="64"/>
      <c r="DNL13" s="64"/>
      <c r="DNM13" s="64"/>
      <c r="DNN13" s="64"/>
      <c r="DNO13" s="64"/>
      <c r="DNP13" s="64"/>
      <c r="DNQ13" s="64"/>
      <c r="DNR13" s="64"/>
      <c r="DNS13" s="64"/>
      <c r="DNT13" s="64"/>
      <c r="DNU13" s="64"/>
      <c r="DNV13" s="64"/>
      <c r="DNW13" s="64"/>
      <c r="DNX13" s="64"/>
      <c r="DNY13" s="64"/>
      <c r="DNZ13" s="64"/>
      <c r="DOA13" s="64"/>
      <c r="DOB13" s="64"/>
      <c r="DOC13" s="64"/>
      <c r="DOD13" s="64"/>
      <c r="DOE13" s="64"/>
      <c r="DOF13" s="64"/>
      <c r="DOG13" s="64"/>
      <c r="DOH13" s="64"/>
      <c r="DOI13" s="64"/>
      <c r="DOJ13" s="64"/>
      <c r="DOK13" s="64"/>
      <c r="DOL13" s="64"/>
      <c r="DOM13" s="64"/>
      <c r="DON13" s="64"/>
      <c r="DOO13" s="64"/>
      <c r="DOP13" s="64"/>
      <c r="DOQ13" s="64"/>
      <c r="DOR13" s="64"/>
      <c r="DOS13" s="64"/>
      <c r="DOT13" s="64"/>
      <c r="DOU13" s="64"/>
      <c r="DOV13" s="64"/>
      <c r="DOW13" s="64"/>
      <c r="DOX13" s="64"/>
      <c r="DOY13" s="64"/>
      <c r="DOZ13" s="64"/>
      <c r="DPA13" s="64"/>
      <c r="DPB13" s="64"/>
      <c r="DPC13" s="64"/>
      <c r="DPD13" s="64"/>
      <c r="DPE13" s="64"/>
      <c r="DPF13" s="64"/>
      <c r="DPG13" s="64"/>
      <c r="DPH13" s="64"/>
      <c r="DPI13" s="64"/>
      <c r="DPJ13" s="64"/>
      <c r="DPK13" s="64"/>
      <c r="DPL13" s="64"/>
      <c r="DPM13" s="64"/>
      <c r="DPN13" s="64"/>
      <c r="DPO13" s="64"/>
      <c r="DPP13" s="64"/>
      <c r="DPQ13" s="64"/>
      <c r="DPR13" s="64"/>
      <c r="DPS13" s="64"/>
      <c r="DPT13" s="64"/>
      <c r="DPU13" s="64"/>
      <c r="DPV13" s="64"/>
      <c r="DPW13" s="64"/>
      <c r="DPX13" s="64"/>
      <c r="DPY13" s="64"/>
      <c r="DPZ13" s="64"/>
      <c r="DQA13" s="64"/>
      <c r="DQB13" s="64"/>
      <c r="DQC13" s="64"/>
      <c r="DQD13" s="64"/>
      <c r="DQE13" s="64"/>
      <c r="DQF13" s="64"/>
      <c r="DQG13" s="64"/>
      <c r="DQH13" s="64"/>
      <c r="DQI13" s="64"/>
      <c r="DQJ13" s="64"/>
      <c r="DQK13" s="64"/>
      <c r="DQL13" s="64"/>
      <c r="DQM13" s="64"/>
      <c r="DQN13" s="64"/>
      <c r="DQO13" s="64"/>
      <c r="DQP13" s="64"/>
      <c r="DQQ13" s="64"/>
      <c r="DQR13" s="64"/>
      <c r="DQS13" s="64"/>
      <c r="DQT13" s="64"/>
      <c r="DQU13" s="64"/>
      <c r="DQV13" s="64"/>
      <c r="DQW13" s="64"/>
      <c r="DQX13" s="64"/>
      <c r="DQY13" s="64"/>
      <c r="DQZ13" s="64"/>
      <c r="DRA13" s="64"/>
      <c r="DRB13" s="64"/>
      <c r="DRC13" s="64"/>
      <c r="DRD13" s="64"/>
      <c r="DRE13" s="64"/>
      <c r="DRF13" s="64"/>
      <c r="DRG13" s="64"/>
      <c r="DRH13" s="64"/>
      <c r="DRI13" s="64"/>
      <c r="DRJ13" s="64"/>
      <c r="DRK13" s="64"/>
      <c r="DRL13" s="64"/>
      <c r="DRM13" s="64"/>
      <c r="DRN13" s="64"/>
      <c r="DRO13" s="64"/>
      <c r="DRP13" s="64"/>
      <c r="DRQ13" s="64"/>
      <c r="DRR13" s="64"/>
      <c r="DRS13" s="64"/>
      <c r="DRT13" s="64"/>
      <c r="DRU13" s="64"/>
      <c r="DRV13" s="64"/>
      <c r="DRW13" s="64"/>
      <c r="DRX13" s="64"/>
      <c r="DRY13" s="64"/>
      <c r="DRZ13" s="64"/>
      <c r="DSA13" s="64"/>
      <c r="DSB13" s="64"/>
      <c r="DSC13" s="64"/>
      <c r="DSD13" s="64"/>
      <c r="DSE13" s="64"/>
      <c r="DSF13" s="64"/>
      <c r="DSG13" s="64"/>
      <c r="DSH13" s="64"/>
      <c r="DSI13" s="64"/>
      <c r="DSJ13" s="64"/>
      <c r="DSK13" s="64"/>
      <c r="DSL13" s="64"/>
      <c r="DSM13" s="64"/>
      <c r="DSN13" s="64"/>
      <c r="DSO13" s="64"/>
      <c r="DSP13" s="64"/>
      <c r="DSQ13" s="64"/>
      <c r="DSR13" s="64"/>
      <c r="DSS13" s="64"/>
      <c r="DST13" s="64"/>
      <c r="DSU13" s="64"/>
      <c r="DSV13" s="64"/>
      <c r="DSW13" s="64"/>
      <c r="DSX13" s="64"/>
      <c r="DSY13" s="64"/>
      <c r="DSZ13" s="64"/>
      <c r="DTA13" s="64"/>
      <c r="DTB13" s="64"/>
      <c r="DTC13" s="64"/>
      <c r="DTD13" s="64"/>
      <c r="DTE13" s="64"/>
      <c r="DTF13" s="64"/>
      <c r="DTG13" s="64"/>
      <c r="DTH13" s="64"/>
      <c r="DTI13" s="64"/>
      <c r="DTJ13" s="64"/>
      <c r="DTK13" s="64"/>
      <c r="DTL13" s="64"/>
      <c r="DTM13" s="64"/>
      <c r="DTN13" s="64"/>
      <c r="DTO13" s="64"/>
      <c r="DTP13" s="64"/>
      <c r="DTQ13" s="64"/>
      <c r="DTR13" s="64"/>
      <c r="DTS13" s="64"/>
      <c r="DTT13" s="64"/>
      <c r="DTU13" s="64"/>
      <c r="DTV13" s="64"/>
      <c r="DTW13" s="64"/>
      <c r="DTX13" s="64"/>
      <c r="DTY13" s="64"/>
      <c r="DTZ13" s="64"/>
      <c r="DUA13" s="64"/>
      <c r="DUB13" s="64"/>
      <c r="DUC13" s="64"/>
      <c r="DUD13" s="64"/>
      <c r="DUE13" s="64"/>
      <c r="DUF13" s="64"/>
      <c r="DUG13" s="64"/>
      <c r="DUH13" s="64"/>
      <c r="DUI13" s="64"/>
      <c r="DUJ13" s="64"/>
      <c r="DUK13" s="64"/>
      <c r="DUL13" s="64"/>
      <c r="DUM13" s="64"/>
      <c r="DUN13" s="64"/>
      <c r="DUO13" s="64"/>
      <c r="DUP13" s="64"/>
      <c r="DUQ13" s="64"/>
      <c r="DUR13" s="64"/>
      <c r="DUS13" s="64"/>
      <c r="DUT13" s="64"/>
      <c r="DUU13" s="64"/>
      <c r="DUV13" s="64"/>
      <c r="DUW13" s="64"/>
      <c r="DUX13" s="64"/>
      <c r="DUY13" s="64"/>
      <c r="DUZ13" s="64"/>
      <c r="DVA13" s="64"/>
      <c r="DVB13" s="64"/>
      <c r="DVC13" s="64"/>
      <c r="DVD13" s="64"/>
      <c r="DVE13" s="64"/>
      <c r="DVF13" s="64"/>
      <c r="DVG13" s="64"/>
      <c r="DVH13" s="64"/>
      <c r="DVI13" s="64"/>
      <c r="DVJ13" s="64"/>
      <c r="DVK13" s="64"/>
      <c r="DVL13" s="64"/>
      <c r="DVM13" s="64"/>
      <c r="DVN13" s="64"/>
      <c r="DVO13" s="64"/>
      <c r="DVP13" s="64"/>
      <c r="DVQ13" s="64"/>
      <c r="DVR13" s="64"/>
      <c r="DVS13" s="64"/>
      <c r="DVT13" s="64"/>
      <c r="DVU13" s="64"/>
      <c r="DVV13" s="64"/>
      <c r="DVW13" s="64"/>
      <c r="DVX13" s="64"/>
      <c r="DVY13" s="64"/>
      <c r="DVZ13" s="64"/>
      <c r="DWA13" s="64"/>
      <c r="DWB13" s="64"/>
      <c r="DWC13" s="64"/>
      <c r="DWD13" s="64"/>
      <c r="DWE13" s="64"/>
      <c r="DWF13" s="64"/>
      <c r="DWG13" s="64"/>
      <c r="DWH13" s="64"/>
      <c r="DWI13" s="64"/>
      <c r="DWJ13" s="64"/>
      <c r="DWK13" s="64"/>
      <c r="DWL13" s="64"/>
      <c r="DWM13" s="64"/>
      <c r="DWN13" s="64"/>
      <c r="DWO13" s="64"/>
      <c r="DWP13" s="64"/>
      <c r="DWQ13" s="64"/>
      <c r="DWR13" s="64"/>
      <c r="DWS13" s="64"/>
      <c r="DWT13" s="64"/>
      <c r="DWU13" s="64"/>
      <c r="DWV13" s="64"/>
      <c r="DWW13" s="64"/>
      <c r="DWX13" s="64"/>
      <c r="DWY13" s="64"/>
      <c r="DWZ13" s="64"/>
      <c r="DXA13" s="64"/>
      <c r="DXB13" s="64"/>
      <c r="DXC13" s="64"/>
      <c r="DXD13" s="64"/>
      <c r="DXE13" s="64"/>
      <c r="DXF13" s="64"/>
      <c r="DXG13" s="64"/>
      <c r="DXH13" s="64"/>
      <c r="DXI13" s="64"/>
      <c r="DXJ13" s="64"/>
      <c r="DXK13" s="64"/>
      <c r="DXL13" s="64"/>
      <c r="DXM13" s="64"/>
      <c r="DXN13" s="64"/>
      <c r="DXO13" s="64"/>
      <c r="DXP13" s="64"/>
      <c r="DXQ13" s="64"/>
      <c r="DXR13" s="64"/>
      <c r="DXS13" s="64"/>
      <c r="DXT13" s="64"/>
      <c r="DXU13" s="64"/>
      <c r="DXV13" s="64"/>
      <c r="DXW13" s="64"/>
      <c r="DXX13" s="64"/>
      <c r="DXY13" s="64"/>
      <c r="DXZ13" s="64"/>
      <c r="DYA13" s="64"/>
      <c r="DYB13" s="64"/>
      <c r="DYC13" s="64"/>
      <c r="DYD13" s="64"/>
      <c r="DYE13" s="64"/>
      <c r="DYF13" s="64"/>
      <c r="DYG13" s="64"/>
      <c r="DYH13" s="64"/>
      <c r="DYI13" s="64"/>
      <c r="DYJ13" s="64"/>
      <c r="DYK13" s="64"/>
      <c r="DYL13" s="64"/>
      <c r="DYM13" s="64"/>
      <c r="DYN13" s="64"/>
      <c r="DYO13" s="64"/>
      <c r="DYP13" s="64"/>
      <c r="DYQ13" s="64"/>
      <c r="DYR13" s="64"/>
      <c r="DYS13" s="64"/>
      <c r="DYT13" s="64"/>
      <c r="DYU13" s="64"/>
      <c r="DYV13" s="64"/>
      <c r="DYW13" s="64"/>
      <c r="DYX13" s="64"/>
      <c r="DYY13" s="64"/>
      <c r="DYZ13" s="64"/>
      <c r="DZA13" s="64"/>
      <c r="DZB13" s="64"/>
      <c r="DZC13" s="64"/>
      <c r="DZD13" s="64"/>
      <c r="DZE13" s="64"/>
      <c r="DZF13" s="64"/>
      <c r="DZG13" s="64"/>
      <c r="DZH13" s="64"/>
      <c r="DZI13" s="64"/>
      <c r="DZJ13" s="64"/>
      <c r="DZK13" s="64"/>
      <c r="DZL13" s="64"/>
      <c r="DZM13" s="64"/>
      <c r="DZN13" s="64"/>
      <c r="DZO13" s="64"/>
      <c r="DZP13" s="64"/>
      <c r="DZQ13" s="64"/>
      <c r="DZR13" s="64"/>
      <c r="DZS13" s="64"/>
      <c r="DZT13" s="64"/>
      <c r="DZU13" s="64"/>
      <c r="DZV13" s="64"/>
      <c r="DZW13" s="64"/>
      <c r="DZX13" s="64"/>
      <c r="DZY13" s="64"/>
      <c r="DZZ13" s="64"/>
      <c r="EAA13" s="64"/>
      <c r="EAB13" s="64"/>
      <c r="EAC13" s="64"/>
      <c r="EAD13" s="64"/>
      <c r="EAE13" s="64"/>
      <c r="EAF13" s="64"/>
      <c r="EAG13" s="64"/>
      <c r="EAH13" s="64"/>
      <c r="EAI13" s="64"/>
      <c r="EAJ13" s="64"/>
      <c r="EAK13" s="64"/>
      <c r="EAL13" s="64"/>
      <c r="EAM13" s="64"/>
      <c r="EAN13" s="64"/>
      <c r="EAO13" s="64"/>
      <c r="EAP13" s="64"/>
      <c r="EAQ13" s="64"/>
      <c r="EAR13" s="64"/>
      <c r="EAS13" s="64"/>
      <c r="EAT13" s="64"/>
      <c r="EAU13" s="64"/>
      <c r="EAV13" s="64"/>
      <c r="EAW13" s="64"/>
      <c r="EAX13" s="64"/>
      <c r="EAY13" s="64"/>
      <c r="EAZ13" s="64"/>
      <c r="EBA13" s="64"/>
      <c r="EBB13" s="64"/>
      <c r="EBC13" s="64"/>
      <c r="EBD13" s="64"/>
      <c r="EBE13" s="64"/>
      <c r="EBF13" s="64"/>
      <c r="EBG13" s="64"/>
      <c r="EBH13" s="64"/>
      <c r="EBI13" s="64"/>
      <c r="EBJ13" s="64"/>
      <c r="EBK13" s="64"/>
      <c r="EBL13" s="64"/>
      <c r="EBM13" s="64"/>
      <c r="EBN13" s="64"/>
      <c r="EBO13" s="64"/>
      <c r="EBP13" s="64"/>
      <c r="EBQ13" s="64"/>
      <c r="EBR13" s="64"/>
      <c r="EBS13" s="64"/>
      <c r="EBT13" s="64"/>
      <c r="EBU13" s="64"/>
      <c r="EBV13" s="64"/>
      <c r="EBW13" s="64"/>
      <c r="EBX13" s="64"/>
      <c r="EBY13" s="64"/>
      <c r="EBZ13" s="64"/>
      <c r="ECA13" s="64"/>
      <c r="ECB13" s="64"/>
      <c r="ECC13" s="64"/>
      <c r="ECD13" s="64"/>
      <c r="ECE13" s="64"/>
      <c r="ECF13" s="64"/>
      <c r="ECG13" s="64"/>
      <c r="ECH13" s="64"/>
      <c r="ECI13" s="64"/>
      <c r="ECJ13" s="64"/>
      <c r="ECK13" s="64"/>
      <c r="ECL13" s="64"/>
      <c r="ECM13" s="64"/>
      <c r="ECN13" s="64"/>
      <c r="ECO13" s="64"/>
      <c r="ECP13" s="64"/>
      <c r="ECQ13" s="64"/>
      <c r="ECR13" s="64"/>
      <c r="ECS13" s="64"/>
      <c r="ECT13" s="64"/>
      <c r="ECU13" s="64"/>
      <c r="ECV13" s="64"/>
      <c r="ECW13" s="64"/>
      <c r="ECX13" s="64"/>
      <c r="ECY13" s="64"/>
      <c r="ECZ13" s="64"/>
      <c r="EDA13" s="64"/>
      <c r="EDB13" s="64"/>
      <c r="EDC13" s="64"/>
      <c r="EDD13" s="64"/>
      <c r="EDE13" s="64"/>
      <c r="EDF13" s="64"/>
      <c r="EDG13" s="64"/>
      <c r="EDH13" s="64"/>
      <c r="EDI13" s="64"/>
      <c r="EDJ13" s="64"/>
      <c r="EDK13" s="64"/>
      <c r="EDL13" s="64"/>
      <c r="EDM13" s="64"/>
      <c r="EDN13" s="64"/>
      <c r="EDO13" s="64"/>
      <c r="EDP13" s="64"/>
      <c r="EDQ13" s="64"/>
      <c r="EDR13" s="64"/>
      <c r="EDS13" s="64"/>
      <c r="EDT13" s="64"/>
      <c r="EDU13" s="64"/>
      <c r="EDV13" s="64"/>
      <c r="EDW13" s="64"/>
      <c r="EDX13" s="64"/>
      <c r="EDY13" s="64"/>
      <c r="EDZ13" s="64"/>
      <c r="EEA13" s="64"/>
      <c r="EEB13" s="64"/>
      <c r="EEC13" s="64"/>
      <c r="EED13" s="64"/>
      <c r="EEE13" s="64"/>
      <c r="EEF13" s="64"/>
      <c r="EEG13" s="64"/>
      <c r="EEH13" s="64"/>
      <c r="EEI13" s="64"/>
      <c r="EEJ13" s="64"/>
      <c r="EEK13" s="64"/>
      <c r="EEL13" s="64"/>
      <c r="EEM13" s="64"/>
      <c r="EEN13" s="64"/>
      <c r="EEO13" s="64"/>
      <c r="EEP13" s="64"/>
      <c r="EEQ13" s="64"/>
      <c r="EER13" s="64"/>
      <c r="EES13" s="64"/>
      <c r="EET13" s="64"/>
      <c r="EEU13" s="64"/>
      <c r="EEV13" s="64"/>
      <c r="EEW13" s="64"/>
      <c r="EEX13" s="64"/>
      <c r="EEY13" s="64"/>
      <c r="EEZ13" s="64"/>
      <c r="EFA13" s="64"/>
      <c r="EFB13" s="64"/>
      <c r="EFC13" s="64"/>
      <c r="EFD13" s="64"/>
      <c r="EFE13" s="64"/>
      <c r="EFF13" s="64"/>
      <c r="EFG13" s="64"/>
      <c r="EFH13" s="64"/>
      <c r="EFI13" s="64"/>
      <c r="EFJ13" s="64"/>
      <c r="EFK13" s="64"/>
      <c r="EFL13" s="64"/>
      <c r="EFM13" s="64"/>
      <c r="EFN13" s="64"/>
      <c r="EFO13" s="64"/>
      <c r="EFP13" s="64"/>
      <c r="EFQ13" s="64"/>
      <c r="EFR13" s="64"/>
      <c r="EFS13" s="64"/>
      <c r="EFT13" s="64"/>
      <c r="EFU13" s="64"/>
      <c r="EFV13" s="64"/>
      <c r="EFW13" s="64"/>
      <c r="EFX13" s="64"/>
      <c r="EFY13" s="64"/>
      <c r="EFZ13" s="64"/>
      <c r="EGA13" s="64"/>
      <c r="EGB13" s="64"/>
      <c r="EGC13" s="64"/>
      <c r="EGD13" s="64"/>
      <c r="EGE13" s="64"/>
      <c r="EGF13" s="64"/>
      <c r="EGG13" s="64"/>
      <c r="EGH13" s="64"/>
      <c r="EGI13" s="64"/>
      <c r="EGJ13" s="64"/>
      <c r="EGK13" s="64"/>
      <c r="EGL13" s="64"/>
      <c r="EGM13" s="64"/>
      <c r="EGN13" s="64"/>
      <c r="EGO13" s="64"/>
      <c r="EGP13" s="64"/>
      <c r="EGQ13" s="64"/>
      <c r="EGR13" s="64"/>
      <c r="EGS13" s="64"/>
      <c r="EGT13" s="64"/>
      <c r="EGU13" s="64"/>
      <c r="EGV13" s="64"/>
      <c r="EGW13" s="64"/>
      <c r="EGX13" s="64"/>
      <c r="EGY13" s="64"/>
      <c r="EGZ13" s="64"/>
      <c r="EHA13" s="64"/>
      <c r="EHB13" s="64"/>
      <c r="EHC13" s="64"/>
      <c r="EHD13" s="64"/>
      <c r="EHE13" s="64"/>
      <c r="EHF13" s="64"/>
      <c r="EHG13" s="64"/>
      <c r="EHH13" s="64"/>
      <c r="EHI13" s="64"/>
      <c r="EHJ13" s="64"/>
      <c r="EHK13" s="64"/>
      <c r="EHL13" s="64"/>
      <c r="EHM13" s="64"/>
      <c r="EHN13" s="64"/>
      <c r="EHO13" s="64"/>
      <c r="EHP13" s="64"/>
      <c r="EHQ13" s="64"/>
      <c r="EHR13" s="64"/>
      <c r="EHS13" s="64"/>
      <c r="EHT13" s="64"/>
      <c r="EHU13" s="64"/>
      <c r="EHV13" s="64"/>
      <c r="EHW13" s="64"/>
      <c r="EHX13" s="64"/>
      <c r="EHY13" s="64"/>
      <c r="EHZ13" s="64"/>
      <c r="EIA13" s="64"/>
      <c r="EIB13" s="64"/>
      <c r="EIC13" s="64"/>
      <c r="EID13" s="64"/>
      <c r="EIE13" s="64"/>
      <c r="EIF13" s="64"/>
      <c r="EIG13" s="64"/>
      <c r="EIH13" s="64"/>
      <c r="EII13" s="64"/>
      <c r="EIJ13" s="64"/>
      <c r="EIK13" s="64"/>
      <c r="EIL13" s="64"/>
      <c r="EIM13" s="64"/>
      <c r="EIN13" s="64"/>
      <c r="EIO13" s="64"/>
      <c r="EIP13" s="64"/>
      <c r="EIQ13" s="64"/>
      <c r="EIR13" s="64"/>
      <c r="EIS13" s="64"/>
      <c r="EIT13" s="64"/>
      <c r="EIU13" s="64"/>
      <c r="EIV13" s="64"/>
      <c r="EIW13" s="64"/>
      <c r="EIX13" s="64"/>
      <c r="EIY13" s="64"/>
      <c r="EIZ13" s="64"/>
      <c r="EJA13" s="64"/>
      <c r="EJB13" s="64"/>
      <c r="EJC13" s="64"/>
      <c r="EJD13" s="64"/>
      <c r="EJE13" s="64"/>
      <c r="EJF13" s="64"/>
      <c r="EJG13" s="64"/>
      <c r="EJH13" s="64"/>
      <c r="EJI13" s="64"/>
      <c r="EJJ13" s="64"/>
      <c r="EJK13" s="64"/>
      <c r="EJL13" s="64"/>
      <c r="EJM13" s="64"/>
      <c r="EJN13" s="64"/>
      <c r="EJO13" s="64"/>
      <c r="EJP13" s="64"/>
      <c r="EJQ13" s="64"/>
      <c r="EJR13" s="64"/>
      <c r="EJS13" s="64"/>
      <c r="EJT13" s="64"/>
      <c r="EJU13" s="64"/>
      <c r="EJV13" s="64"/>
      <c r="EJW13" s="64"/>
      <c r="EJX13" s="64"/>
      <c r="EJY13" s="64"/>
      <c r="EJZ13" s="64"/>
      <c r="EKA13" s="64"/>
      <c r="EKB13" s="64"/>
      <c r="EKC13" s="64"/>
      <c r="EKD13" s="64"/>
      <c r="EKE13" s="64"/>
      <c r="EKF13" s="64"/>
      <c r="EKG13" s="64"/>
      <c r="EKH13" s="64"/>
      <c r="EKI13" s="64"/>
      <c r="EKJ13" s="64"/>
      <c r="EKK13" s="64"/>
      <c r="EKL13" s="64"/>
      <c r="EKM13" s="64"/>
      <c r="EKN13" s="64"/>
      <c r="EKO13" s="64"/>
      <c r="EKP13" s="64"/>
      <c r="EKQ13" s="64"/>
      <c r="EKR13" s="64"/>
      <c r="EKS13" s="64"/>
      <c r="EKT13" s="64"/>
      <c r="EKU13" s="64"/>
      <c r="EKV13" s="64"/>
      <c r="EKW13" s="64"/>
      <c r="EKX13" s="64"/>
      <c r="EKY13" s="64"/>
      <c r="EKZ13" s="64"/>
      <c r="ELA13" s="64"/>
      <c r="ELB13" s="64"/>
      <c r="ELC13" s="64"/>
      <c r="ELD13" s="64"/>
      <c r="ELE13" s="64"/>
      <c r="ELF13" s="64"/>
      <c r="ELG13" s="64"/>
      <c r="ELH13" s="64"/>
      <c r="ELI13" s="64"/>
      <c r="ELJ13" s="64"/>
      <c r="ELK13" s="64"/>
      <c r="ELL13" s="64"/>
      <c r="ELM13" s="64"/>
      <c r="ELN13" s="64"/>
      <c r="ELO13" s="64"/>
      <c r="ELP13" s="64"/>
      <c r="ELQ13" s="64"/>
      <c r="ELR13" s="64"/>
      <c r="ELS13" s="64"/>
      <c r="ELT13" s="64"/>
      <c r="ELU13" s="64"/>
      <c r="ELV13" s="64"/>
      <c r="ELW13" s="64"/>
      <c r="ELX13" s="64"/>
      <c r="ELY13" s="64"/>
      <c r="ELZ13" s="64"/>
      <c r="EMA13" s="64"/>
      <c r="EMB13" s="64"/>
      <c r="EMC13" s="64"/>
      <c r="EMD13" s="64"/>
      <c r="EME13" s="64"/>
      <c r="EMF13" s="64"/>
      <c r="EMG13" s="64"/>
      <c r="EMH13" s="64"/>
      <c r="EMI13" s="64"/>
      <c r="EMJ13" s="64"/>
      <c r="EMK13" s="64"/>
      <c r="EML13" s="64"/>
      <c r="EMM13" s="64"/>
      <c r="EMN13" s="64"/>
      <c r="EMO13" s="64"/>
      <c r="EMP13" s="64"/>
      <c r="EMQ13" s="64"/>
      <c r="EMR13" s="64"/>
      <c r="EMS13" s="64"/>
      <c r="EMT13" s="64"/>
      <c r="EMU13" s="64"/>
      <c r="EMV13" s="64"/>
      <c r="EMW13" s="64"/>
      <c r="EMX13" s="64"/>
      <c r="EMY13" s="64"/>
      <c r="EMZ13" s="64"/>
      <c r="ENA13" s="64"/>
      <c r="ENB13" s="64"/>
      <c r="ENC13" s="64"/>
      <c r="END13" s="64"/>
      <c r="ENE13" s="64"/>
      <c r="ENF13" s="64"/>
      <c r="ENG13" s="64"/>
      <c r="ENH13" s="64"/>
      <c r="ENI13" s="64"/>
      <c r="ENJ13" s="64"/>
      <c r="ENK13" s="64"/>
      <c r="ENL13" s="64"/>
      <c r="ENM13" s="64"/>
      <c r="ENN13" s="64"/>
      <c r="ENO13" s="64"/>
      <c r="ENP13" s="64"/>
      <c r="ENQ13" s="64"/>
      <c r="ENR13" s="64"/>
      <c r="ENS13" s="64"/>
      <c r="ENT13" s="64"/>
      <c r="ENU13" s="64"/>
      <c r="ENV13" s="64"/>
      <c r="ENW13" s="64"/>
      <c r="ENX13" s="64"/>
      <c r="ENY13" s="64"/>
      <c r="ENZ13" s="64"/>
      <c r="EOA13" s="64"/>
      <c r="EOB13" s="64"/>
      <c r="EOC13" s="64"/>
      <c r="EOD13" s="64"/>
      <c r="EOE13" s="64"/>
      <c r="EOF13" s="64"/>
      <c r="EOG13" s="64"/>
      <c r="EOH13" s="64"/>
      <c r="EOI13" s="64"/>
      <c r="EOJ13" s="64"/>
      <c r="EOK13" s="64"/>
      <c r="EOL13" s="64"/>
      <c r="EOM13" s="64"/>
      <c r="EON13" s="64"/>
      <c r="EOO13" s="64"/>
      <c r="EOP13" s="64"/>
      <c r="EOQ13" s="64"/>
      <c r="EOR13" s="64"/>
      <c r="EOS13" s="64"/>
      <c r="EOT13" s="64"/>
      <c r="EOU13" s="64"/>
      <c r="EOV13" s="64"/>
      <c r="EOW13" s="64"/>
      <c r="EOX13" s="64"/>
      <c r="EOY13" s="64"/>
      <c r="EOZ13" s="64"/>
      <c r="EPA13" s="64"/>
      <c r="EPB13" s="64"/>
      <c r="EPC13" s="64"/>
      <c r="EPD13" s="64"/>
      <c r="EPE13" s="64"/>
      <c r="EPF13" s="64"/>
      <c r="EPG13" s="64"/>
      <c r="EPH13" s="64"/>
      <c r="EPI13" s="64"/>
      <c r="EPJ13" s="64"/>
      <c r="EPK13" s="64"/>
      <c r="EPL13" s="64"/>
      <c r="EPM13" s="64"/>
      <c r="EPN13" s="64"/>
      <c r="EPO13" s="64"/>
      <c r="EPP13" s="64"/>
      <c r="EPQ13" s="64"/>
      <c r="EPR13" s="64"/>
      <c r="EPS13" s="64"/>
      <c r="EPT13" s="64"/>
      <c r="EPU13" s="64"/>
      <c r="EPV13" s="64"/>
      <c r="EPW13" s="64"/>
      <c r="EPX13" s="64"/>
      <c r="EPY13" s="64"/>
      <c r="EPZ13" s="64"/>
      <c r="EQA13" s="64"/>
      <c r="EQB13" s="64"/>
      <c r="EQC13" s="64"/>
      <c r="EQD13" s="64"/>
      <c r="EQE13" s="64"/>
      <c r="EQF13" s="64"/>
      <c r="EQG13" s="64"/>
      <c r="EQH13" s="64"/>
      <c r="EQI13" s="64"/>
      <c r="EQJ13" s="64"/>
      <c r="EQK13" s="64"/>
      <c r="EQL13" s="64"/>
      <c r="EQM13" s="64"/>
      <c r="EQN13" s="64"/>
      <c r="EQO13" s="64"/>
      <c r="EQP13" s="64"/>
      <c r="EQQ13" s="64"/>
      <c r="EQR13" s="64"/>
      <c r="EQS13" s="64"/>
      <c r="EQT13" s="64"/>
      <c r="EQU13" s="64"/>
      <c r="EQV13" s="64"/>
      <c r="EQW13" s="64"/>
      <c r="EQX13" s="64"/>
      <c r="EQY13" s="64"/>
      <c r="EQZ13" s="64"/>
      <c r="ERA13" s="64"/>
      <c r="ERB13" s="64"/>
      <c r="ERC13" s="64"/>
      <c r="ERD13" s="64"/>
      <c r="ERE13" s="64"/>
      <c r="ERF13" s="64"/>
      <c r="ERG13" s="64"/>
      <c r="ERH13" s="64"/>
      <c r="ERI13" s="64"/>
      <c r="ERJ13" s="64"/>
      <c r="ERK13" s="64"/>
      <c r="ERL13" s="64"/>
      <c r="ERM13" s="64"/>
      <c r="ERN13" s="64"/>
      <c r="ERO13" s="64"/>
      <c r="ERP13" s="64"/>
      <c r="ERQ13" s="64"/>
      <c r="ERR13" s="64"/>
      <c r="ERS13" s="64"/>
      <c r="ERT13" s="64"/>
      <c r="ERU13" s="64"/>
      <c r="ERV13" s="64"/>
      <c r="ERW13" s="64"/>
      <c r="ERX13" s="64"/>
      <c r="ERY13" s="64"/>
      <c r="ERZ13" s="64"/>
      <c r="ESA13" s="64"/>
      <c r="ESB13" s="64"/>
      <c r="ESC13" s="64"/>
      <c r="ESD13" s="64"/>
      <c r="ESE13" s="64"/>
      <c r="ESF13" s="64"/>
      <c r="ESG13" s="64"/>
      <c r="ESH13" s="64"/>
      <c r="ESI13" s="64"/>
      <c r="ESJ13" s="64"/>
      <c r="ESK13" s="64"/>
      <c r="ESL13" s="64"/>
      <c r="ESM13" s="64"/>
      <c r="ESN13" s="64"/>
      <c r="ESO13" s="64"/>
      <c r="ESP13" s="64"/>
      <c r="ESQ13" s="64"/>
      <c r="ESR13" s="64"/>
      <c r="ESS13" s="64"/>
      <c r="EST13" s="64"/>
      <c r="ESU13" s="64"/>
      <c r="ESV13" s="64"/>
      <c r="ESW13" s="64"/>
      <c r="ESX13" s="64"/>
      <c r="ESY13" s="64"/>
      <c r="ESZ13" s="64"/>
      <c r="ETA13" s="64"/>
      <c r="ETB13" s="64"/>
      <c r="ETC13" s="64"/>
      <c r="ETD13" s="64"/>
      <c r="ETE13" s="64"/>
      <c r="ETF13" s="64"/>
      <c r="ETG13" s="64"/>
      <c r="ETH13" s="64"/>
      <c r="ETI13" s="64"/>
      <c r="ETJ13" s="64"/>
      <c r="ETK13" s="64"/>
      <c r="ETL13" s="64"/>
      <c r="ETM13" s="64"/>
      <c r="ETN13" s="64"/>
      <c r="ETO13" s="64"/>
      <c r="ETP13" s="64"/>
      <c r="ETQ13" s="64"/>
      <c r="ETR13" s="64"/>
      <c r="ETS13" s="64"/>
      <c r="ETT13" s="64"/>
      <c r="ETU13" s="64"/>
      <c r="ETV13" s="64"/>
      <c r="ETW13" s="64"/>
      <c r="ETX13" s="64"/>
      <c r="ETY13" s="64"/>
      <c r="ETZ13" s="64"/>
      <c r="EUA13" s="64"/>
      <c r="EUB13" s="64"/>
      <c r="EUC13" s="64"/>
      <c r="EUD13" s="64"/>
      <c r="EUE13" s="64"/>
      <c r="EUF13" s="64"/>
      <c r="EUG13" s="64"/>
      <c r="EUH13" s="64"/>
      <c r="EUI13" s="64"/>
      <c r="EUJ13" s="64"/>
      <c r="EUK13" s="64"/>
      <c r="EUL13" s="64"/>
      <c r="EUM13" s="64"/>
      <c r="EUN13" s="64"/>
      <c r="EUO13" s="64"/>
      <c r="EUP13" s="64"/>
      <c r="EUQ13" s="64"/>
      <c r="EUR13" s="64"/>
      <c r="EUS13" s="64"/>
      <c r="EUT13" s="64"/>
      <c r="EUU13" s="64"/>
      <c r="EUV13" s="64"/>
      <c r="EUW13" s="64"/>
      <c r="EUX13" s="64"/>
      <c r="EUY13" s="64"/>
      <c r="EUZ13" s="64"/>
      <c r="EVA13" s="64"/>
      <c r="EVB13" s="64"/>
      <c r="EVC13" s="64"/>
      <c r="EVD13" s="64"/>
      <c r="EVE13" s="64"/>
      <c r="EVF13" s="64"/>
      <c r="EVG13" s="64"/>
      <c r="EVH13" s="64"/>
      <c r="EVI13" s="64"/>
      <c r="EVJ13" s="64"/>
      <c r="EVK13" s="64"/>
      <c r="EVL13" s="64"/>
      <c r="EVM13" s="64"/>
      <c r="EVN13" s="64"/>
      <c r="EVO13" s="64"/>
      <c r="EVP13" s="64"/>
      <c r="EVQ13" s="64"/>
      <c r="EVR13" s="64"/>
      <c r="EVS13" s="64"/>
      <c r="EVT13" s="64"/>
      <c r="EVU13" s="64"/>
      <c r="EVV13" s="64"/>
      <c r="EVW13" s="64"/>
      <c r="EVX13" s="64"/>
      <c r="EVY13" s="64"/>
      <c r="EVZ13" s="64"/>
      <c r="EWA13" s="64"/>
      <c r="EWB13" s="64"/>
      <c r="EWC13" s="64"/>
      <c r="EWD13" s="64"/>
      <c r="EWE13" s="64"/>
      <c r="EWF13" s="64"/>
      <c r="EWG13" s="64"/>
      <c r="EWH13" s="64"/>
      <c r="EWI13" s="64"/>
      <c r="EWJ13" s="64"/>
      <c r="EWK13" s="64"/>
      <c r="EWL13" s="64"/>
      <c r="EWM13" s="64"/>
      <c r="EWN13" s="64"/>
      <c r="EWO13" s="64"/>
      <c r="EWP13" s="64"/>
      <c r="EWQ13" s="64"/>
      <c r="EWR13" s="64"/>
      <c r="EWS13" s="64"/>
      <c r="EWT13" s="64"/>
      <c r="EWU13" s="64"/>
      <c r="EWV13" s="64"/>
      <c r="EWW13" s="64"/>
      <c r="EWX13" s="64"/>
      <c r="EWY13" s="64"/>
      <c r="EWZ13" s="64"/>
      <c r="EXA13" s="64"/>
      <c r="EXB13" s="64"/>
      <c r="EXC13" s="64"/>
      <c r="EXD13" s="64"/>
      <c r="EXE13" s="64"/>
      <c r="EXF13" s="64"/>
      <c r="EXG13" s="64"/>
      <c r="EXH13" s="64"/>
      <c r="EXI13" s="64"/>
      <c r="EXJ13" s="64"/>
      <c r="EXK13" s="64"/>
      <c r="EXL13" s="64"/>
      <c r="EXM13" s="64"/>
      <c r="EXN13" s="64"/>
      <c r="EXO13" s="64"/>
      <c r="EXP13" s="64"/>
      <c r="EXQ13" s="64"/>
      <c r="EXR13" s="64"/>
      <c r="EXS13" s="64"/>
      <c r="EXT13" s="64"/>
      <c r="EXU13" s="64"/>
      <c r="EXV13" s="64"/>
      <c r="EXW13" s="64"/>
      <c r="EXX13" s="64"/>
      <c r="EXY13" s="64"/>
      <c r="EXZ13" s="64"/>
      <c r="EYA13" s="64"/>
      <c r="EYB13" s="64"/>
      <c r="EYC13" s="64"/>
      <c r="EYD13" s="64"/>
      <c r="EYE13" s="64"/>
      <c r="EYF13" s="64"/>
      <c r="EYG13" s="64"/>
      <c r="EYH13" s="64"/>
      <c r="EYI13" s="64"/>
      <c r="EYJ13" s="64"/>
      <c r="EYK13" s="64"/>
      <c r="EYL13" s="64"/>
      <c r="EYM13" s="64"/>
      <c r="EYN13" s="64"/>
      <c r="EYO13" s="64"/>
      <c r="EYP13" s="64"/>
      <c r="EYQ13" s="64"/>
      <c r="EYR13" s="64"/>
      <c r="EYS13" s="64"/>
      <c r="EYT13" s="64"/>
      <c r="EYU13" s="64"/>
      <c r="EYV13" s="64"/>
      <c r="EYW13" s="64"/>
      <c r="EYX13" s="64"/>
      <c r="EYY13" s="64"/>
      <c r="EYZ13" s="64"/>
      <c r="EZA13" s="64"/>
      <c r="EZB13" s="64"/>
      <c r="EZC13" s="64"/>
      <c r="EZD13" s="64"/>
      <c r="EZE13" s="64"/>
      <c r="EZF13" s="64"/>
      <c r="EZG13" s="64"/>
      <c r="EZH13" s="64"/>
      <c r="EZI13" s="64"/>
      <c r="EZJ13" s="64"/>
      <c r="EZK13" s="64"/>
      <c r="EZL13" s="64"/>
      <c r="EZM13" s="64"/>
      <c r="EZN13" s="64"/>
      <c r="EZO13" s="64"/>
      <c r="EZP13" s="64"/>
      <c r="EZQ13" s="64"/>
      <c r="EZR13" s="64"/>
      <c r="EZS13" s="64"/>
      <c r="EZT13" s="64"/>
      <c r="EZU13" s="64"/>
      <c r="EZV13" s="64"/>
      <c r="EZW13" s="64"/>
      <c r="EZX13" s="64"/>
      <c r="EZY13" s="64"/>
      <c r="EZZ13" s="64"/>
      <c r="FAA13" s="64"/>
      <c r="FAB13" s="64"/>
      <c r="FAC13" s="64"/>
      <c r="FAD13" s="64"/>
      <c r="FAE13" s="64"/>
      <c r="FAF13" s="64"/>
      <c r="FAG13" s="64"/>
      <c r="FAH13" s="64"/>
      <c r="FAI13" s="64"/>
      <c r="FAJ13" s="64"/>
      <c r="FAK13" s="64"/>
      <c r="FAL13" s="64"/>
      <c r="FAM13" s="64"/>
      <c r="FAN13" s="64"/>
      <c r="FAO13" s="64"/>
      <c r="FAP13" s="64"/>
      <c r="FAQ13" s="64"/>
      <c r="FAR13" s="64"/>
      <c r="FAS13" s="64"/>
      <c r="FAT13" s="64"/>
      <c r="FAU13" s="64"/>
      <c r="FAV13" s="64"/>
      <c r="FAW13" s="64"/>
      <c r="FAX13" s="64"/>
      <c r="FAY13" s="64"/>
      <c r="FAZ13" s="64"/>
      <c r="FBA13" s="64"/>
      <c r="FBB13" s="64"/>
      <c r="FBC13" s="64"/>
      <c r="FBD13" s="64"/>
      <c r="FBE13" s="64"/>
      <c r="FBF13" s="64"/>
      <c r="FBG13" s="64"/>
      <c r="FBH13" s="64"/>
      <c r="FBI13" s="64"/>
      <c r="FBJ13" s="64"/>
      <c r="FBK13" s="64"/>
      <c r="FBL13" s="64"/>
      <c r="FBM13" s="64"/>
      <c r="FBN13" s="64"/>
      <c r="FBO13" s="64"/>
      <c r="FBP13" s="64"/>
      <c r="FBQ13" s="64"/>
      <c r="FBR13" s="64"/>
      <c r="FBS13" s="64"/>
      <c r="FBT13" s="64"/>
      <c r="FBU13" s="64"/>
      <c r="FBV13" s="64"/>
      <c r="FBW13" s="64"/>
      <c r="FBX13" s="64"/>
      <c r="FBY13" s="64"/>
      <c r="FBZ13" s="64"/>
      <c r="FCA13" s="64"/>
      <c r="FCB13" s="64"/>
      <c r="FCC13" s="64"/>
      <c r="FCD13" s="64"/>
      <c r="FCE13" s="64"/>
      <c r="FCF13" s="64"/>
      <c r="FCG13" s="64"/>
      <c r="FCH13" s="64"/>
      <c r="FCI13" s="64"/>
      <c r="FCJ13" s="64"/>
      <c r="FCK13" s="64"/>
      <c r="FCL13" s="64"/>
      <c r="FCM13" s="64"/>
      <c r="FCN13" s="64"/>
      <c r="FCO13" s="64"/>
      <c r="FCP13" s="64"/>
      <c r="FCQ13" s="64"/>
      <c r="FCR13" s="64"/>
      <c r="FCS13" s="64"/>
      <c r="FCT13" s="64"/>
      <c r="FCU13" s="64"/>
      <c r="FCV13" s="64"/>
      <c r="FCW13" s="64"/>
      <c r="FCX13" s="64"/>
      <c r="FCY13" s="64"/>
      <c r="FCZ13" s="64"/>
      <c r="FDA13" s="64"/>
      <c r="FDB13" s="64"/>
      <c r="FDC13" s="64"/>
      <c r="FDD13" s="64"/>
      <c r="FDE13" s="64"/>
      <c r="FDF13" s="64"/>
      <c r="FDG13" s="64"/>
      <c r="FDH13" s="64"/>
      <c r="FDI13" s="64"/>
      <c r="FDJ13" s="64"/>
      <c r="FDK13" s="64"/>
      <c r="FDL13" s="64"/>
      <c r="FDM13" s="64"/>
      <c r="FDN13" s="64"/>
      <c r="FDO13" s="64"/>
      <c r="FDP13" s="64"/>
      <c r="FDQ13" s="64"/>
      <c r="FDR13" s="64"/>
      <c r="FDS13" s="64"/>
      <c r="FDT13" s="64"/>
      <c r="FDU13" s="64"/>
      <c r="FDV13" s="64"/>
      <c r="FDW13" s="64"/>
      <c r="FDX13" s="64"/>
      <c r="FDY13" s="64"/>
      <c r="FDZ13" s="64"/>
      <c r="FEA13" s="64"/>
      <c r="FEB13" s="64"/>
      <c r="FEC13" s="64"/>
      <c r="FED13" s="64"/>
      <c r="FEE13" s="64"/>
      <c r="FEF13" s="64"/>
      <c r="FEG13" s="64"/>
      <c r="FEH13" s="64"/>
      <c r="FEI13" s="64"/>
      <c r="FEJ13" s="64"/>
      <c r="FEK13" s="64"/>
      <c r="FEL13" s="64"/>
      <c r="FEM13" s="64"/>
      <c r="FEN13" s="64"/>
      <c r="FEO13" s="64"/>
      <c r="FEP13" s="64"/>
      <c r="FEQ13" s="64"/>
      <c r="FER13" s="64"/>
      <c r="FES13" s="64"/>
      <c r="FET13" s="64"/>
      <c r="FEU13" s="64"/>
      <c r="FEV13" s="64"/>
      <c r="FEW13" s="64"/>
      <c r="FEX13" s="64"/>
      <c r="FEY13" s="64"/>
      <c r="FEZ13" s="64"/>
      <c r="FFA13" s="64"/>
      <c r="FFB13" s="64"/>
      <c r="FFC13" s="64"/>
      <c r="FFD13" s="64"/>
      <c r="FFE13" s="64"/>
      <c r="FFF13" s="64"/>
      <c r="FFG13" s="64"/>
      <c r="FFH13" s="64"/>
      <c r="FFI13" s="64"/>
      <c r="FFJ13" s="64"/>
      <c r="FFK13" s="64"/>
      <c r="FFL13" s="64"/>
      <c r="FFM13" s="64"/>
      <c r="FFN13" s="64"/>
      <c r="FFO13" s="64"/>
      <c r="FFP13" s="64"/>
      <c r="FFQ13" s="64"/>
      <c r="FFR13" s="64"/>
      <c r="FFS13" s="64"/>
      <c r="FFT13" s="64"/>
      <c r="FFU13" s="64"/>
      <c r="FFV13" s="64"/>
      <c r="FFW13" s="64"/>
      <c r="FFX13" s="64"/>
      <c r="FFY13" s="64"/>
      <c r="FFZ13" s="64"/>
      <c r="FGA13" s="64"/>
      <c r="FGB13" s="64"/>
      <c r="FGC13" s="64"/>
      <c r="FGD13" s="64"/>
      <c r="FGE13" s="64"/>
      <c r="FGF13" s="64"/>
      <c r="FGG13" s="64"/>
      <c r="FGH13" s="64"/>
      <c r="FGI13" s="64"/>
      <c r="FGJ13" s="64"/>
      <c r="FGK13" s="64"/>
      <c r="FGL13" s="64"/>
      <c r="FGM13" s="64"/>
      <c r="FGN13" s="64"/>
      <c r="FGO13" s="64"/>
      <c r="FGP13" s="64"/>
      <c r="FGQ13" s="64"/>
      <c r="FGR13" s="64"/>
      <c r="FGS13" s="64"/>
      <c r="FGT13" s="64"/>
      <c r="FGU13" s="64"/>
      <c r="FGV13" s="64"/>
      <c r="FGW13" s="64"/>
      <c r="FGX13" s="64"/>
      <c r="FGY13" s="64"/>
      <c r="FGZ13" s="64"/>
      <c r="FHA13" s="64"/>
      <c r="FHB13" s="64"/>
      <c r="FHC13" s="64"/>
      <c r="FHD13" s="64"/>
      <c r="FHE13" s="64"/>
      <c r="FHF13" s="64"/>
      <c r="FHG13" s="64"/>
      <c r="FHH13" s="64"/>
      <c r="FHI13" s="64"/>
      <c r="FHJ13" s="64"/>
      <c r="FHK13" s="64"/>
      <c r="FHL13" s="64"/>
      <c r="FHM13" s="64"/>
      <c r="FHN13" s="64"/>
      <c r="FHO13" s="64"/>
      <c r="FHP13" s="64"/>
      <c r="FHQ13" s="64"/>
      <c r="FHR13" s="64"/>
      <c r="FHS13" s="64"/>
      <c r="FHT13" s="64"/>
      <c r="FHU13" s="64"/>
      <c r="FHV13" s="64"/>
      <c r="FHW13" s="64"/>
      <c r="FHX13" s="64"/>
      <c r="FHY13" s="64"/>
      <c r="FHZ13" s="64"/>
      <c r="FIA13" s="64"/>
      <c r="FIB13" s="64"/>
      <c r="FIC13" s="64"/>
      <c r="FID13" s="64"/>
      <c r="FIE13" s="64"/>
      <c r="FIF13" s="64"/>
      <c r="FIG13" s="64"/>
      <c r="FIH13" s="64"/>
      <c r="FII13" s="64"/>
      <c r="FIJ13" s="64"/>
      <c r="FIK13" s="64"/>
      <c r="FIL13" s="64"/>
      <c r="FIM13" s="64"/>
      <c r="FIN13" s="64"/>
      <c r="FIO13" s="64"/>
      <c r="FIP13" s="64"/>
      <c r="FIQ13" s="64"/>
      <c r="FIR13" s="64"/>
      <c r="FIS13" s="64"/>
      <c r="FIT13" s="64"/>
      <c r="FIU13" s="64"/>
      <c r="FIV13" s="64"/>
      <c r="FIW13" s="64"/>
      <c r="FIX13" s="64"/>
      <c r="FIY13" s="64"/>
      <c r="FIZ13" s="64"/>
      <c r="FJA13" s="64"/>
      <c r="FJB13" s="64"/>
      <c r="FJC13" s="64"/>
      <c r="FJD13" s="64"/>
      <c r="FJE13" s="64"/>
      <c r="FJF13" s="64"/>
      <c r="FJG13" s="64"/>
      <c r="FJH13" s="64"/>
      <c r="FJI13" s="64"/>
      <c r="FJJ13" s="64"/>
      <c r="FJK13" s="64"/>
      <c r="FJL13" s="64"/>
      <c r="FJM13" s="64"/>
      <c r="FJN13" s="64"/>
      <c r="FJO13" s="64"/>
      <c r="FJP13" s="64"/>
      <c r="FJQ13" s="64"/>
      <c r="FJR13" s="64"/>
      <c r="FJS13" s="64"/>
      <c r="FJT13" s="64"/>
      <c r="FJU13" s="64"/>
      <c r="FJV13" s="64"/>
      <c r="FJW13" s="64"/>
      <c r="FJX13" s="64"/>
      <c r="FJY13" s="64"/>
      <c r="FJZ13" s="64"/>
      <c r="FKA13" s="64"/>
      <c r="FKB13" s="64"/>
      <c r="FKC13" s="64"/>
      <c r="FKD13" s="64"/>
      <c r="FKE13" s="64"/>
      <c r="FKF13" s="64"/>
      <c r="FKG13" s="64"/>
      <c r="FKH13" s="64"/>
      <c r="FKI13" s="64"/>
      <c r="FKJ13" s="64"/>
      <c r="FKK13" s="64"/>
      <c r="FKL13" s="64"/>
      <c r="FKM13" s="64"/>
      <c r="FKN13" s="64"/>
      <c r="FKO13" s="64"/>
      <c r="FKP13" s="64"/>
      <c r="FKQ13" s="64"/>
      <c r="FKR13" s="64"/>
      <c r="FKS13" s="64"/>
      <c r="FKT13" s="64"/>
      <c r="FKU13" s="64"/>
      <c r="FKV13" s="64"/>
      <c r="FKW13" s="64"/>
      <c r="FKX13" s="64"/>
      <c r="FKY13" s="64"/>
      <c r="FKZ13" s="64"/>
      <c r="FLA13" s="64"/>
      <c r="FLB13" s="64"/>
      <c r="FLC13" s="64"/>
      <c r="FLD13" s="64"/>
      <c r="FLE13" s="64"/>
      <c r="FLF13" s="64"/>
      <c r="FLG13" s="64"/>
      <c r="FLH13" s="64"/>
      <c r="FLI13" s="64"/>
      <c r="FLJ13" s="64"/>
      <c r="FLK13" s="64"/>
      <c r="FLL13" s="64"/>
      <c r="FLM13" s="64"/>
      <c r="FLN13" s="64"/>
      <c r="FLO13" s="64"/>
      <c r="FLP13" s="64"/>
      <c r="FLQ13" s="64"/>
      <c r="FLR13" s="64"/>
      <c r="FLS13" s="64"/>
      <c r="FLT13" s="64"/>
      <c r="FLU13" s="64"/>
      <c r="FLV13" s="64"/>
      <c r="FLW13" s="64"/>
      <c r="FLX13" s="64"/>
      <c r="FLY13" s="64"/>
      <c r="FLZ13" s="64"/>
      <c r="FMA13" s="64"/>
      <c r="FMB13" s="64"/>
      <c r="FMC13" s="64"/>
      <c r="FMD13" s="64"/>
      <c r="FME13" s="64"/>
      <c r="FMF13" s="64"/>
      <c r="FMG13" s="64"/>
      <c r="FMH13" s="64"/>
      <c r="FMI13" s="64"/>
      <c r="FMJ13" s="64"/>
      <c r="FMK13" s="64"/>
      <c r="FML13" s="64"/>
      <c r="FMM13" s="64"/>
      <c r="FMN13" s="64"/>
      <c r="FMO13" s="64"/>
      <c r="FMP13" s="64"/>
      <c r="FMQ13" s="64"/>
      <c r="FMR13" s="64"/>
      <c r="FMS13" s="64"/>
      <c r="FMT13" s="64"/>
      <c r="FMU13" s="64"/>
      <c r="FMV13" s="64"/>
      <c r="FMW13" s="64"/>
      <c r="FMX13" s="64"/>
      <c r="FMY13" s="64"/>
      <c r="FMZ13" s="64"/>
      <c r="FNA13" s="64"/>
      <c r="FNB13" s="64"/>
      <c r="FNC13" s="64"/>
      <c r="FND13" s="64"/>
      <c r="FNE13" s="64"/>
      <c r="FNF13" s="64"/>
      <c r="FNG13" s="64"/>
      <c r="FNH13" s="64"/>
      <c r="FNI13" s="64"/>
      <c r="FNJ13" s="64"/>
      <c r="FNK13" s="64"/>
      <c r="FNL13" s="64"/>
      <c r="FNM13" s="64"/>
      <c r="FNN13" s="64"/>
      <c r="FNO13" s="64"/>
      <c r="FNP13" s="64"/>
      <c r="FNQ13" s="64"/>
      <c r="FNR13" s="64"/>
      <c r="FNS13" s="64"/>
      <c r="FNT13" s="64"/>
      <c r="FNU13" s="64"/>
      <c r="FNV13" s="64"/>
      <c r="FNW13" s="64"/>
      <c r="FNX13" s="64"/>
      <c r="FNY13" s="64"/>
      <c r="FNZ13" s="64"/>
      <c r="FOA13" s="64"/>
      <c r="FOB13" s="64"/>
      <c r="FOC13" s="64"/>
      <c r="FOD13" s="64"/>
      <c r="FOE13" s="64"/>
      <c r="FOF13" s="64"/>
      <c r="FOG13" s="64"/>
      <c r="FOH13" s="64"/>
      <c r="FOI13" s="64"/>
      <c r="FOJ13" s="64"/>
      <c r="FOK13" s="64"/>
      <c r="FOL13" s="64"/>
      <c r="FOM13" s="64"/>
      <c r="FON13" s="64"/>
      <c r="FOO13" s="64"/>
      <c r="FOP13" s="64"/>
      <c r="FOQ13" s="64"/>
      <c r="FOR13" s="64"/>
      <c r="FOS13" s="64"/>
      <c r="FOT13" s="64"/>
      <c r="FOU13" s="64"/>
      <c r="FOV13" s="64"/>
      <c r="FOW13" s="64"/>
      <c r="FOX13" s="64"/>
      <c r="FOY13" s="64"/>
      <c r="FOZ13" s="64"/>
      <c r="FPA13" s="64"/>
      <c r="FPB13" s="64"/>
      <c r="FPC13" s="64"/>
      <c r="FPD13" s="64"/>
      <c r="FPE13" s="64"/>
      <c r="FPF13" s="64"/>
      <c r="FPG13" s="64"/>
      <c r="FPH13" s="64"/>
      <c r="FPI13" s="64"/>
      <c r="FPJ13" s="64"/>
      <c r="FPK13" s="64"/>
      <c r="FPL13" s="64"/>
      <c r="FPM13" s="64"/>
      <c r="FPN13" s="64"/>
      <c r="FPO13" s="64"/>
      <c r="FPP13" s="64"/>
      <c r="FPQ13" s="64"/>
      <c r="FPR13" s="64"/>
      <c r="FPS13" s="64"/>
      <c r="FPT13" s="64"/>
      <c r="FPU13" s="64"/>
      <c r="FPV13" s="64"/>
      <c r="FPW13" s="64"/>
      <c r="FPX13" s="64"/>
      <c r="FPY13" s="64"/>
      <c r="FPZ13" s="64"/>
      <c r="FQA13" s="64"/>
      <c r="FQB13" s="64"/>
      <c r="FQC13" s="64"/>
      <c r="FQD13" s="64"/>
      <c r="FQE13" s="64"/>
      <c r="FQF13" s="64"/>
      <c r="FQG13" s="64"/>
      <c r="FQH13" s="64"/>
      <c r="FQI13" s="64"/>
      <c r="FQJ13" s="64"/>
      <c r="FQK13" s="64"/>
      <c r="FQL13" s="64"/>
      <c r="FQM13" s="64"/>
      <c r="FQN13" s="64"/>
      <c r="FQO13" s="64"/>
      <c r="FQP13" s="64"/>
      <c r="FQQ13" s="64"/>
      <c r="FQR13" s="64"/>
      <c r="FQS13" s="64"/>
      <c r="FQT13" s="64"/>
      <c r="FQU13" s="64"/>
      <c r="FQV13" s="64"/>
      <c r="FQW13" s="64"/>
      <c r="FQX13" s="64"/>
      <c r="FQY13" s="64"/>
      <c r="FQZ13" s="64"/>
      <c r="FRA13" s="64"/>
      <c r="FRB13" s="64"/>
      <c r="FRC13" s="64"/>
      <c r="FRD13" s="64"/>
      <c r="FRE13" s="64"/>
      <c r="FRF13" s="64"/>
      <c r="FRG13" s="64"/>
      <c r="FRH13" s="64"/>
      <c r="FRI13" s="64"/>
      <c r="FRJ13" s="64"/>
      <c r="FRK13" s="64"/>
      <c r="FRL13" s="64"/>
      <c r="FRM13" s="64"/>
      <c r="FRN13" s="64"/>
      <c r="FRO13" s="64"/>
      <c r="FRP13" s="64"/>
      <c r="FRQ13" s="64"/>
      <c r="FRR13" s="64"/>
      <c r="FRS13" s="64"/>
      <c r="FRT13" s="64"/>
      <c r="FRU13" s="64"/>
      <c r="FRV13" s="64"/>
      <c r="FRW13" s="64"/>
      <c r="FRX13" s="64"/>
      <c r="FRY13" s="64"/>
      <c r="FRZ13" s="64"/>
      <c r="FSA13" s="64"/>
      <c r="FSB13" s="64"/>
      <c r="FSC13" s="64"/>
      <c r="FSD13" s="64"/>
      <c r="FSE13" s="64"/>
      <c r="FSF13" s="64"/>
      <c r="FSG13" s="64"/>
      <c r="FSH13" s="64"/>
      <c r="FSI13" s="64"/>
      <c r="FSJ13" s="64"/>
      <c r="FSK13" s="64"/>
      <c r="FSL13" s="64"/>
      <c r="FSM13" s="64"/>
      <c r="FSN13" s="64"/>
      <c r="FSO13" s="64"/>
      <c r="FSP13" s="64"/>
      <c r="FSQ13" s="64"/>
      <c r="FSR13" s="64"/>
      <c r="FSS13" s="64"/>
      <c r="FST13" s="64"/>
      <c r="FSU13" s="64"/>
      <c r="FSV13" s="64"/>
      <c r="FSW13" s="64"/>
      <c r="FSX13" s="64"/>
      <c r="FSY13" s="64"/>
      <c r="FSZ13" s="64"/>
      <c r="FTA13" s="64"/>
      <c r="FTB13" s="64"/>
      <c r="FTC13" s="64"/>
      <c r="FTD13" s="64"/>
      <c r="FTE13" s="64"/>
      <c r="FTF13" s="64"/>
      <c r="FTG13" s="64"/>
      <c r="FTH13" s="64"/>
      <c r="FTI13" s="64"/>
      <c r="FTJ13" s="64"/>
      <c r="FTK13" s="64"/>
      <c r="FTL13" s="64"/>
      <c r="FTM13" s="64"/>
      <c r="FTN13" s="64"/>
      <c r="FTO13" s="64"/>
      <c r="FTP13" s="64"/>
      <c r="FTQ13" s="64"/>
      <c r="FTR13" s="64"/>
      <c r="FTS13" s="64"/>
      <c r="FTT13" s="64"/>
      <c r="FTU13" s="64"/>
      <c r="FTV13" s="64"/>
      <c r="FTW13" s="64"/>
      <c r="FTX13" s="64"/>
      <c r="FTY13" s="64"/>
      <c r="FTZ13" s="64"/>
      <c r="FUA13" s="64"/>
      <c r="FUB13" s="64"/>
      <c r="FUC13" s="64"/>
      <c r="FUD13" s="64"/>
      <c r="FUE13" s="64"/>
      <c r="FUF13" s="64"/>
      <c r="FUG13" s="64"/>
      <c r="FUH13" s="64"/>
      <c r="FUI13" s="64"/>
      <c r="FUJ13" s="64"/>
      <c r="FUK13" s="64"/>
      <c r="FUL13" s="64"/>
      <c r="FUM13" s="64"/>
      <c r="FUN13" s="64"/>
      <c r="FUO13" s="64"/>
      <c r="FUP13" s="64"/>
      <c r="FUQ13" s="64"/>
      <c r="FUR13" s="64"/>
      <c r="FUS13" s="64"/>
      <c r="FUT13" s="64"/>
      <c r="FUU13" s="64"/>
      <c r="FUV13" s="64"/>
      <c r="FUW13" s="64"/>
      <c r="FUX13" s="64"/>
      <c r="FUY13" s="64"/>
      <c r="FUZ13" s="64"/>
      <c r="FVA13" s="64"/>
      <c r="FVB13" s="64"/>
      <c r="FVC13" s="64"/>
      <c r="FVD13" s="64"/>
      <c r="FVE13" s="64"/>
      <c r="FVF13" s="64"/>
      <c r="FVG13" s="64"/>
      <c r="FVH13" s="64"/>
      <c r="FVI13" s="64"/>
      <c r="FVJ13" s="64"/>
      <c r="FVK13" s="64"/>
      <c r="FVL13" s="64"/>
      <c r="FVM13" s="64"/>
      <c r="FVN13" s="64"/>
      <c r="FVO13" s="64"/>
      <c r="FVP13" s="64"/>
      <c r="FVQ13" s="64"/>
      <c r="FVR13" s="64"/>
      <c r="FVS13" s="64"/>
      <c r="FVT13" s="64"/>
      <c r="FVU13" s="64"/>
      <c r="FVV13" s="64"/>
      <c r="FVW13" s="64"/>
      <c r="FVX13" s="64"/>
      <c r="FVY13" s="64"/>
      <c r="FVZ13" s="64"/>
      <c r="FWA13" s="64"/>
      <c r="FWB13" s="64"/>
      <c r="FWC13" s="64"/>
      <c r="FWD13" s="64"/>
      <c r="FWE13" s="64"/>
      <c r="FWF13" s="64"/>
      <c r="FWG13" s="64"/>
      <c r="FWH13" s="64"/>
      <c r="FWI13" s="64"/>
      <c r="FWJ13" s="64"/>
      <c r="FWK13" s="64"/>
      <c r="FWL13" s="64"/>
      <c r="FWM13" s="64"/>
      <c r="FWN13" s="64"/>
      <c r="FWO13" s="64"/>
      <c r="FWP13" s="64"/>
      <c r="FWQ13" s="64"/>
      <c r="FWR13" s="64"/>
      <c r="FWS13" s="64"/>
      <c r="FWT13" s="64"/>
      <c r="FWU13" s="64"/>
      <c r="FWV13" s="64"/>
      <c r="FWW13" s="64"/>
      <c r="FWX13" s="64"/>
      <c r="FWY13" s="64"/>
      <c r="FWZ13" s="64"/>
      <c r="FXA13" s="64"/>
      <c r="FXB13" s="64"/>
      <c r="FXC13" s="64"/>
      <c r="FXD13" s="64"/>
      <c r="FXE13" s="64"/>
      <c r="FXF13" s="64"/>
      <c r="FXG13" s="64"/>
      <c r="FXH13" s="64"/>
      <c r="FXI13" s="64"/>
      <c r="FXJ13" s="64"/>
      <c r="FXK13" s="64"/>
      <c r="FXL13" s="64"/>
      <c r="FXM13" s="64"/>
      <c r="FXN13" s="64"/>
      <c r="FXO13" s="64"/>
      <c r="FXP13" s="64"/>
      <c r="FXQ13" s="64"/>
      <c r="FXR13" s="64"/>
      <c r="FXS13" s="64"/>
      <c r="FXT13" s="64"/>
      <c r="FXU13" s="64"/>
      <c r="FXV13" s="64"/>
      <c r="FXW13" s="64"/>
      <c r="FXX13" s="64"/>
      <c r="FXY13" s="64"/>
      <c r="FXZ13" s="64"/>
      <c r="FYA13" s="64"/>
      <c r="FYB13" s="64"/>
      <c r="FYC13" s="64"/>
      <c r="FYD13" s="64"/>
      <c r="FYE13" s="64"/>
      <c r="FYF13" s="64"/>
      <c r="FYG13" s="64"/>
      <c r="FYH13" s="64"/>
      <c r="FYI13" s="64"/>
      <c r="FYJ13" s="64"/>
      <c r="FYK13" s="64"/>
      <c r="FYL13" s="64"/>
      <c r="FYM13" s="64"/>
      <c r="FYN13" s="64"/>
      <c r="FYO13" s="64"/>
      <c r="FYP13" s="64"/>
      <c r="FYQ13" s="64"/>
      <c r="FYR13" s="64"/>
      <c r="FYS13" s="64"/>
      <c r="FYT13" s="64"/>
      <c r="FYU13" s="64"/>
      <c r="FYV13" s="64"/>
      <c r="FYW13" s="64"/>
      <c r="FYX13" s="64"/>
      <c r="FYY13" s="64"/>
      <c r="FYZ13" s="64"/>
      <c r="FZA13" s="64"/>
      <c r="FZB13" s="64"/>
      <c r="FZC13" s="64"/>
      <c r="FZD13" s="64"/>
      <c r="FZE13" s="64"/>
      <c r="FZF13" s="64"/>
      <c r="FZG13" s="64"/>
      <c r="FZH13" s="64"/>
      <c r="FZI13" s="64"/>
      <c r="FZJ13" s="64"/>
      <c r="FZK13" s="64"/>
      <c r="FZL13" s="64"/>
      <c r="FZM13" s="64"/>
      <c r="FZN13" s="64"/>
      <c r="FZO13" s="64"/>
      <c r="FZP13" s="64"/>
      <c r="FZQ13" s="64"/>
      <c r="FZR13" s="64"/>
      <c r="FZS13" s="64"/>
      <c r="FZT13" s="64"/>
      <c r="FZU13" s="64"/>
      <c r="FZV13" s="64"/>
      <c r="FZW13" s="64"/>
      <c r="FZX13" s="64"/>
      <c r="FZY13" s="64"/>
      <c r="FZZ13" s="64"/>
      <c r="GAA13" s="64"/>
      <c r="GAB13" s="64"/>
      <c r="GAC13" s="64"/>
      <c r="GAD13" s="64"/>
      <c r="GAE13" s="64"/>
      <c r="GAF13" s="64"/>
      <c r="GAG13" s="64"/>
      <c r="GAH13" s="64"/>
      <c r="GAI13" s="64"/>
      <c r="GAJ13" s="64"/>
      <c r="GAK13" s="64"/>
      <c r="GAL13" s="64"/>
      <c r="GAM13" s="64"/>
      <c r="GAN13" s="64"/>
      <c r="GAO13" s="64"/>
      <c r="GAP13" s="64"/>
      <c r="GAQ13" s="64"/>
      <c r="GAR13" s="64"/>
      <c r="GAS13" s="64"/>
      <c r="GAT13" s="64"/>
      <c r="GAU13" s="64"/>
      <c r="GAV13" s="64"/>
      <c r="GAW13" s="64"/>
      <c r="GAX13" s="64"/>
      <c r="GAY13" s="64"/>
      <c r="GAZ13" s="64"/>
      <c r="GBA13" s="64"/>
      <c r="GBB13" s="64"/>
      <c r="GBC13" s="64"/>
      <c r="GBD13" s="64"/>
      <c r="GBE13" s="64"/>
      <c r="GBF13" s="64"/>
      <c r="GBG13" s="64"/>
      <c r="GBH13" s="64"/>
      <c r="GBI13" s="64"/>
      <c r="GBJ13" s="64"/>
      <c r="GBK13" s="64"/>
      <c r="GBL13" s="64"/>
      <c r="GBM13" s="64"/>
      <c r="GBN13" s="64"/>
      <c r="GBO13" s="64"/>
      <c r="GBP13" s="64"/>
      <c r="GBQ13" s="64"/>
      <c r="GBR13" s="64"/>
      <c r="GBS13" s="64"/>
      <c r="GBT13" s="64"/>
      <c r="GBU13" s="64"/>
      <c r="GBV13" s="64"/>
      <c r="GBW13" s="64"/>
      <c r="GBX13" s="64"/>
      <c r="GBY13" s="64"/>
      <c r="GBZ13" s="64"/>
      <c r="GCA13" s="64"/>
      <c r="GCB13" s="64"/>
      <c r="GCC13" s="64"/>
      <c r="GCD13" s="64"/>
      <c r="GCE13" s="64"/>
      <c r="GCF13" s="64"/>
      <c r="GCG13" s="64"/>
      <c r="GCH13" s="64"/>
      <c r="GCI13" s="64"/>
      <c r="GCJ13" s="64"/>
      <c r="GCK13" s="64"/>
      <c r="GCL13" s="64"/>
      <c r="GCM13" s="64"/>
      <c r="GCN13" s="64"/>
      <c r="GCO13" s="64"/>
      <c r="GCP13" s="64"/>
      <c r="GCQ13" s="64"/>
      <c r="GCR13" s="64"/>
      <c r="GCS13" s="64"/>
      <c r="GCT13" s="64"/>
      <c r="GCU13" s="64"/>
      <c r="GCV13" s="64"/>
      <c r="GCW13" s="64"/>
      <c r="GCX13" s="64"/>
      <c r="GCY13" s="64"/>
      <c r="GCZ13" s="64"/>
      <c r="GDA13" s="64"/>
      <c r="GDB13" s="64"/>
      <c r="GDC13" s="64"/>
      <c r="GDD13" s="64"/>
      <c r="GDE13" s="64"/>
      <c r="GDF13" s="64"/>
      <c r="GDG13" s="64"/>
      <c r="GDH13" s="64"/>
      <c r="GDI13" s="64"/>
      <c r="GDJ13" s="64"/>
      <c r="GDK13" s="64"/>
      <c r="GDL13" s="64"/>
      <c r="GDM13" s="64"/>
      <c r="GDN13" s="64"/>
      <c r="GDO13" s="64"/>
      <c r="GDP13" s="64"/>
      <c r="GDQ13" s="64"/>
      <c r="GDR13" s="64"/>
      <c r="GDS13" s="64"/>
      <c r="GDT13" s="64"/>
      <c r="GDU13" s="64"/>
      <c r="GDV13" s="64"/>
      <c r="GDW13" s="64"/>
      <c r="GDX13" s="64"/>
      <c r="GDY13" s="64"/>
      <c r="GDZ13" s="64"/>
      <c r="GEA13" s="64"/>
      <c r="GEB13" s="64"/>
      <c r="GEC13" s="64"/>
      <c r="GED13" s="64"/>
      <c r="GEE13" s="64"/>
      <c r="GEF13" s="64"/>
      <c r="GEG13" s="64"/>
      <c r="GEH13" s="64"/>
      <c r="GEI13" s="64"/>
      <c r="GEJ13" s="64"/>
      <c r="GEK13" s="64"/>
      <c r="GEL13" s="64"/>
      <c r="GEM13" s="64"/>
      <c r="GEN13" s="64"/>
      <c r="GEO13" s="64"/>
      <c r="GEP13" s="64"/>
      <c r="GEQ13" s="64"/>
      <c r="GER13" s="64"/>
      <c r="GES13" s="64"/>
      <c r="GET13" s="64"/>
      <c r="GEU13" s="64"/>
      <c r="GEV13" s="64"/>
      <c r="GEW13" s="64"/>
      <c r="GEX13" s="64"/>
      <c r="GEY13" s="64"/>
      <c r="GEZ13" s="64"/>
      <c r="GFA13" s="64"/>
      <c r="GFB13" s="64"/>
      <c r="GFC13" s="64"/>
      <c r="GFD13" s="64"/>
      <c r="GFE13" s="64"/>
      <c r="GFF13" s="64"/>
      <c r="GFG13" s="64"/>
      <c r="GFH13" s="64"/>
      <c r="GFI13" s="64"/>
      <c r="GFJ13" s="64"/>
      <c r="GFK13" s="64"/>
      <c r="GFL13" s="64"/>
      <c r="GFM13" s="64"/>
      <c r="GFN13" s="64"/>
      <c r="GFO13" s="64"/>
      <c r="GFP13" s="64"/>
      <c r="GFQ13" s="64"/>
      <c r="GFR13" s="64"/>
      <c r="GFS13" s="64"/>
      <c r="GFT13" s="64"/>
      <c r="GFU13" s="64"/>
      <c r="GFV13" s="64"/>
      <c r="GFW13" s="64"/>
      <c r="GFX13" s="64"/>
      <c r="GFY13" s="64"/>
      <c r="GFZ13" s="64"/>
      <c r="GGA13" s="64"/>
      <c r="GGB13" s="64"/>
      <c r="GGC13" s="64"/>
      <c r="GGD13" s="64"/>
      <c r="GGE13" s="64"/>
      <c r="GGF13" s="64"/>
      <c r="GGG13" s="64"/>
      <c r="GGH13" s="64"/>
      <c r="GGI13" s="64"/>
      <c r="GGJ13" s="64"/>
      <c r="GGK13" s="64"/>
      <c r="GGL13" s="64"/>
      <c r="GGM13" s="64"/>
      <c r="GGN13" s="64"/>
      <c r="GGO13" s="64"/>
      <c r="GGP13" s="64"/>
      <c r="GGQ13" s="64"/>
      <c r="GGR13" s="64"/>
      <c r="GGS13" s="64"/>
      <c r="GGT13" s="64"/>
      <c r="GGU13" s="64"/>
      <c r="GGV13" s="64"/>
      <c r="GGW13" s="64"/>
      <c r="GGX13" s="64"/>
      <c r="GGY13" s="64"/>
      <c r="GGZ13" s="64"/>
      <c r="GHA13" s="64"/>
      <c r="GHB13" s="64"/>
      <c r="GHC13" s="64"/>
      <c r="GHD13" s="64"/>
      <c r="GHE13" s="64"/>
      <c r="GHF13" s="64"/>
      <c r="GHG13" s="64"/>
      <c r="GHH13" s="64"/>
      <c r="GHI13" s="64"/>
      <c r="GHJ13" s="64"/>
      <c r="GHK13" s="64"/>
      <c r="GHL13" s="64"/>
      <c r="GHM13" s="64"/>
      <c r="GHN13" s="64"/>
      <c r="GHO13" s="64"/>
      <c r="GHP13" s="64"/>
      <c r="GHQ13" s="64"/>
      <c r="GHR13" s="64"/>
      <c r="GHS13" s="64"/>
      <c r="GHT13" s="64"/>
      <c r="GHU13" s="64"/>
      <c r="GHV13" s="64"/>
      <c r="GHW13" s="64"/>
      <c r="GHX13" s="64"/>
      <c r="GHY13" s="64"/>
      <c r="GHZ13" s="64"/>
      <c r="GIA13" s="64"/>
      <c r="GIB13" s="64"/>
      <c r="GIC13" s="64"/>
      <c r="GID13" s="64"/>
      <c r="GIE13" s="64"/>
      <c r="GIF13" s="64"/>
      <c r="GIG13" s="64"/>
      <c r="GIH13" s="64"/>
      <c r="GII13" s="64"/>
      <c r="GIJ13" s="64"/>
      <c r="GIK13" s="64"/>
      <c r="GIL13" s="64"/>
      <c r="GIM13" s="64"/>
      <c r="GIN13" s="64"/>
      <c r="GIO13" s="64"/>
      <c r="GIP13" s="64"/>
      <c r="GIQ13" s="64"/>
      <c r="GIR13" s="64"/>
      <c r="GIS13" s="64"/>
      <c r="GIT13" s="64"/>
      <c r="GIU13" s="64"/>
      <c r="GIV13" s="64"/>
      <c r="GIW13" s="64"/>
      <c r="GIX13" s="64"/>
      <c r="GIY13" s="64"/>
      <c r="GIZ13" s="64"/>
      <c r="GJA13" s="64"/>
      <c r="GJB13" s="64"/>
      <c r="GJC13" s="64"/>
      <c r="GJD13" s="64"/>
      <c r="GJE13" s="64"/>
      <c r="GJF13" s="64"/>
      <c r="GJG13" s="64"/>
      <c r="GJH13" s="64"/>
      <c r="GJI13" s="64"/>
      <c r="GJJ13" s="64"/>
      <c r="GJK13" s="64"/>
      <c r="GJL13" s="64"/>
      <c r="GJM13" s="64"/>
      <c r="GJN13" s="64"/>
      <c r="GJO13" s="64"/>
      <c r="GJP13" s="64"/>
      <c r="GJQ13" s="64"/>
      <c r="GJR13" s="64"/>
      <c r="GJS13" s="64"/>
      <c r="GJT13" s="64"/>
      <c r="GJU13" s="64"/>
      <c r="GJV13" s="64"/>
      <c r="GJW13" s="64"/>
      <c r="GJX13" s="64"/>
      <c r="GJY13" s="64"/>
      <c r="GJZ13" s="64"/>
      <c r="GKA13" s="64"/>
      <c r="GKB13" s="64"/>
      <c r="GKC13" s="64"/>
      <c r="GKD13" s="64"/>
      <c r="GKE13" s="64"/>
      <c r="GKF13" s="64"/>
      <c r="GKG13" s="64"/>
      <c r="GKH13" s="64"/>
      <c r="GKI13" s="64"/>
      <c r="GKJ13" s="64"/>
      <c r="GKK13" s="64"/>
      <c r="GKL13" s="64"/>
      <c r="GKM13" s="64"/>
      <c r="GKN13" s="64"/>
      <c r="GKO13" s="64"/>
      <c r="GKP13" s="64"/>
      <c r="GKQ13" s="64"/>
      <c r="GKR13" s="64"/>
      <c r="GKS13" s="64"/>
      <c r="GKT13" s="64"/>
      <c r="GKU13" s="64"/>
      <c r="GKV13" s="64"/>
      <c r="GKW13" s="64"/>
      <c r="GKX13" s="64"/>
      <c r="GKY13" s="64"/>
      <c r="GKZ13" s="64"/>
      <c r="GLA13" s="64"/>
      <c r="GLB13" s="64"/>
      <c r="GLC13" s="64"/>
      <c r="GLD13" s="64"/>
      <c r="GLE13" s="64"/>
      <c r="GLF13" s="64"/>
      <c r="GLG13" s="64"/>
      <c r="GLH13" s="64"/>
      <c r="GLI13" s="64"/>
      <c r="GLJ13" s="64"/>
      <c r="GLK13" s="64"/>
      <c r="GLL13" s="64"/>
      <c r="GLM13" s="64"/>
      <c r="GLN13" s="64"/>
      <c r="GLO13" s="64"/>
      <c r="GLP13" s="64"/>
      <c r="GLQ13" s="64"/>
      <c r="GLR13" s="64"/>
      <c r="GLS13" s="64"/>
      <c r="GLT13" s="64"/>
      <c r="GLU13" s="64"/>
      <c r="GLV13" s="64"/>
      <c r="GLW13" s="64"/>
      <c r="GLX13" s="64"/>
      <c r="GLY13" s="64"/>
      <c r="GLZ13" s="64"/>
      <c r="GMA13" s="64"/>
      <c r="GMB13" s="64"/>
      <c r="GMC13" s="64"/>
      <c r="GMD13" s="64"/>
      <c r="GME13" s="64"/>
      <c r="GMF13" s="64"/>
      <c r="GMG13" s="64"/>
      <c r="GMH13" s="64"/>
      <c r="GMI13" s="64"/>
      <c r="GMJ13" s="64"/>
      <c r="GMK13" s="64"/>
      <c r="GML13" s="64"/>
      <c r="GMM13" s="64"/>
      <c r="GMN13" s="64"/>
      <c r="GMO13" s="64"/>
      <c r="GMP13" s="64"/>
      <c r="GMQ13" s="64"/>
      <c r="GMR13" s="64"/>
      <c r="GMS13" s="64"/>
      <c r="GMT13" s="64"/>
      <c r="GMU13" s="64"/>
      <c r="GMV13" s="64"/>
      <c r="GMW13" s="64"/>
      <c r="GMX13" s="64"/>
      <c r="GMY13" s="64"/>
      <c r="GMZ13" s="64"/>
      <c r="GNA13" s="64"/>
      <c r="GNB13" s="64"/>
      <c r="GNC13" s="64"/>
      <c r="GND13" s="64"/>
      <c r="GNE13" s="64"/>
      <c r="GNF13" s="64"/>
      <c r="GNG13" s="64"/>
      <c r="GNH13" s="64"/>
      <c r="GNI13" s="64"/>
      <c r="GNJ13" s="64"/>
      <c r="GNK13" s="64"/>
      <c r="GNL13" s="64"/>
      <c r="GNM13" s="64"/>
      <c r="GNN13" s="64"/>
      <c r="GNO13" s="64"/>
      <c r="GNP13" s="64"/>
      <c r="GNQ13" s="64"/>
      <c r="GNR13" s="64"/>
      <c r="GNS13" s="64"/>
      <c r="GNT13" s="64"/>
      <c r="GNU13" s="64"/>
      <c r="GNV13" s="64"/>
      <c r="GNW13" s="64"/>
      <c r="GNX13" s="64"/>
      <c r="GNY13" s="64"/>
      <c r="GNZ13" s="64"/>
      <c r="GOA13" s="64"/>
      <c r="GOB13" s="64"/>
      <c r="GOC13" s="64"/>
      <c r="GOD13" s="64"/>
      <c r="GOE13" s="64"/>
      <c r="GOF13" s="64"/>
      <c r="GOG13" s="64"/>
      <c r="GOH13" s="64"/>
      <c r="GOI13" s="64"/>
      <c r="GOJ13" s="64"/>
      <c r="GOK13" s="64"/>
      <c r="GOL13" s="64"/>
      <c r="GOM13" s="64"/>
      <c r="GON13" s="64"/>
      <c r="GOO13" s="64"/>
      <c r="GOP13" s="64"/>
      <c r="GOQ13" s="64"/>
      <c r="GOR13" s="64"/>
      <c r="GOS13" s="64"/>
      <c r="GOT13" s="64"/>
      <c r="GOU13" s="64"/>
      <c r="GOV13" s="64"/>
      <c r="GOW13" s="64"/>
      <c r="GOX13" s="64"/>
      <c r="GOY13" s="64"/>
      <c r="GOZ13" s="64"/>
      <c r="GPA13" s="64"/>
      <c r="GPB13" s="64"/>
      <c r="GPC13" s="64"/>
      <c r="GPD13" s="64"/>
      <c r="GPE13" s="64"/>
      <c r="GPF13" s="64"/>
      <c r="GPG13" s="64"/>
      <c r="GPH13" s="64"/>
      <c r="GPI13" s="64"/>
      <c r="GPJ13" s="64"/>
      <c r="GPK13" s="64"/>
      <c r="GPL13" s="64"/>
      <c r="GPM13" s="64"/>
      <c r="GPN13" s="64"/>
      <c r="GPO13" s="64"/>
      <c r="GPP13" s="64"/>
      <c r="GPQ13" s="64"/>
      <c r="GPR13" s="64"/>
      <c r="GPS13" s="64"/>
      <c r="GPT13" s="64"/>
      <c r="GPU13" s="64"/>
      <c r="GPV13" s="64"/>
      <c r="GPW13" s="64"/>
      <c r="GPX13" s="64"/>
      <c r="GPY13" s="64"/>
      <c r="GPZ13" s="64"/>
      <c r="GQA13" s="64"/>
      <c r="GQB13" s="64"/>
      <c r="GQC13" s="64"/>
      <c r="GQD13" s="64"/>
      <c r="GQE13" s="64"/>
      <c r="GQF13" s="64"/>
      <c r="GQG13" s="64"/>
      <c r="GQH13" s="64"/>
      <c r="GQI13" s="64"/>
      <c r="GQJ13" s="64"/>
      <c r="GQK13" s="64"/>
      <c r="GQL13" s="64"/>
      <c r="GQM13" s="64"/>
      <c r="GQN13" s="64"/>
      <c r="GQO13" s="64"/>
      <c r="GQP13" s="64"/>
      <c r="GQQ13" s="64"/>
      <c r="GQR13" s="64"/>
      <c r="GQS13" s="64"/>
      <c r="GQT13" s="64"/>
      <c r="GQU13" s="64"/>
      <c r="GQV13" s="64"/>
      <c r="GQW13" s="64"/>
      <c r="GQX13" s="64"/>
      <c r="GQY13" s="64"/>
      <c r="GQZ13" s="64"/>
      <c r="GRA13" s="64"/>
      <c r="GRB13" s="64"/>
      <c r="GRC13" s="64"/>
      <c r="GRD13" s="64"/>
      <c r="GRE13" s="64"/>
      <c r="GRF13" s="64"/>
      <c r="GRG13" s="64"/>
      <c r="GRH13" s="64"/>
      <c r="GRI13" s="64"/>
      <c r="GRJ13" s="64"/>
      <c r="GRK13" s="64"/>
      <c r="GRL13" s="64"/>
      <c r="GRM13" s="64"/>
      <c r="GRN13" s="64"/>
      <c r="GRO13" s="64"/>
      <c r="GRP13" s="64"/>
      <c r="GRQ13" s="64"/>
      <c r="GRR13" s="64"/>
      <c r="GRS13" s="64"/>
      <c r="GRT13" s="64"/>
      <c r="GRU13" s="64"/>
      <c r="GRV13" s="64"/>
      <c r="GRW13" s="64"/>
      <c r="GRX13" s="64"/>
      <c r="GRY13" s="64"/>
      <c r="GRZ13" s="64"/>
      <c r="GSA13" s="64"/>
      <c r="GSB13" s="64"/>
      <c r="GSC13" s="64"/>
      <c r="GSD13" s="64"/>
      <c r="GSE13" s="64"/>
      <c r="GSF13" s="64"/>
      <c r="GSG13" s="64"/>
      <c r="GSH13" s="64"/>
      <c r="GSI13" s="64"/>
      <c r="GSJ13" s="64"/>
      <c r="GSK13" s="64"/>
      <c r="GSL13" s="64"/>
      <c r="GSM13" s="64"/>
      <c r="GSN13" s="64"/>
      <c r="GSO13" s="64"/>
      <c r="GSP13" s="64"/>
      <c r="GSQ13" s="64"/>
      <c r="GSR13" s="64"/>
      <c r="GSS13" s="64"/>
      <c r="GST13" s="64"/>
      <c r="GSU13" s="64"/>
      <c r="GSV13" s="64"/>
      <c r="GSW13" s="64"/>
      <c r="GSX13" s="64"/>
      <c r="GSY13" s="64"/>
      <c r="GSZ13" s="64"/>
      <c r="GTA13" s="64"/>
      <c r="GTB13" s="64"/>
      <c r="GTC13" s="64"/>
      <c r="GTD13" s="64"/>
      <c r="GTE13" s="64"/>
      <c r="GTF13" s="64"/>
      <c r="GTG13" s="64"/>
      <c r="GTH13" s="64"/>
      <c r="GTI13" s="64"/>
      <c r="GTJ13" s="64"/>
      <c r="GTK13" s="64"/>
      <c r="GTL13" s="64"/>
      <c r="GTM13" s="64"/>
      <c r="GTN13" s="64"/>
      <c r="GTO13" s="64"/>
      <c r="GTP13" s="64"/>
      <c r="GTQ13" s="64"/>
      <c r="GTR13" s="64"/>
      <c r="GTS13" s="64"/>
      <c r="GTT13" s="64"/>
      <c r="GTU13" s="64"/>
      <c r="GTV13" s="64"/>
      <c r="GTW13" s="64"/>
      <c r="GTX13" s="64"/>
      <c r="GTY13" s="64"/>
      <c r="GTZ13" s="64"/>
      <c r="GUA13" s="64"/>
      <c r="GUB13" s="64"/>
      <c r="GUC13" s="64"/>
      <c r="GUD13" s="64"/>
      <c r="GUE13" s="64"/>
      <c r="GUF13" s="64"/>
      <c r="GUG13" s="64"/>
      <c r="GUH13" s="64"/>
      <c r="GUI13" s="64"/>
      <c r="GUJ13" s="64"/>
      <c r="GUK13" s="64"/>
      <c r="GUL13" s="64"/>
      <c r="GUM13" s="64"/>
      <c r="GUN13" s="64"/>
      <c r="GUO13" s="64"/>
      <c r="GUP13" s="64"/>
      <c r="GUQ13" s="64"/>
      <c r="GUR13" s="64"/>
      <c r="GUS13" s="64"/>
      <c r="GUT13" s="64"/>
      <c r="GUU13" s="64"/>
      <c r="GUV13" s="64"/>
      <c r="GUW13" s="64"/>
      <c r="GUX13" s="64"/>
      <c r="GUY13" s="64"/>
      <c r="GUZ13" s="64"/>
      <c r="GVA13" s="64"/>
      <c r="GVB13" s="64"/>
      <c r="GVC13" s="64"/>
      <c r="GVD13" s="64"/>
      <c r="GVE13" s="64"/>
      <c r="GVF13" s="64"/>
      <c r="GVG13" s="64"/>
      <c r="GVH13" s="64"/>
      <c r="GVI13" s="64"/>
      <c r="GVJ13" s="64"/>
      <c r="GVK13" s="64"/>
      <c r="GVL13" s="64"/>
      <c r="GVM13" s="64"/>
      <c r="GVN13" s="64"/>
      <c r="GVO13" s="64"/>
      <c r="GVP13" s="64"/>
      <c r="GVQ13" s="64"/>
      <c r="GVR13" s="64"/>
      <c r="GVS13" s="64"/>
      <c r="GVT13" s="64"/>
      <c r="GVU13" s="64"/>
      <c r="GVV13" s="64"/>
      <c r="GVW13" s="64"/>
      <c r="GVX13" s="64"/>
      <c r="GVY13" s="64"/>
      <c r="GVZ13" s="64"/>
      <c r="GWA13" s="64"/>
      <c r="GWB13" s="64"/>
      <c r="GWC13" s="64"/>
      <c r="GWD13" s="64"/>
      <c r="GWE13" s="64"/>
      <c r="GWF13" s="64"/>
      <c r="GWG13" s="64"/>
      <c r="GWH13" s="64"/>
      <c r="GWI13" s="64"/>
      <c r="GWJ13" s="64"/>
      <c r="GWK13" s="64"/>
      <c r="GWL13" s="64"/>
      <c r="GWM13" s="64"/>
      <c r="GWN13" s="64"/>
      <c r="GWO13" s="64"/>
      <c r="GWP13" s="64"/>
      <c r="GWQ13" s="64"/>
      <c r="GWR13" s="64"/>
      <c r="GWS13" s="64"/>
      <c r="GWT13" s="64"/>
      <c r="GWU13" s="64"/>
      <c r="GWV13" s="64"/>
      <c r="GWW13" s="64"/>
      <c r="GWX13" s="64"/>
      <c r="GWY13" s="64"/>
      <c r="GWZ13" s="64"/>
      <c r="GXA13" s="64"/>
      <c r="GXB13" s="64"/>
      <c r="GXC13" s="64"/>
      <c r="GXD13" s="64"/>
      <c r="GXE13" s="64"/>
      <c r="GXF13" s="64"/>
      <c r="GXG13" s="64"/>
      <c r="GXH13" s="64"/>
      <c r="GXI13" s="64"/>
      <c r="GXJ13" s="64"/>
      <c r="GXK13" s="64"/>
      <c r="GXL13" s="64"/>
      <c r="GXM13" s="64"/>
      <c r="GXN13" s="64"/>
      <c r="GXO13" s="64"/>
      <c r="GXP13" s="64"/>
      <c r="GXQ13" s="64"/>
      <c r="GXR13" s="64"/>
      <c r="GXS13" s="64"/>
      <c r="GXT13" s="64"/>
      <c r="GXU13" s="64"/>
      <c r="GXV13" s="64"/>
      <c r="GXW13" s="64"/>
      <c r="GXX13" s="64"/>
      <c r="GXY13" s="64"/>
      <c r="GXZ13" s="64"/>
      <c r="GYA13" s="64"/>
      <c r="GYB13" s="64"/>
      <c r="GYC13" s="64"/>
      <c r="GYD13" s="64"/>
      <c r="GYE13" s="64"/>
      <c r="GYF13" s="64"/>
      <c r="GYG13" s="64"/>
      <c r="GYH13" s="64"/>
      <c r="GYI13" s="64"/>
      <c r="GYJ13" s="64"/>
      <c r="GYK13" s="64"/>
      <c r="GYL13" s="64"/>
      <c r="GYM13" s="64"/>
      <c r="GYN13" s="64"/>
      <c r="GYO13" s="64"/>
      <c r="GYP13" s="64"/>
      <c r="GYQ13" s="64"/>
      <c r="GYR13" s="64"/>
      <c r="GYS13" s="64"/>
      <c r="GYT13" s="64"/>
      <c r="GYU13" s="64"/>
      <c r="GYV13" s="64"/>
      <c r="GYW13" s="64"/>
      <c r="GYX13" s="64"/>
      <c r="GYY13" s="64"/>
      <c r="GYZ13" s="64"/>
      <c r="GZA13" s="64"/>
      <c r="GZB13" s="64"/>
      <c r="GZC13" s="64"/>
      <c r="GZD13" s="64"/>
      <c r="GZE13" s="64"/>
      <c r="GZF13" s="64"/>
      <c r="GZG13" s="64"/>
      <c r="GZH13" s="64"/>
      <c r="GZI13" s="64"/>
      <c r="GZJ13" s="64"/>
      <c r="GZK13" s="64"/>
      <c r="GZL13" s="64"/>
      <c r="GZM13" s="64"/>
      <c r="GZN13" s="64"/>
      <c r="GZO13" s="64"/>
      <c r="GZP13" s="64"/>
      <c r="GZQ13" s="64"/>
      <c r="GZR13" s="64"/>
      <c r="GZS13" s="64"/>
      <c r="GZT13" s="64"/>
      <c r="GZU13" s="64"/>
      <c r="GZV13" s="64"/>
      <c r="GZW13" s="64"/>
      <c r="GZX13" s="64"/>
      <c r="GZY13" s="64"/>
      <c r="GZZ13" s="64"/>
      <c r="HAA13" s="64"/>
      <c r="HAB13" s="64"/>
      <c r="HAC13" s="64"/>
      <c r="HAD13" s="64"/>
      <c r="HAE13" s="64"/>
      <c r="HAF13" s="64"/>
      <c r="HAG13" s="64"/>
      <c r="HAH13" s="64"/>
      <c r="HAI13" s="64"/>
      <c r="HAJ13" s="64"/>
      <c r="HAK13" s="64"/>
      <c r="HAL13" s="64"/>
      <c r="HAM13" s="64"/>
      <c r="HAN13" s="64"/>
      <c r="HAO13" s="64"/>
      <c r="HAP13" s="64"/>
      <c r="HAQ13" s="64"/>
      <c r="HAR13" s="64"/>
      <c r="HAS13" s="64"/>
      <c r="HAT13" s="64"/>
      <c r="HAU13" s="64"/>
      <c r="HAV13" s="64"/>
      <c r="HAW13" s="64"/>
      <c r="HAX13" s="64"/>
      <c r="HAY13" s="64"/>
      <c r="HAZ13" s="64"/>
      <c r="HBA13" s="64"/>
      <c r="HBB13" s="64"/>
      <c r="HBC13" s="64"/>
      <c r="HBD13" s="64"/>
      <c r="HBE13" s="64"/>
      <c r="HBF13" s="64"/>
      <c r="HBG13" s="64"/>
      <c r="HBH13" s="64"/>
      <c r="HBI13" s="64"/>
      <c r="HBJ13" s="64"/>
      <c r="HBK13" s="64"/>
      <c r="HBL13" s="64"/>
      <c r="HBM13" s="64"/>
      <c r="HBN13" s="64"/>
      <c r="HBO13" s="64"/>
      <c r="HBP13" s="64"/>
      <c r="HBQ13" s="64"/>
      <c r="HBR13" s="64"/>
      <c r="HBS13" s="64"/>
      <c r="HBT13" s="64"/>
      <c r="HBU13" s="64"/>
      <c r="HBV13" s="64"/>
      <c r="HBW13" s="64"/>
      <c r="HBX13" s="64"/>
      <c r="HBY13" s="64"/>
      <c r="HBZ13" s="64"/>
      <c r="HCA13" s="64"/>
      <c r="HCB13" s="64"/>
      <c r="HCC13" s="64"/>
      <c r="HCD13" s="64"/>
      <c r="HCE13" s="64"/>
      <c r="HCF13" s="64"/>
      <c r="HCG13" s="64"/>
      <c r="HCH13" s="64"/>
      <c r="HCI13" s="64"/>
      <c r="HCJ13" s="64"/>
      <c r="HCK13" s="64"/>
      <c r="HCL13" s="64"/>
      <c r="HCM13" s="64"/>
      <c r="HCN13" s="64"/>
      <c r="HCO13" s="64"/>
      <c r="HCP13" s="64"/>
      <c r="HCQ13" s="64"/>
      <c r="HCR13" s="64"/>
      <c r="HCS13" s="64"/>
      <c r="HCT13" s="64"/>
      <c r="HCU13" s="64"/>
      <c r="HCV13" s="64"/>
      <c r="HCW13" s="64"/>
      <c r="HCX13" s="64"/>
      <c r="HCY13" s="64"/>
      <c r="HCZ13" s="64"/>
      <c r="HDA13" s="64"/>
      <c r="HDB13" s="64"/>
      <c r="HDC13" s="64"/>
      <c r="HDD13" s="64"/>
      <c r="HDE13" s="64"/>
      <c r="HDF13" s="64"/>
      <c r="HDG13" s="64"/>
      <c r="HDH13" s="64"/>
      <c r="HDI13" s="64"/>
      <c r="HDJ13" s="64"/>
      <c r="HDK13" s="64"/>
      <c r="HDL13" s="64"/>
      <c r="HDM13" s="64"/>
      <c r="HDN13" s="64"/>
      <c r="HDO13" s="64"/>
      <c r="HDP13" s="64"/>
      <c r="HDQ13" s="64"/>
      <c r="HDR13" s="64"/>
      <c r="HDS13" s="64"/>
      <c r="HDT13" s="64"/>
      <c r="HDU13" s="64"/>
      <c r="HDV13" s="64"/>
      <c r="HDW13" s="64"/>
      <c r="HDX13" s="64"/>
      <c r="HDY13" s="64"/>
      <c r="HDZ13" s="64"/>
      <c r="HEA13" s="64"/>
      <c r="HEB13" s="64"/>
      <c r="HEC13" s="64"/>
      <c r="HED13" s="64"/>
      <c r="HEE13" s="64"/>
      <c r="HEF13" s="64"/>
      <c r="HEG13" s="64"/>
      <c r="HEH13" s="64"/>
      <c r="HEI13" s="64"/>
      <c r="HEJ13" s="64"/>
      <c r="HEK13" s="64"/>
      <c r="HEL13" s="64"/>
      <c r="HEM13" s="64"/>
      <c r="HEN13" s="64"/>
      <c r="HEO13" s="64"/>
      <c r="HEP13" s="64"/>
      <c r="HEQ13" s="64"/>
      <c r="HER13" s="64"/>
      <c r="HES13" s="64"/>
      <c r="HET13" s="64"/>
      <c r="HEU13" s="64"/>
      <c r="HEV13" s="64"/>
      <c r="HEW13" s="64"/>
      <c r="HEX13" s="64"/>
      <c r="HEY13" s="64"/>
      <c r="HEZ13" s="64"/>
      <c r="HFA13" s="64"/>
      <c r="HFB13" s="64"/>
      <c r="HFC13" s="64"/>
      <c r="HFD13" s="64"/>
      <c r="HFE13" s="64"/>
      <c r="HFF13" s="64"/>
      <c r="HFG13" s="64"/>
      <c r="HFH13" s="64"/>
      <c r="HFI13" s="64"/>
      <c r="HFJ13" s="64"/>
      <c r="HFK13" s="64"/>
      <c r="HFL13" s="64"/>
      <c r="HFM13" s="64"/>
      <c r="HFN13" s="64"/>
      <c r="HFO13" s="64"/>
      <c r="HFP13" s="64"/>
      <c r="HFQ13" s="64"/>
      <c r="HFR13" s="64"/>
      <c r="HFS13" s="64"/>
      <c r="HFT13" s="64"/>
      <c r="HFU13" s="64"/>
      <c r="HFV13" s="64"/>
      <c r="HFW13" s="64"/>
      <c r="HFX13" s="64"/>
      <c r="HFY13" s="64"/>
      <c r="HFZ13" s="64"/>
      <c r="HGA13" s="64"/>
      <c r="HGB13" s="64"/>
      <c r="HGC13" s="64"/>
      <c r="HGD13" s="64"/>
      <c r="HGE13" s="64"/>
      <c r="HGF13" s="64"/>
      <c r="HGG13" s="64"/>
      <c r="HGH13" s="64"/>
      <c r="HGI13" s="64"/>
      <c r="HGJ13" s="64"/>
      <c r="HGK13" s="64"/>
      <c r="HGL13" s="64"/>
      <c r="HGM13" s="64"/>
      <c r="HGN13" s="64"/>
      <c r="HGO13" s="64"/>
      <c r="HGP13" s="64"/>
      <c r="HGQ13" s="64"/>
      <c r="HGR13" s="64"/>
      <c r="HGS13" s="64"/>
      <c r="HGT13" s="64"/>
      <c r="HGU13" s="64"/>
      <c r="HGV13" s="64"/>
      <c r="HGW13" s="64"/>
      <c r="HGX13" s="64"/>
      <c r="HGY13" s="64"/>
      <c r="HGZ13" s="64"/>
      <c r="HHA13" s="64"/>
      <c r="HHB13" s="64"/>
      <c r="HHC13" s="64"/>
      <c r="HHD13" s="64"/>
      <c r="HHE13" s="64"/>
      <c r="HHF13" s="64"/>
      <c r="HHG13" s="64"/>
      <c r="HHH13" s="64"/>
      <c r="HHI13" s="64"/>
      <c r="HHJ13" s="64"/>
      <c r="HHK13" s="64"/>
      <c r="HHL13" s="64"/>
      <c r="HHM13" s="64"/>
      <c r="HHN13" s="64"/>
      <c r="HHO13" s="64"/>
      <c r="HHP13" s="64"/>
      <c r="HHQ13" s="64"/>
      <c r="HHR13" s="64"/>
      <c r="HHS13" s="64"/>
      <c r="HHT13" s="64"/>
      <c r="HHU13" s="64"/>
      <c r="HHV13" s="64"/>
      <c r="HHW13" s="64"/>
      <c r="HHX13" s="64"/>
      <c r="HHY13" s="64"/>
      <c r="HHZ13" s="64"/>
      <c r="HIA13" s="64"/>
      <c r="HIB13" s="64"/>
      <c r="HIC13" s="64"/>
      <c r="HID13" s="64"/>
      <c r="HIE13" s="64"/>
      <c r="HIF13" s="64"/>
      <c r="HIG13" s="64"/>
      <c r="HIH13" s="64"/>
      <c r="HII13" s="64"/>
      <c r="HIJ13" s="64"/>
      <c r="HIK13" s="64"/>
      <c r="HIL13" s="64"/>
      <c r="HIM13" s="64"/>
      <c r="HIN13" s="64"/>
      <c r="HIO13" s="64"/>
      <c r="HIP13" s="64"/>
      <c r="HIQ13" s="64"/>
      <c r="HIR13" s="64"/>
      <c r="HIS13" s="64"/>
      <c r="HIT13" s="64"/>
      <c r="HIU13" s="64"/>
      <c r="HIV13" s="64"/>
      <c r="HIW13" s="64"/>
      <c r="HIX13" s="64"/>
      <c r="HIY13" s="64"/>
      <c r="HIZ13" s="64"/>
      <c r="HJA13" s="64"/>
      <c r="HJB13" s="64"/>
      <c r="HJC13" s="64"/>
      <c r="HJD13" s="64"/>
      <c r="HJE13" s="64"/>
      <c r="HJF13" s="64"/>
      <c r="HJG13" s="64"/>
      <c r="HJH13" s="64"/>
      <c r="HJI13" s="64"/>
      <c r="HJJ13" s="64"/>
      <c r="HJK13" s="64"/>
      <c r="HJL13" s="64"/>
      <c r="HJM13" s="64"/>
      <c r="HJN13" s="64"/>
      <c r="HJO13" s="64"/>
      <c r="HJP13" s="64"/>
      <c r="HJQ13" s="64"/>
      <c r="HJR13" s="64"/>
      <c r="HJS13" s="64"/>
      <c r="HJT13" s="64"/>
      <c r="HJU13" s="64"/>
      <c r="HJV13" s="64"/>
      <c r="HJW13" s="64"/>
      <c r="HJX13" s="64"/>
      <c r="HJY13" s="64"/>
      <c r="HJZ13" s="64"/>
      <c r="HKA13" s="64"/>
      <c r="HKB13" s="64"/>
      <c r="HKC13" s="64"/>
      <c r="HKD13" s="64"/>
      <c r="HKE13" s="64"/>
      <c r="HKF13" s="64"/>
      <c r="HKG13" s="64"/>
      <c r="HKH13" s="64"/>
      <c r="HKI13" s="64"/>
      <c r="HKJ13" s="64"/>
      <c r="HKK13" s="64"/>
      <c r="HKL13" s="64"/>
      <c r="HKM13" s="64"/>
      <c r="HKN13" s="64"/>
      <c r="HKO13" s="64"/>
      <c r="HKP13" s="64"/>
      <c r="HKQ13" s="64"/>
      <c r="HKR13" s="64"/>
      <c r="HKS13" s="64"/>
      <c r="HKT13" s="64"/>
      <c r="HKU13" s="64"/>
      <c r="HKV13" s="64"/>
      <c r="HKW13" s="64"/>
      <c r="HKX13" s="64"/>
      <c r="HKY13" s="64"/>
      <c r="HKZ13" s="64"/>
      <c r="HLA13" s="64"/>
      <c r="HLB13" s="64"/>
      <c r="HLC13" s="64"/>
      <c r="HLD13" s="64"/>
      <c r="HLE13" s="64"/>
      <c r="HLF13" s="64"/>
      <c r="HLG13" s="64"/>
      <c r="HLH13" s="64"/>
      <c r="HLI13" s="64"/>
      <c r="HLJ13" s="64"/>
      <c r="HLK13" s="64"/>
      <c r="HLL13" s="64"/>
      <c r="HLM13" s="64"/>
      <c r="HLN13" s="64"/>
      <c r="HLO13" s="64"/>
      <c r="HLP13" s="64"/>
      <c r="HLQ13" s="64"/>
      <c r="HLR13" s="64"/>
      <c r="HLS13" s="64"/>
      <c r="HLT13" s="64"/>
      <c r="HLU13" s="64"/>
      <c r="HLV13" s="64"/>
      <c r="HLW13" s="64"/>
      <c r="HLX13" s="64"/>
      <c r="HLY13" s="64"/>
      <c r="HLZ13" s="64"/>
      <c r="HMA13" s="64"/>
      <c r="HMB13" s="64"/>
      <c r="HMC13" s="64"/>
      <c r="HMD13" s="64"/>
      <c r="HME13" s="64"/>
      <c r="HMF13" s="64"/>
      <c r="HMG13" s="64"/>
      <c r="HMH13" s="64"/>
      <c r="HMI13" s="64"/>
      <c r="HMJ13" s="64"/>
      <c r="HMK13" s="64"/>
      <c r="HML13" s="64"/>
      <c r="HMM13" s="64"/>
      <c r="HMN13" s="64"/>
      <c r="HMO13" s="64"/>
      <c r="HMP13" s="64"/>
      <c r="HMQ13" s="64"/>
      <c r="HMR13" s="64"/>
      <c r="HMS13" s="64"/>
      <c r="HMT13" s="64"/>
      <c r="HMU13" s="64"/>
      <c r="HMV13" s="64"/>
      <c r="HMW13" s="64"/>
      <c r="HMX13" s="64"/>
      <c r="HMY13" s="64"/>
      <c r="HMZ13" s="64"/>
      <c r="HNA13" s="64"/>
      <c r="HNB13" s="64"/>
      <c r="HNC13" s="64"/>
      <c r="HND13" s="64"/>
      <c r="HNE13" s="64"/>
      <c r="HNF13" s="64"/>
      <c r="HNG13" s="64"/>
      <c r="HNH13" s="64"/>
      <c r="HNI13" s="64"/>
      <c r="HNJ13" s="64"/>
      <c r="HNK13" s="64"/>
      <c r="HNL13" s="64"/>
      <c r="HNM13" s="64"/>
      <c r="HNN13" s="64"/>
      <c r="HNO13" s="64"/>
      <c r="HNP13" s="64"/>
      <c r="HNQ13" s="64"/>
      <c r="HNR13" s="64"/>
      <c r="HNS13" s="64"/>
      <c r="HNT13" s="64"/>
      <c r="HNU13" s="64"/>
      <c r="HNV13" s="64"/>
      <c r="HNW13" s="64"/>
      <c r="HNX13" s="64"/>
      <c r="HNY13" s="64"/>
      <c r="HNZ13" s="64"/>
      <c r="HOA13" s="64"/>
      <c r="HOB13" s="64"/>
      <c r="HOC13" s="64"/>
      <c r="HOD13" s="64"/>
      <c r="HOE13" s="64"/>
      <c r="HOF13" s="64"/>
      <c r="HOG13" s="64"/>
      <c r="HOH13" s="64"/>
      <c r="HOI13" s="64"/>
      <c r="HOJ13" s="64"/>
      <c r="HOK13" s="64"/>
      <c r="HOL13" s="64"/>
      <c r="HOM13" s="64"/>
      <c r="HON13" s="64"/>
      <c r="HOO13" s="64"/>
      <c r="HOP13" s="64"/>
      <c r="HOQ13" s="64"/>
      <c r="HOR13" s="64"/>
      <c r="HOS13" s="64"/>
      <c r="HOT13" s="64"/>
      <c r="HOU13" s="64"/>
      <c r="HOV13" s="64"/>
      <c r="HOW13" s="64"/>
      <c r="HOX13" s="64"/>
      <c r="HOY13" s="64"/>
      <c r="HOZ13" s="64"/>
      <c r="HPA13" s="64"/>
      <c r="HPB13" s="64"/>
      <c r="HPC13" s="64"/>
      <c r="HPD13" s="64"/>
      <c r="HPE13" s="64"/>
      <c r="HPF13" s="64"/>
      <c r="HPG13" s="64"/>
      <c r="HPH13" s="64"/>
      <c r="HPI13" s="64"/>
      <c r="HPJ13" s="64"/>
      <c r="HPK13" s="64"/>
      <c r="HPL13" s="64"/>
      <c r="HPM13" s="64"/>
      <c r="HPN13" s="64"/>
      <c r="HPO13" s="64"/>
      <c r="HPP13" s="64"/>
      <c r="HPQ13" s="64"/>
      <c r="HPR13" s="64"/>
      <c r="HPS13" s="64"/>
      <c r="HPT13" s="64"/>
      <c r="HPU13" s="64"/>
      <c r="HPV13" s="64"/>
      <c r="HPW13" s="64"/>
      <c r="HPX13" s="64"/>
      <c r="HPY13" s="64"/>
      <c r="HPZ13" s="64"/>
      <c r="HQA13" s="64"/>
      <c r="HQB13" s="64"/>
      <c r="HQC13" s="64"/>
      <c r="HQD13" s="64"/>
      <c r="HQE13" s="64"/>
      <c r="HQF13" s="64"/>
      <c r="HQG13" s="64"/>
      <c r="HQH13" s="64"/>
      <c r="HQI13" s="64"/>
      <c r="HQJ13" s="64"/>
      <c r="HQK13" s="64"/>
      <c r="HQL13" s="64"/>
      <c r="HQM13" s="64"/>
      <c r="HQN13" s="64"/>
      <c r="HQO13" s="64"/>
      <c r="HQP13" s="64"/>
      <c r="HQQ13" s="64"/>
      <c r="HQR13" s="64"/>
      <c r="HQS13" s="64"/>
      <c r="HQT13" s="64"/>
      <c r="HQU13" s="64"/>
      <c r="HQV13" s="64"/>
      <c r="HQW13" s="64"/>
      <c r="HQX13" s="64"/>
      <c r="HQY13" s="64"/>
      <c r="HQZ13" s="64"/>
      <c r="HRA13" s="64"/>
      <c r="HRB13" s="64"/>
      <c r="HRC13" s="64"/>
      <c r="HRD13" s="64"/>
      <c r="HRE13" s="64"/>
      <c r="HRF13" s="64"/>
      <c r="HRG13" s="64"/>
      <c r="HRH13" s="64"/>
      <c r="HRI13" s="64"/>
      <c r="HRJ13" s="64"/>
      <c r="HRK13" s="64"/>
      <c r="HRL13" s="64"/>
      <c r="HRM13" s="64"/>
      <c r="HRN13" s="64"/>
      <c r="HRO13" s="64"/>
      <c r="HRP13" s="64"/>
      <c r="HRQ13" s="64"/>
      <c r="HRR13" s="64"/>
      <c r="HRS13" s="64"/>
      <c r="HRT13" s="64"/>
      <c r="HRU13" s="64"/>
      <c r="HRV13" s="64"/>
      <c r="HRW13" s="64"/>
      <c r="HRX13" s="64"/>
      <c r="HRY13" s="64"/>
      <c r="HRZ13" s="64"/>
      <c r="HSA13" s="64"/>
      <c r="HSB13" s="64"/>
      <c r="HSC13" s="64"/>
      <c r="HSD13" s="64"/>
      <c r="HSE13" s="64"/>
      <c r="HSF13" s="64"/>
      <c r="HSG13" s="64"/>
      <c r="HSH13" s="64"/>
      <c r="HSI13" s="64"/>
      <c r="HSJ13" s="64"/>
      <c r="HSK13" s="64"/>
      <c r="HSL13" s="64"/>
      <c r="HSM13" s="64"/>
      <c r="HSN13" s="64"/>
      <c r="HSO13" s="64"/>
      <c r="HSP13" s="64"/>
      <c r="HSQ13" s="64"/>
      <c r="HSR13" s="64"/>
      <c r="HSS13" s="64"/>
      <c r="HST13" s="64"/>
      <c r="HSU13" s="64"/>
      <c r="HSV13" s="64"/>
      <c r="HSW13" s="64"/>
      <c r="HSX13" s="64"/>
      <c r="HSY13" s="64"/>
      <c r="HSZ13" s="64"/>
      <c r="HTA13" s="64"/>
      <c r="HTB13" s="64"/>
      <c r="HTC13" s="64"/>
      <c r="HTD13" s="64"/>
      <c r="HTE13" s="64"/>
      <c r="HTF13" s="64"/>
      <c r="HTG13" s="64"/>
      <c r="HTH13" s="64"/>
      <c r="HTI13" s="64"/>
      <c r="HTJ13" s="64"/>
      <c r="HTK13" s="64"/>
      <c r="HTL13" s="64"/>
      <c r="HTM13" s="64"/>
      <c r="HTN13" s="64"/>
      <c r="HTO13" s="64"/>
      <c r="HTP13" s="64"/>
      <c r="HTQ13" s="64"/>
      <c r="HTR13" s="64"/>
      <c r="HTS13" s="64"/>
      <c r="HTT13" s="64"/>
      <c r="HTU13" s="64"/>
      <c r="HTV13" s="64"/>
      <c r="HTW13" s="64"/>
      <c r="HTX13" s="64"/>
      <c r="HTY13" s="64"/>
      <c r="HTZ13" s="64"/>
      <c r="HUA13" s="64"/>
      <c r="HUB13" s="64"/>
      <c r="HUC13" s="64"/>
      <c r="HUD13" s="64"/>
      <c r="HUE13" s="64"/>
      <c r="HUF13" s="64"/>
      <c r="HUG13" s="64"/>
      <c r="HUH13" s="64"/>
      <c r="HUI13" s="64"/>
      <c r="HUJ13" s="64"/>
      <c r="HUK13" s="64"/>
      <c r="HUL13" s="64"/>
      <c r="HUM13" s="64"/>
      <c r="HUN13" s="64"/>
      <c r="HUO13" s="64"/>
      <c r="HUP13" s="64"/>
      <c r="HUQ13" s="64"/>
      <c r="HUR13" s="64"/>
      <c r="HUS13" s="64"/>
      <c r="HUT13" s="64"/>
      <c r="HUU13" s="64"/>
      <c r="HUV13" s="64"/>
      <c r="HUW13" s="64"/>
      <c r="HUX13" s="64"/>
      <c r="HUY13" s="64"/>
      <c r="HUZ13" s="64"/>
      <c r="HVA13" s="64"/>
      <c r="HVB13" s="64"/>
      <c r="HVC13" s="64"/>
      <c r="HVD13" s="64"/>
      <c r="HVE13" s="64"/>
      <c r="HVF13" s="64"/>
      <c r="HVG13" s="64"/>
      <c r="HVH13" s="64"/>
      <c r="HVI13" s="64"/>
      <c r="HVJ13" s="64"/>
      <c r="HVK13" s="64"/>
      <c r="HVL13" s="64"/>
      <c r="HVM13" s="64"/>
      <c r="HVN13" s="64"/>
      <c r="HVO13" s="64"/>
      <c r="HVP13" s="64"/>
      <c r="HVQ13" s="64"/>
      <c r="HVR13" s="64"/>
      <c r="HVS13" s="64"/>
      <c r="HVT13" s="64"/>
      <c r="HVU13" s="64"/>
      <c r="HVV13" s="64"/>
      <c r="HVW13" s="64"/>
      <c r="HVX13" s="64"/>
      <c r="HVY13" s="64"/>
      <c r="HVZ13" s="64"/>
      <c r="HWA13" s="64"/>
      <c r="HWB13" s="64"/>
      <c r="HWC13" s="64"/>
      <c r="HWD13" s="64"/>
      <c r="HWE13" s="64"/>
      <c r="HWF13" s="64"/>
      <c r="HWG13" s="64"/>
      <c r="HWH13" s="64"/>
      <c r="HWI13" s="64"/>
      <c r="HWJ13" s="64"/>
      <c r="HWK13" s="64"/>
      <c r="HWL13" s="64"/>
      <c r="HWM13" s="64"/>
      <c r="HWN13" s="64"/>
      <c r="HWO13" s="64"/>
      <c r="HWP13" s="64"/>
      <c r="HWQ13" s="64"/>
      <c r="HWR13" s="64"/>
      <c r="HWS13" s="64"/>
      <c r="HWT13" s="64"/>
      <c r="HWU13" s="64"/>
      <c r="HWV13" s="64"/>
      <c r="HWW13" s="64"/>
      <c r="HWX13" s="64"/>
      <c r="HWY13" s="64"/>
      <c r="HWZ13" s="64"/>
      <c r="HXA13" s="64"/>
      <c r="HXB13" s="64"/>
      <c r="HXC13" s="64"/>
      <c r="HXD13" s="64"/>
      <c r="HXE13" s="64"/>
      <c r="HXF13" s="64"/>
      <c r="HXG13" s="64"/>
      <c r="HXH13" s="64"/>
      <c r="HXI13" s="64"/>
      <c r="HXJ13" s="64"/>
      <c r="HXK13" s="64"/>
      <c r="HXL13" s="64"/>
      <c r="HXM13" s="64"/>
      <c r="HXN13" s="64"/>
      <c r="HXO13" s="64"/>
      <c r="HXP13" s="64"/>
      <c r="HXQ13" s="64"/>
      <c r="HXR13" s="64"/>
      <c r="HXS13" s="64"/>
      <c r="HXT13" s="64"/>
      <c r="HXU13" s="64"/>
      <c r="HXV13" s="64"/>
      <c r="HXW13" s="64"/>
      <c r="HXX13" s="64"/>
      <c r="HXY13" s="64"/>
      <c r="HXZ13" s="64"/>
      <c r="HYA13" s="64"/>
      <c r="HYB13" s="64"/>
      <c r="HYC13" s="64"/>
      <c r="HYD13" s="64"/>
      <c r="HYE13" s="64"/>
      <c r="HYF13" s="64"/>
      <c r="HYG13" s="64"/>
      <c r="HYH13" s="64"/>
      <c r="HYI13" s="64"/>
      <c r="HYJ13" s="64"/>
      <c r="HYK13" s="64"/>
      <c r="HYL13" s="64"/>
      <c r="HYM13" s="64"/>
      <c r="HYN13" s="64"/>
      <c r="HYO13" s="64"/>
      <c r="HYP13" s="64"/>
      <c r="HYQ13" s="64"/>
      <c r="HYR13" s="64"/>
      <c r="HYS13" s="64"/>
      <c r="HYT13" s="64"/>
      <c r="HYU13" s="64"/>
      <c r="HYV13" s="64"/>
      <c r="HYW13" s="64"/>
      <c r="HYX13" s="64"/>
      <c r="HYY13" s="64"/>
      <c r="HYZ13" s="64"/>
      <c r="HZA13" s="64"/>
      <c r="HZB13" s="64"/>
      <c r="HZC13" s="64"/>
      <c r="HZD13" s="64"/>
      <c r="HZE13" s="64"/>
      <c r="HZF13" s="64"/>
      <c r="HZG13" s="64"/>
      <c r="HZH13" s="64"/>
      <c r="HZI13" s="64"/>
      <c r="HZJ13" s="64"/>
      <c r="HZK13" s="64"/>
      <c r="HZL13" s="64"/>
      <c r="HZM13" s="64"/>
      <c r="HZN13" s="64"/>
      <c r="HZO13" s="64"/>
      <c r="HZP13" s="64"/>
      <c r="HZQ13" s="64"/>
      <c r="HZR13" s="64"/>
      <c r="HZS13" s="64"/>
      <c r="HZT13" s="64"/>
      <c r="HZU13" s="64"/>
      <c r="HZV13" s="64"/>
      <c r="HZW13" s="64"/>
      <c r="HZX13" s="64"/>
      <c r="HZY13" s="64"/>
      <c r="HZZ13" s="64"/>
      <c r="IAA13" s="64"/>
      <c r="IAB13" s="64"/>
      <c r="IAC13" s="64"/>
      <c r="IAD13" s="64"/>
      <c r="IAE13" s="64"/>
      <c r="IAF13" s="64"/>
      <c r="IAG13" s="64"/>
      <c r="IAH13" s="64"/>
      <c r="IAI13" s="64"/>
      <c r="IAJ13" s="64"/>
      <c r="IAK13" s="64"/>
      <c r="IAL13" s="64"/>
      <c r="IAM13" s="64"/>
      <c r="IAN13" s="64"/>
      <c r="IAO13" s="64"/>
      <c r="IAP13" s="64"/>
      <c r="IAQ13" s="64"/>
      <c r="IAR13" s="64"/>
      <c r="IAS13" s="64"/>
      <c r="IAT13" s="64"/>
      <c r="IAU13" s="64"/>
      <c r="IAV13" s="64"/>
      <c r="IAW13" s="64"/>
      <c r="IAX13" s="64"/>
      <c r="IAY13" s="64"/>
      <c r="IAZ13" s="64"/>
      <c r="IBA13" s="64"/>
      <c r="IBB13" s="64"/>
      <c r="IBC13" s="64"/>
      <c r="IBD13" s="64"/>
      <c r="IBE13" s="64"/>
      <c r="IBF13" s="64"/>
      <c r="IBG13" s="64"/>
      <c r="IBH13" s="64"/>
      <c r="IBI13" s="64"/>
      <c r="IBJ13" s="64"/>
      <c r="IBK13" s="64"/>
      <c r="IBL13" s="64"/>
      <c r="IBM13" s="64"/>
      <c r="IBN13" s="64"/>
      <c r="IBO13" s="64"/>
      <c r="IBP13" s="64"/>
      <c r="IBQ13" s="64"/>
      <c r="IBR13" s="64"/>
      <c r="IBS13" s="64"/>
      <c r="IBT13" s="64"/>
      <c r="IBU13" s="64"/>
      <c r="IBV13" s="64"/>
      <c r="IBW13" s="64"/>
      <c r="IBX13" s="64"/>
      <c r="IBY13" s="64"/>
      <c r="IBZ13" s="64"/>
      <c r="ICA13" s="64"/>
      <c r="ICB13" s="64"/>
      <c r="ICC13" s="64"/>
      <c r="ICD13" s="64"/>
      <c r="ICE13" s="64"/>
      <c r="ICF13" s="64"/>
      <c r="ICG13" s="64"/>
      <c r="ICH13" s="64"/>
      <c r="ICI13" s="64"/>
      <c r="ICJ13" s="64"/>
      <c r="ICK13" s="64"/>
      <c r="ICL13" s="64"/>
      <c r="ICM13" s="64"/>
      <c r="ICN13" s="64"/>
      <c r="ICO13" s="64"/>
      <c r="ICP13" s="64"/>
      <c r="ICQ13" s="64"/>
      <c r="ICR13" s="64"/>
      <c r="ICS13" s="64"/>
      <c r="ICT13" s="64"/>
      <c r="ICU13" s="64"/>
      <c r="ICV13" s="64"/>
      <c r="ICW13" s="64"/>
      <c r="ICX13" s="64"/>
      <c r="ICY13" s="64"/>
      <c r="ICZ13" s="64"/>
      <c r="IDA13" s="64"/>
      <c r="IDB13" s="64"/>
      <c r="IDC13" s="64"/>
      <c r="IDD13" s="64"/>
      <c r="IDE13" s="64"/>
      <c r="IDF13" s="64"/>
      <c r="IDG13" s="64"/>
      <c r="IDH13" s="64"/>
      <c r="IDI13" s="64"/>
      <c r="IDJ13" s="64"/>
      <c r="IDK13" s="64"/>
      <c r="IDL13" s="64"/>
      <c r="IDM13" s="64"/>
      <c r="IDN13" s="64"/>
      <c r="IDO13" s="64"/>
      <c r="IDP13" s="64"/>
      <c r="IDQ13" s="64"/>
      <c r="IDR13" s="64"/>
      <c r="IDS13" s="64"/>
      <c r="IDT13" s="64"/>
      <c r="IDU13" s="64"/>
      <c r="IDV13" s="64"/>
      <c r="IDW13" s="64"/>
      <c r="IDX13" s="64"/>
      <c r="IDY13" s="64"/>
      <c r="IDZ13" s="64"/>
      <c r="IEA13" s="64"/>
      <c r="IEB13" s="64"/>
      <c r="IEC13" s="64"/>
      <c r="IED13" s="64"/>
      <c r="IEE13" s="64"/>
      <c r="IEF13" s="64"/>
      <c r="IEG13" s="64"/>
      <c r="IEH13" s="64"/>
      <c r="IEI13" s="64"/>
      <c r="IEJ13" s="64"/>
      <c r="IEK13" s="64"/>
      <c r="IEL13" s="64"/>
      <c r="IEM13" s="64"/>
      <c r="IEN13" s="64"/>
      <c r="IEO13" s="64"/>
      <c r="IEP13" s="64"/>
      <c r="IEQ13" s="64"/>
      <c r="IER13" s="64"/>
      <c r="IES13" s="64"/>
      <c r="IET13" s="64"/>
      <c r="IEU13" s="64"/>
      <c r="IEV13" s="64"/>
      <c r="IEW13" s="64"/>
      <c r="IEX13" s="64"/>
      <c r="IEY13" s="64"/>
      <c r="IEZ13" s="64"/>
      <c r="IFA13" s="64"/>
      <c r="IFB13" s="64"/>
      <c r="IFC13" s="64"/>
      <c r="IFD13" s="64"/>
      <c r="IFE13" s="64"/>
      <c r="IFF13" s="64"/>
      <c r="IFG13" s="64"/>
      <c r="IFH13" s="64"/>
      <c r="IFI13" s="64"/>
      <c r="IFJ13" s="64"/>
      <c r="IFK13" s="64"/>
      <c r="IFL13" s="64"/>
      <c r="IFM13" s="64"/>
      <c r="IFN13" s="64"/>
      <c r="IFO13" s="64"/>
      <c r="IFP13" s="64"/>
      <c r="IFQ13" s="64"/>
      <c r="IFR13" s="64"/>
      <c r="IFS13" s="64"/>
      <c r="IFT13" s="64"/>
      <c r="IFU13" s="64"/>
      <c r="IFV13" s="64"/>
      <c r="IFW13" s="64"/>
      <c r="IFX13" s="64"/>
      <c r="IFY13" s="64"/>
      <c r="IFZ13" s="64"/>
      <c r="IGA13" s="64"/>
      <c r="IGB13" s="64"/>
      <c r="IGC13" s="64"/>
      <c r="IGD13" s="64"/>
      <c r="IGE13" s="64"/>
      <c r="IGF13" s="64"/>
      <c r="IGG13" s="64"/>
      <c r="IGH13" s="64"/>
      <c r="IGI13" s="64"/>
      <c r="IGJ13" s="64"/>
      <c r="IGK13" s="64"/>
      <c r="IGL13" s="64"/>
      <c r="IGM13" s="64"/>
      <c r="IGN13" s="64"/>
      <c r="IGO13" s="64"/>
      <c r="IGP13" s="64"/>
      <c r="IGQ13" s="64"/>
      <c r="IGR13" s="64"/>
      <c r="IGS13" s="64"/>
      <c r="IGT13" s="64"/>
      <c r="IGU13" s="64"/>
      <c r="IGV13" s="64"/>
      <c r="IGW13" s="64"/>
      <c r="IGX13" s="64"/>
      <c r="IGY13" s="64"/>
      <c r="IGZ13" s="64"/>
      <c r="IHA13" s="64"/>
      <c r="IHB13" s="64"/>
      <c r="IHC13" s="64"/>
      <c r="IHD13" s="64"/>
      <c r="IHE13" s="64"/>
      <c r="IHF13" s="64"/>
      <c r="IHG13" s="64"/>
      <c r="IHH13" s="64"/>
      <c r="IHI13" s="64"/>
      <c r="IHJ13" s="64"/>
      <c r="IHK13" s="64"/>
      <c r="IHL13" s="64"/>
      <c r="IHM13" s="64"/>
      <c r="IHN13" s="64"/>
      <c r="IHO13" s="64"/>
      <c r="IHP13" s="64"/>
      <c r="IHQ13" s="64"/>
      <c r="IHR13" s="64"/>
      <c r="IHS13" s="64"/>
      <c r="IHT13" s="64"/>
      <c r="IHU13" s="64"/>
      <c r="IHV13" s="64"/>
      <c r="IHW13" s="64"/>
      <c r="IHX13" s="64"/>
      <c r="IHY13" s="64"/>
      <c r="IHZ13" s="64"/>
      <c r="IIA13" s="64"/>
      <c r="IIB13" s="64"/>
      <c r="IIC13" s="64"/>
      <c r="IID13" s="64"/>
      <c r="IIE13" s="64"/>
      <c r="IIF13" s="64"/>
      <c r="IIG13" s="64"/>
      <c r="IIH13" s="64"/>
      <c r="III13" s="64"/>
      <c r="IIJ13" s="64"/>
      <c r="IIK13" s="64"/>
      <c r="IIL13" s="64"/>
      <c r="IIM13" s="64"/>
      <c r="IIN13" s="64"/>
      <c r="IIO13" s="64"/>
      <c r="IIP13" s="64"/>
      <c r="IIQ13" s="64"/>
      <c r="IIR13" s="64"/>
      <c r="IIS13" s="64"/>
      <c r="IIT13" s="64"/>
      <c r="IIU13" s="64"/>
      <c r="IIV13" s="64"/>
      <c r="IIW13" s="64"/>
      <c r="IIX13" s="64"/>
      <c r="IIY13" s="64"/>
      <c r="IIZ13" s="64"/>
      <c r="IJA13" s="64"/>
      <c r="IJB13" s="64"/>
      <c r="IJC13" s="64"/>
      <c r="IJD13" s="64"/>
      <c r="IJE13" s="64"/>
      <c r="IJF13" s="64"/>
      <c r="IJG13" s="64"/>
      <c r="IJH13" s="64"/>
      <c r="IJI13" s="64"/>
      <c r="IJJ13" s="64"/>
      <c r="IJK13" s="64"/>
      <c r="IJL13" s="64"/>
      <c r="IJM13" s="64"/>
      <c r="IJN13" s="64"/>
      <c r="IJO13" s="64"/>
      <c r="IJP13" s="64"/>
      <c r="IJQ13" s="64"/>
      <c r="IJR13" s="64"/>
      <c r="IJS13" s="64"/>
      <c r="IJT13" s="64"/>
      <c r="IJU13" s="64"/>
      <c r="IJV13" s="64"/>
      <c r="IJW13" s="64"/>
      <c r="IJX13" s="64"/>
      <c r="IJY13" s="64"/>
      <c r="IJZ13" s="64"/>
      <c r="IKA13" s="64"/>
      <c r="IKB13" s="64"/>
      <c r="IKC13" s="64"/>
      <c r="IKD13" s="64"/>
      <c r="IKE13" s="64"/>
      <c r="IKF13" s="64"/>
      <c r="IKG13" s="64"/>
      <c r="IKH13" s="64"/>
      <c r="IKI13" s="64"/>
      <c r="IKJ13" s="64"/>
      <c r="IKK13" s="64"/>
      <c r="IKL13" s="64"/>
      <c r="IKM13" s="64"/>
      <c r="IKN13" s="64"/>
      <c r="IKO13" s="64"/>
      <c r="IKP13" s="64"/>
      <c r="IKQ13" s="64"/>
      <c r="IKR13" s="64"/>
      <c r="IKS13" s="64"/>
      <c r="IKT13" s="64"/>
      <c r="IKU13" s="64"/>
      <c r="IKV13" s="64"/>
      <c r="IKW13" s="64"/>
      <c r="IKX13" s="64"/>
      <c r="IKY13" s="64"/>
      <c r="IKZ13" s="64"/>
      <c r="ILA13" s="64"/>
      <c r="ILB13" s="64"/>
      <c r="ILC13" s="64"/>
      <c r="ILD13" s="64"/>
      <c r="ILE13" s="64"/>
      <c r="ILF13" s="64"/>
      <c r="ILG13" s="64"/>
      <c r="ILH13" s="64"/>
      <c r="ILI13" s="64"/>
      <c r="ILJ13" s="64"/>
      <c r="ILK13" s="64"/>
      <c r="ILL13" s="64"/>
      <c r="ILM13" s="64"/>
      <c r="ILN13" s="64"/>
      <c r="ILO13" s="64"/>
      <c r="ILP13" s="64"/>
      <c r="ILQ13" s="64"/>
      <c r="ILR13" s="64"/>
      <c r="ILS13" s="64"/>
      <c r="ILT13" s="64"/>
      <c r="ILU13" s="64"/>
      <c r="ILV13" s="64"/>
      <c r="ILW13" s="64"/>
      <c r="ILX13" s="64"/>
      <c r="ILY13" s="64"/>
      <c r="ILZ13" s="64"/>
      <c r="IMA13" s="64"/>
      <c r="IMB13" s="64"/>
      <c r="IMC13" s="64"/>
      <c r="IMD13" s="64"/>
      <c r="IME13" s="64"/>
      <c r="IMF13" s="64"/>
      <c r="IMG13" s="64"/>
      <c r="IMH13" s="64"/>
      <c r="IMI13" s="64"/>
      <c r="IMJ13" s="64"/>
      <c r="IMK13" s="64"/>
      <c r="IML13" s="64"/>
      <c r="IMM13" s="64"/>
      <c r="IMN13" s="64"/>
      <c r="IMO13" s="64"/>
      <c r="IMP13" s="64"/>
      <c r="IMQ13" s="64"/>
      <c r="IMR13" s="64"/>
      <c r="IMS13" s="64"/>
      <c r="IMT13" s="64"/>
      <c r="IMU13" s="64"/>
      <c r="IMV13" s="64"/>
      <c r="IMW13" s="64"/>
      <c r="IMX13" s="64"/>
      <c r="IMY13" s="64"/>
      <c r="IMZ13" s="64"/>
      <c r="INA13" s="64"/>
      <c r="INB13" s="64"/>
      <c r="INC13" s="64"/>
      <c r="IND13" s="64"/>
      <c r="INE13" s="64"/>
      <c r="INF13" s="64"/>
      <c r="ING13" s="64"/>
      <c r="INH13" s="64"/>
      <c r="INI13" s="64"/>
      <c r="INJ13" s="64"/>
      <c r="INK13" s="64"/>
      <c r="INL13" s="64"/>
      <c r="INM13" s="64"/>
      <c r="INN13" s="64"/>
      <c r="INO13" s="64"/>
      <c r="INP13" s="64"/>
      <c r="INQ13" s="64"/>
      <c r="INR13" s="64"/>
      <c r="INS13" s="64"/>
      <c r="INT13" s="64"/>
      <c r="INU13" s="64"/>
      <c r="INV13" s="64"/>
      <c r="INW13" s="64"/>
      <c r="INX13" s="64"/>
      <c r="INY13" s="64"/>
      <c r="INZ13" s="64"/>
      <c r="IOA13" s="64"/>
      <c r="IOB13" s="64"/>
      <c r="IOC13" s="64"/>
      <c r="IOD13" s="64"/>
      <c r="IOE13" s="64"/>
      <c r="IOF13" s="64"/>
      <c r="IOG13" s="64"/>
      <c r="IOH13" s="64"/>
      <c r="IOI13" s="64"/>
      <c r="IOJ13" s="64"/>
      <c r="IOK13" s="64"/>
      <c r="IOL13" s="64"/>
      <c r="IOM13" s="64"/>
      <c r="ION13" s="64"/>
      <c r="IOO13" s="64"/>
      <c r="IOP13" s="64"/>
      <c r="IOQ13" s="64"/>
      <c r="IOR13" s="64"/>
      <c r="IOS13" s="64"/>
      <c r="IOT13" s="64"/>
      <c r="IOU13" s="64"/>
      <c r="IOV13" s="64"/>
      <c r="IOW13" s="64"/>
      <c r="IOX13" s="64"/>
      <c r="IOY13" s="64"/>
      <c r="IOZ13" s="64"/>
      <c r="IPA13" s="64"/>
      <c r="IPB13" s="64"/>
      <c r="IPC13" s="64"/>
      <c r="IPD13" s="64"/>
      <c r="IPE13" s="64"/>
      <c r="IPF13" s="64"/>
      <c r="IPG13" s="64"/>
      <c r="IPH13" s="64"/>
      <c r="IPI13" s="64"/>
      <c r="IPJ13" s="64"/>
      <c r="IPK13" s="64"/>
      <c r="IPL13" s="64"/>
      <c r="IPM13" s="64"/>
      <c r="IPN13" s="64"/>
      <c r="IPO13" s="64"/>
      <c r="IPP13" s="64"/>
      <c r="IPQ13" s="64"/>
      <c r="IPR13" s="64"/>
      <c r="IPS13" s="64"/>
      <c r="IPT13" s="64"/>
      <c r="IPU13" s="64"/>
      <c r="IPV13" s="64"/>
      <c r="IPW13" s="64"/>
      <c r="IPX13" s="64"/>
      <c r="IPY13" s="64"/>
      <c r="IPZ13" s="64"/>
      <c r="IQA13" s="64"/>
      <c r="IQB13" s="64"/>
      <c r="IQC13" s="64"/>
      <c r="IQD13" s="64"/>
      <c r="IQE13" s="64"/>
      <c r="IQF13" s="64"/>
      <c r="IQG13" s="64"/>
      <c r="IQH13" s="64"/>
      <c r="IQI13" s="64"/>
      <c r="IQJ13" s="64"/>
      <c r="IQK13" s="64"/>
      <c r="IQL13" s="64"/>
      <c r="IQM13" s="64"/>
      <c r="IQN13" s="64"/>
      <c r="IQO13" s="64"/>
      <c r="IQP13" s="64"/>
      <c r="IQQ13" s="64"/>
      <c r="IQR13" s="64"/>
      <c r="IQS13" s="64"/>
      <c r="IQT13" s="64"/>
      <c r="IQU13" s="64"/>
      <c r="IQV13" s="64"/>
      <c r="IQW13" s="64"/>
      <c r="IQX13" s="64"/>
      <c r="IQY13" s="64"/>
      <c r="IQZ13" s="64"/>
      <c r="IRA13" s="64"/>
      <c r="IRB13" s="64"/>
      <c r="IRC13" s="64"/>
      <c r="IRD13" s="64"/>
      <c r="IRE13" s="64"/>
      <c r="IRF13" s="64"/>
      <c r="IRG13" s="64"/>
      <c r="IRH13" s="64"/>
      <c r="IRI13" s="64"/>
      <c r="IRJ13" s="64"/>
      <c r="IRK13" s="64"/>
      <c r="IRL13" s="64"/>
      <c r="IRM13" s="64"/>
      <c r="IRN13" s="64"/>
      <c r="IRO13" s="64"/>
      <c r="IRP13" s="64"/>
      <c r="IRQ13" s="64"/>
      <c r="IRR13" s="64"/>
      <c r="IRS13" s="64"/>
      <c r="IRT13" s="64"/>
      <c r="IRU13" s="64"/>
      <c r="IRV13" s="64"/>
      <c r="IRW13" s="64"/>
      <c r="IRX13" s="64"/>
      <c r="IRY13" s="64"/>
      <c r="IRZ13" s="64"/>
      <c r="ISA13" s="64"/>
      <c r="ISB13" s="64"/>
      <c r="ISC13" s="64"/>
      <c r="ISD13" s="64"/>
      <c r="ISE13" s="64"/>
      <c r="ISF13" s="64"/>
      <c r="ISG13" s="64"/>
      <c r="ISH13" s="64"/>
      <c r="ISI13" s="64"/>
      <c r="ISJ13" s="64"/>
      <c r="ISK13" s="64"/>
      <c r="ISL13" s="64"/>
      <c r="ISM13" s="64"/>
      <c r="ISN13" s="64"/>
      <c r="ISO13" s="64"/>
      <c r="ISP13" s="64"/>
      <c r="ISQ13" s="64"/>
      <c r="ISR13" s="64"/>
      <c r="ISS13" s="64"/>
      <c r="IST13" s="64"/>
      <c r="ISU13" s="64"/>
      <c r="ISV13" s="64"/>
      <c r="ISW13" s="64"/>
      <c r="ISX13" s="64"/>
      <c r="ISY13" s="64"/>
      <c r="ISZ13" s="64"/>
      <c r="ITA13" s="64"/>
      <c r="ITB13" s="64"/>
      <c r="ITC13" s="64"/>
      <c r="ITD13" s="64"/>
      <c r="ITE13" s="64"/>
      <c r="ITF13" s="64"/>
      <c r="ITG13" s="64"/>
      <c r="ITH13" s="64"/>
      <c r="ITI13" s="64"/>
      <c r="ITJ13" s="64"/>
      <c r="ITK13" s="64"/>
      <c r="ITL13" s="64"/>
      <c r="ITM13" s="64"/>
      <c r="ITN13" s="64"/>
      <c r="ITO13" s="64"/>
      <c r="ITP13" s="64"/>
      <c r="ITQ13" s="64"/>
      <c r="ITR13" s="64"/>
      <c r="ITS13" s="64"/>
      <c r="ITT13" s="64"/>
      <c r="ITU13" s="64"/>
      <c r="ITV13" s="64"/>
      <c r="ITW13" s="64"/>
      <c r="ITX13" s="64"/>
      <c r="ITY13" s="64"/>
      <c r="ITZ13" s="64"/>
      <c r="IUA13" s="64"/>
      <c r="IUB13" s="64"/>
      <c r="IUC13" s="64"/>
      <c r="IUD13" s="64"/>
      <c r="IUE13" s="64"/>
      <c r="IUF13" s="64"/>
      <c r="IUG13" s="64"/>
      <c r="IUH13" s="64"/>
      <c r="IUI13" s="64"/>
      <c r="IUJ13" s="64"/>
      <c r="IUK13" s="64"/>
      <c r="IUL13" s="64"/>
      <c r="IUM13" s="64"/>
      <c r="IUN13" s="64"/>
      <c r="IUO13" s="64"/>
      <c r="IUP13" s="64"/>
      <c r="IUQ13" s="64"/>
      <c r="IUR13" s="64"/>
      <c r="IUS13" s="64"/>
      <c r="IUT13" s="64"/>
      <c r="IUU13" s="64"/>
      <c r="IUV13" s="64"/>
      <c r="IUW13" s="64"/>
      <c r="IUX13" s="64"/>
      <c r="IUY13" s="64"/>
      <c r="IUZ13" s="64"/>
      <c r="IVA13" s="64"/>
      <c r="IVB13" s="64"/>
      <c r="IVC13" s="64"/>
      <c r="IVD13" s="64"/>
      <c r="IVE13" s="64"/>
      <c r="IVF13" s="64"/>
      <c r="IVG13" s="64"/>
      <c r="IVH13" s="64"/>
      <c r="IVI13" s="64"/>
      <c r="IVJ13" s="64"/>
      <c r="IVK13" s="64"/>
      <c r="IVL13" s="64"/>
      <c r="IVM13" s="64"/>
      <c r="IVN13" s="64"/>
      <c r="IVO13" s="64"/>
      <c r="IVP13" s="64"/>
      <c r="IVQ13" s="64"/>
      <c r="IVR13" s="64"/>
      <c r="IVS13" s="64"/>
      <c r="IVT13" s="64"/>
      <c r="IVU13" s="64"/>
      <c r="IVV13" s="64"/>
      <c r="IVW13" s="64"/>
      <c r="IVX13" s="64"/>
      <c r="IVY13" s="64"/>
      <c r="IVZ13" s="64"/>
      <c r="IWA13" s="64"/>
      <c r="IWB13" s="64"/>
      <c r="IWC13" s="64"/>
      <c r="IWD13" s="64"/>
      <c r="IWE13" s="64"/>
      <c r="IWF13" s="64"/>
      <c r="IWG13" s="64"/>
      <c r="IWH13" s="64"/>
      <c r="IWI13" s="64"/>
      <c r="IWJ13" s="64"/>
      <c r="IWK13" s="64"/>
      <c r="IWL13" s="64"/>
      <c r="IWM13" s="64"/>
      <c r="IWN13" s="64"/>
      <c r="IWO13" s="64"/>
      <c r="IWP13" s="64"/>
      <c r="IWQ13" s="64"/>
      <c r="IWR13" s="64"/>
      <c r="IWS13" s="64"/>
      <c r="IWT13" s="64"/>
      <c r="IWU13" s="64"/>
      <c r="IWV13" s="64"/>
      <c r="IWW13" s="64"/>
      <c r="IWX13" s="64"/>
      <c r="IWY13" s="64"/>
      <c r="IWZ13" s="64"/>
      <c r="IXA13" s="64"/>
      <c r="IXB13" s="64"/>
      <c r="IXC13" s="64"/>
      <c r="IXD13" s="64"/>
      <c r="IXE13" s="64"/>
      <c r="IXF13" s="64"/>
      <c r="IXG13" s="64"/>
      <c r="IXH13" s="64"/>
      <c r="IXI13" s="64"/>
      <c r="IXJ13" s="64"/>
      <c r="IXK13" s="64"/>
      <c r="IXL13" s="64"/>
      <c r="IXM13" s="64"/>
      <c r="IXN13" s="64"/>
      <c r="IXO13" s="64"/>
      <c r="IXP13" s="64"/>
      <c r="IXQ13" s="64"/>
      <c r="IXR13" s="64"/>
      <c r="IXS13" s="64"/>
      <c r="IXT13" s="64"/>
      <c r="IXU13" s="64"/>
      <c r="IXV13" s="64"/>
      <c r="IXW13" s="64"/>
      <c r="IXX13" s="64"/>
      <c r="IXY13" s="64"/>
      <c r="IXZ13" s="64"/>
      <c r="IYA13" s="64"/>
      <c r="IYB13" s="64"/>
      <c r="IYC13" s="64"/>
      <c r="IYD13" s="64"/>
      <c r="IYE13" s="64"/>
      <c r="IYF13" s="64"/>
      <c r="IYG13" s="64"/>
      <c r="IYH13" s="64"/>
      <c r="IYI13" s="64"/>
      <c r="IYJ13" s="64"/>
      <c r="IYK13" s="64"/>
      <c r="IYL13" s="64"/>
      <c r="IYM13" s="64"/>
      <c r="IYN13" s="64"/>
      <c r="IYO13" s="64"/>
      <c r="IYP13" s="64"/>
      <c r="IYQ13" s="64"/>
      <c r="IYR13" s="64"/>
      <c r="IYS13" s="64"/>
      <c r="IYT13" s="64"/>
      <c r="IYU13" s="64"/>
      <c r="IYV13" s="64"/>
      <c r="IYW13" s="64"/>
      <c r="IYX13" s="64"/>
      <c r="IYY13" s="64"/>
      <c r="IYZ13" s="64"/>
      <c r="IZA13" s="64"/>
      <c r="IZB13" s="64"/>
      <c r="IZC13" s="64"/>
      <c r="IZD13" s="64"/>
      <c r="IZE13" s="64"/>
      <c r="IZF13" s="64"/>
      <c r="IZG13" s="64"/>
      <c r="IZH13" s="64"/>
      <c r="IZI13" s="64"/>
      <c r="IZJ13" s="64"/>
      <c r="IZK13" s="64"/>
      <c r="IZL13" s="64"/>
      <c r="IZM13" s="64"/>
      <c r="IZN13" s="64"/>
      <c r="IZO13" s="64"/>
      <c r="IZP13" s="64"/>
      <c r="IZQ13" s="64"/>
      <c r="IZR13" s="64"/>
      <c r="IZS13" s="64"/>
      <c r="IZT13" s="64"/>
      <c r="IZU13" s="64"/>
      <c r="IZV13" s="64"/>
      <c r="IZW13" s="64"/>
      <c r="IZX13" s="64"/>
      <c r="IZY13" s="64"/>
      <c r="IZZ13" s="64"/>
      <c r="JAA13" s="64"/>
      <c r="JAB13" s="64"/>
      <c r="JAC13" s="64"/>
      <c r="JAD13" s="64"/>
      <c r="JAE13" s="64"/>
      <c r="JAF13" s="64"/>
      <c r="JAG13" s="64"/>
      <c r="JAH13" s="64"/>
      <c r="JAI13" s="64"/>
      <c r="JAJ13" s="64"/>
      <c r="JAK13" s="64"/>
      <c r="JAL13" s="64"/>
      <c r="JAM13" s="64"/>
      <c r="JAN13" s="64"/>
      <c r="JAO13" s="64"/>
      <c r="JAP13" s="64"/>
      <c r="JAQ13" s="64"/>
      <c r="JAR13" s="64"/>
      <c r="JAS13" s="64"/>
      <c r="JAT13" s="64"/>
      <c r="JAU13" s="64"/>
      <c r="JAV13" s="64"/>
      <c r="JAW13" s="64"/>
      <c r="JAX13" s="64"/>
      <c r="JAY13" s="64"/>
      <c r="JAZ13" s="64"/>
      <c r="JBA13" s="64"/>
      <c r="JBB13" s="64"/>
      <c r="JBC13" s="64"/>
      <c r="JBD13" s="64"/>
      <c r="JBE13" s="64"/>
      <c r="JBF13" s="64"/>
      <c r="JBG13" s="64"/>
      <c r="JBH13" s="64"/>
      <c r="JBI13" s="64"/>
      <c r="JBJ13" s="64"/>
      <c r="JBK13" s="64"/>
      <c r="JBL13" s="64"/>
      <c r="JBM13" s="64"/>
      <c r="JBN13" s="64"/>
      <c r="JBO13" s="64"/>
      <c r="JBP13" s="64"/>
      <c r="JBQ13" s="64"/>
      <c r="JBR13" s="64"/>
      <c r="JBS13" s="64"/>
      <c r="JBT13" s="64"/>
      <c r="JBU13" s="64"/>
      <c r="JBV13" s="64"/>
      <c r="JBW13" s="64"/>
      <c r="JBX13" s="64"/>
      <c r="JBY13" s="64"/>
      <c r="JBZ13" s="64"/>
      <c r="JCA13" s="64"/>
      <c r="JCB13" s="64"/>
      <c r="JCC13" s="64"/>
      <c r="JCD13" s="64"/>
      <c r="JCE13" s="64"/>
      <c r="JCF13" s="64"/>
      <c r="JCG13" s="64"/>
      <c r="JCH13" s="64"/>
      <c r="JCI13" s="64"/>
      <c r="JCJ13" s="64"/>
      <c r="JCK13" s="64"/>
      <c r="JCL13" s="64"/>
      <c r="JCM13" s="64"/>
      <c r="JCN13" s="64"/>
      <c r="JCO13" s="64"/>
      <c r="JCP13" s="64"/>
      <c r="JCQ13" s="64"/>
      <c r="JCR13" s="64"/>
      <c r="JCS13" s="64"/>
      <c r="JCT13" s="64"/>
      <c r="JCU13" s="64"/>
      <c r="JCV13" s="64"/>
      <c r="JCW13" s="64"/>
      <c r="JCX13" s="64"/>
      <c r="JCY13" s="64"/>
      <c r="JCZ13" s="64"/>
      <c r="JDA13" s="64"/>
      <c r="JDB13" s="64"/>
      <c r="JDC13" s="64"/>
      <c r="JDD13" s="64"/>
      <c r="JDE13" s="64"/>
      <c r="JDF13" s="64"/>
      <c r="JDG13" s="64"/>
      <c r="JDH13" s="64"/>
      <c r="JDI13" s="64"/>
      <c r="JDJ13" s="64"/>
      <c r="JDK13" s="64"/>
      <c r="JDL13" s="64"/>
      <c r="JDM13" s="64"/>
      <c r="JDN13" s="64"/>
      <c r="JDO13" s="64"/>
      <c r="JDP13" s="64"/>
      <c r="JDQ13" s="64"/>
      <c r="JDR13" s="64"/>
      <c r="JDS13" s="64"/>
      <c r="JDT13" s="64"/>
      <c r="JDU13" s="64"/>
      <c r="JDV13" s="64"/>
      <c r="JDW13" s="64"/>
      <c r="JDX13" s="64"/>
      <c r="JDY13" s="64"/>
      <c r="JDZ13" s="64"/>
      <c r="JEA13" s="64"/>
      <c r="JEB13" s="64"/>
      <c r="JEC13" s="64"/>
      <c r="JED13" s="64"/>
      <c r="JEE13" s="64"/>
      <c r="JEF13" s="64"/>
      <c r="JEG13" s="64"/>
      <c r="JEH13" s="64"/>
      <c r="JEI13" s="64"/>
      <c r="JEJ13" s="64"/>
      <c r="JEK13" s="64"/>
      <c r="JEL13" s="64"/>
      <c r="JEM13" s="64"/>
      <c r="JEN13" s="64"/>
      <c r="JEO13" s="64"/>
      <c r="JEP13" s="64"/>
      <c r="JEQ13" s="64"/>
      <c r="JER13" s="64"/>
      <c r="JES13" s="64"/>
      <c r="JET13" s="64"/>
      <c r="JEU13" s="64"/>
      <c r="JEV13" s="64"/>
      <c r="JEW13" s="64"/>
      <c r="JEX13" s="64"/>
      <c r="JEY13" s="64"/>
      <c r="JEZ13" s="64"/>
      <c r="JFA13" s="64"/>
      <c r="JFB13" s="64"/>
      <c r="JFC13" s="64"/>
      <c r="JFD13" s="64"/>
      <c r="JFE13" s="64"/>
      <c r="JFF13" s="64"/>
      <c r="JFG13" s="64"/>
      <c r="JFH13" s="64"/>
      <c r="JFI13" s="64"/>
      <c r="JFJ13" s="64"/>
      <c r="JFK13" s="64"/>
      <c r="JFL13" s="64"/>
      <c r="JFM13" s="64"/>
      <c r="JFN13" s="64"/>
      <c r="JFO13" s="64"/>
      <c r="JFP13" s="64"/>
      <c r="JFQ13" s="64"/>
      <c r="JFR13" s="64"/>
      <c r="JFS13" s="64"/>
      <c r="JFT13" s="64"/>
      <c r="JFU13" s="64"/>
      <c r="JFV13" s="64"/>
      <c r="JFW13" s="64"/>
      <c r="JFX13" s="64"/>
      <c r="JFY13" s="64"/>
      <c r="JFZ13" s="64"/>
      <c r="JGA13" s="64"/>
      <c r="JGB13" s="64"/>
      <c r="JGC13" s="64"/>
      <c r="JGD13" s="64"/>
      <c r="JGE13" s="64"/>
      <c r="JGF13" s="64"/>
      <c r="JGG13" s="64"/>
      <c r="JGH13" s="64"/>
      <c r="JGI13" s="64"/>
      <c r="JGJ13" s="64"/>
      <c r="JGK13" s="64"/>
      <c r="JGL13" s="64"/>
      <c r="JGM13" s="64"/>
      <c r="JGN13" s="64"/>
      <c r="JGO13" s="64"/>
      <c r="JGP13" s="64"/>
      <c r="JGQ13" s="64"/>
      <c r="JGR13" s="64"/>
      <c r="JGS13" s="64"/>
      <c r="JGT13" s="64"/>
      <c r="JGU13" s="64"/>
      <c r="JGV13" s="64"/>
      <c r="JGW13" s="64"/>
      <c r="JGX13" s="64"/>
      <c r="JGY13" s="64"/>
      <c r="JGZ13" s="64"/>
      <c r="JHA13" s="64"/>
      <c r="JHB13" s="64"/>
      <c r="JHC13" s="64"/>
      <c r="JHD13" s="64"/>
      <c r="JHE13" s="64"/>
      <c r="JHF13" s="64"/>
      <c r="JHG13" s="64"/>
      <c r="JHH13" s="64"/>
      <c r="JHI13" s="64"/>
      <c r="JHJ13" s="64"/>
      <c r="JHK13" s="64"/>
      <c r="JHL13" s="64"/>
      <c r="JHM13" s="64"/>
      <c r="JHN13" s="64"/>
      <c r="JHO13" s="64"/>
      <c r="JHP13" s="64"/>
      <c r="JHQ13" s="64"/>
      <c r="JHR13" s="64"/>
      <c r="JHS13" s="64"/>
      <c r="JHT13" s="64"/>
      <c r="JHU13" s="64"/>
      <c r="JHV13" s="64"/>
      <c r="JHW13" s="64"/>
      <c r="JHX13" s="64"/>
      <c r="JHY13" s="64"/>
      <c r="JHZ13" s="64"/>
      <c r="JIA13" s="64"/>
      <c r="JIB13" s="64"/>
      <c r="JIC13" s="64"/>
      <c r="JID13" s="64"/>
      <c r="JIE13" s="64"/>
      <c r="JIF13" s="64"/>
      <c r="JIG13" s="64"/>
      <c r="JIH13" s="64"/>
      <c r="JII13" s="64"/>
      <c r="JIJ13" s="64"/>
      <c r="JIK13" s="64"/>
      <c r="JIL13" s="64"/>
      <c r="JIM13" s="64"/>
      <c r="JIN13" s="64"/>
      <c r="JIO13" s="64"/>
      <c r="JIP13" s="64"/>
      <c r="JIQ13" s="64"/>
      <c r="JIR13" s="64"/>
      <c r="JIS13" s="64"/>
      <c r="JIT13" s="64"/>
      <c r="JIU13" s="64"/>
      <c r="JIV13" s="64"/>
      <c r="JIW13" s="64"/>
      <c r="JIX13" s="64"/>
      <c r="JIY13" s="64"/>
      <c r="JIZ13" s="64"/>
      <c r="JJA13" s="64"/>
      <c r="JJB13" s="64"/>
      <c r="JJC13" s="64"/>
      <c r="JJD13" s="64"/>
      <c r="JJE13" s="64"/>
      <c r="JJF13" s="64"/>
      <c r="JJG13" s="64"/>
      <c r="JJH13" s="64"/>
      <c r="JJI13" s="64"/>
      <c r="JJJ13" s="64"/>
      <c r="JJK13" s="64"/>
      <c r="JJL13" s="64"/>
      <c r="JJM13" s="64"/>
      <c r="JJN13" s="64"/>
      <c r="JJO13" s="64"/>
      <c r="JJP13" s="64"/>
      <c r="JJQ13" s="64"/>
      <c r="JJR13" s="64"/>
      <c r="JJS13" s="64"/>
      <c r="JJT13" s="64"/>
      <c r="JJU13" s="64"/>
      <c r="JJV13" s="64"/>
      <c r="JJW13" s="64"/>
      <c r="JJX13" s="64"/>
      <c r="JJY13" s="64"/>
      <c r="JJZ13" s="64"/>
      <c r="JKA13" s="64"/>
      <c r="JKB13" s="64"/>
      <c r="JKC13" s="64"/>
      <c r="JKD13" s="64"/>
      <c r="JKE13" s="64"/>
      <c r="JKF13" s="64"/>
      <c r="JKG13" s="64"/>
      <c r="JKH13" s="64"/>
      <c r="JKI13" s="64"/>
      <c r="JKJ13" s="64"/>
      <c r="JKK13" s="64"/>
      <c r="JKL13" s="64"/>
      <c r="JKM13" s="64"/>
      <c r="JKN13" s="64"/>
      <c r="JKO13" s="64"/>
      <c r="JKP13" s="64"/>
      <c r="JKQ13" s="64"/>
      <c r="JKR13" s="64"/>
      <c r="JKS13" s="64"/>
      <c r="JKT13" s="64"/>
      <c r="JKU13" s="64"/>
      <c r="JKV13" s="64"/>
      <c r="JKW13" s="64"/>
      <c r="JKX13" s="64"/>
      <c r="JKY13" s="64"/>
      <c r="JKZ13" s="64"/>
      <c r="JLA13" s="64"/>
      <c r="JLB13" s="64"/>
      <c r="JLC13" s="64"/>
      <c r="JLD13" s="64"/>
      <c r="JLE13" s="64"/>
      <c r="JLF13" s="64"/>
      <c r="JLG13" s="64"/>
      <c r="JLH13" s="64"/>
      <c r="JLI13" s="64"/>
      <c r="JLJ13" s="64"/>
      <c r="JLK13" s="64"/>
      <c r="JLL13" s="64"/>
      <c r="JLM13" s="64"/>
      <c r="JLN13" s="64"/>
      <c r="JLO13" s="64"/>
      <c r="JLP13" s="64"/>
      <c r="JLQ13" s="64"/>
      <c r="JLR13" s="64"/>
      <c r="JLS13" s="64"/>
      <c r="JLT13" s="64"/>
      <c r="JLU13" s="64"/>
      <c r="JLV13" s="64"/>
      <c r="JLW13" s="64"/>
      <c r="JLX13" s="64"/>
      <c r="JLY13" s="64"/>
      <c r="JLZ13" s="64"/>
      <c r="JMA13" s="64"/>
      <c r="JMB13" s="64"/>
      <c r="JMC13" s="64"/>
      <c r="JMD13" s="64"/>
      <c r="JME13" s="64"/>
      <c r="JMF13" s="64"/>
      <c r="JMG13" s="64"/>
      <c r="JMH13" s="64"/>
      <c r="JMI13" s="64"/>
      <c r="JMJ13" s="64"/>
      <c r="JMK13" s="64"/>
      <c r="JML13" s="64"/>
      <c r="JMM13" s="64"/>
      <c r="JMN13" s="64"/>
      <c r="JMO13" s="64"/>
      <c r="JMP13" s="64"/>
      <c r="JMQ13" s="64"/>
      <c r="JMR13" s="64"/>
      <c r="JMS13" s="64"/>
      <c r="JMT13" s="64"/>
      <c r="JMU13" s="64"/>
      <c r="JMV13" s="64"/>
      <c r="JMW13" s="64"/>
      <c r="JMX13" s="64"/>
      <c r="JMY13" s="64"/>
      <c r="JMZ13" s="64"/>
      <c r="JNA13" s="64"/>
      <c r="JNB13" s="64"/>
      <c r="JNC13" s="64"/>
      <c r="JND13" s="64"/>
      <c r="JNE13" s="64"/>
      <c r="JNF13" s="64"/>
      <c r="JNG13" s="64"/>
      <c r="JNH13" s="64"/>
      <c r="JNI13" s="64"/>
      <c r="JNJ13" s="64"/>
      <c r="JNK13" s="64"/>
      <c r="JNL13" s="64"/>
      <c r="JNM13" s="64"/>
      <c r="JNN13" s="64"/>
      <c r="JNO13" s="64"/>
      <c r="JNP13" s="64"/>
      <c r="JNQ13" s="64"/>
      <c r="JNR13" s="64"/>
      <c r="JNS13" s="64"/>
      <c r="JNT13" s="64"/>
      <c r="JNU13" s="64"/>
      <c r="JNV13" s="64"/>
      <c r="JNW13" s="64"/>
      <c r="JNX13" s="64"/>
      <c r="JNY13" s="64"/>
      <c r="JNZ13" s="64"/>
      <c r="JOA13" s="64"/>
      <c r="JOB13" s="64"/>
      <c r="JOC13" s="64"/>
      <c r="JOD13" s="64"/>
      <c r="JOE13" s="64"/>
      <c r="JOF13" s="64"/>
      <c r="JOG13" s="64"/>
      <c r="JOH13" s="64"/>
      <c r="JOI13" s="64"/>
      <c r="JOJ13" s="64"/>
      <c r="JOK13" s="64"/>
      <c r="JOL13" s="64"/>
      <c r="JOM13" s="64"/>
      <c r="JON13" s="64"/>
      <c r="JOO13" s="64"/>
      <c r="JOP13" s="64"/>
      <c r="JOQ13" s="64"/>
      <c r="JOR13" s="64"/>
      <c r="JOS13" s="64"/>
      <c r="JOT13" s="64"/>
      <c r="JOU13" s="64"/>
      <c r="JOV13" s="64"/>
      <c r="JOW13" s="64"/>
      <c r="JOX13" s="64"/>
      <c r="JOY13" s="64"/>
      <c r="JOZ13" s="64"/>
      <c r="JPA13" s="64"/>
      <c r="JPB13" s="64"/>
      <c r="JPC13" s="64"/>
      <c r="JPD13" s="64"/>
      <c r="JPE13" s="64"/>
      <c r="JPF13" s="64"/>
      <c r="JPG13" s="64"/>
      <c r="JPH13" s="64"/>
      <c r="JPI13" s="64"/>
      <c r="JPJ13" s="64"/>
      <c r="JPK13" s="64"/>
      <c r="JPL13" s="64"/>
      <c r="JPM13" s="64"/>
      <c r="JPN13" s="64"/>
      <c r="JPO13" s="64"/>
      <c r="JPP13" s="64"/>
      <c r="JPQ13" s="64"/>
      <c r="JPR13" s="64"/>
      <c r="JPS13" s="64"/>
      <c r="JPT13" s="64"/>
      <c r="JPU13" s="64"/>
      <c r="JPV13" s="64"/>
      <c r="JPW13" s="64"/>
      <c r="JPX13" s="64"/>
      <c r="JPY13" s="64"/>
      <c r="JPZ13" s="64"/>
      <c r="JQA13" s="64"/>
      <c r="JQB13" s="64"/>
      <c r="JQC13" s="64"/>
      <c r="JQD13" s="64"/>
      <c r="JQE13" s="64"/>
      <c r="JQF13" s="64"/>
      <c r="JQG13" s="64"/>
      <c r="JQH13" s="64"/>
      <c r="JQI13" s="64"/>
      <c r="JQJ13" s="64"/>
      <c r="JQK13" s="64"/>
      <c r="JQL13" s="64"/>
      <c r="JQM13" s="64"/>
      <c r="JQN13" s="64"/>
      <c r="JQO13" s="64"/>
      <c r="JQP13" s="64"/>
      <c r="JQQ13" s="64"/>
      <c r="JQR13" s="64"/>
      <c r="JQS13" s="64"/>
      <c r="JQT13" s="64"/>
      <c r="JQU13" s="64"/>
      <c r="JQV13" s="64"/>
      <c r="JQW13" s="64"/>
      <c r="JQX13" s="64"/>
      <c r="JQY13" s="64"/>
      <c r="JQZ13" s="64"/>
      <c r="JRA13" s="64"/>
      <c r="JRB13" s="64"/>
      <c r="JRC13" s="64"/>
      <c r="JRD13" s="64"/>
      <c r="JRE13" s="64"/>
      <c r="JRF13" s="64"/>
      <c r="JRG13" s="64"/>
      <c r="JRH13" s="64"/>
      <c r="JRI13" s="64"/>
      <c r="JRJ13" s="64"/>
      <c r="JRK13" s="64"/>
      <c r="JRL13" s="64"/>
      <c r="JRM13" s="64"/>
      <c r="JRN13" s="64"/>
      <c r="JRO13" s="64"/>
      <c r="JRP13" s="64"/>
      <c r="JRQ13" s="64"/>
      <c r="JRR13" s="64"/>
      <c r="JRS13" s="64"/>
      <c r="JRT13" s="64"/>
      <c r="JRU13" s="64"/>
      <c r="JRV13" s="64"/>
      <c r="JRW13" s="64"/>
      <c r="JRX13" s="64"/>
      <c r="JRY13" s="64"/>
      <c r="JRZ13" s="64"/>
      <c r="JSA13" s="64"/>
      <c r="JSB13" s="64"/>
      <c r="JSC13" s="64"/>
      <c r="JSD13" s="64"/>
      <c r="JSE13" s="64"/>
      <c r="JSF13" s="64"/>
      <c r="JSG13" s="64"/>
      <c r="JSH13" s="64"/>
      <c r="JSI13" s="64"/>
      <c r="JSJ13" s="64"/>
      <c r="JSK13" s="64"/>
      <c r="JSL13" s="64"/>
      <c r="JSM13" s="64"/>
      <c r="JSN13" s="64"/>
      <c r="JSO13" s="64"/>
      <c r="JSP13" s="64"/>
      <c r="JSQ13" s="64"/>
      <c r="JSR13" s="64"/>
      <c r="JSS13" s="64"/>
      <c r="JST13" s="64"/>
      <c r="JSU13" s="64"/>
      <c r="JSV13" s="64"/>
      <c r="JSW13" s="64"/>
      <c r="JSX13" s="64"/>
      <c r="JSY13" s="64"/>
      <c r="JSZ13" s="64"/>
      <c r="JTA13" s="64"/>
      <c r="JTB13" s="64"/>
      <c r="JTC13" s="64"/>
      <c r="JTD13" s="64"/>
      <c r="JTE13" s="64"/>
      <c r="JTF13" s="64"/>
      <c r="JTG13" s="64"/>
      <c r="JTH13" s="64"/>
      <c r="JTI13" s="64"/>
      <c r="JTJ13" s="64"/>
      <c r="JTK13" s="64"/>
      <c r="JTL13" s="64"/>
      <c r="JTM13" s="64"/>
      <c r="JTN13" s="64"/>
      <c r="JTO13" s="64"/>
      <c r="JTP13" s="64"/>
      <c r="JTQ13" s="64"/>
      <c r="JTR13" s="64"/>
      <c r="JTS13" s="64"/>
      <c r="JTT13" s="64"/>
      <c r="JTU13" s="64"/>
      <c r="JTV13" s="64"/>
      <c r="JTW13" s="64"/>
      <c r="JTX13" s="64"/>
      <c r="JTY13" s="64"/>
      <c r="JTZ13" s="64"/>
      <c r="JUA13" s="64"/>
      <c r="JUB13" s="64"/>
      <c r="JUC13" s="64"/>
      <c r="JUD13" s="64"/>
      <c r="JUE13" s="64"/>
      <c r="JUF13" s="64"/>
      <c r="JUG13" s="64"/>
      <c r="JUH13" s="64"/>
      <c r="JUI13" s="64"/>
      <c r="JUJ13" s="64"/>
      <c r="JUK13" s="64"/>
      <c r="JUL13" s="64"/>
      <c r="JUM13" s="64"/>
      <c r="JUN13" s="64"/>
      <c r="JUO13" s="64"/>
      <c r="JUP13" s="64"/>
      <c r="JUQ13" s="64"/>
      <c r="JUR13" s="64"/>
      <c r="JUS13" s="64"/>
      <c r="JUT13" s="64"/>
      <c r="JUU13" s="64"/>
      <c r="JUV13" s="64"/>
      <c r="JUW13" s="64"/>
      <c r="JUX13" s="64"/>
      <c r="JUY13" s="64"/>
      <c r="JUZ13" s="64"/>
      <c r="JVA13" s="64"/>
      <c r="JVB13" s="64"/>
      <c r="JVC13" s="64"/>
      <c r="JVD13" s="64"/>
      <c r="JVE13" s="64"/>
      <c r="JVF13" s="64"/>
      <c r="JVG13" s="64"/>
      <c r="JVH13" s="64"/>
      <c r="JVI13" s="64"/>
      <c r="JVJ13" s="64"/>
      <c r="JVK13" s="64"/>
      <c r="JVL13" s="64"/>
      <c r="JVM13" s="64"/>
      <c r="JVN13" s="64"/>
      <c r="JVO13" s="64"/>
      <c r="JVP13" s="64"/>
      <c r="JVQ13" s="64"/>
      <c r="JVR13" s="64"/>
      <c r="JVS13" s="64"/>
      <c r="JVT13" s="64"/>
      <c r="JVU13" s="64"/>
      <c r="JVV13" s="64"/>
      <c r="JVW13" s="64"/>
      <c r="JVX13" s="64"/>
      <c r="JVY13" s="64"/>
      <c r="JVZ13" s="64"/>
      <c r="JWA13" s="64"/>
      <c r="JWB13" s="64"/>
      <c r="JWC13" s="64"/>
      <c r="JWD13" s="64"/>
      <c r="JWE13" s="64"/>
      <c r="JWF13" s="64"/>
      <c r="JWG13" s="64"/>
      <c r="JWH13" s="64"/>
      <c r="JWI13" s="64"/>
      <c r="JWJ13" s="64"/>
      <c r="JWK13" s="64"/>
      <c r="JWL13" s="64"/>
      <c r="JWM13" s="64"/>
      <c r="JWN13" s="64"/>
      <c r="JWO13" s="64"/>
      <c r="JWP13" s="64"/>
      <c r="JWQ13" s="64"/>
      <c r="JWR13" s="64"/>
      <c r="JWS13" s="64"/>
      <c r="JWT13" s="64"/>
      <c r="JWU13" s="64"/>
      <c r="JWV13" s="64"/>
      <c r="JWW13" s="64"/>
      <c r="JWX13" s="64"/>
      <c r="JWY13" s="64"/>
      <c r="JWZ13" s="64"/>
      <c r="JXA13" s="64"/>
      <c r="JXB13" s="64"/>
      <c r="JXC13" s="64"/>
      <c r="JXD13" s="64"/>
      <c r="JXE13" s="64"/>
      <c r="JXF13" s="64"/>
      <c r="JXG13" s="64"/>
      <c r="JXH13" s="64"/>
      <c r="JXI13" s="64"/>
      <c r="JXJ13" s="64"/>
      <c r="JXK13" s="64"/>
      <c r="JXL13" s="64"/>
      <c r="JXM13" s="64"/>
      <c r="JXN13" s="64"/>
      <c r="JXO13" s="64"/>
      <c r="JXP13" s="64"/>
      <c r="JXQ13" s="64"/>
      <c r="JXR13" s="64"/>
      <c r="JXS13" s="64"/>
      <c r="JXT13" s="64"/>
      <c r="JXU13" s="64"/>
      <c r="JXV13" s="64"/>
      <c r="JXW13" s="64"/>
      <c r="JXX13" s="64"/>
      <c r="JXY13" s="64"/>
      <c r="JXZ13" s="64"/>
      <c r="JYA13" s="64"/>
      <c r="JYB13" s="64"/>
      <c r="JYC13" s="64"/>
      <c r="JYD13" s="64"/>
      <c r="JYE13" s="64"/>
      <c r="JYF13" s="64"/>
      <c r="JYG13" s="64"/>
      <c r="JYH13" s="64"/>
      <c r="JYI13" s="64"/>
      <c r="JYJ13" s="64"/>
      <c r="JYK13" s="64"/>
      <c r="JYL13" s="64"/>
      <c r="JYM13" s="64"/>
      <c r="JYN13" s="64"/>
      <c r="JYO13" s="64"/>
      <c r="JYP13" s="64"/>
      <c r="JYQ13" s="64"/>
      <c r="JYR13" s="64"/>
      <c r="JYS13" s="64"/>
      <c r="JYT13" s="64"/>
      <c r="JYU13" s="64"/>
      <c r="JYV13" s="64"/>
      <c r="JYW13" s="64"/>
      <c r="JYX13" s="64"/>
      <c r="JYY13" s="64"/>
      <c r="JYZ13" s="64"/>
      <c r="JZA13" s="64"/>
      <c r="JZB13" s="64"/>
      <c r="JZC13" s="64"/>
      <c r="JZD13" s="64"/>
      <c r="JZE13" s="64"/>
      <c r="JZF13" s="64"/>
      <c r="JZG13" s="64"/>
      <c r="JZH13" s="64"/>
      <c r="JZI13" s="64"/>
      <c r="JZJ13" s="64"/>
      <c r="JZK13" s="64"/>
      <c r="JZL13" s="64"/>
      <c r="JZM13" s="64"/>
      <c r="JZN13" s="64"/>
      <c r="JZO13" s="64"/>
      <c r="JZP13" s="64"/>
      <c r="JZQ13" s="64"/>
      <c r="JZR13" s="64"/>
      <c r="JZS13" s="64"/>
      <c r="JZT13" s="64"/>
      <c r="JZU13" s="64"/>
      <c r="JZV13" s="64"/>
      <c r="JZW13" s="64"/>
      <c r="JZX13" s="64"/>
      <c r="JZY13" s="64"/>
      <c r="JZZ13" s="64"/>
      <c r="KAA13" s="64"/>
      <c r="KAB13" s="64"/>
      <c r="KAC13" s="64"/>
      <c r="KAD13" s="64"/>
      <c r="KAE13" s="64"/>
      <c r="KAF13" s="64"/>
      <c r="KAG13" s="64"/>
      <c r="KAH13" s="64"/>
      <c r="KAI13" s="64"/>
      <c r="KAJ13" s="64"/>
      <c r="KAK13" s="64"/>
      <c r="KAL13" s="64"/>
      <c r="KAM13" s="64"/>
      <c r="KAN13" s="64"/>
      <c r="KAO13" s="64"/>
      <c r="KAP13" s="64"/>
      <c r="KAQ13" s="64"/>
      <c r="KAR13" s="64"/>
      <c r="KAS13" s="64"/>
      <c r="KAT13" s="64"/>
      <c r="KAU13" s="64"/>
      <c r="KAV13" s="64"/>
      <c r="KAW13" s="64"/>
      <c r="KAX13" s="64"/>
      <c r="KAY13" s="64"/>
      <c r="KAZ13" s="64"/>
      <c r="KBA13" s="64"/>
      <c r="KBB13" s="64"/>
      <c r="KBC13" s="64"/>
      <c r="KBD13" s="64"/>
      <c r="KBE13" s="64"/>
      <c r="KBF13" s="64"/>
      <c r="KBG13" s="64"/>
      <c r="KBH13" s="64"/>
      <c r="KBI13" s="64"/>
      <c r="KBJ13" s="64"/>
      <c r="KBK13" s="64"/>
      <c r="KBL13" s="64"/>
      <c r="KBM13" s="64"/>
      <c r="KBN13" s="64"/>
      <c r="KBO13" s="64"/>
      <c r="KBP13" s="64"/>
      <c r="KBQ13" s="64"/>
      <c r="KBR13" s="64"/>
      <c r="KBS13" s="64"/>
      <c r="KBT13" s="64"/>
      <c r="KBU13" s="64"/>
      <c r="KBV13" s="64"/>
      <c r="KBW13" s="64"/>
      <c r="KBX13" s="64"/>
      <c r="KBY13" s="64"/>
      <c r="KBZ13" s="64"/>
      <c r="KCA13" s="64"/>
      <c r="KCB13" s="64"/>
      <c r="KCC13" s="64"/>
      <c r="KCD13" s="64"/>
      <c r="KCE13" s="64"/>
      <c r="KCF13" s="64"/>
      <c r="KCG13" s="64"/>
      <c r="KCH13" s="64"/>
      <c r="KCI13" s="64"/>
      <c r="KCJ13" s="64"/>
      <c r="KCK13" s="64"/>
      <c r="KCL13" s="64"/>
      <c r="KCM13" s="64"/>
      <c r="KCN13" s="64"/>
      <c r="KCO13" s="64"/>
      <c r="KCP13" s="64"/>
      <c r="KCQ13" s="64"/>
      <c r="KCR13" s="64"/>
      <c r="KCS13" s="64"/>
      <c r="KCT13" s="64"/>
      <c r="KCU13" s="64"/>
      <c r="KCV13" s="64"/>
      <c r="KCW13" s="64"/>
      <c r="KCX13" s="64"/>
      <c r="KCY13" s="64"/>
      <c r="KCZ13" s="64"/>
      <c r="KDA13" s="64"/>
      <c r="KDB13" s="64"/>
      <c r="KDC13" s="64"/>
      <c r="KDD13" s="64"/>
      <c r="KDE13" s="64"/>
      <c r="KDF13" s="64"/>
      <c r="KDG13" s="64"/>
      <c r="KDH13" s="64"/>
      <c r="KDI13" s="64"/>
      <c r="KDJ13" s="64"/>
      <c r="KDK13" s="64"/>
      <c r="KDL13" s="64"/>
      <c r="KDM13" s="64"/>
      <c r="KDN13" s="64"/>
      <c r="KDO13" s="64"/>
      <c r="KDP13" s="64"/>
      <c r="KDQ13" s="64"/>
      <c r="KDR13" s="64"/>
      <c r="KDS13" s="64"/>
      <c r="KDT13" s="64"/>
      <c r="KDU13" s="64"/>
      <c r="KDV13" s="64"/>
      <c r="KDW13" s="64"/>
      <c r="KDX13" s="64"/>
      <c r="KDY13" s="64"/>
      <c r="KDZ13" s="64"/>
      <c r="KEA13" s="64"/>
      <c r="KEB13" s="64"/>
      <c r="KEC13" s="64"/>
      <c r="KED13" s="64"/>
      <c r="KEE13" s="64"/>
      <c r="KEF13" s="64"/>
      <c r="KEG13" s="64"/>
      <c r="KEH13" s="64"/>
      <c r="KEI13" s="64"/>
      <c r="KEJ13" s="64"/>
      <c r="KEK13" s="64"/>
      <c r="KEL13" s="64"/>
      <c r="KEM13" s="64"/>
      <c r="KEN13" s="64"/>
      <c r="KEO13" s="64"/>
      <c r="KEP13" s="64"/>
      <c r="KEQ13" s="64"/>
      <c r="KER13" s="64"/>
      <c r="KES13" s="64"/>
      <c r="KET13" s="64"/>
      <c r="KEU13" s="64"/>
      <c r="KEV13" s="64"/>
      <c r="KEW13" s="64"/>
      <c r="KEX13" s="64"/>
      <c r="KEY13" s="64"/>
      <c r="KEZ13" s="64"/>
      <c r="KFA13" s="64"/>
      <c r="KFB13" s="64"/>
      <c r="KFC13" s="64"/>
      <c r="KFD13" s="64"/>
      <c r="KFE13" s="64"/>
      <c r="KFF13" s="64"/>
      <c r="KFG13" s="64"/>
      <c r="KFH13" s="64"/>
      <c r="KFI13" s="64"/>
      <c r="KFJ13" s="64"/>
      <c r="KFK13" s="64"/>
      <c r="KFL13" s="64"/>
      <c r="KFM13" s="64"/>
      <c r="KFN13" s="64"/>
      <c r="KFO13" s="64"/>
      <c r="KFP13" s="64"/>
      <c r="KFQ13" s="64"/>
      <c r="KFR13" s="64"/>
      <c r="KFS13" s="64"/>
      <c r="KFT13" s="64"/>
      <c r="KFU13" s="64"/>
      <c r="KFV13" s="64"/>
      <c r="KFW13" s="64"/>
      <c r="KFX13" s="64"/>
      <c r="KFY13" s="64"/>
      <c r="KFZ13" s="64"/>
      <c r="KGA13" s="64"/>
      <c r="KGB13" s="64"/>
      <c r="KGC13" s="64"/>
      <c r="KGD13" s="64"/>
      <c r="KGE13" s="64"/>
      <c r="KGF13" s="64"/>
      <c r="KGG13" s="64"/>
      <c r="KGH13" s="64"/>
      <c r="KGI13" s="64"/>
      <c r="KGJ13" s="64"/>
      <c r="KGK13" s="64"/>
      <c r="KGL13" s="64"/>
      <c r="KGM13" s="64"/>
      <c r="KGN13" s="64"/>
      <c r="KGO13" s="64"/>
      <c r="KGP13" s="64"/>
      <c r="KGQ13" s="64"/>
      <c r="KGR13" s="64"/>
      <c r="KGS13" s="64"/>
      <c r="KGT13" s="64"/>
      <c r="KGU13" s="64"/>
      <c r="KGV13" s="64"/>
      <c r="KGW13" s="64"/>
      <c r="KGX13" s="64"/>
      <c r="KGY13" s="64"/>
      <c r="KGZ13" s="64"/>
      <c r="KHA13" s="64"/>
      <c r="KHB13" s="64"/>
      <c r="KHC13" s="64"/>
      <c r="KHD13" s="64"/>
      <c r="KHE13" s="64"/>
      <c r="KHF13" s="64"/>
      <c r="KHG13" s="64"/>
      <c r="KHH13" s="64"/>
      <c r="KHI13" s="64"/>
      <c r="KHJ13" s="64"/>
      <c r="KHK13" s="64"/>
      <c r="KHL13" s="64"/>
      <c r="KHM13" s="64"/>
      <c r="KHN13" s="64"/>
      <c r="KHO13" s="64"/>
      <c r="KHP13" s="64"/>
      <c r="KHQ13" s="64"/>
      <c r="KHR13" s="64"/>
      <c r="KHS13" s="64"/>
      <c r="KHT13" s="64"/>
      <c r="KHU13" s="64"/>
      <c r="KHV13" s="64"/>
      <c r="KHW13" s="64"/>
      <c r="KHX13" s="64"/>
      <c r="KHY13" s="64"/>
      <c r="KHZ13" s="64"/>
      <c r="KIA13" s="64"/>
      <c r="KIB13" s="64"/>
      <c r="KIC13" s="64"/>
      <c r="KID13" s="64"/>
      <c r="KIE13" s="64"/>
      <c r="KIF13" s="64"/>
      <c r="KIG13" s="64"/>
      <c r="KIH13" s="64"/>
      <c r="KII13" s="64"/>
      <c r="KIJ13" s="64"/>
      <c r="KIK13" s="64"/>
      <c r="KIL13" s="64"/>
      <c r="KIM13" s="64"/>
      <c r="KIN13" s="64"/>
      <c r="KIO13" s="64"/>
      <c r="KIP13" s="64"/>
      <c r="KIQ13" s="64"/>
      <c r="KIR13" s="64"/>
      <c r="KIS13" s="64"/>
      <c r="KIT13" s="64"/>
      <c r="KIU13" s="64"/>
      <c r="KIV13" s="64"/>
      <c r="KIW13" s="64"/>
      <c r="KIX13" s="64"/>
      <c r="KIY13" s="64"/>
      <c r="KIZ13" s="64"/>
      <c r="KJA13" s="64"/>
      <c r="KJB13" s="64"/>
      <c r="KJC13" s="64"/>
      <c r="KJD13" s="64"/>
      <c r="KJE13" s="64"/>
      <c r="KJF13" s="64"/>
      <c r="KJG13" s="64"/>
      <c r="KJH13" s="64"/>
      <c r="KJI13" s="64"/>
      <c r="KJJ13" s="64"/>
      <c r="KJK13" s="64"/>
      <c r="KJL13" s="64"/>
      <c r="KJM13" s="64"/>
      <c r="KJN13" s="64"/>
      <c r="KJO13" s="64"/>
      <c r="KJP13" s="64"/>
      <c r="KJQ13" s="64"/>
      <c r="KJR13" s="64"/>
      <c r="KJS13" s="64"/>
      <c r="KJT13" s="64"/>
      <c r="KJU13" s="64"/>
      <c r="KJV13" s="64"/>
      <c r="KJW13" s="64"/>
      <c r="KJX13" s="64"/>
      <c r="KJY13" s="64"/>
      <c r="KJZ13" s="64"/>
      <c r="KKA13" s="64"/>
      <c r="KKB13" s="64"/>
      <c r="KKC13" s="64"/>
      <c r="KKD13" s="64"/>
      <c r="KKE13" s="64"/>
      <c r="KKF13" s="64"/>
      <c r="KKG13" s="64"/>
      <c r="KKH13" s="64"/>
      <c r="KKI13" s="64"/>
      <c r="KKJ13" s="64"/>
      <c r="KKK13" s="64"/>
      <c r="KKL13" s="64"/>
      <c r="KKM13" s="64"/>
      <c r="KKN13" s="64"/>
      <c r="KKO13" s="64"/>
      <c r="KKP13" s="64"/>
      <c r="KKQ13" s="64"/>
      <c r="KKR13" s="64"/>
      <c r="KKS13" s="64"/>
      <c r="KKT13" s="64"/>
      <c r="KKU13" s="64"/>
      <c r="KKV13" s="64"/>
      <c r="KKW13" s="64"/>
      <c r="KKX13" s="64"/>
      <c r="KKY13" s="64"/>
      <c r="KKZ13" s="64"/>
      <c r="KLA13" s="64"/>
      <c r="KLB13" s="64"/>
      <c r="KLC13" s="64"/>
      <c r="KLD13" s="64"/>
      <c r="KLE13" s="64"/>
      <c r="KLF13" s="64"/>
      <c r="KLG13" s="64"/>
      <c r="KLH13" s="64"/>
      <c r="KLI13" s="64"/>
      <c r="KLJ13" s="64"/>
      <c r="KLK13" s="64"/>
      <c r="KLL13" s="64"/>
      <c r="KLM13" s="64"/>
      <c r="KLN13" s="64"/>
      <c r="KLO13" s="64"/>
      <c r="KLP13" s="64"/>
      <c r="KLQ13" s="64"/>
      <c r="KLR13" s="64"/>
      <c r="KLS13" s="64"/>
      <c r="KLT13" s="64"/>
      <c r="KLU13" s="64"/>
      <c r="KLV13" s="64"/>
      <c r="KLW13" s="64"/>
      <c r="KLX13" s="64"/>
      <c r="KLY13" s="64"/>
      <c r="KLZ13" s="64"/>
      <c r="KMA13" s="64"/>
      <c r="KMB13" s="64"/>
      <c r="KMC13" s="64"/>
      <c r="KMD13" s="64"/>
      <c r="KME13" s="64"/>
      <c r="KMF13" s="64"/>
      <c r="KMG13" s="64"/>
      <c r="KMH13" s="64"/>
      <c r="KMI13" s="64"/>
      <c r="KMJ13" s="64"/>
      <c r="KMK13" s="64"/>
      <c r="KML13" s="64"/>
      <c r="KMM13" s="64"/>
      <c r="KMN13" s="64"/>
      <c r="KMO13" s="64"/>
      <c r="KMP13" s="64"/>
      <c r="KMQ13" s="64"/>
      <c r="KMR13" s="64"/>
      <c r="KMS13" s="64"/>
      <c r="KMT13" s="64"/>
      <c r="KMU13" s="64"/>
      <c r="KMV13" s="64"/>
      <c r="KMW13" s="64"/>
      <c r="KMX13" s="64"/>
      <c r="KMY13" s="64"/>
      <c r="KMZ13" s="64"/>
      <c r="KNA13" s="64"/>
      <c r="KNB13" s="64"/>
      <c r="KNC13" s="64"/>
      <c r="KND13" s="64"/>
      <c r="KNE13" s="64"/>
      <c r="KNF13" s="64"/>
      <c r="KNG13" s="64"/>
      <c r="KNH13" s="64"/>
      <c r="KNI13" s="64"/>
      <c r="KNJ13" s="64"/>
      <c r="KNK13" s="64"/>
      <c r="KNL13" s="64"/>
      <c r="KNM13" s="64"/>
      <c r="KNN13" s="64"/>
      <c r="KNO13" s="64"/>
      <c r="KNP13" s="64"/>
      <c r="KNQ13" s="64"/>
      <c r="KNR13" s="64"/>
      <c r="KNS13" s="64"/>
      <c r="KNT13" s="64"/>
      <c r="KNU13" s="64"/>
      <c r="KNV13" s="64"/>
      <c r="KNW13" s="64"/>
      <c r="KNX13" s="64"/>
      <c r="KNY13" s="64"/>
      <c r="KNZ13" s="64"/>
      <c r="KOA13" s="64"/>
      <c r="KOB13" s="64"/>
      <c r="KOC13" s="64"/>
      <c r="KOD13" s="64"/>
      <c r="KOE13" s="64"/>
      <c r="KOF13" s="64"/>
      <c r="KOG13" s="64"/>
      <c r="KOH13" s="64"/>
      <c r="KOI13" s="64"/>
      <c r="KOJ13" s="64"/>
      <c r="KOK13" s="64"/>
      <c r="KOL13" s="64"/>
      <c r="KOM13" s="64"/>
      <c r="KON13" s="64"/>
      <c r="KOO13" s="64"/>
      <c r="KOP13" s="64"/>
      <c r="KOQ13" s="64"/>
      <c r="KOR13" s="64"/>
      <c r="KOS13" s="64"/>
      <c r="KOT13" s="64"/>
      <c r="KOU13" s="64"/>
      <c r="KOV13" s="64"/>
      <c r="KOW13" s="64"/>
      <c r="KOX13" s="64"/>
      <c r="KOY13" s="64"/>
      <c r="KOZ13" s="64"/>
      <c r="KPA13" s="64"/>
      <c r="KPB13" s="64"/>
      <c r="KPC13" s="64"/>
      <c r="KPD13" s="64"/>
      <c r="KPE13" s="64"/>
      <c r="KPF13" s="64"/>
      <c r="KPG13" s="64"/>
      <c r="KPH13" s="64"/>
      <c r="KPI13" s="64"/>
      <c r="KPJ13" s="64"/>
      <c r="KPK13" s="64"/>
      <c r="KPL13" s="64"/>
      <c r="KPM13" s="64"/>
      <c r="KPN13" s="64"/>
      <c r="KPO13" s="64"/>
      <c r="KPP13" s="64"/>
      <c r="KPQ13" s="64"/>
      <c r="KPR13" s="64"/>
      <c r="KPS13" s="64"/>
      <c r="KPT13" s="64"/>
      <c r="KPU13" s="64"/>
      <c r="KPV13" s="64"/>
      <c r="KPW13" s="64"/>
      <c r="KPX13" s="64"/>
      <c r="KPY13" s="64"/>
      <c r="KPZ13" s="64"/>
      <c r="KQA13" s="64"/>
      <c r="KQB13" s="64"/>
      <c r="KQC13" s="64"/>
      <c r="KQD13" s="64"/>
      <c r="KQE13" s="64"/>
      <c r="KQF13" s="64"/>
      <c r="KQG13" s="64"/>
      <c r="KQH13" s="64"/>
      <c r="KQI13" s="64"/>
      <c r="KQJ13" s="64"/>
      <c r="KQK13" s="64"/>
      <c r="KQL13" s="64"/>
      <c r="KQM13" s="64"/>
      <c r="KQN13" s="64"/>
      <c r="KQO13" s="64"/>
      <c r="KQP13" s="64"/>
      <c r="KQQ13" s="64"/>
      <c r="KQR13" s="64"/>
      <c r="KQS13" s="64"/>
      <c r="KQT13" s="64"/>
      <c r="KQU13" s="64"/>
      <c r="KQV13" s="64"/>
      <c r="KQW13" s="64"/>
      <c r="KQX13" s="64"/>
      <c r="KQY13" s="64"/>
      <c r="KQZ13" s="64"/>
      <c r="KRA13" s="64"/>
      <c r="KRB13" s="64"/>
      <c r="KRC13" s="64"/>
      <c r="KRD13" s="64"/>
      <c r="KRE13" s="64"/>
      <c r="KRF13" s="64"/>
      <c r="KRG13" s="64"/>
      <c r="KRH13" s="64"/>
      <c r="KRI13" s="64"/>
      <c r="KRJ13" s="64"/>
      <c r="KRK13" s="64"/>
      <c r="KRL13" s="64"/>
      <c r="KRM13" s="64"/>
      <c r="KRN13" s="64"/>
      <c r="KRO13" s="64"/>
      <c r="KRP13" s="64"/>
      <c r="KRQ13" s="64"/>
      <c r="KRR13" s="64"/>
      <c r="KRS13" s="64"/>
      <c r="KRT13" s="64"/>
      <c r="KRU13" s="64"/>
      <c r="KRV13" s="64"/>
      <c r="KRW13" s="64"/>
      <c r="KRX13" s="64"/>
      <c r="KRY13" s="64"/>
      <c r="KRZ13" s="64"/>
      <c r="KSA13" s="64"/>
      <c r="KSB13" s="64"/>
      <c r="KSC13" s="64"/>
      <c r="KSD13" s="64"/>
      <c r="KSE13" s="64"/>
      <c r="KSF13" s="64"/>
      <c r="KSG13" s="64"/>
      <c r="KSH13" s="64"/>
      <c r="KSI13" s="64"/>
      <c r="KSJ13" s="64"/>
      <c r="KSK13" s="64"/>
      <c r="KSL13" s="64"/>
      <c r="KSM13" s="64"/>
      <c r="KSN13" s="64"/>
      <c r="KSO13" s="64"/>
      <c r="KSP13" s="64"/>
      <c r="KSQ13" s="64"/>
      <c r="KSR13" s="64"/>
      <c r="KSS13" s="64"/>
      <c r="KST13" s="64"/>
      <c r="KSU13" s="64"/>
      <c r="KSV13" s="64"/>
      <c r="KSW13" s="64"/>
      <c r="KSX13" s="64"/>
      <c r="KSY13" s="64"/>
      <c r="KSZ13" s="64"/>
      <c r="KTA13" s="64"/>
      <c r="KTB13" s="64"/>
      <c r="KTC13" s="64"/>
      <c r="KTD13" s="64"/>
      <c r="KTE13" s="64"/>
      <c r="KTF13" s="64"/>
      <c r="KTG13" s="64"/>
      <c r="KTH13" s="64"/>
      <c r="KTI13" s="64"/>
      <c r="KTJ13" s="64"/>
      <c r="KTK13" s="64"/>
      <c r="KTL13" s="64"/>
      <c r="KTM13" s="64"/>
      <c r="KTN13" s="64"/>
      <c r="KTO13" s="64"/>
      <c r="KTP13" s="64"/>
      <c r="KTQ13" s="64"/>
      <c r="KTR13" s="64"/>
      <c r="KTS13" s="64"/>
      <c r="KTT13" s="64"/>
      <c r="KTU13" s="64"/>
      <c r="KTV13" s="64"/>
      <c r="KTW13" s="64"/>
      <c r="KTX13" s="64"/>
      <c r="KTY13" s="64"/>
      <c r="KTZ13" s="64"/>
      <c r="KUA13" s="64"/>
      <c r="KUB13" s="64"/>
      <c r="KUC13" s="64"/>
      <c r="KUD13" s="64"/>
      <c r="KUE13" s="64"/>
      <c r="KUF13" s="64"/>
      <c r="KUG13" s="64"/>
      <c r="KUH13" s="64"/>
      <c r="KUI13" s="64"/>
      <c r="KUJ13" s="64"/>
      <c r="KUK13" s="64"/>
      <c r="KUL13" s="64"/>
      <c r="KUM13" s="64"/>
      <c r="KUN13" s="64"/>
      <c r="KUO13" s="64"/>
      <c r="KUP13" s="64"/>
      <c r="KUQ13" s="64"/>
      <c r="KUR13" s="64"/>
      <c r="KUS13" s="64"/>
      <c r="KUT13" s="64"/>
      <c r="KUU13" s="64"/>
      <c r="KUV13" s="64"/>
      <c r="KUW13" s="64"/>
      <c r="KUX13" s="64"/>
      <c r="KUY13" s="64"/>
      <c r="KUZ13" s="64"/>
      <c r="KVA13" s="64"/>
      <c r="KVB13" s="64"/>
      <c r="KVC13" s="64"/>
      <c r="KVD13" s="64"/>
      <c r="KVE13" s="64"/>
      <c r="KVF13" s="64"/>
      <c r="KVG13" s="64"/>
      <c r="KVH13" s="64"/>
      <c r="KVI13" s="64"/>
      <c r="KVJ13" s="64"/>
      <c r="KVK13" s="64"/>
      <c r="KVL13" s="64"/>
      <c r="KVM13" s="64"/>
      <c r="KVN13" s="64"/>
      <c r="KVO13" s="64"/>
      <c r="KVP13" s="64"/>
      <c r="KVQ13" s="64"/>
      <c r="KVR13" s="64"/>
      <c r="KVS13" s="64"/>
      <c r="KVT13" s="64"/>
      <c r="KVU13" s="64"/>
      <c r="KVV13" s="64"/>
      <c r="KVW13" s="64"/>
      <c r="KVX13" s="64"/>
      <c r="KVY13" s="64"/>
      <c r="KVZ13" s="64"/>
      <c r="KWA13" s="64"/>
      <c r="KWB13" s="64"/>
      <c r="KWC13" s="64"/>
      <c r="KWD13" s="64"/>
      <c r="KWE13" s="64"/>
      <c r="KWF13" s="64"/>
      <c r="KWG13" s="64"/>
      <c r="KWH13" s="64"/>
      <c r="KWI13" s="64"/>
      <c r="KWJ13" s="64"/>
      <c r="KWK13" s="64"/>
      <c r="KWL13" s="64"/>
      <c r="KWM13" s="64"/>
      <c r="KWN13" s="64"/>
      <c r="KWO13" s="64"/>
      <c r="KWP13" s="64"/>
      <c r="KWQ13" s="64"/>
      <c r="KWR13" s="64"/>
      <c r="KWS13" s="64"/>
      <c r="KWT13" s="64"/>
      <c r="KWU13" s="64"/>
      <c r="KWV13" s="64"/>
      <c r="KWW13" s="64"/>
      <c r="KWX13" s="64"/>
      <c r="KWY13" s="64"/>
      <c r="KWZ13" s="64"/>
      <c r="KXA13" s="64"/>
      <c r="KXB13" s="64"/>
      <c r="KXC13" s="64"/>
      <c r="KXD13" s="64"/>
      <c r="KXE13" s="64"/>
      <c r="KXF13" s="64"/>
      <c r="KXG13" s="64"/>
      <c r="KXH13" s="64"/>
      <c r="KXI13" s="64"/>
      <c r="KXJ13" s="64"/>
      <c r="KXK13" s="64"/>
      <c r="KXL13" s="64"/>
      <c r="KXM13" s="64"/>
      <c r="KXN13" s="64"/>
      <c r="KXO13" s="64"/>
      <c r="KXP13" s="64"/>
      <c r="KXQ13" s="64"/>
      <c r="KXR13" s="64"/>
      <c r="KXS13" s="64"/>
      <c r="KXT13" s="64"/>
      <c r="KXU13" s="64"/>
      <c r="KXV13" s="64"/>
      <c r="KXW13" s="64"/>
      <c r="KXX13" s="64"/>
      <c r="KXY13" s="64"/>
      <c r="KXZ13" s="64"/>
      <c r="KYA13" s="64"/>
      <c r="KYB13" s="64"/>
      <c r="KYC13" s="64"/>
      <c r="KYD13" s="64"/>
      <c r="KYE13" s="64"/>
      <c r="KYF13" s="64"/>
      <c r="KYG13" s="64"/>
      <c r="KYH13" s="64"/>
      <c r="KYI13" s="64"/>
      <c r="KYJ13" s="64"/>
      <c r="KYK13" s="64"/>
      <c r="KYL13" s="64"/>
      <c r="KYM13" s="64"/>
      <c r="KYN13" s="64"/>
      <c r="KYO13" s="64"/>
      <c r="KYP13" s="64"/>
      <c r="KYQ13" s="64"/>
      <c r="KYR13" s="64"/>
      <c r="KYS13" s="64"/>
      <c r="KYT13" s="64"/>
      <c r="KYU13" s="64"/>
      <c r="KYV13" s="64"/>
      <c r="KYW13" s="64"/>
      <c r="KYX13" s="64"/>
      <c r="KYY13" s="64"/>
      <c r="KYZ13" s="64"/>
      <c r="KZA13" s="64"/>
      <c r="KZB13" s="64"/>
      <c r="KZC13" s="64"/>
      <c r="KZD13" s="64"/>
      <c r="KZE13" s="64"/>
      <c r="KZF13" s="64"/>
      <c r="KZG13" s="64"/>
      <c r="KZH13" s="64"/>
      <c r="KZI13" s="64"/>
      <c r="KZJ13" s="64"/>
      <c r="KZK13" s="64"/>
      <c r="KZL13" s="64"/>
      <c r="KZM13" s="64"/>
      <c r="KZN13" s="64"/>
      <c r="KZO13" s="64"/>
      <c r="KZP13" s="64"/>
      <c r="KZQ13" s="64"/>
      <c r="KZR13" s="64"/>
      <c r="KZS13" s="64"/>
      <c r="KZT13" s="64"/>
      <c r="KZU13" s="64"/>
      <c r="KZV13" s="64"/>
      <c r="KZW13" s="64"/>
      <c r="KZX13" s="64"/>
      <c r="KZY13" s="64"/>
      <c r="KZZ13" s="64"/>
      <c r="LAA13" s="64"/>
      <c r="LAB13" s="64"/>
      <c r="LAC13" s="64"/>
      <c r="LAD13" s="64"/>
      <c r="LAE13" s="64"/>
      <c r="LAF13" s="64"/>
      <c r="LAG13" s="64"/>
      <c r="LAH13" s="64"/>
      <c r="LAI13" s="64"/>
      <c r="LAJ13" s="64"/>
      <c r="LAK13" s="64"/>
      <c r="LAL13" s="64"/>
      <c r="LAM13" s="64"/>
      <c r="LAN13" s="64"/>
      <c r="LAO13" s="64"/>
      <c r="LAP13" s="64"/>
      <c r="LAQ13" s="64"/>
      <c r="LAR13" s="64"/>
      <c r="LAS13" s="64"/>
      <c r="LAT13" s="64"/>
      <c r="LAU13" s="64"/>
      <c r="LAV13" s="64"/>
      <c r="LAW13" s="64"/>
      <c r="LAX13" s="64"/>
      <c r="LAY13" s="64"/>
      <c r="LAZ13" s="64"/>
      <c r="LBA13" s="64"/>
      <c r="LBB13" s="64"/>
      <c r="LBC13" s="64"/>
      <c r="LBD13" s="64"/>
      <c r="LBE13" s="64"/>
      <c r="LBF13" s="64"/>
      <c r="LBG13" s="64"/>
      <c r="LBH13" s="64"/>
      <c r="LBI13" s="64"/>
      <c r="LBJ13" s="64"/>
      <c r="LBK13" s="64"/>
      <c r="LBL13" s="64"/>
      <c r="LBM13" s="64"/>
      <c r="LBN13" s="64"/>
      <c r="LBO13" s="64"/>
      <c r="LBP13" s="64"/>
      <c r="LBQ13" s="64"/>
      <c r="LBR13" s="64"/>
      <c r="LBS13" s="64"/>
      <c r="LBT13" s="64"/>
      <c r="LBU13" s="64"/>
      <c r="LBV13" s="64"/>
      <c r="LBW13" s="64"/>
      <c r="LBX13" s="64"/>
      <c r="LBY13" s="64"/>
      <c r="LBZ13" s="64"/>
      <c r="LCA13" s="64"/>
      <c r="LCB13" s="64"/>
      <c r="LCC13" s="64"/>
      <c r="LCD13" s="64"/>
      <c r="LCE13" s="64"/>
      <c r="LCF13" s="64"/>
      <c r="LCG13" s="64"/>
      <c r="LCH13" s="64"/>
      <c r="LCI13" s="64"/>
      <c r="LCJ13" s="64"/>
      <c r="LCK13" s="64"/>
      <c r="LCL13" s="64"/>
      <c r="LCM13" s="64"/>
      <c r="LCN13" s="64"/>
      <c r="LCO13" s="64"/>
      <c r="LCP13" s="64"/>
      <c r="LCQ13" s="64"/>
      <c r="LCR13" s="64"/>
      <c r="LCS13" s="64"/>
      <c r="LCT13" s="64"/>
      <c r="LCU13" s="64"/>
      <c r="LCV13" s="64"/>
      <c r="LCW13" s="64"/>
      <c r="LCX13" s="64"/>
      <c r="LCY13" s="64"/>
      <c r="LCZ13" s="64"/>
      <c r="LDA13" s="64"/>
      <c r="LDB13" s="64"/>
      <c r="LDC13" s="64"/>
      <c r="LDD13" s="64"/>
      <c r="LDE13" s="64"/>
      <c r="LDF13" s="64"/>
      <c r="LDG13" s="64"/>
      <c r="LDH13" s="64"/>
      <c r="LDI13" s="64"/>
      <c r="LDJ13" s="64"/>
      <c r="LDK13" s="64"/>
      <c r="LDL13" s="64"/>
      <c r="LDM13" s="64"/>
      <c r="LDN13" s="64"/>
      <c r="LDO13" s="64"/>
      <c r="LDP13" s="64"/>
      <c r="LDQ13" s="64"/>
      <c r="LDR13" s="64"/>
      <c r="LDS13" s="64"/>
      <c r="LDT13" s="64"/>
      <c r="LDU13" s="64"/>
      <c r="LDV13" s="64"/>
      <c r="LDW13" s="64"/>
      <c r="LDX13" s="64"/>
      <c r="LDY13" s="64"/>
      <c r="LDZ13" s="64"/>
      <c r="LEA13" s="64"/>
      <c r="LEB13" s="64"/>
      <c r="LEC13" s="64"/>
      <c r="LED13" s="64"/>
      <c r="LEE13" s="64"/>
      <c r="LEF13" s="64"/>
      <c r="LEG13" s="64"/>
      <c r="LEH13" s="64"/>
      <c r="LEI13" s="64"/>
      <c r="LEJ13" s="64"/>
      <c r="LEK13" s="64"/>
      <c r="LEL13" s="64"/>
      <c r="LEM13" s="64"/>
      <c r="LEN13" s="64"/>
      <c r="LEO13" s="64"/>
      <c r="LEP13" s="64"/>
      <c r="LEQ13" s="64"/>
      <c r="LER13" s="64"/>
      <c r="LES13" s="64"/>
      <c r="LET13" s="64"/>
      <c r="LEU13" s="64"/>
      <c r="LEV13" s="64"/>
      <c r="LEW13" s="64"/>
      <c r="LEX13" s="64"/>
      <c r="LEY13" s="64"/>
      <c r="LEZ13" s="64"/>
      <c r="LFA13" s="64"/>
      <c r="LFB13" s="64"/>
      <c r="LFC13" s="64"/>
      <c r="LFD13" s="64"/>
      <c r="LFE13" s="64"/>
      <c r="LFF13" s="64"/>
      <c r="LFG13" s="64"/>
      <c r="LFH13" s="64"/>
      <c r="LFI13" s="64"/>
      <c r="LFJ13" s="64"/>
      <c r="LFK13" s="64"/>
      <c r="LFL13" s="64"/>
      <c r="LFM13" s="64"/>
      <c r="LFN13" s="64"/>
      <c r="LFO13" s="64"/>
      <c r="LFP13" s="64"/>
      <c r="LFQ13" s="64"/>
      <c r="LFR13" s="64"/>
      <c r="LFS13" s="64"/>
      <c r="LFT13" s="64"/>
      <c r="LFU13" s="64"/>
      <c r="LFV13" s="64"/>
      <c r="LFW13" s="64"/>
      <c r="LFX13" s="64"/>
      <c r="LFY13" s="64"/>
      <c r="LFZ13" s="64"/>
      <c r="LGA13" s="64"/>
      <c r="LGB13" s="64"/>
      <c r="LGC13" s="64"/>
      <c r="LGD13" s="64"/>
      <c r="LGE13" s="64"/>
      <c r="LGF13" s="64"/>
      <c r="LGG13" s="64"/>
      <c r="LGH13" s="64"/>
      <c r="LGI13" s="64"/>
      <c r="LGJ13" s="64"/>
      <c r="LGK13" s="64"/>
      <c r="LGL13" s="64"/>
      <c r="LGM13" s="64"/>
      <c r="LGN13" s="64"/>
      <c r="LGO13" s="64"/>
      <c r="LGP13" s="64"/>
      <c r="LGQ13" s="64"/>
      <c r="LGR13" s="64"/>
      <c r="LGS13" s="64"/>
      <c r="LGT13" s="64"/>
      <c r="LGU13" s="64"/>
      <c r="LGV13" s="64"/>
      <c r="LGW13" s="64"/>
      <c r="LGX13" s="64"/>
      <c r="LGY13" s="64"/>
      <c r="LGZ13" s="64"/>
      <c r="LHA13" s="64"/>
      <c r="LHB13" s="64"/>
      <c r="LHC13" s="64"/>
      <c r="LHD13" s="64"/>
      <c r="LHE13" s="64"/>
      <c r="LHF13" s="64"/>
      <c r="LHG13" s="64"/>
      <c r="LHH13" s="64"/>
      <c r="LHI13" s="64"/>
      <c r="LHJ13" s="64"/>
      <c r="LHK13" s="64"/>
      <c r="LHL13" s="64"/>
      <c r="LHM13" s="64"/>
      <c r="LHN13" s="64"/>
      <c r="LHO13" s="64"/>
      <c r="LHP13" s="64"/>
      <c r="LHQ13" s="64"/>
      <c r="LHR13" s="64"/>
      <c r="LHS13" s="64"/>
      <c r="LHT13" s="64"/>
      <c r="LHU13" s="64"/>
      <c r="LHV13" s="64"/>
      <c r="LHW13" s="64"/>
      <c r="LHX13" s="64"/>
      <c r="LHY13" s="64"/>
      <c r="LHZ13" s="64"/>
      <c r="LIA13" s="64"/>
      <c r="LIB13" s="64"/>
      <c r="LIC13" s="64"/>
      <c r="LID13" s="64"/>
      <c r="LIE13" s="64"/>
      <c r="LIF13" s="64"/>
      <c r="LIG13" s="64"/>
      <c r="LIH13" s="64"/>
      <c r="LII13" s="64"/>
      <c r="LIJ13" s="64"/>
      <c r="LIK13" s="64"/>
      <c r="LIL13" s="64"/>
      <c r="LIM13" s="64"/>
      <c r="LIN13" s="64"/>
      <c r="LIO13" s="64"/>
      <c r="LIP13" s="64"/>
      <c r="LIQ13" s="64"/>
      <c r="LIR13" s="64"/>
      <c r="LIS13" s="64"/>
      <c r="LIT13" s="64"/>
      <c r="LIU13" s="64"/>
      <c r="LIV13" s="64"/>
      <c r="LIW13" s="64"/>
      <c r="LIX13" s="64"/>
      <c r="LIY13" s="64"/>
      <c r="LIZ13" s="64"/>
      <c r="LJA13" s="64"/>
      <c r="LJB13" s="64"/>
      <c r="LJC13" s="64"/>
      <c r="LJD13" s="64"/>
      <c r="LJE13" s="64"/>
      <c r="LJF13" s="64"/>
      <c r="LJG13" s="64"/>
      <c r="LJH13" s="64"/>
      <c r="LJI13" s="64"/>
      <c r="LJJ13" s="64"/>
      <c r="LJK13" s="64"/>
      <c r="LJL13" s="64"/>
      <c r="LJM13" s="64"/>
      <c r="LJN13" s="64"/>
      <c r="LJO13" s="64"/>
      <c r="LJP13" s="64"/>
      <c r="LJQ13" s="64"/>
      <c r="LJR13" s="64"/>
      <c r="LJS13" s="64"/>
      <c r="LJT13" s="64"/>
      <c r="LJU13" s="64"/>
      <c r="LJV13" s="64"/>
      <c r="LJW13" s="64"/>
      <c r="LJX13" s="64"/>
      <c r="LJY13" s="64"/>
      <c r="LJZ13" s="64"/>
      <c r="LKA13" s="64"/>
      <c r="LKB13" s="64"/>
      <c r="LKC13" s="64"/>
      <c r="LKD13" s="64"/>
      <c r="LKE13" s="64"/>
      <c r="LKF13" s="64"/>
      <c r="LKG13" s="64"/>
      <c r="LKH13" s="64"/>
      <c r="LKI13" s="64"/>
      <c r="LKJ13" s="64"/>
      <c r="LKK13" s="64"/>
      <c r="LKL13" s="64"/>
      <c r="LKM13" s="64"/>
      <c r="LKN13" s="64"/>
      <c r="LKO13" s="64"/>
      <c r="LKP13" s="64"/>
      <c r="LKQ13" s="64"/>
      <c r="LKR13" s="64"/>
      <c r="LKS13" s="64"/>
      <c r="LKT13" s="64"/>
      <c r="LKU13" s="64"/>
      <c r="LKV13" s="64"/>
      <c r="LKW13" s="64"/>
      <c r="LKX13" s="64"/>
      <c r="LKY13" s="64"/>
      <c r="LKZ13" s="64"/>
      <c r="LLA13" s="64"/>
      <c r="LLB13" s="64"/>
      <c r="LLC13" s="64"/>
      <c r="LLD13" s="64"/>
      <c r="LLE13" s="64"/>
      <c r="LLF13" s="64"/>
      <c r="LLG13" s="64"/>
      <c r="LLH13" s="64"/>
      <c r="LLI13" s="64"/>
      <c r="LLJ13" s="64"/>
      <c r="LLK13" s="64"/>
      <c r="LLL13" s="64"/>
      <c r="LLM13" s="64"/>
      <c r="LLN13" s="64"/>
      <c r="LLO13" s="64"/>
      <c r="LLP13" s="64"/>
      <c r="LLQ13" s="64"/>
      <c r="LLR13" s="64"/>
      <c r="LLS13" s="64"/>
      <c r="LLT13" s="64"/>
      <c r="LLU13" s="64"/>
      <c r="LLV13" s="64"/>
      <c r="LLW13" s="64"/>
      <c r="LLX13" s="64"/>
      <c r="LLY13" s="64"/>
      <c r="LLZ13" s="64"/>
      <c r="LMA13" s="64"/>
      <c r="LMB13" s="64"/>
      <c r="LMC13" s="64"/>
      <c r="LMD13" s="64"/>
      <c r="LME13" s="64"/>
      <c r="LMF13" s="64"/>
      <c r="LMG13" s="64"/>
      <c r="LMH13" s="64"/>
      <c r="LMI13" s="64"/>
      <c r="LMJ13" s="64"/>
      <c r="LMK13" s="64"/>
      <c r="LML13" s="64"/>
      <c r="LMM13" s="64"/>
      <c r="LMN13" s="64"/>
      <c r="LMO13" s="64"/>
      <c r="LMP13" s="64"/>
      <c r="LMQ13" s="64"/>
      <c r="LMR13" s="64"/>
      <c r="LMS13" s="64"/>
      <c r="LMT13" s="64"/>
      <c r="LMU13" s="64"/>
      <c r="LMV13" s="64"/>
      <c r="LMW13" s="64"/>
      <c r="LMX13" s="64"/>
      <c r="LMY13" s="64"/>
      <c r="LMZ13" s="64"/>
      <c r="LNA13" s="64"/>
      <c r="LNB13" s="64"/>
      <c r="LNC13" s="64"/>
      <c r="LND13" s="64"/>
      <c r="LNE13" s="64"/>
      <c r="LNF13" s="64"/>
      <c r="LNG13" s="64"/>
      <c r="LNH13" s="64"/>
      <c r="LNI13" s="64"/>
      <c r="LNJ13" s="64"/>
      <c r="LNK13" s="64"/>
      <c r="LNL13" s="64"/>
      <c r="LNM13" s="64"/>
      <c r="LNN13" s="64"/>
      <c r="LNO13" s="64"/>
      <c r="LNP13" s="64"/>
      <c r="LNQ13" s="64"/>
      <c r="LNR13" s="64"/>
      <c r="LNS13" s="64"/>
      <c r="LNT13" s="64"/>
      <c r="LNU13" s="64"/>
      <c r="LNV13" s="64"/>
      <c r="LNW13" s="64"/>
      <c r="LNX13" s="64"/>
      <c r="LNY13" s="64"/>
      <c r="LNZ13" s="64"/>
      <c r="LOA13" s="64"/>
      <c r="LOB13" s="64"/>
      <c r="LOC13" s="64"/>
      <c r="LOD13" s="64"/>
      <c r="LOE13" s="64"/>
      <c r="LOF13" s="64"/>
      <c r="LOG13" s="64"/>
      <c r="LOH13" s="64"/>
      <c r="LOI13" s="64"/>
      <c r="LOJ13" s="64"/>
      <c r="LOK13" s="64"/>
      <c r="LOL13" s="64"/>
      <c r="LOM13" s="64"/>
      <c r="LON13" s="64"/>
      <c r="LOO13" s="64"/>
      <c r="LOP13" s="64"/>
      <c r="LOQ13" s="64"/>
      <c r="LOR13" s="64"/>
      <c r="LOS13" s="64"/>
      <c r="LOT13" s="64"/>
      <c r="LOU13" s="64"/>
      <c r="LOV13" s="64"/>
      <c r="LOW13" s="64"/>
      <c r="LOX13" s="64"/>
      <c r="LOY13" s="64"/>
      <c r="LOZ13" s="64"/>
      <c r="LPA13" s="64"/>
      <c r="LPB13" s="64"/>
      <c r="LPC13" s="64"/>
      <c r="LPD13" s="64"/>
      <c r="LPE13" s="64"/>
      <c r="LPF13" s="64"/>
      <c r="LPG13" s="64"/>
      <c r="LPH13" s="64"/>
      <c r="LPI13" s="64"/>
      <c r="LPJ13" s="64"/>
      <c r="LPK13" s="64"/>
      <c r="LPL13" s="64"/>
      <c r="LPM13" s="64"/>
      <c r="LPN13" s="64"/>
      <c r="LPO13" s="64"/>
      <c r="LPP13" s="64"/>
      <c r="LPQ13" s="64"/>
      <c r="LPR13" s="64"/>
      <c r="LPS13" s="64"/>
      <c r="LPT13" s="64"/>
      <c r="LPU13" s="64"/>
      <c r="LPV13" s="64"/>
      <c r="LPW13" s="64"/>
      <c r="LPX13" s="64"/>
      <c r="LPY13" s="64"/>
      <c r="LPZ13" s="64"/>
      <c r="LQA13" s="64"/>
      <c r="LQB13" s="64"/>
      <c r="LQC13" s="64"/>
      <c r="LQD13" s="64"/>
      <c r="LQE13" s="64"/>
      <c r="LQF13" s="64"/>
      <c r="LQG13" s="64"/>
      <c r="LQH13" s="64"/>
      <c r="LQI13" s="64"/>
      <c r="LQJ13" s="64"/>
      <c r="LQK13" s="64"/>
      <c r="LQL13" s="64"/>
      <c r="LQM13" s="64"/>
      <c r="LQN13" s="64"/>
      <c r="LQO13" s="64"/>
      <c r="LQP13" s="64"/>
      <c r="LQQ13" s="64"/>
      <c r="LQR13" s="64"/>
      <c r="LQS13" s="64"/>
      <c r="LQT13" s="64"/>
      <c r="LQU13" s="64"/>
      <c r="LQV13" s="64"/>
      <c r="LQW13" s="64"/>
      <c r="LQX13" s="64"/>
      <c r="LQY13" s="64"/>
      <c r="LQZ13" s="64"/>
      <c r="LRA13" s="64"/>
      <c r="LRB13" s="64"/>
      <c r="LRC13" s="64"/>
      <c r="LRD13" s="64"/>
      <c r="LRE13" s="64"/>
      <c r="LRF13" s="64"/>
      <c r="LRG13" s="64"/>
      <c r="LRH13" s="64"/>
      <c r="LRI13" s="64"/>
      <c r="LRJ13" s="64"/>
      <c r="LRK13" s="64"/>
      <c r="LRL13" s="64"/>
      <c r="LRM13" s="64"/>
      <c r="LRN13" s="64"/>
      <c r="LRO13" s="64"/>
      <c r="LRP13" s="64"/>
      <c r="LRQ13" s="64"/>
      <c r="LRR13" s="64"/>
      <c r="LRS13" s="64"/>
      <c r="LRT13" s="64"/>
      <c r="LRU13" s="64"/>
      <c r="LRV13" s="64"/>
      <c r="LRW13" s="64"/>
      <c r="LRX13" s="64"/>
      <c r="LRY13" s="64"/>
      <c r="LRZ13" s="64"/>
      <c r="LSA13" s="64"/>
      <c r="LSB13" s="64"/>
      <c r="LSC13" s="64"/>
      <c r="LSD13" s="64"/>
      <c r="LSE13" s="64"/>
      <c r="LSF13" s="64"/>
      <c r="LSG13" s="64"/>
      <c r="LSH13" s="64"/>
      <c r="LSI13" s="64"/>
      <c r="LSJ13" s="64"/>
      <c r="LSK13" s="64"/>
      <c r="LSL13" s="64"/>
      <c r="LSM13" s="64"/>
      <c r="LSN13" s="64"/>
      <c r="LSO13" s="64"/>
      <c r="LSP13" s="64"/>
      <c r="LSQ13" s="64"/>
      <c r="LSR13" s="64"/>
      <c r="LSS13" s="64"/>
      <c r="LST13" s="64"/>
      <c r="LSU13" s="64"/>
      <c r="LSV13" s="64"/>
      <c r="LSW13" s="64"/>
      <c r="LSX13" s="64"/>
      <c r="LSY13" s="64"/>
      <c r="LSZ13" s="64"/>
      <c r="LTA13" s="64"/>
      <c r="LTB13" s="64"/>
      <c r="LTC13" s="64"/>
      <c r="LTD13" s="64"/>
      <c r="LTE13" s="64"/>
      <c r="LTF13" s="64"/>
      <c r="LTG13" s="64"/>
      <c r="LTH13" s="64"/>
      <c r="LTI13" s="64"/>
      <c r="LTJ13" s="64"/>
      <c r="LTK13" s="64"/>
      <c r="LTL13" s="64"/>
      <c r="LTM13" s="64"/>
      <c r="LTN13" s="64"/>
      <c r="LTO13" s="64"/>
      <c r="LTP13" s="64"/>
      <c r="LTQ13" s="64"/>
      <c r="LTR13" s="64"/>
      <c r="LTS13" s="64"/>
      <c r="LTT13" s="64"/>
      <c r="LTU13" s="64"/>
      <c r="LTV13" s="64"/>
      <c r="LTW13" s="64"/>
      <c r="LTX13" s="64"/>
      <c r="LTY13" s="64"/>
      <c r="LTZ13" s="64"/>
      <c r="LUA13" s="64"/>
      <c r="LUB13" s="64"/>
      <c r="LUC13" s="64"/>
      <c r="LUD13" s="64"/>
      <c r="LUE13" s="64"/>
      <c r="LUF13" s="64"/>
      <c r="LUG13" s="64"/>
      <c r="LUH13" s="64"/>
      <c r="LUI13" s="64"/>
      <c r="LUJ13" s="64"/>
      <c r="LUK13" s="64"/>
      <c r="LUL13" s="64"/>
      <c r="LUM13" s="64"/>
      <c r="LUN13" s="64"/>
      <c r="LUO13" s="64"/>
      <c r="LUP13" s="64"/>
      <c r="LUQ13" s="64"/>
      <c r="LUR13" s="64"/>
      <c r="LUS13" s="64"/>
      <c r="LUT13" s="64"/>
      <c r="LUU13" s="64"/>
      <c r="LUV13" s="64"/>
      <c r="LUW13" s="64"/>
      <c r="LUX13" s="64"/>
      <c r="LUY13" s="64"/>
      <c r="LUZ13" s="64"/>
      <c r="LVA13" s="64"/>
      <c r="LVB13" s="64"/>
      <c r="LVC13" s="64"/>
      <c r="LVD13" s="64"/>
      <c r="LVE13" s="64"/>
      <c r="LVF13" s="64"/>
      <c r="LVG13" s="64"/>
      <c r="LVH13" s="64"/>
      <c r="LVI13" s="64"/>
      <c r="LVJ13" s="64"/>
      <c r="LVK13" s="64"/>
      <c r="LVL13" s="64"/>
      <c r="LVM13" s="64"/>
      <c r="LVN13" s="64"/>
      <c r="LVO13" s="64"/>
      <c r="LVP13" s="64"/>
      <c r="LVQ13" s="64"/>
      <c r="LVR13" s="64"/>
      <c r="LVS13" s="64"/>
      <c r="LVT13" s="64"/>
      <c r="LVU13" s="64"/>
      <c r="LVV13" s="64"/>
      <c r="LVW13" s="64"/>
      <c r="LVX13" s="64"/>
      <c r="LVY13" s="64"/>
      <c r="LVZ13" s="64"/>
      <c r="LWA13" s="64"/>
      <c r="LWB13" s="64"/>
      <c r="LWC13" s="64"/>
      <c r="LWD13" s="64"/>
      <c r="LWE13" s="64"/>
      <c r="LWF13" s="64"/>
      <c r="LWG13" s="64"/>
      <c r="LWH13" s="64"/>
      <c r="LWI13" s="64"/>
      <c r="LWJ13" s="64"/>
      <c r="LWK13" s="64"/>
      <c r="LWL13" s="64"/>
      <c r="LWM13" s="64"/>
      <c r="LWN13" s="64"/>
      <c r="LWO13" s="64"/>
      <c r="LWP13" s="64"/>
      <c r="LWQ13" s="64"/>
      <c r="LWR13" s="64"/>
      <c r="LWS13" s="64"/>
      <c r="LWT13" s="64"/>
      <c r="LWU13" s="64"/>
      <c r="LWV13" s="64"/>
      <c r="LWW13" s="64"/>
      <c r="LWX13" s="64"/>
      <c r="LWY13" s="64"/>
      <c r="LWZ13" s="64"/>
      <c r="LXA13" s="64"/>
      <c r="LXB13" s="64"/>
      <c r="LXC13" s="64"/>
      <c r="LXD13" s="64"/>
      <c r="LXE13" s="64"/>
      <c r="LXF13" s="64"/>
      <c r="LXG13" s="64"/>
      <c r="LXH13" s="64"/>
      <c r="LXI13" s="64"/>
      <c r="LXJ13" s="64"/>
      <c r="LXK13" s="64"/>
      <c r="LXL13" s="64"/>
      <c r="LXM13" s="64"/>
      <c r="LXN13" s="64"/>
      <c r="LXO13" s="64"/>
      <c r="LXP13" s="64"/>
      <c r="LXQ13" s="64"/>
      <c r="LXR13" s="64"/>
      <c r="LXS13" s="64"/>
      <c r="LXT13" s="64"/>
      <c r="LXU13" s="64"/>
      <c r="LXV13" s="64"/>
      <c r="LXW13" s="64"/>
      <c r="LXX13" s="64"/>
      <c r="LXY13" s="64"/>
      <c r="LXZ13" s="64"/>
      <c r="LYA13" s="64"/>
      <c r="LYB13" s="64"/>
      <c r="LYC13" s="64"/>
      <c r="LYD13" s="64"/>
      <c r="LYE13" s="64"/>
      <c r="LYF13" s="64"/>
      <c r="LYG13" s="64"/>
      <c r="LYH13" s="64"/>
      <c r="LYI13" s="64"/>
      <c r="LYJ13" s="64"/>
      <c r="LYK13" s="64"/>
      <c r="LYL13" s="64"/>
      <c r="LYM13" s="64"/>
      <c r="LYN13" s="64"/>
      <c r="LYO13" s="64"/>
      <c r="LYP13" s="64"/>
      <c r="LYQ13" s="64"/>
      <c r="LYR13" s="64"/>
      <c r="LYS13" s="64"/>
      <c r="LYT13" s="64"/>
      <c r="LYU13" s="64"/>
      <c r="LYV13" s="64"/>
      <c r="LYW13" s="64"/>
      <c r="LYX13" s="64"/>
      <c r="LYY13" s="64"/>
      <c r="LYZ13" s="64"/>
      <c r="LZA13" s="64"/>
      <c r="LZB13" s="64"/>
      <c r="LZC13" s="64"/>
      <c r="LZD13" s="64"/>
      <c r="LZE13" s="64"/>
      <c r="LZF13" s="64"/>
      <c r="LZG13" s="64"/>
      <c r="LZH13" s="64"/>
      <c r="LZI13" s="64"/>
      <c r="LZJ13" s="64"/>
      <c r="LZK13" s="64"/>
      <c r="LZL13" s="64"/>
      <c r="LZM13" s="64"/>
      <c r="LZN13" s="64"/>
      <c r="LZO13" s="64"/>
      <c r="LZP13" s="64"/>
      <c r="LZQ13" s="64"/>
      <c r="LZR13" s="64"/>
      <c r="LZS13" s="64"/>
      <c r="LZT13" s="64"/>
      <c r="LZU13" s="64"/>
      <c r="LZV13" s="64"/>
      <c r="LZW13" s="64"/>
      <c r="LZX13" s="64"/>
      <c r="LZY13" s="64"/>
      <c r="LZZ13" s="64"/>
      <c r="MAA13" s="64"/>
      <c r="MAB13" s="64"/>
      <c r="MAC13" s="64"/>
      <c r="MAD13" s="64"/>
      <c r="MAE13" s="64"/>
      <c r="MAF13" s="64"/>
      <c r="MAG13" s="64"/>
      <c r="MAH13" s="64"/>
      <c r="MAI13" s="64"/>
      <c r="MAJ13" s="64"/>
      <c r="MAK13" s="64"/>
      <c r="MAL13" s="64"/>
      <c r="MAM13" s="64"/>
      <c r="MAN13" s="64"/>
      <c r="MAO13" s="64"/>
      <c r="MAP13" s="64"/>
      <c r="MAQ13" s="64"/>
      <c r="MAR13" s="64"/>
      <c r="MAS13" s="64"/>
      <c r="MAT13" s="64"/>
      <c r="MAU13" s="64"/>
      <c r="MAV13" s="64"/>
      <c r="MAW13" s="64"/>
      <c r="MAX13" s="64"/>
      <c r="MAY13" s="64"/>
      <c r="MAZ13" s="64"/>
      <c r="MBA13" s="64"/>
      <c r="MBB13" s="64"/>
      <c r="MBC13" s="64"/>
      <c r="MBD13" s="64"/>
      <c r="MBE13" s="64"/>
      <c r="MBF13" s="64"/>
      <c r="MBG13" s="64"/>
      <c r="MBH13" s="64"/>
      <c r="MBI13" s="64"/>
      <c r="MBJ13" s="64"/>
      <c r="MBK13" s="64"/>
      <c r="MBL13" s="64"/>
      <c r="MBM13" s="64"/>
      <c r="MBN13" s="64"/>
      <c r="MBO13" s="64"/>
      <c r="MBP13" s="64"/>
      <c r="MBQ13" s="64"/>
      <c r="MBR13" s="64"/>
      <c r="MBS13" s="64"/>
      <c r="MBT13" s="64"/>
      <c r="MBU13" s="64"/>
      <c r="MBV13" s="64"/>
      <c r="MBW13" s="64"/>
      <c r="MBX13" s="64"/>
      <c r="MBY13" s="64"/>
      <c r="MBZ13" s="64"/>
      <c r="MCA13" s="64"/>
      <c r="MCB13" s="64"/>
      <c r="MCC13" s="64"/>
      <c r="MCD13" s="64"/>
      <c r="MCE13" s="64"/>
      <c r="MCF13" s="64"/>
      <c r="MCG13" s="64"/>
      <c r="MCH13" s="64"/>
      <c r="MCI13" s="64"/>
      <c r="MCJ13" s="64"/>
      <c r="MCK13" s="64"/>
      <c r="MCL13" s="64"/>
      <c r="MCM13" s="64"/>
      <c r="MCN13" s="64"/>
      <c r="MCO13" s="64"/>
      <c r="MCP13" s="64"/>
      <c r="MCQ13" s="64"/>
      <c r="MCR13" s="64"/>
      <c r="MCS13" s="64"/>
      <c r="MCT13" s="64"/>
      <c r="MCU13" s="64"/>
      <c r="MCV13" s="64"/>
      <c r="MCW13" s="64"/>
      <c r="MCX13" s="64"/>
      <c r="MCY13" s="64"/>
      <c r="MCZ13" s="64"/>
      <c r="MDA13" s="64"/>
      <c r="MDB13" s="64"/>
      <c r="MDC13" s="64"/>
      <c r="MDD13" s="64"/>
      <c r="MDE13" s="64"/>
      <c r="MDF13" s="64"/>
      <c r="MDG13" s="64"/>
      <c r="MDH13" s="64"/>
      <c r="MDI13" s="64"/>
      <c r="MDJ13" s="64"/>
      <c r="MDK13" s="64"/>
      <c r="MDL13" s="64"/>
      <c r="MDM13" s="64"/>
      <c r="MDN13" s="64"/>
      <c r="MDO13" s="64"/>
      <c r="MDP13" s="64"/>
      <c r="MDQ13" s="64"/>
      <c r="MDR13" s="64"/>
      <c r="MDS13" s="64"/>
      <c r="MDT13" s="64"/>
      <c r="MDU13" s="64"/>
      <c r="MDV13" s="64"/>
      <c r="MDW13" s="64"/>
      <c r="MDX13" s="64"/>
      <c r="MDY13" s="64"/>
      <c r="MDZ13" s="64"/>
      <c r="MEA13" s="64"/>
      <c r="MEB13" s="64"/>
      <c r="MEC13" s="64"/>
      <c r="MED13" s="64"/>
      <c r="MEE13" s="64"/>
      <c r="MEF13" s="64"/>
      <c r="MEG13" s="64"/>
      <c r="MEH13" s="64"/>
      <c r="MEI13" s="64"/>
      <c r="MEJ13" s="64"/>
      <c r="MEK13" s="64"/>
      <c r="MEL13" s="64"/>
      <c r="MEM13" s="64"/>
      <c r="MEN13" s="64"/>
      <c r="MEO13" s="64"/>
      <c r="MEP13" s="64"/>
      <c r="MEQ13" s="64"/>
      <c r="MER13" s="64"/>
      <c r="MES13" s="64"/>
      <c r="MET13" s="64"/>
      <c r="MEU13" s="64"/>
      <c r="MEV13" s="64"/>
      <c r="MEW13" s="64"/>
      <c r="MEX13" s="64"/>
      <c r="MEY13" s="64"/>
      <c r="MEZ13" s="64"/>
      <c r="MFA13" s="64"/>
      <c r="MFB13" s="64"/>
      <c r="MFC13" s="64"/>
      <c r="MFD13" s="64"/>
      <c r="MFE13" s="64"/>
      <c r="MFF13" s="64"/>
      <c r="MFG13" s="64"/>
      <c r="MFH13" s="64"/>
      <c r="MFI13" s="64"/>
      <c r="MFJ13" s="64"/>
      <c r="MFK13" s="64"/>
      <c r="MFL13" s="64"/>
      <c r="MFM13" s="64"/>
      <c r="MFN13" s="64"/>
      <c r="MFO13" s="64"/>
      <c r="MFP13" s="64"/>
      <c r="MFQ13" s="64"/>
      <c r="MFR13" s="64"/>
      <c r="MFS13" s="64"/>
      <c r="MFT13" s="64"/>
      <c r="MFU13" s="64"/>
      <c r="MFV13" s="64"/>
      <c r="MFW13" s="64"/>
      <c r="MFX13" s="64"/>
      <c r="MFY13" s="64"/>
      <c r="MFZ13" s="64"/>
      <c r="MGA13" s="64"/>
      <c r="MGB13" s="64"/>
      <c r="MGC13" s="64"/>
      <c r="MGD13" s="64"/>
      <c r="MGE13" s="64"/>
      <c r="MGF13" s="64"/>
      <c r="MGG13" s="64"/>
      <c r="MGH13" s="64"/>
      <c r="MGI13" s="64"/>
      <c r="MGJ13" s="64"/>
      <c r="MGK13" s="64"/>
      <c r="MGL13" s="64"/>
      <c r="MGM13" s="64"/>
      <c r="MGN13" s="64"/>
      <c r="MGO13" s="64"/>
      <c r="MGP13" s="64"/>
      <c r="MGQ13" s="64"/>
      <c r="MGR13" s="64"/>
      <c r="MGS13" s="64"/>
      <c r="MGT13" s="64"/>
      <c r="MGU13" s="64"/>
      <c r="MGV13" s="64"/>
      <c r="MGW13" s="64"/>
      <c r="MGX13" s="64"/>
      <c r="MGY13" s="64"/>
      <c r="MGZ13" s="64"/>
      <c r="MHA13" s="64"/>
      <c r="MHB13" s="64"/>
      <c r="MHC13" s="64"/>
      <c r="MHD13" s="64"/>
      <c r="MHE13" s="64"/>
      <c r="MHF13" s="64"/>
      <c r="MHG13" s="64"/>
      <c r="MHH13" s="64"/>
      <c r="MHI13" s="64"/>
      <c r="MHJ13" s="64"/>
      <c r="MHK13" s="64"/>
      <c r="MHL13" s="64"/>
      <c r="MHM13" s="64"/>
      <c r="MHN13" s="64"/>
      <c r="MHO13" s="64"/>
      <c r="MHP13" s="64"/>
      <c r="MHQ13" s="64"/>
      <c r="MHR13" s="64"/>
      <c r="MHS13" s="64"/>
      <c r="MHT13" s="64"/>
      <c r="MHU13" s="64"/>
      <c r="MHV13" s="64"/>
      <c r="MHW13" s="64"/>
      <c r="MHX13" s="64"/>
      <c r="MHY13" s="64"/>
      <c r="MHZ13" s="64"/>
      <c r="MIA13" s="64"/>
      <c r="MIB13" s="64"/>
      <c r="MIC13" s="64"/>
      <c r="MID13" s="64"/>
      <c r="MIE13" s="64"/>
      <c r="MIF13" s="64"/>
      <c r="MIG13" s="64"/>
      <c r="MIH13" s="64"/>
      <c r="MII13" s="64"/>
      <c r="MIJ13" s="64"/>
      <c r="MIK13" s="64"/>
      <c r="MIL13" s="64"/>
      <c r="MIM13" s="64"/>
      <c r="MIN13" s="64"/>
      <c r="MIO13" s="64"/>
      <c r="MIP13" s="64"/>
      <c r="MIQ13" s="64"/>
      <c r="MIR13" s="64"/>
      <c r="MIS13" s="64"/>
      <c r="MIT13" s="64"/>
      <c r="MIU13" s="64"/>
      <c r="MIV13" s="64"/>
      <c r="MIW13" s="64"/>
      <c r="MIX13" s="64"/>
      <c r="MIY13" s="64"/>
      <c r="MIZ13" s="64"/>
      <c r="MJA13" s="64"/>
      <c r="MJB13" s="64"/>
      <c r="MJC13" s="64"/>
      <c r="MJD13" s="64"/>
      <c r="MJE13" s="64"/>
      <c r="MJF13" s="64"/>
      <c r="MJG13" s="64"/>
      <c r="MJH13" s="64"/>
      <c r="MJI13" s="64"/>
      <c r="MJJ13" s="64"/>
      <c r="MJK13" s="64"/>
      <c r="MJL13" s="64"/>
      <c r="MJM13" s="64"/>
      <c r="MJN13" s="64"/>
      <c r="MJO13" s="64"/>
      <c r="MJP13" s="64"/>
      <c r="MJQ13" s="64"/>
      <c r="MJR13" s="64"/>
      <c r="MJS13" s="64"/>
      <c r="MJT13" s="64"/>
      <c r="MJU13" s="64"/>
      <c r="MJV13" s="64"/>
      <c r="MJW13" s="64"/>
      <c r="MJX13" s="64"/>
      <c r="MJY13" s="64"/>
      <c r="MJZ13" s="64"/>
      <c r="MKA13" s="64"/>
      <c r="MKB13" s="64"/>
      <c r="MKC13" s="64"/>
      <c r="MKD13" s="64"/>
      <c r="MKE13" s="64"/>
      <c r="MKF13" s="64"/>
      <c r="MKG13" s="64"/>
      <c r="MKH13" s="64"/>
      <c r="MKI13" s="64"/>
      <c r="MKJ13" s="64"/>
      <c r="MKK13" s="64"/>
      <c r="MKL13" s="64"/>
      <c r="MKM13" s="64"/>
      <c r="MKN13" s="64"/>
      <c r="MKO13" s="64"/>
      <c r="MKP13" s="64"/>
      <c r="MKQ13" s="64"/>
      <c r="MKR13" s="64"/>
      <c r="MKS13" s="64"/>
      <c r="MKT13" s="64"/>
      <c r="MKU13" s="64"/>
      <c r="MKV13" s="64"/>
      <c r="MKW13" s="64"/>
      <c r="MKX13" s="64"/>
      <c r="MKY13" s="64"/>
      <c r="MKZ13" s="64"/>
      <c r="MLA13" s="64"/>
      <c r="MLB13" s="64"/>
      <c r="MLC13" s="64"/>
      <c r="MLD13" s="64"/>
      <c r="MLE13" s="64"/>
      <c r="MLF13" s="64"/>
      <c r="MLG13" s="64"/>
      <c r="MLH13" s="64"/>
      <c r="MLI13" s="64"/>
      <c r="MLJ13" s="64"/>
      <c r="MLK13" s="64"/>
      <c r="MLL13" s="64"/>
      <c r="MLM13" s="64"/>
      <c r="MLN13" s="64"/>
      <c r="MLO13" s="64"/>
      <c r="MLP13" s="64"/>
      <c r="MLQ13" s="64"/>
      <c r="MLR13" s="64"/>
      <c r="MLS13" s="64"/>
      <c r="MLT13" s="64"/>
      <c r="MLU13" s="64"/>
      <c r="MLV13" s="64"/>
      <c r="MLW13" s="64"/>
      <c r="MLX13" s="64"/>
      <c r="MLY13" s="64"/>
      <c r="MLZ13" s="64"/>
      <c r="MMA13" s="64"/>
      <c r="MMB13" s="64"/>
      <c r="MMC13" s="64"/>
      <c r="MMD13" s="64"/>
      <c r="MME13" s="64"/>
      <c r="MMF13" s="64"/>
      <c r="MMG13" s="64"/>
      <c r="MMH13" s="64"/>
      <c r="MMI13" s="64"/>
      <c r="MMJ13" s="64"/>
      <c r="MMK13" s="64"/>
      <c r="MML13" s="64"/>
      <c r="MMM13" s="64"/>
      <c r="MMN13" s="64"/>
      <c r="MMO13" s="64"/>
      <c r="MMP13" s="64"/>
      <c r="MMQ13" s="64"/>
      <c r="MMR13" s="64"/>
      <c r="MMS13" s="64"/>
      <c r="MMT13" s="64"/>
      <c r="MMU13" s="64"/>
      <c r="MMV13" s="64"/>
      <c r="MMW13" s="64"/>
      <c r="MMX13" s="64"/>
      <c r="MMY13" s="64"/>
      <c r="MMZ13" s="64"/>
      <c r="MNA13" s="64"/>
      <c r="MNB13" s="64"/>
      <c r="MNC13" s="64"/>
      <c r="MND13" s="64"/>
      <c r="MNE13" s="64"/>
      <c r="MNF13" s="64"/>
      <c r="MNG13" s="64"/>
      <c r="MNH13" s="64"/>
      <c r="MNI13" s="64"/>
      <c r="MNJ13" s="64"/>
      <c r="MNK13" s="64"/>
      <c r="MNL13" s="64"/>
      <c r="MNM13" s="64"/>
      <c r="MNN13" s="64"/>
      <c r="MNO13" s="64"/>
      <c r="MNP13" s="64"/>
      <c r="MNQ13" s="64"/>
      <c r="MNR13" s="64"/>
      <c r="MNS13" s="64"/>
      <c r="MNT13" s="64"/>
      <c r="MNU13" s="64"/>
      <c r="MNV13" s="64"/>
      <c r="MNW13" s="64"/>
      <c r="MNX13" s="64"/>
      <c r="MNY13" s="64"/>
      <c r="MNZ13" s="64"/>
      <c r="MOA13" s="64"/>
      <c r="MOB13" s="64"/>
      <c r="MOC13" s="64"/>
      <c r="MOD13" s="64"/>
      <c r="MOE13" s="64"/>
      <c r="MOF13" s="64"/>
      <c r="MOG13" s="64"/>
      <c r="MOH13" s="64"/>
      <c r="MOI13" s="64"/>
      <c r="MOJ13" s="64"/>
      <c r="MOK13" s="64"/>
      <c r="MOL13" s="64"/>
      <c r="MOM13" s="64"/>
      <c r="MON13" s="64"/>
      <c r="MOO13" s="64"/>
      <c r="MOP13" s="64"/>
      <c r="MOQ13" s="64"/>
      <c r="MOR13" s="64"/>
      <c r="MOS13" s="64"/>
      <c r="MOT13" s="64"/>
      <c r="MOU13" s="64"/>
      <c r="MOV13" s="64"/>
      <c r="MOW13" s="64"/>
      <c r="MOX13" s="64"/>
      <c r="MOY13" s="64"/>
      <c r="MOZ13" s="64"/>
      <c r="MPA13" s="64"/>
      <c r="MPB13" s="64"/>
      <c r="MPC13" s="64"/>
      <c r="MPD13" s="64"/>
      <c r="MPE13" s="64"/>
      <c r="MPF13" s="64"/>
      <c r="MPG13" s="64"/>
      <c r="MPH13" s="64"/>
      <c r="MPI13" s="64"/>
      <c r="MPJ13" s="64"/>
      <c r="MPK13" s="64"/>
      <c r="MPL13" s="64"/>
      <c r="MPM13" s="64"/>
      <c r="MPN13" s="64"/>
      <c r="MPO13" s="64"/>
      <c r="MPP13" s="64"/>
      <c r="MPQ13" s="64"/>
      <c r="MPR13" s="64"/>
      <c r="MPS13" s="64"/>
      <c r="MPT13" s="64"/>
      <c r="MPU13" s="64"/>
      <c r="MPV13" s="64"/>
      <c r="MPW13" s="64"/>
      <c r="MPX13" s="64"/>
      <c r="MPY13" s="64"/>
      <c r="MPZ13" s="64"/>
      <c r="MQA13" s="64"/>
      <c r="MQB13" s="64"/>
      <c r="MQC13" s="64"/>
      <c r="MQD13" s="64"/>
      <c r="MQE13" s="64"/>
      <c r="MQF13" s="64"/>
      <c r="MQG13" s="64"/>
      <c r="MQH13" s="64"/>
      <c r="MQI13" s="64"/>
      <c r="MQJ13" s="64"/>
      <c r="MQK13" s="64"/>
      <c r="MQL13" s="64"/>
      <c r="MQM13" s="64"/>
      <c r="MQN13" s="64"/>
      <c r="MQO13" s="64"/>
      <c r="MQP13" s="64"/>
      <c r="MQQ13" s="64"/>
      <c r="MQR13" s="64"/>
      <c r="MQS13" s="64"/>
      <c r="MQT13" s="64"/>
      <c r="MQU13" s="64"/>
      <c r="MQV13" s="64"/>
      <c r="MQW13" s="64"/>
      <c r="MQX13" s="64"/>
      <c r="MQY13" s="64"/>
      <c r="MQZ13" s="64"/>
      <c r="MRA13" s="64"/>
      <c r="MRB13" s="64"/>
      <c r="MRC13" s="64"/>
      <c r="MRD13" s="64"/>
      <c r="MRE13" s="64"/>
      <c r="MRF13" s="64"/>
      <c r="MRG13" s="64"/>
      <c r="MRH13" s="64"/>
      <c r="MRI13" s="64"/>
      <c r="MRJ13" s="64"/>
      <c r="MRK13" s="64"/>
      <c r="MRL13" s="64"/>
      <c r="MRM13" s="64"/>
      <c r="MRN13" s="64"/>
      <c r="MRO13" s="64"/>
      <c r="MRP13" s="64"/>
      <c r="MRQ13" s="64"/>
      <c r="MRR13" s="64"/>
      <c r="MRS13" s="64"/>
      <c r="MRT13" s="64"/>
      <c r="MRU13" s="64"/>
      <c r="MRV13" s="64"/>
      <c r="MRW13" s="64"/>
      <c r="MRX13" s="64"/>
      <c r="MRY13" s="64"/>
      <c r="MRZ13" s="64"/>
      <c r="MSA13" s="64"/>
      <c r="MSB13" s="64"/>
      <c r="MSC13" s="64"/>
      <c r="MSD13" s="64"/>
      <c r="MSE13" s="64"/>
      <c r="MSF13" s="64"/>
      <c r="MSG13" s="64"/>
      <c r="MSH13" s="64"/>
      <c r="MSI13" s="64"/>
      <c r="MSJ13" s="64"/>
      <c r="MSK13" s="64"/>
      <c r="MSL13" s="64"/>
      <c r="MSM13" s="64"/>
      <c r="MSN13" s="64"/>
      <c r="MSO13" s="64"/>
      <c r="MSP13" s="64"/>
      <c r="MSQ13" s="64"/>
      <c r="MSR13" s="64"/>
      <c r="MSS13" s="64"/>
      <c r="MST13" s="64"/>
      <c r="MSU13" s="64"/>
      <c r="MSV13" s="64"/>
      <c r="MSW13" s="64"/>
      <c r="MSX13" s="64"/>
      <c r="MSY13" s="64"/>
      <c r="MSZ13" s="64"/>
      <c r="MTA13" s="64"/>
      <c r="MTB13" s="64"/>
      <c r="MTC13" s="64"/>
      <c r="MTD13" s="64"/>
      <c r="MTE13" s="64"/>
      <c r="MTF13" s="64"/>
      <c r="MTG13" s="64"/>
      <c r="MTH13" s="64"/>
      <c r="MTI13" s="64"/>
      <c r="MTJ13" s="64"/>
      <c r="MTK13" s="64"/>
      <c r="MTL13" s="64"/>
      <c r="MTM13" s="64"/>
      <c r="MTN13" s="64"/>
      <c r="MTO13" s="64"/>
      <c r="MTP13" s="64"/>
      <c r="MTQ13" s="64"/>
      <c r="MTR13" s="64"/>
      <c r="MTS13" s="64"/>
      <c r="MTT13" s="64"/>
      <c r="MTU13" s="64"/>
      <c r="MTV13" s="64"/>
      <c r="MTW13" s="64"/>
      <c r="MTX13" s="64"/>
      <c r="MTY13" s="64"/>
      <c r="MTZ13" s="64"/>
      <c r="MUA13" s="64"/>
      <c r="MUB13" s="64"/>
      <c r="MUC13" s="64"/>
      <c r="MUD13" s="64"/>
      <c r="MUE13" s="64"/>
      <c r="MUF13" s="64"/>
      <c r="MUG13" s="64"/>
      <c r="MUH13" s="64"/>
      <c r="MUI13" s="64"/>
      <c r="MUJ13" s="64"/>
      <c r="MUK13" s="64"/>
      <c r="MUL13" s="64"/>
      <c r="MUM13" s="64"/>
      <c r="MUN13" s="64"/>
      <c r="MUO13" s="64"/>
      <c r="MUP13" s="64"/>
      <c r="MUQ13" s="64"/>
      <c r="MUR13" s="64"/>
      <c r="MUS13" s="64"/>
      <c r="MUT13" s="64"/>
      <c r="MUU13" s="64"/>
      <c r="MUV13" s="64"/>
      <c r="MUW13" s="64"/>
      <c r="MUX13" s="64"/>
      <c r="MUY13" s="64"/>
      <c r="MUZ13" s="64"/>
      <c r="MVA13" s="64"/>
      <c r="MVB13" s="64"/>
      <c r="MVC13" s="64"/>
      <c r="MVD13" s="64"/>
      <c r="MVE13" s="64"/>
      <c r="MVF13" s="64"/>
      <c r="MVG13" s="64"/>
      <c r="MVH13" s="64"/>
      <c r="MVI13" s="64"/>
      <c r="MVJ13" s="64"/>
      <c r="MVK13" s="64"/>
      <c r="MVL13" s="64"/>
      <c r="MVM13" s="64"/>
      <c r="MVN13" s="64"/>
      <c r="MVO13" s="64"/>
      <c r="MVP13" s="64"/>
      <c r="MVQ13" s="64"/>
      <c r="MVR13" s="64"/>
      <c r="MVS13" s="64"/>
      <c r="MVT13" s="64"/>
      <c r="MVU13" s="64"/>
      <c r="MVV13" s="64"/>
      <c r="MVW13" s="64"/>
      <c r="MVX13" s="64"/>
      <c r="MVY13" s="64"/>
      <c r="MVZ13" s="64"/>
      <c r="MWA13" s="64"/>
      <c r="MWB13" s="64"/>
      <c r="MWC13" s="64"/>
      <c r="MWD13" s="64"/>
      <c r="MWE13" s="64"/>
      <c r="MWF13" s="64"/>
      <c r="MWG13" s="64"/>
      <c r="MWH13" s="64"/>
      <c r="MWI13" s="64"/>
      <c r="MWJ13" s="64"/>
      <c r="MWK13" s="64"/>
      <c r="MWL13" s="64"/>
      <c r="MWM13" s="64"/>
      <c r="MWN13" s="64"/>
      <c r="MWO13" s="64"/>
      <c r="MWP13" s="64"/>
      <c r="MWQ13" s="64"/>
      <c r="MWR13" s="64"/>
      <c r="MWS13" s="64"/>
      <c r="MWT13" s="64"/>
      <c r="MWU13" s="64"/>
      <c r="MWV13" s="64"/>
      <c r="MWW13" s="64"/>
      <c r="MWX13" s="64"/>
      <c r="MWY13" s="64"/>
      <c r="MWZ13" s="64"/>
      <c r="MXA13" s="64"/>
      <c r="MXB13" s="64"/>
      <c r="MXC13" s="64"/>
      <c r="MXD13" s="64"/>
      <c r="MXE13" s="64"/>
      <c r="MXF13" s="64"/>
      <c r="MXG13" s="64"/>
      <c r="MXH13" s="64"/>
      <c r="MXI13" s="64"/>
      <c r="MXJ13" s="64"/>
      <c r="MXK13" s="64"/>
      <c r="MXL13" s="64"/>
      <c r="MXM13" s="64"/>
      <c r="MXN13" s="64"/>
      <c r="MXO13" s="64"/>
      <c r="MXP13" s="64"/>
      <c r="MXQ13" s="64"/>
      <c r="MXR13" s="64"/>
      <c r="MXS13" s="64"/>
      <c r="MXT13" s="64"/>
      <c r="MXU13" s="64"/>
      <c r="MXV13" s="64"/>
      <c r="MXW13" s="64"/>
      <c r="MXX13" s="64"/>
      <c r="MXY13" s="64"/>
      <c r="MXZ13" s="64"/>
      <c r="MYA13" s="64"/>
      <c r="MYB13" s="64"/>
      <c r="MYC13" s="64"/>
      <c r="MYD13" s="64"/>
      <c r="MYE13" s="64"/>
      <c r="MYF13" s="64"/>
      <c r="MYG13" s="64"/>
      <c r="MYH13" s="64"/>
      <c r="MYI13" s="64"/>
      <c r="MYJ13" s="64"/>
      <c r="MYK13" s="64"/>
      <c r="MYL13" s="64"/>
      <c r="MYM13" s="64"/>
      <c r="MYN13" s="64"/>
      <c r="MYO13" s="64"/>
      <c r="MYP13" s="64"/>
      <c r="MYQ13" s="64"/>
      <c r="MYR13" s="64"/>
      <c r="MYS13" s="64"/>
      <c r="MYT13" s="64"/>
      <c r="MYU13" s="64"/>
      <c r="MYV13" s="64"/>
      <c r="MYW13" s="64"/>
      <c r="MYX13" s="64"/>
      <c r="MYY13" s="64"/>
      <c r="MYZ13" s="64"/>
      <c r="MZA13" s="64"/>
      <c r="MZB13" s="64"/>
      <c r="MZC13" s="64"/>
      <c r="MZD13" s="64"/>
      <c r="MZE13" s="64"/>
      <c r="MZF13" s="64"/>
      <c r="MZG13" s="64"/>
      <c r="MZH13" s="64"/>
      <c r="MZI13" s="64"/>
      <c r="MZJ13" s="64"/>
      <c r="MZK13" s="64"/>
      <c r="MZL13" s="64"/>
      <c r="MZM13" s="64"/>
      <c r="MZN13" s="64"/>
      <c r="MZO13" s="64"/>
      <c r="MZP13" s="64"/>
      <c r="MZQ13" s="64"/>
      <c r="MZR13" s="64"/>
      <c r="MZS13" s="64"/>
      <c r="MZT13" s="64"/>
      <c r="MZU13" s="64"/>
      <c r="MZV13" s="64"/>
      <c r="MZW13" s="64"/>
      <c r="MZX13" s="64"/>
      <c r="MZY13" s="64"/>
      <c r="MZZ13" s="64"/>
      <c r="NAA13" s="64"/>
      <c r="NAB13" s="64"/>
      <c r="NAC13" s="64"/>
      <c r="NAD13" s="64"/>
      <c r="NAE13" s="64"/>
      <c r="NAF13" s="64"/>
      <c r="NAG13" s="64"/>
      <c r="NAH13" s="64"/>
      <c r="NAI13" s="64"/>
      <c r="NAJ13" s="64"/>
      <c r="NAK13" s="64"/>
      <c r="NAL13" s="64"/>
      <c r="NAM13" s="64"/>
      <c r="NAN13" s="64"/>
      <c r="NAO13" s="64"/>
      <c r="NAP13" s="64"/>
      <c r="NAQ13" s="64"/>
      <c r="NAR13" s="64"/>
      <c r="NAS13" s="64"/>
      <c r="NAT13" s="64"/>
      <c r="NAU13" s="64"/>
      <c r="NAV13" s="64"/>
      <c r="NAW13" s="64"/>
      <c r="NAX13" s="64"/>
      <c r="NAY13" s="64"/>
      <c r="NAZ13" s="64"/>
      <c r="NBA13" s="64"/>
      <c r="NBB13" s="64"/>
      <c r="NBC13" s="64"/>
      <c r="NBD13" s="64"/>
      <c r="NBE13" s="64"/>
      <c r="NBF13" s="64"/>
      <c r="NBG13" s="64"/>
      <c r="NBH13" s="64"/>
      <c r="NBI13" s="64"/>
      <c r="NBJ13" s="64"/>
      <c r="NBK13" s="64"/>
      <c r="NBL13" s="64"/>
      <c r="NBM13" s="64"/>
      <c r="NBN13" s="64"/>
      <c r="NBO13" s="64"/>
      <c r="NBP13" s="64"/>
      <c r="NBQ13" s="64"/>
      <c r="NBR13" s="64"/>
      <c r="NBS13" s="64"/>
      <c r="NBT13" s="64"/>
      <c r="NBU13" s="64"/>
      <c r="NBV13" s="64"/>
      <c r="NBW13" s="64"/>
      <c r="NBX13" s="64"/>
      <c r="NBY13" s="64"/>
      <c r="NBZ13" s="64"/>
      <c r="NCA13" s="64"/>
      <c r="NCB13" s="64"/>
      <c r="NCC13" s="64"/>
      <c r="NCD13" s="64"/>
      <c r="NCE13" s="64"/>
      <c r="NCF13" s="64"/>
      <c r="NCG13" s="64"/>
      <c r="NCH13" s="64"/>
      <c r="NCI13" s="64"/>
      <c r="NCJ13" s="64"/>
      <c r="NCK13" s="64"/>
      <c r="NCL13" s="64"/>
      <c r="NCM13" s="64"/>
      <c r="NCN13" s="64"/>
      <c r="NCO13" s="64"/>
      <c r="NCP13" s="64"/>
      <c r="NCQ13" s="64"/>
      <c r="NCR13" s="64"/>
      <c r="NCS13" s="64"/>
      <c r="NCT13" s="64"/>
      <c r="NCU13" s="64"/>
      <c r="NCV13" s="64"/>
      <c r="NCW13" s="64"/>
      <c r="NCX13" s="64"/>
      <c r="NCY13" s="64"/>
      <c r="NCZ13" s="64"/>
      <c r="NDA13" s="64"/>
      <c r="NDB13" s="64"/>
      <c r="NDC13" s="64"/>
      <c r="NDD13" s="64"/>
      <c r="NDE13" s="64"/>
      <c r="NDF13" s="64"/>
      <c r="NDG13" s="64"/>
      <c r="NDH13" s="64"/>
      <c r="NDI13" s="64"/>
      <c r="NDJ13" s="64"/>
      <c r="NDK13" s="64"/>
      <c r="NDL13" s="64"/>
      <c r="NDM13" s="64"/>
      <c r="NDN13" s="64"/>
      <c r="NDO13" s="64"/>
      <c r="NDP13" s="64"/>
      <c r="NDQ13" s="64"/>
      <c r="NDR13" s="64"/>
      <c r="NDS13" s="64"/>
      <c r="NDT13" s="64"/>
      <c r="NDU13" s="64"/>
      <c r="NDV13" s="64"/>
      <c r="NDW13" s="64"/>
      <c r="NDX13" s="64"/>
      <c r="NDY13" s="64"/>
      <c r="NDZ13" s="64"/>
      <c r="NEA13" s="64"/>
      <c r="NEB13" s="64"/>
      <c r="NEC13" s="64"/>
      <c r="NED13" s="64"/>
      <c r="NEE13" s="64"/>
      <c r="NEF13" s="64"/>
      <c r="NEG13" s="64"/>
      <c r="NEH13" s="64"/>
      <c r="NEI13" s="64"/>
      <c r="NEJ13" s="64"/>
      <c r="NEK13" s="64"/>
      <c r="NEL13" s="64"/>
      <c r="NEM13" s="64"/>
      <c r="NEN13" s="64"/>
      <c r="NEO13" s="64"/>
      <c r="NEP13" s="64"/>
      <c r="NEQ13" s="64"/>
      <c r="NER13" s="64"/>
      <c r="NES13" s="64"/>
      <c r="NET13" s="64"/>
      <c r="NEU13" s="64"/>
      <c r="NEV13" s="64"/>
      <c r="NEW13" s="64"/>
      <c r="NEX13" s="64"/>
      <c r="NEY13" s="64"/>
      <c r="NEZ13" s="64"/>
      <c r="NFA13" s="64"/>
      <c r="NFB13" s="64"/>
      <c r="NFC13" s="64"/>
      <c r="NFD13" s="64"/>
      <c r="NFE13" s="64"/>
      <c r="NFF13" s="64"/>
      <c r="NFG13" s="64"/>
      <c r="NFH13" s="64"/>
      <c r="NFI13" s="64"/>
      <c r="NFJ13" s="64"/>
      <c r="NFK13" s="64"/>
      <c r="NFL13" s="64"/>
      <c r="NFM13" s="64"/>
      <c r="NFN13" s="64"/>
      <c r="NFO13" s="64"/>
      <c r="NFP13" s="64"/>
      <c r="NFQ13" s="64"/>
      <c r="NFR13" s="64"/>
      <c r="NFS13" s="64"/>
      <c r="NFT13" s="64"/>
      <c r="NFU13" s="64"/>
      <c r="NFV13" s="64"/>
      <c r="NFW13" s="64"/>
      <c r="NFX13" s="64"/>
      <c r="NFY13" s="64"/>
      <c r="NFZ13" s="64"/>
      <c r="NGA13" s="64"/>
      <c r="NGB13" s="64"/>
      <c r="NGC13" s="64"/>
      <c r="NGD13" s="64"/>
      <c r="NGE13" s="64"/>
      <c r="NGF13" s="64"/>
      <c r="NGG13" s="64"/>
      <c r="NGH13" s="64"/>
      <c r="NGI13" s="64"/>
      <c r="NGJ13" s="64"/>
      <c r="NGK13" s="64"/>
      <c r="NGL13" s="64"/>
      <c r="NGM13" s="64"/>
      <c r="NGN13" s="64"/>
      <c r="NGO13" s="64"/>
      <c r="NGP13" s="64"/>
      <c r="NGQ13" s="64"/>
      <c r="NGR13" s="64"/>
      <c r="NGS13" s="64"/>
      <c r="NGT13" s="64"/>
      <c r="NGU13" s="64"/>
      <c r="NGV13" s="64"/>
      <c r="NGW13" s="64"/>
      <c r="NGX13" s="64"/>
      <c r="NGY13" s="64"/>
      <c r="NGZ13" s="64"/>
      <c r="NHA13" s="64"/>
      <c r="NHB13" s="64"/>
      <c r="NHC13" s="64"/>
      <c r="NHD13" s="64"/>
      <c r="NHE13" s="64"/>
      <c r="NHF13" s="64"/>
      <c r="NHG13" s="64"/>
      <c r="NHH13" s="64"/>
      <c r="NHI13" s="64"/>
      <c r="NHJ13" s="64"/>
      <c r="NHK13" s="64"/>
      <c r="NHL13" s="64"/>
      <c r="NHM13" s="64"/>
      <c r="NHN13" s="64"/>
      <c r="NHO13" s="64"/>
      <c r="NHP13" s="64"/>
      <c r="NHQ13" s="64"/>
      <c r="NHR13" s="64"/>
      <c r="NHS13" s="64"/>
      <c r="NHT13" s="64"/>
      <c r="NHU13" s="64"/>
      <c r="NHV13" s="64"/>
      <c r="NHW13" s="64"/>
      <c r="NHX13" s="64"/>
      <c r="NHY13" s="64"/>
      <c r="NHZ13" s="64"/>
      <c r="NIA13" s="64"/>
      <c r="NIB13" s="64"/>
      <c r="NIC13" s="64"/>
      <c r="NID13" s="64"/>
      <c r="NIE13" s="64"/>
      <c r="NIF13" s="64"/>
      <c r="NIG13" s="64"/>
      <c r="NIH13" s="64"/>
      <c r="NII13" s="64"/>
      <c r="NIJ13" s="64"/>
      <c r="NIK13" s="64"/>
      <c r="NIL13" s="64"/>
      <c r="NIM13" s="64"/>
      <c r="NIN13" s="64"/>
      <c r="NIO13" s="64"/>
      <c r="NIP13" s="64"/>
      <c r="NIQ13" s="64"/>
      <c r="NIR13" s="64"/>
      <c r="NIS13" s="64"/>
      <c r="NIT13" s="64"/>
      <c r="NIU13" s="64"/>
      <c r="NIV13" s="64"/>
      <c r="NIW13" s="64"/>
      <c r="NIX13" s="64"/>
      <c r="NIY13" s="64"/>
      <c r="NIZ13" s="64"/>
      <c r="NJA13" s="64"/>
      <c r="NJB13" s="64"/>
      <c r="NJC13" s="64"/>
      <c r="NJD13" s="64"/>
      <c r="NJE13" s="64"/>
      <c r="NJF13" s="64"/>
      <c r="NJG13" s="64"/>
      <c r="NJH13" s="64"/>
      <c r="NJI13" s="64"/>
      <c r="NJJ13" s="64"/>
      <c r="NJK13" s="64"/>
      <c r="NJL13" s="64"/>
      <c r="NJM13" s="64"/>
      <c r="NJN13" s="64"/>
      <c r="NJO13" s="64"/>
      <c r="NJP13" s="64"/>
      <c r="NJQ13" s="64"/>
      <c r="NJR13" s="64"/>
      <c r="NJS13" s="64"/>
      <c r="NJT13" s="64"/>
      <c r="NJU13" s="64"/>
      <c r="NJV13" s="64"/>
      <c r="NJW13" s="64"/>
      <c r="NJX13" s="64"/>
      <c r="NJY13" s="64"/>
      <c r="NJZ13" s="64"/>
      <c r="NKA13" s="64"/>
      <c r="NKB13" s="64"/>
      <c r="NKC13" s="64"/>
      <c r="NKD13" s="64"/>
      <c r="NKE13" s="64"/>
      <c r="NKF13" s="64"/>
      <c r="NKG13" s="64"/>
      <c r="NKH13" s="64"/>
      <c r="NKI13" s="64"/>
      <c r="NKJ13" s="64"/>
      <c r="NKK13" s="64"/>
      <c r="NKL13" s="64"/>
      <c r="NKM13" s="64"/>
      <c r="NKN13" s="64"/>
      <c r="NKO13" s="64"/>
      <c r="NKP13" s="64"/>
      <c r="NKQ13" s="64"/>
      <c r="NKR13" s="64"/>
      <c r="NKS13" s="64"/>
      <c r="NKT13" s="64"/>
      <c r="NKU13" s="64"/>
      <c r="NKV13" s="64"/>
      <c r="NKW13" s="64"/>
      <c r="NKX13" s="64"/>
      <c r="NKY13" s="64"/>
      <c r="NKZ13" s="64"/>
      <c r="NLA13" s="64"/>
      <c r="NLB13" s="64"/>
      <c r="NLC13" s="64"/>
      <c r="NLD13" s="64"/>
      <c r="NLE13" s="64"/>
      <c r="NLF13" s="64"/>
      <c r="NLG13" s="64"/>
      <c r="NLH13" s="64"/>
      <c r="NLI13" s="64"/>
      <c r="NLJ13" s="64"/>
      <c r="NLK13" s="64"/>
      <c r="NLL13" s="64"/>
      <c r="NLM13" s="64"/>
      <c r="NLN13" s="64"/>
      <c r="NLO13" s="64"/>
      <c r="NLP13" s="64"/>
      <c r="NLQ13" s="64"/>
      <c r="NLR13" s="64"/>
      <c r="NLS13" s="64"/>
      <c r="NLT13" s="64"/>
      <c r="NLU13" s="64"/>
      <c r="NLV13" s="64"/>
      <c r="NLW13" s="64"/>
      <c r="NLX13" s="64"/>
      <c r="NLY13" s="64"/>
      <c r="NLZ13" s="64"/>
      <c r="NMA13" s="64"/>
      <c r="NMB13" s="64"/>
      <c r="NMC13" s="64"/>
      <c r="NMD13" s="64"/>
      <c r="NME13" s="64"/>
      <c r="NMF13" s="64"/>
      <c r="NMG13" s="64"/>
      <c r="NMH13" s="64"/>
      <c r="NMI13" s="64"/>
      <c r="NMJ13" s="64"/>
      <c r="NMK13" s="64"/>
      <c r="NML13" s="64"/>
      <c r="NMM13" s="64"/>
      <c r="NMN13" s="64"/>
      <c r="NMO13" s="64"/>
      <c r="NMP13" s="64"/>
      <c r="NMQ13" s="64"/>
      <c r="NMR13" s="64"/>
      <c r="NMS13" s="64"/>
      <c r="NMT13" s="64"/>
      <c r="NMU13" s="64"/>
      <c r="NMV13" s="64"/>
      <c r="NMW13" s="64"/>
      <c r="NMX13" s="64"/>
      <c r="NMY13" s="64"/>
      <c r="NMZ13" s="64"/>
      <c r="NNA13" s="64"/>
      <c r="NNB13" s="64"/>
      <c r="NNC13" s="64"/>
      <c r="NND13" s="64"/>
      <c r="NNE13" s="64"/>
      <c r="NNF13" s="64"/>
      <c r="NNG13" s="64"/>
      <c r="NNH13" s="64"/>
      <c r="NNI13" s="64"/>
      <c r="NNJ13" s="64"/>
      <c r="NNK13" s="64"/>
      <c r="NNL13" s="64"/>
      <c r="NNM13" s="64"/>
      <c r="NNN13" s="64"/>
      <c r="NNO13" s="64"/>
      <c r="NNP13" s="64"/>
      <c r="NNQ13" s="64"/>
      <c r="NNR13" s="64"/>
      <c r="NNS13" s="64"/>
      <c r="NNT13" s="64"/>
      <c r="NNU13" s="64"/>
      <c r="NNV13" s="64"/>
      <c r="NNW13" s="64"/>
      <c r="NNX13" s="64"/>
      <c r="NNY13" s="64"/>
      <c r="NNZ13" s="64"/>
      <c r="NOA13" s="64"/>
      <c r="NOB13" s="64"/>
      <c r="NOC13" s="64"/>
      <c r="NOD13" s="64"/>
      <c r="NOE13" s="64"/>
      <c r="NOF13" s="64"/>
      <c r="NOG13" s="64"/>
      <c r="NOH13" s="64"/>
      <c r="NOI13" s="64"/>
      <c r="NOJ13" s="64"/>
      <c r="NOK13" s="64"/>
      <c r="NOL13" s="64"/>
      <c r="NOM13" s="64"/>
      <c r="NON13" s="64"/>
      <c r="NOO13" s="64"/>
      <c r="NOP13" s="64"/>
      <c r="NOQ13" s="64"/>
      <c r="NOR13" s="64"/>
      <c r="NOS13" s="64"/>
      <c r="NOT13" s="64"/>
      <c r="NOU13" s="64"/>
      <c r="NOV13" s="64"/>
      <c r="NOW13" s="64"/>
      <c r="NOX13" s="64"/>
      <c r="NOY13" s="64"/>
      <c r="NOZ13" s="64"/>
      <c r="NPA13" s="64"/>
      <c r="NPB13" s="64"/>
      <c r="NPC13" s="64"/>
      <c r="NPD13" s="64"/>
      <c r="NPE13" s="64"/>
      <c r="NPF13" s="64"/>
      <c r="NPG13" s="64"/>
      <c r="NPH13" s="64"/>
      <c r="NPI13" s="64"/>
      <c r="NPJ13" s="64"/>
      <c r="NPK13" s="64"/>
      <c r="NPL13" s="64"/>
      <c r="NPM13" s="64"/>
      <c r="NPN13" s="64"/>
      <c r="NPO13" s="64"/>
      <c r="NPP13" s="64"/>
      <c r="NPQ13" s="64"/>
      <c r="NPR13" s="64"/>
      <c r="NPS13" s="64"/>
      <c r="NPT13" s="64"/>
      <c r="NPU13" s="64"/>
      <c r="NPV13" s="64"/>
      <c r="NPW13" s="64"/>
      <c r="NPX13" s="64"/>
      <c r="NPY13" s="64"/>
      <c r="NPZ13" s="64"/>
      <c r="NQA13" s="64"/>
      <c r="NQB13" s="64"/>
      <c r="NQC13" s="64"/>
      <c r="NQD13" s="64"/>
      <c r="NQE13" s="64"/>
      <c r="NQF13" s="64"/>
      <c r="NQG13" s="64"/>
      <c r="NQH13" s="64"/>
      <c r="NQI13" s="64"/>
      <c r="NQJ13" s="64"/>
      <c r="NQK13" s="64"/>
      <c r="NQL13" s="64"/>
      <c r="NQM13" s="64"/>
      <c r="NQN13" s="64"/>
      <c r="NQO13" s="64"/>
      <c r="NQP13" s="64"/>
      <c r="NQQ13" s="64"/>
      <c r="NQR13" s="64"/>
      <c r="NQS13" s="64"/>
      <c r="NQT13" s="64"/>
      <c r="NQU13" s="64"/>
      <c r="NQV13" s="64"/>
      <c r="NQW13" s="64"/>
      <c r="NQX13" s="64"/>
      <c r="NQY13" s="64"/>
      <c r="NQZ13" s="64"/>
      <c r="NRA13" s="64"/>
      <c r="NRB13" s="64"/>
      <c r="NRC13" s="64"/>
      <c r="NRD13" s="64"/>
      <c r="NRE13" s="64"/>
      <c r="NRF13" s="64"/>
      <c r="NRG13" s="64"/>
      <c r="NRH13" s="64"/>
      <c r="NRI13" s="64"/>
      <c r="NRJ13" s="64"/>
      <c r="NRK13" s="64"/>
      <c r="NRL13" s="64"/>
      <c r="NRM13" s="64"/>
      <c r="NRN13" s="64"/>
      <c r="NRO13" s="64"/>
      <c r="NRP13" s="64"/>
      <c r="NRQ13" s="64"/>
      <c r="NRR13" s="64"/>
      <c r="NRS13" s="64"/>
      <c r="NRT13" s="64"/>
      <c r="NRU13" s="64"/>
      <c r="NRV13" s="64"/>
      <c r="NRW13" s="64"/>
      <c r="NRX13" s="64"/>
      <c r="NRY13" s="64"/>
      <c r="NRZ13" s="64"/>
      <c r="NSA13" s="64"/>
      <c r="NSB13" s="64"/>
      <c r="NSC13" s="64"/>
      <c r="NSD13" s="64"/>
      <c r="NSE13" s="64"/>
      <c r="NSF13" s="64"/>
      <c r="NSG13" s="64"/>
      <c r="NSH13" s="64"/>
      <c r="NSI13" s="64"/>
      <c r="NSJ13" s="64"/>
      <c r="NSK13" s="64"/>
      <c r="NSL13" s="64"/>
      <c r="NSM13" s="64"/>
      <c r="NSN13" s="64"/>
      <c r="NSO13" s="64"/>
      <c r="NSP13" s="64"/>
      <c r="NSQ13" s="64"/>
      <c r="NSR13" s="64"/>
      <c r="NSS13" s="64"/>
      <c r="NST13" s="64"/>
      <c r="NSU13" s="64"/>
      <c r="NSV13" s="64"/>
      <c r="NSW13" s="64"/>
      <c r="NSX13" s="64"/>
      <c r="NSY13" s="64"/>
      <c r="NSZ13" s="64"/>
      <c r="NTA13" s="64"/>
      <c r="NTB13" s="64"/>
      <c r="NTC13" s="64"/>
      <c r="NTD13" s="64"/>
      <c r="NTE13" s="64"/>
      <c r="NTF13" s="64"/>
      <c r="NTG13" s="64"/>
      <c r="NTH13" s="64"/>
      <c r="NTI13" s="64"/>
      <c r="NTJ13" s="64"/>
      <c r="NTK13" s="64"/>
      <c r="NTL13" s="64"/>
      <c r="NTM13" s="64"/>
      <c r="NTN13" s="64"/>
      <c r="NTO13" s="64"/>
      <c r="NTP13" s="64"/>
      <c r="NTQ13" s="64"/>
      <c r="NTR13" s="64"/>
      <c r="NTS13" s="64"/>
      <c r="NTT13" s="64"/>
      <c r="NTU13" s="64"/>
      <c r="NTV13" s="64"/>
      <c r="NTW13" s="64"/>
      <c r="NTX13" s="64"/>
      <c r="NTY13" s="64"/>
      <c r="NTZ13" s="64"/>
      <c r="NUA13" s="64"/>
      <c r="NUB13" s="64"/>
      <c r="NUC13" s="64"/>
      <c r="NUD13" s="64"/>
      <c r="NUE13" s="64"/>
    </row>
    <row r="14" spans="1:10015" ht="15.75" thickBot="1">
      <c r="A14" s="3">
        <v>5.9999999999999995E-4</v>
      </c>
      <c r="B14" s="17">
        <v>-1.2574125599999999</v>
      </c>
      <c r="C14" s="17">
        <v>-0.888606436</v>
      </c>
      <c r="D14" s="17">
        <v>-0.81223864999999995</v>
      </c>
      <c r="E14" s="74">
        <v>-1.5918810269999999</v>
      </c>
      <c r="F14" s="74">
        <v>-0.69856774399999999</v>
      </c>
      <c r="G14" s="17">
        <v>-1.504192778</v>
      </c>
      <c r="J14" s="74"/>
      <c r="K14" s="73"/>
      <c r="L14" s="73"/>
      <c r="M14" s="73"/>
      <c r="N14" s="73"/>
      <c r="O14" s="69"/>
      <c r="P14" s="69"/>
      <c r="Q14" s="69"/>
      <c r="R14" s="69"/>
      <c r="S14" s="69"/>
      <c r="T14" s="69"/>
      <c r="U14" s="69"/>
      <c r="V14" s="72"/>
      <c r="W14" s="71"/>
      <c r="X14" s="71"/>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c r="AGK14" s="64"/>
      <c r="AGL14" s="64"/>
      <c r="AGM14" s="64"/>
      <c r="AGN14" s="64"/>
      <c r="AGO14" s="64"/>
      <c r="AGP14" s="64"/>
      <c r="AGQ14" s="64"/>
      <c r="AGR14" s="64"/>
      <c r="AGS14" s="64"/>
      <c r="AGT14" s="64"/>
      <c r="AGU14" s="64"/>
      <c r="AGV14" s="64"/>
      <c r="AGW14" s="64"/>
      <c r="AGX14" s="64"/>
      <c r="AGY14" s="64"/>
      <c r="AGZ14" s="64"/>
      <c r="AHA14" s="64"/>
      <c r="AHB14" s="64"/>
      <c r="AHC14" s="64"/>
      <c r="AHD14" s="64"/>
      <c r="AHE14" s="64"/>
      <c r="AHF14" s="64"/>
      <c r="AHG14" s="64"/>
      <c r="AHH14" s="64"/>
      <c r="AHI14" s="64"/>
      <c r="AHJ14" s="64"/>
      <c r="AHK14" s="64"/>
      <c r="AHL14" s="64"/>
      <c r="AHM14" s="64"/>
      <c r="AHN14" s="64"/>
      <c r="AHO14" s="64"/>
      <c r="AHP14" s="64"/>
      <c r="AHQ14" s="64"/>
      <c r="AHR14" s="64"/>
      <c r="AHS14" s="64"/>
      <c r="AHT14" s="64"/>
      <c r="AHU14" s="64"/>
      <c r="AHV14" s="64"/>
      <c r="AHW14" s="64"/>
      <c r="AHX14" s="64"/>
      <c r="AHY14" s="64"/>
      <c r="AHZ14" s="64"/>
      <c r="AIA14" s="64"/>
      <c r="AIB14" s="64"/>
      <c r="AIC14" s="64"/>
      <c r="AID14" s="64"/>
      <c r="AIE14" s="64"/>
      <c r="AIF14" s="64"/>
      <c r="AIG14" s="64"/>
      <c r="AIH14" s="64"/>
      <c r="AII14" s="64"/>
      <c r="AIJ14" s="64"/>
      <c r="AIK14" s="64"/>
      <c r="AIL14" s="64"/>
      <c r="AIM14" s="64"/>
      <c r="AIN14" s="64"/>
      <c r="AIO14" s="64"/>
      <c r="AIP14" s="64"/>
      <c r="AIQ14" s="64"/>
      <c r="AIR14" s="64"/>
      <c r="AIS14" s="64"/>
      <c r="AIT14" s="64"/>
      <c r="AIU14" s="64"/>
      <c r="AIV14" s="64"/>
      <c r="AIW14" s="64"/>
      <c r="AIX14" s="64"/>
      <c r="AIY14" s="64"/>
      <c r="AIZ14" s="64"/>
      <c r="AJA14" s="64"/>
      <c r="AJB14" s="64"/>
      <c r="AJC14" s="64"/>
      <c r="AJD14" s="64"/>
      <c r="AJE14" s="64"/>
      <c r="AJF14" s="64"/>
      <c r="AJG14" s="64"/>
      <c r="AJH14" s="64"/>
      <c r="AJI14" s="64"/>
      <c r="AJJ14" s="64"/>
      <c r="AJK14" s="64"/>
      <c r="AJL14" s="64"/>
      <c r="AJM14" s="64"/>
      <c r="AJN14" s="64"/>
      <c r="AJO14" s="64"/>
      <c r="AJP14" s="64"/>
      <c r="AJQ14" s="64"/>
      <c r="AJR14" s="64"/>
      <c r="AJS14" s="64"/>
      <c r="AJT14" s="64"/>
      <c r="AJU14" s="64"/>
      <c r="AJV14" s="64"/>
      <c r="AJW14" s="64"/>
      <c r="AJX14" s="64"/>
      <c r="AJY14" s="64"/>
      <c r="AJZ14" s="64"/>
      <c r="AKA14" s="64"/>
      <c r="AKB14" s="64"/>
      <c r="AKC14" s="64"/>
      <c r="AKD14" s="64"/>
      <c r="AKE14" s="64"/>
      <c r="AKF14" s="64"/>
      <c r="AKG14" s="64"/>
      <c r="AKH14" s="64"/>
      <c r="AKI14" s="64"/>
      <c r="AKJ14" s="64"/>
      <c r="AKK14" s="64"/>
      <c r="AKL14" s="64"/>
      <c r="AKM14" s="64"/>
      <c r="AKN14" s="64"/>
      <c r="AKO14" s="64"/>
      <c r="AKP14" s="64"/>
      <c r="AKQ14" s="64"/>
      <c r="AKR14" s="64"/>
      <c r="AKS14" s="64"/>
      <c r="AKT14" s="64"/>
      <c r="AKU14" s="64"/>
      <c r="AKV14" s="64"/>
      <c r="AKW14" s="64"/>
      <c r="AKX14" s="64"/>
      <c r="AKY14" s="64"/>
      <c r="AKZ14" s="64"/>
      <c r="ALA14" s="64"/>
      <c r="ALB14" s="64"/>
      <c r="ALC14" s="64"/>
      <c r="ALD14" s="64"/>
      <c r="ALE14" s="64"/>
      <c r="ALF14" s="64"/>
      <c r="ALG14" s="64"/>
      <c r="ALH14" s="64"/>
      <c r="ALI14" s="64"/>
      <c r="ALJ14" s="64"/>
      <c r="ALK14" s="64"/>
      <c r="ALL14" s="64"/>
      <c r="ALM14" s="64"/>
      <c r="ALN14" s="64"/>
      <c r="ALO14" s="64"/>
      <c r="ALP14" s="64"/>
      <c r="ALQ14" s="64"/>
      <c r="ALR14" s="64"/>
      <c r="ALS14" s="64"/>
      <c r="ALT14" s="64"/>
      <c r="ALU14" s="64"/>
      <c r="ALV14" s="64"/>
      <c r="ALW14" s="64"/>
      <c r="ALX14" s="64"/>
      <c r="ALY14" s="64"/>
      <c r="ALZ14" s="64"/>
      <c r="AMA14" s="64"/>
      <c r="AMB14" s="64"/>
      <c r="AMC14" s="64"/>
      <c r="AMD14" s="64"/>
      <c r="AME14" s="64"/>
      <c r="AMF14" s="64"/>
      <c r="AMG14" s="64"/>
      <c r="AMH14" s="64"/>
      <c r="AMI14" s="64"/>
      <c r="AMJ14" s="64"/>
      <c r="AMK14" s="64"/>
      <c r="AML14" s="64"/>
      <c r="AMM14" s="64"/>
      <c r="AMN14" s="64"/>
      <c r="AMO14" s="64"/>
      <c r="AMP14" s="64"/>
      <c r="AMQ14" s="64"/>
      <c r="AMR14" s="64"/>
      <c r="AMS14" s="64"/>
      <c r="AMT14" s="64"/>
      <c r="AMU14" s="64"/>
      <c r="AMV14" s="64"/>
      <c r="AMW14" s="64"/>
      <c r="AMX14" s="64"/>
      <c r="AMY14" s="64"/>
      <c r="AMZ14" s="64"/>
      <c r="ANA14" s="64"/>
      <c r="ANB14" s="64"/>
      <c r="ANC14" s="64"/>
      <c r="AND14" s="64"/>
      <c r="ANE14" s="64"/>
      <c r="ANF14" s="64"/>
      <c r="ANG14" s="64"/>
      <c r="ANH14" s="64"/>
      <c r="ANI14" s="64"/>
      <c r="ANJ14" s="64"/>
      <c r="ANK14" s="64"/>
      <c r="ANL14" s="64"/>
      <c r="ANM14" s="64"/>
      <c r="ANN14" s="64"/>
      <c r="ANO14" s="64"/>
      <c r="ANP14" s="64"/>
      <c r="ANQ14" s="64"/>
      <c r="ANR14" s="64"/>
      <c r="ANS14" s="64"/>
      <c r="ANT14" s="64"/>
      <c r="ANU14" s="64"/>
      <c r="ANV14" s="64"/>
      <c r="ANW14" s="64"/>
      <c r="ANX14" s="64"/>
      <c r="ANY14" s="64"/>
      <c r="ANZ14" s="64"/>
      <c r="AOA14" s="64"/>
      <c r="AOB14" s="64"/>
      <c r="AOC14" s="64"/>
      <c r="AOD14" s="64"/>
      <c r="AOE14" s="64"/>
      <c r="AOF14" s="64"/>
      <c r="AOG14" s="64"/>
      <c r="AOH14" s="64"/>
      <c r="AOI14" s="64"/>
      <c r="AOJ14" s="64"/>
      <c r="AOK14" s="64"/>
      <c r="AOL14" s="64"/>
      <c r="AOM14" s="64"/>
      <c r="AON14" s="64"/>
      <c r="AOO14" s="64"/>
      <c r="AOP14" s="64"/>
      <c r="AOQ14" s="64"/>
      <c r="AOR14" s="64"/>
      <c r="AOS14" s="64"/>
      <c r="AOT14" s="64"/>
      <c r="AOU14" s="64"/>
      <c r="AOV14" s="64"/>
      <c r="AOW14" s="64"/>
      <c r="AOX14" s="64"/>
      <c r="AOY14" s="64"/>
      <c r="AOZ14" s="64"/>
      <c r="APA14" s="64"/>
      <c r="APB14" s="64"/>
      <c r="APC14" s="64"/>
      <c r="APD14" s="64"/>
      <c r="APE14" s="64"/>
      <c r="APF14" s="64"/>
      <c r="APG14" s="64"/>
      <c r="APH14" s="64"/>
      <c r="API14" s="64"/>
      <c r="APJ14" s="64"/>
      <c r="APK14" s="64"/>
      <c r="APL14" s="64"/>
      <c r="APM14" s="64"/>
      <c r="APN14" s="64"/>
      <c r="APO14" s="64"/>
      <c r="APP14" s="64"/>
      <c r="APQ14" s="64"/>
      <c r="APR14" s="64"/>
      <c r="APS14" s="64"/>
      <c r="APT14" s="64"/>
      <c r="APU14" s="64"/>
      <c r="APV14" s="64"/>
      <c r="APW14" s="64"/>
      <c r="APX14" s="64"/>
      <c r="APY14" s="64"/>
      <c r="APZ14" s="64"/>
      <c r="AQA14" s="64"/>
      <c r="AQB14" s="64"/>
      <c r="AQC14" s="64"/>
      <c r="AQD14" s="64"/>
      <c r="AQE14" s="64"/>
      <c r="AQF14" s="64"/>
      <c r="AQG14" s="64"/>
      <c r="AQH14" s="64"/>
      <c r="AQI14" s="64"/>
      <c r="AQJ14" s="64"/>
      <c r="AQK14" s="64"/>
      <c r="AQL14" s="64"/>
      <c r="AQM14" s="64"/>
      <c r="AQN14" s="64"/>
      <c r="AQO14" s="64"/>
      <c r="AQP14" s="64"/>
      <c r="AQQ14" s="64"/>
      <c r="AQR14" s="64"/>
      <c r="AQS14" s="64"/>
      <c r="AQT14" s="64"/>
      <c r="AQU14" s="64"/>
      <c r="AQV14" s="64"/>
      <c r="AQW14" s="64"/>
      <c r="AQX14" s="64"/>
      <c r="AQY14" s="64"/>
      <c r="AQZ14" s="64"/>
      <c r="ARA14" s="64"/>
      <c r="ARB14" s="64"/>
      <c r="ARC14" s="64"/>
      <c r="ARD14" s="64"/>
      <c r="ARE14" s="64"/>
      <c r="ARF14" s="64"/>
      <c r="ARG14" s="64"/>
      <c r="ARH14" s="64"/>
      <c r="ARI14" s="64"/>
      <c r="ARJ14" s="64"/>
      <c r="ARK14" s="64"/>
      <c r="ARL14" s="64"/>
      <c r="ARM14" s="64"/>
      <c r="ARN14" s="64"/>
      <c r="ARO14" s="64"/>
      <c r="ARP14" s="64"/>
      <c r="ARQ14" s="64"/>
      <c r="ARR14" s="64"/>
      <c r="ARS14" s="64"/>
      <c r="ART14" s="64"/>
      <c r="ARU14" s="64"/>
      <c r="ARV14" s="64"/>
      <c r="ARW14" s="64"/>
      <c r="ARX14" s="64"/>
      <c r="ARY14" s="64"/>
      <c r="ARZ14" s="64"/>
      <c r="ASA14" s="64"/>
      <c r="ASB14" s="64"/>
      <c r="ASC14" s="64"/>
      <c r="ASD14" s="64"/>
      <c r="ASE14" s="64"/>
      <c r="ASF14" s="64"/>
      <c r="ASG14" s="64"/>
      <c r="ASH14" s="64"/>
      <c r="ASI14" s="64"/>
      <c r="ASJ14" s="64"/>
      <c r="ASK14" s="64"/>
      <c r="ASL14" s="64"/>
      <c r="ASM14" s="64"/>
      <c r="ASN14" s="64"/>
      <c r="ASO14" s="64"/>
      <c r="ASP14" s="64"/>
      <c r="ASQ14" s="64"/>
      <c r="ASR14" s="64"/>
      <c r="ASS14" s="64"/>
      <c r="AST14" s="64"/>
      <c r="ASU14" s="64"/>
      <c r="ASV14" s="64"/>
      <c r="ASW14" s="64"/>
      <c r="ASX14" s="64"/>
      <c r="ASY14" s="64"/>
      <c r="ASZ14" s="64"/>
      <c r="ATA14" s="64"/>
      <c r="ATB14" s="64"/>
      <c r="ATC14" s="64"/>
      <c r="ATD14" s="64"/>
      <c r="ATE14" s="64"/>
      <c r="ATF14" s="64"/>
      <c r="ATG14" s="64"/>
      <c r="ATH14" s="64"/>
      <c r="ATI14" s="64"/>
      <c r="ATJ14" s="64"/>
      <c r="ATK14" s="64"/>
      <c r="ATL14" s="64"/>
      <c r="ATM14" s="64"/>
      <c r="ATN14" s="64"/>
      <c r="ATO14" s="64"/>
      <c r="ATP14" s="64"/>
      <c r="ATQ14" s="64"/>
      <c r="ATR14" s="64"/>
      <c r="ATS14" s="64"/>
      <c r="ATT14" s="64"/>
      <c r="ATU14" s="64"/>
      <c r="ATV14" s="64"/>
      <c r="ATW14" s="64"/>
      <c r="ATX14" s="64"/>
      <c r="ATY14" s="64"/>
      <c r="ATZ14" s="64"/>
      <c r="AUA14" s="64"/>
      <c r="AUB14" s="64"/>
      <c r="AUC14" s="64"/>
      <c r="AUD14" s="64"/>
      <c r="AUE14" s="64"/>
      <c r="AUF14" s="64"/>
      <c r="AUG14" s="64"/>
      <c r="AUH14" s="64"/>
      <c r="AUI14" s="64"/>
      <c r="AUJ14" s="64"/>
      <c r="AUK14" s="64"/>
      <c r="AUL14" s="64"/>
      <c r="AUM14" s="64"/>
      <c r="AUN14" s="64"/>
      <c r="AUO14" s="64"/>
      <c r="AUP14" s="64"/>
      <c r="AUQ14" s="64"/>
      <c r="AUR14" s="64"/>
      <c r="AUS14" s="64"/>
      <c r="AUT14" s="64"/>
      <c r="AUU14" s="64"/>
      <c r="AUV14" s="64"/>
      <c r="AUW14" s="64"/>
      <c r="AUX14" s="64"/>
      <c r="AUY14" s="64"/>
      <c r="AUZ14" s="64"/>
      <c r="AVA14" s="64"/>
      <c r="AVB14" s="64"/>
      <c r="AVC14" s="64"/>
      <c r="AVD14" s="64"/>
      <c r="AVE14" s="64"/>
      <c r="AVF14" s="64"/>
      <c r="AVG14" s="64"/>
      <c r="AVH14" s="64"/>
      <c r="AVI14" s="64"/>
      <c r="AVJ14" s="64"/>
      <c r="AVK14" s="64"/>
      <c r="AVL14" s="64"/>
      <c r="AVM14" s="64"/>
      <c r="AVN14" s="64"/>
      <c r="AVO14" s="64"/>
      <c r="AVP14" s="64"/>
      <c r="AVQ14" s="64"/>
      <c r="AVR14" s="64"/>
      <c r="AVS14" s="64"/>
      <c r="AVT14" s="64"/>
      <c r="AVU14" s="64"/>
      <c r="AVV14" s="64"/>
      <c r="AVW14" s="64"/>
      <c r="AVX14" s="64"/>
      <c r="AVY14" s="64"/>
      <c r="AVZ14" s="64"/>
      <c r="AWA14" s="64"/>
      <c r="AWB14" s="64"/>
      <c r="AWC14" s="64"/>
      <c r="AWD14" s="64"/>
      <c r="AWE14" s="64"/>
      <c r="AWF14" s="64"/>
      <c r="AWG14" s="64"/>
      <c r="AWH14" s="64"/>
      <c r="AWI14" s="64"/>
      <c r="AWJ14" s="64"/>
      <c r="AWK14" s="64"/>
      <c r="AWL14" s="64"/>
      <c r="AWM14" s="64"/>
      <c r="AWN14" s="64"/>
      <c r="AWO14" s="64"/>
      <c r="AWP14" s="64"/>
      <c r="AWQ14" s="64"/>
      <c r="AWR14" s="64"/>
      <c r="AWS14" s="64"/>
      <c r="AWT14" s="64"/>
      <c r="AWU14" s="64"/>
      <c r="AWV14" s="64"/>
      <c r="AWW14" s="64"/>
      <c r="AWX14" s="64"/>
      <c r="AWY14" s="64"/>
      <c r="AWZ14" s="64"/>
      <c r="AXA14" s="64"/>
      <c r="AXB14" s="64"/>
      <c r="AXC14" s="64"/>
      <c r="AXD14" s="64"/>
      <c r="AXE14" s="64"/>
      <c r="AXF14" s="64"/>
      <c r="AXG14" s="64"/>
      <c r="AXH14" s="64"/>
      <c r="AXI14" s="64"/>
      <c r="AXJ14" s="64"/>
      <c r="AXK14" s="64"/>
      <c r="AXL14" s="64"/>
      <c r="AXM14" s="64"/>
      <c r="AXN14" s="64"/>
      <c r="AXO14" s="64"/>
      <c r="AXP14" s="64"/>
      <c r="AXQ14" s="64"/>
      <c r="AXR14" s="64"/>
      <c r="AXS14" s="64"/>
      <c r="AXT14" s="64"/>
      <c r="AXU14" s="64"/>
      <c r="AXV14" s="64"/>
      <c r="AXW14" s="64"/>
      <c r="AXX14" s="64"/>
      <c r="AXY14" s="64"/>
      <c r="AXZ14" s="64"/>
      <c r="AYA14" s="64"/>
      <c r="AYB14" s="64"/>
      <c r="AYC14" s="64"/>
      <c r="AYD14" s="64"/>
      <c r="AYE14" s="64"/>
      <c r="AYF14" s="64"/>
      <c r="AYG14" s="64"/>
      <c r="AYH14" s="64"/>
      <c r="AYI14" s="64"/>
      <c r="AYJ14" s="64"/>
      <c r="AYK14" s="64"/>
      <c r="AYL14" s="64"/>
      <c r="AYM14" s="64"/>
      <c r="AYN14" s="64"/>
      <c r="AYO14" s="64"/>
      <c r="AYP14" s="64"/>
      <c r="AYQ14" s="64"/>
      <c r="AYR14" s="64"/>
      <c r="AYS14" s="64"/>
      <c r="AYT14" s="64"/>
      <c r="AYU14" s="64"/>
      <c r="AYV14" s="64"/>
      <c r="AYW14" s="64"/>
      <c r="AYX14" s="64"/>
      <c r="AYY14" s="64"/>
      <c r="AYZ14" s="64"/>
      <c r="AZA14" s="64"/>
      <c r="AZB14" s="64"/>
      <c r="AZC14" s="64"/>
      <c r="AZD14" s="64"/>
      <c r="AZE14" s="64"/>
      <c r="AZF14" s="64"/>
      <c r="AZG14" s="64"/>
      <c r="AZH14" s="64"/>
      <c r="AZI14" s="64"/>
      <c r="AZJ14" s="64"/>
      <c r="AZK14" s="64"/>
      <c r="AZL14" s="64"/>
      <c r="AZM14" s="64"/>
      <c r="AZN14" s="64"/>
      <c r="AZO14" s="64"/>
      <c r="AZP14" s="64"/>
      <c r="AZQ14" s="64"/>
      <c r="AZR14" s="64"/>
      <c r="AZS14" s="64"/>
      <c r="AZT14" s="64"/>
      <c r="AZU14" s="64"/>
      <c r="AZV14" s="64"/>
      <c r="AZW14" s="64"/>
      <c r="AZX14" s="64"/>
      <c r="AZY14" s="64"/>
      <c r="AZZ14" s="64"/>
      <c r="BAA14" s="64"/>
      <c r="BAB14" s="64"/>
      <c r="BAC14" s="64"/>
      <c r="BAD14" s="64"/>
      <c r="BAE14" s="64"/>
      <c r="BAF14" s="64"/>
      <c r="BAG14" s="64"/>
      <c r="BAH14" s="64"/>
      <c r="BAI14" s="64"/>
      <c r="BAJ14" s="64"/>
      <c r="BAK14" s="64"/>
      <c r="BAL14" s="64"/>
      <c r="BAM14" s="64"/>
      <c r="BAN14" s="64"/>
      <c r="BAO14" s="64"/>
      <c r="BAP14" s="64"/>
      <c r="BAQ14" s="64"/>
      <c r="BAR14" s="64"/>
      <c r="BAS14" s="64"/>
      <c r="BAT14" s="64"/>
      <c r="BAU14" s="64"/>
      <c r="BAV14" s="64"/>
      <c r="BAW14" s="64"/>
      <c r="BAX14" s="64"/>
      <c r="BAY14" s="64"/>
      <c r="BAZ14" s="64"/>
      <c r="BBA14" s="64"/>
      <c r="BBB14" s="64"/>
      <c r="BBC14" s="64"/>
      <c r="BBD14" s="64"/>
      <c r="BBE14" s="64"/>
      <c r="BBF14" s="64"/>
      <c r="BBG14" s="64"/>
      <c r="BBH14" s="64"/>
      <c r="BBI14" s="64"/>
      <c r="BBJ14" s="64"/>
      <c r="BBK14" s="64"/>
      <c r="BBL14" s="64"/>
      <c r="BBM14" s="64"/>
      <c r="BBN14" s="64"/>
      <c r="BBO14" s="64"/>
      <c r="BBP14" s="64"/>
      <c r="BBQ14" s="64"/>
      <c r="BBR14" s="64"/>
      <c r="BBS14" s="64"/>
      <c r="BBT14" s="64"/>
      <c r="BBU14" s="64"/>
      <c r="BBV14" s="64"/>
      <c r="BBW14" s="64"/>
      <c r="BBX14" s="64"/>
      <c r="BBY14" s="64"/>
      <c r="BBZ14" s="64"/>
      <c r="BCA14" s="64"/>
      <c r="BCB14" s="64"/>
      <c r="BCC14" s="64"/>
      <c r="BCD14" s="64"/>
      <c r="BCE14" s="64"/>
      <c r="BCF14" s="64"/>
      <c r="BCG14" s="64"/>
      <c r="BCH14" s="64"/>
      <c r="BCI14" s="64"/>
      <c r="BCJ14" s="64"/>
      <c r="BCK14" s="64"/>
      <c r="BCL14" s="64"/>
      <c r="BCM14" s="64"/>
      <c r="BCN14" s="64"/>
      <c r="BCO14" s="64"/>
      <c r="BCP14" s="64"/>
      <c r="BCQ14" s="64"/>
      <c r="BCR14" s="64"/>
      <c r="BCS14" s="64"/>
      <c r="BCT14" s="64"/>
      <c r="BCU14" s="64"/>
      <c r="BCV14" s="64"/>
      <c r="BCW14" s="64"/>
      <c r="BCX14" s="64"/>
      <c r="BCY14" s="64"/>
      <c r="BCZ14" s="64"/>
      <c r="BDA14" s="64"/>
      <c r="BDB14" s="64"/>
      <c r="BDC14" s="64"/>
      <c r="BDD14" s="64"/>
      <c r="BDE14" s="64"/>
      <c r="BDF14" s="64"/>
      <c r="BDG14" s="64"/>
      <c r="BDH14" s="64"/>
      <c r="BDI14" s="64"/>
      <c r="BDJ14" s="64"/>
      <c r="BDK14" s="64"/>
      <c r="BDL14" s="64"/>
      <c r="BDM14" s="64"/>
      <c r="BDN14" s="64"/>
      <c r="BDO14" s="64"/>
      <c r="BDP14" s="64"/>
      <c r="BDQ14" s="64"/>
      <c r="BDR14" s="64"/>
      <c r="BDS14" s="64"/>
      <c r="BDT14" s="64"/>
      <c r="BDU14" s="64"/>
      <c r="BDV14" s="64"/>
      <c r="BDW14" s="64"/>
      <c r="BDX14" s="64"/>
      <c r="BDY14" s="64"/>
      <c r="BDZ14" s="64"/>
      <c r="BEA14" s="64"/>
      <c r="BEB14" s="64"/>
      <c r="BEC14" s="64"/>
      <c r="BED14" s="64"/>
      <c r="BEE14" s="64"/>
      <c r="BEF14" s="64"/>
      <c r="BEG14" s="64"/>
      <c r="BEH14" s="64"/>
      <c r="BEI14" s="64"/>
      <c r="BEJ14" s="64"/>
      <c r="BEK14" s="64"/>
      <c r="BEL14" s="64"/>
      <c r="BEM14" s="64"/>
      <c r="BEN14" s="64"/>
      <c r="BEO14" s="64"/>
      <c r="BEP14" s="64"/>
      <c r="BEQ14" s="64"/>
      <c r="BER14" s="64"/>
      <c r="BES14" s="64"/>
      <c r="BET14" s="64"/>
      <c r="BEU14" s="64"/>
      <c r="BEV14" s="64"/>
      <c r="BEW14" s="64"/>
      <c r="BEX14" s="64"/>
      <c r="BEY14" s="64"/>
      <c r="BEZ14" s="64"/>
      <c r="BFA14" s="64"/>
      <c r="BFB14" s="64"/>
      <c r="BFC14" s="64"/>
      <c r="BFD14" s="64"/>
      <c r="BFE14" s="64"/>
      <c r="BFF14" s="64"/>
      <c r="BFG14" s="64"/>
      <c r="BFH14" s="64"/>
      <c r="BFI14" s="64"/>
      <c r="BFJ14" s="64"/>
      <c r="BFK14" s="64"/>
      <c r="BFL14" s="64"/>
      <c r="BFM14" s="64"/>
      <c r="BFN14" s="64"/>
      <c r="BFO14" s="64"/>
      <c r="BFP14" s="64"/>
      <c r="BFQ14" s="64"/>
      <c r="BFR14" s="64"/>
      <c r="BFS14" s="64"/>
      <c r="BFT14" s="64"/>
      <c r="BFU14" s="64"/>
      <c r="BFV14" s="64"/>
      <c r="BFW14" s="64"/>
      <c r="BFX14" s="64"/>
      <c r="BFY14" s="64"/>
      <c r="BFZ14" s="64"/>
      <c r="BGA14" s="64"/>
      <c r="BGB14" s="64"/>
      <c r="BGC14" s="64"/>
      <c r="BGD14" s="64"/>
      <c r="BGE14" s="64"/>
      <c r="BGF14" s="64"/>
      <c r="BGG14" s="64"/>
      <c r="BGH14" s="64"/>
      <c r="BGI14" s="64"/>
      <c r="BGJ14" s="64"/>
      <c r="BGK14" s="64"/>
      <c r="BGL14" s="64"/>
      <c r="BGM14" s="64"/>
      <c r="BGN14" s="64"/>
      <c r="BGO14" s="64"/>
      <c r="BGP14" s="64"/>
      <c r="BGQ14" s="64"/>
      <c r="BGR14" s="64"/>
      <c r="BGS14" s="64"/>
      <c r="BGT14" s="64"/>
      <c r="BGU14" s="64"/>
      <c r="BGV14" s="64"/>
      <c r="BGW14" s="64"/>
      <c r="BGX14" s="64"/>
      <c r="BGY14" s="64"/>
      <c r="BGZ14" s="64"/>
      <c r="BHA14" s="64"/>
      <c r="BHB14" s="64"/>
      <c r="BHC14" s="64"/>
      <c r="BHD14" s="64"/>
      <c r="BHE14" s="64"/>
      <c r="BHF14" s="64"/>
      <c r="BHG14" s="64"/>
      <c r="BHH14" s="64"/>
      <c r="BHI14" s="64"/>
      <c r="BHJ14" s="64"/>
      <c r="BHK14" s="64"/>
      <c r="BHL14" s="64"/>
      <c r="BHM14" s="64"/>
      <c r="BHN14" s="64"/>
      <c r="BHO14" s="64"/>
      <c r="BHP14" s="64"/>
      <c r="BHQ14" s="64"/>
      <c r="BHR14" s="64"/>
      <c r="BHS14" s="64"/>
      <c r="BHT14" s="64"/>
      <c r="BHU14" s="64"/>
      <c r="BHV14" s="64"/>
      <c r="BHW14" s="64"/>
      <c r="BHX14" s="64"/>
      <c r="BHY14" s="64"/>
      <c r="BHZ14" s="64"/>
      <c r="BIA14" s="64"/>
      <c r="BIB14" s="64"/>
      <c r="BIC14" s="64"/>
      <c r="BID14" s="64"/>
      <c r="BIE14" s="64"/>
      <c r="BIF14" s="64"/>
      <c r="BIG14" s="64"/>
      <c r="BIH14" s="64"/>
      <c r="BII14" s="64"/>
      <c r="BIJ14" s="64"/>
      <c r="BIK14" s="64"/>
      <c r="BIL14" s="64"/>
      <c r="BIM14" s="64"/>
      <c r="BIN14" s="64"/>
      <c r="BIO14" s="64"/>
      <c r="BIP14" s="64"/>
      <c r="BIQ14" s="64"/>
      <c r="BIR14" s="64"/>
      <c r="BIS14" s="64"/>
      <c r="BIT14" s="64"/>
      <c r="BIU14" s="64"/>
      <c r="BIV14" s="64"/>
      <c r="BIW14" s="64"/>
      <c r="BIX14" s="64"/>
      <c r="BIY14" s="64"/>
      <c r="BIZ14" s="64"/>
      <c r="BJA14" s="64"/>
      <c r="BJB14" s="64"/>
      <c r="BJC14" s="64"/>
      <c r="BJD14" s="64"/>
      <c r="BJE14" s="64"/>
      <c r="BJF14" s="64"/>
      <c r="BJG14" s="64"/>
      <c r="BJH14" s="64"/>
      <c r="BJI14" s="64"/>
      <c r="BJJ14" s="64"/>
      <c r="BJK14" s="64"/>
      <c r="BJL14" s="64"/>
      <c r="BJM14" s="64"/>
      <c r="BJN14" s="64"/>
      <c r="BJO14" s="64"/>
      <c r="BJP14" s="64"/>
      <c r="BJQ14" s="64"/>
      <c r="BJR14" s="64"/>
      <c r="BJS14" s="64"/>
      <c r="BJT14" s="64"/>
      <c r="BJU14" s="64"/>
      <c r="BJV14" s="64"/>
      <c r="BJW14" s="64"/>
      <c r="BJX14" s="64"/>
      <c r="BJY14" s="64"/>
      <c r="BJZ14" s="64"/>
      <c r="BKA14" s="64"/>
      <c r="BKB14" s="64"/>
      <c r="BKC14" s="64"/>
      <c r="BKD14" s="64"/>
      <c r="BKE14" s="64"/>
      <c r="BKF14" s="64"/>
      <c r="BKG14" s="64"/>
      <c r="BKH14" s="64"/>
      <c r="BKI14" s="64"/>
      <c r="BKJ14" s="64"/>
      <c r="BKK14" s="64"/>
      <c r="BKL14" s="64"/>
      <c r="BKM14" s="64"/>
      <c r="BKN14" s="64"/>
      <c r="BKO14" s="64"/>
      <c r="BKP14" s="64"/>
      <c r="BKQ14" s="64"/>
      <c r="BKR14" s="64"/>
      <c r="BKS14" s="64"/>
      <c r="BKT14" s="64"/>
      <c r="BKU14" s="64"/>
      <c r="BKV14" s="64"/>
      <c r="BKW14" s="64"/>
      <c r="BKX14" s="64"/>
      <c r="BKY14" s="64"/>
      <c r="BKZ14" s="64"/>
      <c r="BLA14" s="64"/>
      <c r="BLB14" s="64"/>
      <c r="BLC14" s="64"/>
      <c r="BLD14" s="64"/>
      <c r="BLE14" s="64"/>
      <c r="BLF14" s="64"/>
      <c r="BLG14" s="64"/>
      <c r="BLH14" s="64"/>
      <c r="BLI14" s="64"/>
      <c r="BLJ14" s="64"/>
      <c r="BLK14" s="64"/>
      <c r="BLL14" s="64"/>
      <c r="BLM14" s="64"/>
      <c r="BLN14" s="64"/>
      <c r="BLO14" s="64"/>
      <c r="BLP14" s="64"/>
      <c r="BLQ14" s="64"/>
      <c r="BLR14" s="64"/>
      <c r="BLS14" s="64"/>
      <c r="BLT14" s="64"/>
      <c r="BLU14" s="64"/>
      <c r="BLV14" s="64"/>
      <c r="BLW14" s="64"/>
      <c r="BLX14" s="64"/>
      <c r="BLY14" s="64"/>
      <c r="BLZ14" s="64"/>
      <c r="BMA14" s="64"/>
      <c r="BMB14" s="64"/>
      <c r="BMC14" s="64"/>
      <c r="BMD14" s="64"/>
      <c r="BME14" s="64"/>
      <c r="BMF14" s="64"/>
      <c r="BMG14" s="64"/>
      <c r="BMH14" s="64"/>
      <c r="BMI14" s="64"/>
      <c r="BMJ14" s="64"/>
      <c r="BMK14" s="64"/>
      <c r="BML14" s="64"/>
      <c r="BMM14" s="64"/>
      <c r="BMN14" s="64"/>
      <c r="BMO14" s="64"/>
      <c r="BMP14" s="64"/>
      <c r="BMQ14" s="64"/>
      <c r="BMR14" s="64"/>
      <c r="BMS14" s="64"/>
      <c r="BMT14" s="64"/>
      <c r="BMU14" s="64"/>
      <c r="BMV14" s="64"/>
      <c r="BMW14" s="64"/>
      <c r="BMX14" s="64"/>
      <c r="BMY14" s="64"/>
      <c r="BMZ14" s="64"/>
      <c r="BNA14" s="64"/>
      <c r="BNB14" s="64"/>
      <c r="BNC14" s="64"/>
      <c r="BND14" s="64"/>
      <c r="BNE14" s="64"/>
      <c r="BNF14" s="64"/>
      <c r="BNG14" s="64"/>
      <c r="BNH14" s="64"/>
      <c r="BNI14" s="64"/>
      <c r="BNJ14" s="64"/>
      <c r="BNK14" s="64"/>
      <c r="BNL14" s="64"/>
      <c r="BNM14" s="64"/>
      <c r="BNN14" s="64"/>
      <c r="BNO14" s="64"/>
      <c r="BNP14" s="64"/>
      <c r="BNQ14" s="64"/>
      <c r="BNR14" s="64"/>
      <c r="BNS14" s="64"/>
      <c r="BNT14" s="64"/>
      <c r="BNU14" s="64"/>
      <c r="BNV14" s="64"/>
      <c r="BNW14" s="64"/>
      <c r="BNX14" s="64"/>
      <c r="BNY14" s="64"/>
      <c r="BNZ14" s="64"/>
      <c r="BOA14" s="64"/>
      <c r="BOB14" s="64"/>
      <c r="BOC14" s="64"/>
      <c r="BOD14" s="64"/>
      <c r="BOE14" s="64"/>
      <c r="BOF14" s="64"/>
      <c r="BOG14" s="64"/>
      <c r="BOH14" s="64"/>
      <c r="BOI14" s="64"/>
      <c r="BOJ14" s="64"/>
      <c r="BOK14" s="64"/>
      <c r="BOL14" s="64"/>
      <c r="BOM14" s="64"/>
      <c r="BON14" s="64"/>
      <c r="BOO14" s="64"/>
      <c r="BOP14" s="64"/>
      <c r="BOQ14" s="64"/>
      <c r="BOR14" s="64"/>
      <c r="BOS14" s="64"/>
      <c r="BOT14" s="64"/>
      <c r="BOU14" s="64"/>
      <c r="BOV14" s="64"/>
      <c r="BOW14" s="64"/>
      <c r="BOX14" s="64"/>
      <c r="BOY14" s="64"/>
      <c r="BOZ14" s="64"/>
      <c r="BPA14" s="64"/>
      <c r="BPB14" s="64"/>
      <c r="BPC14" s="64"/>
      <c r="BPD14" s="64"/>
      <c r="BPE14" s="64"/>
      <c r="BPF14" s="64"/>
      <c r="BPG14" s="64"/>
      <c r="BPH14" s="64"/>
      <c r="BPI14" s="64"/>
      <c r="BPJ14" s="64"/>
      <c r="BPK14" s="64"/>
      <c r="BPL14" s="64"/>
      <c r="BPM14" s="64"/>
      <c r="BPN14" s="64"/>
      <c r="BPO14" s="64"/>
      <c r="BPP14" s="64"/>
      <c r="BPQ14" s="64"/>
      <c r="BPR14" s="64"/>
      <c r="BPS14" s="64"/>
      <c r="BPT14" s="64"/>
      <c r="BPU14" s="64"/>
      <c r="BPV14" s="64"/>
      <c r="BPW14" s="64"/>
      <c r="BPX14" s="64"/>
      <c r="BPY14" s="64"/>
      <c r="BPZ14" s="64"/>
      <c r="BQA14" s="64"/>
      <c r="BQB14" s="64"/>
      <c r="BQC14" s="64"/>
      <c r="BQD14" s="64"/>
      <c r="BQE14" s="64"/>
      <c r="BQF14" s="64"/>
      <c r="BQG14" s="64"/>
      <c r="BQH14" s="64"/>
      <c r="BQI14" s="64"/>
      <c r="BQJ14" s="64"/>
      <c r="BQK14" s="64"/>
      <c r="BQL14" s="64"/>
      <c r="BQM14" s="64"/>
      <c r="BQN14" s="64"/>
      <c r="BQO14" s="64"/>
      <c r="BQP14" s="64"/>
      <c r="BQQ14" s="64"/>
      <c r="BQR14" s="64"/>
      <c r="BQS14" s="64"/>
      <c r="BQT14" s="64"/>
      <c r="BQU14" s="64"/>
      <c r="BQV14" s="64"/>
      <c r="BQW14" s="64"/>
      <c r="BQX14" s="64"/>
      <c r="BQY14" s="64"/>
      <c r="BQZ14" s="64"/>
      <c r="BRA14" s="64"/>
      <c r="BRB14" s="64"/>
      <c r="BRC14" s="64"/>
      <c r="BRD14" s="64"/>
      <c r="BRE14" s="64"/>
      <c r="BRF14" s="64"/>
      <c r="BRG14" s="64"/>
      <c r="BRH14" s="64"/>
      <c r="BRI14" s="64"/>
      <c r="BRJ14" s="64"/>
      <c r="BRK14" s="64"/>
      <c r="BRL14" s="64"/>
      <c r="BRM14" s="64"/>
      <c r="BRN14" s="64"/>
      <c r="BRO14" s="64"/>
      <c r="BRP14" s="64"/>
      <c r="BRQ14" s="64"/>
      <c r="BRR14" s="64"/>
      <c r="BRS14" s="64"/>
      <c r="BRT14" s="64"/>
      <c r="BRU14" s="64"/>
      <c r="BRV14" s="64"/>
      <c r="BRW14" s="64"/>
      <c r="BRX14" s="64"/>
      <c r="BRY14" s="64"/>
      <c r="BRZ14" s="64"/>
      <c r="BSA14" s="64"/>
      <c r="BSB14" s="64"/>
      <c r="BSC14" s="64"/>
      <c r="BSD14" s="64"/>
      <c r="BSE14" s="64"/>
      <c r="BSF14" s="64"/>
      <c r="BSG14" s="64"/>
      <c r="BSH14" s="64"/>
      <c r="BSI14" s="64"/>
      <c r="BSJ14" s="64"/>
      <c r="BSK14" s="64"/>
      <c r="BSL14" s="64"/>
      <c r="BSM14" s="64"/>
      <c r="BSN14" s="64"/>
      <c r="BSO14" s="64"/>
      <c r="BSP14" s="64"/>
      <c r="BSQ14" s="64"/>
      <c r="BSR14" s="64"/>
      <c r="BSS14" s="64"/>
      <c r="BST14" s="64"/>
      <c r="BSU14" s="64"/>
      <c r="BSV14" s="64"/>
      <c r="BSW14" s="64"/>
      <c r="BSX14" s="64"/>
      <c r="BSY14" s="64"/>
      <c r="BSZ14" s="64"/>
      <c r="BTA14" s="64"/>
      <c r="BTB14" s="64"/>
      <c r="BTC14" s="64"/>
      <c r="BTD14" s="64"/>
      <c r="BTE14" s="64"/>
      <c r="BTF14" s="64"/>
      <c r="BTG14" s="64"/>
      <c r="BTH14" s="64"/>
      <c r="BTI14" s="64"/>
      <c r="BTJ14" s="64"/>
      <c r="BTK14" s="64"/>
      <c r="BTL14" s="64"/>
      <c r="BTM14" s="64"/>
      <c r="BTN14" s="64"/>
      <c r="BTO14" s="64"/>
      <c r="BTP14" s="64"/>
      <c r="BTQ14" s="64"/>
      <c r="BTR14" s="64"/>
      <c r="BTS14" s="64"/>
      <c r="BTT14" s="64"/>
      <c r="BTU14" s="64"/>
      <c r="BTV14" s="64"/>
      <c r="BTW14" s="64"/>
      <c r="BTX14" s="64"/>
      <c r="BTY14" s="64"/>
      <c r="BTZ14" s="64"/>
      <c r="BUA14" s="64"/>
      <c r="BUB14" s="64"/>
      <c r="BUC14" s="64"/>
      <c r="BUD14" s="64"/>
      <c r="BUE14" s="64"/>
      <c r="BUF14" s="64"/>
      <c r="BUG14" s="64"/>
      <c r="BUH14" s="64"/>
      <c r="BUI14" s="64"/>
      <c r="BUJ14" s="64"/>
      <c r="BUK14" s="64"/>
      <c r="BUL14" s="64"/>
      <c r="BUM14" s="64"/>
      <c r="BUN14" s="64"/>
      <c r="BUO14" s="64"/>
      <c r="BUP14" s="64"/>
      <c r="BUQ14" s="64"/>
      <c r="BUR14" s="64"/>
      <c r="BUS14" s="64"/>
      <c r="BUT14" s="64"/>
      <c r="BUU14" s="64"/>
      <c r="BUV14" s="64"/>
      <c r="BUW14" s="64"/>
      <c r="BUX14" s="64"/>
      <c r="BUY14" s="64"/>
      <c r="BUZ14" s="64"/>
      <c r="BVA14" s="64"/>
      <c r="BVB14" s="64"/>
      <c r="BVC14" s="64"/>
      <c r="BVD14" s="64"/>
      <c r="BVE14" s="64"/>
      <c r="BVF14" s="64"/>
      <c r="BVG14" s="64"/>
      <c r="BVH14" s="64"/>
      <c r="BVI14" s="64"/>
      <c r="BVJ14" s="64"/>
      <c r="BVK14" s="64"/>
      <c r="BVL14" s="64"/>
      <c r="BVM14" s="64"/>
      <c r="BVN14" s="64"/>
      <c r="BVO14" s="64"/>
      <c r="BVP14" s="64"/>
      <c r="BVQ14" s="64"/>
      <c r="BVR14" s="64"/>
      <c r="BVS14" s="64"/>
      <c r="BVT14" s="64"/>
      <c r="BVU14" s="64"/>
      <c r="BVV14" s="64"/>
      <c r="BVW14" s="64"/>
      <c r="BVX14" s="64"/>
      <c r="BVY14" s="64"/>
      <c r="BVZ14" s="64"/>
      <c r="BWA14" s="64"/>
      <c r="BWB14" s="64"/>
      <c r="BWC14" s="64"/>
      <c r="BWD14" s="64"/>
      <c r="BWE14" s="64"/>
      <c r="BWF14" s="64"/>
      <c r="BWG14" s="64"/>
      <c r="BWH14" s="64"/>
      <c r="BWI14" s="64"/>
      <c r="BWJ14" s="64"/>
      <c r="BWK14" s="64"/>
      <c r="BWL14" s="64"/>
      <c r="BWM14" s="64"/>
      <c r="BWN14" s="64"/>
      <c r="BWO14" s="64"/>
      <c r="BWP14" s="64"/>
      <c r="BWQ14" s="64"/>
      <c r="BWR14" s="64"/>
      <c r="BWS14" s="64"/>
      <c r="BWT14" s="64"/>
      <c r="BWU14" s="64"/>
      <c r="BWV14" s="64"/>
      <c r="BWW14" s="64"/>
      <c r="BWX14" s="64"/>
      <c r="BWY14" s="64"/>
      <c r="BWZ14" s="64"/>
      <c r="BXA14" s="64"/>
      <c r="BXB14" s="64"/>
      <c r="BXC14" s="64"/>
      <c r="BXD14" s="64"/>
      <c r="BXE14" s="64"/>
      <c r="BXF14" s="64"/>
      <c r="BXG14" s="64"/>
      <c r="BXH14" s="64"/>
      <c r="BXI14" s="64"/>
      <c r="BXJ14" s="64"/>
      <c r="BXK14" s="64"/>
      <c r="BXL14" s="64"/>
      <c r="BXM14" s="64"/>
      <c r="BXN14" s="64"/>
      <c r="BXO14" s="64"/>
      <c r="BXP14" s="64"/>
      <c r="BXQ14" s="64"/>
      <c r="BXR14" s="64"/>
      <c r="BXS14" s="64"/>
      <c r="BXT14" s="64"/>
      <c r="BXU14" s="64"/>
      <c r="BXV14" s="64"/>
      <c r="BXW14" s="64"/>
      <c r="BXX14" s="64"/>
      <c r="BXY14" s="64"/>
      <c r="BXZ14" s="64"/>
      <c r="BYA14" s="64"/>
      <c r="BYB14" s="64"/>
      <c r="BYC14" s="64"/>
      <c r="BYD14" s="64"/>
      <c r="BYE14" s="64"/>
      <c r="BYF14" s="64"/>
      <c r="BYG14" s="64"/>
      <c r="BYH14" s="64"/>
      <c r="BYI14" s="64"/>
      <c r="BYJ14" s="64"/>
      <c r="BYK14" s="64"/>
      <c r="BYL14" s="64"/>
      <c r="BYM14" s="64"/>
      <c r="BYN14" s="64"/>
      <c r="BYO14" s="64"/>
      <c r="BYP14" s="64"/>
      <c r="BYQ14" s="64"/>
      <c r="BYR14" s="64"/>
      <c r="BYS14" s="64"/>
      <c r="BYT14" s="64"/>
      <c r="BYU14" s="64"/>
      <c r="BYV14" s="64"/>
      <c r="BYW14" s="64"/>
      <c r="BYX14" s="64"/>
      <c r="BYY14" s="64"/>
      <c r="BYZ14" s="64"/>
      <c r="BZA14" s="64"/>
      <c r="BZB14" s="64"/>
      <c r="BZC14" s="64"/>
      <c r="BZD14" s="64"/>
      <c r="BZE14" s="64"/>
      <c r="BZF14" s="64"/>
      <c r="BZG14" s="64"/>
      <c r="BZH14" s="64"/>
      <c r="BZI14" s="64"/>
      <c r="BZJ14" s="64"/>
      <c r="BZK14" s="64"/>
      <c r="BZL14" s="64"/>
      <c r="BZM14" s="64"/>
      <c r="BZN14" s="64"/>
      <c r="BZO14" s="64"/>
      <c r="BZP14" s="64"/>
      <c r="BZQ14" s="64"/>
      <c r="BZR14" s="64"/>
      <c r="BZS14" s="64"/>
      <c r="BZT14" s="64"/>
      <c r="BZU14" s="64"/>
      <c r="BZV14" s="64"/>
      <c r="BZW14" s="64"/>
      <c r="BZX14" s="64"/>
      <c r="BZY14" s="64"/>
      <c r="BZZ14" s="64"/>
      <c r="CAA14" s="64"/>
      <c r="CAB14" s="64"/>
      <c r="CAC14" s="64"/>
      <c r="CAD14" s="64"/>
      <c r="CAE14" s="64"/>
      <c r="CAF14" s="64"/>
      <c r="CAG14" s="64"/>
      <c r="CAH14" s="64"/>
      <c r="CAI14" s="64"/>
      <c r="CAJ14" s="64"/>
      <c r="CAK14" s="64"/>
      <c r="CAL14" s="64"/>
      <c r="CAM14" s="64"/>
      <c r="CAN14" s="64"/>
      <c r="CAO14" s="64"/>
      <c r="CAP14" s="64"/>
      <c r="CAQ14" s="64"/>
      <c r="CAR14" s="64"/>
      <c r="CAS14" s="64"/>
      <c r="CAT14" s="64"/>
      <c r="CAU14" s="64"/>
      <c r="CAV14" s="64"/>
      <c r="CAW14" s="64"/>
      <c r="CAX14" s="64"/>
      <c r="CAY14" s="64"/>
      <c r="CAZ14" s="64"/>
      <c r="CBA14" s="64"/>
      <c r="CBB14" s="64"/>
      <c r="CBC14" s="64"/>
      <c r="CBD14" s="64"/>
      <c r="CBE14" s="64"/>
      <c r="CBF14" s="64"/>
      <c r="CBG14" s="64"/>
      <c r="CBH14" s="64"/>
      <c r="CBI14" s="64"/>
      <c r="CBJ14" s="64"/>
      <c r="CBK14" s="64"/>
      <c r="CBL14" s="64"/>
      <c r="CBM14" s="64"/>
      <c r="CBN14" s="64"/>
      <c r="CBO14" s="64"/>
      <c r="CBP14" s="64"/>
      <c r="CBQ14" s="64"/>
      <c r="CBR14" s="64"/>
      <c r="CBS14" s="64"/>
      <c r="CBT14" s="64"/>
      <c r="CBU14" s="64"/>
      <c r="CBV14" s="64"/>
      <c r="CBW14" s="64"/>
      <c r="CBX14" s="64"/>
      <c r="CBY14" s="64"/>
      <c r="CBZ14" s="64"/>
      <c r="CCA14" s="64"/>
      <c r="CCB14" s="64"/>
      <c r="CCC14" s="64"/>
      <c r="CCD14" s="64"/>
      <c r="CCE14" s="64"/>
      <c r="CCF14" s="64"/>
      <c r="CCG14" s="64"/>
      <c r="CCH14" s="64"/>
      <c r="CCI14" s="64"/>
      <c r="CCJ14" s="64"/>
      <c r="CCK14" s="64"/>
      <c r="CCL14" s="64"/>
      <c r="CCM14" s="64"/>
      <c r="CCN14" s="64"/>
      <c r="CCO14" s="64"/>
      <c r="CCP14" s="64"/>
      <c r="CCQ14" s="64"/>
      <c r="CCR14" s="64"/>
      <c r="CCS14" s="64"/>
      <c r="CCT14" s="64"/>
      <c r="CCU14" s="64"/>
      <c r="CCV14" s="64"/>
      <c r="CCW14" s="64"/>
      <c r="CCX14" s="64"/>
      <c r="CCY14" s="64"/>
      <c r="CCZ14" s="64"/>
      <c r="CDA14" s="64"/>
      <c r="CDB14" s="64"/>
      <c r="CDC14" s="64"/>
      <c r="CDD14" s="64"/>
      <c r="CDE14" s="64"/>
      <c r="CDF14" s="64"/>
      <c r="CDG14" s="64"/>
      <c r="CDH14" s="64"/>
      <c r="CDI14" s="64"/>
      <c r="CDJ14" s="64"/>
      <c r="CDK14" s="64"/>
      <c r="CDL14" s="64"/>
      <c r="CDM14" s="64"/>
      <c r="CDN14" s="64"/>
      <c r="CDO14" s="64"/>
      <c r="CDP14" s="64"/>
      <c r="CDQ14" s="64"/>
      <c r="CDR14" s="64"/>
      <c r="CDS14" s="64"/>
      <c r="CDT14" s="64"/>
      <c r="CDU14" s="64"/>
      <c r="CDV14" s="64"/>
      <c r="CDW14" s="64"/>
      <c r="CDX14" s="64"/>
      <c r="CDY14" s="64"/>
      <c r="CDZ14" s="64"/>
      <c r="CEA14" s="64"/>
      <c r="CEB14" s="64"/>
      <c r="CEC14" s="64"/>
      <c r="CED14" s="64"/>
      <c r="CEE14" s="64"/>
      <c r="CEF14" s="64"/>
      <c r="CEG14" s="64"/>
      <c r="CEH14" s="64"/>
      <c r="CEI14" s="64"/>
      <c r="CEJ14" s="64"/>
      <c r="CEK14" s="64"/>
      <c r="CEL14" s="64"/>
      <c r="CEM14" s="64"/>
      <c r="CEN14" s="64"/>
      <c r="CEO14" s="64"/>
      <c r="CEP14" s="64"/>
      <c r="CEQ14" s="64"/>
      <c r="CER14" s="64"/>
      <c r="CES14" s="64"/>
      <c r="CET14" s="64"/>
      <c r="CEU14" s="64"/>
      <c r="CEV14" s="64"/>
      <c r="CEW14" s="64"/>
      <c r="CEX14" s="64"/>
      <c r="CEY14" s="64"/>
      <c r="CEZ14" s="64"/>
      <c r="CFA14" s="64"/>
      <c r="CFB14" s="64"/>
      <c r="CFC14" s="64"/>
      <c r="CFD14" s="64"/>
      <c r="CFE14" s="64"/>
      <c r="CFF14" s="64"/>
      <c r="CFG14" s="64"/>
      <c r="CFH14" s="64"/>
      <c r="CFI14" s="64"/>
      <c r="CFJ14" s="64"/>
      <c r="CFK14" s="64"/>
      <c r="CFL14" s="64"/>
      <c r="CFM14" s="64"/>
      <c r="CFN14" s="64"/>
      <c r="CFO14" s="64"/>
      <c r="CFP14" s="64"/>
      <c r="CFQ14" s="64"/>
      <c r="CFR14" s="64"/>
      <c r="CFS14" s="64"/>
      <c r="CFT14" s="64"/>
      <c r="CFU14" s="64"/>
      <c r="CFV14" s="64"/>
      <c r="CFW14" s="64"/>
      <c r="CFX14" s="64"/>
      <c r="CFY14" s="64"/>
      <c r="CFZ14" s="64"/>
      <c r="CGA14" s="64"/>
      <c r="CGB14" s="64"/>
      <c r="CGC14" s="64"/>
      <c r="CGD14" s="64"/>
      <c r="CGE14" s="64"/>
      <c r="CGF14" s="64"/>
      <c r="CGG14" s="64"/>
      <c r="CGH14" s="64"/>
      <c r="CGI14" s="64"/>
      <c r="CGJ14" s="64"/>
      <c r="CGK14" s="64"/>
      <c r="CGL14" s="64"/>
      <c r="CGM14" s="64"/>
      <c r="CGN14" s="64"/>
      <c r="CGO14" s="64"/>
      <c r="CGP14" s="64"/>
      <c r="CGQ14" s="64"/>
      <c r="CGR14" s="64"/>
      <c r="CGS14" s="64"/>
      <c r="CGT14" s="64"/>
      <c r="CGU14" s="64"/>
      <c r="CGV14" s="64"/>
      <c r="CGW14" s="64"/>
      <c r="CGX14" s="64"/>
      <c r="CGY14" s="64"/>
      <c r="CGZ14" s="64"/>
      <c r="CHA14" s="64"/>
      <c r="CHB14" s="64"/>
      <c r="CHC14" s="64"/>
      <c r="CHD14" s="64"/>
      <c r="CHE14" s="64"/>
      <c r="CHF14" s="64"/>
      <c r="CHG14" s="64"/>
      <c r="CHH14" s="64"/>
      <c r="CHI14" s="64"/>
      <c r="CHJ14" s="64"/>
      <c r="CHK14" s="64"/>
      <c r="CHL14" s="64"/>
      <c r="CHM14" s="64"/>
      <c r="CHN14" s="64"/>
      <c r="CHO14" s="64"/>
      <c r="CHP14" s="64"/>
      <c r="CHQ14" s="64"/>
      <c r="CHR14" s="64"/>
      <c r="CHS14" s="64"/>
      <c r="CHT14" s="64"/>
      <c r="CHU14" s="64"/>
      <c r="CHV14" s="64"/>
      <c r="CHW14" s="64"/>
      <c r="CHX14" s="64"/>
      <c r="CHY14" s="64"/>
      <c r="CHZ14" s="64"/>
      <c r="CIA14" s="64"/>
      <c r="CIB14" s="64"/>
      <c r="CIC14" s="64"/>
      <c r="CID14" s="64"/>
      <c r="CIE14" s="64"/>
      <c r="CIF14" s="64"/>
      <c r="CIG14" s="64"/>
      <c r="CIH14" s="64"/>
      <c r="CII14" s="64"/>
      <c r="CIJ14" s="64"/>
      <c r="CIK14" s="64"/>
      <c r="CIL14" s="64"/>
      <c r="CIM14" s="64"/>
      <c r="CIN14" s="64"/>
      <c r="CIO14" s="64"/>
      <c r="CIP14" s="64"/>
      <c r="CIQ14" s="64"/>
      <c r="CIR14" s="64"/>
      <c r="CIS14" s="64"/>
      <c r="CIT14" s="64"/>
      <c r="CIU14" s="64"/>
      <c r="CIV14" s="64"/>
      <c r="CIW14" s="64"/>
      <c r="CIX14" s="64"/>
      <c r="CIY14" s="64"/>
      <c r="CIZ14" s="64"/>
      <c r="CJA14" s="64"/>
      <c r="CJB14" s="64"/>
      <c r="CJC14" s="64"/>
      <c r="CJD14" s="64"/>
      <c r="CJE14" s="64"/>
      <c r="CJF14" s="64"/>
      <c r="CJG14" s="64"/>
      <c r="CJH14" s="64"/>
      <c r="CJI14" s="64"/>
      <c r="CJJ14" s="64"/>
      <c r="CJK14" s="64"/>
      <c r="CJL14" s="64"/>
      <c r="CJM14" s="64"/>
      <c r="CJN14" s="64"/>
      <c r="CJO14" s="64"/>
      <c r="CJP14" s="64"/>
      <c r="CJQ14" s="64"/>
      <c r="CJR14" s="64"/>
      <c r="CJS14" s="64"/>
      <c r="CJT14" s="64"/>
      <c r="CJU14" s="64"/>
      <c r="CJV14" s="64"/>
      <c r="CJW14" s="64"/>
      <c r="CJX14" s="64"/>
      <c r="CJY14" s="64"/>
      <c r="CJZ14" s="64"/>
      <c r="CKA14" s="64"/>
      <c r="CKB14" s="64"/>
      <c r="CKC14" s="64"/>
      <c r="CKD14" s="64"/>
      <c r="CKE14" s="64"/>
      <c r="CKF14" s="64"/>
      <c r="CKG14" s="64"/>
      <c r="CKH14" s="64"/>
      <c r="CKI14" s="64"/>
      <c r="CKJ14" s="64"/>
      <c r="CKK14" s="64"/>
      <c r="CKL14" s="64"/>
      <c r="CKM14" s="64"/>
      <c r="CKN14" s="64"/>
      <c r="CKO14" s="64"/>
      <c r="CKP14" s="64"/>
      <c r="CKQ14" s="64"/>
      <c r="CKR14" s="64"/>
      <c r="CKS14" s="64"/>
      <c r="CKT14" s="64"/>
      <c r="CKU14" s="64"/>
      <c r="CKV14" s="64"/>
      <c r="CKW14" s="64"/>
      <c r="CKX14" s="64"/>
      <c r="CKY14" s="64"/>
      <c r="CKZ14" s="64"/>
      <c r="CLA14" s="64"/>
      <c r="CLB14" s="64"/>
      <c r="CLC14" s="64"/>
      <c r="CLD14" s="64"/>
      <c r="CLE14" s="64"/>
      <c r="CLF14" s="64"/>
      <c r="CLG14" s="64"/>
      <c r="CLH14" s="64"/>
      <c r="CLI14" s="64"/>
      <c r="CLJ14" s="64"/>
      <c r="CLK14" s="64"/>
      <c r="CLL14" s="64"/>
      <c r="CLM14" s="64"/>
      <c r="CLN14" s="64"/>
      <c r="CLO14" s="64"/>
      <c r="CLP14" s="64"/>
      <c r="CLQ14" s="64"/>
      <c r="CLR14" s="64"/>
      <c r="CLS14" s="64"/>
      <c r="CLT14" s="64"/>
      <c r="CLU14" s="64"/>
      <c r="CLV14" s="64"/>
      <c r="CLW14" s="64"/>
      <c r="CLX14" s="64"/>
      <c r="CLY14" s="64"/>
      <c r="CLZ14" s="64"/>
      <c r="CMA14" s="64"/>
      <c r="CMB14" s="64"/>
      <c r="CMC14" s="64"/>
      <c r="CMD14" s="64"/>
      <c r="CME14" s="64"/>
      <c r="CMF14" s="64"/>
      <c r="CMG14" s="64"/>
      <c r="CMH14" s="64"/>
      <c r="CMI14" s="64"/>
      <c r="CMJ14" s="64"/>
      <c r="CMK14" s="64"/>
      <c r="CML14" s="64"/>
      <c r="CMM14" s="64"/>
      <c r="CMN14" s="64"/>
      <c r="CMO14" s="64"/>
      <c r="CMP14" s="64"/>
      <c r="CMQ14" s="64"/>
      <c r="CMR14" s="64"/>
      <c r="CMS14" s="64"/>
      <c r="CMT14" s="64"/>
      <c r="CMU14" s="64"/>
      <c r="CMV14" s="64"/>
      <c r="CMW14" s="64"/>
      <c r="CMX14" s="64"/>
      <c r="CMY14" s="64"/>
      <c r="CMZ14" s="64"/>
      <c r="CNA14" s="64"/>
      <c r="CNB14" s="64"/>
      <c r="CNC14" s="64"/>
      <c r="CND14" s="64"/>
      <c r="CNE14" s="64"/>
      <c r="CNF14" s="64"/>
      <c r="CNG14" s="64"/>
      <c r="CNH14" s="64"/>
      <c r="CNI14" s="64"/>
      <c r="CNJ14" s="64"/>
      <c r="CNK14" s="64"/>
      <c r="CNL14" s="64"/>
      <c r="CNM14" s="64"/>
      <c r="CNN14" s="64"/>
      <c r="CNO14" s="64"/>
      <c r="CNP14" s="64"/>
      <c r="CNQ14" s="64"/>
      <c r="CNR14" s="64"/>
      <c r="CNS14" s="64"/>
      <c r="CNT14" s="64"/>
      <c r="CNU14" s="64"/>
      <c r="CNV14" s="64"/>
      <c r="CNW14" s="64"/>
      <c r="CNX14" s="64"/>
      <c r="CNY14" s="64"/>
      <c r="CNZ14" s="64"/>
      <c r="COA14" s="64"/>
      <c r="COB14" s="64"/>
      <c r="COC14" s="64"/>
      <c r="COD14" s="64"/>
      <c r="COE14" s="64"/>
      <c r="COF14" s="64"/>
      <c r="COG14" s="64"/>
      <c r="COH14" s="64"/>
      <c r="COI14" s="64"/>
      <c r="COJ14" s="64"/>
      <c r="COK14" s="64"/>
      <c r="COL14" s="64"/>
      <c r="COM14" s="64"/>
      <c r="CON14" s="64"/>
      <c r="COO14" s="64"/>
      <c r="COP14" s="64"/>
      <c r="COQ14" s="64"/>
      <c r="COR14" s="64"/>
      <c r="COS14" s="64"/>
      <c r="COT14" s="64"/>
      <c r="COU14" s="64"/>
      <c r="COV14" s="64"/>
      <c r="COW14" s="64"/>
      <c r="COX14" s="64"/>
      <c r="COY14" s="64"/>
      <c r="COZ14" s="64"/>
      <c r="CPA14" s="64"/>
      <c r="CPB14" s="64"/>
      <c r="CPC14" s="64"/>
      <c r="CPD14" s="64"/>
      <c r="CPE14" s="64"/>
      <c r="CPF14" s="64"/>
      <c r="CPG14" s="64"/>
      <c r="CPH14" s="64"/>
      <c r="CPI14" s="64"/>
      <c r="CPJ14" s="64"/>
      <c r="CPK14" s="64"/>
      <c r="CPL14" s="64"/>
      <c r="CPM14" s="64"/>
      <c r="CPN14" s="64"/>
      <c r="CPO14" s="64"/>
      <c r="CPP14" s="64"/>
      <c r="CPQ14" s="64"/>
      <c r="CPR14" s="64"/>
      <c r="CPS14" s="64"/>
      <c r="CPT14" s="64"/>
      <c r="CPU14" s="64"/>
      <c r="CPV14" s="64"/>
      <c r="CPW14" s="64"/>
      <c r="CPX14" s="64"/>
      <c r="CPY14" s="64"/>
      <c r="CPZ14" s="64"/>
      <c r="CQA14" s="64"/>
      <c r="CQB14" s="64"/>
      <c r="CQC14" s="64"/>
      <c r="CQD14" s="64"/>
      <c r="CQE14" s="64"/>
      <c r="CQF14" s="64"/>
      <c r="CQG14" s="64"/>
      <c r="CQH14" s="64"/>
      <c r="CQI14" s="64"/>
      <c r="CQJ14" s="64"/>
      <c r="CQK14" s="64"/>
      <c r="CQL14" s="64"/>
      <c r="CQM14" s="64"/>
      <c r="CQN14" s="64"/>
      <c r="CQO14" s="64"/>
      <c r="CQP14" s="64"/>
      <c r="CQQ14" s="64"/>
      <c r="CQR14" s="64"/>
      <c r="CQS14" s="64"/>
      <c r="CQT14" s="64"/>
      <c r="CQU14" s="64"/>
      <c r="CQV14" s="64"/>
      <c r="CQW14" s="64"/>
      <c r="CQX14" s="64"/>
      <c r="CQY14" s="64"/>
      <c r="CQZ14" s="64"/>
      <c r="CRA14" s="64"/>
      <c r="CRB14" s="64"/>
      <c r="CRC14" s="64"/>
      <c r="CRD14" s="64"/>
      <c r="CRE14" s="64"/>
      <c r="CRF14" s="64"/>
      <c r="CRG14" s="64"/>
      <c r="CRH14" s="64"/>
      <c r="CRI14" s="64"/>
      <c r="CRJ14" s="64"/>
      <c r="CRK14" s="64"/>
      <c r="CRL14" s="64"/>
      <c r="CRM14" s="64"/>
      <c r="CRN14" s="64"/>
      <c r="CRO14" s="64"/>
      <c r="CRP14" s="64"/>
      <c r="CRQ14" s="64"/>
      <c r="CRR14" s="64"/>
      <c r="CRS14" s="64"/>
      <c r="CRT14" s="64"/>
      <c r="CRU14" s="64"/>
      <c r="CRV14" s="64"/>
      <c r="CRW14" s="64"/>
      <c r="CRX14" s="64"/>
      <c r="CRY14" s="64"/>
      <c r="CRZ14" s="64"/>
      <c r="CSA14" s="64"/>
      <c r="CSB14" s="64"/>
      <c r="CSC14" s="64"/>
      <c r="CSD14" s="64"/>
      <c r="CSE14" s="64"/>
      <c r="CSF14" s="64"/>
      <c r="CSG14" s="64"/>
      <c r="CSH14" s="64"/>
      <c r="CSI14" s="64"/>
      <c r="CSJ14" s="64"/>
      <c r="CSK14" s="64"/>
      <c r="CSL14" s="64"/>
      <c r="CSM14" s="64"/>
      <c r="CSN14" s="64"/>
      <c r="CSO14" s="64"/>
      <c r="CSP14" s="64"/>
      <c r="CSQ14" s="64"/>
      <c r="CSR14" s="64"/>
      <c r="CSS14" s="64"/>
      <c r="CST14" s="64"/>
      <c r="CSU14" s="64"/>
      <c r="CSV14" s="64"/>
      <c r="CSW14" s="64"/>
      <c r="CSX14" s="64"/>
      <c r="CSY14" s="64"/>
      <c r="CSZ14" s="64"/>
      <c r="CTA14" s="64"/>
      <c r="CTB14" s="64"/>
      <c r="CTC14" s="64"/>
      <c r="CTD14" s="64"/>
      <c r="CTE14" s="64"/>
      <c r="CTF14" s="64"/>
      <c r="CTG14" s="64"/>
      <c r="CTH14" s="64"/>
      <c r="CTI14" s="64"/>
      <c r="CTJ14" s="64"/>
      <c r="CTK14" s="64"/>
      <c r="CTL14" s="64"/>
      <c r="CTM14" s="64"/>
      <c r="CTN14" s="64"/>
      <c r="CTO14" s="64"/>
      <c r="CTP14" s="64"/>
      <c r="CTQ14" s="64"/>
      <c r="CTR14" s="64"/>
      <c r="CTS14" s="64"/>
      <c r="CTT14" s="64"/>
      <c r="CTU14" s="64"/>
      <c r="CTV14" s="64"/>
      <c r="CTW14" s="64"/>
      <c r="CTX14" s="64"/>
      <c r="CTY14" s="64"/>
      <c r="CTZ14" s="64"/>
      <c r="CUA14" s="64"/>
      <c r="CUB14" s="64"/>
      <c r="CUC14" s="64"/>
      <c r="CUD14" s="64"/>
      <c r="CUE14" s="64"/>
      <c r="CUF14" s="64"/>
      <c r="CUG14" s="64"/>
      <c r="CUH14" s="64"/>
      <c r="CUI14" s="64"/>
      <c r="CUJ14" s="64"/>
      <c r="CUK14" s="64"/>
      <c r="CUL14" s="64"/>
      <c r="CUM14" s="64"/>
      <c r="CUN14" s="64"/>
      <c r="CUO14" s="64"/>
      <c r="CUP14" s="64"/>
      <c r="CUQ14" s="64"/>
      <c r="CUR14" s="64"/>
      <c r="CUS14" s="64"/>
      <c r="CUT14" s="64"/>
      <c r="CUU14" s="64"/>
      <c r="CUV14" s="64"/>
      <c r="CUW14" s="64"/>
      <c r="CUX14" s="64"/>
      <c r="CUY14" s="64"/>
      <c r="CUZ14" s="64"/>
      <c r="CVA14" s="64"/>
      <c r="CVB14" s="64"/>
      <c r="CVC14" s="64"/>
      <c r="CVD14" s="64"/>
      <c r="CVE14" s="64"/>
      <c r="CVF14" s="64"/>
      <c r="CVG14" s="64"/>
      <c r="CVH14" s="64"/>
      <c r="CVI14" s="64"/>
      <c r="CVJ14" s="64"/>
      <c r="CVK14" s="64"/>
      <c r="CVL14" s="64"/>
      <c r="CVM14" s="64"/>
      <c r="CVN14" s="64"/>
      <c r="CVO14" s="64"/>
      <c r="CVP14" s="64"/>
      <c r="CVQ14" s="64"/>
      <c r="CVR14" s="64"/>
      <c r="CVS14" s="64"/>
      <c r="CVT14" s="64"/>
      <c r="CVU14" s="64"/>
      <c r="CVV14" s="64"/>
      <c r="CVW14" s="64"/>
      <c r="CVX14" s="64"/>
      <c r="CVY14" s="64"/>
      <c r="CVZ14" s="64"/>
      <c r="CWA14" s="64"/>
      <c r="CWB14" s="64"/>
      <c r="CWC14" s="64"/>
      <c r="CWD14" s="64"/>
      <c r="CWE14" s="64"/>
      <c r="CWF14" s="64"/>
      <c r="CWG14" s="64"/>
      <c r="CWH14" s="64"/>
      <c r="CWI14" s="64"/>
      <c r="CWJ14" s="64"/>
      <c r="CWK14" s="64"/>
      <c r="CWL14" s="64"/>
      <c r="CWM14" s="64"/>
      <c r="CWN14" s="64"/>
      <c r="CWO14" s="64"/>
      <c r="CWP14" s="64"/>
      <c r="CWQ14" s="64"/>
      <c r="CWR14" s="64"/>
      <c r="CWS14" s="64"/>
      <c r="CWT14" s="64"/>
      <c r="CWU14" s="64"/>
      <c r="CWV14" s="64"/>
      <c r="CWW14" s="64"/>
      <c r="CWX14" s="64"/>
      <c r="CWY14" s="64"/>
      <c r="CWZ14" s="64"/>
      <c r="CXA14" s="64"/>
      <c r="CXB14" s="64"/>
      <c r="CXC14" s="64"/>
      <c r="CXD14" s="64"/>
      <c r="CXE14" s="64"/>
      <c r="CXF14" s="64"/>
      <c r="CXG14" s="64"/>
      <c r="CXH14" s="64"/>
      <c r="CXI14" s="64"/>
      <c r="CXJ14" s="64"/>
      <c r="CXK14" s="64"/>
      <c r="CXL14" s="64"/>
      <c r="CXM14" s="64"/>
      <c r="CXN14" s="64"/>
      <c r="CXO14" s="64"/>
      <c r="CXP14" s="64"/>
      <c r="CXQ14" s="64"/>
      <c r="CXR14" s="64"/>
      <c r="CXS14" s="64"/>
      <c r="CXT14" s="64"/>
      <c r="CXU14" s="64"/>
      <c r="CXV14" s="64"/>
      <c r="CXW14" s="64"/>
      <c r="CXX14" s="64"/>
      <c r="CXY14" s="64"/>
      <c r="CXZ14" s="64"/>
      <c r="CYA14" s="64"/>
      <c r="CYB14" s="64"/>
      <c r="CYC14" s="64"/>
      <c r="CYD14" s="64"/>
      <c r="CYE14" s="64"/>
      <c r="CYF14" s="64"/>
      <c r="CYG14" s="64"/>
      <c r="CYH14" s="64"/>
      <c r="CYI14" s="64"/>
      <c r="CYJ14" s="64"/>
      <c r="CYK14" s="64"/>
      <c r="CYL14" s="64"/>
      <c r="CYM14" s="64"/>
      <c r="CYN14" s="64"/>
      <c r="CYO14" s="64"/>
      <c r="CYP14" s="64"/>
      <c r="CYQ14" s="64"/>
      <c r="CYR14" s="64"/>
      <c r="CYS14" s="64"/>
      <c r="CYT14" s="64"/>
      <c r="CYU14" s="64"/>
      <c r="CYV14" s="64"/>
      <c r="CYW14" s="64"/>
      <c r="CYX14" s="64"/>
      <c r="CYY14" s="64"/>
      <c r="CYZ14" s="64"/>
      <c r="CZA14" s="64"/>
      <c r="CZB14" s="64"/>
      <c r="CZC14" s="64"/>
      <c r="CZD14" s="64"/>
      <c r="CZE14" s="64"/>
      <c r="CZF14" s="64"/>
      <c r="CZG14" s="64"/>
      <c r="CZH14" s="64"/>
      <c r="CZI14" s="64"/>
      <c r="CZJ14" s="64"/>
      <c r="CZK14" s="64"/>
      <c r="CZL14" s="64"/>
      <c r="CZM14" s="64"/>
      <c r="CZN14" s="64"/>
      <c r="CZO14" s="64"/>
      <c r="CZP14" s="64"/>
      <c r="CZQ14" s="64"/>
      <c r="CZR14" s="64"/>
      <c r="CZS14" s="64"/>
      <c r="CZT14" s="64"/>
      <c r="CZU14" s="64"/>
      <c r="CZV14" s="64"/>
      <c r="CZW14" s="64"/>
      <c r="CZX14" s="64"/>
      <c r="CZY14" s="64"/>
      <c r="CZZ14" s="64"/>
      <c r="DAA14" s="64"/>
      <c r="DAB14" s="64"/>
      <c r="DAC14" s="64"/>
      <c r="DAD14" s="64"/>
      <c r="DAE14" s="64"/>
      <c r="DAF14" s="64"/>
      <c r="DAG14" s="64"/>
      <c r="DAH14" s="64"/>
      <c r="DAI14" s="64"/>
      <c r="DAJ14" s="64"/>
      <c r="DAK14" s="64"/>
      <c r="DAL14" s="64"/>
      <c r="DAM14" s="64"/>
      <c r="DAN14" s="64"/>
      <c r="DAO14" s="64"/>
      <c r="DAP14" s="64"/>
      <c r="DAQ14" s="64"/>
      <c r="DAR14" s="64"/>
      <c r="DAS14" s="64"/>
      <c r="DAT14" s="64"/>
      <c r="DAU14" s="64"/>
      <c r="DAV14" s="64"/>
      <c r="DAW14" s="64"/>
      <c r="DAX14" s="64"/>
      <c r="DAY14" s="64"/>
      <c r="DAZ14" s="64"/>
      <c r="DBA14" s="64"/>
      <c r="DBB14" s="64"/>
      <c r="DBC14" s="64"/>
      <c r="DBD14" s="64"/>
      <c r="DBE14" s="64"/>
      <c r="DBF14" s="64"/>
      <c r="DBG14" s="64"/>
      <c r="DBH14" s="64"/>
      <c r="DBI14" s="64"/>
      <c r="DBJ14" s="64"/>
      <c r="DBK14" s="64"/>
      <c r="DBL14" s="64"/>
      <c r="DBM14" s="64"/>
      <c r="DBN14" s="64"/>
      <c r="DBO14" s="64"/>
      <c r="DBP14" s="64"/>
      <c r="DBQ14" s="64"/>
      <c r="DBR14" s="64"/>
      <c r="DBS14" s="64"/>
      <c r="DBT14" s="64"/>
      <c r="DBU14" s="64"/>
      <c r="DBV14" s="64"/>
      <c r="DBW14" s="64"/>
      <c r="DBX14" s="64"/>
      <c r="DBY14" s="64"/>
      <c r="DBZ14" s="64"/>
      <c r="DCA14" s="64"/>
      <c r="DCB14" s="64"/>
      <c r="DCC14" s="64"/>
      <c r="DCD14" s="64"/>
      <c r="DCE14" s="64"/>
      <c r="DCF14" s="64"/>
      <c r="DCG14" s="64"/>
      <c r="DCH14" s="64"/>
      <c r="DCI14" s="64"/>
      <c r="DCJ14" s="64"/>
      <c r="DCK14" s="64"/>
      <c r="DCL14" s="64"/>
      <c r="DCM14" s="64"/>
      <c r="DCN14" s="64"/>
      <c r="DCO14" s="64"/>
      <c r="DCP14" s="64"/>
      <c r="DCQ14" s="64"/>
      <c r="DCR14" s="64"/>
      <c r="DCS14" s="64"/>
      <c r="DCT14" s="64"/>
      <c r="DCU14" s="64"/>
      <c r="DCV14" s="64"/>
      <c r="DCW14" s="64"/>
      <c r="DCX14" s="64"/>
      <c r="DCY14" s="64"/>
      <c r="DCZ14" s="64"/>
      <c r="DDA14" s="64"/>
      <c r="DDB14" s="64"/>
      <c r="DDC14" s="64"/>
      <c r="DDD14" s="64"/>
      <c r="DDE14" s="64"/>
      <c r="DDF14" s="64"/>
      <c r="DDG14" s="64"/>
      <c r="DDH14" s="64"/>
      <c r="DDI14" s="64"/>
      <c r="DDJ14" s="64"/>
      <c r="DDK14" s="64"/>
      <c r="DDL14" s="64"/>
      <c r="DDM14" s="64"/>
      <c r="DDN14" s="64"/>
      <c r="DDO14" s="64"/>
      <c r="DDP14" s="64"/>
      <c r="DDQ14" s="64"/>
      <c r="DDR14" s="64"/>
      <c r="DDS14" s="64"/>
      <c r="DDT14" s="64"/>
      <c r="DDU14" s="64"/>
      <c r="DDV14" s="64"/>
      <c r="DDW14" s="64"/>
      <c r="DDX14" s="64"/>
      <c r="DDY14" s="64"/>
      <c r="DDZ14" s="64"/>
      <c r="DEA14" s="64"/>
      <c r="DEB14" s="64"/>
      <c r="DEC14" s="64"/>
      <c r="DED14" s="64"/>
      <c r="DEE14" s="64"/>
      <c r="DEF14" s="64"/>
      <c r="DEG14" s="64"/>
      <c r="DEH14" s="64"/>
      <c r="DEI14" s="64"/>
      <c r="DEJ14" s="64"/>
      <c r="DEK14" s="64"/>
      <c r="DEL14" s="64"/>
      <c r="DEM14" s="64"/>
      <c r="DEN14" s="64"/>
      <c r="DEO14" s="64"/>
      <c r="DEP14" s="64"/>
      <c r="DEQ14" s="64"/>
      <c r="DER14" s="64"/>
      <c r="DES14" s="64"/>
      <c r="DET14" s="64"/>
      <c r="DEU14" s="64"/>
      <c r="DEV14" s="64"/>
      <c r="DEW14" s="64"/>
      <c r="DEX14" s="64"/>
      <c r="DEY14" s="64"/>
      <c r="DEZ14" s="64"/>
      <c r="DFA14" s="64"/>
      <c r="DFB14" s="64"/>
      <c r="DFC14" s="64"/>
      <c r="DFD14" s="64"/>
      <c r="DFE14" s="64"/>
      <c r="DFF14" s="64"/>
      <c r="DFG14" s="64"/>
      <c r="DFH14" s="64"/>
      <c r="DFI14" s="64"/>
      <c r="DFJ14" s="64"/>
      <c r="DFK14" s="64"/>
      <c r="DFL14" s="64"/>
      <c r="DFM14" s="64"/>
      <c r="DFN14" s="64"/>
      <c r="DFO14" s="64"/>
      <c r="DFP14" s="64"/>
      <c r="DFQ14" s="64"/>
      <c r="DFR14" s="64"/>
      <c r="DFS14" s="64"/>
      <c r="DFT14" s="64"/>
      <c r="DFU14" s="64"/>
      <c r="DFV14" s="64"/>
      <c r="DFW14" s="64"/>
      <c r="DFX14" s="64"/>
      <c r="DFY14" s="64"/>
      <c r="DFZ14" s="64"/>
      <c r="DGA14" s="64"/>
      <c r="DGB14" s="64"/>
      <c r="DGC14" s="64"/>
      <c r="DGD14" s="64"/>
      <c r="DGE14" s="64"/>
      <c r="DGF14" s="64"/>
      <c r="DGG14" s="64"/>
      <c r="DGH14" s="64"/>
      <c r="DGI14" s="64"/>
      <c r="DGJ14" s="64"/>
      <c r="DGK14" s="64"/>
      <c r="DGL14" s="64"/>
      <c r="DGM14" s="64"/>
      <c r="DGN14" s="64"/>
      <c r="DGO14" s="64"/>
      <c r="DGP14" s="64"/>
      <c r="DGQ14" s="64"/>
      <c r="DGR14" s="64"/>
      <c r="DGS14" s="64"/>
      <c r="DGT14" s="64"/>
      <c r="DGU14" s="64"/>
      <c r="DGV14" s="64"/>
      <c r="DGW14" s="64"/>
      <c r="DGX14" s="64"/>
      <c r="DGY14" s="64"/>
      <c r="DGZ14" s="64"/>
      <c r="DHA14" s="64"/>
      <c r="DHB14" s="64"/>
      <c r="DHC14" s="64"/>
      <c r="DHD14" s="64"/>
      <c r="DHE14" s="64"/>
      <c r="DHF14" s="64"/>
      <c r="DHG14" s="64"/>
      <c r="DHH14" s="64"/>
      <c r="DHI14" s="64"/>
      <c r="DHJ14" s="64"/>
      <c r="DHK14" s="64"/>
      <c r="DHL14" s="64"/>
      <c r="DHM14" s="64"/>
      <c r="DHN14" s="64"/>
      <c r="DHO14" s="64"/>
      <c r="DHP14" s="64"/>
      <c r="DHQ14" s="64"/>
      <c r="DHR14" s="64"/>
      <c r="DHS14" s="64"/>
      <c r="DHT14" s="64"/>
      <c r="DHU14" s="64"/>
      <c r="DHV14" s="64"/>
      <c r="DHW14" s="64"/>
      <c r="DHX14" s="64"/>
      <c r="DHY14" s="64"/>
      <c r="DHZ14" s="64"/>
      <c r="DIA14" s="64"/>
      <c r="DIB14" s="64"/>
      <c r="DIC14" s="64"/>
      <c r="DID14" s="64"/>
      <c r="DIE14" s="64"/>
      <c r="DIF14" s="64"/>
      <c r="DIG14" s="64"/>
      <c r="DIH14" s="64"/>
      <c r="DII14" s="64"/>
      <c r="DIJ14" s="64"/>
      <c r="DIK14" s="64"/>
      <c r="DIL14" s="64"/>
      <c r="DIM14" s="64"/>
      <c r="DIN14" s="64"/>
      <c r="DIO14" s="64"/>
      <c r="DIP14" s="64"/>
      <c r="DIQ14" s="64"/>
      <c r="DIR14" s="64"/>
      <c r="DIS14" s="64"/>
      <c r="DIT14" s="64"/>
      <c r="DIU14" s="64"/>
      <c r="DIV14" s="64"/>
      <c r="DIW14" s="64"/>
      <c r="DIX14" s="64"/>
      <c r="DIY14" s="64"/>
      <c r="DIZ14" s="64"/>
      <c r="DJA14" s="64"/>
      <c r="DJB14" s="64"/>
      <c r="DJC14" s="64"/>
      <c r="DJD14" s="64"/>
      <c r="DJE14" s="64"/>
      <c r="DJF14" s="64"/>
      <c r="DJG14" s="64"/>
      <c r="DJH14" s="64"/>
      <c r="DJI14" s="64"/>
      <c r="DJJ14" s="64"/>
      <c r="DJK14" s="64"/>
      <c r="DJL14" s="64"/>
      <c r="DJM14" s="64"/>
      <c r="DJN14" s="64"/>
      <c r="DJO14" s="64"/>
      <c r="DJP14" s="64"/>
      <c r="DJQ14" s="64"/>
      <c r="DJR14" s="64"/>
      <c r="DJS14" s="64"/>
      <c r="DJT14" s="64"/>
      <c r="DJU14" s="64"/>
      <c r="DJV14" s="64"/>
      <c r="DJW14" s="64"/>
      <c r="DJX14" s="64"/>
      <c r="DJY14" s="64"/>
      <c r="DJZ14" s="64"/>
      <c r="DKA14" s="64"/>
      <c r="DKB14" s="64"/>
      <c r="DKC14" s="64"/>
      <c r="DKD14" s="64"/>
      <c r="DKE14" s="64"/>
      <c r="DKF14" s="64"/>
      <c r="DKG14" s="64"/>
      <c r="DKH14" s="64"/>
      <c r="DKI14" s="64"/>
      <c r="DKJ14" s="64"/>
      <c r="DKK14" s="64"/>
      <c r="DKL14" s="64"/>
      <c r="DKM14" s="64"/>
      <c r="DKN14" s="64"/>
      <c r="DKO14" s="64"/>
      <c r="DKP14" s="64"/>
      <c r="DKQ14" s="64"/>
      <c r="DKR14" s="64"/>
      <c r="DKS14" s="64"/>
      <c r="DKT14" s="64"/>
      <c r="DKU14" s="64"/>
      <c r="DKV14" s="64"/>
      <c r="DKW14" s="64"/>
      <c r="DKX14" s="64"/>
      <c r="DKY14" s="64"/>
      <c r="DKZ14" s="64"/>
      <c r="DLA14" s="64"/>
      <c r="DLB14" s="64"/>
      <c r="DLC14" s="64"/>
      <c r="DLD14" s="64"/>
      <c r="DLE14" s="64"/>
      <c r="DLF14" s="64"/>
      <c r="DLG14" s="64"/>
      <c r="DLH14" s="64"/>
      <c r="DLI14" s="64"/>
      <c r="DLJ14" s="64"/>
      <c r="DLK14" s="64"/>
      <c r="DLL14" s="64"/>
      <c r="DLM14" s="64"/>
      <c r="DLN14" s="64"/>
      <c r="DLO14" s="64"/>
      <c r="DLP14" s="64"/>
      <c r="DLQ14" s="64"/>
      <c r="DLR14" s="64"/>
      <c r="DLS14" s="64"/>
      <c r="DLT14" s="64"/>
      <c r="DLU14" s="64"/>
      <c r="DLV14" s="64"/>
      <c r="DLW14" s="64"/>
      <c r="DLX14" s="64"/>
      <c r="DLY14" s="64"/>
      <c r="DLZ14" s="64"/>
      <c r="DMA14" s="64"/>
      <c r="DMB14" s="64"/>
      <c r="DMC14" s="64"/>
      <c r="DMD14" s="64"/>
      <c r="DME14" s="64"/>
      <c r="DMF14" s="64"/>
      <c r="DMG14" s="64"/>
      <c r="DMH14" s="64"/>
      <c r="DMI14" s="64"/>
      <c r="DMJ14" s="64"/>
      <c r="DMK14" s="64"/>
      <c r="DML14" s="64"/>
      <c r="DMM14" s="64"/>
      <c r="DMN14" s="64"/>
      <c r="DMO14" s="64"/>
      <c r="DMP14" s="64"/>
      <c r="DMQ14" s="64"/>
      <c r="DMR14" s="64"/>
      <c r="DMS14" s="64"/>
      <c r="DMT14" s="64"/>
      <c r="DMU14" s="64"/>
      <c r="DMV14" s="64"/>
      <c r="DMW14" s="64"/>
      <c r="DMX14" s="64"/>
      <c r="DMY14" s="64"/>
      <c r="DMZ14" s="64"/>
      <c r="DNA14" s="64"/>
      <c r="DNB14" s="64"/>
      <c r="DNC14" s="64"/>
      <c r="DND14" s="64"/>
      <c r="DNE14" s="64"/>
      <c r="DNF14" s="64"/>
      <c r="DNG14" s="64"/>
      <c r="DNH14" s="64"/>
      <c r="DNI14" s="64"/>
      <c r="DNJ14" s="64"/>
      <c r="DNK14" s="64"/>
      <c r="DNL14" s="64"/>
      <c r="DNM14" s="64"/>
      <c r="DNN14" s="64"/>
      <c r="DNO14" s="64"/>
      <c r="DNP14" s="64"/>
      <c r="DNQ14" s="64"/>
      <c r="DNR14" s="64"/>
      <c r="DNS14" s="64"/>
      <c r="DNT14" s="64"/>
      <c r="DNU14" s="64"/>
      <c r="DNV14" s="64"/>
      <c r="DNW14" s="64"/>
      <c r="DNX14" s="64"/>
      <c r="DNY14" s="64"/>
      <c r="DNZ14" s="64"/>
      <c r="DOA14" s="64"/>
      <c r="DOB14" s="64"/>
      <c r="DOC14" s="64"/>
      <c r="DOD14" s="64"/>
      <c r="DOE14" s="64"/>
      <c r="DOF14" s="64"/>
      <c r="DOG14" s="64"/>
      <c r="DOH14" s="64"/>
      <c r="DOI14" s="64"/>
      <c r="DOJ14" s="64"/>
      <c r="DOK14" s="64"/>
      <c r="DOL14" s="64"/>
      <c r="DOM14" s="64"/>
      <c r="DON14" s="64"/>
      <c r="DOO14" s="64"/>
      <c r="DOP14" s="64"/>
      <c r="DOQ14" s="64"/>
      <c r="DOR14" s="64"/>
      <c r="DOS14" s="64"/>
      <c r="DOT14" s="64"/>
      <c r="DOU14" s="64"/>
      <c r="DOV14" s="64"/>
      <c r="DOW14" s="64"/>
      <c r="DOX14" s="64"/>
      <c r="DOY14" s="64"/>
      <c r="DOZ14" s="64"/>
      <c r="DPA14" s="64"/>
      <c r="DPB14" s="64"/>
      <c r="DPC14" s="64"/>
      <c r="DPD14" s="64"/>
      <c r="DPE14" s="64"/>
      <c r="DPF14" s="64"/>
      <c r="DPG14" s="64"/>
      <c r="DPH14" s="64"/>
      <c r="DPI14" s="64"/>
      <c r="DPJ14" s="64"/>
      <c r="DPK14" s="64"/>
      <c r="DPL14" s="64"/>
      <c r="DPM14" s="64"/>
      <c r="DPN14" s="64"/>
      <c r="DPO14" s="64"/>
      <c r="DPP14" s="64"/>
      <c r="DPQ14" s="64"/>
      <c r="DPR14" s="64"/>
      <c r="DPS14" s="64"/>
      <c r="DPT14" s="64"/>
      <c r="DPU14" s="64"/>
      <c r="DPV14" s="64"/>
      <c r="DPW14" s="64"/>
      <c r="DPX14" s="64"/>
      <c r="DPY14" s="64"/>
      <c r="DPZ14" s="64"/>
      <c r="DQA14" s="64"/>
      <c r="DQB14" s="64"/>
      <c r="DQC14" s="64"/>
      <c r="DQD14" s="64"/>
      <c r="DQE14" s="64"/>
      <c r="DQF14" s="64"/>
      <c r="DQG14" s="64"/>
      <c r="DQH14" s="64"/>
      <c r="DQI14" s="64"/>
      <c r="DQJ14" s="64"/>
      <c r="DQK14" s="64"/>
      <c r="DQL14" s="64"/>
      <c r="DQM14" s="64"/>
      <c r="DQN14" s="64"/>
      <c r="DQO14" s="64"/>
      <c r="DQP14" s="64"/>
      <c r="DQQ14" s="64"/>
      <c r="DQR14" s="64"/>
      <c r="DQS14" s="64"/>
      <c r="DQT14" s="64"/>
      <c r="DQU14" s="64"/>
      <c r="DQV14" s="64"/>
      <c r="DQW14" s="64"/>
      <c r="DQX14" s="64"/>
      <c r="DQY14" s="64"/>
      <c r="DQZ14" s="64"/>
      <c r="DRA14" s="64"/>
      <c r="DRB14" s="64"/>
      <c r="DRC14" s="64"/>
      <c r="DRD14" s="64"/>
      <c r="DRE14" s="64"/>
      <c r="DRF14" s="64"/>
      <c r="DRG14" s="64"/>
      <c r="DRH14" s="64"/>
      <c r="DRI14" s="64"/>
      <c r="DRJ14" s="64"/>
      <c r="DRK14" s="64"/>
      <c r="DRL14" s="64"/>
      <c r="DRM14" s="64"/>
      <c r="DRN14" s="64"/>
      <c r="DRO14" s="64"/>
      <c r="DRP14" s="64"/>
      <c r="DRQ14" s="64"/>
      <c r="DRR14" s="64"/>
      <c r="DRS14" s="64"/>
      <c r="DRT14" s="64"/>
      <c r="DRU14" s="64"/>
      <c r="DRV14" s="64"/>
      <c r="DRW14" s="64"/>
      <c r="DRX14" s="64"/>
      <c r="DRY14" s="64"/>
      <c r="DRZ14" s="64"/>
      <c r="DSA14" s="64"/>
      <c r="DSB14" s="64"/>
      <c r="DSC14" s="64"/>
      <c r="DSD14" s="64"/>
      <c r="DSE14" s="64"/>
      <c r="DSF14" s="64"/>
      <c r="DSG14" s="64"/>
      <c r="DSH14" s="64"/>
      <c r="DSI14" s="64"/>
      <c r="DSJ14" s="64"/>
      <c r="DSK14" s="64"/>
      <c r="DSL14" s="64"/>
      <c r="DSM14" s="64"/>
      <c r="DSN14" s="64"/>
      <c r="DSO14" s="64"/>
      <c r="DSP14" s="64"/>
      <c r="DSQ14" s="64"/>
      <c r="DSR14" s="64"/>
      <c r="DSS14" s="64"/>
      <c r="DST14" s="64"/>
      <c r="DSU14" s="64"/>
      <c r="DSV14" s="64"/>
      <c r="DSW14" s="64"/>
      <c r="DSX14" s="64"/>
      <c r="DSY14" s="64"/>
      <c r="DSZ14" s="64"/>
      <c r="DTA14" s="64"/>
      <c r="DTB14" s="64"/>
      <c r="DTC14" s="64"/>
      <c r="DTD14" s="64"/>
      <c r="DTE14" s="64"/>
      <c r="DTF14" s="64"/>
      <c r="DTG14" s="64"/>
      <c r="DTH14" s="64"/>
      <c r="DTI14" s="64"/>
      <c r="DTJ14" s="64"/>
      <c r="DTK14" s="64"/>
      <c r="DTL14" s="64"/>
      <c r="DTM14" s="64"/>
      <c r="DTN14" s="64"/>
      <c r="DTO14" s="64"/>
      <c r="DTP14" s="64"/>
      <c r="DTQ14" s="64"/>
      <c r="DTR14" s="64"/>
      <c r="DTS14" s="64"/>
      <c r="DTT14" s="64"/>
      <c r="DTU14" s="64"/>
      <c r="DTV14" s="64"/>
      <c r="DTW14" s="64"/>
      <c r="DTX14" s="64"/>
      <c r="DTY14" s="64"/>
      <c r="DTZ14" s="64"/>
      <c r="DUA14" s="64"/>
      <c r="DUB14" s="64"/>
      <c r="DUC14" s="64"/>
      <c r="DUD14" s="64"/>
      <c r="DUE14" s="64"/>
      <c r="DUF14" s="64"/>
      <c r="DUG14" s="64"/>
      <c r="DUH14" s="64"/>
      <c r="DUI14" s="64"/>
      <c r="DUJ14" s="64"/>
      <c r="DUK14" s="64"/>
      <c r="DUL14" s="64"/>
      <c r="DUM14" s="64"/>
      <c r="DUN14" s="64"/>
      <c r="DUO14" s="64"/>
      <c r="DUP14" s="64"/>
      <c r="DUQ14" s="64"/>
      <c r="DUR14" s="64"/>
      <c r="DUS14" s="64"/>
      <c r="DUT14" s="64"/>
      <c r="DUU14" s="64"/>
      <c r="DUV14" s="64"/>
      <c r="DUW14" s="64"/>
      <c r="DUX14" s="64"/>
      <c r="DUY14" s="64"/>
      <c r="DUZ14" s="64"/>
      <c r="DVA14" s="64"/>
      <c r="DVB14" s="64"/>
      <c r="DVC14" s="64"/>
      <c r="DVD14" s="64"/>
      <c r="DVE14" s="64"/>
      <c r="DVF14" s="64"/>
      <c r="DVG14" s="64"/>
      <c r="DVH14" s="64"/>
      <c r="DVI14" s="64"/>
      <c r="DVJ14" s="64"/>
      <c r="DVK14" s="64"/>
      <c r="DVL14" s="64"/>
      <c r="DVM14" s="64"/>
      <c r="DVN14" s="64"/>
      <c r="DVO14" s="64"/>
      <c r="DVP14" s="64"/>
      <c r="DVQ14" s="64"/>
      <c r="DVR14" s="64"/>
      <c r="DVS14" s="64"/>
      <c r="DVT14" s="64"/>
      <c r="DVU14" s="64"/>
      <c r="DVV14" s="64"/>
      <c r="DVW14" s="64"/>
      <c r="DVX14" s="64"/>
      <c r="DVY14" s="64"/>
      <c r="DVZ14" s="64"/>
      <c r="DWA14" s="64"/>
      <c r="DWB14" s="64"/>
      <c r="DWC14" s="64"/>
      <c r="DWD14" s="64"/>
      <c r="DWE14" s="64"/>
      <c r="DWF14" s="64"/>
      <c r="DWG14" s="64"/>
      <c r="DWH14" s="64"/>
      <c r="DWI14" s="64"/>
      <c r="DWJ14" s="64"/>
      <c r="DWK14" s="64"/>
      <c r="DWL14" s="64"/>
      <c r="DWM14" s="64"/>
      <c r="DWN14" s="64"/>
      <c r="DWO14" s="64"/>
      <c r="DWP14" s="64"/>
      <c r="DWQ14" s="64"/>
      <c r="DWR14" s="64"/>
      <c r="DWS14" s="64"/>
      <c r="DWT14" s="64"/>
      <c r="DWU14" s="64"/>
      <c r="DWV14" s="64"/>
      <c r="DWW14" s="64"/>
      <c r="DWX14" s="64"/>
      <c r="DWY14" s="64"/>
      <c r="DWZ14" s="64"/>
      <c r="DXA14" s="64"/>
      <c r="DXB14" s="64"/>
      <c r="DXC14" s="64"/>
      <c r="DXD14" s="64"/>
      <c r="DXE14" s="64"/>
      <c r="DXF14" s="64"/>
      <c r="DXG14" s="64"/>
      <c r="DXH14" s="64"/>
      <c r="DXI14" s="64"/>
      <c r="DXJ14" s="64"/>
      <c r="DXK14" s="64"/>
      <c r="DXL14" s="64"/>
      <c r="DXM14" s="64"/>
      <c r="DXN14" s="64"/>
      <c r="DXO14" s="64"/>
      <c r="DXP14" s="64"/>
      <c r="DXQ14" s="64"/>
      <c r="DXR14" s="64"/>
      <c r="DXS14" s="64"/>
      <c r="DXT14" s="64"/>
      <c r="DXU14" s="64"/>
      <c r="DXV14" s="64"/>
      <c r="DXW14" s="64"/>
      <c r="DXX14" s="64"/>
      <c r="DXY14" s="64"/>
      <c r="DXZ14" s="64"/>
      <c r="DYA14" s="64"/>
      <c r="DYB14" s="64"/>
      <c r="DYC14" s="64"/>
      <c r="DYD14" s="64"/>
      <c r="DYE14" s="64"/>
      <c r="DYF14" s="64"/>
      <c r="DYG14" s="64"/>
      <c r="DYH14" s="64"/>
      <c r="DYI14" s="64"/>
      <c r="DYJ14" s="64"/>
      <c r="DYK14" s="64"/>
      <c r="DYL14" s="64"/>
      <c r="DYM14" s="64"/>
      <c r="DYN14" s="64"/>
      <c r="DYO14" s="64"/>
      <c r="DYP14" s="64"/>
      <c r="DYQ14" s="64"/>
      <c r="DYR14" s="64"/>
      <c r="DYS14" s="64"/>
      <c r="DYT14" s="64"/>
      <c r="DYU14" s="64"/>
      <c r="DYV14" s="64"/>
      <c r="DYW14" s="64"/>
      <c r="DYX14" s="64"/>
      <c r="DYY14" s="64"/>
      <c r="DYZ14" s="64"/>
      <c r="DZA14" s="64"/>
      <c r="DZB14" s="64"/>
      <c r="DZC14" s="64"/>
      <c r="DZD14" s="64"/>
      <c r="DZE14" s="64"/>
      <c r="DZF14" s="64"/>
      <c r="DZG14" s="64"/>
      <c r="DZH14" s="64"/>
      <c r="DZI14" s="64"/>
      <c r="DZJ14" s="64"/>
      <c r="DZK14" s="64"/>
      <c r="DZL14" s="64"/>
      <c r="DZM14" s="64"/>
      <c r="DZN14" s="64"/>
      <c r="DZO14" s="64"/>
      <c r="DZP14" s="64"/>
      <c r="DZQ14" s="64"/>
      <c r="DZR14" s="64"/>
      <c r="DZS14" s="64"/>
      <c r="DZT14" s="64"/>
      <c r="DZU14" s="64"/>
      <c r="DZV14" s="64"/>
      <c r="DZW14" s="64"/>
      <c r="DZX14" s="64"/>
      <c r="DZY14" s="64"/>
      <c r="DZZ14" s="64"/>
      <c r="EAA14" s="64"/>
      <c r="EAB14" s="64"/>
      <c r="EAC14" s="64"/>
      <c r="EAD14" s="64"/>
      <c r="EAE14" s="64"/>
      <c r="EAF14" s="64"/>
      <c r="EAG14" s="64"/>
      <c r="EAH14" s="64"/>
      <c r="EAI14" s="64"/>
      <c r="EAJ14" s="64"/>
      <c r="EAK14" s="64"/>
      <c r="EAL14" s="64"/>
      <c r="EAM14" s="64"/>
      <c r="EAN14" s="64"/>
      <c r="EAO14" s="64"/>
      <c r="EAP14" s="64"/>
      <c r="EAQ14" s="64"/>
      <c r="EAR14" s="64"/>
      <c r="EAS14" s="64"/>
      <c r="EAT14" s="64"/>
      <c r="EAU14" s="64"/>
      <c r="EAV14" s="64"/>
      <c r="EAW14" s="64"/>
      <c r="EAX14" s="64"/>
      <c r="EAY14" s="64"/>
      <c r="EAZ14" s="64"/>
      <c r="EBA14" s="64"/>
      <c r="EBB14" s="64"/>
      <c r="EBC14" s="64"/>
      <c r="EBD14" s="64"/>
      <c r="EBE14" s="64"/>
      <c r="EBF14" s="64"/>
      <c r="EBG14" s="64"/>
      <c r="EBH14" s="64"/>
      <c r="EBI14" s="64"/>
      <c r="EBJ14" s="64"/>
      <c r="EBK14" s="64"/>
      <c r="EBL14" s="64"/>
      <c r="EBM14" s="64"/>
      <c r="EBN14" s="64"/>
      <c r="EBO14" s="64"/>
      <c r="EBP14" s="64"/>
      <c r="EBQ14" s="64"/>
      <c r="EBR14" s="64"/>
      <c r="EBS14" s="64"/>
      <c r="EBT14" s="64"/>
      <c r="EBU14" s="64"/>
      <c r="EBV14" s="64"/>
      <c r="EBW14" s="64"/>
      <c r="EBX14" s="64"/>
      <c r="EBY14" s="64"/>
      <c r="EBZ14" s="64"/>
      <c r="ECA14" s="64"/>
      <c r="ECB14" s="64"/>
      <c r="ECC14" s="64"/>
      <c r="ECD14" s="64"/>
      <c r="ECE14" s="64"/>
      <c r="ECF14" s="64"/>
      <c r="ECG14" s="64"/>
      <c r="ECH14" s="64"/>
      <c r="ECI14" s="64"/>
      <c r="ECJ14" s="64"/>
      <c r="ECK14" s="64"/>
      <c r="ECL14" s="64"/>
      <c r="ECM14" s="64"/>
      <c r="ECN14" s="64"/>
      <c r="ECO14" s="64"/>
      <c r="ECP14" s="64"/>
      <c r="ECQ14" s="64"/>
      <c r="ECR14" s="64"/>
      <c r="ECS14" s="64"/>
      <c r="ECT14" s="64"/>
      <c r="ECU14" s="64"/>
      <c r="ECV14" s="64"/>
      <c r="ECW14" s="64"/>
      <c r="ECX14" s="64"/>
      <c r="ECY14" s="64"/>
      <c r="ECZ14" s="64"/>
      <c r="EDA14" s="64"/>
      <c r="EDB14" s="64"/>
      <c r="EDC14" s="64"/>
      <c r="EDD14" s="64"/>
      <c r="EDE14" s="64"/>
      <c r="EDF14" s="64"/>
      <c r="EDG14" s="64"/>
      <c r="EDH14" s="64"/>
      <c r="EDI14" s="64"/>
      <c r="EDJ14" s="64"/>
      <c r="EDK14" s="64"/>
      <c r="EDL14" s="64"/>
      <c r="EDM14" s="64"/>
      <c r="EDN14" s="64"/>
      <c r="EDO14" s="64"/>
      <c r="EDP14" s="64"/>
      <c r="EDQ14" s="64"/>
      <c r="EDR14" s="64"/>
      <c r="EDS14" s="64"/>
      <c r="EDT14" s="64"/>
      <c r="EDU14" s="64"/>
      <c r="EDV14" s="64"/>
      <c r="EDW14" s="64"/>
      <c r="EDX14" s="64"/>
      <c r="EDY14" s="64"/>
      <c r="EDZ14" s="64"/>
      <c r="EEA14" s="64"/>
      <c r="EEB14" s="64"/>
      <c r="EEC14" s="64"/>
      <c r="EED14" s="64"/>
      <c r="EEE14" s="64"/>
      <c r="EEF14" s="64"/>
      <c r="EEG14" s="64"/>
      <c r="EEH14" s="64"/>
      <c r="EEI14" s="64"/>
      <c r="EEJ14" s="64"/>
      <c r="EEK14" s="64"/>
      <c r="EEL14" s="64"/>
      <c r="EEM14" s="64"/>
      <c r="EEN14" s="64"/>
      <c r="EEO14" s="64"/>
      <c r="EEP14" s="64"/>
      <c r="EEQ14" s="64"/>
      <c r="EER14" s="64"/>
      <c r="EES14" s="64"/>
      <c r="EET14" s="64"/>
      <c r="EEU14" s="64"/>
      <c r="EEV14" s="64"/>
      <c r="EEW14" s="64"/>
      <c r="EEX14" s="64"/>
      <c r="EEY14" s="64"/>
      <c r="EEZ14" s="64"/>
      <c r="EFA14" s="64"/>
      <c r="EFB14" s="64"/>
      <c r="EFC14" s="64"/>
      <c r="EFD14" s="64"/>
      <c r="EFE14" s="64"/>
      <c r="EFF14" s="64"/>
      <c r="EFG14" s="64"/>
      <c r="EFH14" s="64"/>
      <c r="EFI14" s="64"/>
      <c r="EFJ14" s="64"/>
      <c r="EFK14" s="64"/>
      <c r="EFL14" s="64"/>
      <c r="EFM14" s="64"/>
      <c r="EFN14" s="64"/>
      <c r="EFO14" s="64"/>
      <c r="EFP14" s="64"/>
      <c r="EFQ14" s="64"/>
      <c r="EFR14" s="64"/>
      <c r="EFS14" s="64"/>
      <c r="EFT14" s="64"/>
      <c r="EFU14" s="64"/>
      <c r="EFV14" s="64"/>
      <c r="EFW14" s="64"/>
      <c r="EFX14" s="64"/>
      <c r="EFY14" s="64"/>
      <c r="EFZ14" s="64"/>
      <c r="EGA14" s="64"/>
      <c r="EGB14" s="64"/>
      <c r="EGC14" s="64"/>
      <c r="EGD14" s="64"/>
      <c r="EGE14" s="64"/>
      <c r="EGF14" s="64"/>
      <c r="EGG14" s="64"/>
      <c r="EGH14" s="64"/>
      <c r="EGI14" s="64"/>
      <c r="EGJ14" s="64"/>
      <c r="EGK14" s="64"/>
      <c r="EGL14" s="64"/>
      <c r="EGM14" s="64"/>
      <c r="EGN14" s="64"/>
      <c r="EGO14" s="64"/>
      <c r="EGP14" s="64"/>
      <c r="EGQ14" s="64"/>
      <c r="EGR14" s="64"/>
      <c r="EGS14" s="64"/>
      <c r="EGT14" s="64"/>
      <c r="EGU14" s="64"/>
      <c r="EGV14" s="64"/>
      <c r="EGW14" s="64"/>
      <c r="EGX14" s="64"/>
      <c r="EGY14" s="64"/>
      <c r="EGZ14" s="64"/>
      <c r="EHA14" s="64"/>
      <c r="EHB14" s="64"/>
      <c r="EHC14" s="64"/>
      <c r="EHD14" s="64"/>
      <c r="EHE14" s="64"/>
      <c r="EHF14" s="64"/>
      <c r="EHG14" s="64"/>
      <c r="EHH14" s="64"/>
      <c r="EHI14" s="64"/>
      <c r="EHJ14" s="64"/>
      <c r="EHK14" s="64"/>
      <c r="EHL14" s="64"/>
      <c r="EHM14" s="64"/>
      <c r="EHN14" s="64"/>
      <c r="EHO14" s="64"/>
      <c r="EHP14" s="64"/>
      <c r="EHQ14" s="64"/>
      <c r="EHR14" s="64"/>
      <c r="EHS14" s="64"/>
      <c r="EHT14" s="64"/>
      <c r="EHU14" s="64"/>
      <c r="EHV14" s="64"/>
      <c r="EHW14" s="64"/>
      <c r="EHX14" s="64"/>
      <c r="EHY14" s="64"/>
      <c r="EHZ14" s="64"/>
      <c r="EIA14" s="64"/>
      <c r="EIB14" s="64"/>
      <c r="EIC14" s="64"/>
      <c r="EID14" s="64"/>
      <c r="EIE14" s="64"/>
      <c r="EIF14" s="64"/>
      <c r="EIG14" s="64"/>
      <c r="EIH14" s="64"/>
      <c r="EII14" s="64"/>
      <c r="EIJ14" s="64"/>
      <c r="EIK14" s="64"/>
      <c r="EIL14" s="64"/>
      <c r="EIM14" s="64"/>
      <c r="EIN14" s="64"/>
      <c r="EIO14" s="64"/>
      <c r="EIP14" s="64"/>
      <c r="EIQ14" s="64"/>
      <c r="EIR14" s="64"/>
      <c r="EIS14" s="64"/>
      <c r="EIT14" s="64"/>
      <c r="EIU14" s="64"/>
      <c r="EIV14" s="64"/>
      <c r="EIW14" s="64"/>
      <c r="EIX14" s="64"/>
      <c r="EIY14" s="64"/>
      <c r="EIZ14" s="64"/>
      <c r="EJA14" s="64"/>
      <c r="EJB14" s="64"/>
      <c r="EJC14" s="64"/>
      <c r="EJD14" s="64"/>
      <c r="EJE14" s="64"/>
      <c r="EJF14" s="64"/>
      <c r="EJG14" s="64"/>
      <c r="EJH14" s="64"/>
      <c r="EJI14" s="64"/>
      <c r="EJJ14" s="64"/>
      <c r="EJK14" s="64"/>
      <c r="EJL14" s="64"/>
      <c r="EJM14" s="64"/>
      <c r="EJN14" s="64"/>
      <c r="EJO14" s="64"/>
      <c r="EJP14" s="64"/>
      <c r="EJQ14" s="64"/>
      <c r="EJR14" s="64"/>
      <c r="EJS14" s="64"/>
      <c r="EJT14" s="64"/>
      <c r="EJU14" s="64"/>
      <c r="EJV14" s="64"/>
      <c r="EJW14" s="64"/>
      <c r="EJX14" s="64"/>
      <c r="EJY14" s="64"/>
      <c r="EJZ14" s="64"/>
      <c r="EKA14" s="64"/>
      <c r="EKB14" s="64"/>
      <c r="EKC14" s="64"/>
      <c r="EKD14" s="64"/>
      <c r="EKE14" s="64"/>
      <c r="EKF14" s="64"/>
      <c r="EKG14" s="64"/>
      <c r="EKH14" s="64"/>
      <c r="EKI14" s="64"/>
      <c r="EKJ14" s="64"/>
      <c r="EKK14" s="64"/>
      <c r="EKL14" s="64"/>
      <c r="EKM14" s="64"/>
      <c r="EKN14" s="64"/>
      <c r="EKO14" s="64"/>
      <c r="EKP14" s="64"/>
      <c r="EKQ14" s="64"/>
      <c r="EKR14" s="64"/>
      <c r="EKS14" s="64"/>
      <c r="EKT14" s="64"/>
      <c r="EKU14" s="64"/>
      <c r="EKV14" s="64"/>
      <c r="EKW14" s="64"/>
      <c r="EKX14" s="64"/>
      <c r="EKY14" s="64"/>
      <c r="EKZ14" s="64"/>
      <c r="ELA14" s="64"/>
      <c r="ELB14" s="64"/>
      <c r="ELC14" s="64"/>
      <c r="ELD14" s="64"/>
      <c r="ELE14" s="64"/>
      <c r="ELF14" s="64"/>
      <c r="ELG14" s="64"/>
      <c r="ELH14" s="64"/>
      <c r="ELI14" s="64"/>
      <c r="ELJ14" s="64"/>
      <c r="ELK14" s="64"/>
      <c r="ELL14" s="64"/>
      <c r="ELM14" s="64"/>
      <c r="ELN14" s="64"/>
      <c r="ELO14" s="64"/>
      <c r="ELP14" s="64"/>
      <c r="ELQ14" s="64"/>
      <c r="ELR14" s="64"/>
      <c r="ELS14" s="64"/>
      <c r="ELT14" s="64"/>
      <c r="ELU14" s="64"/>
      <c r="ELV14" s="64"/>
      <c r="ELW14" s="64"/>
      <c r="ELX14" s="64"/>
      <c r="ELY14" s="64"/>
      <c r="ELZ14" s="64"/>
      <c r="EMA14" s="64"/>
      <c r="EMB14" s="64"/>
      <c r="EMC14" s="64"/>
      <c r="EMD14" s="64"/>
      <c r="EME14" s="64"/>
      <c r="EMF14" s="64"/>
      <c r="EMG14" s="64"/>
      <c r="EMH14" s="64"/>
      <c r="EMI14" s="64"/>
      <c r="EMJ14" s="64"/>
      <c r="EMK14" s="64"/>
      <c r="EML14" s="64"/>
      <c r="EMM14" s="64"/>
      <c r="EMN14" s="64"/>
      <c r="EMO14" s="64"/>
      <c r="EMP14" s="64"/>
      <c r="EMQ14" s="64"/>
      <c r="EMR14" s="64"/>
      <c r="EMS14" s="64"/>
      <c r="EMT14" s="64"/>
      <c r="EMU14" s="64"/>
      <c r="EMV14" s="64"/>
      <c r="EMW14" s="64"/>
      <c r="EMX14" s="64"/>
      <c r="EMY14" s="64"/>
      <c r="EMZ14" s="64"/>
      <c r="ENA14" s="64"/>
      <c r="ENB14" s="64"/>
      <c r="ENC14" s="64"/>
      <c r="END14" s="64"/>
      <c r="ENE14" s="64"/>
      <c r="ENF14" s="64"/>
      <c r="ENG14" s="64"/>
      <c r="ENH14" s="64"/>
      <c r="ENI14" s="64"/>
      <c r="ENJ14" s="64"/>
      <c r="ENK14" s="64"/>
      <c r="ENL14" s="64"/>
      <c r="ENM14" s="64"/>
      <c r="ENN14" s="64"/>
      <c r="ENO14" s="64"/>
      <c r="ENP14" s="64"/>
      <c r="ENQ14" s="64"/>
      <c r="ENR14" s="64"/>
      <c r="ENS14" s="64"/>
      <c r="ENT14" s="64"/>
      <c r="ENU14" s="64"/>
      <c r="ENV14" s="64"/>
      <c r="ENW14" s="64"/>
      <c r="ENX14" s="64"/>
      <c r="ENY14" s="64"/>
      <c r="ENZ14" s="64"/>
      <c r="EOA14" s="64"/>
      <c r="EOB14" s="64"/>
      <c r="EOC14" s="64"/>
      <c r="EOD14" s="64"/>
      <c r="EOE14" s="64"/>
      <c r="EOF14" s="64"/>
      <c r="EOG14" s="64"/>
      <c r="EOH14" s="64"/>
      <c r="EOI14" s="64"/>
      <c r="EOJ14" s="64"/>
      <c r="EOK14" s="64"/>
      <c r="EOL14" s="64"/>
      <c r="EOM14" s="64"/>
      <c r="EON14" s="64"/>
      <c r="EOO14" s="64"/>
      <c r="EOP14" s="64"/>
      <c r="EOQ14" s="64"/>
      <c r="EOR14" s="64"/>
      <c r="EOS14" s="64"/>
      <c r="EOT14" s="64"/>
      <c r="EOU14" s="64"/>
      <c r="EOV14" s="64"/>
      <c r="EOW14" s="64"/>
      <c r="EOX14" s="64"/>
      <c r="EOY14" s="64"/>
      <c r="EOZ14" s="64"/>
      <c r="EPA14" s="64"/>
      <c r="EPB14" s="64"/>
      <c r="EPC14" s="64"/>
      <c r="EPD14" s="64"/>
      <c r="EPE14" s="64"/>
      <c r="EPF14" s="64"/>
      <c r="EPG14" s="64"/>
      <c r="EPH14" s="64"/>
      <c r="EPI14" s="64"/>
      <c r="EPJ14" s="64"/>
      <c r="EPK14" s="64"/>
      <c r="EPL14" s="64"/>
      <c r="EPM14" s="64"/>
      <c r="EPN14" s="64"/>
      <c r="EPO14" s="64"/>
      <c r="EPP14" s="64"/>
      <c r="EPQ14" s="64"/>
      <c r="EPR14" s="64"/>
      <c r="EPS14" s="64"/>
      <c r="EPT14" s="64"/>
      <c r="EPU14" s="64"/>
      <c r="EPV14" s="64"/>
      <c r="EPW14" s="64"/>
      <c r="EPX14" s="64"/>
      <c r="EPY14" s="64"/>
      <c r="EPZ14" s="64"/>
      <c r="EQA14" s="64"/>
      <c r="EQB14" s="64"/>
      <c r="EQC14" s="64"/>
      <c r="EQD14" s="64"/>
      <c r="EQE14" s="64"/>
      <c r="EQF14" s="64"/>
      <c r="EQG14" s="64"/>
      <c r="EQH14" s="64"/>
      <c r="EQI14" s="64"/>
      <c r="EQJ14" s="64"/>
      <c r="EQK14" s="64"/>
      <c r="EQL14" s="64"/>
      <c r="EQM14" s="64"/>
      <c r="EQN14" s="64"/>
      <c r="EQO14" s="64"/>
      <c r="EQP14" s="64"/>
      <c r="EQQ14" s="64"/>
      <c r="EQR14" s="64"/>
      <c r="EQS14" s="64"/>
      <c r="EQT14" s="64"/>
      <c r="EQU14" s="64"/>
      <c r="EQV14" s="64"/>
      <c r="EQW14" s="64"/>
      <c r="EQX14" s="64"/>
      <c r="EQY14" s="64"/>
      <c r="EQZ14" s="64"/>
      <c r="ERA14" s="64"/>
      <c r="ERB14" s="64"/>
      <c r="ERC14" s="64"/>
      <c r="ERD14" s="64"/>
      <c r="ERE14" s="64"/>
      <c r="ERF14" s="64"/>
      <c r="ERG14" s="64"/>
      <c r="ERH14" s="64"/>
      <c r="ERI14" s="64"/>
      <c r="ERJ14" s="64"/>
      <c r="ERK14" s="64"/>
      <c r="ERL14" s="64"/>
      <c r="ERM14" s="64"/>
      <c r="ERN14" s="64"/>
      <c r="ERO14" s="64"/>
      <c r="ERP14" s="64"/>
      <c r="ERQ14" s="64"/>
      <c r="ERR14" s="64"/>
      <c r="ERS14" s="64"/>
      <c r="ERT14" s="64"/>
      <c r="ERU14" s="64"/>
      <c r="ERV14" s="64"/>
      <c r="ERW14" s="64"/>
      <c r="ERX14" s="64"/>
      <c r="ERY14" s="64"/>
      <c r="ERZ14" s="64"/>
      <c r="ESA14" s="64"/>
      <c r="ESB14" s="64"/>
      <c r="ESC14" s="64"/>
      <c r="ESD14" s="64"/>
      <c r="ESE14" s="64"/>
      <c r="ESF14" s="64"/>
      <c r="ESG14" s="64"/>
      <c r="ESH14" s="64"/>
      <c r="ESI14" s="64"/>
      <c r="ESJ14" s="64"/>
      <c r="ESK14" s="64"/>
      <c r="ESL14" s="64"/>
      <c r="ESM14" s="64"/>
      <c r="ESN14" s="64"/>
      <c r="ESO14" s="64"/>
      <c r="ESP14" s="64"/>
      <c r="ESQ14" s="64"/>
      <c r="ESR14" s="64"/>
      <c r="ESS14" s="64"/>
      <c r="EST14" s="64"/>
      <c r="ESU14" s="64"/>
      <c r="ESV14" s="64"/>
      <c r="ESW14" s="64"/>
      <c r="ESX14" s="64"/>
      <c r="ESY14" s="64"/>
      <c r="ESZ14" s="64"/>
      <c r="ETA14" s="64"/>
      <c r="ETB14" s="64"/>
      <c r="ETC14" s="64"/>
      <c r="ETD14" s="64"/>
      <c r="ETE14" s="64"/>
      <c r="ETF14" s="64"/>
      <c r="ETG14" s="64"/>
      <c r="ETH14" s="64"/>
      <c r="ETI14" s="64"/>
      <c r="ETJ14" s="64"/>
      <c r="ETK14" s="64"/>
      <c r="ETL14" s="64"/>
      <c r="ETM14" s="64"/>
      <c r="ETN14" s="64"/>
      <c r="ETO14" s="64"/>
      <c r="ETP14" s="64"/>
      <c r="ETQ14" s="64"/>
      <c r="ETR14" s="64"/>
      <c r="ETS14" s="64"/>
      <c r="ETT14" s="64"/>
      <c r="ETU14" s="64"/>
      <c r="ETV14" s="64"/>
      <c r="ETW14" s="64"/>
      <c r="ETX14" s="64"/>
      <c r="ETY14" s="64"/>
      <c r="ETZ14" s="64"/>
      <c r="EUA14" s="64"/>
      <c r="EUB14" s="64"/>
      <c r="EUC14" s="64"/>
      <c r="EUD14" s="64"/>
      <c r="EUE14" s="64"/>
      <c r="EUF14" s="64"/>
      <c r="EUG14" s="64"/>
      <c r="EUH14" s="64"/>
      <c r="EUI14" s="64"/>
      <c r="EUJ14" s="64"/>
      <c r="EUK14" s="64"/>
      <c r="EUL14" s="64"/>
      <c r="EUM14" s="64"/>
      <c r="EUN14" s="64"/>
      <c r="EUO14" s="64"/>
      <c r="EUP14" s="64"/>
      <c r="EUQ14" s="64"/>
      <c r="EUR14" s="64"/>
      <c r="EUS14" s="64"/>
      <c r="EUT14" s="64"/>
      <c r="EUU14" s="64"/>
      <c r="EUV14" s="64"/>
      <c r="EUW14" s="64"/>
      <c r="EUX14" s="64"/>
      <c r="EUY14" s="64"/>
      <c r="EUZ14" s="64"/>
      <c r="EVA14" s="64"/>
      <c r="EVB14" s="64"/>
      <c r="EVC14" s="64"/>
      <c r="EVD14" s="64"/>
      <c r="EVE14" s="64"/>
      <c r="EVF14" s="64"/>
      <c r="EVG14" s="64"/>
      <c r="EVH14" s="64"/>
      <c r="EVI14" s="64"/>
      <c r="EVJ14" s="64"/>
      <c r="EVK14" s="64"/>
      <c r="EVL14" s="64"/>
      <c r="EVM14" s="64"/>
      <c r="EVN14" s="64"/>
      <c r="EVO14" s="64"/>
      <c r="EVP14" s="64"/>
      <c r="EVQ14" s="64"/>
      <c r="EVR14" s="64"/>
      <c r="EVS14" s="64"/>
      <c r="EVT14" s="64"/>
      <c r="EVU14" s="64"/>
      <c r="EVV14" s="64"/>
      <c r="EVW14" s="64"/>
      <c r="EVX14" s="64"/>
      <c r="EVY14" s="64"/>
      <c r="EVZ14" s="64"/>
      <c r="EWA14" s="64"/>
      <c r="EWB14" s="64"/>
      <c r="EWC14" s="64"/>
      <c r="EWD14" s="64"/>
      <c r="EWE14" s="64"/>
      <c r="EWF14" s="64"/>
      <c r="EWG14" s="64"/>
      <c r="EWH14" s="64"/>
      <c r="EWI14" s="64"/>
      <c r="EWJ14" s="64"/>
      <c r="EWK14" s="64"/>
      <c r="EWL14" s="64"/>
      <c r="EWM14" s="64"/>
      <c r="EWN14" s="64"/>
      <c r="EWO14" s="64"/>
      <c r="EWP14" s="64"/>
      <c r="EWQ14" s="64"/>
      <c r="EWR14" s="64"/>
      <c r="EWS14" s="64"/>
      <c r="EWT14" s="64"/>
      <c r="EWU14" s="64"/>
      <c r="EWV14" s="64"/>
      <c r="EWW14" s="64"/>
      <c r="EWX14" s="64"/>
      <c r="EWY14" s="64"/>
      <c r="EWZ14" s="64"/>
      <c r="EXA14" s="64"/>
      <c r="EXB14" s="64"/>
      <c r="EXC14" s="64"/>
      <c r="EXD14" s="64"/>
      <c r="EXE14" s="64"/>
      <c r="EXF14" s="64"/>
      <c r="EXG14" s="64"/>
      <c r="EXH14" s="64"/>
      <c r="EXI14" s="64"/>
      <c r="EXJ14" s="64"/>
      <c r="EXK14" s="64"/>
      <c r="EXL14" s="64"/>
      <c r="EXM14" s="64"/>
      <c r="EXN14" s="64"/>
      <c r="EXO14" s="64"/>
      <c r="EXP14" s="64"/>
      <c r="EXQ14" s="64"/>
      <c r="EXR14" s="64"/>
      <c r="EXS14" s="64"/>
      <c r="EXT14" s="64"/>
      <c r="EXU14" s="64"/>
      <c r="EXV14" s="64"/>
      <c r="EXW14" s="64"/>
      <c r="EXX14" s="64"/>
      <c r="EXY14" s="64"/>
      <c r="EXZ14" s="64"/>
      <c r="EYA14" s="64"/>
      <c r="EYB14" s="64"/>
      <c r="EYC14" s="64"/>
      <c r="EYD14" s="64"/>
      <c r="EYE14" s="64"/>
      <c r="EYF14" s="64"/>
      <c r="EYG14" s="64"/>
      <c r="EYH14" s="64"/>
      <c r="EYI14" s="64"/>
      <c r="EYJ14" s="64"/>
      <c r="EYK14" s="64"/>
      <c r="EYL14" s="64"/>
      <c r="EYM14" s="64"/>
      <c r="EYN14" s="64"/>
      <c r="EYO14" s="64"/>
      <c r="EYP14" s="64"/>
      <c r="EYQ14" s="64"/>
      <c r="EYR14" s="64"/>
      <c r="EYS14" s="64"/>
      <c r="EYT14" s="64"/>
      <c r="EYU14" s="64"/>
      <c r="EYV14" s="64"/>
      <c r="EYW14" s="64"/>
      <c r="EYX14" s="64"/>
      <c r="EYY14" s="64"/>
      <c r="EYZ14" s="64"/>
      <c r="EZA14" s="64"/>
      <c r="EZB14" s="64"/>
      <c r="EZC14" s="64"/>
      <c r="EZD14" s="64"/>
      <c r="EZE14" s="64"/>
      <c r="EZF14" s="64"/>
      <c r="EZG14" s="64"/>
      <c r="EZH14" s="64"/>
      <c r="EZI14" s="64"/>
      <c r="EZJ14" s="64"/>
      <c r="EZK14" s="64"/>
      <c r="EZL14" s="64"/>
      <c r="EZM14" s="64"/>
      <c r="EZN14" s="64"/>
      <c r="EZO14" s="64"/>
      <c r="EZP14" s="64"/>
      <c r="EZQ14" s="64"/>
      <c r="EZR14" s="64"/>
      <c r="EZS14" s="64"/>
      <c r="EZT14" s="64"/>
      <c r="EZU14" s="64"/>
      <c r="EZV14" s="64"/>
      <c r="EZW14" s="64"/>
      <c r="EZX14" s="64"/>
      <c r="EZY14" s="64"/>
      <c r="EZZ14" s="64"/>
      <c r="FAA14" s="64"/>
      <c r="FAB14" s="64"/>
      <c r="FAC14" s="64"/>
      <c r="FAD14" s="64"/>
      <c r="FAE14" s="64"/>
      <c r="FAF14" s="64"/>
      <c r="FAG14" s="64"/>
      <c r="FAH14" s="64"/>
      <c r="FAI14" s="64"/>
      <c r="FAJ14" s="64"/>
      <c r="FAK14" s="64"/>
      <c r="FAL14" s="64"/>
      <c r="FAM14" s="64"/>
      <c r="FAN14" s="64"/>
      <c r="FAO14" s="64"/>
      <c r="FAP14" s="64"/>
      <c r="FAQ14" s="64"/>
      <c r="FAR14" s="64"/>
      <c r="FAS14" s="64"/>
      <c r="FAT14" s="64"/>
      <c r="FAU14" s="64"/>
      <c r="FAV14" s="64"/>
      <c r="FAW14" s="64"/>
      <c r="FAX14" s="64"/>
      <c r="FAY14" s="64"/>
      <c r="FAZ14" s="64"/>
      <c r="FBA14" s="64"/>
      <c r="FBB14" s="64"/>
      <c r="FBC14" s="64"/>
      <c r="FBD14" s="64"/>
      <c r="FBE14" s="64"/>
      <c r="FBF14" s="64"/>
      <c r="FBG14" s="64"/>
      <c r="FBH14" s="64"/>
      <c r="FBI14" s="64"/>
      <c r="FBJ14" s="64"/>
      <c r="FBK14" s="64"/>
      <c r="FBL14" s="64"/>
      <c r="FBM14" s="64"/>
      <c r="FBN14" s="64"/>
      <c r="FBO14" s="64"/>
      <c r="FBP14" s="64"/>
      <c r="FBQ14" s="64"/>
      <c r="FBR14" s="64"/>
      <c r="FBS14" s="64"/>
      <c r="FBT14" s="64"/>
      <c r="FBU14" s="64"/>
      <c r="FBV14" s="64"/>
      <c r="FBW14" s="64"/>
      <c r="FBX14" s="64"/>
      <c r="FBY14" s="64"/>
      <c r="FBZ14" s="64"/>
      <c r="FCA14" s="64"/>
      <c r="FCB14" s="64"/>
      <c r="FCC14" s="64"/>
      <c r="FCD14" s="64"/>
      <c r="FCE14" s="64"/>
      <c r="FCF14" s="64"/>
      <c r="FCG14" s="64"/>
      <c r="FCH14" s="64"/>
      <c r="FCI14" s="64"/>
      <c r="FCJ14" s="64"/>
      <c r="FCK14" s="64"/>
      <c r="FCL14" s="64"/>
      <c r="FCM14" s="64"/>
      <c r="FCN14" s="64"/>
      <c r="FCO14" s="64"/>
      <c r="FCP14" s="64"/>
      <c r="FCQ14" s="64"/>
      <c r="FCR14" s="64"/>
      <c r="FCS14" s="64"/>
      <c r="FCT14" s="64"/>
      <c r="FCU14" s="64"/>
      <c r="FCV14" s="64"/>
      <c r="FCW14" s="64"/>
      <c r="FCX14" s="64"/>
      <c r="FCY14" s="64"/>
      <c r="FCZ14" s="64"/>
      <c r="FDA14" s="64"/>
      <c r="FDB14" s="64"/>
      <c r="FDC14" s="64"/>
      <c r="FDD14" s="64"/>
      <c r="FDE14" s="64"/>
      <c r="FDF14" s="64"/>
      <c r="FDG14" s="64"/>
      <c r="FDH14" s="64"/>
      <c r="FDI14" s="64"/>
      <c r="FDJ14" s="64"/>
      <c r="FDK14" s="64"/>
      <c r="FDL14" s="64"/>
      <c r="FDM14" s="64"/>
      <c r="FDN14" s="64"/>
      <c r="FDO14" s="64"/>
      <c r="FDP14" s="64"/>
      <c r="FDQ14" s="64"/>
      <c r="FDR14" s="64"/>
      <c r="FDS14" s="64"/>
      <c r="FDT14" s="64"/>
      <c r="FDU14" s="64"/>
      <c r="FDV14" s="64"/>
      <c r="FDW14" s="64"/>
      <c r="FDX14" s="64"/>
      <c r="FDY14" s="64"/>
      <c r="FDZ14" s="64"/>
      <c r="FEA14" s="64"/>
      <c r="FEB14" s="64"/>
      <c r="FEC14" s="64"/>
      <c r="FED14" s="64"/>
      <c r="FEE14" s="64"/>
      <c r="FEF14" s="64"/>
      <c r="FEG14" s="64"/>
      <c r="FEH14" s="64"/>
      <c r="FEI14" s="64"/>
      <c r="FEJ14" s="64"/>
      <c r="FEK14" s="64"/>
      <c r="FEL14" s="64"/>
      <c r="FEM14" s="64"/>
      <c r="FEN14" s="64"/>
      <c r="FEO14" s="64"/>
      <c r="FEP14" s="64"/>
      <c r="FEQ14" s="64"/>
      <c r="FER14" s="64"/>
      <c r="FES14" s="64"/>
      <c r="FET14" s="64"/>
      <c r="FEU14" s="64"/>
      <c r="FEV14" s="64"/>
      <c r="FEW14" s="64"/>
      <c r="FEX14" s="64"/>
      <c r="FEY14" s="64"/>
      <c r="FEZ14" s="64"/>
      <c r="FFA14" s="64"/>
      <c r="FFB14" s="64"/>
      <c r="FFC14" s="64"/>
      <c r="FFD14" s="64"/>
      <c r="FFE14" s="64"/>
      <c r="FFF14" s="64"/>
      <c r="FFG14" s="64"/>
      <c r="FFH14" s="64"/>
      <c r="FFI14" s="64"/>
      <c r="FFJ14" s="64"/>
      <c r="FFK14" s="64"/>
      <c r="FFL14" s="64"/>
      <c r="FFM14" s="64"/>
      <c r="FFN14" s="64"/>
      <c r="FFO14" s="64"/>
      <c r="FFP14" s="64"/>
      <c r="FFQ14" s="64"/>
      <c r="FFR14" s="64"/>
      <c r="FFS14" s="64"/>
      <c r="FFT14" s="64"/>
      <c r="FFU14" s="64"/>
      <c r="FFV14" s="64"/>
      <c r="FFW14" s="64"/>
      <c r="FFX14" s="64"/>
      <c r="FFY14" s="64"/>
      <c r="FFZ14" s="64"/>
      <c r="FGA14" s="64"/>
      <c r="FGB14" s="64"/>
      <c r="FGC14" s="64"/>
      <c r="FGD14" s="64"/>
      <c r="FGE14" s="64"/>
      <c r="FGF14" s="64"/>
      <c r="FGG14" s="64"/>
      <c r="FGH14" s="64"/>
      <c r="FGI14" s="64"/>
      <c r="FGJ14" s="64"/>
      <c r="FGK14" s="64"/>
      <c r="FGL14" s="64"/>
      <c r="FGM14" s="64"/>
      <c r="FGN14" s="64"/>
      <c r="FGO14" s="64"/>
      <c r="FGP14" s="64"/>
      <c r="FGQ14" s="64"/>
      <c r="FGR14" s="64"/>
      <c r="FGS14" s="64"/>
      <c r="FGT14" s="64"/>
      <c r="FGU14" s="64"/>
      <c r="FGV14" s="64"/>
      <c r="FGW14" s="64"/>
      <c r="FGX14" s="64"/>
      <c r="FGY14" s="64"/>
      <c r="FGZ14" s="64"/>
      <c r="FHA14" s="64"/>
      <c r="FHB14" s="64"/>
      <c r="FHC14" s="64"/>
      <c r="FHD14" s="64"/>
      <c r="FHE14" s="64"/>
      <c r="FHF14" s="64"/>
      <c r="FHG14" s="64"/>
      <c r="FHH14" s="64"/>
      <c r="FHI14" s="64"/>
      <c r="FHJ14" s="64"/>
      <c r="FHK14" s="64"/>
      <c r="FHL14" s="64"/>
      <c r="FHM14" s="64"/>
      <c r="FHN14" s="64"/>
      <c r="FHO14" s="64"/>
      <c r="FHP14" s="64"/>
      <c r="FHQ14" s="64"/>
      <c r="FHR14" s="64"/>
      <c r="FHS14" s="64"/>
      <c r="FHT14" s="64"/>
      <c r="FHU14" s="64"/>
      <c r="FHV14" s="64"/>
      <c r="FHW14" s="64"/>
      <c r="FHX14" s="64"/>
      <c r="FHY14" s="64"/>
      <c r="FHZ14" s="64"/>
      <c r="FIA14" s="64"/>
      <c r="FIB14" s="64"/>
      <c r="FIC14" s="64"/>
      <c r="FID14" s="64"/>
      <c r="FIE14" s="64"/>
      <c r="FIF14" s="64"/>
      <c r="FIG14" s="64"/>
      <c r="FIH14" s="64"/>
      <c r="FII14" s="64"/>
      <c r="FIJ14" s="64"/>
      <c r="FIK14" s="64"/>
      <c r="FIL14" s="64"/>
      <c r="FIM14" s="64"/>
      <c r="FIN14" s="64"/>
      <c r="FIO14" s="64"/>
      <c r="FIP14" s="64"/>
      <c r="FIQ14" s="64"/>
      <c r="FIR14" s="64"/>
      <c r="FIS14" s="64"/>
      <c r="FIT14" s="64"/>
      <c r="FIU14" s="64"/>
      <c r="FIV14" s="64"/>
      <c r="FIW14" s="64"/>
      <c r="FIX14" s="64"/>
      <c r="FIY14" s="64"/>
      <c r="FIZ14" s="64"/>
      <c r="FJA14" s="64"/>
      <c r="FJB14" s="64"/>
      <c r="FJC14" s="64"/>
      <c r="FJD14" s="64"/>
      <c r="FJE14" s="64"/>
      <c r="FJF14" s="64"/>
      <c r="FJG14" s="64"/>
      <c r="FJH14" s="64"/>
      <c r="FJI14" s="64"/>
      <c r="FJJ14" s="64"/>
      <c r="FJK14" s="64"/>
      <c r="FJL14" s="64"/>
      <c r="FJM14" s="64"/>
      <c r="FJN14" s="64"/>
      <c r="FJO14" s="64"/>
      <c r="FJP14" s="64"/>
      <c r="FJQ14" s="64"/>
      <c r="FJR14" s="64"/>
      <c r="FJS14" s="64"/>
      <c r="FJT14" s="64"/>
      <c r="FJU14" s="64"/>
      <c r="FJV14" s="64"/>
      <c r="FJW14" s="64"/>
      <c r="FJX14" s="64"/>
      <c r="FJY14" s="64"/>
      <c r="FJZ14" s="64"/>
      <c r="FKA14" s="64"/>
      <c r="FKB14" s="64"/>
      <c r="FKC14" s="64"/>
      <c r="FKD14" s="64"/>
      <c r="FKE14" s="64"/>
      <c r="FKF14" s="64"/>
      <c r="FKG14" s="64"/>
      <c r="FKH14" s="64"/>
      <c r="FKI14" s="64"/>
      <c r="FKJ14" s="64"/>
      <c r="FKK14" s="64"/>
      <c r="FKL14" s="64"/>
      <c r="FKM14" s="64"/>
      <c r="FKN14" s="64"/>
      <c r="FKO14" s="64"/>
      <c r="FKP14" s="64"/>
      <c r="FKQ14" s="64"/>
      <c r="FKR14" s="64"/>
      <c r="FKS14" s="64"/>
      <c r="FKT14" s="64"/>
      <c r="FKU14" s="64"/>
      <c r="FKV14" s="64"/>
      <c r="FKW14" s="64"/>
      <c r="FKX14" s="64"/>
      <c r="FKY14" s="64"/>
      <c r="FKZ14" s="64"/>
      <c r="FLA14" s="64"/>
      <c r="FLB14" s="64"/>
      <c r="FLC14" s="64"/>
      <c r="FLD14" s="64"/>
      <c r="FLE14" s="64"/>
      <c r="FLF14" s="64"/>
      <c r="FLG14" s="64"/>
      <c r="FLH14" s="64"/>
      <c r="FLI14" s="64"/>
      <c r="FLJ14" s="64"/>
      <c r="FLK14" s="64"/>
      <c r="FLL14" s="64"/>
      <c r="FLM14" s="64"/>
      <c r="FLN14" s="64"/>
      <c r="FLO14" s="64"/>
      <c r="FLP14" s="64"/>
      <c r="FLQ14" s="64"/>
      <c r="FLR14" s="64"/>
      <c r="FLS14" s="64"/>
      <c r="FLT14" s="64"/>
      <c r="FLU14" s="64"/>
      <c r="FLV14" s="64"/>
      <c r="FLW14" s="64"/>
      <c r="FLX14" s="64"/>
      <c r="FLY14" s="64"/>
      <c r="FLZ14" s="64"/>
      <c r="FMA14" s="64"/>
      <c r="FMB14" s="64"/>
      <c r="FMC14" s="64"/>
      <c r="FMD14" s="64"/>
      <c r="FME14" s="64"/>
      <c r="FMF14" s="64"/>
      <c r="FMG14" s="64"/>
      <c r="FMH14" s="64"/>
      <c r="FMI14" s="64"/>
      <c r="FMJ14" s="64"/>
      <c r="FMK14" s="64"/>
      <c r="FML14" s="64"/>
      <c r="FMM14" s="64"/>
      <c r="FMN14" s="64"/>
      <c r="FMO14" s="64"/>
      <c r="FMP14" s="64"/>
      <c r="FMQ14" s="64"/>
      <c r="FMR14" s="64"/>
      <c r="FMS14" s="64"/>
      <c r="FMT14" s="64"/>
      <c r="FMU14" s="64"/>
      <c r="FMV14" s="64"/>
      <c r="FMW14" s="64"/>
      <c r="FMX14" s="64"/>
      <c r="FMY14" s="64"/>
      <c r="FMZ14" s="64"/>
      <c r="FNA14" s="64"/>
      <c r="FNB14" s="64"/>
      <c r="FNC14" s="64"/>
      <c r="FND14" s="64"/>
      <c r="FNE14" s="64"/>
      <c r="FNF14" s="64"/>
      <c r="FNG14" s="64"/>
      <c r="FNH14" s="64"/>
      <c r="FNI14" s="64"/>
      <c r="FNJ14" s="64"/>
      <c r="FNK14" s="64"/>
      <c r="FNL14" s="64"/>
      <c r="FNM14" s="64"/>
      <c r="FNN14" s="64"/>
      <c r="FNO14" s="64"/>
      <c r="FNP14" s="64"/>
      <c r="FNQ14" s="64"/>
      <c r="FNR14" s="64"/>
      <c r="FNS14" s="64"/>
      <c r="FNT14" s="64"/>
      <c r="FNU14" s="64"/>
      <c r="FNV14" s="64"/>
      <c r="FNW14" s="64"/>
      <c r="FNX14" s="64"/>
      <c r="FNY14" s="64"/>
      <c r="FNZ14" s="64"/>
      <c r="FOA14" s="64"/>
      <c r="FOB14" s="64"/>
      <c r="FOC14" s="64"/>
      <c r="FOD14" s="64"/>
      <c r="FOE14" s="64"/>
      <c r="FOF14" s="64"/>
      <c r="FOG14" s="64"/>
      <c r="FOH14" s="64"/>
      <c r="FOI14" s="64"/>
      <c r="FOJ14" s="64"/>
      <c r="FOK14" s="64"/>
      <c r="FOL14" s="64"/>
      <c r="FOM14" s="64"/>
      <c r="FON14" s="64"/>
      <c r="FOO14" s="64"/>
      <c r="FOP14" s="64"/>
      <c r="FOQ14" s="64"/>
      <c r="FOR14" s="64"/>
      <c r="FOS14" s="64"/>
      <c r="FOT14" s="64"/>
      <c r="FOU14" s="64"/>
      <c r="FOV14" s="64"/>
      <c r="FOW14" s="64"/>
      <c r="FOX14" s="64"/>
      <c r="FOY14" s="64"/>
      <c r="FOZ14" s="64"/>
      <c r="FPA14" s="64"/>
      <c r="FPB14" s="64"/>
      <c r="FPC14" s="64"/>
      <c r="FPD14" s="64"/>
      <c r="FPE14" s="64"/>
      <c r="FPF14" s="64"/>
      <c r="FPG14" s="64"/>
      <c r="FPH14" s="64"/>
      <c r="FPI14" s="64"/>
      <c r="FPJ14" s="64"/>
      <c r="FPK14" s="64"/>
      <c r="FPL14" s="64"/>
      <c r="FPM14" s="64"/>
      <c r="FPN14" s="64"/>
      <c r="FPO14" s="64"/>
      <c r="FPP14" s="64"/>
      <c r="FPQ14" s="64"/>
      <c r="FPR14" s="64"/>
      <c r="FPS14" s="64"/>
      <c r="FPT14" s="64"/>
      <c r="FPU14" s="64"/>
      <c r="FPV14" s="64"/>
      <c r="FPW14" s="64"/>
      <c r="FPX14" s="64"/>
      <c r="FPY14" s="64"/>
      <c r="FPZ14" s="64"/>
      <c r="FQA14" s="64"/>
      <c r="FQB14" s="64"/>
      <c r="FQC14" s="64"/>
      <c r="FQD14" s="64"/>
      <c r="FQE14" s="64"/>
      <c r="FQF14" s="64"/>
      <c r="FQG14" s="64"/>
      <c r="FQH14" s="64"/>
      <c r="FQI14" s="64"/>
      <c r="FQJ14" s="64"/>
      <c r="FQK14" s="64"/>
      <c r="FQL14" s="64"/>
      <c r="FQM14" s="64"/>
      <c r="FQN14" s="64"/>
      <c r="FQO14" s="64"/>
      <c r="FQP14" s="64"/>
      <c r="FQQ14" s="64"/>
      <c r="FQR14" s="64"/>
      <c r="FQS14" s="64"/>
      <c r="FQT14" s="64"/>
      <c r="FQU14" s="64"/>
      <c r="FQV14" s="64"/>
      <c r="FQW14" s="64"/>
      <c r="FQX14" s="64"/>
      <c r="FQY14" s="64"/>
      <c r="FQZ14" s="64"/>
      <c r="FRA14" s="64"/>
      <c r="FRB14" s="64"/>
      <c r="FRC14" s="64"/>
      <c r="FRD14" s="64"/>
      <c r="FRE14" s="64"/>
      <c r="FRF14" s="64"/>
      <c r="FRG14" s="64"/>
      <c r="FRH14" s="64"/>
      <c r="FRI14" s="64"/>
      <c r="FRJ14" s="64"/>
      <c r="FRK14" s="64"/>
      <c r="FRL14" s="64"/>
      <c r="FRM14" s="64"/>
      <c r="FRN14" s="64"/>
      <c r="FRO14" s="64"/>
      <c r="FRP14" s="64"/>
      <c r="FRQ14" s="64"/>
      <c r="FRR14" s="64"/>
      <c r="FRS14" s="64"/>
      <c r="FRT14" s="64"/>
      <c r="FRU14" s="64"/>
      <c r="FRV14" s="64"/>
      <c r="FRW14" s="64"/>
      <c r="FRX14" s="64"/>
      <c r="FRY14" s="64"/>
      <c r="FRZ14" s="64"/>
      <c r="FSA14" s="64"/>
      <c r="FSB14" s="64"/>
      <c r="FSC14" s="64"/>
      <c r="FSD14" s="64"/>
      <c r="FSE14" s="64"/>
      <c r="FSF14" s="64"/>
      <c r="FSG14" s="64"/>
      <c r="FSH14" s="64"/>
      <c r="FSI14" s="64"/>
      <c r="FSJ14" s="64"/>
      <c r="FSK14" s="64"/>
      <c r="FSL14" s="64"/>
      <c r="FSM14" s="64"/>
      <c r="FSN14" s="64"/>
      <c r="FSO14" s="64"/>
      <c r="FSP14" s="64"/>
      <c r="FSQ14" s="64"/>
      <c r="FSR14" s="64"/>
      <c r="FSS14" s="64"/>
      <c r="FST14" s="64"/>
      <c r="FSU14" s="64"/>
      <c r="FSV14" s="64"/>
      <c r="FSW14" s="64"/>
      <c r="FSX14" s="64"/>
      <c r="FSY14" s="64"/>
      <c r="FSZ14" s="64"/>
      <c r="FTA14" s="64"/>
      <c r="FTB14" s="64"/>
      <c r="FTC14" s="64"/>
      <c r="FTD14" s="64"/>
      <c r="FTE14" s="64"/>
      <c r="FTF14" s="64"/>
      <c r="FTG14" s="64"/>
      <c r="FTH14" s="64"/>
      <c r="FTI14" s="64"/>
      <c r="FTJ14" s="64"/>
      <c r="FTK14" s="64"/>
      <c r="FTL14" s="64"/>
      <c r="FTM14" s="64"/>
      <c r="FTN14" s="64"/>
      <c r="FTO14" s="64"/>
      <c r="FTP14" s="64"/>
      <c r="FTQ14" s="64"/>
      <c r="FTR14" s="64"/>
      <c r="FTS14" s="64"/>
      <c r="FTT14" s="64"/>
      <c r="FTU14" s="64"/>
      <c r="FTV14" s="64"/>
      <c r="FTW14" s="64"/>
      <c r="FTX14" s="64"/>
      <c r="FTY14" s="64"/>
      <c r="FTZ14" s="64"/>
      <c r="FUA14" s="64"/>
      <c r="FUB14" s="64"/>
      <c r="FUC14" s="64"/>
      <c r="FUD14" s="64"/>
      <c r="FUE14" s="64"/>
      <c r="FUF14" s="64"/>
      <c r="FUG14" s="64"/>
      <c r="FUH14" s="64"/>
      <c r="FUI14" s="64"/>
      <c r="FUJ14" s="64"/>
      <c r="FUK14" s="64"/>
      <c r="FUL14" s="64"/>
      <c r="FUM14" s="64"/>
      <c r="FUN14" s="64"/>
      <c r="FUO14" s="64"/>
      <c r="FUP14" s="64"/>
      <c r="FUQ14" s="64"/>
      <c r="FUR14" s="64"/>
      <c r="FUS14" s="64"/>
      <c r="FUT14" s="64"/>
      <c r="FUU14" s="64"/>
      <c r="FUV14" s="64"/>
      <c r="FUW14" s="64"/>
      <c r="FUX14" s="64"/>
      <c r="FUY14" s="64"/>
      <c r="FUZ14" s="64"/>
      <c r="FVA14" s="64"/>
      <c r="FVB14" s="64"/>
      <c r="FVC14" s="64"/>
      <c r="FVD14" s="64"/>
      <c r="FVE14" s="64"/>
      <c r="FVF14" s="64"/>
      <c r="FVG14" s="64"/>
      <c r="FVH14" s="64"/>
      <c r="FVI14" s="64"/>
      <c r="FVJ14" s="64"/>
      <c r="FVK14" s="64"/>
      <c r="FVL14" s="64"/>
      <c r="FVM14" s="64"/>
      <c r="FVN14" s="64"/>
      <c r="FVO14" s="64"/>
      <c r="FVP14" s="64"/>
      <c r="FVQ14" s="64"/>
      <c r="FVR14" s="64"/>
      <c r="FVS14" s="64"/>
      <c r="FVT14" s="64"/>
      <c r="FVU14" s="64"/>
      <c r="FVV14" s="64"/>
      <c r="FVW14" s="64"/>
      <c r="FVX14" s="64"/>
      <c r="FVY14" s="64"/>
      <c r="FVZ14" s="64"/>
      <c r="FWA14" s="64"/>
      <c r="FWB14" s="64"/>
      <c r="FWC14" s="64"/>
      <c r="FWD14" s="64"/>
      <c r="FWE14" s="64"/>
      <c r="FWF14" s="64"/>
      <c r="FWG14" s="64"/>
      <c r="FWH14" s="64"/>
      <c r="FWI14" s="64"/>
      <c r="FWJ14" s="64"/>
      <c r="FWK14" s="64"/>
      <c r="FWL14" s="64"/>
      <c r="FWM14" s="64"/>
      <c r="FWN14" s="64"/>
      <c r="FWO14" s="64"/>
      <c r="FWP14" s="64"/>
      <c r="FWQ14" s="64"/>
      <c r="FWR14" s="64"/>
      <c r="FWS14" s="64"/>
      <c r="FWT14" s="64"/>
      <c r="FWU14" s="64"/>
      <c r="FWV14" s="64"/>
      <c r="FWW14" s="64"/>
      <c r="FWX14" s="64"/>
      <c r="FWY14" s="64"/>
      <c r="FWZ14" s="64"/>
      <c r="FXA14" s="64"/>
      <c r="FXB14" s="64"/>
      <c r="FXC14" s="64"/>
      <c r="FXD14" s="64"/>
      <c r="FXE14" s="64"/>
      <c r="FXF14" s="64"/>
      <c r="FXG14" s="64"/>
      <c r="FXH14" s="64"/>
      <c r="FXI14" s="64"/>
      <c r="FXJ14" s="64"/>
      <c r="FXK14" s="64"/>
      <c r="FXL14" s="64"/>
      <c r="FXM14" s="64"/>
      <c r="FXN14" s="64"/>
      <c r="FXO14" s="64"/>
      <c r="FXP14" s="64"/>
      <c r="FXQ14" s="64"/>
      <c r="FXR14" s="64"/>
      <c r="FXS14" s="64"/>
      <c r="FXT14" s="64"/>
      <c r="FXU14" s="64"/>
      <c r="FXV14" s="64"/>
      <c r="FXW14" s="64"/>
      <c r="FXX14" s="64"/>
      <c r="FXY14" s="64"/>
      <c r="FXZ14" s="64"/>
      <c r="FYA14" s="64"/>
      <c r="FYB14" s="64"/>
      <c r="FYC14" s="64"/>
      <c r="FYD14" s="64"/>
      <c r="FYE14" s="64"/>
      <c r="FYF14" s="64"/>
      <c r="FYG14" s="64"/>
      <c r="FYH14" s="64"/>
      <c r="FYI14" s="64"/>
      <c r="FYJ14" s="64"/>
      <c r="FYK14" s="64"/>
      <c r="FYL14" s="64"/>
      <c r="FYM14" s="64"/>
      <c r="FYN14" s="64"/>
      <c r="FYO14" s="64"/>
      <c r="FYP14" s="64"/>
      <c r="FYQ14" s="64"/>
      <c r="FYR14" s="64"/>
      <c r="FYS14" s="64"/>
      <c r="FYT14" s="64"/>
      <c r="FYU14" s="64"/>
      <c r="FYV14" s="64"/>
      <c r="FYW14" s="64"/>
      <c r="FYX14" s="64"/>
      <c r="FYY14" s="64"/>
      <c r="FYZ14" s="64"/>
      <c r="FZA14" s="64"/>
      <c r="FZB14" s="64"/>
      <c r="FZC14" s="64"/>
      <c r="FZD14" s="64"/>
      <c r="FZE14" s="64"/>
      <c r="FZF14" s="64"/>
      <c r="FZG14" s="64"/>
      <c r="FZH14" s="64"/>
      <c r="FZI14" s="64"/>
      <c r="FZJ14" s="64"/>
      <c r="FZK14" s="64"/>
      <c r="FZL14" s="64"/>
      <c r="FZM14" s="64"/>
      <c r="FZN14" s="64"/>
      <c r="FZO14" s="64"/>
      <c r="FZP14" s="64"/>
      <c r="FZQ14" s="64"/>
      <c r="FZR14" s="64"/>
      <c r="FZS14" s="64"/>
      <c r="FZT14" s="64"/>
      <c r="FZU14" s="64"/>
      <c r="FZV14" s="64"/>
      <c r="FZW14" s="64"/>
      <c r="FZX14" s="64"/>
      <c r="FZY14" s="64"/>
      <c r="FZZ14" s="64"/>
      <c r="GAA14" s="64"/>
      <c r="GAB14" s="64"/>
      <c r="GAC14" s="64"/>
      <c r="GAD14" s="64"/>
      <c r="GAE14" s="64"/>
      <c r="GAF14" s="64"/>
      <c r="GAG14" s="64"/>
      <c r="GAH14" s="64"/>
      <c r="GAI14" s="64"/>
      <c r="GAJ14" s="64"/>
      <c r="GAK14" s="64"/>
      <c r="GAL14" s="64"/>
      <c r="GAM14" s="64"/>
      <c r="GAN14" s="64"/>
      <c r="GAO14" s="64"/>
      <c r="GAP14" s="64"/>
      <c r="GAQ14" s="64"/>
      <c r="GAR14" s="64"/>
      <c r="GAS14" s="64"/>
      <c r="GAT14" s="64"/>
      <c r="GAU14" s="64"/>
      <c r="GAV14" s="64"/>
      <c r="GAW14" s="64"/>
      <c r="GAX14" s="64"/>
      <c r="GAY14" s="64"/>
      <c r="GAZ14" s="64"/>
      <c r="GBA14" s="64"/>
      <c r="GBB14" s="64"/>
      <c r="GBC14" s="64"/>
      <c r="GBD14" s="64"/>
      <c r="GBE14" s="64"/>
      <c r="GBF14" s="64"/>
      <c r="GBG14" s="64"/>
      <c r="GBH14" s="64"/>
      <c r="GBI14" s="64"/>
      <c r="GBJ14" s="64"/>
      <c r="GBK14" s="64"/>
      <c r="GBL14" s="64"/>
      <c r="GBM14" s="64"/>
      <c r="GBN14" s="64"/>
      <c r="GBO14" s="64"/>
      <c r="GBP14" s="64"/>
      <c r="GBQ14" s="64"/>
      <c r="GBR14" s="64"/>
      <c r="GBS14" s="64"/>
      <c r="GBT14" s="64"/>
      <c r="GBU14" s="64"/>
      <c r="GBV14" s="64"/>
      <c r="GBW14" s="64"/>
      <c r="GBX14" s="64"/>
      <c r="GBY14" s="64"/>
      <c r="GBZ14" s="64"/>
      <c r="GCA14" s="64"/>
      <c r="GCB14" s="64"/>
      <c r="GCC14" s="64"/>
      <c r="GCD14" s="64"/>
      <c r="GCE14" s="64"/>
      <c r="GCF14" s="64"/>
      <c r="GCG14" s="64"/>
      <c r="GCH14" s="64"/>
      <c r="GCI14" s="64"/>
      <c r="GCJ14" s="64"/>
      <c r="GCK14" s="64"/>
      <c r="GCL14" s="64"/>
      <c r="GCM14" s="64"/>
      <c r="GCN14" s="64"/>
      <c r="GCO14" s="64"/>
      <c r="GCP14" s="64"/>
      <c r="GCQ14" s="64"/>
      <c r="GCR14" s="64"/>
      <c r="GCS14" s="64"/>
      <c r="GCT14" s="64"/>
      <c r="GCU14" s="64"/>
      <c r="GCV14" s="64"/>
      <c r="GCW14" s="64"/>
      <c r="GCX14" s="64"/>
      <c r="GCY14" s="64"/>
      <c r="GCZ14" s="64"/>
      <c r="GDA14" s="64"/>
      <c r="GDB14" s="64"/>
      <c r="GDC14" s="64"/>
      <c r="GDD14" s="64"/>
      <c r="GDE14" s="64"/>
      <c r="GDF14" s="64"/>
      <c r="GDG14" s="64"/>
      <c r="GDH14" s="64"/>
      <c r="GDI14" s="64"/>
      <c r="GDJ14" s="64"/>
      <c r="GDK14" s="64"/>
      <c r="GDL14" s="64"/>
      <c r="GDM14" s="64"/>
      <c r="GDN14" s="64"/>
      <c r="GDO14" s="64"/>
      <c r="GDP14" s="64"/>
      <c r="GDQ14" s="64"/>
      <c r="GDR14" s="64"/>
      <c r="GDS14" s="64"/>
      <c r="GDT14" s="64"/>
      <c r="GDU14" s="64"/>
      <c r="GDV14" s="64"/>
      <c r="GDW14" s="64"/>
      <c r="GDX14" s="64"/>
      <c r="GDY14" s="64"/>
      <c r="GDZ14" s="64"/>
      <c r="GEA14" s="64"/>
      <c r="GEB14" s="64"/>
      <c r="GEC14" s="64"/>
      <c r="GED14" s="64"/>
      <c r="GEE14" s="64"/>
      <c r="GEF14" s="64"/>
      <c r="GEG14" s="64"/>
      <c r="GEH14" s="64"/>
      <c r="GEI14" s="64"/>
      <c r="GEJ14" s="64"/>
      <c r="GEK14" s="64"/>
      <c r="GEL14" s="64"/>
      <c r="GEM14" s="64"/>
      <c r="GEN14" s="64"/>
      <c r="GEO14" s="64"/>
      <c r="GEP14" s="64"/>
      <c r="GEQ14" s="64"/>
      <c r="GER14" s="64"/>
      <c r="GES14" s="64"/>
      <c r="GET14" s="64"/>
      <c r="GEU14" s="64"/>
      <c r="GEV14" s="64"/>
      <c r="GEW14" s="64"/>
      <c r="GEX14" s="64"/>
      <c r="GEY14" s="64"/>
      <c r="GEZ14" s="64"/>
      <c r="GFA14" s="64"/>
      <c r="GFB14" s="64"/>
      <c r="GFC14" s="64"/>
      <c r="GFD14" s="64"/>
      <c r="GFE14" s="64"/>
      <c r="GFF14" s="64"/>
      <c r="GFG14" s="64"/>
      <c r="GFH14" s="64"/>
      <c r="GFI14" s="64"/>
      <c r="GFJ14" s="64"/>
      <c r="GFK14" s="64"/>
      <c r="GFL14" s="64"/>
      <c r="GFM14" s="64"/>
      <c r="GFN14" s="64"/>
      <c r="GFO14" s="64"/>
      <c r="GFP14" s="64"/>
      <c r="GFQ14" s="64"/>
      <c r="GFR14" s="64"/>
      <c r="GFS14" s="64"/>
      <c r="GFT14" s="64"/>
      <c r="GFU14" s="64"/>
      <c r="GFV14" s="64"/>
      <c r="GFW14" s="64"/>
      <c r="GFX14" s="64"/>
      <c r="GFY14" s="64"/>
      <c r="GFZ14" s="64"/>
      <c r="GGA14" s="64"/>
      <c r="GGB14" s="64"/>
      <c r="GGC14" s="64"/>
      <c r="GGD14" s="64"/>
      <c r="GGE14" s="64"/>
      <c r="GGF14" s="64"/>
      <c r="GGG14" s="64"/>
      <c r="GGH14" s="64"/>
      <c r="GGI14" s="64"/>
      <c r="GGJ14" s="64"/>
      <c r="GGK14" s="64"/>
      <c r="GGL14" s="64"/>
      <c r="GGM14" s="64"/>
      <c r="GGN14" s="64"/>
      <c r="GGO14" s="64"/>
      <c r="GGP14" s="64"/>
      <c r="GGQ14" s="64"/>
      <c r="GGR14" s="64"/>
      <c r="GGS14" s="64"/>
      <c r="GGT14" s="64"/>
      <c r="GGU14" s="64"/>
      <c r="GGV14" s="64"/>
      <c r="GGW14" s="64"/>
      <c r="GGX14" s="64"/>
      <c r="GGY14" s="64"/>
      <c r="GGZ14" s="64"/>
      <c r="GHA14" s="64"/>
      <c r="GHB14" s="64"/>
      <c r="GHC14" s="64"/>
      <c r="GHD14" s="64"/>
      <c r="GHE14" s="64"/>
      <c r="GHF14" s="64"/>
      <c r="GHG14" s="64"/>
      <c r="GHH14" s="64"/>
      <c r="GHI14" s="64"/>
      <c r="GHJ14" s="64"/>
      <c r="GHK14" s="64"/>
      <c r="GHL14" s="64"/>
      <c r="GHM14" s="64"/>
      <c r="GHN14" s="64"/>
      <c r="GHO14" s="64"/>
      <c r="GHP14" s="64"/>
      <c r="GHQ14" s="64"/>
      <c r="GHR14" s="64"/>
      <c r="GHS14" s="64"/>
      <c r="GHT14" s="64"/>
      <c r="GHU14" s="64"/>
      <c r="GHV14" s="64"/>
      <c r="GHW14" s="64"/>
      <c r="GHX14" s="64"/>
      <c r="GHY14" s="64"/>
      <c r="GHZ14" s="64"/>
      <c r="GIA14" s="64"/>
      <c r="GIB14" s="64"/>
      <c r="GIC14" s="64"/>
      <c r="GID14" s="64"/>
      <c r="GIE14" s="64"/>
      <c r="GIF14" s="64"/>
      <c r="GIG14" s="64"/>
      <c r="GIH14" s="64"/>
      <c r="GII14" s="64"/>
      <c r="GIJ14" s="64"/>
      <c r="GIK14" s="64"/>
      <c r="GIL14" s="64"/>
      <c r="GIM14" s="64"/>
      <c r="GIN14" s="64"/>
      <c r="GIO14" s="64"/>
      <c r="GIP14" s="64"/>
      <c r="GIQ14" s="64"/>
      <c r="GIR14" s="64"/>
      <c r="GIS14" s="64"/>
      <c r="GIT14" s="64"/>
      <c r="GIU14" s="64"/>
      <c r="GIV14" s="64"/>
      <c r="GIW14" s="64"/>
      <c r="GIX14" s="64"/>
      <c r="GIY14" s="64"/>
      <c r="GIZ14" s="64"/>
      <c r="GJA14" s="64"/>
      <c r="GJB14" s="64"/>
      <c r="GJC14" s="64"/>
      <c r="GJD14" s="64"/>
      <c r="GJE14" s="64"/>
      <c r="GJF14" s="64"/>
      <c r="GJG14" s="64"/>
      <c r="GJH14" s="64"/>
      <c r="GJI14" s="64"/>
      <c r="GJJ14" s="64"/>
      <c r="GJK14" s="64"/>
      <c r="GJL14" s="64"/>
      <c r="GJM14" s="64"/>
      <c r="GJN14" s="64"/>
      <c r="GJO14" s="64"/>
      <c r="GJP14" s="64"/>
      <c r="GJQ14" s="64"/>
      <c r="GJR14" s="64"/>
      <c r="GJS14" s="64"/>
      <c r="GJT14" s="64"/>
      <c r="GJU14" s="64"/>
      <c r="GJV14" s="64"/>
      <c r="GJW14" s="64"/>
      <c r="GJX14" s="64"/>
      <c r="GJY14" s="64"/>
      <c r="GJZ14" s="64"/>
      <c r="GKA14" s="64"/>
      <c r="GKB14" s="64"/>
      <c r="GKC14" s="64"/>
      <c r="GKD14" s="64"/>
      <c r="GKE14" s="64"/>
      <c r="GKF14" s="64"/>
      <c r="GKG14" s="64"/>
      <c r="GKH14" s="64"/>
      <c r="GKI14" s="64"/>
      <c r="GKJ14" s="64"/>
      <c r="GKK14" s="64"/>
      <c r="GKL14" s="64"/>
      <c r="GKM14" s="64"/>
      <c r="GKN14" s="64"/>
      <c r="GKO14" s="64"/>
      <c r="GKP14" s="64"/>
      <c r="GKQ14" s="64"/>
      <c r="GKR14" s="64"/>
      <c r="GKS14" s="64"/>
      <c r="GKT14" s="64"/>
      <c r="GKU14" s="64"/>
      <c r="GKV14" s="64"/>
      <c r="GKW14" s="64"/>
      <c r="GKX14" s="64"/>
      <c r="GKY14" s="64"/>
      <c r="GKZ14" s="64"/>
      <c r="GLA14" s="64"/>
      <c r="GLB14" s="64"/>
      <c r="GLC14" s="64"/>
      <c r="GLD14" s="64"/>
      <c r="GLE14" s="64"/>
      <c r="GLF14" s="64"/>
      <c r="GLG14" s="64"/>
      <c r="GLH14" s="64"/>
      <c r="GLI14" s="64"/>
      <c r="GLJ14" s="64"/>
      <c r="GLK14" s="64"/>
      <c r="GLL14" s="64"/>
      <c r="GLM14" s="64"/>
      <c r="GLN14" s="64"/>
      <c r="GLO14" s="64"/>
      <c r="GLP14" s="64"/>
      <c r="GLQ14" s="64"/>
      <c r="GLR14" s="64"/>
      <c r="GLS14" s="64"/>
      <c r="GLT14" s="64"/>
      <c r="GLU14" s="64"/>
      <c r="GLV14" s="64"/>
      <c r="GLW14" s="64"/>
      <c r="GLX14" s="64"/>
      <c r="GLY14" s="64"/>
      <c r="GLZ14" s="64"/>
      <c r="GMA14" s="64"/>
      <c r="GMB14" s="64"/>
      <c r="GMC14" s="64"/>
      <c r="GMD14" s="64"/>
      <c r="GME14" s="64"/>
      <c r="GMF14" s="64"/>
      <c r="GMG14" s="64"/>
      <c r="GMH14" s="64"/>
      <c r="GMI14" s="64"/>
      <c r="GMJ14" s="64"/>
      <c r="GMK14" s="64"/>
      <c r="GML14" s="64"/>
      <c r="GMM14" s="64"/>
      <c r="GMN14" s="64"/>
      <c r="GMO14" s="64"/>
      <c r="GMP14" s="64"/>
      <c r="GMQ14" s="64"/>
      <c r="GMR14" s="64"/>
      <c r="GMS14" s="64"/>
      <c r="GMT14" s="64"/>
      <c r="GMU14" s="64"/>
      <c r="GMV14" s="64"/>
      <c r="GMW14" s="64"/>
      <c r="GMX14" s="64"/>
      <c r="GMY14" s="64"/>
      <c r="GMZ14" s="64"/>
      <c r="GNA14" s="64"/>
      <c r="GNB14" s="64"/>
      <c r="GNC14" s="64"/>
      <c r="GND14" s="64"/>
      <c r="GNE14" s="64"/>
      <c r="GNF14" s="64"/>
      <c r="GNG14" s="64"/>
      <c r="GNH14" s="64"/>
      <c r="GNI14" s="64"/>
      <c r="GNJ14" s="64"/>
      <c r="GNK14" s="64"/>
      <c r="GNL14" s="64"/>
      <c r="GNM14" s="64"/>
      <c r="GNN14" s="64"/>
      <c r="GNO14" s="64"/>
      <c r="GNP14" s="64"/>
      <c r="GNQ14" s="64"/>
      <c r="GNR14" s="64"/>
      <c r="GNS14" s="64"/>
      <c r="GNT14" s="64"/>
      <c r="GNU14" s="64"/>
      <c r="GNV14" s="64"/>
      <c r="GNW14" s="64"/>
      <c r="GNX14" s="64"/>
      <c r="GNY14" s="64"/>
      <c r="GNZ14" s="64"/>
      <c r="GOA14" s="64"/>
      <c r="GOB14" s="64"/>
      <c r="GOC14" s="64"/>
      <c r="GOD14" s="64"/>
      <c r="GOE14" s="64"/>
      <c r="GOF14" s="64"/>
      <c r="GOG14" s="64"/>
      <c r="GOH14" s="64"/>
      <c r="GOI14" s="64"/>
      <c r="GOJ14" s="64"/>
      <c r="GOK14" s="64"/>
      <c r="GOL14" s="64"/>
      <c r="GOM14" s="64"/>
      <c r="GON14" s="64"/>
      <c r="GOO14" s="64"/>
      <c r="GOP14" s="64"/>
      <c r="GOQ14" s="64"/>
      <c r="GOR14" s="64"/>
      <c r="GOS14" s="64"/>
      <c r="GOT14" s="64"/>
      <c r="GOU14" s="64"/>
      <c r="GOV14" s="64"/>
      <c r="GOW14" s="64"/>
      <c r="GOX14" s="64"/>
      <c r="GOY14" s="64"/>
      <c r="GOZ14" s="64"/>
      <c r="GPA14" s="64"/>
      <c r="GPB14" s="64"/>
      <c r="GPC14" s="64"/>
      <c r="GPD14" s="64"/>
      <c r="GPE14" s="64"/>
      <c r="GPF14" s="64"/>
      <c r="GPG14" s="64"/>
      <c r="GPH14" s="64"/>
      <c r="GPI14" s="64"/>
      <c r="GPJ14" s="64"/>
      <c r="GPK14" s="64"/>
      <c r="GPL14" s="64"/>
      <c r="GPM14" s="64"/>
      <c r="GPN14" s="64"/>
      <c r="GPO14" s="64"/>
      <c r="GPP14" s="64"/>
      <c r="GPQ14" s="64"/>
      <c r="GPR14" s="64"/>
      <c r="GPS14" s="64"/>
      <c r="GPT14" s="64"/>
      <c r="GPU14" s="64"/>
      <c r="GPV14" s="64"/>
      <c r="GPW14" s="64"/>
      <c r="GPX14" s="64"/>
      <c r="GPY14" s="64"/>
      <c r="GPZ14" s="64"/>
      <c r="GQA14" s="64"/>
      <c r="GQB14" s="64"/>
      <c r="GQC14" s="64"/>
      <c r="GQD14" s="64"/>
      <c r="GQE14" s="64"/>
      <c r="GQF14" s="64"/>
      <c r="GQG14" s="64"/>
      <c r="GQH14" s="64"/>
      <c r="GQI14" s="64"/>
      <c r="GQJ14" s="64"/>
      <c r="GQK14" s="64"/>
      <c r="GQL14" s="64"/>
      <c r="GQM14" s="64"/>
      <c r="GQN14" s="64"/>
      <c r="GQO14" s="64"/>
      <c r="GQP14" s="64"/>
      <c r="GQQ14" s="64"/>
      <c r="GQR14" s="64"/>
      <c r="GQS14" s="64"/>
      <c r="GQT14" s="64"/>
      <c r="GQU14" s="64"/>
      <c r="GQV14" s="64"/>
      <c r="GQW14" s="64"/>
      <c r="GQX14" s="64"/>
      <c r="GQY14" s="64"/>
      <c r="GQZ14" s="64"/>
      <c r="GRA14" s="64"/>
      <c r="GRB14" s="64"/>
      <c r="GRC14" s="64"/>
      <c r="GRD14" s="64"/>
      <c r="GRE14" s="64"/>
      <c r="GRF14" s="64"/>
      <c r="GRG14" s="64"/>
      <c r="GRH14" s="64"/>
      <c r="GRI14" s="64"/>
      <c r="GRJ14" s="64"/>
      <c r="GRK14" s="64"/>
      <c r="GRL14" s="64"/>
      <c r="GRM14" s="64"/>
      <c r="GRN14" s="64"/>
      <c r="GRO14" s="64"/>
      <c r="GRP14" s="64"/>
      <c r="GRQ14" s="64"/>
      <c r="GRR14" s="64"/>
      <c r="GRS14" s="64"/>
      <c r="GRT14" s="64"/>
      <c r="GRU14" s="64"/>
      <c r="GRV14" s="64"/>
      <c r="GRW14" s="64"/>
      <c r="GRX14" s="64"/>
      <c r="GRY14" s="64"/>
      <c r="GRZ14" s="64"/>
      <c r="GSA14" s="64"/>
      <c r="GSB14" s="64"/>
      <c r="GSC14" s="64"/>
      <c r="GSD14" s="64"/>
      <c r="GSE14" s="64"/>
      <c r="GSF14" s="64"/>
      <c r="GSG14" s="64"/>
      <c r="GSH14" s="64"/>
      <c r="GSI14" s="64"/>
      <c r="GSJ14" s="64"/>
      <c r="GSK14" s="64"/>
      <c r="GSL14" s="64"/>
      <c r="GSM14" s="64"/>
      <c r="GSN14" s="64"/>
      <c r="GSO14" s="64"/>
      <c r="GSP14" s="64"/>
      <c r="GSQ14" s="64"/>
      <c r="GSR14" s="64"/>
      <c r="GSS14" s="64"/>
      <c r="GST14" s="64"/>
      <c r="GSU14" s="64"/>
      <c r="GSV14" s="64"/>
      <c r="GSW14" s="64"/>
      <c r="GSX14" s="64"/>
      <c r="GSY14" s="64"/>
      <c r="GSZ14" s="64"/>
      <c r="GTA14" s="64"/>
      <c r="GTB14" s="64"/>
      <c r="GTC14" s="64"/>
      <c r="GTD14" s="64"/>
      <c r="GTE14" s="64"/>
      <c r="GTF14" s="64"/>
      <c r="GTG14" s="64"/>
      <c r="GTH14" s="64"/>
      <c r="GTI14" s="64"/>
      <c r="GTJ14" s="64"/>
      <c r="GTK14" s="64"/>
      <c r="GTL14" s="64"/>
      <c r="GTM14" s="64"/>
      <c r="GTN14" s="64"/>
      <c r="GTO14" s="64"/>
      <c r="GTP14" s="64"/>
      <c r="GTQ14" s="64"/>
      <c r="GTR14" s="64"/>
      <c r="GTS14" s="64"/>
      <c r="GTT14" s="64"/>
      <c r="GTU14" s="64"/>
      <c r="GTV14" s="64"/>
      <c r="GTW14" s="64"/>
      <c r="GTX14" s="64"/>
      <c r="GTY14" s="64"/>
      <c r="GTZ14" s="64"/>
      <c r="GUA14" s="64"/>
      <c r="GUB14" s="64"/>
      <c r="GUC14" s="64"/>
      <c r="GUD14" s="64"/>
      <c r="GUE14" s="64"/>
      <c r="GUF14" s="64"/>
      <c r="GUG14" s="64"/>
      <c r="GUH14" s="64"/>
      <c r="GUI14" s="64"/>
      <c r="GUJ14" s="64"/>
      <c r="GUK14" s="64"/>
      <c r="GUL14" s="64"/>
      <c r="GUM14" s="64"/>
      <c r="GUN14" s="64"/>
      <c r="GUO14" s="64"/>
      <c r="GUP14" s="64"/>
      <c r="GUQ14" s="64"/>
      <c r="GUR14" s="64"/>
      <c r="GUS14" s="64"/>
      <c r="GUT14" s="64"/>
      <c r="GUU14" s="64"/>
      <c r="GUV14" s="64"/>
      <c r="GUW14" s="64"/>
      <c r="GUX14" s="64"/>
      <c r="GUY14" s="64"/>
      <c r="GUZ14" s="64"/>
      <c r="GVA14" s="64"/>
      <c r="GVB14" s="64"/>
      <c r="GVC14" s="64"/>
      <c r="GVD14" s="64"/>
      <c r="GVE14" s="64"/>
      <c r="GVF14" s="64"/>
      <c r="GVG14" s="64"/>
      <c r="GVH14" s="64"/>
      <c r="GVI14" s="64"/>
      <c r="GVJ14" s="64"/>
      <c r="GVK14" s="64"/>
      <c r="GVL14" s="64"/>
      <c r="GVM14" s="64"/>
      <c r="GVN14" s="64"/>
      <c r="GVO14" s="64"/>
      <c r="GVP14" s="64"/>
      <c r="GVQ14" s="64"/>
      <c r="GVR14" s="64"/>
      <c r="GVS14" s="64"/>
      <c r="GVT14" s="64"/>
      <c r="GVU14" s="64"/>
      <c r="GVV14" s="64"/>
      <c r="GVW14" s="64"/>
      <c r="GVX14" s="64"/>
      <c r="GVY14" s="64"/>
      <c r="GVZ14" s="64"/>
      <c r="GWA14" s="64"/>
      <c r="GWB14" s="64"/>
      <c r="GWC14" s="64"/>
      <c r="GWD14" s="64"/>
      <c r="GWE14" s="64"/>
      <c r="GWF14" s="64"/>
      <c r="GWG14" s="64"/>
      <c r="GWH14" s="64"/>
      <c r="GWI14" s="64"/>
      <c r="GWJ14" s="64"/>
      <c r="GWK14" s="64"/>
      <c r="GWL14" s="64"/>
      <c r="GWM14" s="64"/>
      <c r="GWN14" s="64"/>
      <c r="GWO14" s="64"/>
      <c r="GWP14" s="64"/>
      <c r="GWQ14" s="64"/>
      <c r="GWR14" s="64"/>
      <c r="GWS14" s="64"/>
      <c r="GWT14" s="64"/>
      <c r="GWU14" s="64"/>
      <c r="GWV14" s="64"/>
      <c r="GWW14" s="64"/>
      <c r="GWX14" s="64"/>
      <c r="GWY14" s="64"/>
      <c r="GWZ14" s="64"/>
      <c r="GXA14" s="64"/>
      <c r="GXB14" s="64"/>
      <c r="GXC14" s="64"/>
      <c r="GXD14" s="64"/>
      <c r="GXE14" s="64"/>
      <c r="GXF14" s="64"/>
      <c r="GXG14" s="64"/>
      <c r="GXH14" s="64"/>
      <c r="GXI14" s="64"/>
      <c r="GXJ14" s="64"/>
      <c r="GXK14" s="64"/>
      <c r="GXL14" s="64"/>
      <c r="GXM14" s="64"/>
      <c r="GXN14" s="64"/>
      <c r="GXO14" s="64"/>
      <c r="GXP14" s="64"/>
      <c r="GXQ14" s="64"/>
      <c r="GXR14" s="64"/>
      <c r="GXS14" s="64"/>
      <c r="GXT14" s="64"/>
      <c r="GXU14" s="64"/>
      <c r="GXV14" s="64"/>
      <c r="GXW14" s="64"/>
      <c r="GXX14" s="64"/>
      <c r="GXY14" s="64"/>
      <c r="GXZ14" s="64"/>
      <c r="GYA14" s="64"/>
      <c r="GYB14" s="64"/>
      <c r="GYC14" s="64"/>
      <c r="GYD14" s="64"/>
      <c r="GYE14" s="64"/>
      <c r="GYF14" s="64"/>
      <c r="GYG14" s="64"/>
      <c r="GYH14" s="64"/>
      <c r="GYI14" s="64"/>
      <c r="GYJ14" s="64"/>
      <c r="GYK14" s="64"/>
      <c r="GYL14" s="64"/>
      <c r="GYM14" s="64"/>
      <c r="GYN14" s="64"/>
      <c r="GYO14" s="64"/>
      <c r="GYP14" s="64"/>
      <c r="GYQ14" s="64"/>
      <c r="GYR14" s="64"/>
      <c r="GYS14" s="64"/>
      <c r="GYT14" s="64"/>
      <c r="GYU14" s="64"/>
      <c r="GYV14" s="64"/>
      <c r="GYW14" s="64"/>
      <c r="GYX14" s="64"/>
      <c r="GYY14" s="64"/>
      <c r="GYZ14" s="64"/>
      <c r="GZA14" s="64"/>
      <c r="GZB14" s="64"/>
      <c r="GZC14" s="64"/>
      <c r="GZD14" s="64"/>
      <c r="GZE14" s="64"/>
      <c r="GZF14" s="64"/>
      <c r="GZG14" s="64"/>
      <c r="GZH14" s="64"/>
      <c r="GZI14" s="64"/>
      <c r="GZJ14" s="64"/>
      <c r="GZK14" s="64"/>
      <c r="GZL14" s="64"/>
      <c r="GZM14" s="64"/>
      <c r="GZN14" s="64"/>
      <c r="GZO14" s="64"/>
      <c r="GZP14" s="64"/>
      <c r="GZQ14" s="64"/>
      <c r="GZR14" s="64"/>
      <c r="GZS14" s="64"/>
      <c r="GZT14" s="64"/>
      <c r="GZU14" s="64"/>
      <c r="GZV14" s="64"/>
      <c r="GZW14" s="64"/>
      <c r="GZX14" s="64"/>
      <c r="GZY14" s="64"/>
      <c r="GZZ14" s="64"/>
      <c r="HAA14" s="64"/>
      <c r="HAB14" s="64"/>
      <c r="HAC14" s="64"/>
      <c r="HAD14" s="64"/>
      <c r="HAE14" s="64"/>
      <c r="HAF14" s="64"/>
      <c r="HAG14" s="64"/>
      <c r="HAH14" s="64"/>
      <c r="HAI14" s="64"/>
      <c r="HAJ14" s="64"/>
      <c r="HAK14" s="64"/>
      <c r="HAL14" s="64"/>
      <c r="HAM14" s="64"/>
      <c r="HAN14" s="64"/>
      <c r="HAO14" s="64"/>
      <c r="HAP14" s="64"/>
      <c r="HAQ14" s="64"/>
      <c r="HAR14" s="64"/>
      <c r="HAS14" s="64"/>
      <c r="HAT14" s="64"/>
      <c r="HAU14" s="64"/>
      <c r="HAV14" s="64"/>
      <c r="HAW14" s="64"/>
      <c r="HAX14" s="64"/>
      <c r="HAY14" s="64"/>
      <c r="HAZ14" s="64"/>
      <c r="HBA14" s="64"/>
      <c r="HBB14" s="64"/>
      <c r="HBC14" s="64"/>
      <c r="HBD14" s="64"/>
      <c r="HBE14" s="64"/>
      <c r="HBF14" s="64"/>
      <c r="HBG14" s="64"/>
      <c r="HBH14" s="64"/>
      <c r="HBI14" s="64"/>
      <c r="HBJ14" s="64"/>
      <c r="HBK14" s="64"/>
      <c r="HBL14" s="64"/>
      <c r="HBM14" s="64"/>
      <c r="HBN14" s="64"/>
      <c r="HBO14" s="64"/>
      <c r="HBP14" s="64"/>
      <c r="HBQ14" s="64"/>
      <c r="HBR14" s="64"/>
      <c r="HBS14" s="64"/>
      <c r="HBT14" s="64"/>
      <c r="HBU14" s="64"/>
      <c r="HBV14" s="64"/>
      <c r="HBW14" s="64"/>
      <c r="HBX14" s="64"/>
      <c r="HBY14" s="64"/>
      <c r="HBZ14" s="64"/>
      <c r="HCA14" s="64"/>
      <c r="HCB14" s="64"/>
      <c r="HCC14" s="64"/>
      <c r="HCD14" s="64"/>
      <c r="HCE14" s="64"/>
      <c r="HCF14" s="64"/>
      <c r="HCG14" s="64"/>
      <c r="HCH14" s="64"/>
      <c r="HCI14" s="64"/>
      <c r="HCJ14" s="64"/>
      <c r="HCK14" s="64"/>
      <c r="HCL14" s="64"/>
      <c r="HCM14" s="64"/>
      <c r="HCN14" s="64"/>
      <c r="HCO14" s="64"/>
      <c r="HCP14" s="64"/>
      <c r="HCQ14" s="64"/>
      <c r="HCR14" s="64"/>
      <c r="HCS14" s="64"/>
      <c r="HCT14" s="64"/>
      <c r="HCU14" s="64"/>
      <c r="HCV14" s="64"/>
      <c r="HCW14" s="64"/>
      <c r="HCX14" s="64"/>
      <c r="HCY14" s="64"/>
      <c r="HCZ14" s="64"/>
      <c r="HDA14" s="64"/>
      <c r="HDB14" s="64"/>
      <c r="HDC14" s="64"/>
      <c r="HDD14" s="64"/>
      <c r="HDE14" s="64"/>
      <c r="HDF14" s="64"/>
      <c r="HDG14" s="64"/>
      <c r="HDH14" s="64"/>
      <c r="HDI14" s="64"/>
      <c r="HDJ14" s="64"/>
      <c r="HDK14" s="64"/>
      <c r="HDL14" s="64"/>
      <c r="HDM14" s="64"/>
      <c r="HDN14" s="64"/>
      <c r="HDO14" s="64"/>
      <c r="HDP14" s="64"/>
      <c r="HDQ14" s="64"/>
      <c r="HDR14" s="64"/>
      <c r="HDS14" s="64"/>
      <c r="HDT14" s="64"/>
      <c r="HDU14" s="64"/>
      <c r="HDV14" s="64"/>
      <c r="HDW14" s="64"/>
      <c r="HDX14" s="64"/>
      <c r="HDY14" s="64"/>
      <c r="HDZ14" s="64"/>
      <c r="HEA14" s="64"/>
      <c r="HEB14" s="64"/>
      <c r="HEC14" s="64"/>
      <c r="HED14" s="64"/>
      <c r="HEE14" s="64"/>
      <c r="HEF14" s="64"/>
      <c r="HEG14" s="64"/>
      <c r="HEH14" s="64"/>
      <c r="HEI14" s="64"/>
      <c r="HEJ14" s="64"/>
      <c r="HEK14" s="64"/>
      <c r="HEL14" s="64"/>
      <c r="HEM14" s="64"/>
      <c r="HEN14" s="64"/>
      <c r="HEO14" s="64"/>
      <c r="HEP14" s="64"/>
      <c r="HEQ14" s="64"/>
      <c r="HER14" s="64"/>
      <c r="HES14" s="64"/>
      <c r="HET14" s="64"/>
      <c r="HEU14" s="64"/>
      <c r="HEV14" s="64"/>
      <c r="HEW14" s="64"/>
      <c r="HEX14" s="64"/>
      <c r="HEY14" s="64"/>
      <c r="HEZ14" s="64"/>
      <c r="HFA14" s="64"/>
      <c r="HFB14" s="64"/>
      <c r="HFC14" s="64"/>
      <c r="HFD14" s="64"/>
      <c r="HFE14" s="64"/>
      <c r="HFF14" s="64"/>
      <c r="HFG14" s="64"/>
      <c r="HFH14" s="64"/>
      <c r="HFI14" s="64"/>
      <c r="HFJ14" s="64"/>
      <c r="HFK14" s="64"/>
      <c r="HFL14" s="64"/>
      <c r="HFM14" s="64"/>
      <c r="HFN14" s="64"/>
      <c r="HFO14" s="64"/>
      <c r="HFP14" s="64"/>
      <c r="HFQ14" s="64"/>
      <c r="HFR14" s="64"/>
      <c r="HFS14" s="64"/>
      <c r="HFT14" s="64"/>
      <c r="HFU14" s="64"/>
      <c r="HFV14" s="64"/>
      <c r="HFW14" s="64"/>
      <c r="HFX14" s="64"/>
      <c r="HFY14" s="64"/>
      <c r="HFZ14" s="64"/>
      <c r="HGA14" s="64"/>
      <c r="HGB14" s="64"/>
      <c r="HGC14" s="64"/>
      <c r="HGD14" s="64"/>
      <c r="HGE14" s="64"/>
      <c r="HGF14" s="64"/>
      <c r="HGG14" s="64"/>
      <c r="HGH14" s="64"/>
      <c r="HGI14" s="64"/>
      <c r="HGJ14" s="64"/>
      <c r="HGK14" s="64"/>
      <c r="HGL14" s="64"/>
      <c r="HGM14" s="64"/>
      <c r="HGN14" s="64"/>
      <c r="HGO14" s="64"/>
      <c r="HGP14" s="64"/>
      <c r="HGQ14" s="64"/>
      <c r="HGR14" s="64"/>
      <c r="HGS14" s="64"/>
      <c r="HGT14" s="64"/>
      <c r="HGU14" s="64"/>
      <c r="HGV14" s="64"/>
      <c r="HGW14" s="64"/>
      <c r="HGX14" s="64"/>
      <c r="HGY14" s="64"/>
      <c r="HGZ14" s="64"/>
      <c r="HHA14" s="64"/>
      <c r="HHB14" s="64"/>
      <c r="HHC14" s="64"/>
      <c r="HHD14" s="64"/>
      <c r="HHE14" s="64"/>
      <c r="HHF14" s="64"/>
      <c r="HHG14" s="64"/>
      <c r="HHH14" s="64"/>
      <c r="HHI14" s="64"/>
      <c r="HHJ14" s="64"/>
      <c r="HHK14" s="64"/>
      <c r="HHL14" s="64"/>
      <c r="HHM14" s="64"/>
      <c r="HHN14" s="64"/>
      <c r="HHO14" s="64"/>
      <c r="HHP14" s="64"/>
      <c r="HHQ14" s="64"/>
      <c r="HHR14" s="64"/>
      <c r="HHS14" s="64"/>
      <c r="HHT14" s="64"/>
      <c r="HHU14" s="64"/>
      <c r="HHV14" s="64"/>
      <c r="HHW14" s="64"/>
      <c r="HHX14" s="64"/>
      <c r="HHY14" s="64"/>
      <c r="HHZ14" s="64"/>
      <c r="HIA14" s="64"/>
      <c r="HIB14" s="64"/>
      <c r="HIC14" s="64"/>
      <c r="HID14" s="64"/>
      <c r="HIE14" s="64"/>
      <c r="HIF14" s="64"/>
      <c r="HIG14" s="64"/>
      <c r="HIH14" s="64"/>
      <c r="HII14" s="64"/>
      <c r="HIJ14" s="64"/>
      <c r="HIK14" s="64"/>
      <c r="HIL14" s="64"/>
      <c r="HIM14" s="64"/>
      <c r="HIN14" s="64"/>
      <c r="HIO14" s="64"/>
      <c r="HIP14" s="64"/>
      <c r="HIQ14" s="64"/>
      <c r="HIR14" s="64"/>
      <c r="HIS14" s="64"/>
      <c r="HIT14" s="64"/>
      <c r="HIU14" s="64"/>
      <c r="HIV14" s="64"/>
      <c r="HIW14" s="64"/>
      <c r="HIX14" s="64"/>
      <c r="HIY14" s="64"/>
      <c r="HIZ14" s="64"/>
      <c r="HJA14" s="64"/>
      <c r="HJB14" s="64"/>
      <c r="HJC14" s="64"/>
      <c r="HJD14" s="64"/>
      <c r="HJE14" s="64"/>
      <c r="HJF14" s="64"/>
      <c r="HJG14" s="64"/>
      <c r="HJH14" s="64"/>
      <c r="HJI14" s="64"/>
      <c r="HJJ14" s="64"/>
      <c r="HJK14" s="64"/>
      <c r="HJL14" s="64"/>
      <c r="HJM14" s="64"/>
      <c r="HJN14" s="64"/>
      <c r="HJO14" s="64"/>
      <c r="HJP14" s="64"/>
      <c r="HJQ14" s="64"/>
      <c r="HJR14" s="64"/>
      <c r="HJS14" s="64"/>
      <c r="HJT14" s="64"/>
      <c r="HJU14" s="64"/>
      <c r="HJV14" s="64"/>
      <c r="HJW14" s="64"/>
      <c r="HJX14" s="64"/>
      <c r="HJY14" s="64"/>
      <c r="HJZ14" s="64"/>
      <c r="HKA14" s="64"/>
      <c r="HKB14" s="64"/>
      <c r="HKC14" s="64"/>
      <c r="HKD14" s="64"/>
      <c r="HKE14" s="64"/>
      <c r="HKF14" s="64"/>
      <c r="HKG14" s="64"/>
      <c r="HKH14" s="64"/>
      <c r="HKI14" s="64"/>
      <c r="HKJ14" s="64"/>
      <c r="HKK14" s="64"/>
      <c r="HKL14" s="64"/>
      <c r="HKM14" s="64"/>
      <c r="HKN14" s="64"/>
      <c r="HKO14" s="64"/>
      <c r="HKP14" s="64"/>
      <c r="HKQ14" s="64"/>
      <c r="HKR14" s="64"/>
      <c r="HKS14" s="64"/>
      <c r="HKT14" s="64"/>
      <c r="HKU14" s="64"/>
      <c r="HKV14" s="64"/>
      <c r="HKW14" s="64"/>
      <c r="HKX14" s="64"/>
      <c r="HKY14" s="64"/>
      <c r="HKZ14" s="64"/>
      <c r="HLA14" s="64"/>
      <c r="HLB14" s="64"/>
      <c r="HLC14" s="64"/>
      <c r="HLD14" s="64"/>
      <c r="HLE14" s="64"/>
      <c r="HLF14" s="64"/>
      <c r="HLG14" s="64"/>
      <c r="HLH14" s="64"/>
      <c r="HLI14" s="64"/>
      <c r="HLJ14" s="64"/>
      <c r="HLK14" s="64"/>
      <c r="HLL14" s="64"/>
      <c r="HLM14" s="64"/>
      <c r="HLN14" s="64"/>
      <c r="HLO14" s="64"/>
      <c r="HLP14" s="64"/>
      <c r="HLQ14" s="64"/>
      <c r="HLR14" s="64"/>
      <c r="HLS14" s="64"/>
      <c r="HLT14" s="64"/>
      <c r="HLU14" s="64"/>
      <c r="HLV14" s="64"/>
      <c r="HLW14" s="64"/>
      <c r="HLX14" s="64"/>
      <c r="HLY14" s="64"/>
      <c r="HLZ14" s="64"/>
      <c r="HMA14" s="64"/>
      <c r="HMB14" s="64"/>
      <c r="HMC14" s="64"/>
      <c r="HMD14" s="64"/>
      <c r="HME14" s="64"/>
      <c r="HMF14" s="64"/>
      <c r="HMG14" s="64"/>
      <c r="HMH14" s="64"/>
      <c r="HMI14" s="64"/>
      <c r="HMJ14" s="64"/>
      <c r="HMK14" s="64"/>
      <c r="HML14" s="64"/>
      <c r="HMM14" s="64"/>
      <c r="HMN14" s="64"/>
      <c r="HMO14" s="64"/>
      <c r="HMP14" s="64"/>
      <c r="HMQ14" s="64"/>
      <c r="HMR14" s="64"/>
      <c r="HMS14" s="64"/>
      <c r="HMT14" s="64"/>
      <c r="HMU14" s="64"/>
      <c r="HMV14" s="64"/>
      <c r="HMW14" s="64"/>
      <c r="HMX14" s="64"/>
      <c r="HMY14" s="64"/>
      <c r="HMZ14" s="64"/>
      <c r="HNA14" s="64"/>
      <c r="HNB14" s="64"/>
      <c r="HNC14" s="64"/>
      <c r="HND14" s="64"/>
      <c r="HNE14" s="64"/>
      <c r="HNF14" s="64"/>
      <c r="HNG14" s="64"/>
      <c r="HNH14" s="64"/>
      <c r="HNI14" s="64"/>
      <c r="HNJ14" s="64"/>
      <c r="HNK14" s="64"/>
      <c r="HNL14" s="64"/>
      <c r="HNM14" s="64"/>
      <c r="HNN14" s="64"/>
      <c r="HNO14" s="64"/>
      <c r="HNP14" s="64"/>
      <c r="HNQ14" s="64"/>
      <c r="HNR14" s="64"/>
      <c r="HNS14" s="64"/>
      <c r="HNT14" s="64"/>
      <c r="HNU14" s="64"/>
      <c r="HNV14" s="64"/>
      <c r="HNW14" s="64"/>
      <c r="HNX14" s="64"/>
      <c r="HNY14" s="64"/>
      <c r="HNZ14" s="64"/>
      <c r="HOA14" s="64"/>
      <c r="HOB14" s="64"/>
      <c r="HOC14" s="64"/>
      <c r="HOD14" s="64"/>
      <c r="HOE14" s="64"/>
      <c r="HOF14" s="64"/>
      <c r="HOG14" s="64"/>
      <c r="HOH14" s="64"/>
      <c r="HOI14" s="64"/>
      <c r="HOJ14" s="64"/>
      <c r="HOK14" s="64"/>
      <c r="HOL14" s="64"/>
      <c r="HOM14" s="64"/>
      <c r="HON14" s="64"/>
      <c r="HOO14" s="64"/>
      <c r="HOP14" s="64"/>
      <c r="HOQ14" s="64"/>
      <c r="HOR14" s="64"/>
      <c r="HOS14" s="64"/>
      <c r="HOT14" s="64"/>
      <c r="HOU14" s="64"/>
      <c r="HOV14" s="64"/>
      <c r="HOW14" s="64"/>
      <c r="HOX14" s="64"/>
      <c r="HOY14" s="64"/>
      <c r="HOZ14" s="64"/>
      <c r="HPA14" s="64"/>
      <c r="HPB14" s="64"/>
      <c r="HPC14" s="64"/>
      <c r="HPD14" s="64"/>
      <c r="HPE14" s="64"/>
      <c r="HPF14" s="64"/>
      <c r="HPG14" s="64"/>
      <c r="HPH14" s="64"/>
      <c r="HPI14" s="64"/>
      <c r="HPJ14" s="64"/>
      <c r="HPK14" s="64"/>
      <c r="HPL14" s="64"/>
      <c r="HPM14" s="64"/>
      <c r="HPN14" s="64"/>
      <c r="HPO14" s="64"/>
      <c r="HPP14" s="64"/>
      <c r="HPQ14" s="64"/>
      <c r="HPR14" s="64"/>
      <c r="HPS14" s="64"/>
      <c r="HPT14" s="64"/>
      <c r="HPU14" s="64"/>
      <c r="HPV14" s="64"/>
      <c r="HPW14" s="64"/>
      <c r="HPX14" s="64"/>
      <c r="HPY14" s="64"/>
      <c r="HPZ14" s="64"/>
      <c r="HQA14" s="64"/>
      <c r="HQB14" s="64"/>
      <c r="HQC14" s="64"/>
      <c r="HQD14" s="64"/>
      <c r="HQE14" s="64"/>
      <c r="HQF14" s="64"/>
      <c r="HQG14" s="64"/>
      <c r="HQH14" s="64"/>
      <c r="HQI14" s="64"/>
      <c r="HQJ14" s="64"/>
      <c r="HQK14" s="64"/>
      <c r="HQL14" s="64"/>
      <c r="HQM14" s="64"/>
      <c r="HQN14" s="64"/>
      <c r="HQO14" s="64"/>
      <c r="HQP14" s="64"/>
      <c r="HQQ14" s="64"/>
      <c r="HQR14" s="64"/>
      <c r="HQS14" s="64"/>
      <c r="HQT14" s="64"/>
      <c r="HQU14" s="64"/>
      <c r="HQV14" s="64"/>
      <c r="HQW14" s="64"/>
      <c r="HQX14" s="64"/>
      <c r="HQY14" s="64"/>
      <c r="HQZ14" s="64"/>
      <c r="HRA14" s="64"/>
      <c r="HRB14" s="64"/>
      <c r="HRC14" s="64"/>
      <c r="HRD14" s="64"/>
      <c r="HRE14" s="64"/>
      <c r="HRF14" s="64"/>
      <c r="HRG14" s="64"/>
      <c r="HRH14" s="64"/>
      <c r="HRI14" s="64"/>
      <c r="HRJ14" s="64"/>
      <c r="HRK14" s="64"/>
      <c r="HRL14" s="64"/>
      <c r="HRM14" s="64"/>
      <c r="HRN14" s="64"/>
      <c r="HRO14" s="64"/>
      <c r="HRP14" s="64"/>
      <c r="HRQ14" s="64"/>
      <c r="HRR14" s="64"/>
      <c r="HRS14" s="64"/>
      <c r="HRT14" s="64"/>
      <c r="HRU14" s="64"/>
      <c r="HRV14" s="64"/>
      <c r="HRW14" s="64"/>
      <c r="HRX14" s="64"/>
      <c r="HRY14" s="64"/>
      <c r="HRZ14" s="64"/>
      <c r="HSA14" s="64"/>
      <c r="HSB14" s="64"/>
      <c r="HSC14" s="64"/>
      <c r="HSD14" s="64"/>
      <c r="HSE14" s="64"/>
      <c r="HSF14" s="64"/>
      <c r="HSG14" s="64"/>
      <c r="HSH14" s="64"/>
      <c r="HSI14" s="64"/>
      <c r="HSJ14" s="64"/>
      <c r="HSK14" s="64"/>
      <c r="HSL14" s="64"/>
      <c r="HSM14" s="64"/>
      <c r="HSN14" s="64"/>
      <c r="HSO14" s="64"/>
      <c r="HSP14" s="64"/>
      <c r="HSQ14" s="64"/>
      <c r="HSR14" s="64"/>
      <c r="HSS14" s="64"/>
      <c r="HST14" s="64"/>
      <c r="HSU14" s="64"/>
      <c r="HSV14" s="64"/>
      <c r="HSW14" s="64"/>
      <c r="HSX14" s="64"/>
      <c r="HSY14" s="64"/>
      <c r="HSZ14" s="64"/>
      <c r="HTA14" s="64"/>
      <c r="HTB14" s="64"/>
      <c r="HTC14" s="64"/>
      <c r="HTD14" s="64"/>
      <c r="HTE14" s="64"/>
      <c r="HTF14" s="64"/>
      <c r="HTG14" s="64"/>
      <c r="HTH14" s="64"/>
      <c r="HTI14" s="64"/>
      <c r="HTJ14" s="64"/>
      <c r="HTK14" s="64"/>
      <c r="HTL14" s="64"/>
      <c r="HTM14" s="64"/>
      <c r="HTN14" s="64"/>
      <c r="HTO14" s="64"/>
      <c r="HTP14" s="64"/>
      <c r="HTQ14" s="64"/>
      <c r="HTR14" s="64"/>
      <c r="HTS14" s="64"/>
      <c r="HTT14" s="64"/>
      <c r="HTU14" s="64"/>
      <c r="HTV14" s="64"/>
      <c r="HTW14" s="64"/>
      <c r="HTX14" s="64"/>
      <c r="HTY14" s="64"/>
      <c r="HTZ14" s="64"/>
      <c r="HUA14" s="64"/>
      <c r="HUB14" s="64"/>
      <c r="HUC14" s="64"/>
      <c r="HUD14" s="64"/>
      <c r="HUE14" s="64"/>
      <c r="HUF14" s="64"/>
      <c r="HUG14" s="64"/>
      <c r="HUH14" s="64"/>
      <c r="HUI14" s="64"/>
      <c r="HUJ14" s="64"/>
      <c r="HUK14" s="64"/>
      <c r="HUL14" s="64"/>
      <c r="HUM14" s="64"/>
      <c r="HUN14" s="64"/>
      <c r="HUO14" s="64"/>
      <c r="HUP14" s="64"/>
      <c r="HUQ14" s="64"/>
      <c r="HUR14" s="64"/>
      <c r="HUS14" s="64"/>
      <c r="HUT14" s="64"/>
      <c r="HUU14" s="64"/>
      <c r="HUV14" s="64"/>
      <c r="HUW14" s="64"/>
      <c r="HUX14" s="64"/>
      <c r="HUY14" s="64"/>
      <c r="HUZ14" s="64"/>
      <c r="HVA14" s="64"/>
      <c r="HVB14" s="64"/>
      <c r="HVC14" s="64"/>
      <c r="HVD14" s="64"/>
      <c r="HVE14" s="64"/>
      <c r="HVF14" s="64"/>
      <c r="HVG14" s="64"/>
      <c r="HVH14" s="64"/>
      <c r="HVI14" s="64"/>
      <c r="HVJ14" s="64"/>
      <c r="HVK14" s="64"/>
      <c r="HVL14" s="64"/>
      <c r="HVM14" s="64"/>
      <c r="HVN14" s="64"/>
      <c r="HVO14" s="64"/>
      <c r="HVP14" s="64"/>
      <c r="HVQ14" s="64"/>
      <c r="HVR14" s="64"/>
      <c r="HVS14" s="64"/>
      <c r="HVT14" s="64"/>
      <c r="HVU14" s="64"/>
      <c r="HVV14" s="64"/>
      <c r="HVW14" s="64"/>
      <c r="HVX14" s="64"/>
      <c r="HVY14" s="64"/>
      <c r="HVZ14" s="64"/>
      <c r="HWA14" s="64"/>
      <c r="HWB14" s="64"/>
      <c r="HWC14" s="64"/>
      <c r="HWD14" s="64"/>
      <c r="HWE14" s="64"/>
      <c r="HWF14" s="64"/>
      <c r="HWG14" s="64"/>
      <c r="HWH14" s="64"/>
      <c r="HWI14" s="64"/>
      <c r="HWJ14" s="64"/>
      <c r="HWK14" s="64"/>
      <c r="HWL14" s="64"/>
      <c r="HWM14" s="64"/>
      <c r="HWN14" s="64"/>
      <c r="HWO14" s="64"/>
      <c r="HWP14" s="64"/>
      <c r="HWQ14" s="64"/>
      <c r="HWR14" s="64"/>
      <c r="HWS14" s="64"/>
      <c r="HWT14" s="64"/>
      <c r="HWU14" s="64"/>
      <c r="HWV14" s="64"/>
      <c r="HWW14" s="64"/>
      <c r="HWX14" s="64"/>
      <c r="HWY14" s="64"/>
      <c r="HWZ14" s="64"/>
      <c r="HXA14" s="64"/>
      <c r="HXB14" s="64"/>
      <c r="HXC14" s="64"/>
      <c r="HXD14" s="64"/>
      <c r="HXE14" s="64"/>
      <c r="HXF14" s="64"/>
      <c r="HXG14" s="64"/>
      <c r="HXH14" s="64"/>
      <c r="HXI14" s="64"/>
      <c r="HXJ14" s="64"/>
      <c r="HXK14" s="64"/>
      <c r="HXL14" s="64"/>
      <c r="HXM14" s="64"/>
      <c r="HXN14" s="64"/>
      <c r="HXO14" s="64"/>
      <c r="HXP14" s="64"/>
      <c r="HXQ14" s="64"/>
      <c r="HXR14" s="64"/>
      <c r="HXS14" s="64"/>
      <c r="HXT14" s="64"/>
      <c r="HXU14" s="64"/>
      <c r="HXV14" s="64"/>
      <c r="HXW14" s="64"/>
      <c r="HXX14" s="64"/>
      <c r="HXY14" s="64"/>
      <c r="HXZ14" s="64"/>
      <c r="HYA14" s="64"/>
      <c r="HYB14" s="64"/>
      <c r="HYC14" s="64"/>
      <c r="HYD14" s="64"/>
      <c r="HYE14" s="64"/>
      <c r="HYF14" s="64"/>
      <c r="HYG14" s="64"/>
      <c r="HYH14" s="64"/>
      <c r="HYI14" s="64"/>
      <c r="HYJ14" s="64"/>
      <c r="HYK14" s="64"/>
      <c r="HYL14" s="64"/>
      <c r="HYM14" s="64"/>
      <c r="HYN14" s="64"/>
      <c r="HYO14" s="64"/>
      <c r="HYP14" s="64"/>
      <c r="HYQ14" s="64"/>
      <c r="HYR14" s="64"/>
      <c r="HYS14" s="64"/>
      <c r="HYT14" s="64"/>
      <c r="HYU14" s="64"/>
      <c r="HYV14" s="64"/>
      <c r="HYW14" s="64"/>
      <c r="HYX14" s="64"/>
      <c r="HYY14" s="64"/>
      <c r="HYZ14" s="64"/>
      <c r="HZA14" s="64"/>
      <c r="HZB14" s="64"/>
      <c r="HZC14" s="64"/>
      <c r="HZD14" s="64"/>
      <c r="HZE14" s="64"/>
      <c r="HZF14" s="64"/>
      <c r="HZG14" s="64"/>
      <c r="HZH14" s="64"/>
      <c r="HZI14" s="64"/>
      <c r="HZJ14" s="64"/>
      <c r="HZK14" s="64"/>
      <c r="HZL14" s="64"/>
      <c r="HZM14" s="64"/>
      <c r="HZN14" s="64"/>
      <c r="HZO14" s="64"/>
      <c r="HZP14" s="64"/>
      <c r="HZQ14" s="64"/>
      <c r="HZR14" s="64"/>
      <c r="HZS14" s="64"/>
      <c r="HZT14" s="64"/>
      <c r="HZU14" s="64"/>
      <c r="HZV14" s="64"/>
      <c r="HZW14" s="64"/>
      <c r="HZX14" s="64"/>
      <c r="HZY14" s="64"/>
      <c r="HZZ14" s="64"/>
      <c r="IAA14" s="64"/>
      <c r="IAB14" s="64"/>
      <c r="IAC14" s="64"/>
      <c r="IAD14" s="64"/>
      <c r="IAE14" s="64"/>
      <c r="IAF14" s="64"/>
      <c r="IAG14" s="64"/>
      <c r="IAH14" s="64"/>
      <c r="IAI14" s="64"/>
      <c r="IAJ14" s="64"/>
      <c r="IAK14" s="64"/>
      <c r="IAL14" s="64"/>
      <c r="IAM14" s="64"/>
      <c r="IAN14" s="64"/>
      <c r="IAO14" s="64"/>
      <c r="IAP14" s="64"/>
      <c r="IAQ14" s="64"/>
      <c r="IAR14" s="64"/>
      <c r="IAS14" s="64"/>
      <c r="IAT14" s="64"/>
      <c r="IAU14" s="64"/>
      <c r="IAV14" s="64"/>
      <c r="IAW14" s="64"/>
      <c r="IAX14" s="64"/>
      <c r="IAY14" s="64"/>
      <c r="IAZ14" s="64"/>
      <c r="IBA14" s="64"/>
      <c r="IBB14" s="64"/>
      <c r="IBC14" s="64"/>
      <c r="IBD14" s="64"/>
      <c r="IBE14" s="64"/>
      <c r="IBF14" s="64"/>
      <c r="IBG14" s="64"/>
      <c r="IBH14" s="64"/>
      <c r="IBI14" s="64"/>
      <c r="IBJ14" s="64"/>
      <c r="IBK14" s="64"/>
      <c r="IBL14" s="64"/>
      <c r="IBM14" s="64"/>
      <c r="IBN14" s="64"/>
      <c r="IBO14" s="64"/>
      <c r="IBP14" s="64"/>
      <c r="IBQ14" s="64"/>
      <c r="IBR14" s="64"/>
      <c r="IBS14" s="64"/>
      <c r="IBT14" s="64"/>
      <c r="IBU14" s="64"/>
      <c r="IBV14" s="64"/>
      <c r="IBW14" s="64"/>
      <c r="IBX14" s="64"/>
      <c r="IBY14" s="64"/>
      <c r="IBZ14" s="64"/>
      <c r="ICA14" s="64"/>
      <c r="ICB14" s="64"/>
      <c r="ICC14" s="64"/>
      <c r="ICD14" s="64"/>
      <c r="ICE14" s="64"/>
      <c r="ICF14" s="64"/>
      <c r="ICG14" s="64"/>
      <c r="ICH14" s="64"/>
      <c r="ICI14" s="64"/>
      <c r="ICJ14" s="64"/>
      <c r="ICK14" s="64"/>
      <c r="ICL14" s="64"/>
      <c r="ICM14" s="64"/>
      <c r="ICN14" s="64"/>
      <c r="ICO14" s="64"/>
      <c r="ICP14" s="64"/>
      <c r="ICQ14" s="64"/>
      <c r="ICR14" s="64"/>
      <c r="ICS14" s="64"/>
      <c r="ICT14" s="64"/>
      <c r="ICU14" s="64"/>
      <c r="ICV14" s="64"/>
      <c r="ICW14" s="64"/>
      <c r="ICX14" s="64"/>
      <c r="ICY14" s="64"/>
      <c r="ICZ14" s="64"/>
      <c r="IDA14" s="64"/>
      <c r="IDB14" s="64"/>
      <c r="IDC14" s="64"/>
      <c r="IDD14" s="64"/>
      <c r="IDE14" s="64"/>
      <c r="IDF14" s="64"/>
      <c r="IDG14" s="64"/>
      <c r="IDH14" s="64"/>
      <c r="IDI14" s="64"/>
      <c r="IDJ14" s="64"/>
      <c r="IDK14" s="64"/>
      <c r="IDL14" s="64"/>
      <c r="IDM14" s="64"/>
      <c r="IDN14" s="64"/>
      <c r="IDO14" s="64"/>
      <c r="IDP14" s="64"/>
      <c r="IDQ14" s="64"/>
      <c r="IDR14" s="64"/>
      <c r="IDS14" s="64"/>
      <c r="IDT14" s="64"/>
      <c r="IDU14" s="64"/>
      <c r="IDV14" s="64"/>
      <c r="IDW14" s="64"/>
      <c r="IDX14" s="64"/>
      <c r="IDY14" s="64"/>
      <c r="IDZ14" s="64"/>
      <c r="IEA14" s="64"/>
      <c r="IEB14" s="64"/>
      <c r="IEC14" s="64"/>
      <c r="IED14" s="64"/>
      <c r="IEE14" s="64"/>
      <c r="IEF14" s="64"/>
      <c r="IEG14" s="64"/>
      <c r="IEH14" s="64"/>
      <c r="IEI14" s="64"/>
      <c r="IEJ14" s="64"/>
      <c r="IEK14" s="64"/>
      <c r="IEL14" s="64"/>
      <c r="IEM14" s="64"/>
      <c r="IEN14" s="64"/>
      <c r="IEO14" s="64"/>
      <c r="IEP14" s="64"/>
      <c r="IEQ14" s="64"/>
      <c r="IER14" s="64"/>
      <c r="IES14" s="64"/>
      <c r="IET14" s="64"/>
      <c r="IEU14" s="64"/>
      <c r="IEV14" s="64"/>
      <c r="IEW14" s="64"/>
      <c r="IEX14" s="64"/>
      <c r="IEY14" s="64"/>
      <c r="IEZ14" s="64"/>
      <c r="IFA14" s="64"/>
      <c r="IFB14" s="64"/>
      <c r="IFC14" s="64"/>
      <c r="IFD14" s="64"/>
      <c r="IFE14" s="64"/>
      <c r="IFF14" s="64"/>
      <c r="IFG14" s="64"/>
      <c r="IFH14" s="64"/>
      <c r="IFI14" s="64"/>
      <c r="IFJ14" s="64"/>
      <c r="IFK14" s="64"/>
      <c r="IFL14" s="64"/>
      <c r="IFM14" s="64"/>
      <c r="IFN14" s="64"/>
      <c r="IFO14" s="64"/>
      <c r="IFP14" s="64"/>
      <c r="IFQ14" s="64"/>
      <c r="IFR14" s="64"/>
      <c r="IFS14" s="64"/>
      <c r="IFT14" s="64"/>
      <c r="IFU14" s="64"/>
      <c r="IFV14" s="64"/>
      <c r="IFW14" s="64"/>
      <c r="IFX14" s="64"/>
      <c r="IFY14" s="64"/>
      <c r="IFZ14" s="64"/>
      <c r="IGA14" s="64"/>
      <c r="IGB14" s="64"/>
      <c r="IGC14" s="64"/>
      <c r="IGD14" s="64"/>
      <c r="IGE14" s="64"/>
      <c r="IGF14" s="64"/>
      <c r="IGG14" s="64"/>
      <c r="IGH14" s="64"/>
      <c r="IGI14" s="64"/>
      <c r="IGJ14" s="64"/>
      <c r="IGK14" s="64"/>
      <c r="IGL14" s="64"/>
      <c r="IGM14" s="64"/>
      <c r="IGN14" s="64"/>
      <c r="IGO14" s="64"/>
      <c r="IGP14" s="64"/>
      <c r="IGQ14" s="64"/>
      <c r="IGR14" s="64"/>
      <c r="IGS14" s="64"/>
      <c r="IGT14" s="64"/>
      <c r="IGU14" s="64"/>
      <c r="IGV14" s="64"/>
      <c r="IGW14" s="64"/>
      <c r="IGX14" s="64"/>
      <c r="IGY14" s="64"/>
      <c r="IGZ14" s="64"/>
      <c r="IHA14" s="64"/>
      <c r="IHB14" s="64"/>
      <c r="IHC14" s="64"/>
      <c r="IHD14" s="64"/>
      <c r="IHE14" s="64"/>
      <c r="IHF14" s="64"/>
      <c r="IHG14" s="64"/>
      <c r="IHH14" s="64"/>
      <c r="IHI14" s="64"/>
      <c r="IHJ14" s="64"/>
      <c r="IHK14" s="64"/>
      <c r="IHL14" s="64"/>
      <c r="IHM14" s="64"/>
      <c r="IHN14" s="64"/>
      <c r="IHO14" s="64"/>
      <c r="IHP14" s="64"/>
      <c r="IHQ14" s="64"/>
      <c r="IHR14" s="64"/>
      <c r="IHS14" s="64"/>
      <c r="IHT14" s="64"/>
      <c r="IHU14" s="64"/>
      <c r="IHV14" s="64"/>
      <c r="IHW14" s="64"/>
      <c r="IHX14" s="64"/>
      <c r="IHY14" s="64"/>
      <c r="IHZ14" s="64"/>
      <c r="IIA14" s="64"/>
      <c r="IIB14" s="64"/>
      <c r="IIC14" s="64"/>
      <c r="IID14" s="64"/>
      <c r="IIE14" s="64"/>
      <c r="IIF14" s="64"/>
      <c r="IIG14" s="64"/>
      <c r="IIH14" s="64"/>
      <c r="III14" s="64"/>
      <c r="IIJ14" s="64"/>
      <c r="IIK14" s="64"/>
      <c r="IIL14" s="64"/>
      <c r="IIM14" s="64"/>
      <c r="IIN14" s="64"/>
      <c r="IIO14" s="64"/>
      <c r="IIP14" s="64"/>
      <c r="IIQ14" s="64"/>
      <c r="IIR14" s="64"/>
      <c r="IIS14" s="64"/>
      <c r="IIT14" s="64"/>
      <c r="IIU14" s="64"/>
      <c r="IIV14" s="64"/>
      <c r="IIW14" s="64"/>
      <c r="IIX14" s="64"/>
      <c r="IIY14" s="64"/>
      <c r="IIZ14" s="64"/>
      <c r="IJA14" s="64"/>
      <c r="IJB14" s="64"/>
      <c r="IJC14" s="64"/>
      <c r="IJD14" s="64"/>
      <c r="IJE14" s="64"/>
      <c r="IJF14" s="64"/>
      <c r="IJG14" s="64"/>
      <c r="IJH14" s="64"/>
      <c r="IJI14" s="64"/>
      <c r="IJJ14" s="64"/>
      <c r="IJK14" s="64"/>
      <c r="IJL14" s="64"/>
      <c r="IJM14" s="64"/>
      <c r="IJN14" s="64"/>
      <c r="IJO14" s="64"/>
      <c r="IJP14" s="64"/>
      <c r="IJQ14" s="64"/>
      <c r="IJR14" s="64"/>
      <c r="IJS14" s="64"/>
      <c r="IJT14" s="64"/>
      <c r="IJU14" s="64"/>
      <c r="IJV14" s="64"/>
      <c r="IJW14" s="64"/>
      <c r="IJX14" s="64"/>
      <c r="IJY14" s="64"/>
      <c r="IJZ14" s="64"/>
      <c r="IKA14" s="64"/>
      <c r="IKB14" s="64"/>
      <c r="IKC14" s="64"/>
      <c r="IKD14" s="64"/>
      <c r="IKE14" s="64"/>
      <c r="IKF14" s="64"/>
      <c r="IKG14" s="64"/>
      <c r="IKH14" s="64"/>
      <c r="IKI14" s="64"/>
      <c r="IKJ14" s="64"/>
      <c r="IKK14" s="64"/>
      <c r="IKL14" s="64"/>
      <c r="IKM14" s="64"/>
      <c r="IKN14" s="64"/>
      <c r="IKO14" s="64"/>
      <c r="IKP14" s="64"/>
      <c r="IKQ14" s="64"/>
      <c r="IKR14" s="64"/>
      <c r="IKS14" s="64"/>
      <c r="IKT14" s="64"/>
      <c r="IKU14" s="64"/>
      <c r="IKV14" s="64"/>
      <c r="IKW14" s="64"/>
      <c r="IKX14" s="64"/>
      <c r="IKY14" s="64"/>
      <c r="IKZ14" s="64"/>
      <c r="ILA14" s="64"/>
      <c r="ILB14" s="64"/>
      <c r="ILC14" s="64"/>
      <c r="ILD14" s="64"/>
      <c r="ILE14" s="64"/>
      <c r="ILF14" s="64"/>
      <c r="ILG14" s="64"/>
      <c r="ILH14" s="64"/>
      <c r="ILI14" s="64"/>
      <c r="ILJ14" s="64"/>
      <c r="ILK14" s="64"/>
      <c r="ILL14" s="64"/>
      <c r="ILM14" s="64"/>
      <c r="ILN14" s="64"/>
      <c r="ILO14" s="64"/>
      <c r="ILP14" s="64"/>
      <c r="ILQ14" s="64"/>
      <c r="ILR14" s="64"/>
      <c r="ILS14" s="64"/>
      <c r="ILT14" s="64"/>
      <c r="ILU14" s="64"/>
      <c r="ILV14" s="64"/>
      <c r="ILW14" s="64"/>
      <c r="ILX14" s="64"/>
      <c r="ILY14" s="64"/>
      <c r="ILZ14" s="64"/>
      <c r="IMA14" s="64"/>
      <c r="IMB14" s="64"/>
      <c r="IMC14" s="64"/>
      <c r="IMD14" s="64"/>
      <c r="IME14" s="64"/>
      <c r="IMF14" s="64"/>
      <c r="IMG14" s="64"/>
      <c r="IMH14" s="64"/>
      <c r="IMI14" s="64"/>
      <c r="IMJ14" s="64"/>
      <c r="IMK14" s="64"/>
      <c r="IML14" s="64"/>
      <c r="IMM14" s="64"/>
      <c r="IMN14" s="64"/>
      <c r="IMO14" s="64"/>
      <c r="IMP14" s="64"/>
      <c r="IMQ14" s="64"/>
      <c r="IMR14" s="64"/>
      <c r="IMS14" s="64"/>
      <c r="IMT14" s="64"/>
      <c r="IMU14" s="64"/>
      <c r="IMV14" s="64"/>
      <c r="IMW14" s="64"/>
      <c r="IMX14" s="64"/>
      <c r="IMY14" s="64"/>
      <c r="IMZ14" s="64"/>
      <c r="INA14" s="64"/>
      <c r="INB14" s="64"/>
      <c r="INC14" s="64"/>
      <c r="IND14" s="64"/>
      <c r="INE14" s="64"/>
      <c r="INF14" s="64"/>
      <c r="ING14" s="64"/>
      <c r="INH14" s="64"/>
      <c r="INI14" s="64"/>
      <c r="INJ14" s="64"/>
      <c r="INK14" s="64"/>
      <c r="INL14" s="64"/>
      <c r="INM14" s="64"/>
      <c r="INN14" s="64"/>
      <c r="INO14" s="64"/>
      <c r="INP14" s="64"/>
      <c r="INQ14" s="64"/>
      <c r="INR14" s="64"/>
      <c r="INS14" s="64"/>
      <c r="INT14" s="64"/>
      <c r="INU14" s="64"/>
      <c r="INV14" s="64"/>
      <c r="INW14" s="64"/>
      <c r="INX14" s="64"/>
      <c r="INY14" s="64"/>
      <c r="INZ14" s="64"/>
      <c r="IOA14" s="64"/>
      <c r="IOB14" s="64"/>
      <c r="IOC14" s="64"/>
      <c r="IOD14" s="64"/>
      <c r="IOE14" s="64"/>
      <c r="IOF14" s="64"/>
      <c r="IOG14" s="64"/>
      <c r="IOH14" s="64"/>
      <c r="IOI14" s="64"/>
      <c r="IOJ14" s="64"/>
      <c r="IOK14" s="64"/>
      <c r="IOL14" s="64"/>
      <c r="IOM14" s="64"/>
      <c r="ION14" s="64"/>
      <c r="IOO14" s="64"/>
      <c r="IOP14" s="64"/>
      <c r="IOQ14" s="64"/>
      <c r="IOR14" s="64"/>
      <c r="IOS14" s="64"/>
      <c r="IOT14" s="64"/>
      <c r="IOU14" s="64"/>
      <c r="IOV14" s="64"/>
      <c r="IOW14" s="64"/>
      <c r="IOX14" s="64"/>
      <c r="IOY14" s="64"/>
      <c r="IOZ14" s="64"/>
      <c r="IPA14" s="64"/>
      <c r="IPB14" s="64"/>
      <c r="IPC14" s="64"/>
      <c r="IPD14" s="64"/>
      <c r="IPE14" s="64"/>
      <c r="IPF14" s="64"/>
      <c r="IPG14" s="64"/>
      <c r="IPH14" s="64"/>
      <c r="IPI14" s="64"/>
      <c r="IPJ14" s="64"/>
      <c r="IPK14" s="64"/>
      <c r="IPL14" s="64"/>
      <c r="IPM14" s="64"/>
      <c r="IPN14" s="64"/>
      <c r="IPO14" s="64"/>
      <c r="IPP14" s="64"/>
      <c r="IPQ14" s="64"/>
      <c r="IPR14" s="64"/>
      <c r="IPS14" s="64"/>
      <c r="IPT14" s="64"/>
      <c r="IPU14" s="64"/>
      <c r="IPV14" s="64"/>
      <c r="IPW14" s="64"/>
      <c r="IPX14" s="64"/>
      <c r="IPY14" s="64"/>
      <c r="IPZ14" s="64"/>
      <c r="IQA14" s="64"/>
      <c r="IQB14" s="64"/>
      <c r="IQC14" s="64"/>
      <c r="IQD14" s="64"/>
      <c r="IQE14" s="64"/>
      <c r="IQF14" s="64"/>
      <c r="IQG14" s="64"/>
      <c r="IQH14" s="64"/>
      <c r="IQI14" s="64"/>
      <c r="IQJ14" s="64"/>
      <c r="IQK14" s="64"/>
      <c r="IQL14" s="64"/>
      <c r="IQM14" s="64"/>
      <c r="IQN14" s="64"/>
      <c r="IQO14" s="64"/>
      <c r="IQP14" s="64"/>
      <c r="IQQ14" s="64"/>
      <c r="IQR14" s="64"/>
      <c r="IQS14" s="64"/>
      <c r="IQT14" s="64"/>
      <c r="IQU14" s="64"/>
      <c r="IQV14" s="64"/>
      <c r="IQW14" s="64"/>
      <c r="IQX14" s="64"/>
      <c r="IQY14" s="64"/>
      <c r="IQZ14" s="64"/>
      <c r="IRA14" s="64"/>
      <c r="IRB14" s="64"/>
      <c r="IRC14" s="64"/>
      <c r="IRD14" s="64"/>
      <c r="IRE14" s="64"/>
      <c r="IRF14" s="64"/>
      <c r="IRG14" s="64"/>
      <c r="IRH14" s="64"/>
      <c r="IRI14" s="64"/>
      <c r="IRJ14" s="64"/>
      <c r="IRK14" s="64"/>
      <c r="IRL14" s="64"/>
      <c r="IRM14" s="64"/>
      <c r="IRN14" s="64"/>
      <c r="IRO14" s="64"/>
      <c r="IRP14" s="64"/>
      <c r="IRQ14" s="64"/>
      <c r="IRR14" s="64"/>
      <c r="IRS14" s="64"/>
      <c r="IRT14" s="64"/>
      <c r="IRU14" s="64"/>
      <c r="IRV14" s="64"/>
      <c r="IRW14" s="64"/>
      <c r="IRX14" s="64"/>
      <c r="IRY14" s="64"/>
      <c r="IRZ14" s="64"/>
      <c r="ISA14" s="64"/>
      <c r="ISB14" s="64"/>
      <c r="ISC14" s="64"/>
      <c r="ISD14" s="64"/>
      <c r="ISE14" s="64"/>
      <c r="ISF14" s="64"/>
      <c r="ISG14" s="64"/>
      <c r="ISH14" s="64"/>
      <c r="ISI14" s="64"/>
      <c r="ISJ14" s="64"/>
      <c r="ISK14" s="64"/>
      <c r="ISL14" s="64"/>
      <c r="ISM14" s="64"/>
      <c r="ISN14" s="64"/>
      <c r="ISO14" s="64"/>
      <c r="ISP14" s="64"/>
      <c r="ISQ14" s="64"/>
      <c r="ISR14" s="64"/>
      <c r="ISS14" s="64"/>
      <c r="IST14" s="64"/>
      <c r="ISU14" s="64"/>
      <c r="ISV14" s="64"/>
      <c r="ISW14" s="64"/>
      <c r="ISX14" s="64"/>
      <c r="ISY14" s="64"/>
      <c r="ISZ14" s="64"/>
      <c r="ITA14" s="64"/>
      <c r="ITB14" s="64"/>
      <c r="ITC14" s="64"/>
      <c r="ITD14" s="64"/>
      <c r="ITE14" s="64"/>
      <c r="ITF14" s="64"/>
      <c r="ITG14" s="64"/>
      <c r="ITH14" s="64"/>
      <c r="ITI14" s="64"/>
      <c r="ITJ14" s="64"/>
      <c r="ITK14" s="64"/>
      <c r="ITL14" s="64"/>
      <c r="ITM14" s="64"/>
      <c r="ITN14" s="64"/>
      <c r="ITO14" s="64"/>
      <c r="ITP14" s="64"/>
      <c r="ITQ14" s="64"/>
      <c r="ITR14" s="64"/>
      <c r="ITS14" s="64"/>
      <c r="ITT14" s="64"/>
      <c r="ITU14" s="64"/>
      <c r="ITV14" s="64"/>
      <c r="ITW14" s="64"/>
      <c r="ITX14" s="64"/>
      <c r="ITY14" s="64"/>
      <c r="ITZ14" s="64"/>
      <c r="IUA14" s="64"/>
      <c r="IUB14" s="64"/>
      <c r="IUC14" s="64"/>
      <c r="IUD14" s="64"/>
      <c r="IUE14" s="64"/>
      <c r="IUF14" s="64"/>
      <c r="IUG14" s="64"/>
      <c r="IUH14" s="64"/>
      <c r="IUI14" s="64"/>
      <c r="IUJ14" s="64"/>
      <c r="IUK14" s="64"/>
      <c r="IUL14" s="64"/>
      <c r="IUM14" s="64"/>
      <c r="IUN14" s="64"/>
      <c r="IUO14" s="64"/>
      <c r="IUP14" s="64"/>
      <c r="IUQ14" s="64"/>
      <c r="IUR14" s="64"/>
      <c r="IUS14" s="64"/>
      <c r="IUT14" s="64"/>
      <c r="IUU14" s="64"/>
      <c r="IUV14" s="64"/>
      <c r="IUW14" s="64"/>
      <c r="IUX14" s="64"/>
      <c r="IUY14" s="64"/>
      <c r="IUZ14" s="64"/>
      <c r="IVA14" s="64"/>
      <c r="IVB14" s="64"/>
      <c r="IVC14" s="64"/>
      <c r="IVD14" s="64"/>
      <c r="IVE14" s="64"/>
      <c r="IVF14" s="64"/>
      <c r="IVG14" s="64"/>
      <c r="IVH14" s="64"/>
      <c r="IVI14" s="64"/>
      <c r="IVJ14" s="64"/>
      <c r="IVK14" s="64"/>
      <c r="IVL14" s="64"/>
      <c r="IVM14" s="64"/>
      <c r="IVN14" s="64"/>
      <c r="IVO14" s="64"/>
      <c r="IVP14" s="64"/>
      <c r="IVQ14" s="64"/>
      <c r="IVR14" s="64"/>
      <c r="IVS14" s="64"/>
      <c r="IVT14" s="64"/>
      <c r="IVU14" s="64"/>
      <c r="IVV14" s="64"/>
      <c r="IVW14" s="64"/>
      <c r="IVX14" s="64"/>
      <c r="IVY14" s="64"/>
      <c r="IVZ14" s="64"/>
      <c r="IWA14" s="64"/>
      <c r="IWB14" s="64"/>
      <c r="IWC14" s="64"/>
      <c r="IWD14" s="64"/>
      <c r="IWE14" s="64"/>
      <c r="IWF14" s="64"/>
      <c r="IWG14" s="64"/>
      <c r="IWH14" s="64"/>
      <c r="IWI14" s="64"/>
      <c r="IWJ14" s="64"/>
      <c r="IWK14" s="64"/>
      <c r="IWL14" s="64"/>
      <c r="IWM14" s="64"/>
      <c r="IWN14" s="64"/>
      <c r="IWO14" s="64"/>
      <c r="IWP14" s="64"/>
      <c r="IWQ14" s="64"/>
      <c r="IWR14" s="64"/>
      <c r="IWS14" s="64"/>
      <c r="IWT14" s="64"/>
      <c r="IWU14" s="64"/>
      <c r="IWV14" s="64"/>
      <c r="IWW14" s="64"/>
      <c r="IWX14" s="64"/>
      <c r="IWY14" s="64"/>
      <c r="IWZ14" s="64"/>
      <c r="IXA14" s="64"/>
      <c r="IXB14" s="64"/>
      <c r="IXC14" s="64"/>
      <c r="IXD14" s="64"/>
      <c r="IXE14" s="64"/>
      <c r="IXF14" s="64"/>
      <c r="IXG14" s="64"/>
      <c r="IXH14" s="64"/>
      <c r="IXI14" s="64"/>
      <c r="IXJ14" s="64"/>
      <c r="IXK14" s="64"/>
      <c r="IXL14" s="64"/>
      <c r="IXM14" s="64"/>
      <c r="IXN14" s="64"/>
      <c r="IXO14" s="64"/>
      <c r="IXP14" s="64"/>
      <c r="IXQ14" s="64"/>
      <c r="IXR14" s="64"/>
      <c r="IXS14" s="64"/>
      <c r="IXT14" s="64"/>
      <c r="IXU14" s="64"/>
      <c r="IXV14" s="64"/>
      <c r="IXW14" s="64"/>
      <c r="IXX14" s="64"/>
      <c r="IXY14" s="64"/>
      <c r="IXZ14" s="64"/>
      <c r="IYA14" s="64"/>
      <c r="IYB14" s="64"/>
      <c r="IYC14" s="64"/>
      <c r="IYD14" s="64"/>
      <c r="IYE14" s="64"/>
      <c r="IYF14" s="64"/>
      <c r="IYG14" s="64"/>
      <c r="IYH14" s="64"/>
      <c r="IYI14" s="64"/>
      <c r="IYJ14" s="64"/>
      <c r="IYK14" s="64"/>
      <c r="IYL14" s="64"/>
      <c r="IYM14" s="64"/>
      <c r="IYN14" s="64"/>
      <c r="IYO14" s="64"/>
      <c r="IYP14" s="64"/>
      <c r="IYQ14" s="64"/>
      <c r="IYR14" s="64"/>
      <c r="IYS14" s="64"/>
      <c r="IYT14" s="64"/>
      <c r="IYU14" s="64"/>
      <c r="IYV14" s="64"/>
      <c r="IYW14" s="64"/>
      <c r="IYX14" s="64"/>
      <c r="IYY14" s="64"/>
      <c r="IYZ14" s="64"/>
      <c r="IZA14" s="64"/>
      <c r="IZB14" s="64"/>
      <c r="IZC14" s="64"/>
      <c r="IZD14" s="64"/>
      <c r="IZE14" s="64"/>
      <c r="IZF14" s="64"/>
      <c r="IZG14" s="64"/>
      <c r="IZH14" s="64"/>
      <c r="IZI14" s="64"/>
      <c r="IZJ14" s="64"/>
      <c r="IZK14" s="64"/>
      <c r="IZL14" s="64"/>
      <c r="IZM14" s="64"/>
      <c r="IZN14" s="64"/>
      <c r="IZO14" s="64"/>
      <c r="IZP14" s="64"/>
      <c r="IZQ14" s="64"/>
      <c r="IZR14" s="64"/>
      <c r="IZS14" s="64"/>
      <c r="IZT14" s="64"/>
      <c r="IZU14" s="64"/>
      <c r="IZV14" s="64"/>
      <c r="IZW14" s="64"/>
      <c r="IZX14" s="64"/>
      <c r="IZY14" s="64"/>
      <c r="IZZ14" s="64"/>
      <c r="JAA14" s="64"/>
      <c r="JAB14" s="64"/>
      <c r="JAC14" s="64"/>
      <c r="JAD14" s="64"/>
      <c r="JAE14" s="64"/>
      <c r="JAF14" s="64"/>
      <c r="JAG14" s="64"/>
      <c r="JAH14" s="64"/>
      <c r="JAI14" s="64"/>
      <c r="JAJ14" s="64"/>
      <c r="JAK14" s="64"/>
      <c r="JAL14" s="64"/>
      <c r="JAM14" s="64"/>
      <c r="JAN14" s="64"/>
      <c r="JAO14" s="64"/>
      <c r="JAP14" s="64"/>
      <c r="JAQ14" s="64"/>
      <c r="JAR14" s="64"/>
      <c r="JAS14" s="64"/>
      <c r="JAT14" s="64"/>
      <c r="JAU14" s="64"/>
      <c r="JAV14" s="64"/>
      <c r="JAW14" s="64"/>
      <c r="JAX14" s="64"/>
      <c r="JAY14" s="64"/>
      <c r="JAZ14" s="64"/>
      <c r="JBA14" s="64"/>
      <c r="JBB14" s="64"/>
      <c r="JBC14" s="64"/>
      <c r="JBD14" s="64"/>
      <c r="JBE14" s="64"/>
      <c r="JBF14" s="64"/>
      <c r="JBG14" s="64"/>
      <c r="JBH14" s="64"/>
      <c r="JBI14" s="64"/>
      <c r="JBJ14" s="64"/>
      <c r="JBK14" s="64"/>
      <c r="JBL14" s="64"/>
      <c r="JBM14" s="64"/>
      <c r="JBN14" s="64"/>
      <c r="JBO14" s="64"/>
      <c r="JBP14" s="64"/>
      <c r="JBQ14" s="64"/>
      <c r="JBR14" s="64"/>
      <c r="JBS14" s="64"/>
      <c r="JBT14" s="64"/>
      <c r="JBU14" s="64"/>
      <c r="JBV14" s="64"/>
      <c r="JBW14" s="64"/>
      <c r="JBX14" s="64"/>
      <c r="JBY14" s="64"/>
      <c r="JBZ14" s="64"/>
      <c r="JCA14" s="64"/>
      <c r="JCB14" s="64"/>
      <c r="JCC14" s="64"/>
      <c r="JCD14" s="64"/>
      <c r="JCE14" s="64"/>
      <c r="JCF14" s="64"/>
      <c r="JCG14" s="64"/>
      <c r="JCH14" s="64"/>
      <c r="JCI14" s="64"/>
      <c r="JCJ14" s="64"/>
      <c r="JCK14" s="64"/>
      <c r="JCL14" s="64"/>
      <c r="JCM14" s="64"/>
      <c r="JCN14" s="64"/>
      <c r="JCO14" s="64"/>
      <c r="JCP14" s="64"/>
      <c r="JCQ14" s="64"/>
      <c r="JCR14" s="64"/>
      <c r="JCS14" s="64"/>
      <c r="JCT14" s="64"/>
      <c r="JCU14" s="64"/>
      <c r="JCV14" s="64"/>
      <c r="JCW14" s="64"/>
      <c r="JCX14" s="64"/>
      <c r="JCY14" s="64"/>
      <c r="JCZ14" s="64"/>
      <c r="JDA14" s="64"/>
      <c r="JDB14" s="64"/>
      <c r="JDC14" s="64"/>
      <c r="JDD14" s="64"/>
      <c r="JDE14" s="64"/>
      <c r="JDF14" s="64"/>
      <c r="JDG14" s="64"/>
      <c r="JDH14" s="64"/>
      <c r="JDI14" s="64"/>
      <c r="JDJ14" s="64"/>
      <c r="JDK14" s="64"/>
      <c r="JDL14" s="64"/>
      <c r="JDM14" s="64"/>
      <c r="JDN14" s="64"/>
      <c r="JDO14" s="64"/>
      <c r="JDP14" s="64"/>
      <c r="JDQ14" s="64"/>
      <c r="JDR14" s="64"/>
      <c r="JDS14" s="64"/>
      <c r="JDT14" s="64"/>
      <c r="JDU14" s="64"/>
      <c r="JDV14" s="64"/>
      <c r="JDW14" s="64"/>
      <c r="JDX14" s="64"/>
      <c r="JDY14" s="64"/>
      <c r="JDZ14" s="64"/>
      <c r="JEA14" s="64"/>
      <c r="JEB14" s="64"/>
      <c r="JEC14" s="64"/>
      <c r="JED14" s="64"/>
      <c r="JEE14" s="64"/>
      <c r="JEF14" s="64"/>
      <c r="JEG14" s="64"/>
      <c r="JEH14" s="64"/>
      <c r="JEI14" s="64"/>
      <c r="JEJ14" s="64"/>
      <c r="JEK14" s="64"/>
      <c r="JEL14" s="64"/>
      <c r="JEM14" s="64"/>
      <c r="JEN14" s="64"/>
      <c r="JEO14" s="64"/>
      <c r="JEP14" s="64"/>
      <c r="JEQ14" s="64"/>
      <c r="JER14" s="64"/>
      <c r="JES14" s="64"/>
      <c r="JET14" s="64"/>
      <c r="JEU14" s="64"/>
      <c r="JEV14" s="64"/>
      <c r="JEW14" s="64"/>
      <c r="JEX14" s="64"/>
      <c r="JEY14" s="64"/>
      <c r="JEZ14" s="64"/>
      <c r="JFA14" s="64"/>
      <c r="JFB14" s="64"/>
      <c r="JFC14" s="64"/>
      <c r="JFD14" s="64"/>
      <c r="JFE14" s="64"/>
      <c r="JFF14" s="64"/>
      <c r="JFG14" s="64"/>
      <c r="JFH14" s="64"/>
      <c r="JFI14" s="64"/>
      <c r="JFJ14" s="64"/>
      <c r="JFK14" s="64"/>
      <c r="JFL14" s="64"/>
      <c r="JFM14" s="64"/>
      <c r="JFN14" s="64"/>
      <c r="JFO14" s="64"/>
      <c r="JFP14" s="64"/>
      <c r="JFQ14" s="64"/>
      <c r="JFR14" s="64"/>
      <c r="JFS14" s="64"/>
      <c r="JFT14" s="64"/>
      <c r="JFU14" s="64"/>
      <c r="JFV14" s="64"/>
      <c r="JFW14" s="64"/>
      <c r="JFX14" s="64"/>
      <c r="JFY14" s="64"/>
      <c r="JFZ14" s="64"/>
      <c r="JGA14" s="64"/>
      <c r="JGB14" s="64"/>
      <c r="JGC14" s="64"/>
      <c r="JGD14" s="64"/>
      <c r="JGE14" s="64"/>
      <c r="JGF14" s="64"/>
      <c r="JGG14" s="64"/>
      <c r="JGH14" s="64"/>
      <c r="JGI14" s="64"/>
      <c r="JGJ14" s="64"/>
      <c r="JGK14" s="64"/>
      <c r="JGL14" s="64"/>
      <c r="JGM14" s="64"/>
      <c r="JGN14" s="64"/>
      <c r="JGO14" s="64"/>
      <c r="JGP14" s="64"/>
      <c r="JGQ14" s="64"/>
      <c r="JGR14" s="64"/>
      <c r="JGS14" s="64"/>
      <c r="JGT14" s="64"/>
      <c r="JGU14" s="64"/>
      <c r="JGV14" s="64"/>
      <c r="JGW14" s="64"/>
      <c r="JGX14" s="64"/>
      <c r="JGY14" s="64"/>
      <c r="JGZ14" s="64"/>
      <c r="JHA14" s="64"/>
      <c r="JHB14" s="64"/>
      <c r="JHC14" s="64"/>
      <c r="JHD14" s="64"/>
      <c r="JHE14" s="64"/>
      <c r="JHF14" s="64"/>
      <c r="JHG14" s="64"/>
      <c r="JHH14" s="64"/>
      <c r="JHI14" s="64"/>
      <c r="JHJ14" s="64"/>
      <c r="JHK14" s="64"/>
      <c r="JHL14" s="64"/>
      <c r="JHM14" s="64"/>
      <c r="JHN14" s="64"/>
      <c r="JHO14" s="64"/>
      <c r="JHP14" s="64"/>
      <c r="JHQ14" s="64"/>
      <c r="JHR14" s="64"/>
      <c r="JHS14" s="64"/>
      <c r="JHT14" s="64"/>
      <c r="JHU14" s="64"/>
      <c r="JHV14" s="64"/>
      <c r="JHW14" s="64"/>
      <c r="JHX14" s="64"/>
      <c r="JHY14" s="64"/>
      <c r="JHZ14" s="64"/>
      <c r="JIA14" s="64"/>
      <c r="JIB14" s="64"/>
      <c r="JIC14" s="64"/>
      <c r="JID14" s="64"/>
      <c r="JIE14" s="64"/>
      <c r="JIF14" s="64"/>
      <c r="JIG14" s="64"/>
      <c r="JIH14" s="64"/>
      <c r="JII14" s="64"/>
      <c r="JIJ14" s="64"/>
      <c r="JIK14" s="64"/>
      <c r="JIL14" s="64"/>
      <c r="JIM14" s="64"/>
      <c r="JIN14" s="64"/>
      <c r="JIO14" s="64"/>
      <c r="JIP14" s="64"/>
      <c r="JIQ14" s="64"/>
      <c r="JIR14" s="64"/>
      <c r="JIS14" s="64"/>
      <c r="JIT14" s="64"/>
      <c r="JIU14" s="64"/>
      <c r="JIV14" s="64"/>
      <c r="JIW14" s="64"/>
      <c r="JIX14" s="64"/>
      <c r="JIY14" s="64"/>
      <c r="JIZ14" s="64"/>
      <c r="JJA14" s="64"/>
      <c r="JJB14" s="64"/>
      <c r="JJC14" s="64"/>
      <c r="JJD14" s="64"/>
      <c r="JJE14" s="64"/>
      <c r="JJF14" s="64"/>
      <c r="JJG14" s="64"/>
      <c r="JJH14" s="64"/>
      <c r="JJI14" s="64"/>
      <c r="JJJ14" s="64"/>
      <c r="JJK14" s="64"/>
      <c r="JJL14" s="64"/>
      <c r="JJM14" s="64"/>
      <c r="JJN14" s="64"/>
      <c r="JJO14" s="64"/>
      <c r="JJP14" s="64"/>
      <c r="JJQ14" s="64"/>
      <c r="JJR14" s="64"/>
      <c r="JJS14" s="64"/>
      <c r="JJT14" s="64"/>
      <c r="JJU14" s="64"/>
      <c r="JJV14" s="64"/>
      <c r="JJW14" s="64"/>
      <c r="JJX14" s="64"/>
      <c r="JJY14" s="64"/>
      <c r="JJZ14" s="64"/>
      <c r="JKA14" s="64"/>
      <c r="JKB14" s="64"/>
      <c r="JKC14" s="64"/>
      <c r="JKD14" s="64"/>
      <c r="JKE14" s="64"/>
      <c r="JKF14" s="64"/>
      <c r="JKG14" s="64"/>
      <c r="JKH14" s="64"/>
      <c r="JKI14" s="64"/>
      <c r="JKJ14" s="64"/>
      <c r="JKK14" s="64"/>
      <c r="JKL14" s="64"/>
      <c r="JKM14" s="64"/>
      <c r="JKN14" s="64"/>
      <c r="JKO14" s="64"/>
      <c r="JKP14" s="64"/>
      <c r="JKQ14" s="64"/>
      <c r="JKR14" s="64"/>
      <c r="JKS14" s="64"/>
      <c r="JKT14" s="64"/>
      <c r="JKU14" s="64"/>
      <c r="JKV14" s="64"/>
      <c r="JKW14" s="64"/>
      <c r="JKX14" s="64"/>
      <c r="JKY14" s="64"/>
      <c r="JKZ14" s="64"/>
      <c r="JLA14" s="64"/>
      <c r="JLB14" s="64"/>
      <c r="JLC14" s="64"/>
      <c r="JLD14" s="64"/>
      <c r="JLE14" s="64"/>
      <c r="JLF14" s="64"/>
      <c r="JLG14" s="64"/>
      <c r="JLH14" s="64"/>
      <c r="JLI14" s="64"/>
      <c r="JLJ14" s="64"/>
      <c r="JLK14" s="64"/>
      <c r="JLL14" s="64"/>
      <c r="JLM14" s="64"/>
      <c r="JLN14" s="64"/>
      <c r="JLO14" s="64"/>
      <c r="JLP14" s="64"/>
      <c r="JLQ14" s="64"/>
      <c r="JLR14" s="64"/>
      <c r="JLS14" s="64"/>
      <c r="JLT14" s="64"/>
      <c r="JLU14" s="64"/>
      <c r="JLV14" s="64"/>
      <c r="JLW14" s="64"/>
      <c r="JLX14" s="64"/>
      <c r="JLY14" s="64"/>
      <c r="JLZ14" s="64"/>
      <c r="JMA14" s="64"/>
      <c r="JMB14" s="64"/>
      <c r="JMC14" s="64"/>
      <c r="JMD14" s="64"/>
      <c r="JME14" s="64"/>
      <c r="JMF14" s="64"/>
      <c r="JMG14" s="64"/>
      <c r="JMH14" s="64"/>
      <c r="JMI14" s="64"/>
      <c r="JMJ14" s="64"/>
      <c r="JMK14" s="64"/>
      <c r="JML14" s="64"/>
      <c r="JMM14" s="64"/>
      <c r="JMN14" s="64"/>
      <c r="JMO14" s="64"/>
      <c r="JMP14" s="64"/>
      <c r="JMQ14" s="64"/>
      <c r="JMR14" s="64"/>
      <c r="JMS14" s="64"/>
      <c r="JMT14" s="64"/>
      <c r="JMU14" s="64"/>
      <c r="JMV14" s="64"/>
      <c r="JMW14" s="64"/>
      <c r="JMX14" s="64"/>
      <c r="JMY14" s="64"/>
      <c r="JMZ14" s="64"/>
      <c r="JNA14" s="64"/>
      <c r="JNB14" s="64"/>
      <c r="JNC14" s="64"/>
      <c r="JND14" s="64"/>
      <c r="JNE14" s="64"/>
      <c r="JNF14" s="64"/>
      <c r="JNG14" s="64"/>
      <c r="JNH14" s="64"/>
      <c r="JNI14" s="64"/>
      <c r="JNJ14" s="64"/>
      <c r="JNK14" s="64"/>
      <c r="JNL14" s="64"/>
      <c r="JNM14" s="64"/>
      <c r="JNN14" s="64"/>
      <c r="JNO14" s="64"/>
      <c r="JNP14" s="64"/>
      <c r="JNQ14" s="64"/>
      <c r="JNR14" s="64"/>
      <c r="JNS14" s="64"/>
      <c r="JNT14" s="64"/>
      <c r="JNU14" s="64"/>
      <c r="JNV14" s="64"/>
      <c r="JNW14" s="64"/>
      <c r="JNX14" s="64"/>
      <c r="JNY14" s="64"/>
      <c r="JNZ14" s="64"/>
      <c r="JOA14" s="64"/>
      <c r="JOB14" s="64"/>
      <c r="JOC14" s="64"/>
      <c r="JOD14" s="64"/>
      <c r="JOE14" s="64"/>
      <c r="JOF14" s="64"/>
      <c r="JOG14" s="64"/>
      <c r="JOH14" s="64"/>
      <c r="JOI14" s="64"/>
      <c r="JOJ14" s="64"/>
      <c r="JOK14" s="64"/>
      <c r="JOL14" s="64"/>
      <c r="JOM14" s="64"/>
      <c r="JON14" s="64"/>
      <c r="JOO14" s="64"/>
      <c r="JOP14" s="64"/>
      <c r="JOQ14" s="64"/>
      <c r="JOR14" s="64"/>
      <c r="JOS14" s="64"/>
      <c r="JOT14" s="64"/>
      <c r="JOU14" s="64"/>
      <c r="JOV14" s="64"/>
      <c r="JOW14" s="64"/>
      <c r="JOX14" s="64"/>
      <c r="JOY14" s="64"/>
      <c r="JOZ14" s="64"/>
      <c r="JPA14" s="64"/>
      <c r="JPB14" s="64"/>
      <c r="JPC14" s="64"/>
      <c r="JPD14" s="64"/>
      <c r="JPE14" s="64"/>
      <c r="JPF14" s="64"/>
      <c r="JPG14" s="64"/>
      <c r="JPH14" s="64"/>
      <c r="JPI14" s="64"/>
      <c r="JPJ14" s="64"/>
      <c r="JPK14" s="64"/>
      <c r="JPL14" s="64"/>
      <c r="JPM14" s="64"/>
      <c r="JPN14" s="64"/>
      <c r="JPO14" s="64"/>
      <c r="JPP14" s="64"/>
      <c r="JPQ14" s="64"/>
      <c r="JPR14" s="64"/>
      <c r="JPS14" s="64"/>
      <c r="JPT14" s="64"/>
      <c r="JPU14" s="64"/>
      <c r="JPV14" s="64"/>
      <c r="JPW14" s="64"/>
      <c r="JPX14" s="64"/>
      <c r="JPY14" s="64"/>
      <c r="JPZ14" s="64"/>
      <c r="JQA14" s="64"/>
      <c r="JQB14" s="64"/>
      <c r="JQC14" s="64"/>
      <c r="JQD14" s="64"/>
      <c r="JQE14" s="64"/>
      <c r="JQF14" s="64"/>
      <c r="JQG14" s="64"/>
      <c r="JQH14" s="64"/>
      <c r="JQI14" s="64"/>
      <c r="JQJ14" s="64"/>
      <c r="JQK14" s="64"/>
      <c r="JQL14" s="64"/>
      <c r="JQM14" s="64"/>
      <c r="JQN14" s="64"/>
      <c r="JQO14" s="64"/>
      <c r="JQP14" s="64"/>
      <c r="JQQ14" s="64"/>
      <c r="JQR14" s="64"/>
      <c r="JQS14" s="64"/>
      <c r="JQT14" s="64"/>
      <c r="JQU14" s="64"/>
      <c r="JQV14" s="64"/>
      <c r="JQW14" s="64"/>
      <c r="JQX14" s="64"/>
      <c r="JQY14" s="64"/>
      <c r="JQZ14" s="64"/>
      <c r="JRA14" s="64"/>
      <c r="JRB14" s="64"/>
      <c r="JRC14" s="64"/>
      <c r="JRD14" s="64"/>
      <c r="JRE14" s="64"/>
      <c r="JRF14" s="64"/>
      <c r="JRG14" s="64"/>
      <c r="JRH14" s="64"/>
      <c r="JRI14" s="64"/>
      <c r="JRJ14" s="64"/>
      <c r="JRK14" s="64"/>
      <c r="JRL14" s="64"/>
      <c r="JRM14" s="64"/>
      <c r="JRN14" s="64"/>
      <c r="JRO14" s="64"/>
      <c r="JRP14" s="64"/>
      <c r="JRQ14" s="64"/>
      <c r="JRR14" s="64"/>
      <c r="JRS14" s="64"/>
      <c r="JRT14" s="64"/>
      <c r="JRU14" s="64"/>
      <c r="JRV14" s="64"/>
      <c r="JRW14" s="64"/>
      <c r="JRX14" s="64"/>
      <c r="JRY14" s="64"/>
      <c r="JRZ14" s="64"/>
      <c r="JSA14" s="64"/>
      <c r="JSB14" s="64"/>
      <c r="JSC14" s="64"/>
      <c r="JSD14" s="64"/>
      <c r="JSE14" s="64"/>
      <c r="JSF14" s="64"/>
      <c r="JSG14" s="64"/>
      <c r="JSH14" s="64"/>
      <c r="JSI14" s="64"/>
      <c r="JSJ14" s="64"/>
      <c r="JSK14" s="64"/>
      <c r="JSL14" s="64"/>
      <c r="JSM14" s="64"/>
      <c r="JSN14" s="64"/>
      <c r="JSO14" s="64"/>
      <c r="JSP14" s="64"/>
      <c r="JSQ14" s="64"/>
      <c r="JSR14" s="64"/>
      <c r="JSS14" s="64"/>
      <c r="JST14" s="64"/>
      <c r="JSU14" s="64"/>
      <c r="JSV14" s="64"/>
      <c r="JSW14" s="64"/>
      <c r="JSX14" s="64"/>
      <c r="JSY14" s="64"/>
      <c r="JSZ14" s="64"/>
      <c r="JTA14" s="64"/>
      <c r="JTB14" s="64"/>
      <c r="JTC14" s="64"/>
      <c r="JTD14" s="64"/>
      <c r="JTE14" s="64"/>
      <c r="JTF14" s="64"/>
      <c r="JTG14" s="64"/>
      <c r="JTH14" s="64"/>
      <c r="JTI14" s="64"/>
      <c r="JTJ14" s="64"/>
      <c r="JTK14" s="64"/>
      <c r="JTL14" s="64"/>
      <c r="JTM14" s="64"/>
      <c r="JTN14" s="64"/>
      <c r="JTO14" s="64"/>
      <c r="JTP14" s="64"/>
      <c r="JTQ14" s="64"/>
      <c r="JTR14" s="64"/>
      <c r="JTS14" s="64"/>
      <c r="JTT14" s="64"/>
      <c r="JTU14" s="64"/>
      <c r="JTV14" s="64"/>
      <c r="JTW14" s="64"/>
      <c r="JTX14" s="64"/>
      <c r="JTY14" s="64"/>
      <c r="JTZ14" s="64"/>
      <c r="JUA14" s="64"/>
      <c r="JUB14" s="64"/>
      <c r="JUC14" s="64"/>
      <c r="JUD14" s="64"/>
      <c r="JUE14" s="64"/>
      <c r="JUF14" s="64"/>
      <c r="JUG14" s="64"/>
      <c r="JUH14" s="64"/>
      <c r="JUI14" s="64"/>
      <c r="JUJ14" s="64"/>
      <c r="JUK14" s="64"/>
      <c r="JUL14" s="64"/>
      <c r="JUM14" s="64"/>
      <c r="JUN14" s="64"/>
      <c r="JUO14" s="64"/>
      <c r="JUP14" s="64"/>
      <c r="JUQ14" s="64"/>
      <c r="JUR14" s="64"/>
      <c r="JUS14" s="64"/>
      <c r="JUT14" s="64"/>
      <c r="JUU14" s="64"/>
      <c r="JUV14" s="64"/>
      <c r="JUW14" s="64"/>
      <c r="JUX14" s="64"/>
      <c r="JUY14" s="64"/>
      <c r="JUZ14" s="64"/>
      <c r="JVA14" s="64"/>
      <c r="JVB14" s="64"/>
      <c r="JVC14" s="64"/>
      <c r="JVD14" s="64"/>
      <c r="JVE14" s="64"/>
      <c r="JVF14" s="64"/>
      <c r="JVG14" s="64"/>
      <c r="JVH14" s="64"/>
      <c r="JVI14" s="64"/>
      <c r="JVJ14" s="64"/>
      <c r="JVK14" s="64"/>
      <c r="JVL14" s="64"/>
      <c r="JVM14" s="64"/>
      <c r="JVN14" s="64"/>
      <c r="JVO14" s="64"/>
      <c r="JVP14" s="64"/>
      <c r="JVQ14" s="64"/>
      <c r="JVR14" s="64"/>
      <c r="JVS14" s="64"/>
      <c r="JVT14" s="64"/>
      <c r="JVU14" s="64"/>
      <c r="JVV14" s="64"/>
      <c r="JVW14" s="64"/>
      <c r="JVX14" s="64"/>
      <c r="JVY14" s="64"/>
      <c r="JVZ14" s="64"/>
      <c r="JWA14" s="64"/>
      <c r="JWB14" s="64"/>
      <c r="JWC14" s="64"/>
      <c r="JWD14" s="64"/>
      <c r="JWE14" s="64"/>
      <c r="JWF14" s="64"/>
      <c r="JWG14" s="64"/>
      <c r="JWH14" s="64"/>
      <c r="JWI14" s="64"/>
      <c r="JWJ14" s="64"/>
      <c r="JWK14" s="64"/>
      <c r="JWL14" s="64"/>
      <c r="JWM14" s="64"/>
      <c r="JWN14" s="64"/>
      <c r="JWO14" s="64"/>
      <c r="JWP14" s="64"/>
      <c r="JWQ14" s="64"/>
      <c r="JWR14" s="64"/>
      <c r="JWS14" s="64"/>
      <c r="JWT14" s="64"/>
      <c r="JWU14" s="64"/>
      <c r="JWV14" s="64"/>
      <c r="JWW14" s="64"/>
      <c r="JWX14" s="64"/>
      <c r="JWY14" s="64"/>
      <c r="JWZ14" s="64"/>
      <c r="JXA14" s="64"/>
      <c r="JXB14" s="64"/>
      <c r="JXC14" s="64"/>
      <c r="JXD14" s="64"/>
      <c r="JXE14" s="64"/>
      <c r="JXF14" s="64"/>
      <c r="JXG14" s="64"/>
      <c r="JXH14" s="64"/>
      <c r="JXI14" s="64"/>
      <c r="JXJ14" s="64"/>
      <c r="JXK14" s="64"/>
      <c r="JXL14" s="64"/>
      <c r="JXM14" s="64"/>
      <c r="JXN14" s="64"/>
      <c r="JXO14" s="64"/>
      <c r="JXP14" s="64"/>
      <c r="JXQ14" s="64"/>
      <c r="JXR14" s="64"/>
      <c r="JXS14" s="64"/>
      <c r="JXT14" s="64"/>
      <c r="JXU14" s="64"/>
      <c r="JXV14" s="64"/>
      <c r="JXW14" s="64"/>
      <c r="JXX14" s="64"/>
      <c r="JXY14" s="64"/>
      <c r="JXZ14" s="64"/>
      <c r="JYA14" s="64"/>
      <c r="JYB14" s="64"/>
      <c r="JYC14" s="64"/>
      <c r="JYD14" s="64"/>
      <c r="JYE14" s="64"/>
      <c r="JYF14" s="64"/>
      <c r="JYG14" s="64"/>
      <c r="JYH14" s="64"/>
      <c r="JYI14" s="64"/>
      <c r="JYJ14" s="64"/>
      <c r="JYK14" s="64"/>
      <c r="JYL14" s="64"/>
      <c r="JYM14" s="64"/>
      <c r="JYN14" s="64"/>
      <c r="JYO14" s="64"/>
      <c r="JYP14" s="64"/>
      <c r="JYQ14" s="64"/>
      <c r="JYR14" s="64"/>
      <c r="JYS14" s="64"/>
      <c r="JYT14" s="64"/>
      <c r="JYU14" s="64"/>
      <c r="JYV14" s="64"/>
      <c r="JYW14" s="64"/>
      <c r="JYX14" s="64"/>
      <c r="JYY14" s="64"/>
      <c r="JYZ14" s="64"/>
      <c r="JZA14" s="64"/>
      <c r="JZB14" s="64"/>
      <c r="JZC14" s="64"/>
      <c r="JZD14" s="64"/>
      <c r="JZE14" s="64"/>
      <c r="JZF14" s="64"/>
      <c r="JZG14" s="64"/>
      <c r="JZH14" s="64"/>
      <c r="JZI14" s="64"/>
      <c r="JZJ14" s="64"/>
      <c r="JZK14" s="64"/>
      <c r="JZL14" s="64"/>
      <c r="JZM14" s="64"/>
      <c r="JZN14" s="64"/>
      <c r="JZO14" s="64"/>
      <c r="JZP14" s="64"/>
      <c r="JZQ14" s="64"/>
      <c r="JZR14" s="64"/>
      <c r="JZS14" s="64"/>
      <c r="JZT14" s="64"/>
      <c r="JZU14" s="64"/>
      <c r="JZV14" s="64"/>
      <c r="JZW14" s="64"/>
      <c r="JZX14" s="64"/>
      <c r="JZY14" s="64"/>
      <c r="JZZ14" s="64"/>
      <c r="KAA14" s="64"/>
      <c r="KAB14" s="64"/>
      <c r="KAC14" s="64"/>
      <c r="KAD14" s="64"/>
      <c r="KAE14" s="64"/>
      <c r="KAF14" s="64"/>
      <c r="KAG14" s="64"/>
      <c r="KAH14" s="64"/>
      <c r="KAI14" s="64"/>
      <c r="KAJ14" s="64"/>
      <c r="KAK14" s="64"/>
      <c r="KAL14" s="64"/>
      <c r="KAM14" s="64"/>
      <c r="KAN14" s="64"/>
      <c r="KAO14" s="64"/>
      <c r="KAP14" s="64"/>
      <c r="KAQ14" s="64"/>
      <c r="KAR14" s="64"/>
      <c r="KAS14" s="64"/>
      <c r="KAT14" s="64"/>
      <c r="KAU14" s="64"/>
      <c r="KAV14" s="64"/>
      <c r="KAW14" s="64"/>
      <c r="KAX14" s="64"/>
      <c r="KAY14" s="64"/>
      <c r="KAZ14" s="64"/>
      <c r="KBA14" s="64"/>
      <c r="KBB14" s="64"/>
      <c r="KBC14" s="64"/>
      <c r="KBD14" s="64"/>
      <c r="KBE14" s="64"/>
      <c r="KBF14" s="64"/>
      <c r="KBG14" s="64"/>
      <c r="KBH14" s="64"/>
      <c r="KBI14" s="64"/>
      <c r="KBJ14" s="64"/>
      <c r="KBK14" s="64"/>
      <c r="KBL14" s="64"/>
      <c r="KBM14" s="64"/>
      <c r="KBN14" s="64"/>
      <c r="KBO14" s="64"/>
      <c r="KBP14" s="64"/>
      <c r="KBQ14" s="64"/>
      <c r="KBR14" s="64"/>
      <c r="KBS14" s="64"/>
      <c r="KBT14" s="64"/>
      <c r="KBU14" s="64"/>
      <c r="KBV14" s="64"/>
      <c r="KBW14" s="64"/>
      <c r="KBX14" s="64"/>
      <c r="KBY14" s="64"/>
      <c r="KBZ14" s="64"/>
      <c r="KCA14" s="64"/>
      <c r="KCB14" s="64"/>
      <c r="KCC14" s="64"/>
      <c r="KCD14" s="64"/>
      <c r="KCE14" s="64"/>
      <c r="KCF14" s="64"/>
      <c r="KCG14" s="64"/>
      <c r="KCH14" s="64"/>
      <c r="KCI14" s="64"/>
      <c r="KCJ14" s="64"/>
      <c r="KCK14" s="64"/>
      <c r="KCL14" s="64"/>
      <c r="KCM14" s="64"/>
      <c r="KCN14" s="64"/>
      <c r="KCO14" s="64"/>
      <c r="KCP14" s="64"/>
      <c r="KCQ14" s="64"/>
      <c r="KCR14" s="64"/>
      <c r="KCS14" s="64"/>
      <c r="KCT14" s="64"/>
      <c r="KCU14" s="64"/>
      <c r="KCV14" s="64"/>
      <c r="KCW14" s="64"/>
      <c r="KCX14" s="64"/>
      <c r="KCY14" s="64"/>
      <c r="KCZ14" s="64"/>
      <c r="KDA14" s="64"/>
      <c r="KDB14" s="64"/>
      <c r="KDC14" s="64"/>
      <c r="KDD14" s="64"/>
      <c r="KDE14" s="64"/>
      <c r="KDF14" s="64"/>
      <c r="KDG14" s="64"/>
      <c r="KDH14" s="64"/>
      <c r="KDI14" s="64"/>
      <c r="KDJ14" s="64"/>
      <c r="KDK14" s="64"/>
      <c r="KDL14" s="64"/>
      <c r="KDM14" s="64"/>
      <c r="KDN14" s="64"/>
      <c r="KDO14" s="64"/>
      <c r="KDP14" s="64"/>
      <c r="KDQ14" s="64"/>
      <c r="KDR14" s="64"/>
      <c r="KDS14" s="64"/>
      <c r="KDT14" s="64"/>
      <c r="KDU14" s="64"/>
      <c r="KDV14" s="64"/>
      <c r="KDW14" s="64"/>
      <c r="KDX14" s="64"/>
      <c r="KDY14" s="64"/>
      <c r="KDZ14" s="64"/>
      <c r="KEA14" s="64"/>
      <c r="KEB14" s="64"/>
      <c r="KEC14" s="64"/>
      <c r="KED14" s="64"/>
      <c r="KEE14" s="64"/>
      <c r="KEF14" s="64"/>
      <c r="KEG14" s="64"/>
      <c r="KEH14" s="64"/>
      <c r="KEI14" s="64"/>
      <c r="KEJ14" s="64"/>
      <c r="KEK14" s="64"/>
      <c r="KEL14" s="64"/>
      <c r="KEM14" s="64"/>
      <c r="KEN14" s="64"/>
      <c r="KEO14" s="64"/>
      <c r="KEP14" s="64"/>
      <c r="KEQ14" s="64"/>
      <c r="KER14" s="64"/>
      <c r="KES14" s="64"/>
      <c r="KET14" s="64"/>
      <c r="KEU14" s="64"/>
      <c r="KEV14" s="64"/>
      <c r="KEW14" s="64"/>
      <c r="KEX14" s="64"/>
      <c r="KEY14" s="64"/>
      <c r="KEZ14" s="64"/>
      <c r="KFA14" s="64"/>
      <c r="KFB14" s="64"/>
      <c r="KFC14" s="64"/>
      <c r="KFD14" s="64"/>
      <c r="KFE14" s="64"/>
      <c r="KFF14" s="64"/>
      <c r="KFG14" s="64"/>
      <c r="KFH14" s="64"/>
      <c r="KFI14" s="64"/>
      <c r="KFJ14" s="64"/>
      <c r="KFK14" s="64"/>
      <c r="KFL14" s="64"/>
      <c r="KFM14" s="64"/>
      <c r="KFN14" s="64"/>
      <c r="KFO14" s="64"/>
      <c r="KFP14" s="64"/>
      <c r="KFQ14" s="64"/>
      <c r="KFR14" s="64"/>
      <c r="KFS14" s="64"/>
      <c r="KFT14" s="64"/>
      <c r="KFU14" s="64"/>
      <c r="KFV14" s="64"/>
      <c r="KFW14" s="64"/>
      <c r="KFX14" s="64"/>
      <c r="KFY14" s="64"/>
      <c r="KFZ14" s="64"/>
      <c r="KGA14" s="64"/>
      <c r="KGB14" s="64"/>
      <c r="KGC14" s="64"/>
      <c r="KGD14" s="64"/>
      <c r="KGE14" s="64"/>
      <c r="KGF14" s="64"/>
      <c r="KGG14" s="64"/>
      <c r="KGH14" s="64"/>
      <c r="KGI14" s="64"/>
      <c r="KGJ14" s="64"/>
      <c r="KGK14" s="64"/>
      <c r="KGL14" s="64"/>
      <c r="KGM14" s="64"/>
      <c r="KGN14" s="64"/>
      <c r="KGO14" s="64"/>
      <c r="KGP14" s="64"/>
      <c r="KGQ14" s="64"/>
      <c r="KGR14" s="64"/>
      <c r="KGS14" s="64"/>
      <c r="KGT14" s="64"/>
      <c r="KGU14" s="64"/>
      <c r="KGV14" s="64"/>
      <c r="KGW14" s="64"/>
      <c r="KGX14" s="64"/>
      <c r="KGY14" s="64"/>
      <c r="KGZ14" s="64"/>
      <c r="KHA14" s="64"/>
      <c r="KHB14" s="64"/>
      <c r="KHC14" s="64"/>
      <c r="KHD14" s="64"/>
      <c r="KHE14" s="64"/>
      <c r="KHF14" s="64"/>
      <c r="KHG14" s="64"/>
      <c r="KHH14" s="64"/>
      <c r="KHI14" s="64"/>
      <c r="KHJ14" s="64"/>
      <c r="KHK14" s="64"/>
      <c r="KHL14" s="64"/>
      <c r="KHM14" s="64"/>
      <c r="KHN14" s="64"/>
      <c r="KHO14" s="64"/>
      <c r="KHP14" s="64"/>
      <c r="KHQ14" s="64"/>
      <c r="KHR14" s="64"/>
      <c r="KHS14" s="64"/>
      <c r="KHT14" s="64"/>
      <c r="KHU14" s="64"/>
      <c r="KHV14" s="64"/>
      <c r="KHW14" s="64"/>
      <c r="KHX14" s="64"/>
      <c r="KHY14" s="64"/>
      <c r="KHZ14" s="64"/>
      <c r="KIA14" s="64"/>
      <c r="KIB14" s="64"/>
      <c r="KIC14" s="64"/>
      <c r="KID14" s="64"/>
      <c r="KIE14" s="64"/>
      <c r="KIF14" s="64"/>
      <c r="KIG14" s="64"/>
      <c r="KIH14" s="64"/>
      <c r="KII14" s="64"/>
      <c r="KIJ14" s="64"/>
      <c r="KIK14" s="64"/>
      <c r="KIL14" s="64"/>
      <c r="KIM14" s="64"/>
      <c r="KIN14" s="64"/>
      <c r="KIO14" s="64"/>
      <c r="KIP14" s="64"/>
      <c r="KIQ14" s="64"/>
      <c r="KIR14" s="64"/>
      <c r="KIS14" s="64"/>
      <c r="KIT14" s="64"/>
      <c r="KIU14" s="64"/>
      <c r="KIV14" s="64"/>
      <c r="KIW14" s="64"/>
      <c r="KIX14" s="64"/>
      <c r="KIY14" s="64"/>
      <c r="KIZ14" s="64"/>
      <c r="KJA14" s="64"/>
      <c r="KJB14" s="64"/>
      <c r="KJC14" s="64"/>
      <c r="KJD14" s="64"/>
      <c r="KJE14" s="64"/>
      <c r="KJF14" s="64"/>
      <c r="KJG14" s="64"/>
      <c r="KJH14" s="64"/>
      <c r="KJI14" s="64"/>
      <c r="KJJ14" s="64"/>
      <c r="KJK14" s="64"/>
      <c r="KJL14" s="64"/>
      <c r="KJM14" s="64"/>
      <c r="KJN14" s="64"/>
      <c r="KJO14" s="64"/>
      <c r="KJP14" s="64"/>
      <c r="KJQ14" s="64"/>
      <c r="KJR14" s="64"/>
      <c r="KJS14" s="64"/>
      <c r="KJT14" s="64"/>
      <c r="KJU14" s="64"/>
      <c r="KJV14" s="64"/>
      <c r="KJW14" s="64"/>
      <c r="KJX14" s="64"/>
      <c r="KJY14" s="64"/>
      <c r="KJZ14" s="64"/>
      <c r="KKA14" s="64"/>
      <c r="KKB14" s="64"/>
      <c r="KKC14" s="64"/>
      <c r="KKD14" s="64"/>
      <c r="KKE14" s="64"/>
      <c r="KKF14" s="64"/>
      <c r="KKG14" s="64"/>
      <c r="KKH14" s="64"/>
      <c r="KKI14" s="64"/>
      <c r="KKJ14" s="64"/>
      <c r="KKK14" s="64"/>
      <c r="KKL14" s="64"/>
      <c r="KKM14" s="64"/>
      <c r="KKN14" s="64"/>
      <c r="KKO14" s="64"/>
      <c r="KKP14" s="64"/>
      <c r="KKQ14" s="64"/>
      <c r="KKR14" s="64"/>
      <c r="KKS14" s="64"/>
      <c r="KKT14" s="64"/>
      <c r="KKU14" s="64"/>
      <c r="KKV14" s="64"/>
      <c r="KKW14" s="64"/>
      <c r="KKX14" s="64"/>
      <c r="KKY14" s="64"/>
      <c r="KKZ14" s="64"/>
      <c r="KLA14" s="64"/>
      <c r="KLB14" s="64"/>
      <c r="KLC14" s="64"/>
      <c r="KLD14" s="64"/>
      <c r="KLE14" s="64"/>
      <c r="KLF14" s="64"/>
      <c r="KLG14" s="64"/>
      <c r="KLH14" s="64"/>
      <c r="KLI14" s="64"/>
      <c r="KLJ14" s="64"/>
      <c r="KLK14" s="64"/>
      <c r="KLL14" s="64"/>
      <c r="KLM14" s="64"/>
      <c r="KLN14" s="64"/>
      <c r="KLO14" s="64"/>
      <c r="KLP14" s="64"/>
      <c r="KLQ14" s="64"/>
      <c r="KLR14" s="64"/>
      <c r="KLS14" s="64"/>
      <c r="KLT14" s="64"/>
      <c r="KLU14" s="64"/>
      <c r="KLV14" s="64"/>
      <c r="KLW14" s="64"/>
      <c r="KLX14" s="64"/>
      <c r="KLY14" s="64"/>
      <c r="KLZ14" s="64"/>
      <c r="KMA14" s="64"/>
      <c r="KMB14" s="64"/>
      <c r="KMC14" s="64"/>
      <c r="KMD14" s="64"/>
      <c r="KME14" s="64"/>
      <c r="KMF14" s="64"/>
      <c r="KMG14" s="64"/>
      <c r="KMH14" s="64"/>
      <c r="KMI14" s="64"/>
      <c r="KMJ14" s="64"/>
      <c r="KMK14" s="64"/>
      <c r="KML14" s="64"/>
      <c r="KMM14" s="64"/>
      <c r="KMN14" s="64"/>
      <c r="KMO14" s="64"/>
      <c r="KMP14" s="64"/>
      <c r="KMQ14" s="64"/>
      <c r="KMR14" s="64"/>
      <c r="KMS14" s="64"/>
      <c r="KMT14" s="64"/>
      <c r="KMU14" s="64"/>
      <c r="KMV14" s="64"/>
      <c r="KMW14" s="64"/>
      <c r="KMX14" s="64"/>
      <c r="KMY14" s="64"/>
      <c r="KMZ14" s="64"/>
      <c r="KNA14" s="64"/>
      <c r="KNB14" s="64"/>
      <c r="KNC14" s="64"/>
      <c r="KND14" s="64"/>
      <c r="KNE14" s="64"/>
      <c r="KNF14" s="64"/>
      <c r="KNG14" s="64"/>
      <c r="KNH14" s="64"/>
      <c r="KNI14" s="64"/>
      <c r="KNJ14" s="64"/>
      <c r="KNK14" s="64"/>
      <c r="KNL14" s="64"/>
      <c r="KNM14" s="64"/>
      <c r="KNN14" s="64"/>
      <c r="KNO14" s="64"/>
      <c r="KNP14" s="64"/>
      <c r="KNQ14" s="64"/>
      <c r="KNR14" s="64"/>
      <c r="KNS14" s="64"/>
      <c r="KNT14" s="64"/>
      <c r="KNU14" s="64"/>
      <c r="KNV14" s="64"/>
      <c r="KNW14" s="64"/>
      <c r="KNX14" s="64"/>
      <c r="KNY14" s="64"/>
      <c r="KNZ14" s="64"/>
      <c r="KOA14" s="64"/>
      <c r="KOB14" s="64"/>
      <c r="KOC14" s="64"/>
      <c r="KOD14" s="64"/>
      <c r="KOE14" s="64"/>
      <c r="KOF14" s="64"/>
      <c r="KOG14" s="64"/>
      <c r="KOH14" s="64"/>
      <c r="KOI14" s="64"/>
      <c r="KOJ14" s="64"/>
      <c r="KOK14" s="64"/>
      <c r="KOL14" s="64"/>
      <c r="KOM14" s="64"/>
      <c r="KON14" s="64"/>
      <c r="KOO14" s="64"/>
      <c r="KOP14" s="64"/>
      <c r="KOQ14" s="64"/>
      <c r="KOR14" s="64"/>
      <c r="KOS14" s="64"/>
      <c r="KOT14" s="64"/>
      <c r="KOU14" s="64"/>
      <c r="KOV14" s="64"/>
      <c r="KOW14" s="64"/>
      <c r="KOX14" s="64"/>
      <c r="KOY14" s="64"/>
      <c r="KOZ14" s="64"/>
      <c r="KPA14" s="64"/>
      <c r="KPB14" s="64"/>
      <c r="KPC14" s="64"/>
      <c r="KPD14" s="64"/>
      <c r="KPE14" s="64"/>
      <c r="KPF14" s="64"/>
      <c r="KPG14" s="64"/>
      <c r="KPH14" s="64"/>
      <c r="KPI14" s="64"/>
      <c r="KPJ14" s="64"/>
      <c r="KPK14" s="64"/>
      <c r="KPL14" s="64"/>
      <c r="KPM14" s="64"/>
      <c r="KPN14" s="64"/>
      <c r="KPO14" s="64"/>
      <c r="KPP14" s="64"/>
      <c r="KPQ14" s="64"/>
      <c r="KPR14" s="64"/>
      <c r="KPS14" s="64"/>
      <c r="KPT14" s="64"/>
      <c r="KPU14" s="64"/>
      <c r="KPV14" s="64"/>
      <c r="KPW14" s="64"/>
      <c r="KPX14" s="64"/>
      <c r="KPY14" s="64"/>
      <c r="KPZ14" s="64"/>
      <c r="KQA14" s="64"/>
      <c r="KQB14" s="64"/>
      <c r="KQC14" s="64"/>
      <c r="KQD14" s="64"/>
      <c r="KQE14" s="64"/>
      <c r="KQF14" s="64"/>
      <c r="KQG14" s="64"/>
      <c r="KQH14" s="64"/>
      <c r="KQI14" s="64"/>
      <c r="KQJ14" s="64"/>
      <c r="KQK14" s="64"/>
      <c r="KQL14" s="64"/>
      <c r="KQM14" s="64"/>
      <c r="KQN14" s="64"/>
      <c r="KQO14" s="64"/>
      <c r="KQP14" s="64"/>
      <c r="KQQ14" s="64"/>
      <c r="KQR14" s="64"/>
      <c r="KQS14" s="64"/>
      <c r="KQT14" s="64"/>
      <c r="KQU14" s="64"/>
      <c r="KQV14" s="64"/>
      <c r="KQW14" s="64"/>
      <c r="KQX14" s="64"/>
      <c r="KQY14" s="64"/>
      <c r="KQZ14" s="64"/>
      <c r="KRA14" s="64"/>
      <c r="KRB14" s="64"/>
      <c r="KRC14" s="64"/>
      <c r="KRD14" s="64"/>
      <c r="KRE14" s="64"/>
      <c r="KRF14" s="64"/>
      <c r="KRG14" s="64"/>
      <c r="KRH14" s="64"/>
      <c r="KRI14" s="64"/>
      <c r="KRJ14" s="64"/>
      <c r="KRK14" s="64"/>
      <c r="KRL14" s="64"/>
      <c r="KRM14" s="64"/>
      <c r="KRN14" s="64"/>
      <c r="KRO14" s="64"/>
      <c r="KRP14" s="64"/>
      <c r="KRQ14" s="64"/>
      <c r="KRR14" s="64"/>
      <c r="KRS14" s="64"/>
      <c r="KRT14" s="64"/>
      <c r="KRU14" s="64"/>
      <c r="KRV14" s="64"/>
      <c r="KRW14" s="64"/>
      <c r="KRX14" s="64"/>
      <c r="KRY14" s="64"/>
      <c r="KRZ14" s="64"/>
      <c r="KSA14" s="64"/>
      <c r="KSB14" s="64"/>
      <c r="KSC14" s="64"/>
      <c r="KSD14" s="64"/>
      <c r="KSE14" s="64"/>
      <c r="KSF14" s="64"/>
      <c r="KSG14" s="64"/>
      <c r="KSH14" s="64"/>
      <c r="KSI14" s="64"/>
      <c r="KSJ14" s="64"/>
      <c r="KSK14" s="64"/>
      <c r="KSL14" s="64"/>
      <c r="KSM14" s="64"/>
      <c r="KSN14" s="64"/>
      <c r="KSO14" s="64"/>
      <c r="KSP14" s="64"/>
      <c r="KSQ14" s="64"/>
      <c r="KSR14" s="64"/>
      <c r="KSS14" s="64"/>
      <c r="KST14" s="64"/>
      <c r="KSU14" s="64"/>
      <c r="KSV14" s="64"/>
      <c r="KSW14" s="64"/>
      <c r="KSX14" s="64"/>
      <c r="KSY14" s="64"/>
      <c r="KSZ14" s="64"/>
      <c r="KTA14" s="64"/>
      <c r="KTB14" s="64"/>
      <c r="KTC14" s="64"/>
      <c r="KTD14" s="64"/>
      <c r="KTE14" s="64"/>
      <c r="KTF14" s="64"/>
      <c r="KTG14" s="64"/>
      <c r="KTH14" s="64"/>
      <c r="KTI14" s="64"/>
      <c r="KTJ14" s="64"/>
      <c r="KTK14" s="64"/>
      <c r="KTL14" s="64"/>
      <c r="KTM14" s="64"/>
      <c r="KTN14" s="64"/>
      <c r="KTO14" s="64"/>
      <c r="KTP14" s="64"/>
      <c r="KTQ14" s="64"/>
      <c r="KTR14" s="64"/>
      <c r="KTS14" s="64"/>
      <c r="KTT14" s="64"/>
      <c r="KTU14" s="64"/>
      <c r="KTV14" s="64"/>
      <c r="KTW14" s="64"/>
      <c r="KTX14" s="64"/>
      <c r="KTY14" s="64"/>
      <c r="KTZ14" s="64"/>
      <c r="KUA14" s="64"/>
      <c r="KUB14" s="64"/>
      <c r="KUC14" s="64"/>
      <c r="KUD14" s="64"/>
      <c r="KUE14" s="64"/>
      <c r="KUF14" s="64"/>
      <c r="KUG14" s="64"/>
      <c r="KUH14" s="64"/>
      <c r="KUI14" s="64"/>
      <c r="KUJ14" s="64"/>
      <c r="KUK14" s="64"/>
      <c r="KUL14" s="64"/>
      <c r="KUM14" s="64"/>
      <c r="KUN14" s="64"/>
      <c r="KUO14" s="64"/>
      <c r="KUP14" s="64"/>
      <c r="KUQ14" s="64"/>
      <c r="KUR14" s="64"/>
      <c r="KUS14" s="64"/>
      <c r="KUT14" s="64"/>
      <c r="KUU14" s="64"/>
      <c r="KUV14" s="64"/>
      <c r="KUW14" s="64"/>
      <c r="KUX14" s="64"/>
      <c r="KUY14" s="64"/>
      <c r="KUZ14" s="64"/>
      <c r="KVA14" s="64"/>
      <c r="KVB14" s="64"/>
      <c r="KVC14" s="64"/>
      <c r="KVD14" s="64"/>
      <c r="KVE14" s="64"/>
      <c r="KVF14" s="64"/>
      <c r="KVG14" s="64"/>
      <c r="KVH14" s="64"/>
      <c r="KVI14" s="64"/>
      <c r="KVJ14" s="64"/>
      <c r="KVK14" s="64"/>
      <c r="KVL14" s="64"/>
      <c r="KVM14" s="64"/>
      <c r="KVN14" s="64"/>
      <c r="KVO14" s="64"/>
      <c r="KVP14" s="64"/>
      <c r="KVQ14" s="64"/>
      <c r="KVR14" s="64"/>
      <c r="KVS14" s="64"/>
      <c r="KVT14" s="64"/>
      <c r="KVU14" s="64"/>
      <c r="KVV14" s="64"/>
      <c r="KVW14" s="64"/>
      <c r="KVX14" s="64"/>
      <c r="KVY14" s="64"/>
      <c r="KVZ14" s="64"/>
      <c r="KWA14" s="64"/>
      <c r="KWB14" s="64"/>
      <c r="KWC14" s="64"/>
      <c r="KWD14" s="64"/>
      <c r="KWE14" s="64"/>
      <c r="KWF14" s="64"/>
      <c r="KWG14" s="64"/>
      <c r="KWH14" s="64"/>
      <c r="KWI14" s="64"/>
      <c r="KWJ14" s="64"/>
      <c r="KWK14" s="64"/>
      <c r="KWL14" s="64"/>
      <c r="KWM14" s="64"/>
      <c r="KWN14" s="64"/>
      <c r="KWO14" s="64"/>
      <c r="KWP14" s="64"/>
      <c r="KWQ14" s="64"/>
      <c r="KWR14" s="64"/>
      <c r="KWS14" s="64"/>
      <c r="KWT14" s="64"/>
      <c r="KWU14" s="64"/>
      <c r="KWV14" s="64"/>
      <c r="KWW14" s="64"/>
      <c r="KWX14" s="64"/>
      <c r="KWY14" s="64"/>
      <c r="KWZ14" s="64"/>
      <c r="KXA14" s="64"/>
      <c r="KXB14" s="64"/>
      <c r="KXC14" s="64"/>
      <c r="KXD14" s="64"/>
      <c r="KXE14" s="64"/>
      <c r="KXF14" s="64"/>
      <c r="KXG14" s="64"/>
      <c r="KXH14" s="64"/>
      <c r="KXI14" s="64"/>
      <c r="KXJ14" s="64"/>
      <c r="KXK14" s="64"/>
      <c r="KXL14" s="64"/>
      <c r="KXM14" s="64"/>
      <c r="KXN14" s="64"/>
      <c r="KXO14" s="64"/>
      <c r="KXP14" s="64"/>
      <c r="KXQ14" s="64"/>
      <c r="KXR14" s="64"/>
      <c r="KXS14" s="64"/>
      <c r="KXT14" s="64"/>
      <c r="KXU14" s="64"/>
      <c r="KXV14" s="64"/>
      <c r="KXW14" s="64"/>
      <c r="KXX14" s="64"/>
      <c r="KXY14" s="64"/>
      <c r="KXZ14" s="64"/>
      <c r="KYA14" s="64"/>
      <c r="KYB14" s="64"/>
      <c r="KYC14" s="64"/>
      <c r="KYD14" s="64"/>
      <c r="KYE14" s="64"/>
      <c r="KYF14" s="64"/>
      <c r="KYG14" s="64"/>
      <c r="KYH14" s="64"/>
      <c r="KYI14" s="64"/>
      <c r="KYJ14" s="64"/>
      <c r="KYK14" s="64"/>
      <c r="KYL14" s="64"/>
      <c r="KYM14" s="64"/>
      <c r="KYN14" s="64"/>
      <c r="KYO14" s="64"/>
      <c r="KYP14" s="64"/>
      <c r="KYQ14" s="64"/>
      <c r="KYR14" s="64"/>
      <c r="KYS14" s="64"/>
      <c r="KYT14" s="64"/>
      <c r="KYU14" s="64"/>
      <c r="KYV14" s="64"/>
      <c r="KYW14" s="64"/>
      <c r="KYX14" s="64"/>
      <c r="KYY14" s="64"/>
      <c r="KYZ14" s="64"/>
      <c r="KZA14" s="64"/>
      <c r="KZB14" s="64"/>
      <c r="KZC14" s="64"/>
      <c r="KZD14" s="64"/>
      <c r="KZE14" s="64"/>
      <c r="KZF14" s="64"/>
      <c r="KZG14" s="64"/>
      <c r="KZH14" s="64"/>
      <c r="KZI14" s="64"/>
      <c r="KZJ14" s="64"/>
      <c r="KZK14" s="64"/>
      <c r="KZL14" s="64"/>
      <c r="KZM14" s="64"/>
      <c r="KZN14" s="64"/>
      <c r="KZO14" s="64"/>
      <c r="KZP14" s="64"/>
      <c r="KZQ14" s="64"/>
      <c r="KZR14" s="64"/>
      <c r="KZS14" s="64"/>
      <c r="KZT14" s="64"/>
      <c r="KZU14" s="64"/>
      <c r="KZV14" s="64"/>
      <c r="KZW14" s="64"/>
      <c r="KZX14" s="64"/>
      <c r="KZY14" s="64"/>
      <c r="KZZ14" s="64"/>
      <c r="LAA14" s="64"/>
      <c r="LAB14" s="64"/>
      <c r="LAC14" s="64"/>
      <c r="LAD14" s="64"/>
      <c r="LAE14" s="64"/>
      <c r="LAF14" s="64"/>
      <c r="LAG14" s="64"/>
      <c r="LAH14" s="64"/>
      <c r="LAI14" s="64"/>
      <c r="LAJ14" s="64"/>
      <c r="LAK14" s="64"/>
      <c r="LAL14" s="64"/>
      <c r="LAM14" s="64"/>
      <c r="LAN14" s="64"/>
      <c r="LAO14" s="64"/>
      <c r="LAP14" s="64"/>
      <c r="LAQ14" s="64"/>
      <c r="LAR14" s="64"/>
      <c r="LAS14" s="64"/>
      <c r="LAT14" s="64"/>
      <c r="LAU14" s="64"/>
      <c r="LAV14" s="64"/>
      <c r="LAW14" s="64"/>
      <c r="LAX14" s="64"/>
      <c r="LAY14" s="64"/>
      <c r="LAZ14" s="64"/>
      <c r="LBA14" s="64"/>
      <c r="LBB14" s="64"/>
      <c r="LBC14" s="64"/>
      <c r="LBD14" s="64"/>
      <c r="LBE14" s="64"/>
      <c r="LBF14" s="64"/>
      <c r="LBG14" s="64"/>
      <c r="LBH14" s="64"/>
      <c r="LBI14" s="64"/>
      <c r="LBJ14" s="64"/>
      <c r="LBK14" s="64"/>
      <c r="LBL14" s="64"/>
      <c r="LBM14" s="64"/>
      <c r="LBN14" s="64"/>
      <c r="LBO14" s="64"/>
      <c r="LBP14" s="64"/>
      <c r="LBQ14" s="64"/>
      <c r="LBR14" s="64"/>
      <c r="LBS14" s="64"/>
      <c r="LBT14" s="64"/>
      <c r="LBU14" s="64"/>
      <c r="LBV14" s="64"/>
      <c r="LBW14" s="64"/>
      <c r="LBX14" s="64"/>
      <c r="LBY14" s="64"/>
      <c r="LBZ14" s="64"/>
      <c r="LCA14" s="64"/>
      <c r="LCB14" s="64"/>
      <c r="LCC14" s="64"/>
      <c r="LCD14" s="64"/>
      <c r="LCE14" s="64"/>
      <c r="LCF14" s="64"/>
      <c r="LCG14" s="64"/>
      <c r="LCH14" s="64"/>
      <c r="LCI14" s="64"/>
      <c r="LCJ14" s="64"/>
      <c r="LCK14" s="64"/>
      <c r="LCL14" s="64"/>
      <c r="LCM14" s="64"/>
      <c r="LCN14" s="64"/>
      <c r="LCO14" s="64"/>
      <c r="LCP14" s="64"/>
      <c r="LCQ14" s="64"/>
      <c r="LCR14" s="64"/>
      <c r="LCS14" s="64"/>
      <c r="LCT14" s="64"/>
      <c r="LCU14" s="64"/>
      <c r="LCV14" s="64"/>
      <c r="LCW14" s="64"/>
      <c r="LCX14" s="64"/>
      <c r="LCY14" s="64"/>
      <c r="LCZ14" s="64"/>
      <c r="LDA14" s="64"/>
      <c r="LDB14" s="64"/>
      <c r="LDC14" s="64"/>
      <c r="LDD14" s="64"/>
      <c r="LDE14" s="64"/>
      <c r="LDF14" s="64"/>
      <c r="LDG14" s="64"/>
      <c r="LDH14" s="64"/>
      <c r="LDI14" s="64"/>
      <c r="LDJ14" s="64"/>
      <c r="LDK14" s="64"/>
      <c r="LDL14" s="64"/>
      <c r="LDM14" s="64"/>
      <c r="LDN14" s="64"/>
      <c r="LDO14" s="64"/>
      <c r="LDP14" s="64"/>
      <c r="LDQ14" s="64"/>
      <c r="LDR14" s="64"/>
      <c r="LDS14" s="64"/>
      <c r="LDT14" s="64"/>
      <c r="LDU14" s="64"/>
      <c r="LDV14" s="64"/>
      <c r="LDW14" s="64"/>
      <c r="LDX14" s="64"/>
      <c r="LDY14" s="64"/>
      <c r="LDZ14" s="64"/>
      <c r="LEA14" s="64"/>
      <c r="LEB14" s="64"/>
      <c r="LEC14" s="64"/>
      <c r="LED14" s="64"/>
      <c r="LEE14" s="64"/>
      <c r="LEF14" s="64"/>
      <c r="LEG14" s="64"/>
      <c r="LEH14" s="64"/>
      <c r="LEI14" s="64"/>
      <c r="LEJ14" s="64"/>
      <c r="LEK14" s="64"/>
      <c r="LEL14" s="64"/>
      <c r="LEM14" s="64"/>
      <c r="LEN14" s="64"/>
      <c r="LEO14" s="64"/>
      <c r="LEP14" s="64"/>
      <c r="LEQ14" s="64"/>
      <c r="LER14" s="64"/>
      <c r="LES14" s="64"/>
      <c r="LET14" s="64"/>
      <c r="LEU14" s="64"/>
      <c r="LEV14" s="64"/>
      <c r="LEW14" s="64"/>
      <c r="LEX14" s="64"/>
      <c r="LEY14" s="64"/>
      <c r="LEZ14" s="64"/>
      <c r="LFA14" s="64"/>
      <c r="LFB14" s="64"/>
      <c r="LFC14" s="64"/>
      <c r="LFD14" s="64"/>
      <c r="LFE14" s="64"/>
      <c r="LFF14" s="64"/>
      <c r="LFG14" s="64"/>
      <c r="LFH14" s="64"/>
      <c r="LFI14" s="64"/>
      <c r="LFJ14" s="64"/>
      <c r="LFK14" s="64"/>
      <c r="LFL14" s="64"/>
      <c r="LFM14" s="64"/>
      <c r="LFN14" s="64"/>
      <c r="LFO14" s="64"/>
      <c r="LFP14" s="64"/>
      <c r="LFQ14" s="64"/>
      <c r="LFR14" s="64"/>
      <c r="LFS14" s="64"/>
      <c r="LFT14" s="64"/>
      <c r="LFU14" s="64"/>
      <c r="LFV14" s="64"/>
      <c r="LFW14" s="64"/>
      <c r="LFX14" s="64"/>
      <c r="LFY14" s="64"/>
      <c r="LFZ14" s="64"/>
      <c r="LGA14" s="64"/>
      <c r="LGB14" s="64"/>
      <c r="LGC14" s="64"/>
      <c r="LGD14" s="64"/>
      <c r="LGE14" s="64"/>
      <c r="LGF14" s="64"/>
      <c r="LGG14" s="64"/>
      <c r="LGH14" s="64"/>
      <c r="LGI14" s="64"/>
      <c r="LGJ14" s="64"/>
      <c r="LGK14" s="64"/>
      <c r="LGL14" s="64"/>
      <c r="LGM14" s="64"/>
      <c r="LGN14" s="64"/>
      <c r="LGO14" s="64"/>
      <c r="LGP14" s="64"/>
      <c r="LGQ14" s="64"/>
      <c r="LGR14" s="64"/>
      <c r="LGS14" s="64"/>
      <c r="LGT14" s="64"/>
      <c r="LGU14" s="64"/>
      <c r="LGV14" s="64"/>
      <c r="LGW14" s="64"/>
      <c r="LGX14" s="64"/>
      <c r="LGY14" s="64"/>
      <c r="LGZ14" s="64"/>
      <c r="LHA14" s="64"/>
      <c r="LHB14" s="64"/>
      <c r="LHC14" s="64"/>
      <c r="LHD14" s="64"/>
      <c r="LHE14" s="64"/>
      <c r="LHF14" s="64"/>
      <c r="LHG14" s="64"/>
      <c r="LHH14" s="64"/>
      <c r="LHI14" s="64"/>
      <c r="LHJ14" s="64"/>
      <c r="LHK14" s="64"/>
      <c r="LHL14" s="64"/>
      <c r="LHM14" s="64"/>
      <c r="LHN14" s="64"/>
      <c r="LHO14" s="64"/>
      <c r="LHP14" s="64"/>
      <c r="LHQ14" s="64"/>
      <c r="LHR14" s="64"/>
      <c r="LHS14" s="64"/>
      <c r="LHT14" s="64"/>
      <c r="LHU14" s="64"/>
      <c r="LHV14" s="64"/>
      <c r="LHW14" s="64"/>
      <c r="LHX14" s="64"/>
      <c r="LHY14" s="64"/>
      <c r="LHZ14" s="64"/>
      <c r="LIA14" s="64"/>
      <c r="LIB14" s="64"/>
      <c r="LIC14" s="64"/>
      <c r="LID14" s="64"/>
      <c r="LIE14" s="64"/>
      <c r="LIF14" s="64"/>
      <c r="LIG14" s="64"/>
      <c r="LIH14" s="64"/>
      <c r="LII14" s="64"/>
      <c r="LIJ14" s="64"/>
      <c r="LIK14" s="64"/>
      <c r="LIL14" s="64"/>
      <c r="LIM14" s="64"/>
      <c r="LIN14" s="64"/>
      <c r="LIO14" s="64"/>
      <c r="LIP14" s="64"/>
      <c r="LIQ14" s="64"/>
      <c r="LIR14" s="64"/>
      <c r="LIS14" s="64"/>
      <c r="LIT14" s="64"/>
      <c r="LIU14" s="64"/>
      <c r="LIV14" s="64"/>
      <c r="LIW14" s="64"/>
      <c r="LIX14" s="64"/>
      <c r="LIY14" s="64"/>
      <c r="LIZ14" s="64"/>
      <c r="LJA14" s="64"/>
      <c r="LJB14" s="64"/>
      <c r="LJC14" s="64"/>
      <c r="LJD14" s="64"/>
      <c r="LJE14" s="64"/>
      <c r="LJF14" s="64"/>
      <c r="LJG14" s="64"/>
      <c r="LJH14" s="64"/>
      <c r="LJI14" s="64"/>
      <c r="LJJ14" s="64"/>
      <c r="LJK14" s="64"/>
      <c r="LJL14" s="64"/>
      <c r="LJM14" s="64"/>
      <c r="LJN14" s="64"/>
      <c r="LJO14" s="64"/>
      <c r="LJP14" s="64"/>
      <c r="LJQ14" s="64"/>
      <c r="LJR14" s="64"/>
      <c r="LJS14" s="64"/>
      <c r="LJT14" s="64"/>
      <c r="LJU14" s="64"/>
      <c r="LJV14" s="64"/>
      <c r="LJW14" s="64"/>
      <c r="LJX14" s="64"/>
      <c r="LJY14" s="64"/>
      <c r="LJZ14" s="64"/>
      <c r="LKA14" s="64"/>
      <c r="LKB14" s="64"/>
      <c r="LKC14" s="64"/>
      <c r="LKD14" s="64"/>
      <c r="LKE14" s="64"/>
      <c r="LKF14" s="64"/>
      <c r="LKG14" s="64"/>
      <c r="LKH14" s="64"/>
      <c r="LKI14" s="64"/>
      <c r="LKJ14" s="64"/>
      <c r="LKK14" s="64"/>
      <c r="LKL14" s="64"/>
      <c r="LKM14" s="64"/>
      <c r="LKN14" s="64"/>
      <c r="LKO14" s="64"/>
      <c r="LKP14" s="64"/>
      <c r="LKQ14" s="64"/>
      <c r="LKR14" s="64"/>
      <c r="LKS14" s="64"/>
      <c r="LKT14" s="64"/>
      <c r="LKU14" s="64"/>
      <c r="LKV14" s="64"/>
      <c r="LKW14" s="64"/>
      <c r="LKX14" s="64"/>
      <c r="LKY14" s="64"/>
      <c r="LKZ14" s="64"/>
      <c r="LLA14" s="64"/>
      <c r="LLB14" s="64"/>
      <c r="LLC14" s="64"/>
      <c r="LLD14" s="64"/>
      <c r="LLE14" s="64"/>
      <c r="LLF14" s="64"/>
      <c r="LLG14" s="64"/>
      <c r="LLH14" s="64"/>
      <c r="LLI14" s="64"/>
      <c r="LLJ14" s="64"/>
      <c r="LLK14" s="64"/>
      <c r="LLL14" s="64"/>
      <c r="LLM14" s="64"/>
      <c r="LLN14" s="64"/>
      <c r="LLO14" s="64"/>
      <c r="LLP14" s="64"/>
      <c r="LLQ14" s="64"/>
      <c r="LLR14" s="64"/>
      <c r="LLS14" s="64"/>
      <c r="LLT14" s="64"/>
      <c r="LLU14" s="64"/>
      <c r="LLV14" s="64"/>
      <c r="LLW14" s="64"/>
      <c r="LLX14" s="64"/>
      <c r="LLY14" s="64"/>
      <c r="LLZ14" s="64"/>
      <c r="LMA14" s="64"/>
      <c r="LMB14" s="64"/>
      <c r="LMC14" s="64"/>
      <c r="LMD14" s="64"/>
      <c r="LME14" s="64"/>
      <c r="LMF14" s="64"/>
      <c r="LMG14" s="64"/>
      <c r="LMH14" s="64"/>
      <c r="LMI14" s="64"/>
      <c r="LMJ14" s="64"/>
      <c r="LMK14" s="64"/>
      <c r="LML14" s="64"/>
      <c r="LMM14" s="64"/>
      <c r="LMN14" s="64"/>
      <c r="LMO14" s="64"/>
      <c r="LMP14" s="64"/>
      <c r="LMQ14" s="64"/>
      <c r="LMR14" s="64"/>
      <c r="LMS14" s="64"/>
      <c r="LMT14" s="64"/>
      <c r="LMU14" s="64"/>
      <c r="LMV14" s="64"/>
      <c r="LMW14" s="64"/>
      <c r="LMX14" s="64"/>
      <c r="LMY14" s="64"/>
      <c r="LMZ14" s="64"/>
      <c r="LNA14" s="64"/>
      <c r="LNB14" s="64"/>
      <c r="LNC14" s="64"/>
      <c r="LND14" s="64"/>
      <c r="LNE14" s="64"/>
      <c r="LNF14" s="64"/>
      <c r="LNG14" s="64"/>
      <c r="LNH14" s="64"/>
      <c r="LNI14" s="64"/>
      <c r="LNJ14" s="64"/>
      <c r="LNK14" s="64"/>
      <c r="LNL14" s="64"/>
      <c r="LNM14" s="64"/>
      <c r="LNN14" s="64"/>
      <c r="LNO14" s="64"/>
      <c r="LNP14" s="64"/>
      <c r="LNQ14" s="64"/>
      <c r="LNR14" s="64"/>
      <c r="LNS14" s="64"/>
      <c r="LNT14" s="64"/>
      <c r="LNU14" s="64"/>
      <c r="LNV14" s="64"/>
      <c r="LNW14" s="64"/>
      <c r="LNX14" s="64"/>
      <c r="LNY14" s="64"/>
      <c r="LNZ14" s="64"/>
      <c r="LOA14" s="64"/>
      <c r="LOB14" s="64"/>
      <c r="LOC14" s="64"/>
      <c r="LOD14" s="64"/>
      <c r="LOE14" s="64"/>
      <c r="LOF14" s="64"/>
      <c r="LOG14" s="64"/>
      <c r="LOH14" s="64"/>
      <c r="LOI14" s="64"/>
      <c r="LOJ14" s="64"/>
      <c r="LOK14" s="64"/>
      <c r="LOL14" s="64"/>
      <c r="LOM14" s="64"/>
      <c r="LON14" s="64"/>
      <c r="LOO14" s="64"/>
      <c r="LOP14" s="64"/>
      <c r="LOQ14" s="64"/>
      <c r="LOR14" s="64"/>
      <c r="LOS14" s="64"/>
      <c r="LOT14" s="64"/>
      <c r="LOU14" s="64"/>
      <c r="LOV14" s="64"/>
      <c r="LOW14" s="64"/>
      <c r="LOX14" s="64"/>
      <c r="LOY14" s="64"/>
      <c r="LOZ14" s="64"/>
      <c r="LPA14" s="64"/>
      <c r="LPB14" s="64"/>
      <c r="LPC14" s="64"/>
      <c r="LPD14" s="64"/>
      <c r="LPE14" s="64"/>
      <c r="LPF14" s="64"/>
      <c r="LPG14" s="64"/>
      <c r="LPH14" s="64"/>
      <c r="LPI14" s="64"/>
      <c r="LPJ14" s="64"/>
      <c r="LPK14" s="64"/>
      <c r="LPL14" s="64"/>
      <c r="LPM14" s="64"/>
      <c r="LPN14" s="64"/>
      <c r="LPO14" s="64"/>
      <c r="LPP14" s="64"/>
      <c r="LPQ14" s="64"/>
      <c r="LPR14" s="64"/>
      <c r="LPS14" s="64"/>
      <c r="LPT14" s="64"/>
      <c r="LPU14" s="64"/>
      <c r="LPV14" s="64"/>
      <c r="LPW14" s="64"/>
      <c r="LPX14" s="64"/>
      <c r="LPY14" s="64"/>
      <c r="LPZ14" s="64"/>
      <c r="LQA14" s="64"/>
      <c r="LQB14" s="64"/>
      <c r="LQC14" s="64"/>
      <c r="LQD14" s="64"/>
      <c r="LQE14" s="64"/>
      <c r="LQF14" s="64"/>
      <c r="LQG14" s="64"/>
      <c r="LQH14" s="64"/>
      <c r="LQI14" s="64"/>
      <c r="LQJ14" s="64"/>
      <c r="LQK14" s="64"/>
      <c r="LQL14" s="64"/>
      <c r="LQM14" s="64"/>
      <c r="LQN14" s="64"/>
      <c r="LQO14" s="64"/>
      <c r="LQP14" s="64"/>
      <c r="LQQ14" s="64"/>
      <c r="LQR14" s="64"/>
      <c r="LQS14" s="64"/>
      <c r="LQT14" s="64"/>
      <c r="LQU14" s="64"/>
      <c r="LQV14" s="64"/>
      <c r="LQW14" s="64"/>
      <c r="LQX14" s="64"/>
      <c r="LQY14" s="64"/>
      <c r="LQZ14" s="64"/>
      <c r="LRA14" s="64"/>
      <c r="LRB14" s="64"/>
      <c r="LRC14" s="64"/>
      <c r="LRD14" s="64"/>
      <c r="LRE14" s="64"/>
      <c r="LRF14" s="64"/>
      <c r="LRG14" s="64"/>
      <c r="LRH14" s="64"/>
      <c r="LRI14" s="64"/>
      <c r="LRJ14" s="64"/>
      <c r="LRK14" s="64"/>
      <c r="LRL14" s="64"/>
      <c r="LRM14" s="64"/>
      <c r="LRN14" s="64"/>
      <c r="LRO14" s="64"/>
      <c r="LRP14" s="64"/>
      <c r="LRQ14" s="64"/>
      <c r="LRR14" s="64"/>
      <c r="LRS14" s="64"/>
      <c r="LRT14" s="64"/>
      <c r="LRU14" s="64"/>
      <c r="LRV14" s="64"/>
      <c r="LRW14" s="64"/>
      <c r="LRX14" s="64"/>
      <c r="LRY14" s="64"/>
      <c r="LRZ14" s="64"/>
      <c r="LSA14" s="64"/>
      <c r="LSB14" s="64"/>
      <c r="LSC14" s="64"/>
      <c r="LSD14" s="64"/>
      <c r="LSE14" s="64"/>
      <c r="LSF14" s="64"/>
      <c r="LSG14" s="64"/>
      <c r="LSH14" s="64"/>
      <c r="LSI14" s="64"/>
      <c r="LSJ14" s="64"/>
      <c r="LSK14" s="64"/>
      <c r="LSL14" s="64"/>
      <c r="LSM14" s="64"/>
      <c r="LSN14" s="64"/>
      <c r="LSO14" s="64"/>
      <c r="LSP14" s="64"/>
      <c r="LSQ14" s="64"/>
      <c r="LSR14" s="64"/>
      <c r="LSS14" s="64"/>
      <c r="LST14" s="64"/>
      <c r="LSU14" s="64"/>
      <c r="LSV14" s="64"/>
      <c r="LSW14" s="64"/>
      <c r="LSX14" s="64"/>
      <c r="LSY14" s="64"/>
      <c r="LSZ14" s="64"/>
      <c r="LTA14" s="64"/>
      <c r="LTB14" s="64"/>
      <c r="LTC14" s="64"/>
      <c r="LTD14" s="64"/>
      <c r="LTE14" s="64"/>
      <c r="LTF14" s="64"/>
      <c r="LTG14" s="64"/>
      <c r="LTH14" s="64"/>
      <c r="LTI14" s="64"/>
      <c r="LTJ14" s="64"/>
      <c r="LTK14" s="64"/>
      <c r="LTL14" s="64"/>
      <c r="LTM14" s="64"/>
      <c r="LTN14" s="64"/>
      <c r="LTO14" s="64"/>
      <c r="LTP14" s="64"/>
      <c r="LTQ14" s="64"/>
      <c r="LTR14" s="64"/>
      <c r="LTS14" s="64"/>
      <c r="LTT14" s="64"/>
      <c r="LTU14" s="64"/>
      <c r="LTV14" s="64"/>
      <c r="LTW14" s="64"/>
      <c r="LTX14" s="64"/>
      <c r="LTY14" s="64"/>
      <c r="LTZ14" s="64"/>
      <c r="LUA14" s="64"/>
      <c r="LUB14" s="64"/>
      <c r="LUC14" s="64"/>
      <c r="LUD14" s="64"/>
      <c r="LUE14" s="64"/>
      <c r="LUF14" s="64"/>
      <c r="LUG14" s="64"/>
      <c r="LUH14" s="64"/>
      <c r="LUI14" s="64"/>
      <c r="LUJ14" s="64"/>
      <c r="LUK14" s="64"/>
      <c r="LUL14" s="64"/>
      <c r="LUM14" s="64"/>
      <c r="LUN14" s="64"/>
      <c r="LUO14" s="64"/>
      <c r="LUP14" s="64"/>
      <c r="LUQ14" s="64"/>
      <c r="LUR14" s="64"/>
      <c r="LUS14" s="64"/>
      <c r="LUT14" s="64"/>
      <c r="LUU14" s="64"/>
      <c r="LUV14" s="64"/>
      <c r="LUW14" s="64"/>
      <c r="LUX14" s="64"/>
      <c r="LUY14" s="64"/>
      <c r="LUZ14" s="64"/>
      <c r="LVA14" s="64"/>
      <c r="LVB14" s="64"/>
      <c r="LVC14" s="64"/>
      <c r="LVD14" s="64"/>
      <c r="LVE14" s="64"/>
      <c r="LVF14" s="64"/>
      <c r="LVG14" s="64"/>
      <c r="LVH14" s="64"/>
      <c r="LVI14" s="64"/>
      <c r="LVJ14" s="64"/>
      <c r="LVK14" s="64"/>
      <c r="LVL14" s="64"/>
      <c r="LVM14" s="64"/>
      <c r="LVN14" s="64"/>
      <c r="LVO14" s="64"/>
      <c r="LVP14" s="64"/>
      <c r="LVQ14" s="64"/>
      <c r="LVR14" s="64"/>
      <c r="LVS14" s="64"/>
      <c r="LVT14" s="64"/>
      <c r="LVU14" s="64"/>
      <c r="LVV14" s="64"/>
      <c r="LVW14" s="64"/>
      <c r="LVX14" s="64"/>
      <c r="LVY14" s="64"/>
      <c r="LVZ14" s="64"/>
      <c r="LWA14" s="64"/>
      <c r="LWB14" s="64"/>
      <c r="LWC14" s="64"/>
      <c r="LWD14" s="64"/>
      <c r="LWE14" s="64"/>
      <c r="LWF14" s="64"/>
      <c r="LWG14" s="64"/>
      <c r="LWH14" s="64"/>
      <c r="LWI14" s="64"/>
      <c r="LWJ14" s="64"/>
      <c r="LWK14" s="64"/>
      <c r="LWL14" s="64"/>
      <c r="LWM14" s="64"/>
      <c r="LWN14" s="64"/>
      <c r="LWO14" s="64"/>
      <c r="LWP14" s="64"/>
      <c r="LWQ14" s="64"/>
      <c r="LWR14" s="64"/>
      <c r="LWS14" s="64"/>
      <c r="LWT14" s="64"/>
      <c r="LWU14" s="64"/>
      <c r="LWV14" s="64"/>
      <c r="LWW14" s="64"/>
      <c r="LWX14" s="64"/>
      <c r="LWY14" s="64"/>
      <c r="LWZ14" s="64"/>
      <c r="LXA14" s="64"/>
      <c r="LXB14" s="64"/>
      <c r="LXC14" s="64"/>
      <c r="LXD14" s="64"/>
      <c r="LXE14" s="64"/>
      <c r="LXF14" s="64"/>
      <c r="LXG14" s="64"/>
      <c r="LXH14" s="64"/>
      <c r="LXI14" s="64"/>
      <c r="LXJ14" s="64"/>
      <c r="LXK14" s="64"/>
      <c r="LXL14" s="64"/>
      <c r="LXM14" s="64"/>
      <c r="LXN14" s="64"/>
      <c r="LXO14" s="64"/>
      <c r="LXP14" s="64"/>
      <c r="LXQ14" s="64"/>
      <c r="LXR14" s="64"/>
      <c r="LXS14" s="64"/>
      <c r="LXT14" s="64"/>
      <c r="LXU14" s="64"/>
      <c r="LXV14" s="64"/>
      <c r="LXW14" s="64"/>
      <c r="LXX14" s="64"/>
      <c r="LXY14" s="64"/>
      <c r="LXZ14" s="64"/>
      <c r="LYA14" s="64"/>
      <c r="LYB14" s="64"/>
      <c r="LYC14" s="64"/>
      <c r="LYD14" s="64"/>
      <c r="LYE14" s="64"/>
      <c r="LYF14" s="64"/>
      <c r="LYG14" s="64"/>
      <c r="LYH14" s="64"/>
      <c r="LYI14" s="64"/>
      <c r="LYJ14" s="64"/>
      <c r="LYK14" s="64"/>
      <c r="LYL14" s="64"/>
      <c r="LYM14" s="64"/>
      <c r="LYN14" s="64"/>
      <c r="LYO14" s="64"/>
      <c r="LYP14" s="64"/>
      <c r="LYQ14" s="64"/>
      <c r="LYR14" s="64"/>
      <c r="LYS14" s="64"/>
      <c r="LYT14" s="64"/>
      <c r="LYU14" s="64"/>
      <c r="LYV14" s="64"/>
      <c r="LYW14" s="64"/>
      <c r="LYX14" s="64"/>
      <c r="LYY14" s="64"/>
      <c r="LYZ14" s="64"/>
      <c r="LZA14" s="64"/>
      <c r="LZB14" s="64"/>
      <c r="LZC14" s="64"/>
      <c r="LZD14" s="64"/>
      <c r="LZE14" s="64"/>
      <c r="LZF14" s="64"/>
      <c r="LZG14" s="64"/>
      <c r="LZH14" s="64"/>
      <c r="LZI14" s="64"/>
      <c r="LZJ14" s="64"/>
      <c r="LZK14" s="64"/>
      <c r="LZL14" s="64"/>
      <c r="LZM14" s="64"/>
      <c r="LZN14" s="64"/>
      <c r="LZO14" s="64"/>
      <c r="LZP14" s="64"/>
      <c r="LZQ14" s="64"/>
      <c r="LZR14" s="64"/>
      <c r="LZS14" s="64"/>
      <c r="LZT14" s="64"/>
      <c r="LZU14" s="64"/>
      <c r="LZV14" s="64"/>
      <c r="LZW14" s="64"/>
      <c r="LZX14" s="64"/>
      <c r="LZY14" s="64"/>
      <c r="LZZ14" s="64"/>
      <c r="MAA14" s="64"/>
      <c r="MAB14" s="64"/>
      <c r="MAC14" s="64"/>
      <c r="MAD14" s="64"/>
      <c r="MAE14" s="64"/>
      <c r="MAF14" s="64"/>
      <c r="MAG14" s="64"/>
      <c r="MAH14" s="64"/>
      <c r="MAI14" s="64"/>
      <c r="MAJ14" s="64"/>
      <c r="MAK14" s="64"/>
      <c r="MAL14" s="64"/>
      <c r="MAM14" s="64"/>
      <c r="MAN14" s="64"/>
      <c r="MAO14" s="64"/>
      <c r="MAP14" s="64"/>
      <c r="MAQ14" s="64"/>
      <c r="MAR14" s="64"/>
      <c r="MAS14" s="64"/>
      <c r="MAT14" s="64"/>
      <c r="MAU14" s="64"/>
      <c r="MAV14" s="64"/>
      <c r="MAW14" s="64"/>
      <c r="MAX14" s="64"/>
      <c r="MAY14" s="64"/>
      <c r="MAZ14" s="64"/>
      <c r="MBA14" s="64"/>
      <c r="MBB14" s="64"/>
      <c r="MBC14" s="64"/>
      <c r="MBD14" s="64"/>
      <c r="MBE14" s="64"/>
      <c r="MBF14" s="64"/>
      <c r="MBG14" s="64"/>
      <c r="MBH14" s="64"/>
      <c r="MBI14" s="64"/>
      <c r="MBJ14" s="64"/>
      <c r="MBK14" s="64"/>
      <c r="MBL14" s="64"/>
      <c r="MBM14" s="64"/>
      <c r="MBN14" s="64"/>
      <c r="MBO14" s="64"/>
      <c r="MBP14" s="64"/>
      <c r="MBQ14" s="64"/>
      <c r="MBR14" s="64"/>
      <c r="MBS14" s="64"/>
      <c r="MBT14" s="64"/>
      <c r="MBU14" s="64"/>
      <c r="MBV14" s="64"/>
      <c r="MBW14" s="64"/>
      <c r="MBX14" s="64"/>
      <c r="MBY14" s="64"/>
      <c r="MBZ14" s="64"/>
      <c r="MCA14" s="64"/>
      <c r="MCB14" s="64"/>
      <c r="MCC14" s="64"/>
      <c r="MCD14" s="64"/>
      <c r="MCE14" s="64"/>
      <c r="MCF14" s="64"/>
      <c r="MCG14" s="64"/>
      <c r="MCH14" s="64"/>
      <c r="MCI14" s="64"/>
      <c r="MCJ14" s="64"/>
      <c r="MCK14" s="64"/>
      <c r="MCL14" s="64"/>
      <c r="MCM14" s="64"/>
      <c r="MCN14" s="64"/>
      <c r="MCO14" s="64"/>
      <c r="MCP14" s="64"/>
      <c r="MCQ14" s="64"/>
      <c r="MCR14" s="64"/>
      <c r="MCS14" s="64"/>
      <c r="MCT14" s="64"/>
      <c r="MCU14" s="64"/>
      <c r="MCV14" s="64"/>
      <c r="MCW14" s="64"/>
      <c r="MCX14" s="64"/>
      <c r="MCY14" s="64"/>
      <c r="MCZ14" s="64"/>
      <c r="MDA14" s="64"/>
      <c r="MDB14" s="64"/>
      <c r="MDC14" s="64"/>
      <c r="MDD14" s="64"/>
      <c r="MDE14" s="64"/>
      <c r="MDF14" s="64"/>
      <c r="MDG14" s="64"/>
      <c r="MDH14" s="64"/>
      <c r="MDI14" s="64"/>
      <c r="MDJ14" s="64"/>
      <c r="MDK14" s="64"/>
      <c r="MDL14" s="64"/>
      <c r="MDM14" s="64"/>
      <c r="MDN14" s="64"/>
      <c r="MDO14" s="64"/>
      <c r="MDP14" s="64"/>
      <c r="MDQ14" s="64"/>
      <c r="MDR14" s="64"/>
      <c r="MDS14" s="64"/>
      <c r="MDT14" s="64"/>
      <c r="MDU14" s="64"/>
      <c r="MDV14" s="64"/>
      <c r="MDW14" s="64"/>
      <c r="MDX14" s="64"/>
      <c r="MDY14" s="64"/>
      <c r="MDZ14" s="64"/>
      <c r="MEA14" s="64"/>
      <c r="MEB14" s="64"/>
      <c r="MEC14" s="64"/>
      <c r="MED14" s="64"/>
      <c r="MEE14" s="64"/>
      <c r="MEF14" s="64"/>
      <c r="MEG14" s="64"/>
      <c r="MEH14" s="64"/>
      <c r="MEI14" s="64"/>
      <c r="MEJ14" s="64"/>
      <c r="MEK14" s="64"/>
      <c r="MEL14" s="64"/>
      <c r="MEM14" s="64"/>
      <c r="MEN14" s="64"/>
      <c r="MEO14" s="64"/>
      <c r="MEP14" s="64"/>
      <c r="MEQ14" s="64"/>
      <c r="MER14" s="64"/>
      <c r="MES14" s="64"/>
      <c r="MET14" s="64"/>
      <c r="MEU14" s="64"/>
      <c r="MEV14" s="64"/>
      <c r="MEW14" s="64"/>
      <c r="MEX14" s="64"/>
      <c r="MEY14" s="64"/>
      <c r="MEZ14" s="64"/>
      <c r="MFA14" s="64"/>
      <c r="MFB14" s="64"/>
      <c r="MFC14" s="64"/>
      <c r="MFD14" s="64"/>
      <c r="MFE14" s="64"/>
      <c r="MFF14" s="64"/>
      <c r="MFG14" s="64"/>
      <c r="MFH14" s="64"/>
      <c r="MFI14" s="64"/>
      <c r="MFJ14" s="64"/>
      <c r="MFK14" s="64"/>
      <c r="MFL14" s="64"/>
      <c r="MFM14" s="64"/>
      <c r="MFN14" s="64"/>
      <c r="MFO14" s="64"/>
      <c r="MFP14" s="64"/>
      <c r="MFQ14" s="64"/>
      <c r="MFR14" s="64"/>
      <c r="MFS14" s="64"/>
      <c r="MFT14" s="64"/>
      <c r="MFU14" s="64"/>
      <c r="MFV14" s="64"/>
      <c r="MFW14" s="64"/>
      <c r="MFX14" s="64"/>
      <c r="MFY14" s="64"/>
      <c r="MFZ14" s="64"/>
      <c r="MGA14" s="64"/>
      <c r="MGB14" s="64"/>
      <c r="MGC14" s="64"/>
      <c r="MGD14" s="64"/>
      <c r="MGE14" s="64"/>
      <c r="MGF14" s="64"/>
      <c r="MGG14" s="64"/>
      <c r="MGH14" s="64"/>
      <c r="MGI14" s="64"/>
      <c r="MGJ14" s="64"/>
      <c r="MGK14" s="64"/>
      <c r="MGL14" s="64"/>
      <c r="MGM14" s="64"/>
      <c r="MGN14" s="64"/>
      <c r="MGO14" s="64"/>
      <c r="MGP14" s="64"/>
      <c r="MGQ14" s="64"/>
      <c r="MGR14" s="64"/>
      <c r="MGS14" s="64"/>
      <c r="MGT14" s="64"/>
      <c r="MGU14" s="64"/>
      <c r="MGV14" s="64"/>
      <c r="MGW14" s="64"/>
      <c r="MGX14" s="64"/>
      <c r="MGY14" s="64"/>
      <c r="MGZ14" s="64"/>
      <c r="MHA14" s="64"/>
      <c r="MHB14" s="64"/>
      <c r="MHC14" s="64"/>
      <c r="MHD14" s="64"/>
      <c r="MHE14" s="64"/>
      <c r="MHF14" s="64"/>
      <c r="MHG14" s="64"/>
      <c r="MHH14" s="64"/>
      <c r="MHI14" s="64"/>
      <c r="MHJ14" s="64"/>
      <c r="MHK14" s="64"/>
      <c r="MHL14" s="64"/>
      <c r="MHM14" s="64"/>
      <c r="MHN14" s="64"/>
      <c r="MHO14" s="64"/>
      <c r="MHP14" s="64"/>
      <c r="MHQ14" s="64"/>
      <c r="MHR14" s="64"/>
      <c r="MHS14" s="64"/>
      <c r="MHT14" s="64"/>
      <c r="MHU14" s="64"/>
      <c r="MHV14" s="64"/>
      <c r="MHW14" s="64"/>
      <c r="MHX14" s="64"/>
      <c r="MHY14" s="64"/>
      <c r="MHZ14" s="64"/>
      <c r="MIA14" s="64"/>
      <c r="MIB14" s="64"/>
      <c r="MIC14" s="64"/>
      <c r="MID14" s="64"/>
      <c r="MIE14" s="64"/>
      <c r="MIF14" s="64"/>
      <c r="MIG14" s="64"/>
      <c r="MIH14" s="64"/>
      <c r="MII14" s="64"/>
      <c r="MIJ14" s="64"/>
      <c r="MIK14" s="64"/>
      <c r="MIL14" s="64"/>
      <c r="MIM14" s="64"/>
      <c r="MIN14" s="64"/>
      <c r="MIO14" s="64"/>
      <c r="MIP14" s="64"/>
      <c r="MIQ14" s="64"/>
      <c r="MIR14" s="64"/>
      <c r="MIS14" s="64"/>
      <c r="MIT14" s="64"/>
      <c r="MIU14" s="64"/>
      <c r="MIV14" s="64"/>
      <c r="MIW14" s="64"/>
      <c r="MIX14" s="64"/>
      <c r="MIY14" s="64"/>
      <c r="MIZ14" s="64"/>
      <c r="MJA14" s="64"/>
      <c r="MJB14" s="64"/>
      <c r="MJC14" s="64"/>
      <c r="MJD14" s="64"/>
      <c r="MJE14" s="64"/>
      <c r="MJF14" s="64"/>
      <c r="MJG14" s="64"/>
      <c r="MJH14" s="64"/>
      <c r="MJI14" s="64"/>
      <c r="MJJ14" s="64"/>
      <c r="MJK14" s="64"/>
      <c r="MJL14" s="64"/>
      <c r="MJM14" s="64"/>
      <c r="MJN14" s="64"/>
      <c r="MJO14" s="64"/>
      <c r="MJP14" s="64"/>
      <c r="MJQ14" s="64"/>
      <c r="MJR14" s="64"/>
      <c r="MJS14" s="64"/>
      <c r="MJT14" s="64"/>
      <c r="MJU14" s="64"/>
      <c r="MJV14" s="64"/>
      <c r="MJW14" s="64"/>
      <c r="MJX14" s="64"/>
      <c r="MJY14" s="64"/>
      <c r="MJZ14" s="64"/>
      <c r="MKA14" s="64"/>
      <c r="MKB14" s="64"/>
      <c r="MKC14" s="64"/>
      <c r="MKD14" s="64"/>
      <c r="MKE14" s="64"/>
      <c r="MKF14" s="64"/>
      <c r="MKG14" s="64"/>
      <c r="MKH14" s="64"/>
      <c r="MKI14" s="64"/>
      <c r="MKJ14" s="64"/>
      <c r="MKK14" s="64"/>
      <c r="MKL14" s="64"/>
      <c r="MKM14" s="64"/>
      <c r="MKN14" s="64"/>
      <c r="MKO14" s="64"/>
      <c r="MKP14" s="64"/>
      <c r="MKQ14" s="64"/>
      <c r="MKR14" s="64"/>
      <c r="MKS14" s="64"/>
      <c r="MKT14" s="64"/>
      <c r="MKU14" s="64"/>
      <c r="MKV14" s="64"/>
      <c r="MKW14" s="64"/>
      <c r="MKX14" s="64"/>
      <c r="MKY14" s="64"/>
      <c r="MKZ14" s="64"/>
      <c r="MLA14" s="64"/>
      <c r="MLB14" s="64"/>
      <c r="MLC14" s="64"/>
      <c r="MLD14" s="64"/>
      <c r="MLE14" s="64"/>
      <c r="MLF14" s="64"/>
      <c r="MLG14" s="64"/>
      <c r="MLH14" s="64"/>
      <c r="MLI14" s="64"/>
      <c r="MLJ14" s="64"/>
      <c r="MLK14" s="64"/>
      <c r="MLL14" s="64"/>
      <c r="MLM14" s="64"/>
      <c r="MLN14" s="64"/>
      <c r="MLO14" s="64"/>
      <c r="MLP14" s="64"/>
      <c r="MLQ14" s="64"/>
      <c r="MLR14" s="64"/>
      <c r="MLS14" s="64"/>
      <c r="MLT14" s="64"/>
      <c r="MLU14" s="64"/>
      <c r="MLV14" s="64"/>
      <c r="MLW14" s="64"/>
      <c r="MLX14" s="64"/>
      <c r="MLY14" s="64"/>
      <c r="MLZ14" s="64"/>
      <c r="MMA14" s="64"/>
      <c r="MMB14" s="64"/>
      <c r="MMC14" s="64"/>
      <c r="MMD14" s="64"/>
      <c r="MME14" s="64"/>
      <c r="MMF14" s="64"/>
      <c r="MMG14" s="64"/>
      <c r="MMH14" s="64"/>
      <c r="MMI14" s="64"/>
      <c r="MMJ14" s="64"/>
      <c r="MMK14" s="64"/>
      <c r="MML14" s="64"/>
      <c r="MMM14" s="64"/>
      <c r="MMN14" s="64"/>
      <c r="MMO14" s="64"/>
      <c r="MMP14" s="64"/>
      <c r="MMQ14" s="64"/>
      <c r="MMR14" s="64"/>
      <c r="MMS14" s="64"/>
      <c r="MMT14" s="64"/>
      <c r="MMU14" s="64"/>
      <c r="MMV14" s="64"/>
      <c r="MMW14" s="64"/>
      <c r="MMX14" s="64"/>
      <c r="MMY14" s="64"/>
      <c r="MMZ14" s="64"/>
      <c r="MNA14" s="64"/>
      <c r="MNB14" s="64"/>
      <c r="MNC14" s="64"/>
      <c r="MND14" s="64"/>
      <c r="MNE14" s="64"/>
      <c r="MNF14" s="64"/>
      <c r="MNG14" s="64"/>
      <c r="MNH14" s="64"/>
      <c r="MNI14" s="64"/>
      <c r="MNJ14" s="64"/>
      <c r="MNK14" s="64"/>
      <c r="MNL14" s="64"/>
      <c r="MNM14" s="64"/>
      <c r="MNN14" s="64"/>
      <c r="MNO14" s="64"/>
      <c r="MNP14" s="64"/>
      <c r="MNQ14" s="64"/>
      <c r="MNR14" s="64"/>
      <c r="MNS14" s="64"/>
      <c r="MNT14" s="64"/>
      <c r="MNU14" s="64"/>
      <c r="MNV14" s="64"/>
      <c r="MNW14" s="64"/>
      <c r="MNX14" s="64"/>
      <c r="MNY14" s="64"/>
      <c r="MNZ14" s="64"/>
      <c r="MOA14" s="64"/>
      <c r="MOB14" s="64"/>
      <c r="MOC14" s="64"/>
      <c r="MOD14" s="64"/>
      <c r="MOE14" s="64"/>
      <c r="MOF14" s="64"/>
      <c r="MOG14" s="64"/>
      <c r="MOH14" s="64"/>
      <c r="MOI14" s="64"/>
      <c r="MOJ14" s="64"/>
      <c r="MOK14" s="64"/>
      <c r="MOL14" s="64"/>
      <c r="MOM14" s="64"/>
      <c r="MON14" s="64"/>
      <c r="MOO14" s="64"/>
      <c r="MOP14" s="64"/>
      <c r="MOQ14" s="64"/>
      <c r="MOR14" s="64"/>
      <c r="MOS14" s="64"/>
      <c r="MOT14" s="64"/>
      <c r="MOU14" s="64"/>
      <c r="MOV14" s="64"/>
      <c r="MOW14" s="64"/>
      <c r="MOX14" s="64"/>
      <c r="MOY14" s="64"/>
      <c r="MOZ14" s="64"/>
      <c r="MPA14" s="64"/>
      <c r="MPB14" s="64"/>
      <c r="MPC14" s="64"/>
      <c r="MPD14" s="64"/>
      <c r="MPE14" s="64"/>
      <c r="MPF14" s="64"/>
      <c r="MPG14" s="64"/>
      <c r="MPH14" s="64"/>
      <c r="MPI14" s="64"/>
      <c r="MPJ14" s="64"/>
      <c r="MPK14" s="64"/>
      <c r="MPL14" s="64"/>
      <c r="MPM14" s="64"/>
      <c r="MPN14" s="64"/>
      <c r="MPO14" s="64"/>
      <c r="MPP14" s="64"/>
      <c r="MPQ14" s="64"/>
      <c r="MPR14" s="64"/>
      <c r="MPS14" s="64"/>
      <c r="MPT14" s="64"/>
      <c r="MPU14" s="64"/>
      <c r="MPV14" s="64"/>
      <c r="MPW14" s="64"/>
      <c r="MPX14" s="64"/>
      <c r="MPY14" s="64"/>
      <c r="MPZ14" s="64"/>
      <c r="MQA14" s="64"/>
      <c r="MQB14" s="64"/>
      <c r="MQC14" s="64"/>
      <c r="MQD14" s="64"/>
      <c r="MQE14" s="64"/>
      <c r="MQF14" s="64"/>
      <c r="MQG14" s="64"/>
      <c r="MQH14" s="64"/>
      <c r="MQI14" s="64"/>
      <c r="MQJ14" s="64"/>
      <c r="MQK14" s="64"/>
      <c r="MQL14" s="64"/>
      <c r="MQM14" s="64"/>
      <c r="MQN14" s="64"/>
      <c r="MQO14" s="64"/>
      <c r="MQP14" s="64"/>
      <c r="MQQ14" s="64"/>
      <c r="MQR14" s="64"/>
      <c r="MQS14" s="64"/>
      <c r="MQT14" s="64"/>
      <c r="MQU14" s="64"/>
      <c r="MQV14" s="64"/>
      <c r="MQW14" s="64"/>
      <c r="MQX14" s="64"/>
      <c r="MQY14" s="64"/>
      <c r="MQZ14" s="64"/>
      <c r="MRA14" s="64"/>
      <c r="MRB14" s="64"/>
      <c r="MRC14" s="64"/>
      <c r="MRD14" s="64"/>
      <c r="MRE14" s="64"/>
      <c r="MRF14" s="64"/>
      <c r="MRG14" s="64"/>
      <c r="MRH14" s="64"/>
      <c r="MRI14" s="64"/>
      <c r="MRJ14" s="64"/>
      <c r="MRK14" s="64"/>
      <c r="MRL14" s="64"/>
      <c r="MRM14" s="64"/>
      <c r="MRN14" s="64"/>
      <c r="MRO14" s="64"/>
      <c r="MRP14" s="64"/>
      <c r="MRQ14" s="64"/>
      <c r="MRR14" s="64"/>
      <c r="MRS14" s="64"/>
      <c r="MRT14" s="64"/>
      <c r="MRU14" s="64"/>
      <c r="MRV14" s="64"/>
      <c r="MRW14" s="64"/>
      <c r="MRX14" s="64"/>
      <c r="MRY14" s="64"/>
      <c r="MRZ14" s="64"/>
      <c r="MSA14" s="64"/>
      <c r="MSB14" s="64"/>
      <c r="MSC14" s="64"/>
      <c r="MSD14" s="64"/>
      <c r="MSE14" s="64"/>
      <c r="MSF14" s="64"/>
      <c r="MSG14" s="64"/>
      <c r="MSH14" s="64"/>
      <c r="MSI14" s="64"/>
      <c r="MSJ14" s="64"/>
      <c r="MSK14" s="64"/>
      <c r="MSL14" s="64"/>
      <c r="MSM14" s="64"/>
      <c r="MSN14" s="64"/>
      <c r="MSO14" s="64"/>
      <c r="MSP14" s="64"/>
      <c r="MSQ14" s="64"/>
      <c r="MSR14" s="64"/>
      <c r="MSS14" s="64"/>
      <c r="MST14" s="64"/>
      <c r="MSU14" s="64"/>
      <c r="MSV14" s="64"/>
      <c r="MSW14" s="64"/>
      <c r="MSX14" s="64"/>
      <c r="MSY14" s="64"/>
      <c r="MSZ14" s="64"/>
      <c r="MTA14" s="64"/>
      <c r="MTB14" s="64"/>
      <c r="MTC14" s="64"/>
      <c r="MTD14" s="64"/>
      <c r="MTE14" s="64"/>
      <c r="MTF14" s="64"/>
      <c r="MTG14" s="64"/>
      <c r="MTH14" s="64"/>
      <c r="MTI14" s="64"/>
      <c r="MTJ14" s="64"/>
      <c r="MTK14" s="64"/>
      <c r="MTL14" s="64"/>
      <c r="MTM14" s="64"/>
      <c r="MTN14" s="64"/>
      <c r="MTO14" s="64"/>
      <c r="MTP14" s="64"/>
      <c r="MTQ14" s="64"/>
      <c r="MTR14" s="64"/>
      <c r="MTS14" s="64"/>
      <c r="MTT14" s="64"/>
      <c r="MTU14" s="64"/>
      <c r="MTV14" s="64"/>
      <c r="MTW14" s="64"/>
      <c r="MTX14" s="64"/>
      <c r="MTY14" s="64"/>
      <c r="MTZ14" s="64"/>
      <c r="MUA14" s="64"/>
      <c r="MUB14" s="64"/>
      <c r="MUC14" s="64"/>
      <c r="MUD14" s="64"/>
      <c r="MUE14" s="64"/>
      <c r="MUF14" s="64"/>
      <c r="MUG14" s="64"/>
      <c r="MUH14" s="64"/>
      <c r="MUI14" s="64"/>
      <c r="MUJ14" s="64"/>
      <c r="MUK14" s="64"/>
      <c r="MUL14" s="64"/>
      <c r="MUM14" s="64"/>
      <c r="MUN14" s="64"/>
      <c r="MUO14" s="64"/>
      <c r="MUP14" s="64"/>
      <c r="MUQ14" s="64"/>
      <c r="MUR14" s="64"/>
      <c r="MUS14" s="64"/>
      <c r="MUT14" s="64"/>
      <c r="MUU14" s="64"/>
      <c r="MUV14" s="64"/>
      <c r="MUW14" s="64"/>
      <c r="MUX14" s="64"/>
      <c r="MUY14" s="64"/>
      <c r="MUZ14" s="64"/>
      <c r="MVA14" s="64"/>
      <c r="MVB14" s="64"/>
      <c r="MVC14" s="64"/>
      <c r="MVD14" s="64"/>
      <c r="MVE14" s="64"/>
      <c r="MVF14" s="64"/>
      <c r="MVG14" s="64"/>
      <c r="MVH14" s="64"/>
      <c r="MVI14" s="64"/>
      <c r="MVJ14" s="64"/>
      <c r="MVK14" s="64"/>
      <c r="MVL14" s="64"/>
      <c r="MVM14" s="64"/>
      <c r="MVN14" s="64"/>
      <c r="MVO14" s="64"/>
      <c r="MVP14" s="64"/>
      <c r="MVQ14" s="64"/>
      <c r="MVR14" s="64"/>
      <c r="MVS14" s="64"/>
      <c r="MVT14" s="64"/>
      <c r="MVU14" s="64"/>
      <c r="MVV14" s="64"/>
      <c r="MVW14" s="64"/>
      <c r="MVX14" s="64"/>
      <c r="MVY14" s="64"/>
      <c r="MVZ14" s="64"/>
      <c r="MWA14" s="64"/>
      <c r="MWB14" s="64"/>
      <c r="MWC14" s="64"/>
      <c r="MWD14" s="64"/>
      <c r="MWE14" s="64"/>
      <c r="MWF14" s="64"/>
      <c r="MWG14" s="64"/>
      <c r="MWH14" s="64"/>
      <c r="MWI14" s="64"/>
      <c r="MWJ14" s="64"/>
      <c r="MWK14" s="64"/>
      <c r="MWL14" s="64"/>
      <c r="MWM14" s="64"/>
      <c r="MWN14" s="64"/>
      <c r="MWO14" s="64"/>
      <c r="MWP14" s="64"/>
      <c r="MWQ14" s="64"/>
      <c r="MWR14" s="64"/>
      <c r="MWS14" s="64"/>
      <c r="MWT14" s="64"/>
      <c r="MWU14" s="64"/>
      <c r="MWV14" s="64"/>
      <c r="MWW14" s="64"/>
      <c r="MWX14" s="64"/>
      <c r="MWY14" s="64"/>
      <c r="MWZ14" s="64"/>
      <c r="MXA14" s="64"/>
      <c r="MXB14" s="64"/>
      <c r="MXC14" s="64"/>
      <c r="MXD14" s="64"/>
      <c r="MXE14" s="64"/>
      <c r="MXF14" s="64"/>
      <c r="MXG14" s="64"/>
      <c r="MXH14" s="64"/>
      <c r="MXI14" s="64"/>
      <c r="MXJ14" s="64"/>
      <c r="MXK14" s="64"/>
      <c r="MXL14" s="64"/>
      <c r="MXM14" s="64"/>
      <c r="MXN14" s="64"/>
      <c r="MXO14" s="64"/>
      <c r="MXP14" s="64"/>
      <c r="MXQ14" s="64"/>
      <c r="MXR14" s="64"/>
      <c r="MXS14" s="64"/>
      <c r="MXT14" s="64"/>
      <c r="MXU14" s="64"/>
      <c r="MXV14" s="64"/>
      <c r="MXW14" s="64"/>
      <c r="MXX14" s="64"/>
      <c r="MXY14" s="64"/>
      <c r="MXZ14" s="64"/>
      <c r="MYA14" s="64"/>
      <c r="MYB14" s="64"/>
      <c r="MYC14" s="64"/>
      <c r="MYD14" s="64"/>
      <c r="MYE14" s="64"/>
      <c r="MYF14" s="64"/>
      <c r="MYG14" s="64"/>
      <c r="MYH14" s="64"/>
      <c r="MYI14" s="64"/>
      <c r="MYJ14" s="64"/>
      <c r="MYK14" s="64"/>
      <c r="MYL14" s="64"/>
      <c r="MYM14" s="64"/>
      <c r="MYN14" s="64"/>
      <c r="MYO14" s="64"/>
      <c r="MYP14" s="64"/>
      <c r="MYQ14" s="64"/>
      <c r="MYR14" s="64"/>
      <c r="MYS14" s="64"/>
      <c r="MYT14" s="64"/>
      <c r="MYU14" s="64"/>
      <c r="MYV14" s="64"/>
      <c r="MYW14" s="64"/>
      <c r="MYX14" s="64"/>
      <c r="MYY14" s="64"/>
      <c r="MYZ14" s="64"/>
      <c r="MZA14" s="64"/>
      <c r="MZB14" s="64"/>
      <c r="MZC14" s="64"/>
      <c r="MZD14" s="64"/>
      <c r="MZE14" s="64"/>
      <c r="MZF14" s="64"/>
      <c r="MZG14" s="64"/>
      <c r="MZH14" s="64"/>
      <c r="MZI14" s="64"/>
      <c r="MZJ14" s="64"/>
      <c r="MZK14" s="64"/>
      <c r="MZL14" s="64"/>
      <c r="MZM14" s="64"/>
      <c r="MZN14" s="64"/>
      <c r="MZO14" s="64"/>
      <c r="MZP14" s="64"/>
      <c r="MZQ14" s="64"/>
      <c r="MZR14" s="64"/>
      <c r="MZS14" s="64"/>
      <c r="MZT14" s="64"/>
      <c r="MZU14" s="64"/>
      <c r="MZV14" s="64"/>
      <c r="MZW14" s="64"/>
      <c r="MZX14" s="64"/>
      <c r="MZY14" s="64"/>
      <c r="MZZ14" s="64"/>
      <c r="NAA14" s="64"/>
      <c r="NAB14" s="64"/>
      <c r="NAC14" s="64"/>
      <c r="NAD14" s="64"/>
      <c r="NAE14" s="64"/>
      <c r="NAF14" s="64"/>
      <c r="NAG14" s="64"/>
      <c r="NAH14" s="64"/>
      <c r="NAI14" s="64"/>
      <c r="NAJ14" s="64"/>
      <c r="NAK14" s="64"/>
      <c r="NAL14" s="64"/>
      <c r="NAM14" s="64"/>
      <c r="NAN14" s="64"/>
      <c r="NAO14" s="64"/>
      <c r="NAP14" s="64"/>
      <c r="NAQ14" s="64"/>
      <c r="NAR14" s="64"/>
      <c r="NAS14" s="64"/>
      <c r="NAT14" s="64"/>
      <c r="NAU14" s="64"/>
      <c r="NAV14" s="64"/>
      <c r="NAW14" s="64"/>
      <c r="NAX14" s="64"/>
      <c r="NAY14" s="64"/>
      <c r="NAZ14" s="64"/>
      <c r="NBA14" s="64"/>
      <c r="NBB14" s="64"/>
      <c r="NBC14" s="64"/>
      <c r="NBD14" s="64"/>
      <c r="NBE14" s="64"/>
      <c r="NBF14" s="64"/>
      <c r="NBG14" s="64"/>
      <c r="NBH14" s="64"/>
      <c r="NBI14" s="64"/>
      <c r="NBJ14" s="64"/>
      <c r="NBK14" s="64"/>
      <c r="NBL14" s="64"/>
      <c r="NBM14" s="64"/>
      <c r="NBN14" s="64"/>
      <c r="NBO14" s="64"/>
      <c r="NBP14" s="64"/>
      <c r="NBQ14" s="64"/>
      <c r="NBR14" s="64"/>
      <c r="NBS14" s="64"/>
      <c r="NBT14" s="64"/>
      <c r="NBU14" s="64"/>
      <c r="NBV14" s="64"/>
      <c r="NBW14" s="64"/>
      <c r="NBX14" s="64"/>
      <c r="NBY14" s="64"/>
      <c r="NBZ14" s="64"/>
      <c r="NCA14" s="64"/>
      <c r="NCB14" s="64"/>
      <c r="NCC14" s="64"/>
      <c r="NCD14" s="64"/>
      <c r="NCE14" s="64"/>
      <c r="NCF14" s="64"/>
      <c r="NCG14" s="64"/>
      <c r="NCH14" s="64"/>
      <c r="NCI14" s="64"/>
      <c r="NCJ14" s="64"/>
      <c r="NCK14" s="64"/>
      <c r="NCL14" s="64"/>
      <c r="NCM14" s="64"/>
      <c r="NCN14" s="64"/>
      <c r="NCO14" s="64"/>
      <c r="NCP14" s="64"/>
      <c r="NCQ14" s="64"/>
      <c r="NCR14" s="64"/>
      <c r="NCS14" s="64"/>
      <c r="NCT14" s="64"/>
      <c r="NCU14" s="64"/>
      <c r="NCV14" s="64"/>
      <c r="NCW14" s="64"/>
      <c r="NCX14" s="64"/>
      <c r="NCY14" s="64"/>
      <c r="NCZ14" s="64"/>
      <c r="NDA14" s="64"/>
      <c r="NDB14" s="64"/>
      <c r="NDC14" s="64"/>
      <c r="NDD14" s="64"/>
      <c r="NDE14" s="64"/>
      <c r="NDF14" s="64"/>
      <c r="NDG14" s="64"/>
      <c r="NDH14" s="64"/>
      <c r="NDI14" s="64"/>
      <c r="NDJ14" s="64"/>
      <c r="NDK14" s="64"/>
      <c r="NDL14" s="64"/>
      <c r="NDM14" s="64"/>
      <c r="NDN14" s="64"/>
      <c r="NDO14" s="64"/>
      <c r="NDP14" s="64"/>
      <c r="NDQ14" s="64"/>
      <c r="NDR14" s="64"/>
      <c r="NDS14" s="64"/>
      <c r="NDT14" s="64"/>
      <c r="NDU14" s="64"/>
      <c r="NDV14" s="64"/>
      <c r="NDW14" s="64"/>
      <c r="NDX14" s="64"/>
      <c r="NDY14" s="64"/>
      <c r="NDZ14" s="64"/>
      <c r="NEA14" s="64"/>
      <c r="NEB14" s="64"/>
      <c r="NEC14" s="64"/>
      <c r="NED14" s="64"/>
      <c r="NEE14" s="64"/>
      <c r="NEF14" s="64"/>
      <c r="NEG14" s="64"/>
      <c r="NEH14" s="64"/>
      <c r="NEI14" s="64"/>
      <c r="NEJ14" s="64"/>
      <c r="NEK14" s="64"/>
      <c r="NEL14" s="64"/>
      <c r="NEM14" s="64"/>
      <c r="NEN14" s="64"/>
      <c r="NEO14" s="64"/>
      <c r="NEP14" s="64"/>
      <c r="NEQ14" s="64"/>
      <c r="NER14" s="64"/>
      <c r="NES14" s="64"/>
      <c r="NET14" s="64"/>
      <c r="NEU14" s="64"/>
      <c r="NEV14" s="64"/>
      <c r="NEW14" s="64"/>
      <c r="NEX14" s="64"/>
      <c r="NEY14" s="64"/>
      <c r="NEZ14" s="64"/>
      <c r="NFA14" s="64"/>
      <c r="NFB14" s="64"/>
      <c r="NFC14" s="64"/>
      <c r="NFD14" s="64"/>
      <c r="NFE14" s="64"/>
      <c r="NFF14" s="64"/>
      <c r="NFG14" s="64"/>
      <c r="NFH14" s="64"/>
      <c r="NFI14" s="64"/>
      <c r="NFJ14" s="64"/>
      <c r="NFK14" s="64"/>
      <c r="NFL14" s="64"/>
      <c r="NFM14" s="64"/>
      <c r="NFN14" s="64"/>
      <c r="NFO14" s="64"/>
      <c r="NFP14" s="64"/>
      <c r="NFQ14" s="64"/>
      <c r="NFR14" s="64"/>
      <c r="NFS14" s="64"/>
      <c r="NFT14" s="64"/>
      <c r="NFU14" s="64"/>
      <c r="NFV14" s="64"/>
      <c r="NFW14" s="64"/>
      <c r="NFX14" s="64"/>
      <c r="NFY14" s="64"/>
      <c r="NFZ14" s="64"/>
      <c r="NGA14" s="64"/>
      <c r="NGB14" s="64"/>
      <c r="NGC14" s="64"/>
      <c r="NGD14" s="64"/>
      <c r="NGE14" s="64"/>
      <c r="NGF14" s="64"/>
      <c r="NGG14" s="64"/>
      <c r="NGH14" s="64"/>
      <c r="NGI14" s="64"/>
      <c r="NGJ14" s="64"/>
      <c r="NGK14" s="64"/>
      <c r="NGL14" s="64"/>
      <c r="NGM14" s="64"/>
      <c r="NGN14" s="64"/>
      <c r="NGO14" s="64"/>
      <c r="NGP14" s="64"/>
      <c r="NGQ14" s="64"/>
      <c r="NGR14" s="64"/>
      <c r="NGS14" s="64"/>
      <c r="NGT14" s="64"/>
      <c r="NGU14" s="64"/>
      <c r="NGV14" s="64"/>
      <c r="NGW14" s="64"/>
      <c r="NGX14" s="64"/>
      <c r="NGY14" s="64"/>
      <c r="NGZ14" s="64"/>
      <c r="NHA14" s="64"/>
      <c r="NHB14" s="64"/>
      <c r="NHC14" s="64"/>
      <c r="NHD14" s="64"/>
      <c r="NHE14" s="64"/>
      <c r="NHF14" s="64"/>
      <c r="NHG14" s="64"/>
      <c r="NHH14" s="64"/>
      <c r="NHI14" s="64"/>
      <c r="NHJ14" s="64"/>
      <c r="NHK14" s="64"/>
      <c r="NHL14" s="64"/>
      <c r="NHM14" s="64"/>
      <c r="NHN14" s="64"/>
      <c r="NHO14" s="64"/>
      <c r="NHP14" s="64"/>
      <c r="NHQ14" s="64"/>
      <c r="NHR14" s="64"/>
      <c r="NHS14" s="64"/>
      <c r="NHT14" s="64"/>
      <c r="NHU14" s="64"/>
      <c r="NHV14" s="64"/>
      <c r="NHW14" s="64"/>
      <c r="NHX14" s="64"/>
      <c r="NHY14" s="64"/>
      <c r="NHZ14" s="64"/>
      <c r="NIA14" s="64"/>
      <c r="NIB14" s="64"/>
      <c r="NIC14" s="64"/>
      <c r="NID14" s="64"/>
      <c r="NIE14" s="64"/>
      <c r="NIF14" s="64"/>
      <c r="NIG14" s="64"/>
      <c r="NIH14" s="64"/>
      <c r="NII14" s="64"/>
      <c r="NIJ14" s="64"/>
      <c r="NIK14" s="64"/>
      <c r="NIL14" s="64"/>
      <c r="NIM14" s="64"/>
      <c r="NIN14" s="64"/>
      <c r="NIO14" s="64"/>
      <c r="NIP14" s="64"/>
      <c r="NIQ14" s="64"/>
      <c r="NIR14" s="64"/>
      <c r="NIS14" s="64"/>
      <c r="NIT14" s="64"/>
      <c r="NIU14" s="64"/>
      <c r="NIV14" s="64"/>
      <c r="NIW14" s="64"/>
      <c r="NIX14" s="64"/>
      <c r="NIY14" s="64"/>
      <c r="NIZ14" s="64"/>
      <c r="NJA14" s="64"/>
      <c r="NJB14" s="64"/>
      <c r="NJC14" s="64"/>
      <c r="NJD14" s="64"/>
      <c r="NJE14" s="64"/>
      <c r="NJF14" s="64"/>
      <c r="NJG14" s="64"/>
      <c r="NJH14" s="64"/>
      <c r="NJI14" s="64"/>
      <c r="NJJ14" s="64"/>
      <c r="NJK14" s="64"/>
      <c r="NJL14" s="64"/>
      <c r="NJM14" s="64"/>
      <c r="NJN14" s="64"/>
      <c r="NJO14" s="64"/>
      <c r="NJP14" s="64"/>
      <c r="NJQ14" s="64"/>
      <c r="NJR14" s="64"/>
      <c r="NJS14" s="64"/>
      <c r="NJT14" s="64"/>
      <c r="NJU14" s="64"/>
      <c r="NJV14" s="64"/>
      <c r="NJW14" s="64"/>
      <c r="NJX14" s="64"/>
      <c r="NJY14" s="64"/>
      <c r="NJZ14" s="64"/>
      <c r="NKA14" s="64"/>
      <c r="NKB14" s="64"/>
      <c r="NKC14" s="64"/>
      <c r="NKD14" s="64"/>
      <c r="NKE14" s="64"/>
      <c r="NKF14" s="64"/>
      <c r="NKG14" s="64"/>
      <c r="NKH14" s="64"/>
      <c r="NKI14" s="64"/>
      <c r="NKJ14" s="64"/>
      <c r="NKK14" s="64"/>
      <c r="NKL14" s="64"/>
      <c r="NKM14" s="64"/>
      <c r="NKN14" s="64"/>
      <c r="NKO14" s="64"/>
      <c r="NKP14" s="64"/>
      <c r="NKQ14" s="64"/>
      <c r="NKR14" s="64"/>
      <c r="NKS14" s="64"/>
      <c r="NKT14" s="64"/>
      <c r="NKU14" s="64"/>
      <c r="NKV14" s="64"/>
      <c r="NKW14" s="64"/>
      <c r="NKX14" s="64"/>
      <c r="NKY14" s="64"/>
      <c r="NKZ14" s="64"/>
      <c r="NLA14" s="64"/>
      <c r="NLB14" s="64"/>
      <c r="NLC14" s="64"/>
      <c r="NLD14" s="64"/>
      <c r="NLE14" s="64"/>
      <c r="NLF14" s="64"/>
      <c r="NLG14" s="64"/>
      <c r="NLH14" s="64"/>
      <c r="NLI14" s="64"/>
      <c r="NLJ14" s="64"/>
      <c r="NLK14" s="64"/>
      <c r="NLL14" s="64"/>
      <c r="NLM14" s="64"/>
      <c r="NLN14" s="64"/>
      <c r="NLO14" s="64"/>
      <c r="NLP14" s="64"/>
      <c r="NLQ14" s="64"/>
      <c r="NLR14" s="64"/>
      <c r="NLS14" s="64"/>
      <c r="NLT14" s="64"/>
      <c r="NLU14" s="64"/>
      <c r="NLV14" s="64"/>
      <c r="NLW14" s="64"/>
      <c r="NLX14" s="64"/>
      <c r="NLY14" s="64"/>
      <c r="NLZ14" s="64"/>
      <c r="NMA14" s="64"/>
      <c r="NMB14" s="64"/>
      <c r="NMC14" s="64"/>
      <c r="NMD14" s="64"/>
      <c r="NME14" s="64"/>
      <c r="NMF14" s="64"/>
      <c r="NMG14" s="64"/>
      <c r="NMH14" s="64"/>
      <c r="NMI14" s="64"/>
      <c r="NMJ14" s="64"/>
      <c r="NMK14" s="64"/>
      <c r="NML14" s="64"/>
      <c r="NMM14" s="64"/>
      <c r="NMN14" s="64"/>
      <c r="NMO14" s="64"/>
      <c r="NMP14" s="64"/>
      <c r="NMQ14" s="64"/>
      <c r="NMR14" s="64"/>
      <c r="NMS14" s="64"/>
      <c r="NMT14" s="64"/>
      <c r="NMU14" s="64"/>
      <c r="NMV14" s="64"/>
      <c r="NMW14" s="64"/>
      <c r="NMX14" s="64"/>
      <c r="NMY14" s="64"/>
      <c r="NMZ14" s="64"/>
      <c r="NNA14" s="64"/>
      <c r="NNB14" s="64"/>
      <c r="NNC14" s="64"/>
      <c r="NND14" s="64"/>
      <c r="NNE14" s="64"/>
      <c r="NNF14" s="64"/>
      <c r="NNG14" s="64"/>
      <c r="NNH14" s="64"/>
      <c r="NNI14" s="64"/>
      <c r="NNJ14" s="64"/>
      <c r="NNK14" s="64"/>
      <c r="NNL14" s="64"/>
      <c r="NNM14" s="64"/>
      <c r="NNN14" s="64"/>
      <c r="NNO14" s="64"/>
      <c r="NNP14" s="64"/>
      <c r="NNQ14" s="64"/>
      <c r="NNR14" s="64"/>
      <c r="NNS14" s="64"/>
      <c r="NNT14" s="64"/>
      <c r="NNU14" s="64"/>
      <c r="NNV14" s="64"/>
      <c r="NNW14" s="64"/>
      <c r="NNX14" s="64"/>
      <c r="NNY14" s="64"/>
      <c r="NNZ14" s="64"/>
      <c r="NOA14" s="64"/>
      <c r="NOB14" s="64"/>
      <c r="NOC14" s="64"/>
      <c r="NOD14" s="64"/>
      <c r="NOE14" s="64"/>
      <c r="NOF14" s="64"/>
      <c r="NOG14" s="64"/>
      <c r="NOH14" s="64"/>
      <c r="NOI14" s="64"/>
      <c r="NOJ14" s="64"/>
      <c r="NOK14" s="64"/>
      <c r="NOL14" s="64"/>
      <c r="NOM14" s="64"/>
      <c r="NON14" s="64"/>
      <c r="NOO14" s="64"/>
      <c r="NOP14" s="64"/>
      <c r="NOQ14" s="64"/>
      <c r="NOR14" s="64"/>
      <c r="NOS14" s="64"/>
      <c r="NOT14" s="64"/>
      <c r="NOU14" s="64"/>
      <c r="NOV14" s="64"/>
      <c r="NOW14" s="64"/>
      <c r="NOX14" s="64"/>
      <c r="NOY14" s="64"/>
      <c r="NOZ14" s="64"/>
      <c r="NPA14" s="64"/>
      <c r="NPB14" s="64"/>
      <c r="NPC14" s="64"/>
      <c r="NPD14" s="64"/>
      <c r="NPE14" s="64"/>
      <c r="NPF14" s="64"/>
      <c r="NPG14" s="64"/>
      <c r="NPH14" s="64"/>
      <c r="NPI14" s="64"/>
      <c r="NPJ14" s="64"/>
      <c r="NPK14" s="64"/>
      <c r="NPL14" s="64"/>
      <c r="NPM14" s="64"/>
      <c r="NPN14" s="64"/>
      <c r="NPO14" s="64"/>
      <c r="NPP14" s="64"/>
      <c r="NPQ14" s="64"/>
      <c r="NPR14" s="64"/>
      <c r="NPS14" s="64"/>
      <c r="NPT14" s="64"/>
      <c r="NPU14" s="64"/>
      <c r="NPV14" s="64"/>
      <c r="NPW14" s="64"/>
      <c r="NPX14" s="64"/>
      <c r="NPY14" s="64"/>
      <c r="NPZ14" s="64"/>
      <c r="NQA14" s="64"/>
      <c r="NQB14" s="64"/>
      <c r="NQC14" s="64"/>
      <c r="NQD14" s="64"/>
      <c r="NQE14" s="64"/>
      <c r="NQF14" s="64"/>
      <c r="NQG14" s="64"/>
      <c r="NQH14" s="64"/>
      <c r="NQI14" s="64"/>
      <c r="NQJ14" s="64"/>
      <c r="NQK14" s="64"/>
      <c r="NQL14" s="64"/>
      <c r="NQM14" s="64"/>
      <c r="NQN14" s="64"/>
      <c r="NQO14" s="64"/>
      <c r="NQP14" s="64"/>
      <c r="NQQ14" s="64"/>
      <c r="NQR14" s="64"/>
      <c r="NQS14" s="64"/>
      <c r="NQT14" s="64"/>
      <c r="NQU14" s="64"/>
      <c r="NQV14" s="64"/>
      <c r="NQW14" s="64"/>
      <c r="NQX14" s="64"/>
      <c r="NQY14" s="64"/>
      <c r="NQZ14" s="64"/>
      <c r="NRA14" s="64"/>
      <c r="NRB14" s="64"/>
      <c r="NRC14" s="64"/>
      <c r="NRD14" s="64"/>
      <c r="NRE14" s="64"/>
      <c r="NRF14" s="64"/>
      <c r="NRG14" s="64"/>
      <c r="NRH14" s="64"/>
      <c r="NRI14" s="64"/>
      <c r="NRJ14" s="64"/>
      <c r="NRK14" s="64"/>
      <c r="NRL14" s="64"/>
      <c r="NRM14" s="64"/>
      <c r="NRN14" s="64"/>
      <c r="NRO14" s="64"/>
      <c r="NRP14" s="64"/>
      <c r="NRQ14" s="64"/>
      <c r="NRR14" s="64"/>
      <c r="NRS14" s="64"/>
      <c r="NRT14" s="64"/>
      <c r="NRU14" s="64"/>
      <c r="NRV14" s="64"/>
      <c r="NRW14" s="64"/>
      <c r="NRX14" s="64"/>
      <c r="NRY14" s="64"/>
      <c r="NRZ14" s="64"/>
      <c r="NSA14" s="64"/>
      <c r="NSB14" s="64"/>
      <c r="NSC14" s="64"/>
      <c r="NSD14" s="64"/>
      <c r="NSE14" s="64"/>
      <c r="NSF14" s="64"/>
      <c r="NSG14" s="64"/>
      <c r="NSH14" s="64"/>
      <c r="NSI14" s="64"/>
      <c r="NSJ14" s="64"/>
      <c r="NSK14" s="64"/>
      <c r="NSL14" s="64"/>
      <c r="NSM14" s="64"/>
      <c r="NSN14" s="64"/>
      <c r="NSO14" s="64"/>
      <c r="NSP14" s="64"/>
      <c r="NSQ14" s="64"/>
      <c r="NSR14" s="64"/>
      <c r="NSS14" s="64"/>
      <c r="NST14" s="64"/>
      <c r="NSU14" s="64"/>
      <c r="NSV14" s="64"/>
      <c r="NSW14" s="64"/>
      <c r="NSX14" s="64"/>
      <c r="NSY14" s="64"/>
      <c r="NSZ14" s="64"/>
      <c r="NTA14" s="64"/>
      <c r="NTB14" s="64"/>
      <c r="NTC14" s="64"/>
      <c r="NTD14" s="64"/>
      <c r="NTE14" s="64"/>
      <c r="NTF14" s="64"/>
      <c r="NTG14" s="64"/>
      <c r="NTH14" s="64"/>
      <c r="NTI14" s="64"/>
      <c r="NTJ14" s="64"/>
      <c r="NTK14" s="64"/>
      <c r="NTL14" s="64"/>
      <c r="NTM14" s="64"/>
      <c r="NTN14" s="64"/>
      <c r="NTO14" s="64"/>
      <c r="NTP14" s="64"/>
      <c r="NTQ14" s="64"/>
      <c r="NTR14" s="64"/>
      <c r="NTS14" s="64"/>
      <c r="NTT14" s="64"/>
      <c r="NTU14" s="64"/>
      <c r="NTV14" s="64"/>
      <c r="NTW14" s="64"/>
      <c r="NTX14" s="64"/>
      <c r="NTY14" s="64"/>
      <c r="NTZ14" s="64"/>
      <c r="NUA14" s="64"/>
      <c r="NUB14" s="64"/>
      <c r="NUC14" s="64"/>
      <c r="NUD14" s="64"/>
      <c r="NUE14" s="64"/>
    </row>
    <row r="15" spans="1:10015" ht="15.75" thickBot="1">
      <c r="A15" s="3">
        <v>6.9999999999999999E-4</v>
      </c>
      <c r="B15" s="17">
        <v>-1.2402417539999999</v>
      </c>
      <c r="C15" s="17">
        <v>-0.87784483300000005</v>
      </c>
      <c r="D15" s="17">
        <v>-0.80275211099999999</v>
      </c>
      <c r="E15" s="74">
        <v>-1.542097354</v>
      </c>
      <c r="F15" s="74">
        <v>-0.69080045099999998</v>
      </c>
      <c r="G15" s="17">
        <v>-1.46354535</v>
      </c>
      <c r="J15" s="74"/>
      <c r="K15" s="73"/>
      <c r="L15" s="73"/>
      <c r="M15" s="73"/>
      <c r="N15" s="73"/>
      <c r="O15" s="69"/>
      <c r="P15" s="69"/>
      <c r="Q15" s="69"/>
      <c r="R15" s="69"/>
      <c r="S15" s="69"/>
      <c r="T15" s="69"/>
      <c r="U15" s="69"/>
      <c r="V15" s="72"/>
      <c r="W15" s="71"/>
      <c r="X15" s="71"/>
    </row>
    <row r="16" spans="1:10015" ht="15.75" thickBot="1">
      <c r="A16" s="3">
        <v>8.0000000000000004E-4</v>
      </c>
      <c r="B16" s="17">
        <v>-1.22520027</v>
      </c>
      <c r="C16" s="17">
        <v>-0.86841710999999999</v>
      </c>
      <c r="D16" s="17">
        <v>-0.79444196899999997</v>
      </c>
      <c r="E16" s="74">
        <v>-1.4999512319999999</v>
      </c>
      <c r="F16" s="74">
        <v>-0.68400192199999998</v>
      </c>
      <c r="G16" s="17">
        <v>-1.428912336</v>
      </c>
      <c r="J16" s="74"/>
      <c r="K16" s="73"/>
      <c r="L16" s="73"/>
      <c r="M16" s="73"/>
      <c r="N16" s="73"/>
      <c r="O16" s="69"/>
      <c r="P16" s="69"/>
      <c r="Q16" s="69"/>
      <c r="R16" s="69"/>
      <c r="S16" s="69"/>
      <c r="T16" s="69"/>
      <c r="U16" s="69"/>
      <c r="V16" s="72"/>
      <c r="W16" s="71"/>
      <c r="X16" s="71"/>
    </row>
    <row r="17" spans="1:24" ht="15.75" thickBot="1">
      <c r="A17" s="3">
        <v>8.9999999999999998E-4</v>
      </c>
      <c r="B17" s="17">
        <v>-1.211799689</v>
      </c>
      <c r="C17" s="17">
        <v>-0.86001679099999995</v>
      </c>
      <c r="D17" s="17">
        <v>-0.78703773899999996</v>
      </c>
      <c r="E17" s="74">
        <v>-1.4635077329999999</v>
      </c>
      <c r="F17" s="74">
        <v>-0.67794870100000004</v>
      </c>
      <c r="G17" s="17">
        <v>-1.398796449</v>
      </c>
      <c r="J17" s="74"/>
      <c r="K17" s="73"/>
      <c r="L17" s="73"/>
      <c r="M17" s="73"/>
      <c r="N17" s="73"/>
      <c r="O17" s="69"/>
      <c r="P17" s="69"/>
      <c r="Q17" s="69"/>
      <c r="R17" s="69"/>
      <c r="S17" s="69"/>
      <c r="T17" s="69"/>
      <c r="U17" s="69"/>
      <c r="V17" s="72"/>
      <c r="W17" s="71"/>
      <c r="X17" s="71"/>
    </row>
    <row r="18" spans="1:24" ht="15.75" thickBot="1">
      <c r="A18" s="3">
        <v>1E-3</v>
      </c>
      <c r="B18" s="17">
        <v>-1.19970384</v>
      </c>
      <c r="C18" s="17">
        <v>-0.85243306600000002</v>
      </c>
      <c r="D18" s="17">
        <v>-0.78035340900000005</v>
      </c>
      <c r="E18" s="74">
        <v>-1.4314742389999999</v>
      </c>
      <c r="F18" s="74">
        <v>-0.672487261</v>
      </c>
      <c r="G18" s="17">
        <v>-1.372191908</v>
      </c>
      <c r="J18" s="74"/>
      <c r="K18" s="73"/>
      <c r="L18" s="73"/>
      <c r="M18" s="73"/>
      <c r="N18" s="73"/>
      <c r="O18" s="69"/>
      <c r="P18" s="69"/>
      <c r="Q18" s="69"/>
      <c r="R18" s="69"/>
      <c r="S18" s="69"/>
      <c r="T18" s="69"/>
      <c r="U18" s="69"/>
      <c r="V18" s="72"/>
      <c r="W18" s="71"/>
      <c r="X18" s="71"/>
    </row>
    <row r="19" spans="1:24" ht="15.75" thickBot="1">
      <c r="A19" s="3">
        <v>1.1000000000000001E-3</v>
      </c>
      <c r="B19" s="17">
        <v>-1.188671217</v>
      </c>
      <c r="C19" s="17">
        <v>-0.84551456800000002</v>
      </c>
      <c r="D19" s="17">
        <v>-0.77425544599999996</v>
      </c>
      <c r="E19" s="74">
        <v>-1.4029463259999999</v>
      </c>
      <c r="F19" s="74">
        <v>-0.66750747899999996</v>
      </c>
      <c r="G19" s="17">
        <v>-1.348391543</v>
      </c>
      <c r="J19" s="74"/>
      <c r="K19" s="73"/>
      <c r="L19" s="73"/>
      <c r="M19" s="73"/>
      <c r="N19" s="73"/>
      <c r="O19" s="69"/>
      <c r="P19" s="69"/>
      <c r="Q19" s="69"/>
      <c r="R19" s="69"/>
      <c r="S19" s="69"/>
      <c r="T19" s="69"/>
      <c r="U19" s="69"/>
      <c r="V19" s="72"/>
      <c r="W19" s="71"/>
      <c r="X19" s="71"/>
    </row>
    <row r="20" spans="1:24" ht="15.75" thickBot="1">
      <c r="A20" s="3">
        <v>1.1999999999999999E-3</v>
      </c>
      <c r="B20" s="17">
        <v>-1.178522335</v>
      </c>
      <c r="C20" s="17">
        <v>-0.83914885400000006</v>
      </c>
      <c r="D20" s="17">
        <v>-0.76864467199999997</v>
      </c>
      <c r="E20" s="74">
        <v>-1.3772675590000001</v>
      </c>
      <c r="F20" s="74">
        <v>-0.66292762299999997</v>
      </c>
      <c r="G20" s="17">
        <v>-1.326879827</v>
      </c>
      <c r="J20" s="74"/>
      <c r="K20" s="73"/>
      <c r="L20" s="73"/>
      <c r="M20" s="73"/>
      <c r="N20" s="73"/>
      <c r="O20" s="69"/>
      <c r="P20" s="69"/>
      <c r="Q20" s="69"/>
      <c r="R20" s="69"/>
      <c r="S20" s="69"/>
      <c r="T20" s="69"/>
      <c r="U20" s="69"/>
      <c r="V20" s="72"/>
      <c r="W20" s="71"/>
      <c r="X20" s="71"/>
    </row>
    <row r="21" spans="1:24" ht="15.75" thickBot="1">
      <c r="A21" s="3">
        <v>1.2999999999999999E-3</v>
      </c>
      <c r="B21" s="17">
        <v>-1.169120079</v>
      </c>
      <c r="C21" s="17">
        <v>-0.83325005299999999</v>
      </c>
      <c r="D21" s="17">
        <v>-0.76344535700000005</v>
      </c>
      <c r="E21" s="74">
        <v>-1.3539471009999999</v>
      </c>
      <c r="F21" s="74">
        <v>-0.65868532599999996</v>
      </c>
      <c r="G21" s="17">
        <v>-1.307269749</v>
      </c>
      <c r="J21" s="74"/>
      <c r="K21" s="73"/>
      <c r="L21" s="73"/>
      <c r="M21" s="73"/>
      <c r="N21" s="73"/>
      <c r="O21" s="69"/>
      <c r="P21" s="69"/>
      <c r="Q21" s="69"/>
      <c r="R21" s="69"/>
      <c r="S21" s="69"/>
      <c r="T21" s="69"/>
      <c r="U21" s="69"/>
      <c r="V21" s="72"/>
      <c r="W21" s="71"/>
      <c r="X21" s="71"/>
    </row>
    <row r="22" spans="1:24" ht="15.75" thickBot="1">
      <c r="A22" s="3">
        <v>1.4E-3</v>
      </c>
      <c r="B22" s="17">
        <v>-1.160357273</v>
      </c>
      <c r="C22" s="17">
        <v>-0.82775107000000003</v>
      </c>
      <c r="D22" s="17">
        <v>-0.75859834100000001</v>
      </c>
      <c r="E22" s="74">
        <v>-1.332608767</v>
      </c>
      <c r="F22" s="74">
        <v>-0.65473189600000004</v>
      </c>
      <c r="G22" s="17">
        <v>-1.289263614</v>
      </c>
      <c r="J22" s="74"/>
      <c r="K22" s="73"/>
      <c r="L22" s="73"/>
      <c r="M22" s="73"/>
      <c r="N22" s="73"/>
      <c r="O22" s="69"/>
      <c r="P22" s="69"/>
      <c r="Q22" s="69"/>
      <c r="R22" s="69"/>
      <c r="S22" s="69"/>
      <c r="T22" s="69"/>
      <c r="U22" s="69"/>
      <c r="V22" s="72"/>
      <c r="W22" s="71"/>
      <c r="X22" s="71"/>
    </row>
    <row r="23" spans="1:24" ht="15.75" thickBot="1">
      <c r="A23" s="3">
        <v>1.5E-3</v>
      </c>
      <c r="B23" s="17">
        <v>-1.1521485220000001</v>
      </c>
      <c r="C23" s="17">
        <v>-0.82259845700000001</v>
      </c>
      <c r="D23" s="17">
        <v>-0.75405650000000002</v>
      </c>
      <c r="E23" s="74">
        <v>-1.3129581850000001</v>
      </c>
      <c r="F23" s="74">
        <v>-0.65102856899999995</v>
      </c>
      <c r="G23" s="17">
        <v>-1.2726276830000001</v>
      </c>
      <c r="J23" s="74"/>
      <c r="K23" s="73"/>
      <c r="L23" s="73"/>
      <c r="M23" s="73"/>
      <c r="N23" s="73"/>
      <c r="O23" s="69"/>
      <c r="P23" s="69"/>
      <c r="Q23" s="69"/>
      <c r="R23" s="69"/>
      <c r="S23" s="69"/>
      <c r="T23" s="69"/>
      <c r="U23" s="69"/>
      <c r="V23" s="72"/>
      <c r="W23" s="71"/>
      <c r="X23" s="71"/>
    </row>
    <row r="24" spans="1:24" ht="15.75" thickBot="1">
      <c r="A24" s="3">
        <v>1.6000000000000001E-3</v>
      </c>
      <c r="B24" s="17">
        <v>-1.144424651</v>
      </c>
      <c r="C24" s="17">
        <v>-0.81774893400000004</v>
      </c>
      <c r="D24" s="17">
        <v>-0.74978168000000001</v>
      </c>
      <c r="E24" s="74">
        <v>-1.2947608770000001</v>
      </c>
      <c r="F24" s="74">
        <v>-0.64754397399999997</v>
      </c>
      <c r="G24" s="17">
        <v>-1.257175194</v>
      </c>
      <c r="J24" s="74"/>
      <c r="K24" s="73"/>
      <c r="L24" s="73"/>
      <c r="M24" s="73"/>
      <c r="N24" s="73"/>
      <c r="O24" s="69"/>
      <c r="P24" s="69"/>
      <c r="Q24" s="69"/>
      <c r="R24" s="69"/>
      <c r="S24" s="69"/>
      <c r="T24" s="69"/>
      <c r="U24" s="69"/>
      <c r="V24" s="72"/>
      <c r="W24" s="71"/>
      <c r="X24" s="71"/>
    </row>
    <row r="25" spans="1:24" ht="15.75" thickBot="1">
      <c r="A25" s="3">
        <v>1.6999999999999999E-3</v>
      </c>
      <c r="B25" s="17">
        <v>-1.137128825</v>
      </c>
      <c r="C25" s="17">
        <v>-0.813166944</v>
      </c>
      <c r="D25" s="17">
        <v>-0.74574253899999998</v>
      </c>
      <c r="E25" s="74">
        <v>-1.2778271839999999</v>
      </c>
      <c r="F25" s="74">
        <v>-0.644252355</v>
      </c>
      <c r="G25" s="17">
        <v>-1.2427546380000001</v>
      </c>
      <c r="J25" s="74"/>
      <c r="K25" s="73"/>
      <c r="L25" s="73"/>
      <c r="M25" s="73"/>
      <c r="N25" s="73"/>
      <c r="O25" s="69"/>
      <c r="P25" s="69"/>
      <c r="Q25" s="69"/>
      <c r="R25" s="69"/>
      <c r="S25" s="69"/>
      <c r="T25" s="69"/>
      <c r="U25" s="69"/>
      <c r="V25" s="72"/>
      <c r="W25" s="71"/>
      <c r="X25" s="71"/>
    </row>
    <row r="26" spans="1:24" ht="15.75" thickBot="1">
      <c r="A26" s="3">
        <v>1.8E-3</v>
      </c>
      <c r="B26" s="17">
        <v>-1.1302137619999999</v>
      </c>
      <c r="C26" s="17">
        <v>-0.80882291500000003</v>
      </c>
      <c r="D26" s="17">
        <v>-0.74191301200000004</v>
      </c>
      <c r="E26" s="74">
        <v>-1.262001626</v>
      </c>
      <c r="F26" s="74">
        <v>-0.64113230099999996</v>
      </c>
      <c r="G26" s="17">
        <v>-1.2292414709999999</v>
      </c>
      <c r="J26" s="74"/>
      <c r="K26" s="73"/>
      <c r="L26" s="73"/>
      <c r="M26" s="73"/>
      <c r="N26" s="73"/>
      <c r="O26" s="69"/>
      <c r="P26" s="69"/>
      <c r="Q26" s="69"/>
      <c r="R26" s="69"/>
      <c r="S26" s="69"/>
      <c r="T26" s="69"/>
      <c r="U26" s="69"/>
      <c r="V26" s="72"/>
      <c r="W26" s="71"/>
      <c r="X26" s="71"/>
    </row>
    <row r="27" spans="1:24" ht="15.75" thickBot="1">
      <c r="A27" s="3">
        <v>1.9E-3</v>
      </c>
      <c r="B27" s="17">
        <v>-1.123639695</v>
      </c>
      <c r="C27" s="17">
        <v>-0.80469198099999995</v>
      </c>
      <c r="D27" s="17">
        <v>-0.73827118400000002</v>
      </c>
      <c r="E27" s="74">
        <v>-1.2471552290000001</v>
      </c>
      <c r="F27" s="74">
        <v>-0.63816581699999997</v>
      </c>
      <c r="G27" s="17">
        <v>-1.2165321170000001</v>
      </c>
      <c r="J27" s="74"/>
      <c r="K27" s="73"/>
      <c r="L27" s="73"/>
      <c r="M27" s="73"/>
      <c r="N27" s="73"/>
      <c r="O27" s="69"/>
      <c r="P27" s="69"/>
      <c r="Q27" s="69"/>
      <c r="R27" s="69"/>
      <c r="S27" s="69"/>
      <c r="T27" s="69"/>
      <c r="U27" s="69"/>
      <c r="V27" s="72"/>
      <c r="W27" s="71"/>
      <c r="X27" s="71"/>
    </row>
    <row r="28" spans="1:24" ht="15.75" thickBot="1">
      <c r="A28" s="3">
        <v>2E-3</v>
      </c>
      <c r="B28" s="17">
        <v>-1.1173728540000001</v>
      </c>
      <c r="C28" s="17">
        <v>-0.80075302500000001</v>
      </c>
      <c r="D28" s="17">
        <v>-0.73479844800000005</v>
      </c>
      <c r="E28" s="74">
        <v>-1.2331798810000001</v>
      </c>
      <c r="F28" s="74">
        <v>-0.63533763099999996</v>
      </c>
      <c r="G28" s="17">
        <v>-1.204539537</v>
      </c>
      <c r="J28" s="74"/>
      <c r="K28" s="73"/>
      <c r="L28" s="73"/>
      <c r="M28" s="73"/>
      <c r="N28" s="73"/>
      <c r="O28" s="69"/>
      <c r="P28" s="69"/>
      <c r="Q28" s="69"/>
      <c r="R28" s="69"/>
      <c r="S28" s="69"/>
      <c r="T28" s="69"/>
      <c r="U28" s="69"/>
      <c r="V28" s="72"/>
      <c r="W28" s="71"/>
      <c r="X28" s="71"/>
    </row>
    <row r="29" spans="1:24" ht="15.75" thickBot="1">
      <c r="A29" s="3">
        <v>2.0999999999999999E-3</v>
      </c>
      <c r="B29" s="17">
        <v>-1.1113843059999999</v>
      </c>
      <c r="C29" s="17">
        <v>-0.79698796199999999</v>
      </c>
      <c r="D29" s="17">
        <v>-0.73147886500000003</v>
      </c>
      <c r="E29" s="74">
        <v>-1.219984103</v>
      </c>
      <c r="F29" s="74">
        <v>-0.63263466499999998</v>
      </c>
      <c r="G29" s="17">
        <v>-1.1931899159999999</v>
      </c>
      <c r="J29" s="74"/>
      <c r="K29" s="73"/>
      <c r="L29" s="73"/>
      <c r="M29" s="73"/>
      <c r="N29" s="73"/>
      <c r="O29" s="69"/>
      <c r="P29" s="69"/>
      <c r="Q29" s="69"/>
      <c r="R29" s="69"/>
      <c r="S29" s="69"/>
      <c r="T29" s="69"/>
      <c r="U29" s="69"/>
      <c r="V29" s="72"/>
      <c r="W29" s="71"/>
      <c r="X29" s="71"/>
    </row>
    <row r="30" spans="1:24" ht="15.75" thickBot="1">
      <c r="A30" s="3">
        <v>2.2000000000000001E-3</v>
      </c>
      <c r="B30" s="17">
        <v>-1.1056490750000001</v>
      </c>
      <c r="C30" s="17">
        <v>-0.79338117799999996</v>
      </c>
      <c r="D30" s="17">
        <v>-0.72829867800000003</v>
      </c>
      <c r="E30" s="74">
        <v>-1.2074898350000001</v>
      </c>
      <c r="F30" s="74">
        <v>-0.63004563599999996</v>
      </c>
      <c r="G30" s="17">
        <v>-1.182420128</v>
      </c>
      <c r="J30" s="74"/>
      <c r="K30" s="73"/>
      <c r="L30" s="73"/>
      <c r="M30" s="73"/>
      <c r="N30" s="73"/>
      <c r="O30" s="69"/>
      <c r="P30" s="69"/>
      <c r="Q30" s="69"/>
      <c r="R30" s="69"/>
      <c r="S30" s="69"/>
      <c r="T30" s="69"/>
      <c r="U30" s="69"/>
      <c r="V30" s="72"/>
      <c r="W30" s="71"/>
      <c r="X30" s="71"/>
    </row>
    <row r="31" spans="1:24" ht="15.75" thickBot="1">
      <c r="A31" s="3">
        <v>2.3E-3</v>
      </c>
      <c r="B31" s="17">
        <v>-1.1001454429999999</v>
      </c>
      <c r="C31" s="17">
        <v>-0.78991909999999999</v>
      </c>
      <c r="D31" s="17">
        <v>-0.72524592899999996</v>
      </c>
      <c r="E31" s="74">
        <v>-1.1956299619999999</v>
      </c>
      <c r="F31" s="74">
        <v>-0.62756073800000001</v>
      </c>
      <c r="G31" s="17">
        <v>-1.1721757820000001</v>
      </c>
      <c r="J31" s="74"/>
      <c r="K31" s="73"/>
      <c r="L31" s="73"/>
      <c r="M31" s="73"/>
      <c r="N31" s="73"/>
      <c r="O31" s="69"/>
      <c r="P31" s="69"/>
      <c r="Q31" s="69"/>
      <c r="R31" s="69"/>
      <c r="S31" s="69"/>
      <c r="T31" s="69"/>
      <c r="U31" s="69"/>
      <c r="V31" s="72"/>
      <c r="W31" s="71"/>
      <c r="X31" s="71"/>
    </row>
    <row r="32" spans="1:24" ht="15.75" thickBot="1">
      <c r="A32" s="3">
        <v>2.3999999999999998E-3</v>
      </c>
      <c r="B32" s="17">
        <v>-1.094854405</v>
      </c>
      <c r="C32" s="17">
        <v>-0.78658985100000001</v>
      </c>
      <c r="D32" s="17">
        <v>-0.72231015399999998</v>
      </c>
      <c r="E32" s="74">
        <v>-1.184346374</v>
      </c>
      <c r="F32" s="74">
        <v>-0.62517139399999999</v>
      </c>
      <c r="G32" s="17">
        <v>-1.162409695</v>
      </c>
      <c r="J32" s="74"/>
      <c r="K32" s="73"/>
      <c r="L32" s="73"/>
      <c r="M32" s="73"/>
      <c r="N32" s="73"/>
      <c r="O32" s="69"/>
      <c r="P32" s="69"/>
      <c r="Q32" s="69"/>
      <c r="R32" s="69"/>
      <c r="S32" s="69"/>
      <c r="T32" s="69"/>
      <c r="U32" s="69"/>
      <c r="V32" s="72"/>
      <c r="W32" s="71"/>
      <c r="X32" s="71"/>
    </row>
    <row r="33" spans="1:24" ht="15.75" thickBot="1">
      <c r="A33" s="3">
        <v>2.5000000000000001E-3</v>
      </c>
      <c r="B33" s="17">
        <v>-1.089759234</v>
      </c>
      <c r="C33" s="17">
        <v>-0.78338297899999998</v>
      </c>
      <c r="D33" s="17">
        <v>-0.71948214399999999</v>
      </c>
      <c r="E33" s="74">
        <v>-1.173588445</v>
      </c>
      <c r="F33" s="74">
        <v>-0.62287005900000003</v>
      </c>
      <c r="G33" s="17">
        <v>-1.1530806760000001</v>
      </c>
      <c r="J33" s="74"/>
      <c r="K33" s="73"/>
      <c r="L33" s="73"/>
      <c r="M33" s="73"/>
      <c r="N33" s="73"/>
      <c r="O33" s="69"/>
      <c r="P33" s="69"/>
      <c r="Q33" s="69"/>
      <c r="R33" s="69"/>
      <c r="S33" s="69"/>
      <c r="T33" s="69"/>
      <c r="U33" s="69"/>
      <c r="V33" s="72"/>
      <c r="W33" s="71"/>
      <c r="X33" s="71"/>
    </row>
    <row r="34" spans="1:24" ht="15.75" thickBot="1">
      <c r="A34" s="3">
        <v>2.5999999999999999E-3</v>
      </c>
      <c r="B34" s="17">
        <v>-1.0848451269999999</v>
      </c>
      <c r="C34" s="17">
        <v>-0.78028923400000005</v>
      </c>
      <c r="D34" s="17">
        <v>-0.71675375100000005</v>
      </c>
      <c r="E34" s="74">
        <v>-1.163311808</v>
      </c>
      <c r="F34" s="74">
        <v>-0.62065005799999995</v>
      </c>
      <c r="G34" s="17">
        <v>-1.1441525669999999</v>
      </c>
      <c r="J34" s="74"/>
      <c r="K34" s="73"/>
      <c r="L34" s="73"/>
      <c r="M34" s="73"/>
      <c r="N34" s="73"/>
      <c r="O34" s="69"/>
      <c r="P34" s="69"/>
      <c r="Q34" s="69"/>
      <c r="R34" s="69"/>
      <c r="S34" s="69"/>
      <c r="T34" s="69"/>
      <c r="U34" s="69"/>
      <c r="V34" s="72"/>
      <c r="W34" s="71"/>
      <c r="X34" s="71"/>
    </row>
    <row r="35" spans="1:24" ht="15.75" thickBot="1">
      <c r="A35" s="3">
        <v>2.7000000000000001E-3</v>
      </c>
      <c r="B35" s="17">
        <v>-1.0800989219999999</v>
      </c>
      <c r="C35" s="17">
        <v>-0.77730039200000001</v>
      </c>
      <c r="D35" s="17">
        <v>-0.71411773199999995</v>
      </c>
      <c r="E35" s="74">
        <v>-1.1534773780000001</v>
      </c>
      <c r="F35" s="74">
        <v>-0.61850545599999995</v>
      </c>
      <c r="G35" s="17">
        <v>-1.135593453</v>
      </c>
      <c r="J35" s="74"/>
      <c r="K35" s="73"/>
      <c r="L35" s="73"/>
      <c r="M35" s="73"/>
      <c r="N35" s="73"/>
      <c r="O35" s="69"/>
      <c r="P35" s="69"/>
      <c r="Q35" s="69"/>
      <c r="R35" s="69"/>
      <c r="S35" s="69"/>
      <c r="T35" s="69"/>
      <c r="U35" s="69"/>
      <c r="V35" s="72"/>
      <c r="W35" s="71"/>
      <c r="X35" s="71"/>
    </row>
    <row r="36" spans="1:24" ht="15.75" thickBot="1">
      <c r="A36" s="3">
        <v>2.8E-3</v>
      </c>
      <c r="B36" s="17">
        <v>-1.0755088580000001</v>
      </c>
      <c r="C36" s="17">
        <v>-0.77440910699999999</v>
      </c>
      <c r="D36" s="17">
        <v>-0.71156761300000004</v>
      </c>
      <c r="E36" s="74">
        <v>-1.144050553</v>
      </c>
      <c r="F36" s="74">
        <v>-0.61643095699999995</v>
      </c>
      <c r="G36" s="17">
        <v>-1.1273750339999999</v>
      </c>
      <c r="J36" s="74"/>
      <c r="K36" s="73"/>
      <c r="L36" s="73"/>
      <c r="M36" s="73"/>
      <c r="N36" s="73"/>
      <c r="O36" s="69"/>
      <c r="P36" s="69"/>
      <c r="Q36" s="69"/>
      <c r="R36" s="69"/>
      <c r="S36" s="69"/>
      <c r="T36" s="69"/>
      <c r="U36" s="69"/>
      <c r="V36" s="72"/>
      <c r="W36" s="71"/>
      <c r="X36" s="71"/>
    </row>
    <row r="37" spans="1:24" ht="15.75" thickBot="1">
      <c r="A37" s="3">
        <v>2.8999999999999998E-3</v>
      </c>
      <c r="B37" s="17">
        <v>-1.0710643870000001</v>
      </c>
      <c r="C37" s="17">
        <v>-0.77160878799999999</v>
      </c>
      <c r="D37" s="17">
        <v>-0.709097592</v>
      </c>
      <c r="E37" s="74">
        <v>-1.1350005590000001</v>
      </c>
      <c r="F37" s="74">
        <v>-0.61442180700000004</v>
      </c>
      <c r="G37" s="17">
        <v>-1.1194721000000001</v>
      </c>
      <c r="J37" s="74"/>
      <c r="K37" s="73"/>
      <c r="L37" s="73"/>
      <c r="M37" s="73"/>
      <c r="N37" s="73"/>
      <c r="O37" s="69"/>
      <c r="P37" s="69"/>
      <c r="Q37" s="69"/>
      <c r="R37" s="69"/>
      <c r="S37" s="69"/>
      <c r="T37" s="69"/>
      <c r="U37" s="69"/>
      <c r="V37" s="72"/>
      <c r="W37" s="71"/>
      <c r="X37" s="71"/>
    </row>
    <row r="38" spans="1:24" ht="15.75" thickBot="1">
      <c r="A38" s="3">
        <v>3.0000000000000001E-3</v>
      </c>
      <c r="B38" s="17">
        <v>-1.066756008</v>
      </c>
      <c r="C38" s="17">
        <v>-0.76889350099999998</v>
      </c>
      <c r="D38" s="17">
        <v>-0.70670244000000004</v>
      </c>
      <c r="E38" s="74">
        <v>-1.126299913</v>
      </c>
      <c r="F38" s="74">
        <v>-0.61247373000000005</v>
      </c>
      <c r="G38" s="17">
        <v>-1.111862101</v>
      </c>
      <c r="J38" s="74"/>
      <c r="K38" s="73"/>
      <c r="L38" s="73"/>
      <c r="M38" s="73"/>
      <c r="N38" s="73"/>
      <c r="O38" s="69"/>
      <c r="P38" s="69"/>
      <c r="Q38" s="69"/>
      <c r="R38" s="69"/>
      <c r="S38" s="69"/>
      <c r="T38" s="69"/>
      <c r="U38" s="69"/>
      <c r="V38" s="72"/>
      <c r="W38" s="71"/>
      <c r="X38" s="71"/>
    </row>
    <row r="39" spans="1:24" ht="15.75" thickBot="1">
      <c r="A39" s="3">
        <v>3.0999999999999999E-3</v>
      </c>
      <c r="B39" s="17">
        <v>-1.062575134</v>
      </c>
      <c r="C39" s="17">
        <v>-0.76625788100000003</v>
      </c>
      <c r="D39" s="17">
        <v>-0.70437743399999997</v>
      </c>
      <c r="E39" s="74">
        <v>-1.117923974</v>
      </c>
      <c r="F39" s="74">
        <v>-0.61058285899999998</v>
      </c>
      <c r="G39" s="17">
        <v>-1.104524786</v>
      </c>
      <c r="J39" s="74"/>
      <c r="K39" s="73"/>
      <c r="L39" s="73"/>
      <c r="M39" s="73"/>
      <c r="N39" s="73"/>
      <c r="O39" s="69"/>
      <c r="P39" s="69"/>
      <c r="Q39" s="69"/>
      <c r="R39" s="69"/>
      <c r="S39" s="69"/>
      <c r="T39" s="69"/>
      <c r="U39" s="69"/>
      <c r="V39" s="72"/>
      <c r="W39" s="71"/>
      <c r="X39" s="71"/>
    </row>
    <row r="40" spans="1:24" ht="15.75" thickBot="1">
      <c r="A40" s="3">
        <v>3.2000000000000002E-3</v>
      </c>
      <c r="B40" s="17">
        <v>-1.058513976</v>
      </c>
      <c r="C40" s="17">
        <v>-0.76369706400000004</v>
      </c>
      <c r="D40" s="17">
        <v>-0.70211828799999998</v>
      </c>
      <c r="E40" s="74">
        <v>-1.1098505679999999</v>
      </c>
      <c r="F40" s="74">
        <v>-0.60874569000000001</v>
      </c>
      <c r="G40" s="17">
        <v>-1.0974419070000001</v>
      </c>
      <c r="J40" s="74"/>
      <c r="K40" s="73"/>
      <c r="L40" s="73"/>
      <c r="M40" s="73"/>
      <c r="N40" s="73"/>
      <c r="O40" s="69"/>
      <c r="P40" s="69"/>
      <c r="Q40" s="69"/>
      <c r="R40" s="69"/>
      <c r="S40" s="69"/>
      <c r="T40" s="69"/>
      <c r="U40" s="69"/>
      <c r="V40" s="72"/>
      <c r="W40" s="71"/>
      <c r="X40" s="71"/>
    </row>
    <row r="41" spans="1:24" ht="15.75" thickBot="1">
      <c r="A41" s="3">
        <v>3.3E-3</v>
      </c>
      <c r="B41" s="17">
        <v>-1.054565448</v>
      </c>
      <c r="C41" s="17">
        <v>-0.76120662299999997</v>
      </c>
      <c r="D41" s="17">
        <v>-0.69992110600000002</v>
      </c>
      <c r="E41" s="74">
        <v>-1.1020596709999999</v>
      </c>
      <c r="F41" s="74">
        <v>-0.60695903600000001</v>
      </c>
      <c r="G41" s="17">
        <v>-1.0905969630000001</v>
      </c>
      <c r="J41" s="74"/>
      <c r="K41" s="73"/>
      <c r="L41" s="73"/>
      <c r="M41" s="73"/>
      <c r="N41" s="73"/>
      <c r="O41" s="69"/>
      <c r="P41" s="69"/>
      <c r="Q41" s="69"/>
      <c r="R41" s="69"/>
      <c r="S41" s="69"/>
      <c r="T41" s="69"/>
      <c r="U41" s="69"/>
      <c r="V41" s="72"/>
      <c r="W41" s="71"/>
      <c r="X41" s="71"/>
    </row>
    <row r="42" spans="1:24" ht="15.75" thickBot="1">
      <c r="A42" s="3">
        <v>3.3999999999999998E-3</v>
      </c>
      <c r="B42" s="17">
        <v>-1.050723085</v>
      </c>
      <c r="C42" s="17">
        <v>-0.75878252099999999</v>
      </c>
      <c r="D42" s="17">
        <v>-0.69778233000000001</v>
      </c>
      <c r="E42" s="74">
        <v>-1.0945331460000001</v>
      </c>
      <c r="F42" s="74">
        <v>-0.60521998700000001</v>
      </c>
      <c r="G42" s="17">
        <v>-1.0839749839999999</v>
      </c>
      <c r="J42" s="74"/>
      <c r="K42" s="73"/>
      <c r="L42" s="73"/>
      <c r="M42" s="73"/>
      <c r="N42" s="73"/>
      <c r="O42" s="69"/>
      <c r="P42" s="69"/>
      <c r="Q42" s="69"/>
      <c r="R42" s="69"/>
      <c r="S42" s="69"/>
      <c r="T42" s="69"/>
      <c r="U42" s="69"/>
      <c r="V42" s="72"/>
      <c r="W42" s="71"/>
      <c r="X42" s="71"/>
    </row>
    <row r="43" spans="1:24" ht="15.75" thickBot="1">
      <c r="A43" s="3">
        <v>3.5000000000000001E-3</v>
      </c>
      <c r="B43" s="17">
        <v>-1.046980969</v>
      </c>
      <c r="C43" s="17">
        <v>-0.75642106200000003</v>
      </c>
      <c r="D43" s="17">
        <v>-0.69569870499999997</v>
      </c>
      <c r="E43" s="74">
        <v>-1.0872545140000001</v>
      </c>
      <c r="F43" s="74">
        <v>-0.60352588399999996</v>
      </c>
      <c r="G43" s="17">
        <v>-1.0775623510000001</v>
      </c>
      <c r="J43" s="74"/>
      <c r="K43" s="73"/>
      <c r="L43" s="73"/>
      <c r="M43" s="73"/>
      <c r="N43" s="73"/>
      <c r="O43" s="69"/>
      <c r="P43" s="69"/>
      <c r="Q43" s="69"/>
      <c r="R43" s="69"/>
      <c r="S43" s="69"/>
      <c r="T43" s="69"/>
      <c r="U43" s="69"/>
      <c r="V43" s="72"/>
      <c r="W43" s="71"/>
      <c r="X43" s="71"/>
    </row>
    <row r="44" spans="1:24" ht="15.75" thickBot="1">
      <c r="A44" s="3">
        <v>3.5999999999999999E-3</v>
      </c>
      <c r="B44" s="17">
        <v>-1.043333673</v>
      </c>
      <c r="C44" s="17">
        <v>-0.75411885599999995</v>
      </c>
      <c r="D44" s="17">
        <v>-0.69366724800000001</v>
      </c>
      <c r="E44" s="74">
        <v>-1.0802087579999999</v>
      </c>
      <c r="F44" s="74">
        <v>-0.60187428600000004</v>
      </c>
      <c r="G44" s="17">
        <v>-1.07134664</v>
      </c>
      <c r="J44" s="74"/>
      <c r="K44" s="73"/>
      <c r="L44" s="73"/>
      <c r="M44" s="73"/>
      <c r="N44" s="73"/>
      <c r="O44" s="69"/>
      <c r="P44" s="69"/>
      <c r="Q44" s="69"/>
      <c r="R44" s="69"/>
      <c r="S44" s="69"/>
      <c r="T44" s="69"/>
      <c r="U44" s="69"/>
      <c r="V44" s="72"/>
      <c r="W44" s="71"/>
      <c r="X44" s="71"/>
    </row>
    <row r="45" spans="1:24" ht="15.75" thickBot="1">
      <c r="A45" s="3">
        <v>3.7000000000000002E-3</v>
      </c>
      <c r="B45" s="17">
        <v>-1.0397762020000001</v>
      </c>
      <c r="C45" s="17">
        <v>-0.75187278400000002</v>
      </c>
      <c r="D45" s="17">
        <v>-0.69168521100000002</v>
      </c>
      <c r="E45" s="74">
        <v>-1.0733821589999999</v>
      </c>
      <c r="F45" s="74">
        <v>-0.60026294999999996</v>
      </c>
      <c r="G45" s="17">
        <v>-1.0653164829999999</v>
      </c>
      <c r="J45" s="74"/>
      <c r="K45" s="73"/>
      <c r="L45" s="73"/>
      <c r="M45" s="73"/>
      <c r="N45" s="73"/>
      <c r="O45" s="69"/>
      <c r="P45" s="69"/>
      <c r="Q45" s="69"/>
      <c r="R45" s="69"/>
      <c r="S45" s="69"/>
      <c r="T45" s="69"/>
      <c r="U45" s="69"/>
      <c r="V45" s="72"/>
      <c r="W45" s="71"/>
      <c r="X45" s="71"/>
    </row>
    <row r="46" spans="1:24" ht="15.75" thickBot="1">
      <c r="A46" s="3">
        <v>3.8E-3</v>
      </c>
      <c r="B46" s="17">
        <v>-1.0363039540000001</v>
      </c>
      <c r="C46" s="17">
        <v>-0.74967997099999995</v>
      </c>
      <c r="D46" s="17">
        <v>-0.68975006299999997</v>
      </c>
      <c r="E46" s="74">
        <v>-1.066762153</v>
      </c>
      <c r="F46" s="74">
        <v>-0.59868980599999999</v>
      </c>
      <c r="G46" s="17">
        <v>-1.0594614579999999</v>
      </c>
      <c r="J46" s="74"/>
      <c r="K46" s="73"/>
      <c r="L46" s="73"/>
      <c r="M46" s="73"/>
      <c r="N46" s="73"/>
      <c r="O46" s="69"/>
      <c r="P46" s="69"/>
      <c r="Q46" s="69"/>
      <c r="R46" s="69"/>
      <c r="S46" s="69"/>
      <c r="T46" s="69"/>
      <c r="U46" s="69"/>
      <c r="V46" s="72"/>
      <c r="W46" s="71"/>
      <c r="X46" s="71"/>
    </row>
    <row r="47" spans="1:24" ht="15.75" thickBot="1">
      <c r="A47" s="3">
        <v>3.8999999999999998E-3</v>
      </c>
      <c r="B47" s="17">
        <v>-1.032912676</v>
      </c>
      <c r="C47" s="17">
        <v>-0.74753776199999999</v>
      </c>
      <c r="D47" s="17">
        <v>-0.68785946600000003</v>
      </c>
      <c r="E47" s="74">
        <v>-1.060337203</v>
      </c>
      <c r="F47" s="74">
        <v>-0.59715294399999996</v>
      </c>
      <c r="G47" s="17">
        <v>-1.053771982</v>
      </c>
      <c r="J47" s="74"/>
      <c r="K47" s="73"/>
      <c r="L47" s="73"/>
      <c r="M47" s="73"/>
      <c r="N47" s="73"/>
      <c r="O47" s="69"/>
      <c r="P47" s="69"/>
      <c r="Q47" s="69"/>
      <c r="R47" s="69"/>
      <c r="S47" s="69"/>
      <c r="T47" s="69"/>
      <c r="U47" s="69"/>
      <c r="V47" s="72"/>
      <c r="W47" s="71"/>
      <c r="X47" s="71"/>
    </row>
    <row r="48" spans="1:24" ht="15.75" thickBot="1">
      <c r="A48" s="3">
        <v>4.0000000000000001E-3</v>
      </c>
      <c r="B48" s="17">
        <v>-1.0295984300000001</v>
      </c>
      <c r="C48" s="17">
        <v>-0.74544369700000002</v>
      </c>
      <c r="D48" s="17">
        <v>-0.68601125399999996</v>
      </c>
      <c r="E48" s="74">
        <v>-1.0540966949999999</v>
      </c>
      <c r="F48" s="74">
        <v>-0.595650597</v>
      </c>
      <c r="G48" s="17">
        <v>-1.0482392309999999</v>
      </c>
      <c r="J48" s="74"/>
      <c r="K48" s="73"/>
      <c r="L48" s="73"/>
      <c r="M48" s="73"/>
      <c r="N48" s="73"/>
      <c r="O48" s="69"/>
      <c r="P48" s="69"/>
      <c r="Q48" s="69"/>
      <c r="R48" s="69"/>
      <c r="S48" s="69"/>
      <c r="T48" s="69"/>
      <c r="U48" s="69"/>
      <c r="V48" s="72"/>
      <c r="W48" s="71"/>
      <c r="X48" s="71"/>
    </row>
    <row r="49" spans="1:24" ht="15.75" thickBot="1">
      <c r="A49" s="3">
        <v>4.1000000000000003E-3</v>
      </c>
      <c r="B49" s="17">
        <v>-1.026357564</v>
      </c>
      <c r="C49" s="17">
        <v>-0.74339549599999999</v>
      </c>
      <c r="D49" s="17">
        <v>-0.68420341900000003</v>
      </c>
      <c r="E49" s="74">
        <v>-1.0480308389999999</v>
      </c>
      <c r="F49" s="74">
        <v>-0.59418112300000003</v>
      </c>
      <c r="G49" s="17">
        <v>-1.0428550539999999</v>
      </c>
      <c r="J49" s="74"/>
      <c r="K49" s="73"/>
      <c r="L49" s="73"/>
      <c r="M49" s="73"/>
      <c r="N49" s="73"/>
      <c r="O49" s="69"/>
      <c r="P49" s="69"/>
      <c r="Q49" s="69"/>
      <c r="R49" s="69"/>
      <c r="S49" s="69"/>
      <c r="T49" s="69"/>
      <c r="U49" s="69"/>
      <c r="V49" s="72"/>
      <c r="W49" s="71"/>
      <c r="X49" s="71"/>
    </row>
    <row r="50" spans="1:24" ht="15.75" thickBot="1">
      <c r="A50" s="3">
        <v>4.1999999999999997E-3</v>
      </c>
      <c r="B50" s="17">
        <v>-1.023186682</v>
      </c>
      <c r="C50" s="17">
        <v>-0.74139103799999995</v>
      </c>
      <c r="D50" s="17">
        <v>-0.68243409399999999</v>
      </c>
      <c r="E50" s="74">
        <v>-1.0421305910000001</v>
      </c>
      <c r="F50" s="74">
        <v>-0.59274299799999997</v>
      </c>
      <c r="G50" s="17">
        <v>-1.0376119130000001</v>
      </c>
      <c r="J50" s="74"/>
      <c r="K50" s="73"/>
      <c r="L50" s="73"/>
      <c r="M50" s="73"/>
      <c r="N50" s="73"/>
      <c r="O50" s="69"/>
      <c r="P50" s="69"/>
      <c r="Q50" s="69"/>
      <c r="R50" s="69"/>
      <c r="S50" s="69"/>
      <c r="T50" s="69"/>
      <c r="U50" s="69"/>
      <c r="V50" s="72"/>
      <c r="W50" s="71"/>
      <c r="X50" s="71"/>
    </row>
    <row r="51" spans="1:24" ht="15.75" thickBot="1">
      <c r="A51" s="3">
        <v>4.3E-3</v>
      </c>
      <c r="B51" s="17">
        <v>-1.0200826220000001</v>
      </c>
      <c r="C51" s="17">
        <v>-0.73942834800000001</v>
      </c>
      <c r="D51" s="17">
        <v>-0.68070153899999997</v>
      </c>
      <c r="E51" s="74">
        <v>-1.036387575</v>
      </c>
      <c r="F51" s="74">
        <v>-0.59133480199999999</v>
      </c>
      <c r="G51" s="17">
        <v>-1.032502823</v>
      </c>
      <c r="J51" s="74"/>
      <c r="K51" s="73"/>
      <c r="L51" s="73"/>
      <c r="M51" s="73"/>
      <c r="N51" s="73"/>
      <c r="O51" s="69"/>
      <c r="P51" s="69"/>
      <c r="Q51" s="69"/>
      <c r="R51" s="69"/>
      <c r="S51" s="69"/>
      <c r="T51" s="69"/>
      <c r="U51" s="69"/>
      <c r="V51" s="72"/>
      <c r="W51" s="71"/>
      <c r="X51" s="71"/>
    </row>
    <row r="52" spans="1:24" ht="15.75" thickBot="1">
      <c r="A52" s="3">
        <v>4.4000000000000003E-3</v>
      </c>
      <c r="B52" s="17">
        <v>-1.0170424360000001</v>
      </c>
      <c r="C52" s="17">
        <v>-0.73750558600000005</v>
      </c>
      <c r="D52" s="17">
        <v>-0.67900413500000001</v>
      </c>
      <c r="E52" s="74">
        <v>-1.0307940259999999</v>
      </c>
      <c r="F52" s="74">
        <v>-0.58995521299999998</v>
      </c>
      <c r="G52" s="17">
        <v>-1.027521296</v>
      </c>
      <c r="J52" s="74"/>
      <c r="K52" s="73"/>
      <c r="L52" s="73"/>
      <c r="M52" s="73"/>
      <c r="N52" s="73"/>
      <c r="O52" s="69"/>
      <c r="P52" s="69"/>
      <c r="Q52" s="69"/>
      <c r="R52" s="69"/>
      <c r="S52" s="69"/>
      <c r="T52" s="69"/>
      <c r="U52" s="69"/>
      <c r="V52" s="72"/>
      <c r="W52" s="71"/>
      <c r="X52" s="71"/>
    </row>
    <row r="53" spans="1:24" ht="15.75" thickBot="1">
      <c r="A53" s="3">
        <v>4.4999999999999997E-3</v>
      </c>
      <c r="B53" s="17">
        <v>-1.014063369</v>
      </c>
      <c r="C53" s="17">
        <v>-0.73562103000000001</v>
      </c>
      <c r="D53" s="17">
        <v>-0.67734036600000003</v>
      </c>
      <c r="E53" s="74">
        <v>-1.0253427260000001</v>
      </c>
      <c r="F53" s="74">
        <v>-0.58860299400000005</v>
      </c>
      <c r="G53" s="17">
        <v>-1.0226612980000001</v>
      </c>
      <c r="J53" s="74"/>
      <c r="K53" s="73"/>
      <c r="L53" s="73"/>
      <c r="M53" s="73"/>
      <c r="N53" s="73"/>
      <c r="O53" s="69"/>
      <c r="P53" s="69"/>
      <c r="Q53" s="69"/>
      <c r="R53" s="69"/>
      <c r="S53" s="69"/>
      <c r="T53" s="69"/>
      <c r="U53" s="69"/>
      <c r="V53" s="72"/>
      <c r="W53" s="71"/>
      <c r="X53" s="71"/>
    </row>
    <row r="54" spans="1:24" ht="15.75" thickBot="1">
      <c r="A54" s="3">
        <v>4.5999999999999999E-3</v>
      </c>
      <c r="B54" s="17">
        <v>-1.011142843</v>
      </c>
      <c r="C54" s="17">
        <v>-0.733773071</v>
      </c>
      <c r="D54" s="17">
        <v>-0.67570881599999999</v>
      </c>
      <c r="E54" s="74">
        <v>-1.020026959</v>
      </c>
      <c r="F54" s="74">
        <v>-0.58727698900000003</v>
      </c>
      <c r="G54" s="17">
        <v>-1.0179172089999999</v>
      </c>
      <c r="J54" s="74"/>
      <c r="K54" s="73"/>
      <c r="L54" s="73"/>
      <c r="M54" s="73"/>
      <c r="N54" s="73"/>
      <c r="O54" s="69"/>
      <c r="P54" s="69"/>
      <c r="Q54" s="69"/>
      <c r="R54" s="69"/>
      <c r="S54" s="69"/>
      <c r="T54" s="69"/>
      <c r="U54" s="69"/>
      <c r="V54" s="72"/>
      <c r="W54" s="71"/>
      <c r="X54" s="71"/>
    </row>
    <row r="55" spans="1:24" ht="15.75" thickBot="1">
      <c r="A55" s="3">
        <v>4.7000000000000002E-3</v>
      </c>
      <c r="B55" s="17">
        <v>-1.0082784419999999</v>
      </c>
      <c r="C55" s="17">
        <v>-0.73196020100000003</v>
      </c>
      <c r="D55" s="17">
        <v>-0.67410815499999999</v>
      </c>
      <c r="E55" s="74">
        <v>-1.0148404609999999</v>
      </c>
      <c r="F55" s="74">
        <v>-0.58597611400000005</v>
      </c>
      <c r="G55" s="17">
        <v>-1.013283782</v>
      </c>
      <c r="J55" s="74"/>
      <c r="K55" s="73"/>
      <c r="L55" s="73"/>
      <c r="M55" s="73"/>
      <c r="N55" s="73"/>
      <c r="O55" s="69"/>
      <c r="P55" s="69"/>
      <c r="Q55" s="69"/>
      <c r="R55" s="69"/>
      <c r="S55" s="69"/>
      <c r="T55" s="69"/>
      <c r="U55" s="69"/>
      <c r="V55" s="72"/>
      <c r="W55" s="71"/>
      <c r="X55" s="71"/>
    </row>
    <row r="56" spans="1:24" ht="15.75" thickBot="1">
      <c r="A56" s="3">
        <v>4.7999999999999996E-3</v>
      </c>
      <c r="B56" s="17">
        <v>-1.0054679010000001</v>
      </c>
      <c r="C56" s="17">
        <v>-0.73018100500000005</v>
      </c>
      <c r="D56" s="17">
        <v>-0.67253713800000003</v>
      </c>
      <c r="E56" s="74">
        <v>-1.0097773880000001</v>
      </c>
      <c r="F56" s="74">
        <v>-0.58469935200000001</v>
      </c>
      <c r="G56" s="17">
        <v>-1.008756115</v>
      </c>
      <c r="J56" s="74"/>
      <c r="K56" s="73"/>
      <c r="L56" s="73"/>
      <c r="M56" s="73"/>
      <c r="N56" s="73"/>
      <c r="O56" s="69"/>
      <c r="P56" s="69"/>
      <c r="Q56" s="69"/>
      <c r="R56" s="69"/>
      <c r="S56" s="69"/>
      <c r="T56" s="69"/>
      <c r="U56" s="69"/>
      <c r="V56" s="72"/>
      <c r="W56" s="71"/>
      <c r="X56" s="71"/>
    </row>
    <row r="57" spans="1:24" ht="15.75" thickBot="1">
      <c r="A57" s="3">
        <v>4.8999999999999998E-3</v>
      </c>
      <c r="B57" s="17">
        <v>-1.002709088</v>
      </c>
      <c r="C57" s="17">
        <v>-0.72843415099999997</v>
      </c>
      <c r="D57" s="19">
        <v>-0.67099459400000006</v>
      </c>
      <c r="E57" s="74">
        <v>-1.004832274</v>
      </c>
      <c r="F57" s="74">
        <v>-0.58344574800000004</v>
      </c>
      <c r="G57" s="17">
        <v>-1.0043296209999999</v>
      </c>
      <c r="J57" s="74"/>
      <c r="K57" s="73"/>
      <c r="L57" s="73"/>
      <c r="M57" s="73"/>
      <c r="N57" s="73"/>
      <c r="O57" s="69"/>
      <c r="P57" s="69"/>
      <c r="Q57" s="69"/>
      <c r="R57" s="69"/>
      <c r="S57" s="69"/>
      <c r="T57" s="69"/>
      <c r="U57" s="69"/>
      <c r="V57" s="72"/>
      <c r="W57" s="71"/>
      <c r="X57" s="71"/>
    </row>
    <row r="58" spans="1:24" ht="15.75" thickBot="1">
      <c r="A58" s="3">
        <v>5.0000000000000001E-3</v>
      </c>
      <c r="B58" s="17">
        <v>-1</v>
      </c>
      <c r="C58" s="17">
        <v>-0.72671838799999999</v>
      </c>
      <c r="D58" s="17">
        <v>-0.66947942100000002</v>
      </c>
      <c r="E58" s="74">
        <v>-1</v>
      </c>
      <c r="F58" s="74">
        <v>-0.58221440400000002</v>
      </c>
      <c r="G58" s="17">
        <v>-1</v>
      </c>
      <c r="J58" s="74"/>
      <c r="K58" s="73"/>
      <c r="L58" s="73"/>
      <c r="M58" s="73"/>
      <c r="N58" s="73"/>
      <c r="O58" s="69"/>
      <c r="P58" s="69"/>
      <c r="Q58" s="69"/>
      <c r="R58" s="69"/>
      <c r="S58" s="69"/>
      <c r="T58" s="69"/>
      <c r="U58" s="69"/>
      <c r="V58" s="72"/>
      <c r="W58" s="71"/>
      <c r="X58" s="71"/>
    </row>
    <row r="59" spans="1:24" ht="15.75" thickBot="1">
      <c r="A59" s="3">
        <v>5.1000000000000004E-3</v>
      </c>
      <c r="B59" s="17">
        <v>-0.997338748</v>
      </c>
      <c r="C59" s="17">
        <v>-0.725032538</v>
      </c>
      <c r="D59" s="17">
        <v>-0.66799058099999997</v>
      </c>
      <c r="E59" s="74">
        <v>-0.99527576799999995</v>
      </c>
      <c r="F59" s="74">
        <v>-0.58100447200000005</v>
      </c>
      <c r="G59" s="17">
        <v>-0.99576321700000003</v>
      </c>
      <c r="J59" s="74"/>
      <c r="K59" s="73"/>
      <c r="L59" s="73"/>
      <c r="M59" s="73"/>
      <c r="N59" s="73"/>
      <c r="O59" s="69"/>
      <c r="P59" s="69"/>
      <c r="Q59" s="69"/>
      <c r="R59" s="69"/>
      <c r="S59" s="69"/>
      <c r="T59" s="69"/>
      <c r="U59" s="69"/>
      <c r="V59" s="72"/>
      <c r="W59" s="71"/>
      <c r="X59" s="71"/>
    </row>
    <row r="60" spans="1:24" ht="15.75" thickBot="1">
      <c r="A60" s="3">
        <v>5.1999999999999998E-3</v>
      </c>
      <c r="B60" s="17">
        <v>-0.99472355300000004</v>
      </c>
      <c r="C60" s="17">
        <v>-0.72337548699999998</v>
      </c>
      <c r="D60" s="17">
        <v>-0.66652709399999999</v>
      </c>
      <c r="E60" s="74">
        <v>-0.99065507200000003</v>
      </c>
      <c r="F60" s="74">
        <v>-0.57981515500000003</v>
      </c>
      <c r="G60" s="17">
        <v>-0.99161547999999999</v>
      </c>
      <c r="J60" s="74"/>
      <c r="K60" s="73"/>
      <c r="L60" s="73"/>
      <c r="M60" s="73"/>
      <c r="N60" s="73"/>
      <c r="O60" s="69"/>
      <c r="P60" s="69"/>
      <c r="Q60" s="69"/>
      <c r="R60" s="69"/>
      <c r="S60" s="69"/>
      <c r="T60" s="69"/>
      <c r="U60" s="69"/>
      <c r="V60" s="72"/>
      <c r="W60" s="71"/>
      <c r="X60" s="71"/>
    </row>
    <row r="61" spans="1:24" ht="15.75" thickBot="1">
      <c r="A61" s="3">
        <v>5.3E-3</v>
      </c>
      <c r="B61" s="17">
        <v>-0.99215273100000001</v>
      </c>
      <c r="C61" s="17">
        <v>-0.72174618700000004</v>
      </c>
      <c r="D61" s="17">
        <v>-0.66508803599999999</v>
      </c>
      <c r="E61" s="74">
        <v>-0.98613367900000004</v>
      </c>
      <c r="F61" s="74">
        <v>-0.57864569799999999</v>
      </c>
      <c r="G61" s="17">
        <v>-0.98755322300000004</v>
      </c>
      <c r="J61" s="74"/>
      <c r="K61" s="73"/>
      <c r="L61" s="73"/>
      <c r="M61" s="73"/>
      <c r="N61" s="73"/>
      <c r="O61" s="69"/>
      <c r="P61" s="69"/>
      <c r="Q61" s="69"/>
      <c r="R61" s="69"/>
      <c r="S61" s="69"/>
      <c r="T61" s="69"/>
      <c r="U61" s="69"/>
      <c r="V61" s="72"/>
      <c r="W61" s="71"/>
      <c r="X61" s="71"/>
    </row>
    <row r="62" spans="1:24" ht="15.75" thickBot="1">
      <c r="A62" s="3">
        <v>5.4000000000000003E-3</v>
      </c>
      <c r="B62" s="17">
        <v>-0.989624693</v>
      </c>
      <c r="C62" s="17">
        <v>-0.72014364399999997</v>
      </c>
      <c r="D62" s="17">
        <v>-0.66367253400000004</v>
      </c>
      <c r="E62" s="74">
        <v>-0.98170760199999996</v>
      </c>
      <c r="F62" s="74">
        <v>-0.57749539000000005</v>
      </c>
      <c r="G62" s="17">
        <v>-0.98357308499999996</v>
      </c>
      <c r="J62" s="74"/>
      <c r="K62" s="73"/>
      <c r="L62" s="73"/>
      <c r="M62" s="73"/>
      <c r="N62" s="73"/>
      <c r="O62" s="69"/>
      <c r="P62" s="69"/>
      <c r="Q62" s="69"/>
      <c r="R62" s="69"/>
      <c r="S62" s="69"/>
      <c r="T62" s="69"/>
      <c r="U62" s="69"/>
      <c r="V62" s="72"/>
      <c r="W62" s="71"/>
      <c r="X62" s="71"/>
    </row>
    <row r="63" spans="1:24" ht="15.75" thickBot="1">
      <c r="A63" s="3">
        <v>5.4999999999999997E-3</v>
      </c>
      <c r="B63" s="17">
        <v>-0.98713793500000002</v>
      </c>
      <c r="C63" s="17">
        <v>-0.71856691699999997</v>
      </c>
      <c r="D63" s="17">
        <v>-0.66227975900000002</v>
      </c>
      <c r="E63" s="74">
        <v>-0.977373088</v>
      </c>
      <c r="F63" s="74">
        <v>-0.57636355500000003</v>
      </c>
      <c r="G63" s="17">
        <v>-0.97967189899999996</v>
      </c>
      <c r="J63" s="74"/>
      <c r="K63" s="73"/>
      <c r="L63" s="73"/>
      <c r="M63" s="73"/>
      <c r="N63" s="73"/>
      <c r="O63" s="69"/>
      <c r="P63" s="69"/>
      <c r="Q63" s="69"/>
      <c r="R63" s="69"/>
      <c r="S63" s="69"/>
      <c r="T63" s="69"/>
      <c r="U63" s="69"/>
      <c r="V63" s="72"/>
      <c r="W63" s="71"/>
      <c r="X63" s="71"/>
    </row>
    <row r="64" spans="1:24" ht="15.75" thickBot="1">
      <c r="A64" s="3">
        <v>5.5999999999999999E-3</v>
      </c>
      <c r="B64" s="17">
        <v>-0.98469103099999999</v>
      </c>
      <c r="C64" s="17">
        <v>-0.71701511900000003</v>
      </c>
      <c r="D64" s="17">
        <v>-0.66090892899999998</v>
      </c>
      <c r="E64" s="74">
        <v>-0.97312659599999995</v>
      </c>
      <c r="F64" s="74">
        <v>-0.57524955600000005</v>
      </c>
      <c r="G64" s="17">
        <v>-0.97584667300000005</v>
      </c>
      <c r="J64" s="74"/>
      <c r="K64" s="73"/>
      <c r="L64" s="73"/>
      <c r="M64" s="73"/>
      <c r="N64" s="73"/>
      <c r="O64" s="69"/>
      <c r="P64" s="69"/>
      <c r="Q64" s="69"/>
      <c r="R64" s="69"/>
      <c r="S64" s="69"/>
      <c r="T64" s="69"/>
      <c r="U64" s="69"/>
      <c r="V64" s="72"/>
      <c r="W64" s="71"/>
      <c r="X64" s="71"/>
    </row>
    <row r="65" spans="1:24" ht="15.75" thickBot="1">
      <c r="A65" s="3">
        <v>5.7000000000000002E-3</v>
      </c>
      <c r="B65" s="17">
        <v>-0.98228263000000005</v>
      </c>
      <c r="C65" s="17">
        <v>-0.71548740300000002</v>
      </c>
      <c r="D65" s="17">
        <v>-0.65955929999999996</v>
      </c>
      <c r="E65" s="74">
        <v>-0.96896477999999997</v>
      </c>
      <c r="F65" s="74">
        <v>-0.57415278599999997</v>
      </c>
      <c r="G65" s="17">
        <v>-0.97209458199999998</v>
      </c>
      <c r="J65" s="74"/>
      <c r="K65" s="73"/>
      <c r="L65" s="73"/>
      <c r="M65" s="73"/>
      <c r="N65" s="73"/>
      <c r="O65" s="69"/>
      <c r="P65" s="69"/>
      <c r="Q65" s="69"/>
      <c r="R65" s="69"/>
      <c r="S65" s="69"/>
      <c r="T65" s="69"/>
      <c r="U65" s="69"/>
      <c r="V65" s="72"/>
      <c r="W65" s="71"/>
      <c r="X65" s="71"/>
    </row>
    <row r="66" spans="1:24" ht="15.75" thickBot="1">
      <c r="A66" s="3">
        <v>5.7999999999999996E-3</v>
      </c>
      <c r="B66" s="17">
        <v>-0.97991145000000002</v>
      </c>
      <c r="C66" s="17">
        <v>-0.71398296900000002</v>
      </c>
      <c r="D66" s="17">
        <v>-0.65823016700000003</v>
      </c>
      <c r="E66" s="74">
        <v>-0.96488448000000004</v>
      </c>
      <c r="F66" s="74">
        <v>-0.57307267100000003</v>
      </c>
      <c r="G66" s="17">
        <v>-0.96841295199999999</v>
      </c>
      <c r="J66" s="74"/>
      <c r="K66" s="73"/>
      <c r="L66" s="73"/>
      <c r="M66" s="73"/>
      <c r="N66" s="73"/>
      <c r="O66" s="69"/>
      <c r="P66" s="69"/>
      <c r="Q66" s="69"/>
      <c r="R66" s="69"/>
      <c r="S66" s="69"/>
      <c r="T66" s="69"/>
      <c r="U66" s="69"/>
      <c r="V66" s="72"/>
      <c r="W66" s="71"/>
      <c r="X66" s="71"/>
    </row>
    <row r="67" spans="1:24" ht="15.75" thickBot="1">
      <c r="A67" s="3">
        <v>5.8999999999999999E-3</v>
      </c>
      <c r="B67" s="17">
        <v>-0.97757627000000002</v>
      </c>
      <c r="C67" s="17">
        <v>-0.71250105600000002</v>
      </c>
      <c r="D67" s="17">
        <v>-0.65692086100000002</v>
      </c>
      <c r="E67" s="74">
        <v>-0.960882707</v>
      </c>
      <c r="F67" s="74">
        <v>-0.57200866500000003</v>
      </c>
      <c r="G67" s="17">
        <v>-0.96479925200000005</v>
      </c>
      <c r="J67" s="74"/>
      <c r="K67" s="73"/>
      <c r="L67" s="73"/>
      <c r="M67" s="73"/>
      <c r="N67" s="73"/>
      <c r="O67" s="69"/>
      <c r="P67" s="69"/>
      <c r="Q67" s="69"/>
      <c r="R67" s="69"/>
      <c r="S67" s="69"/>
      <c r="T67" s="69"/>
      <c r="U67" s="69"/>
      <c r="V67" s="72"/>
      <c r="W67" s="71"/>
      <c r="X67" s="71"/>
    </row>
    <row r="68" spans="1:24" ht="15.75" thickBot="1">
      <c r="A68" s="3">
        <v>6.0000000000000001E-3</v>
      </c>
      <c r="B68" s="17">
        <v>-0.97527593300000004</v>
      </c>
      <c r="C68" s="17">
        <v>-0.71104094100000004</v>
      </c>
      <c r="D68" s="17">
        <v>-0.65563074300000002</v>
      </c>
      <c r="E68" s="74">
        <v>-0.95695662699999995</v>
      </c>
      <c r="F68" s="74">
        <v>-0.57096024899999998</v>
      </c>
      <c r="G68" s="17">
        <v>-0.96125108100000001</v>
      </c>
      <c r="J68" s="74"/>
      <c r="K68" s="73"/>
      <c r="L68" s="73"/>
      <c r="M68" s="73"/>
      <c r="N68" s="73"/>
      <c r="O68" s="69"/>
      <c r="P68" s="69"/>
      <c r="Q68" s="69"/>
      <c r="R68" s="69"/>
      <c r="S68" s="69"/>
      <c r="T68" s="69"/>
      <c r="U68" s="69"/>
      <c r="V68" s="72"/>
      <c r="W68" s="71"/>
      <c r="X68" s="71"/>
    </row>
    <row r="69" spans="1:24" ht="15.75" thickBot="1">
      <c r="A69" s="3">
        <v>6.1000000000000004E-3</v>
      </c>
      <c r="B69" s="17">
        <v>-0.97300933599999995</v>
      </c>
      <c r="C69" s="17">
        <v>-0.70960193299999996</v>
      </c>
      <c r="D69" s="17">
        <v>-0.65435920700000005</v>
      </c>
      <c r="E69" s="74">
        <v>-0.95310355599999996</v>
      </c>
      <c r="F69" s="74">
        <v>-0.56992692899999997</v>
      </c>
      <c r="G69" s="17">
        <v>-0.957766165</v>
      </c>
      <c r="J69" s="74"/>
      <c r="K69" s="73"/>
      <c r="L69" s="73"/>
      <c r="M69" s="73"/>
      <c r="N69" s="73"/>
      <c r="O69" s="69"/>
      <c r="P69" s="69"/>
      <c r="Q69" s="69"/>
      <c r="R69" s="69"/>
      <c r="S69" s="69"/>
      <c r="T69" s="69"/>
      <c r="U69" s="69"/>
      <c r="V69" s="72"/>
      <c r="W69" s="71"/>
      <c r="X69" s="71"/>
    </row>
    <row r="70" spans="1:24" ht="15.75" thickBot="1">
      <c r="A70" s="3">
        <v>6.1999999999999998E-3</v>
      </c>
      <c r="B70" s="17">
        <v>-0.97077542699999997</v>
      </c>
      <c r="C70" s="17">
        <v>-0.70818337799999997</v>
      </c>
      <c r="D70" s="17">
        <v>-0.65310567600000002</v>
      </c>
      <c r="E70" s="74">
        <v>-0.949320948</v>
      </c>
      <c r="F70" s="74">
        <v>-0.56890823400000001</v>
      </c>
      <c r="G70" s="17">
        <v>-0.95434234200000001</v>
      </c>
      <c r="J70" s="74"/>
      <c r="K70" s="73"/>
      <c r="L70" s="73"/>
      <c r="M70" s="73"/>
      <c r="N70" s="73"/>
      <c r="O70" s="69"/>
      <c r="P70" s="69"/>
      <c r="Q70" s="69"/>
      <c r="R70" s="69"/>
      <c r="S70" s="69"/>
      <c r="T70" s="69"/>
      <c r="U70" s="69"/>
      <c r="V70" s="72"/>
      <c r="W70" s="71"/>
      <c r="X70" s="71"/>
    </row>
    <row r="71" spans="1:24" ht="15.75" thickBot="1">
      <c r="A71" s="3">
        <v>6.3E-3</v>
      </c>
      <c r="B71" s="17">
        <v>-0.96857320700000005</v>
      </c>
      <c r="C71" s="17">
        <v>-0.70678464900000004</v>
      </c>
      <c r="D71" s="17">
        <v>-0.65186960000000005</v>
      </c>
      <c r="E71" s="74">
        <v>-0.94560638200000002</v>
      </c>
      <c r="F71" s="74">
        <v>-0.56790371699999997</v>
      </c>
      <c r="G71" s="17">
        <v>-0.95097755799999995</v>
      </c>
      <c r="J71" s="74"/>
      <c r="K71" s="73"/>
      <c r="L71" s="73"/>
      <c r="M71" s="73"/>
      <c r="N71" s="73"/>
      <c r="O71" s="69"/>
      <c r="P71" s="69"/>
      <c r="Q71" s="69"/>
      <c r="R71" s="69"/>
      <c r="S71" s="69"/>
      <c r="T71" s="69"/>
      <c r="U71" s="69"/>
      <c r="V71" s="72"/>
      <c r="W71" s="71"/>
      <c r="X71" s="71"/>
    </row>
    <row r="72" spans="1:24" ht="15.75" thickBot="1">
      <c r="A72" s="3">
        <v>6.4000000000000003E-3</v>
      </c>
      <c r="B72" s="17">
        <v>-0.96640171799999997</v>
      </c>
      <c r="C72" s="17">
        <v>-0.70540515000000004</v>
      </c>
      <c r="D72" s="17">
        <v>-0.65065045200000005</v>
      </c>
      <c r="E72" s="74">
        <v>-0.94195756200000003</v>
      </c>
      <c r="F72" s="74">
        <v>-0.566912949</v>
      </c>
      <c r="G72" s="17">
        <v>-0.94766985999999998</v>
      </c>
      <c r="J72" s="74"/>
      <c r="K72" s="73"/>
      <c r="L72" s="73"/>
      <c r="M72" s="73"/>
      <c r="N72" s="73"/>
      <c r="O72" s="69"/>
      <c r="P72" s="69"/>
      <c r="Q72" s="69"/>
      <c r="R72" s="69"/>
      <c r="S72" s="69"/>
      <c r="T72" s="69"/>
      <c r="U72" s="69"/>
      <c r="V72" s="72"/>
      <c r="W72" s="71"/>
      <c r="X72" s="71"/>
    </row>
    <row r="73" spans="1:24" ht="15.75" thickBot="1">
      <c r="A73" s="3">
        <v>6.4999999999999997E-3</v>
      </c>
      <c r="B73" s="17">
        <v>-0.96426005000000004</v>
      </c>
      <c r="C73" s="17">
        <v>-0.70404431099999998</v>
      </c>
      <c r="D73" s="17">
        <v>-0.64944773300000003</v>
      </c>
      <c r="E73" s="74">
        <v>-0.93837230000000005</v>
      </c>
      <c r="F73" s="74">
        <v>-0.565935521</v>
      </c>
      <c r="G73" s="17">
        <v>-0.94441739000000002</v>
      </c>
      <c r="J73" s="74"/>
      <c r="K73" s="73"/>
      <c r="L73" s="73"/>
      <c r="M73" s="73"/>
      <c r="N73" s="73"/>
      <c r="O73" s="69"/>
      <c r="P73" s="69"/>
      <c r="Q73" s="69"/>
      <c r="R73" s="69"/>
      <c r="S73" s="69"/>
      <c r="T73" s="69"/>
      <c r="U73" s="69"/>
      <c r="V73" s="72"/>
      <c r="W73" s="71"/>
      <c r="X73" s="71"/>
    </row>
    <row r="74" spans="1:24" ht="15.75" thickBot="1">
      <c r="A74" s="3">
        <v>6.6E-3</v>
      </c>
      <c r="B74" s="17">
        <v>-0.96214733100000005</v>
      </c>
      <c r="C74" s="17">
        <v>-0.70270158800000004</v>
      </c>
      <c r="D74" s="17">
        <v>-0.64826096099999997</v>
      </c>
      <c r="E74" s="74">
        <v>-0.93484851400000002</v>
      </c>
      <c r="F74" s="74">
        <v>-0.56497104499999995</v>
      </c>
      <c r="G74" s="17">
        <v>-0.94121837600000002</v>
      </c>
      <c r="J74" s="74"/>
      <c r="K74" s="73"/>
      <c r="L74" s="73"/>
      <c r="M74" s="73"/>
      <c r="N74" s="73"/>
      <c r="O74" s="69"/>
      <c r="P74" s="69"/>
      <c r="Q74" s="69"/>
      <c r="R74" s="69"/>
      <c r="S74" s="69"/>
      <c r="T74" s="69"/>
      <c r="U74" s="69"/>
      <c r="V74" s="72"/>
      <c r="W74" s="71"/>
      <c r="X74" s="71"/>
    </row>
    <row r="75" spans="1:24" ht="15.75" thickBot="1">
      <c r="A75" s="3">
        <v>6.7000000000000002E-3</v>
      </c>
      <c r="B75" s="17">
        <v>-0.96006272699999995</v>
      </c>
      <c r="C75" s="17">
        <v>-0.70137645999999998</v>
      </c>
      <c r="D75" s="17">
        <v>-0.64708968</v>
      </c>
      <c r="E75" s="74">
        <v>-0.93138422300000001</v>
      </c>
      <c r="F75" s="74">
        <v>-0.564019147</v>
      </c>
      <c r="G75" s="17">
        <v>-0.938071129</v>
      </c>
      <c r="J75" s="74"/>
      <c r="K75" s="73"/>
      <c r="L75" s="73"/>
      <c r="M75" s="73"/>
      <c r="N75" s="73"/>
      <c r="O75" s="69"/>
      <c r="P75" s="69"/>
      <c r="Q75" s="69"/>
      <c r="R75" s="69"/>
      <c r="S75" s="69"/>
      <c r="T75" s="69"/>
      <c r="U75" s="69"/>
      <c r="V75" s="72"/>
      <c r="W75" s="71"/>
      <c r="X75" s="71"/>
    </row>
    <row r="76" spans="1:24" ht="15.75" thickBot="1">
      <c r="A76" s="3">
        <v>6.7999999999999996E-3</v>
      </c>
      <c r="B76" s="17">
        <v>-0.95800544300000001</v>
      </c>
      <c r="C76" s="17">
        <v>-0.70006842999999996</v>
      </c>
      <c r="D76" s="17">
        <v>-0.64593345099999999</v>
      </c>
      <c r="E76" s="74">
        <v>-0.92797753599999999</v>
      </c>
      <c r="F76" s="74">
        <v>-0.56307946900000005</v>
      </c>
      <c r="G76" s="17">
        <v>-0.93497403999999995</v>
      </c>
      <c r="J76" s="74"/>
      <c r="K76" s="73"/>
      <c r="L76" s="73"/>
      <c r="M76" s="73"/>
      <c r="N76" s="73"/>
      <c r="O76" s="69"/>
      <c r="P76" s="69"/>
      <c r="Q76" s="69"/>
      <c r="R76" s="69"/>
      <c r="S76" s="69"/>
      <c r="T76" s="69"/>
      <c r="U76" s="69"/>
      <c r="V76" s="72"/>
      <c r="W76" s="71"/>
      <c r="X76" s="71"/>
    </row>
    <row r="77" spans="1:24" ht="15.75" thickBot="1">
      <c r="A77" s="3">
        <v>6.8999999999999999E-3</v>
      </c>
      <c r="B77" s="17">
        <v>-0.955974714</v>
      </c>
      <c r="C77" s="17">
        <v>-0.69877702100000005</v>
      </c>
      <c r="D77" s="17">
        <v>-0.64479185500000002</v>
      </c>
      <c r="E77" s="74">
        <v>-0.92462664999999999</v>
      </c>
      <c r="F77" s="74">
        <v>-0.56215167200000005</v>
      </c>
      <c r="G77" s="17">
        <v>-0.93192557099999995</v>
      </c>
      <c r="J77" s="74"/>
      <c r="K77" s="73"/>
      <c r="L77" s="73"/>
      <c r="M77" s="73"/>
      <c r="N77" s="73"/>
      <c r="O77" s="69"/>
      <c r="P77" s="69"/>
      <c r="Q77" s="69"/>
      <c r="R77" s="69"/>
      <c r="S77" s="69"/>
      <c r="T77" s="69"/>
      <c r="U77" s="69"/>
      <c r="V77" s="72"/>
      <c r="W77" s="71"/>
      <c r="X77" s="71"/>
    </row>
    <row r="78" spans="1:24" ht="15.75" thickBot="1">
      <c r="A78" s="3">
        <v>7.0000000000000001E-3</v>
      </c>
      <c r="B78" s="17">
        <v>-0.95396981000000003</v>
      </c>
      <c r="C78" s="17">
        <v>-0.69750177700000004</v>
      </c>
      <c r="D78" s="17">
        <v>-0.64366448899999995</v>
      </c>
      <c r="E78" s="74">
        <v>-0.92132984200000001</v>
      </c>
      <c r="F78" s="74">
        <v>-0.56123542599999998</v>
      </c>
      <c r="G78" s="17">
        <v>-0.92892425300000003</v>
      </c>
      <c r="J78" s="74"/>
      <c r="K78" s="73"/>
      <c r="L78" s="73"/>
      <c r="M78" s="73"/>
      <c r="N78" s="73"/>
      <c r="O78" s="69"/>
      <c r="P78" s="69"/>
      <c r="Q78" s="69"/>
      <c r="R78" s="69"/>
      <c r="S78" s="69"/>
      <c r="T78" s="69"/>
      <c r="U78" s="69"/>
      <c r="V78" s="72"/>
      <c r="W78" s="71"/>
      <c r="X78" s="71"/>
    </row>
    <row r="79" spans="1:24" ht="15.75" thickBot="1">
      <c r="A79" s="3">
        <v>7.1000000000000004E-3</v>
      </c>
      <c r="B79" s="17">
        <v>-0.95199002899999996</v>
      </c>
      <c r="C79" s="17">
        <v>-0.69624225900000003</v>
      </c>
      <c r="D79" s="17">
        <v>-0.642550968</v>
      </c>
      <c r="E79" s="74">
        <v>-0.91808546999999996</v>
      </c>
      <c r="F79" s="74">
        <v>-0.56033042</v>
      </c>
      <c r="G79" s="17">
        <v>-0.92596868200000004</v>
      </c>
      <c r="J79" s="74"/>
      <c r="K79" s="73"/>
      <c r="L79" s="73"/>
      <c r="M79" s="73"/>
      <c r="N79" s="73"/>
      <c r="O79" s="69"/>
      <c r="P79" s="69"/>
      <c r="Q79" s="69"/>
      <c r="R79" s="69"/>
      <c r="S79" s="69"/>
      <c r="T79" s="69"/>
      <c r="U79" s="69"/>
      <c r="V79" s="72"/>
      <c r="W79" s="71"/>
      <c r="X79" s="71"/>
    </row>
    <row r="80" spans="1:24" ht="15.75" thickBot="1">
      <c r="A80" s="3">
        <v>7.1999999999999998E-3</v>
      </c>
      <c r="B80" s="17">
        <v>-0.95003470099999998</v>
      </c>
      <c r="C80" s="17">
        <v>-0.69499804700000001</v>
      </c>
      <c r="D80" s="17">
        <v>-0.64145092199999998</v>
      </c>
      <c r="E80" s="74">
        <v>-0.91489195999999995</v>
      </c>
      <c r="F80" s="74">
        <v>-0.55943635199999997</v>
      </c>
      <c r="G80" s="17">
        <v>-0.92305751400000002</v>
      </c>
      <c r="J80" s="74"/>
      <c r="K80" s="73"/>
      <c r="L80" s="73"/>
      <c r="M80" s="73"/>
      <c r="N80" s="73"/>
      <c r="O80" s="69"/>
      <c r="P80" s="69"/>
      <c r="Q80" s="69"/>
      <c r="R80" s="69"/>
      <c r="S80" s="69"/>
      <c r="T80" s="69"/>
      <c r="U80" s="69"/>
      <c r="V80" s="72"/>
      <c r="W80" s="71"/>
      <c r="X80" s="71"/>
    </row>
    <row r="81" spans="1:24" ht="15.75" thickBot="1">
      <c r="A81" s="3">
        <v>7.3000000000000001E-3</v>
      </c>
      <c r="B81" s="17">
        <v>-0.94810317899999996</v>
      </c>
      <c r="C81" s="17">
        <v>-0.69376873900000002</v>
      </c>
      <c r="D81" s="17">
        <v>-0.64036399799999999</v>
      </c>
      <c r="E81" s="74">
        <v>-0.91174780799999999</v>
      </c>
      <c r="F81" s="74">
        <v>-0.558552932</v>
      </c>
      <c r="G81" s="17">
        <v>-0.92018946499999998</v>
      </c>
      <c r="J81" s="74"/>
      <c r="K81" s="73"/>
      <c r="L81" s="73"/>
      <c r="M81" s="73"/>
      <c r="N81" s="73"/>
      <c r="O81" s="69"/>
      <c r="P81" s="69"/>
      <c r="Q81" s="69"/>
      <c r="R81" s="69"/>
      <c r="S81" s="69"/>
      <c r="T81" s="69"/>
      <c r="U81" s="69"/>
      <c r="V81" s="72"/>
      <c r="W81" s="71"/>
      <c r="X81" s="71"/>
    </row>
    <row r="82" spans="1:24" ht="15.75" thickBot="1">
      <c r="A82" s="3">
        <v>7.4000000000000003E-3</v>
      </c>
      <c r="B82" s="17">
        <v>-0.94619484499999995</v>
      </c>
      <c r="C82" s="17">
        <v>-0.69255394800000003</v>
      </c>
      <c r="D82" s="17">
        <v>-0.63928985400000005</v>
      </c>
      <c r="E82" s="74">
        <v>-0.90865157500000004</v>
      </c>
      <c r="F82" s="74">
        <v>-0.55767988599999996</v>
      </c>
      <c r="G82" s="17">
        <v>-0.91736330300000002</v>
      </c>
      <c r="J82" s="74"/>
      <c r="K82" s="73"/>
      <c r="L82" s="73"/>
      <c r="M82" s="73"/>
      <c r="N82" s="73"/>
      <c r="O82" s="69"/>
      <c r="P82" s="69"/>
      <c r="Q82" s="69"/>
      <c r="R82" s="69"/>
      <c r="S82" s="69"/>
      <c r="T82" s="69"/>
      <c r="U82" s="69"/>
      <c r="V82" s="72"/>
      <c r="W82" s="71"/>
      <c r="X82" s="71"/>
    </row>
    <row r="83" spans="1:24" ht="15.75" thickBot="1">
      <c r="A83" s="3">
        <v>7.4999999999999997E-3</v>
      </c>
      <c r="B83" s="17">
        <v>-0.94430910300000004</v>
      </c>
      <c r="C83" s="17">
        <v>-0.691353302</v>
      </c>
      <c r="D83" s="17">
        <v>-0.63822816299999996</v>
      </c>
      <c r="E83" s="74">
        <v>-0.905601883</v>
      </c>
      <c r="F83" s="74">
        <v>-0.55681694500000001</v>
      </c>
      <c r="G83" s="17">
        <v>-0.91457784799999997</v>
      </c>
      <c r="J83" s="74"/>
      <c r="K83" s="73"/>
      <c r="L83" s="73"/>
      <c r="M83" s="73"/>
      <c r="N83" s="73"/>
      <c r="O83" s="69"/>
      <c r="P83" s="69"/>
      <c r="Q83" s="69"/>
      <c r="R83" s="69"/>
      <c r="S83" s="69"/>
      <c r="T83" s="69"/>
      <c r="U83" s="69"/>
      <c r="V83" s="72"/>
      <c r="W83" s="71"/>
      <c r="X83" s="71"/>
    </row>
    <row r="84" spans="1:24" ht="15.75" thickBot="1">
      <c r="A84" s="3">
        <v>7.6E-3</v>
      </c>
      <c r="B84" s="17">
        <v>-0.94244538099999997</v>
      </c>
      <c r="C84" s="17">
        <v>-0.69016644299999996</v>
      </c>
      <c r="D84" s="17">
        <v>-0.63717860999999998</v>
      </c>
      <c r="E84" s="74">
        <v>-0.90259741000000004</v>
      </c>
      <c r="F84" s="74">
        <v>-0.55596385299999995</v>
      </c>
      <c r="G84" s="17">
        <v>-0.91183196799999999</v>
      </c>
      <c r="J84" s="74"/>
      <c r="K84" s="73"/>
      <c r="L84" s="73"/>
      <c r="M84" s="73"/>
      <c r="N84" s="73"/>
      <c r="O84" s="69"/>
      <c r="P84" s="69"/>
      <c r="Q84" s="69"/>
      <c r="R84" s="69"/>
      <c r="S84" s="69"/>
      <c r="T84" s="69"/>
      <c r="U84" s="69"/>
      <c r="V84" s="72"/>
      <c r="W84" s="71"/>
      <c r="X84" s="71"/>
    </row>
    <row r="85" spans="1:24" ht="15.75" thickBot="1">
      <c r="A85" s="3">
        <v>7.7000000000000002E-3</v>
      </c>
      <c r="B85" s="17">
        <v>-0.94060312899999998</v>
      </c>
      <c r="C85" s="17">
        <v>-0.68899302699999998</v>
      </c>
      <c r="D85" s="17">
        <v>-0.63614089299999999</v>
      </c>
      <c r="E85" s="74">
        <v>-0.89963689000000002</v>
      </c>
      <c r="F85" s="74">
        <v>-0.55512036600000003</v>
      </c>
      <c r="G85" s="17">
        <v>-0.90912457899999999</v>
      </c>
      <c r="J85" s="74"/>
      <c r="K85" s="73"/>
      <c r="L85" s="73"/>
      <c r="M85" s="73"/>
      <c r="N85" s="73"/>
      <c r="O85" s="69"/>
      <c r="P85" s="69"/>
      <c r="Q85" s="69"/>
      <c r="R85" s="69"/>
      <c r="S85" s="69"/>
      <c r="T85" s="69"/>
      <c r="U85" s="69"/>
      <c r="V85" s="72"/>
      <c r="W85" s="71"/>
      <c r="X85" s="71"/>
    </row>
    <row r="86" spans="1:24" ht="15.75" thickBot="1">
      <c r="A86" s="3">
        <v>7.7999999999999996E-3</v>
      </c>
      <c r="B86" s="17">
        <v>-0.93878181699999996</v>
      </c>
      <c r="C86" s="17">
        <v>-0.68783272399999995</v>
      </c>
      <c r="D86" s="17">
        <v>-0.63511472000000002</v>
      </c>
      <c r="E86" s="74">
        <v>-0.89671910600000004</v>
      </c>
      <c r="F86" s="74">
        <v>-0.55428624599999998</v>
      </c>
      <c r="G86" s="17">
        <v>-0.90645463699999995</v>
      </c>
      <c r="J86" s="74"/>
      <c r="K86" s="73"/>
      <c r="L86" s="73"/>
      <c r="M86" s="73"/>
      <c r="N86" s="73"/>
      <c r="O86" s="69"/>
      <c r="P86" s="69"/>
      <c r="Q86" s="69"/>
      <c r="R86" s="69"/>
      <c r="S86" s="69"/>
      <c r="T86" s="69"/>
      <c r="U86" s="69"/>
      <c r="V86" s="72"/>
      <c r="W86" s="71"/>
      <c r="X86" s="71"/>
    </row>
    <row r="87" spans="1:24" ht="15.75" thickBot="1">
      <c r="A87" s="3">
        <v>7.9000000000000008E-3</v>
      </c>
      <c r="B87" s="17">
        <v>-0.93698093500000001</v>
      </c>
      <c r="C87" s="17">
        <v>-0.68668521599999999</v>
      </c>
      <c r="D87" s="17">
        <v>-0.63409981100000001</v>
      </c>
      <c r="E87" s="74">
        <v>-0.89384289400000005</v>
      </c>
      <c r="F87" s="74">
        <v>-0.55346126399999995</v>
      </c>
      <c r="G87" s="17">
        <v>-0.90382114300000005</v>
      </c>
      <c r="J87" s="74"/>
      <c r="K87" s="73"/>
      <c r="L87" s="73"/>
      <c r="M87" s="73"/>
      <c r="N87" s="73"/>
      <c r="O87" s="69"/>
      <c r="P87" s="69"/>
      <c r="Q87" s="69"/>
      <c r="R87" s="69"/>
      <c r="S87" s="69"/>
      <c r="T87" s="69"/>
      <c r="U87" s="69"/>
      <c r="V87" s="72"/>
      <c r="W87" s="71"/>
      <c r="X87" s="71"/>
    </row>
    <row r="88" spans="1:24" ht="15.75" thickBot="1">
      <c r="A88" s="3">
        <v>8.0000000000000002E-3</v>
      </c>
      <c r="B88" s="17">
        <v>-0.93519999300000001</v>
      </c>
      <c r="C88" s="17">
        <v>-0.68555019399999995</v>
      </c>
      <c r="D88" s="17">
        <v>-0.63309589700000002</v>
      </c>
      <c r="E88" s="74">
        <v>-0.89100713099999995</v>
      </c>
      <c r="F88" s="74">
        <v>-0.55264520100000003</v>
      </c>
      <c r="G88" s="17">
        <v>-0.90122313399999998</v>
      </c>
      <c r="J88" s="74"/>
      <c r="K88" s="73"/>
      <c r="L88" s="73"/>
      <c r="M88" s="73"/>
      <c r="N88" s="73"/>
      <c r="O88" s="69"/>
      <c r="P88" s="69"/>
      <c r="Q88" s="69"/>
      <c r="R88" s="69"/>
      <c r="S88" s="69"/>
      <c r="T88" s="69"/>
      <c r="U88" s="69"/>
      <c r="V88" s="72"/>
      <c r="W88" s="71"/>
      <c r="X88" s="71"/>
    </row>
    <row r="89" spans="1:24" ht="15.75" thickBot="1">
      <c r="A89" s="3">
        <v>8.0999999999999996E-3</v>
      </c>
      <c r="B89" s="17">
        <v>-0.93343851600000005</v>
      </c>
      <c r="C89" s="17">
        <v>-0.68442736400000004</v>
      </c>
      <c r="D89" s="17">
        <v>-0.63210271500000004</v>
      </c>
      <c r="E89" s="74">
        <v>-0.88821074300000002</v>
      </c>
      <c r="F89" s="74">
        <v>-0.55183784499999999</v>
      </c>
      <c r="G89" s="17">
        <v>-0.89865968600000001</v>
      </c>
      <c r="J89" s="74"/>
      <c r="K89" s="73"/>
      <c r="L89" s="73"/>
      <c r="M89" s="73"/>
      <c r="N89" s="73"/>
      <c r="O89" s="69"/>
      <c r="P89" s="69"/>
      <c r="Q89" s="69"/>
      <c r="R89" s="69"/>
      <c r="S89" s="69"/>
      <c r="T89" s="69"/>
      <c r="U89" s="69"/>
      <c r="V89" s="72"/>
      <c r="W89" s="71"/>
      <c r="X89" s="71"/>
    </row>
    <row r="90" spans="1:24" ht="15.75" thickBot="1">
      <c r="A90" s="3">
        <v>8.2000000000000007E-3</v>
      </c>
      <c r="B90" s="17">
        <v>-0.93169604900000003</v>
      </c>
      <c r="C90" s="17">
        <v>-0.68331643900000005</v>
      </c>
      <c r="D90" s="17">
        <v>-0.63112001600000001</v>
      </c>
      <c r="E90" s="74">
        <v>-0.88545269299999996</v>
      </c>
      <c r="F90" s="74">
        <v>-0.55103899300000003</v>
      </c>
      <c r="G90" s="17">
        <v>-0.896129909</v>
      </c>
      <c r="J90" s="74"/>
      <c r="K90" s="73"/>
      <c r="L90" s="73"/>
      <c r="M90" s="73"/>
      <c r="N90" s="73"/>
      <c r="O90" s="69"/>
      <c r="P90" s="69"/>
      <c r="Q90" s="69"/>
      <c r="R90" s="69"/>
      <c r="S90" s="69"/>
      <c r="T90" s="69"/>
      <c r="U90" s="69"/>
      <c r="V90" s="72"/>
      <c r="W90" s="71"/>
      <c r="X90" s="71"/>
    </row>
    <row r="91" spans="1:24" ht="15.75" thickBot="1">
      <c r="A91" s="3">
        <v>8.3000000000000001E-3</v>
      </c>
      <c r="B91" s="17">
        <v>-0.92997215099999997</v>
      </c>
      <c r="C91" s="17">
        <v>-0.68221714600000005</v>
      </c>
      <c r="D91" s="17">
        <v>-0.63014755700000002</v>
      </c>
      <c r="E91" s="74">
        <v>-0.88273198600000002</v>
      </c>
      <c r="F91" s="74">
        <v>-0.550248446</v>
      </c>
      <c r="G91" s="17">
        <v>-0.89363294699999996</v>
      </c>
      <c r="J91" s="74"/>
      <c r="K91" s="73"/>
      <c r="L91" s="73"/>
      <c r="M91" s="73"/>
      <c r="N91" s="73"/>
      <c r="O91" s="69"/>
      <c r="P91" s="69"/>
      <c r="Q91" s="69"/>
      <c r="R91" s="69"/>
      <c r="S91" s="69"/>
      <c r="T91" s="69"/>
      <c r="U91" s="69"/>
      <c r="V91" s="72"/>
      <c r="W91" s="71"/>
      <c r="X91" s="71"/>
    </row>
    <row r="92" spans="1:24" ht="15.75" thickBot="1">
      <c r="A92" s="3">
        <v>8.3999999999999995E-3</v>
      </c>
      <c r="B92" s="17">
        <v>-0.92826639700000002</v>
      </c>
      <c r="C92" s="17">
        <v>-0.68112921900000001</v>
      </c>
      <c r="D92" s="17">
        <v>-0.62918510500000002</v>
      </c>
      <c r="E92" s="74">
        <v>-0.88004766599999995</v>
      </c>
      <c r="F92" s="74">
        <v>-0.549466016</v>
      </c>
      <c r="G92" s="17">
        <v>-0.89116797699999994</v>
      </c>
      <c r="J92" s="74"/>
      <c r="K92" s="73"/>
      <c r="L92" s="73"/>
      <c r="M92" s="73"/>
      <c r="N92" s="73"/>
      <c r="O92" s="69"/>
      <c r="P92" s="69"/>
      <c r="Q92" s="69"/>
      <c r="R92" s="69"/>
      <c r="S92" s="69"/>
      <c r="T92" s="69"/>
      <c r="U92" s="69"/>
      <c r="V92" s="72"/>
      <c r="W92" s="71"/>
      <c r="X92" s="71"/>
    </row>
    <row r="93" spans="1:24" ht="15.75" thickBot="1">
      <c r="A93" s="3">
        <v>8.5000000000000006E-3</v>
      </c>
      <c r="B93" s="17">
        <v>-0.92657837700000001</v>
      </c>
      <c r="C93" s="17">
        <v>-0.6800524</v>
      </c>
      <c r="D93" s="17">
        <v>-0.62823243399999995</v>
      </c>
      <c r="E93" s="74">
        <v>-0.87739880800000003</v>
      </c>
      <c r="F93" s="74">
        <v>-0.54869151900000002</v>
      </c>
      <c r="G93" s="17">
        <v>-0.88873420400000003</v>
      </c>
      <c r="J93" s="74"/>
      <c r="K93" s="73"/>
      <c r="L93" s="73"/>
      <c r="M93" s="73"/>
      <c r="N93" s="73"/>
      <c r="O93" s="69"/>
      <c r="P93" s="69"/>
      <c r="Q93" s="69"/>
      <c r="R93" s="69"/>
      <c r="S93" s="69"/>
      <c r="T93" s="69"/>
      <c r="U93" s="69"/>
      <c r="V93" s="72"/>
      <c r="W93" s="71"/>
      <c r="X93" s="71"/>
    </row>
    <row r="94" spans="1:24" ht="15.75" thickBot="1">
      <c r="A94" s="3">
        <v>8.6E-3</v>
      </c>
      <c r="B94" s="17">
        <v>-0.92490769399999995</v>
      </c>
      <c r="C94" s="17">
        <v>-0.678986443</v>
      </c>
      <c r="D94" s="17">
        <v>-0.62728932500000001</v>
      </c>
      <c r="E94" s="74">
        <v>-0.87478452500000003</v>
      </c>
      <c r="F94" s="74">
        <v>-0.54792477699999997</v>
      </c>
      <c r="G94" s="17">
        <v>-0.88633086400000005</v>
      </c>
      <c r="J94" s="74"/>
      <c r="K94" s="73"/>
      <c r="L94" s="73"/>
      <c r="M94" s="73"/>
      <c r="N94" s="73"/>
      <c r="O94" s="69"/>
      <c r="P94" s="69"/>
      <c r="Q94" s="69"/>
      <c r="R94" s="69"/>
      <c r="S94" s="69"/>
      <c r="T94" s="69"/>
      <c r="U94" s="69"/>
      <c r="V94" s="72"/>
      <c r="W94" s="71"/>
      <c r="X94" s="71"/>
    </row>
    <row r="95" spans="1:24" ht="15.75" thickBot="1">
      <c r="A95" s="3">
        <v>8.6999999999999994E-3</v>
      </c>
      <c r="B95" s="17">
        <v>-0.92325396699999995</v>
      </c>
      <c r="C95" s="17">
        <v>-0.677931108</v>
      </c>
      <c r="D95" s="17">
        <v>-0.626355569</v>
      </c>
      <c r="E95" s="74">
        <v>-0.87220396099999997</v>
      </c>
      <c r="F95" s="74">
        <v>-0.54716561900000005</v>
      </c>
      <c r="G95" s="17">
        <v>-0.88395721800000004</v>
      </c>
      <c r="J95" s="74"/>
      <c r="K95" s="73"/>
      <c r="L95" s="73"/>
      <c r="M95" s="73"/>
      <c r="N95" s="73"/>
      <c r="O95" s="69"/>
      <c r="P95" s="69"/>
      <c r="Q95" s="69"/>
      <c r="R95" s="69"/>
      <c r="S95" s="69"/>
      <c r="T95" s="69"/>
      <c r="U95" s="69"/>
      <c r="V95" s="72"/>
      <c r="W95" s="71"/>
      <c r="X95" s="71"/>
    </row>
    <row r="96" spans="1:24" ht="15.75" thickBot="1">
      <c r="A96" s="3">
        <v>8.8000000000000005E-3</v>
      </c>
      <c r="B96" s="17">
        <v>-0.92161682499999997</v>
      </c>
      <c r="C96" s="17">
        <v>-0.67688616400000001</v>
      </c>
      <c r="D96" s="17">
        <v>-0.62543096200000003</v>
      </c>
      <c r="E96" s="74">
        <v>-0.86965629099999997</v>
      </c>
      <c r="F96" s="74">
        <v>-0.54641388000000002</v>
      </c>
      <c r="G96" s="17">
        <v>-0.88161255500000002</v>
      </c>
      <c r="J96" s="74"/>
      <c r="K96" s="73"/>
      <c r="L96" s="73"/>
      <c r="M96" s="73"/>
      <c r="N96" s="73"/>
      <c r="O96" s="69"/>
      <c r="P96" s="69"/>
      <c r="Q96" s="69"/>
      <c r="R96" s="69"/>
      <c r="S96" s="69"/>
      <c r="T96" s="69"/>
      <c r="U96" s="69"/>
      <c r="V96" s="72"/>
      <c r="W96" s="71"/>
      <c r="X96" s="71"/>
    </row>
    <row r="97" spans="1:24" ht="15.75" thickBot="1">
      <c r="A97" s="3">
        <v>8.8999999999999999E-3</v>
      </c>
      <c r="B97" s="17">
        <v>-0.91999590899999995</v>
      </c>
      <c r="C97" s="17">
        <v>-0.675851388</v>
      </c>
      <c r="D97" s="17">
        <v>-0.62451530600000005</v>
      </c>
      <c r="E97" s="74">
        <v>-0.867140719</v>
      </c>
      <c r="F97" s="74">
        <v>-0.54566939999999997</v>
      </c>
      <c r="G97" s="17">
        <v>-0.87929618899999995</v>
      </c>
      <c r="J97" s="74"/>
      <c r="K97" s="73"/>
      <c r="L97" s="73"/>
      <c r="M97" s="73"/>
      <c r="N97" s="73"/>
      <c r="O97" s="69"/>
      <c r="P97" s="69"/>
      <c r="Q97" s="69"/>
      <c r="R97" s="69"/>
      <c r="S97" s="69"/>
      <c r="T97" s="69"/>
      <c r="U97" s="69"/>
      <c r="V97" s="72"/>
      <c r="W97" s="71"/>
      <c r="X97" s="71"/>
    </row>
    <row r="98" spans="1:24" ht="15.75" thickBot="1">
      <c r="A98" s="3">
        <v>8.9999999999999993E-3</v>
      </c>
      <c r="B98" s="17">
        <v>-0.91839087500000005</v>
      </c>
      <c r="C98" s="17">
        <v>-0.67482656200000002</v>
      </c>
      <c r="D98" s="17">
        <v>-0.62360841199999995</v>
      </c>
      <c r="E98" s="74">
        <v>-0.86465647700000003</v>
      </c>
      <c r="F98" s="74">
        <v>-0.54493202399999996</v>
      </c>
      <c r="G98" s="17">
        <v>-0.87700745700000005</v>
      </c>
      <c r="J98" s="74"/>
      <c r="K98" s="73"/>
      <c r="L98" s="73"/>
      <c r="M98" s="73"/>
      <c r="N98" s="73"/>
      <c r="O98" s="69"/>
      <c r="P98" s="69"/>
      <c r="Q98" s="69"/>
      <c r="R98" s="69"/>
      <c r="S98" s="69"/>
      <c r="T98" s="69"/>
      <c r="U98" s="69"/>
      <c r="V98" s="72"/>
      <c r="W98" s="71"/>
      <c r="X98" s="71"/>
    </row>
    <row r="99" spans="1:24" ht="15.75" thickBot="1">
      <c r="A99" s="3">
        <v>9.1000000000000004E-3</v>
      </c>
      <c r="B99" s="17">
        <v>-0.91680138600000005</v>
      </c>
      <c r="C99" s="17">
        <v>-0.67381147699999999</v>
      </c>
      <c r="D99" s="17">
        <v>-0.62271009499999996</v>
      </c>
      <c r="E99" s="74">
        <v>-0.86220282299999995</v>
      </c>
      <c r="F99" s="74">
        <v>-0.54420160100000003</v>
      </c>
      <c r="G99" s="17">
        <v>-0.87474571899999998</v>
      </c>
      <c r="J99" s="74"/>
      <c r="K99" s="73"/>
      <c r="L99" s="73"/>
      <c r="M99" s="73"/>
      <c r="N99" s="73"/>
      <c r="O99" s="69"/>
      <c r="P99" s="69"/>
      <c r="Q99" s="69"/>
      <c r="R99" s="69"/>
      <c r="S99" s="69"/>
      <c r="T99" s="69"/>
      <c r="U99" s="69"/>
      <c r="V99" s="72"/>
      <c r="W99" s="71"/>
      <c r="X99" s="71"/>
    </row>
    <row r="100" spans="1:24" ht="15.75" thickBot="1">
      <c r="A100" s="3">
        <v>9.1999999999999998E-3</v>
      </c>
      <c r="B100" s="17">
        <v>-0.91522711800000001</v>
      </c>
      <c r="C100" s="17">
        <v>-0.67280593099999997</v>
      </c>
      <c r="D100" s="17">
        <v>-0.62182017599999995</v>
      </c>
      <c r="E100" s="74">
        <v>-0.85977904400000005</v>
      </c>
      <c r="F100" s="74">
        <v>-0.54347798800000002</v>
      </c>
      <c r="G100" s="17">
        <v>-0.87251035600000004</v>
      </c>
      <c r="J100" s="74"/>
      <c r="K100" s="73"/>
      <c r="L100" s="73"/>
      <c r="M100" s="73"/>
      <c r="N100" s="73"/>
      <c r="O100" s="69"/>
      <c r="P100" s="69"/>
      <c r="Q100" s="69"/>
      <c r="R100" s="69"/>
      <c r="S100" s="69"/>
      <c r="T100" s="69"/>
      <c r="U100" s="69"/>
      <c r="V100" s="72"/>
      <c r="W100" s="71"/>
      <c r="X100" s="71"/>
    </row>
    <row r="101" spans="1:24" ht="15.75" thickBot="1">
      <c r="A101" s="3">
        <v>9.2999999999999992E-3</v>
      </c>
      <c r="B101" s="17">
        <v>-0.91366775700000002</v>
      </c>
      <c r="C101" s="17">
        <v>-0.67180972800000005</v>
      </c>
      <c r="D101" s="17">
        <v>-0.62093848299999999</v>
      </c>
      <c r="E101" s="74">
        <v>-0.85738444599999997</v>
      </c>
      <c r="F101" s="74">
        <v>-0.54276104400000003</v>
      </c>
      <c r="G101" s="17">
        <v>-0.870300772</v>
      </c>
      <c r="J101" s="74"/>
      <c r="K101" s="73"/>
      <c r="L101" s="73"/>
      <c r="M101" s="73"/>
      <c r="N101" s="73"/>
      <c r="O101" s="69"/>
      <c r="P101" s="69"/>
      <c r="Q101" s="69"/>
      <c r="R101" s="69"/>
      <c r="S101" s="69"/>
      <c r="T101" s="69"/>
      <c r="U101" s="69"/>
      <c r="V101" s="72"/>
      <c r="W101" s="71"/>
      <c r="X101" s="71"/>
    </row>
    <row r="102" spans="1:24" ht="15.75" thickBot="1">
      <c r="A102" s="3">
        <v>9.4000000000000004E-3</v>
      </c>
      <c r="B102" s="17">
        <v>-0.91212299900000005</v>
      </c>
      <c r="C102" s="17">
        <v>-0.67082267600000001</v>
      </c>
      <c r="D102" s="17">
        <v>-0.62006484799999995</v>
      </c>
      <c r="E102" s="74">
        <v>-0.85501836200000003</v>
      </c>
      <c r="F102" s="74">
        <v>-0.54205063200000003</v>
      </c>
      <c r="G102" s="17">
        <v>-0.86811638800000002</v>
      </c>
      <c r="J102" s="74"/>
      <c r="K102" s="73"/>
      <c r="L102" s="73"/>
      <c r="M102" s="73"/>
      <c r="N102" s="73"/>
      <c r="O102" s="69"/>
      <c r="P102" s="69"/>
      <c r="Q102" s="69"/>
      <c r="R102" s="69"/>
      <c r="S102" s="69"/>
      <c r="T102" s="69"/>
      <c r="U102" s="69"/>
      <c r="V102" s="72"/>
      <c r="W102" s="71"/>
      <c r="X102" s="71"/>
    </row>
    <row r="103" spans="1:24" ht="15.75" thickBot="1">
      <c r="A103" s="3">
        <v>9.4999999999999998E-3</v>
      </c>
      <c r="B103" s="17">
        <v>-0.91059254899999997</v>
      </c>
      <c r="C103" s="17">
        <v>-0.66984459200000002</v>
      </c>
      <c r="D103" s="17">
        <v>-0.61919911000000005</v>
      </c>
      <c r="E103" s="74">
        <v>-0.85268014599999997</v>
      </c>
      <c r="F103" s="74">
        <v>-0.54134662</v>
      </c>
      <c r="G103" s="17">
        <v>-0.865956646</v>
      </c>
      <c r="J103" s="74"/>
      <c r="K103" s="73"/>
      <c r="L103" s="73"/>
      <c r="M103" s="73"/>
      <c r="N103" s="73"/>
      <c r="O103" s="69"/>
      <c r="P103" s="69"/>
      <c r="Q103" s="69"/>
      <c r="R103" s="69"/>
      <c r="S103" s="69"/>
      <c r="T103" s="69"/>
      <c r="U103" s="69"/>
      <c r="V103" s="72"/>
      <c r="W103" s="71"/>
      <c r="X103" s="71"/>
    </row>
    <row r="104" spans="1:24" ht="15.75" thickBot="1">
      <c r="A104" s="3">
        <v>9.5999999999999992E-3</v>
      </c>
      <c r="B104" s="17">
        <v>-0.90907612000000004</v>
      </c>
      <c r="C104" s="17">
        <v>-0.66887529700000004</v>
      </c>
      <c r="D104" s="17">
        <v>-0.61834110900000006</v>
      </c>
      <c r="E104" s="74">
        <v>-0.85036917400000001</v>
      </c>
      <c r="F104" s="74">
        <v>-0.54064888200000005</v>
      </c>
      <c r="G104" s="17">
        <v>-0.86382100399999995</v>
      </c>
      <c r="J104" s="74"/>
      <c r="K104" s="73"/>
      <c r="L104" s="73"/>
      <c r="M104" s="73"/>
      <c r="N104" s="73"/>
      <c r="O104" s="69"/>
      <c r="P104" s="69"/>
      <c r="Q104" s="69"/>
      <c r="R104" s="69"/>
      <c r="S104" s="69"/>
      <c r="T104" s="69"/>
      <c r="U104" s="69"/>
      <c r="V104" s="72"/>
      <c r="W104" s="71"/>
      <c r="X104" s="71"/>
    </row>
    <row r="105" spans="1:24" ht="15.75" thickBot="1">
      <c r="A105" s="3">
        <v>9.7000000000000003E-3</v>
      </c>
      <c r="B105" s="17">
        <v>-0.90757343700000004</v>
      </c>
      <c r="C105" s="17">
        <v>-0.66791461799999996</v>
      </c>
      <c r="D105" s="17">
        <v>-0.61749069499999998</v>
      </c>
      <c r="E105" s="74">
        <v>-0.84808484100000003</v>
      </c>
      <c r="F105" s="74">
        <v>-0.53995729199999998</v>
      </c>
      <c r="G105" s="17">
        <v>-0.86170894099999995</v>
      </c>
      <c r="J105" s="74"/>
      <c r="K105" s="73"/>
      <c r="L105" s="73"/>
      <c r="M105" s="73"/>
      <c r="N105" s="73"/>
      <c r="O105" s="69"/>
      <c r="P105" s="69"/>
      <c r="Q105" s="69"/>
      <c r="R105" s="69"/>
      <c r="S105" s="69"/>
      <c r="T105" s="69"/>
      <c r="U105" s="69"/>
      <c r="V105" s="72"/>
      <c r="W105" s="71"/>
      <c r="X105" s="71"/>
    </row>
    <row r="106" spans="1:24" ht="15.75" thickBot="1">
      <c r="A106" s="3">
        <v>9.7999999999999997E-3</v>
      </c>
      <c r="B106" s="17">
        <v>-0.90608422799999999</v>
      </c>
      <c r="C106" s="17">
        <v>-0.66696238500000005</v>
      </c>
      <c r="D106" s="17">
        <v>-0.61664771900000004</v>
      </c>
      <c r="E106" s="74">
        <v>-0.84582656300000003</v>
      </c>
      <c r="F106" s="74">
        <v>-0.53927173100000003</v>
      </c>
      <c r="G106" s="17">
        <v>-0.85961994799999997</v>
      </c>
      <c r="J106" s="74"/>
      <c r="K106" s="73"/>
      <c r="L106" s="73"/>
      <c r="M106" s="73"/>
      <c r="N106" s="73"/>
      <c r="O106" s="69"/>
      <c r="P106" s="69"/>
      <c r="Q106" s="69"/>
      <c r="R106" s="69"/>
      <c r="S106" s="69"/>
      <c r="T106" s="69"/>
      <c r="U106" s="69"/>
      <c r="V106" s="72"/>
      <c r="W106" s="71"/>
      <c r="X106" s="71"/>
    </row>
    <row r="107" spans="1:24" ht="15.75" thickBot="1">
      <c r="A107" s="3">
        <v>9.9000000000000008E-3</v>
      </c>
      <c r="B107" s="17">
        <v>-0.90460823400000001</v>
      </c>
      <c r="C107" s="17">
        <v>-0.66601843699999996</v>
      </c>
      <c r="D107" s="17">
        <v>-0.61581203699999998</v>
      </c>
      <c r="E107" s="74">
        <v>-0.84359377400000002</v>
      </c>
      <c r="F107" s="74">
        <v>-0.538592081</v>
      </c>
      <c r="G107" s="17">
        <v>-0.85755353700000003</v>
      </c>
      <c r="J107" s="74"/>
      <c r="K107" s="73"/>
      <c r="L107" s="73"/>
      <c r="M107" s="73"/>
      <c r="N107" s="73"/>
      <c r="O107" s="69"/>
      <c r="P107" s="69"/>
      <c r="Q107" s="69"/>
      <c r="R107" s="69"/>
      <c r="S107" s="69"/>
      <c r="T107" s="69"/>
      <c r="U107" s="69"/>
      <c r="V107" s="72"/>
      <c r="W107" s="71"/>
      <c r="X107" s="71"/>
    </row>
    <row r="108" spans="1:24" ht="15.75" thickBot="1">
      <c r="A108" s="3">
        <v>0.01</v>
      </c>
      <c r="B108" s="17">
        <v>-0.90314520099999995</v>
      </c>
      <c r="C108" s="17">
        <v>-0.66508261400000002</v>
      </c>
      <c r="D108" s="17">
        <v>-0.61498350999999996</v>
      </c>
      <c r="E108" s="74">
        <v>-0.84138592599999995</v>
      </c>
      <c r="F108" s="74">
        <v>-0.53791823000000005</v>
      </c>
      <c r="G108" s="17">
        <v>-0.85550923000000001</v>
      </c>
      <c r="J108" s="74"/>
      <c r="K108" s="73"/>
      <c r="L108" s="73"/>
      <c r="M108" s="73"/>
      <c r="N108" s="73"/>
      <c r="O108" s="69"/>
      <c r="P108" s="69"/>
      <c r="Q108" s="69"/>
      <c r="R108" s="69"/>
      <c r="S108" s="69"/>
      <c r="T108" s="69"/>
      <c r="U108" s="69"/>
      <c r="V108" s="72"/>
      <c r="W108" s="71"/>
      <c r="X108" s="71"/>
    </row>
    <row r="109" spans="1:24" ht="15.75" thickBot="1">
      <c r="A109" s="3">
        <v>1.01E-2</v>
      </c>
      <c r="B109" s="17">
        <v>-0.901694883</v>
      </c>
      <c r="C109" s="17">
        <v>-0.66415476399999995</v>
      </c>
      <c r="D109" s="17">
        <v>-0.61416200200000004</v>
      </c>
      <c r="E109" s="74">
        <v>-0.83920248799999997</v>
      </c>
      <c r="F109" s="74">
        <v>-0.53725006799999997</v>
      </c>
      <c r="G109" s="17">
        <v>-0.85348656899999997</v>
      </c>
      <c r="J109" s="74"/>
      <c r="K109" s="73"/>
      <c r="L109" s="73"/>
      <c r="M109" s="73"/>
      <c r="N109" s="73"/>
      <c r="O109" s="69"/>
      <c r="P109" s="69"/>
      <c r="Q109" s="69"/>
      <c r="R109" s="69"/>
      <c r="S109" s="69"/>
      <c r="T109" s="69"/>
      <c r="U109" s="69"/>
      <c r="V109" s="72"/>
      <c r="W109" s="71"/>
      <c r="X109" s="71"/>
    </row>
    <row r="110" spans="1:24" ht="15.75" thickBot="1">
      <c r="A110" s="3">
        <v>1.0200000000000001E-2</v>
      </c>
      <c r="B110" s="17">
        <v>-0.90025704100000004</v>
      </c>
      <c r="C110" s="17">
        <v>-0.66323473499999996</v>
      </c>
      <c r="D110" s="17">
        <v>-0.61334738200000005</v>
      </c>
      <c r="E110" s="74">
        <v>-0.83704294499999998</v>
      </c>
      <c r="F110" s="74">
        <v>-0.53658748700000003</v>
      </c>
      <c r="G110" s="17">
        <v>-0.85148510499999996</v>
      </c>
      <c r="J110" s="74"/>
      <c r="K110" s="73"/>
      <c r="L110" s="73"/>
      <c r="M110" s="73"/>
      <c r="N110" s="73"/>
      <c r="O110" s="69"/>
      <c r="P110" s="69"/>
      <c r="Q110" s="69"/>
      <c r="R110" s="69"/>
      <c r="S110" s="69"/>
      <c r="T110" s="69"/>
      <c r="U110" s="69"/>
      <c r="V110" s="72"/>
      <c r="W110" s="71"/>
      <c r="X110" s="71"/>
    </row>
    <row r="111" spans="1:24" ht="15.75" thickBot="1">
      <c r="A111" s="3">
        <v>1.03E-2</v>
      </c>
      <c r="B111" s="17">
        <v>-0.89883144199999998</v>
      </c>
      <c r="C111" s="17">
        <v>-0.66232238399999999</v>
      </c>
      <c r="D111" s="17">
        <v>-0.61253952199999995</v>
      </c>
      <c r="E111" s="74">
        <v>-0.83490679800000001</v>
      </c>
      <c r="F111" s="74">
        <v>-0.53593038400000004</v>
      </c>
      <c r="G111" s="17">
        <v>-0.84950440599999999</v>
      </c>
      <c r="J111" s="74"/>
      <c r="K111" s="73"/>
      <c r="L111" s="73"/>
      <c r="M111" s="73"/>
      <c r="N111" s="73"/>
      <c r="O111" s="69"/>
      <c r="P111" s="69"/>
      <c r="Q111" s="69"/>
      <c r="R111" s="69"/>
      <c r="S111" s="69"/>
      <c r="T111" s="69"/>
      <c r="U111" s="69"/>
      <c r="V111" s="72"/>
      <c r="W111" s="71"/>
      <c r="X111" s="71"/>
    </row>
    <row r="112" spans="1:24" ht="15.75" thickBot="1">
      <c r="A112" s="3">
        <v>1.04E-2</v>
      </c>
      <c r="B112" s="17">
        <v>-0.89741786199999996</v>
      </c>
      <c r="C112" s="17">
        <v>-0.66141756799999996</v>
      </c>
      <c r="D112" s="17">
        <v>-0.61173829800000001</v>
      </c>
      <c r="E112" s="74">
        <v>-0.83279356500000001</v>
      </c>
      <c r="F112" s="74">
        <v>-0.53527865799999996</v>
      </c>
      <c r="G112" s="17">
        <v>-0.84754405200000005</v>
      </c>
      <c r="J112" s="74"/>
      <c r="K112" s="73"/>
      <c r="L112" s="73"/>
      <c r="M112" s="73"/>
      <c r="N112" s="73"/>
      <c r="O112" s="69"/>
      <c r="P112" s="69"/>
      <c r="Q112" s="69"/>
      <c r="R112" s="69"/>
      <c r="S112" s="69"/>
      <c r="T112" s="69"/>
      <c r="U112" s="69"/>
      <c r="V112" s="72"/>
      <c r="W112" s="71"/>
      <c r="X112" s="71"/>
    </row>
    <row r="113" spans="1:24" ht="15.75" thickBot="1">
      <c r="A113" s="3">
        <v>1.0500000000000001E-2</v>
      </c>
      <c r="B113" s="17">
        <v>-0.89601607999999999</v>
      </c>
      <c r="C113" s="17">
        <v>-0.66052015200000003</v>
      </c>
      <c r="D113" s="17">
        <v>-0.61094358900000001</v>
      </c>
      <c r="E113" s="74">
        <v>-0.83070277599999998</v>
      </c>
      <c r="F113" s="74">
        <v>-0.534632212</v>
      </c>
      <c r="G113" s="17">
        <v>-0.84560363500000002</v>
      </c>
      <c r="J113" s="74"/>
      <c r="K113" s="73"/>
      <c r="L113" s="73"/>
      <c r="M113" s="73"/>
      <c r="N113" s="73"/>
      <c r="O113" s="69"/>
      <c r="P113" s="69"/>
      <c r="Q113" s="69"/>
      <c r="R113" s="69"/>
      <c r="S113" s="69"/>
      <c r="T113" s="69"/>
      <c r="U113" s="69"/>
      <c r="V113" s="72"/>
      <c r="W113" s="71"/>
      <c r="X113" s="71"/>
    </row>
    <row r="114" spans="1:24" ht="15.75" thickBot="1">
      <c r="A114" s="3">
        <v>1.06E-2</v>
      </c>
      <c r="B114" s="17">
        <v>-0.89462588300000001</v>
      </c>
      <c r="C114" s="17">
        <v>-0.65963000100000002</v>
      </c>
      <c r="D114" s="17">
        <v>-0.61015527800000002</v>
      </c>
      <c r="E114" s="74">
        <v>-0.82863397599999999</v>
      </c>
      <c r="F114" s="74">
        <v>-0.53399094800000002</v>
      </c>
      <c r="G114" s="17">
        <v>-0.84368275999999998</v>
      </c>
      <c r="J114" s="74"/>
      <c r="K114" s="73"/>
      <c r="L114" s="73"/>
      <c r="M114" s="73"/>
      <c r="N114" s="73"/>
      <c r="O114" s="69"/>
      <c r="P114" s="69"/>
      <c r="Q114" s="69"/>
      <c r="R114" s="69"/>
      <c r="S114" s="69"/>
      <c r="T114" s="69"/>
      <c r="U114" s="69"/>
      <c r="V114" s="72"/>
      <c r="W114" s="71"/>
      <c r="X114" s="71"/>
    </row>
    <row r="115" spans="1:24" ht="15.75" thickBot="1">
      <c r="A115" s="3">
        <v>1.0699999999999999E-2</v>
      </c>
      <c r="B115" s="17">
        <v>-0.89324706499999995</v>
      </c>
      <c r="C115" s="17">
        <v>-0.65874698499999995</v>
      </c>
      <c r="D115" s="17">
        <v>-0.60937324999999998</v>
      </c>
      <c r="E115" s="74">
        <v>-0.82658672300000002</v>
      </c>
      <c r="F115" s="74">
        <v>-0.53335477600000003</v>
      </c>
      <c r="G115" s="17">
        <v>-0.84178104200000003</v>
      </c>
      <c r="J115" s="74"/>
      <c r="K115" s="73"/>
      <c r="L115" s="73"/>
      <c r="M115" s="73"/>
      <c r="N115" s="73"/>
      <c r="O115" s="69"/>
      <c r="P115" s="69"/>
      <c r="Q115" s="69"/>
      <c r="R115" s="69"/>
      <c r="S115" s="69"/>
      <c r="T115" s="69"/>
      <c r="U115" s="69"/>
      <c r="V115" s="72"/>
      <c r="W115" s="71"/>
      <c r="X115" s="71"/>
    </row>
    <row r="116" spans="1:24" ht="15.75" thickBot="1">
      <c r="A116" s="3">
        <v>1.0800000000000001E-2</v>
      </c>
      <c r="B116" s="17">
        <v>-0.891879423</v>
      </c>
      <c r="C116" s="17">
        <v>-0.65787097999999999</v>
      </c>
      <c r="D116" s="17">
        <v>-0.60859739400000001</v>
      </c>
      <c r="E116" s="74">
        <v>-0.82456059000000004</v>
      </c>
      <c r="F116" s="74">
        <v>-0.53272360399999996</v>
      </c>
      <c r="G116" s="17">
        <v>-0.83989810799999998</v>
      </c>
      <c r="J116" s="74"/>
      <c r="K116" s="73"/>
      <c r="L116" s="73"/>
      <c r="M116" s="73"/>
      <c r="N116" s="73"/>
      <c r="O116" s="69"/>
      <c r="P116" s="69"/>
      <c r="Q116" s="69"/>
      <c r="R116" s="69"/>
      <c r="S116" s="69"/>
      <c r="T116" s="69"/>
      <c r="U116" s="69"/>
      <c r="V116" s="72"/>
      <c r="W116" s="71"/>
      <c r="X116" s="71"/>
    </row>
    <row r="117" spans="1:24" ht="15.75" thickBot="1">
      <c r="A117" s="3">
        <v>1.09E-2</v>
      </c>
      <c r="B117" s="17">
        <v>-0.89052275999999997</v>
      </c>
      <c r="C117" s="17">
        <v>-0.65700186100000002</v>
      </c>
      <c r="D117" s="17">
        <v>-0.60782760300000005</v>
      </c>
      <c r="E117" s="74">
        <v>-0.82255515899999998</v>
      </c>
      <c r="F117" s="74">
        <v>-0.53209734600000003</v>
      </c>
      <c r="G117" s="17">
        <v>-0.83803359600000005</v>
      </c>
      <c r="J117" s="74"/>
      <c r="K117" s="73"/>
      <c r="L117" s="73"/>
      <c r="M117" s="73"/>
      <c r="N117" s="73"/>
      <c r="O117" s="69"/>
      <c r="P117" s="69"/>
      <c r="Q117" s="69"/>
      <c r="R117" s="69"/>
      <c r="S117" s="69"/>
      <c r="T117" s="69"/>
      <c r="U117" s="69"/>
      <c r="V117" s="72"/>
      <c r="W117" s="71"/>
      <c r="X117" s="71"/>
    </row>
    <row r="118" spans="1:24" ht="15.75" thickBot="1">
      <c r="A118" s="3">
        <v>1.0999999999999999E-2</v>
      </c>
      <c r="B118" s="17">
        <v>-0.889176886</v>
      </c>
      <c r="C118" s="17">
        <v>-0.65613950899999995</v>
      </c>
      <c r="D118" s="17">
        <v>-0.60706377099999997</v>
      </c>
      <c r="E118" s="74">
        <v>-0.82057002700000004</v>
      </c>
      <c r="F118" s="74">
        <v>-0.53147591400000005</v>
      </c>
      <c r="G118" s="17">
        <v>-0.83618715499999996</v>
      </c>
      <c r="J118" s="74"/>
      <c r="K118" s="73"/>
      <c r="L118" s="73"/>
      <c r="M118" s="73"/>
      <c r="N118" s="73"/>
      <c r="O118" s="69"/>
      <c r="P118" s="69"/>
      <c r="Q118" s="69"/>
      <c r="R118" s="69"/>
      <c r="S118" s="69"/>
      <c r="T118" s="69"/>
      <c r="U118" s="69"/>
      <c r="V118" s="72"/>
      <c r="W118" s="71"/>
      <c r="X118" s="71"/>
    </row>
    <row r="119" spans="1:24" ht="15.75" thickBot="1">
      <c r="A119" s="3">
        <v>1.11E-2</v>
      </c>
      <c r="B119" s="17">
        <v>-0.88784161399999995</v>
      </c>
      <c r="C119" s="17">
        <v>-0.655283807</v>
      </c>
      <c r="D119" s="17">
        <v>-0.60630579600000001</v>
      </c>
      <c r="E119" s="74">
        <v>-0.81860480099999999</v>
      </c>
      <c r="F119" s="74">
        <v>-0.53085922699999999</v>
      </c>
      <c r="G119" s="17">
        <v>-0.83435844100000001</v>
      </c>
      <c r="J119" s="74"/>
      <c r="K119" s="73"/>
      <c r="L119" s="73"/>
      <c r="M119" s="73"/>
      <c r="N119" s="73"/>
      <c r="O119" s="69"/>
      <c r="P119" s="69"/>
      <c r="Q119" s="69"/>
      <c r="R119" s="69"/>
      <c r="S119" s="69"/>
      <c r="T119" s="69"/>
      <c r="U119" s="69"/>
      <c r="V119" s="72"/>
      <c r="W119" s="71"/>
      <c r="X119" s="71"/>
    </row>
    <row r="120" spans="1:24" ht="15.75" thickBot="1">
      <c r="A120" s="3">
        <v>1.12E-2</v>
      </c>
      <c r="B120" s="17">
        <v>-0.88651676300000004</v>
      </c>
      <c r="C120" s="17">
        <v>-0.65443464299999998</v>
      </c>
      <c r="D120" s="17">
        <v>-0.60555357700000001</v>
      </c>
      <c r="E120" s="74">
        <v>-0.816659099</v>
      </c>
      <c r="F120" s="74">
        <v>-0.53024720299999994</v>
      </c>
      <c r="G120" s="17">
        <v>-0.83254712099999995</v>
      </c>
      <c r="J120" s="74"/>
      <c r="K120" s="73"/>
      <c r="L120" s="73"/>
      <c r="M120" s="73"/>
      <c r="N120" s="73"/>
      <c r="O120" s="69"/>
      <c r="P120" s="69"/>
      <c r="Q120" s="69"/>
      <c r="R120" s="69"/>
      <c r="S120" s="69"/>
      <c r="T120" s="69"/>
      <c r="U120" s="69"/>
      <c r="V120" s="72"/>
      <c r="W120" s="71"/>
      <c r="X120" s="71"/>
    </row>
    <row r="121" spans="1:24" ht="15.75" thickBot="1">
      <c r="A121" s="3">
        <v>1.1299999999999999E-2</v>
      </c>
      <c r="B121" s="17">
        <v>-0.88520215599999996</v>
      </c>
      <c r="C121" s="17">
        <v>-0.65359190599999994</v>
      </c>
      <c r="D121" s="17">
        <v>-0.60480701800000003</v>
      </c>
      <c r="E121" s="74">
        <v>-0.81473255</v>
      </c>
      <c r="F121" s="74">
        <v>-0.52963976400000001</v>
      </c>
      <c r="G121" s="17">
        <v>-0.830752873</v>
      </c>
      <c r="J121" s="74"/>
      <c r="K121" s="73"/>
      <c r="L121" s="73"/>
      <c r="M121" s="73"/>
      <c r="N121" s="73"/>
      <c r="O121" s="69"/>
      <c r="P121" s="69"/>
      <c r="Q121" s="69"/>
      <c r="R121" s="69"/>
      <c r="S121" s="69"/>
      <c r="T121" s="69"/>
      <c r="U121" s="69"/>
      <c r="V121" s="72"/>
      <c r="W121" s="71"/>
      <c r="X121" s="71"/>
    </row>
    <row r="122" spans="1:24" ht="15.75" thickBot="1">
      <c r="A122" s="3">
        <v>1.14E-2</v>
      </c>
      <c r="B122" s="17">
        <v>-0.88389762199999999</v>
      </c>
      <c r="C122" s="17">
        <v>-0.65275548800000005</v>
      </c>
      <c r="D122" s="17">
        <v>-0.60406602300000001</v>
      </c>
      <c r="E122" s="74">
        <v>-0.81282479299999999</v>
      </c>
      <c r="F122" s="74">
        <v>-0.52903683099999999</v>
      </c>
      <c r="G122" s="17">
        <v>-0.82897538199999998</v>
      </c>
      <c r="J122" s="74"/>
      <c r="K122" s="73"/>
      <c r="L122" s="73"/>
      <c r="M122" s="73"/>
      <c r="N122" s="73"/>
      <c r="O122" s="69"/>
      <c r="P122" s="69"/>
      <c r="Q122" s="69"/>
      <c r="R122" s="69"/>
      <c r="S122" s="69"/>
      <c r="T122" s="69"/>
      <c r="U122" s="69"/>
      <c r="V122" s="72"/>
      <c r="W122" s="71"/>
      <c r="X122" s="71"/>
    </row>
    <row r="123" spans="1:24" ht="15.75" thickBot="1">
      <c r="A123" s="3">
        <v>1.15E-2</v>
      </c>
      <c r="B123" s="17">
        <v>-0.88260299200000003</v>
      </c>
      <c r="C123" s="17">
        <v>-0.65192528400000005</v>
      </c>
      <c r="D123" s="17">
        <v>-0.60333050099999996</v>
      </c>
      <c r="E123" s="74">
        <v>-0.81093547700000002</v>
      </c>
      <c r="F123" s="74">
        <v>-0.52843833200000001</v>
      </c>
      <c r="G123" s="17">
        <v>-0.82721434100000002</v>
      </c>
      <c r="J123" s="74"/>
      <c r="K123" s="73"/>
      <c r="L123" s="73"/>
      <c r="M123" s="73"/>
      <c r="N123" s="73"/>
      <c r="O123" s="69"/>
      <c r="P123" s="69"/>
      <c r="Q123" s="69"/>
      <c r="R123" s="69"/>
      <c r="S123" s="69"/>
      <c r="T123" s="69"/>
      <c r="U123" s="69"/>
      <c r="V123" s="72"/>
      <c r="W123" s="71"/>
      <c r="X123" s="71"/>
    </row>
    <row r="124" spans="1:24" ht="15.75" thickBot="1">
      <c r="A124" s="3">
        <v>1.1599999999999999E-2</v>
      </c>
      <c r="B124" s="17">
        <v>-0.88131810399999999</v>
      </c>
      <c r="C124" s="17">
        <v>-0.65110119300000002</v>
      </c>
      <c r="D124" s="17">
        <v>-0.60260036100000003</v>
      </c>
      <c r="E124" s="74">
        <v>-0.80906426300000001</v>
      </c>
      <c r="F124" s="74">
        <v>-0.52784419100000002</v>
      </c>
      <c r="G124" s="17">
        <v>-0.82546945199999999</v>
      </c>
      <c r="J124" s="74"/>
      <c r="K124" s="73"/>
      <c r="L124" s="73"/>
      <c r="M124" s="73"/>
      <c r="N124" s="73"/>
      <c r="O124" s="69"/>
      <c r="P124" s="69"/>
      <c r="Q124" s="69"/>
      <c r="R124" s="69"/>
      <c r="S124" s="69"/>
      <c r="T124" s="69"/>
      <c r="U124" s="69"/>
      <c r="V124" s="72"/>
      <c r="W124" s="71"/>
      <c r="X124" s="71"/>
    </row>
    <row r="125" spans="1:24" ht="15.75" thickBot="1">
      <c r="A125" s="3">
        <v>1.17E-2</v>
      </c>
      <c r="B125" s="17">
        <v>-0.88004279799999996</v>
      </c>
      <c r="C125" s="17">
        <v>-0.65028311400000005</v>
      </c>
      <c r="D125" s="17">
        <v>-0.601875516</v>
      </c>
      <c r="E125" s="74">
        <v>-0.807210816</v>
      </c>
      <c r="F125" s="74">
        <v>-0.52725433899999996</v>
      </c>
      <c r="G125" s="17">
        <v>-0.823740425</v>
      </c>
      <c r="J125" s="74"/>
      <c r="K125" s="73"/>
      <c r="L125" s="73"/>
      <c r="M125" s="73"/>
      <c r="N125" s="73"/>
      <c r="O125" s="69"/>
      <c r="P125" s="69"/>
      <c r="Q125" s="69"/>
      <c r="R125" s="69"/>
      <c r="S125" s="69"/>
      <c r="T125" s="69"/>
      <c r="U125" s="69"/>
      <c r="V125" s="72"/>
      <c r="W125" s="71"/>
      <c r="X125" s="71"/>
    </row>
    <row r="126" spans="1:24" ht="15.75" thickBot="1">
      <c r="A126" s="3">
        <v>1.18E-2</v>
      </c>
      <c r="B126" s="17">
        <v>-0.87877691800000002</v>
      </c>
      <c r="C126" s="17">
        <v>-0.64947094900000002</v>
      </c>
      <c r="D126" s="17">
        <v>-0.60115588099999995</v>
      </c>
      <c r="E126" s="74">
        <v>-0.80537481399999999</v>
      </c>
      <c r="F126" s="74">
        <v>-0.52666870499999996</v>
      </c>
      <c r="G126" s="17">
        <v>-0.82202697899999999</v>
      </c>
      <c r="J126" s="74"/>
      <c r="K126" s="73"/>
      <c r="L126" s="73"/>
      <c r="M126" s="73"/>
      <c r="N126" s="73"/>
      <c r="O126" s="69"/>
      <c r="P126" s="69"/>
      <c r="Q126" s="69"/>
      <c r="R126" s="69"/>
      <c r="S126" s="69"/>
      <c r="T126" s="69"/>
      <c r="U126" s="69"/>
      <c r="V126" s="72"/>
      <c r="W126" s="71"/>
      <c r="X126" s="71"/>
    </row>
    <row r="127" spans="1:24" ht="15.75" thickBot="1">
      <c r="A127" s="3">
        <v>1.1900000000000001E-2</v>
      </c>
      <c r="B127" s="17">
        <v>-0.87752031200000002</v>
      </c>
      <c r="C127" s="17">
        <v>-0.64866460599999998</v>
      </c>
      <c r="D127" s="17">
        <v>-0.60044136999999997</v>
      </c>
      <c r="E127" s="74">
        <v>-0.80355594299999999</v>
      </c>
      <c r="F127" s="74">
        <v>-0.52608722200000002</v>
      </c>
      <c r="G127" s="17">
        <v>-0.82032883700000003</v>
      </c>
      <c r="J127" s="74"/>
      <c r="K127" s="73"/>
      <c r="L127" s="73"/>
      <c r="M127" s="73"/>
      <c r="N127" s="73"/>
      <c r="O127" s="69"/>
      <c r="P127" s="69"/>
      <c r="Q127" s="69"/>
      <c r="R127" s="69"/>
      <c r="S127" s="69"/>
      <c r="T127" s="69"/>
      <c r="U127" s="69"/>
      <c r="V127" s="72"/>
      <c r="W127" s="71"/>
      <c r="X127" s="71"/>
    </row>
    <row r="128" spans="1:24" ht="15.75" thickBot="1">
      <c r="A128" s="3">
        <v>1.2E-2</v>
      </c>
      <c r="B128" s="17">
        <v>-0.876272834</v>
      </c>
      <c r="C128" s="17">
        <v>-0.64786398999999995</v>
      </c>
      <c r="D128" s="17">
        <v>-0.59973190499999995</v>
      </c>
      <c r="E128" s="74">
        <v>-0.80175389600000002</v>
      </c>
      <c r="F128" s="74">
        <v>-0.52550982400000001</v>
      </c>
      <c r="G128" s="17">
        <v>-0.81864573299999999</v>
      </c>
      <c r="J128" s="74"/>
      <c r="K128" s="73"/>
      <c r="L128" s="73"/>
      <c r="M128" s="73"/>
      <c r="N128" s="73"/>
      <c r="O128" s="69"/>
      <c r="P128" s="69"/>
      <c r="Q128" s="69"/>
      <c r="R128" s="69"/>
      <c r="S128" s="69"/>
      <c r="T128" s="69"/>
      <c r="U128" s="69"/>
      <c r="V128" s="72"/>
      <c r="W128" s="71"/>
      <c r="X128" s="71"/>
    </row>
    <row r="129" spans="1:24" ht="15.75" thickBot="1">
      <c r="A129" s="3">
        <v>1.21E-2</v>
      </c>
      <c r="B129" s="17">
        <v>-0.87503433900000005</v>
      </c>
      <c r="C129" s="17">
        <v>-0.64706901100000003</v>
      </c>
      <c r="D129" s="17">
        <v>-0.59902740300000001</v>
      </c>
      <c r="E129" s="74">
        <v>-0.79996837499999995</v>
      </c>
      <c r="F129" s="74">
        <v>-0.52493644699999997</v>
      </c>
      <c r="G129" s="17">
        <v>-0.81697740399999996</v>
      </c>
      <c r="J129" s="74"/>
      <c r="K129" s="73"/>
      <c r="L129" s="73"/>
      <c r="M129" s="73"/>
      <c r="N129" s="73"/>
      <c r="O129" s="69"/>
      <c r="P129" s="69"/>
      <c r="Q129" s="69"/>
      <c r="R129" s="69"/>
      <c r="S129" s="69"/>
      <c r="T129" s="69"/>
      <c r="U129" s="69"/>
      <c r="V129" s="72"/>
      <c r="W129" s="71"/>
      <c r="X129" s="71"/>
    </row>
    <row r="130" spans="1:24" ht="15.75" thickBot="1">
      <c r="A130" s="3">
        <v>1.2200000000000001E-2</v>
      </c>
      <c r="B130" s="17">
        <v>-0.87380468499999997</v>
      </c>
      <c r="C130" s="17">
        <v>-0.64627958200000002</v>
      </c>
      <c r="D130" s="17">
        <v>-0.59832778900000005</v>
      </c>
      <c r="E130" s="74">
        <v>-0.79819908900000003</v>
      </c>
      <c r="F130" s="74">
        <v>-0.52436702700000004</v>
      </c>
      <c r="G130" s="17">
        <v>-0.81532359700000001</v>
      </c>
      <c r="J130" s="74"/>
      <c r="K130" s="73"/>
      <c r="L130" s="73"/>
      <c r="M130" s="73"/>
      <c r="N130" s="73"/>
      <c r="O130" s="69"/>
      <c r="P130" s="69"/>
      <c r="Q130" s="69"/>
      <c r="R130" s="69"/>
      <c r="S130" s="69"/>
      <c r="T130" s="69"/>
      <c r="U130" s="69"/>
      <c r="V130" s="72"/>
      <c r="W130" s="71"/>
      <c r="X130" s="71"/>
    </row>
    <row r="131" spans="1:24" ht="15.75" thickBot="1">
      <c r="A131" s="3">
        <v>1.23E-2</v>
      </c>
      <c r="B131" s="17">
        <v>-0.87258373600000005</v>
      </c>
      <c r="C131" s="17">
        <v>-0.64549561700000002</v>
      </c>
      <c r="D131" s="17">
        <v>-0.597632987</v>
      </c>
      <c r="E131" s="74">
        <v>-0.79644575500000003</v>
      </c>
      <c r="F131" s="74">
        <v>-0.52380150199999997</v>
      </c>
      <c r="G131" s="17">
        <v>-0.81368406299999996</v>
      </c>
      <c r="J131" s="74"/>
      <c r="K131" s="73"/>
      <c r="L131" s="73"/>
      <c r="M131" s="73"/>
      <c r="N131" s="73"/>
      <c r="O131" s="69"/>
      <c r="P131" s="69"/>
      <c r="Q131" s="69"/>
      <c r="R131" s="69"/>
      <c r="S131" s="69"/>
      <c r="T131" s="69"/>
      <c r="U131" s="69"/>
      <c r="V131" s="72"/>
      <c r="W131" s="71"/>
      <c r="X131" s="71"/>
    </row>
    <row r="132" spans="1:24" ht="15.75" thickBot="1">
      <c r="A132" s="3">
        <v>1.24E-2</v>
      </c>
      <c r="B132" s="17">
        <v>-0.87137135600000004</v>
      </c>
      <c r="C132" s="17">
        <v>-0.64471703000000002</v>
      </c>
      <c r="D132" s="17">
        <v>-0.59694292100000002</v>
      </c>
      <c r="E132" s="74">
        <v>-0.794708097</v>
      </c>
      <c r="F132" s="74">
        <v>-0.52323981399999997</v>
      </c>
      <c r="G132" s="17">
        <v>-0.81205856200000004</v>
      </c>
      <c r="J132" s="74"/>
      <c r="K132" s="73"/>
      <c r="L132" s="73"/>
      <c r="M132" s="73"/>
      <c r="N132" s="73"/>
      <c r="O132" s="69"/>
      <c r="P132" s="69"/>
      <c r="Q132" s="69"/>
      <c r="R132" s="69"/>
      <c r="S132" s="69"/>
      <c r="T132" s="69"/>
      <c r="U132" s="69"/>
      <c r="V132" s="72"/>
      <c r="W132" s="71"/>
      <c r="X132" s="71"/>
    </row>
    <row r="133" spans="1:24" ht="15.75" thickBot="1">
      <c r="A133" s="3">
        <v>1.2500000000000001E-2</v>
      </c>
      <c r="B133" s="17">
        <v>-0.87016741500000006</v>
      </c>
      <c r="C133" s="17">
        <v>-0.64394374099999996</v>
      </c>
      <c r="D133" s="17">
        <v>-0.59625752099999996</v>
      </c>
      <c r="E133" s="74">
        <v>-0.79298584599999999</v>
      </c>
      <c r="F133" s="74">
        <v>-0.52268190299999995</v>
      </c>
      <c r="G133" s="17">
        <v>-0.81044685699999996</v>
      </c>
      <c r="J133" s="74"/>
      <c r="K133" s="73"/>
      <c r="L133" s="73"/>
      <c r="M133" s="73"/>
      <c r="N133" s="73"/>
      <c r="O133" s="69"/>
      <c r="P133" s="69"/>
      <c r="Q133" s="69"/>
      <c r="R133" s="69"/>
      <c r="S133" s="69"/>
      <c r="T133" s="69"/>
      <c r="U133" s="69"/>
      <c r="V133" s="72"/>
      <c r="W133" s="71"/>
      <c r="X133" s="71"/>
    </row>
    <row r="134" spans="1:24" ht="15.75" thickBot="1">
      <c r="A134" s="3">
        <v>1.26E-2</v>
      </c>
      <c r="B134" s="17">
        <v>-0.86897178600000002</v>
      </c>
      <c r="C134" s="17">
        <v>-0.64317566900000001</v>
      </c>
      <c r="D134" s="17">
        <v>-0.59557671599999995</v>
      </c>
      <c r="E134" s="74">
        <v>-0.79127873999999998</v>
      </c>
      <c r="F134" s="74">
        <v>-0.52212771199999997</v>
      </c>
      <c r="G134" s="17">
        <v>-0.80884871899999999</v>
      </c>
      <c r="J134" s="74"/>
      <c r="K134" s="73"/>
      <c r="L134" s="73"/>
      <c r="M134" s="73"/>
      <c r="N134" s="73"/>
      <c r="O134" s="69"/>
      <c r="P134" s="69"/>
      <c r="Q134" s="69"/>
      <c r="R134" s="69"/>
      <c r="S134" s="69"/>
      <c r="T134" s="69"/>
      <c r="U134" s="69"/>
      <c r="V134" s="72"/>
      <c r="W134" s="71"/>
      <c r="X134" s="71"/>
    </row>
    <row r="135" spans="1:24" ht="15.75" thickBot="1">
      <c r="A135" s="3">
        <v>1.2699999999999999E-2</v>
      </c>
      <c r="B135" s="17">
        <v>-0.86778434100000001</v>
      </c>
      <c r="C135" s="17">
        <v>-0.64241273600000004</v>
      </c>
      <c r="D135" s="17">
        <v>-0.59490043699999995</v>
      </c>
      <c r="E135" s="74">
        <v>-0.78958652299999998</v>
      </c>
      <c r="F135" s="74">
        <v>-0.52157718500000005</v>
      </c>
      <c r="G135" s="17">
        <v>-0.80726392300000005</v>
      </c>
      <c r="J135" s="74"/>
      <c r="K135" s="73"/>
      <c r="L135" s="73"/>
      <c r="M135" s="73"/>
      <c r="N135" s="73"/>
      <c r="O135" s="69"/>
      <c r="P135" s="69"/>
      <c r="Q135" s="69"/>
      <c r="R135" s="69"/>
      <c r="S135" s="69"/>
      <c r="T135" s="69"/>
      <c r="U135" s="69"/>
      <c r="V135" s="72"/>
      <c r="W135" s="71"/>
      <c r="X135" s="71"/>
    </row>
    <row r="136" spans="1:24" ht="15.75" thickBot="1">
      <c r="A136" s="3">
        <v>1.2800000000000001E-2</v>
      </c>
      <c r="B136" s="17">
        <v>-0.86660495999999998</v>
      </c>
      <c r="C136" s="17">
        <v>-0.64165486500000002</v>
      </c>
      <c r="D136" s="17">
        <v>-0.59422861500000002</v>
      </c>
      <c r="E136" s="74">
        <v>-0.78790894700000003</v>
      </c>
      <c r="F136" s="74">
        <v>-0.52103026799999996</v>
      </c>
      <c r="G136" s="17">
        <v>-0.80569225</v>
      </c>
      <c r="J136" s="74"/>
      <c r="K136" s="73"/>
      <c r="L136" s="73"/>
      <c r="M136" s="73"/>
      <c r="N136" s="73"/>
      <c r="O136" s="69"/>
      <c r="P136" s="69"/>
      <c r="Q136" s="69"/>
      <c r="R136" s="69"/>
      <c r="S136" s="69"/>
      <c r="T136" s="69"/>
      <c r="U136" s="69"/>
      <c r="V136" s="72"/>
      <c r="W136" s="71"/>
      <c r="X136" s="71"/>
    </row>
    <row r="137" spans="1:24" ht="15.75" thickBot="1">
      <c r="A137" s="3">
        <v>1.29E-2</v>
      </c>
      <c r="B137" s="17">
        <v>-0.86543352299999998</v>
      </c>
      <c r="C137" s="17">
        <v>-0.64090198200000004</v>
      </c>
      <c r="D137" s="17">
        <v>-0.59356118700000005</v>
      </c>
      <c r="E137" s="74">
        <v>-0.78624576599999996</v>
      </c>
      <c r="F137" s="74">
        <v>-0.520486907</v>
      </c>
      <c r="G137" s="17">
        <v>-0.80413348799999995</v>
      </c>
      <c r="J137" s="74"/>
      <c r="K137" s="73"/>
      <c r="L137" s="73"/>
      <c r="M137" s="73"/>
      <c r="N137" s="73"/>
      <c r="O137" s="69"/>
      <c r="P137" s="69"/>
      <c r="Q137" s="69"/>
      <c r="R137" s="69"/>
      <c r="S137" s="69"/>
      <c r="T137" s="69"/>
      <c r="U137" s="69"/>
      <c r="V137" s="72"/>
      <c r="W137" s="71"/>
      <c r="X137" s="71"/>
    </row>
    <row r="138" spans="1:24" ht="15.75" thickBot="1">
      <c r="A138" s="3">
        <v>1.2999999999999999E-2</v>
      </c>
      <c r="B138" s="17">
        <v>-0.864269913</v>
      </c>
      <c r="C138" s="17">
        <v>-0.64015401299999997</v>
      </c>
      <c r="D138" s="17">
        <v>-0.59289808700000002</v>
      </c>
      <c r="E138" s="74">
        <v>-0.78459674499999998</v>
      </c>
      <c r="F138" s="74">
        <v>-0.51994704999999997</v>
      </c>
      <c r="G138" s="17">
        <v>-0.80258742699999996</v>
      </c>
      <c r="J138" s="74"/>
      <c r="K138" s="73"/>
      <c r="L138" s="73"/>
      <c r="M138" s="73"/>
      <c r="N138" s="73"/>
      <c r="O138" s="69"/>
      <c r="P138" s="69"/>
      <c r="Q138" s="69"/>
      <c r="R138" s="69"/>
      <c r="S138" s="69"/>
      <c r="T138" s="69"/>
      <c r="U138" s="69"/>
      <c r="V138" s="72"/>
      <c r="W138" s="71"/>
      <c r="X138" s="71"/>
    </row>
    <row r="139" spans="1:24" ht="15.75" thickBot="1">
      <c r="A139" s="3">
        <v>1.3100000000000001E-2</v>
      </c>
      <c r="B139" s="17">
        <v>-0.86311401600000004</v>
      </c>
      <c r="C139" s="17">
        <v>-0.63941088700000004</v>
      </c>
      <c r="D139" s="17">
        <v>-0.59223925099999997</v>
      </c>
      <c r="E139" s="74">
        <v>-0.78296165100000004</v>
      </c>
      <c r="F139" s="74">
        <v>-0.519410645</v>
      </c>
      <c r="G139" s="17">
        <v>-0.801053864</v>
      </c>
      <c r="J139" s="74"/>
      <c r="K139" s="73"/>
      <c r="L139" s="73"/>
      <c r="M139" s="73"/>
      <c r="N139" s="73"/>
      <c r="O139" s="69"/>
      <c r="P139" s="69"/>
      <c r="Q139" s="69"/>
      <c r="R139" s="69"/>
      <c r="S139" s="69"/>
      <c r="T139" s="69"/>
      <c r="U139" s="69"/>
      <c r="V139" s="72"/>
      <c r="W139" s="71"/>
      <c r="X139" s="71"/>
    </row>
    <row r="140" spans="1:24" ht="15.75" thickBot="1">
      <c r="A140" s="3">
        <v>1.32E-2</v>
      </c>
      <c r="B140" s="17">
        <v>-0.86196572000000005</v>
      </c>
      <c r="C140" s="17">
        <v>-0.63867253400000001</v>
      </c>
      <c r="D140" s="17">
        <v>-0.59158462000000001</v>
      </c>
      <c r="E140" s="74">
        <v>-0.78134025799999995</v>
      </c>
      <c r="F140" s="74">
        <v>-0.51887764400000003</v>
      </c>
      <c r="G140" s="17">
        <v>-0.79953260100000001</v>
      </c>
      <c r="J140" s="74"/>
      <c r="K140" s="73"/>
      <c r="L140" s="73"/>
      <c r="M140" s="73"/>
      <c r="N140" s="73"/>
      <c r="O140" s="69"/>
      <c r="P140" s="69"/>
      <c r="Q140" s="69"/>
      <c r="R140" s="69"/>
      <c r="S140" s="69"/>
      <c r="T140" s="69"/>
      <c r="U140" s="69"/>
      <c r="V140" s="72"/>
      <c r="W140" s="71"/>
      <c r="X140" s="71"/>
    </row>
    <row r="141" spans="1:24" ht="15.75" thickBot="1">
      <c r="A141" s="3">
        <v>1.3299999999999999E-2</v>
      </c>
      <c r="B141" s="17">
        <v>-0.860824916</v>
      </c>
      <c r="C141" s="17">
        <v>-0.63793888600000004</v>
      </c>
      <c r="D141" s="17">
        <v>-0.590934132</v>
      </c>
      <c r="E141" s="74">
        <v>-0.77973234499999999</v>
      </c>
      <c r="F141" s="74">
        <v>-0.51834799600000003</v>
      </c>
      <c r="G141" s="17">
        <v>-0.79802344400000003</v>
      </c>
      <c r="J141" s="74"/>
      <c r="K141" s="73"/>
      <c r="L141" s="73"/>
      <c r="M141" s="73"/>
      <c r="N141" s="73"/>
      <c r="O141" s="69"/>
      <c r="P141" s="69"/>
      <c r="Q141" s="69"/>
      <c r="R141" s="69"/>
      <c r="S141" s="69"/>
      <c r="T141" s="69"/>
      <c r="U141" s="69"/>
      <c r="V141" s="72"/>
      <c r="W141" s="71"/>
      <c r="X141" s="71"/>
    </row>
    <row r="142" spans="1:24" ht="15.75" thickBot="1">
      <c r="A142" s="3">
        <v>1.34E-2</v>
      </c>
      <c r="B142" s="17">
        <v>-0.85969149700000003</v>
      </c>
      <c r="C142" s="17">
        <v>-0.63720987500000004</v>
      </c>
      <c r="D142" s="17">
        <v>-0.59028773000000001</v>
      </c>
      <c r="E142" s="74">
        <v>-0.77813769700000002</v>
      </c>
      <c r="F142" s="74">
        <v>-0.51782165499999999</v>
      </c>
      <c r="G142" s="17">
        <v>-0.79652620200000002</v>
      </c>
      <c r="J142" s="74"/>
      <c r="K142" s="73"/>
      <c r="L142" s="73"/>
      <c r="M142" s="73"/>
      <c r="N142" s="73"/>
      <c r="O142" s="69"/>
      <c r="P142" s="69"/>
      <c r="Q142" s="69"/>
      <c r="R142" s="69"/>
      <c r="S142" s="69"/>
      <c r="T142" s="69"/>
      <c r="U142" s="69"/>
      <c r="V142" s="72"/>
      <c r="W142" s="71"/>
      <c r="X142" s="71"/>
    </row>
    <row r="143" spans="1:24" ht="15.75" thickBot="1">
      <c r="A143" s="3">
        <v>1.35E-2</v>
      </c>
      <c r="B143" s="17">
        <v>-0.858565358</v>
      </c>
      <c r="C143" s="17">
        <v>-0.63648543700000004</v>
      </c>
      <c r="D143" s="17">
        <v>-0.58964535399999995</v>
      </c>
      <c r="E143" s="74">
        <v>-0.77655610399999997</v>
      </c>
      <c r="F143" s="74">
        <v>-0.51729857400000001</v>
      </c>
      <c r="G143" s="17">
        <v>-0.79504069200000005</v>
      </c>
      <c r="J143" s="74"/>
      <c r="K143" s="73"/>
      <c r="L143" s="73"/>
      <c r="M143" s="73"/>
      <c r="N143" s="73"/>
      <c r="O143" s="69"/>
      <c r="P143" s="69"/>
      <c r="Q143" s="69"/>
      <c r="R143" s="69"/>
      <c r="S143" s="69"/>
      <c r="T143" s="69"/>
      <c r="U143" s="69"/>
      <c r="V143" s="72"/>
      <c r="W143" s="71"/>
      <c r="X143" s="71"/>
    </row>
    <row r="144" spans="1:24" ht="15.75" thickBot="1">
      <c r="A144" s="3">
        <v>1.3599999999999999E-2</v>
      </c>
      <c r="B144" s="17">
        <v>-0.857446398</v>
      </c>
      <c r="C144" s="17">
        <v>-0.63576550700000001</v>
      </c>
      <c r="D144" s="17">
        <v>-0.58900694899999995</v>
      </c>
      <c r="E144" s="74">
        <v>-0.77498735900000004</v>
      </c>
      <c r="F144" s="74">
        <v>-0.51677870599999998</v>
      </c>
      <c r="G144" s="17">
        <v>-0.79356673099999997</v>
      </c>
      <c r="J144" s="74"/>
      <c r="K144" s="73"/>
      <c r="L144" s="73"/>
      <c r="M144" s="73"/>
      <c r="N144" s="73"/>
      <c r="O144" s="69"/>
      <c r="P144" s="69"/>
      <c r="Q144" s="69"/>
      <c r="R144" s="69"/>
      <c r="S144" s="69"/>
      <c r="T144" s="69"/>
      <c r="U144" s="69"/>
      <c r="V144" s="72"/>
      <c r="W144" s="71"/>
      <c r="X144" s="71"/>
    </row>
    <row r="145" spans="1:24" ht="15.75" thickBot="1">
      <c r="A145" s="3">
        <v>1.37E-2</v>
      </c>
      <c r="B145" s="17">
        <v>-0.85633451599999999</v>
      </c>
      <c r="C145" s="17">
        <v>-0.63505002300000002</v>
      </c>
      <c r="D145" s="17">
        <v>-0.58837245900000001</v>
      </c>
      <c r="E145" s="74">
        <v>-0.77343126200000001</v>
      </c>
      <c r="F145" s="74">
        <v>-0.51626200799999999</v>
      </c>
      <c r="G145" s="17">
        <v>-0.79210414299999998</v>
      </c>
      <c r="J145" s="74"/>
      <c r="K145" s="73"/>
      <c r="L145" s="73"/>
      <c r="M145" s="73"/>
      <c r="N145" s="73"/>
      <c r="O145" s="69"/>
      <c r="P145" s="69"/>
      <c r="Q145" s="69"/>
      <c r="R145" s="69"/>
      <c r="S145" s="69"/>
      <c r="T145" s="69"/>
      <c r="U145" s="69"/>
      <c r="V145" s="72"/>
      <c r="W145" s="71"/>
      <c r="X145" s="71"/>
    </row>
    <row r="146" spans="1:24" ht="15.75" thickBot="1">
      <c r="A146" s="3">
        <v>1.38E-2</v>
      </c>
      <c r="B146" s="17">
        <v>-0.85522961399999997</v>
      </c>
      <c r="C146" s="17">
        <v>-0.63433892400000003</v>
      </c>
      <c r="D146" s="17">
        <v>-0.58774183099999999</v>
      </c>
      <c r="E146" s="74">
        <v>-0.771887616</v>
      </c>
      <c r="F146" s="74">
        <v>-0.51574843500000001</v>
      </c>
      <c r="G146" s="17">
        <v>-0.79065275599999996</v>
      </c>
      <c r="J146" s="74"/>
      <c r="K146" s="73"/>
      <c r="L146" s="73"/>
      <c r="M146" s="73"/>
      <c r="N146" s="73"/>
      <c r="O146" s="69"/>
      <c r="P146" s="69"/>
      <c r="Q146" s="69"/>
      <c r="R146" s="69"/>
      <c r="S146" s="69"/>
      <c r="T146" s="69"/>
      <c r="U146" s="69"/>
      <c r="V146" s="72"/>
      <c r="W146" s="71"/>
      <c r="X146" s="71"/>
    </row>
    <row r="147" spans="1:24" ht="15.75" thickBot="1">
      <c r="A147" s="3">
        <v>1.3899999999999999E-2</v>
      </c>
      <c r="B147" s="17">
        <v>-0.85413159599999999</v>
      </c>
      <c r="C147" s="17">
        <v>-0.63363214800000001</v>
      </c>
      <c r="D147" s="17">
        <v>-0.58711501200000005</v>
      </c>
      <c r="E147" s="74">
        <v>-0.770356229</v>
      </c>
      <c r="F147" s="74">
        <v>-0.51523794499999997</v>
      </c>
      <c r="G147" s="17">
        <v>-0.78921240100000001</v>
      </c>
      <c r="J147" s="74"/>
      <c r="K147" s="73"/>
      <c r="L147" s="73"/>
      <c r="M147" s="73"/>
      <c r="N147" s="73"/>
      <c r="O147" s="69"/>
      <c r="P147" s="69"/>
      <c r="Q147" s="69"/>
      <c r="R147" s="69"/>
      <c r="S147" s="69"/>
      <c r="T147" s="69"/>
      <c r="U147" s="69"/>
      <c r="V147" s="72"/>
      <c r="W147" s="71"/>
      <c r="X147" s="71"/>
    </row>
    <row r="148" spans="1:24" ht="15.75" thickBot="1">
      <c r="A148" s="3">
        <v>1.4E-2</v>
      </c>
      <c r="B148" s="17">
        <v>-0.85304036800000005</v>
      </c>
      <c r="C148" s="17">
        <v>-0.63292963800000002</v>
      </c>
      <c r="D148" s="17">
        <v>-0.58649194999999998</v>
      </c>
      <c r="E148" s="74">
        <v>-0.76883691399999998</v>
      </c>
      <c r="F148" s="74">
        <v>-0.51473049500000001</v>
      </c>
      <c r="G148" s="17">
        <v>-0.78778291099999997</v>
      </c>
      <c r="J148" s="74"/>
      <c r="K148" s="73"/>
      <c r="L148" s="73"/>
      <c r="M148" s="73"/>
      <c r="N148" s="73"/>
      <c r="O148" s="69"/>
      <c r="P148" s="69"/>
      <c r="Q148" s="69"/>
      <c r="R148" s="69"/>
      <c r="S148" s="69"/>
      <c r="T148" s="69"/>
      <c r="U148" s="69"/>
      <c r="V148" s="72"/>
      <c r="W148" s="71"/>
      <c r="X148" s="71"/>
    </row>
    <row r="149" spans="1:24" ht="15.75" thickBot="1">
      <c r="A149" s="3">
        <v>1.41E-2</v>
      </c>
      <c r="B149" s="17">
        <v>-0.85195583799999997</v>
      </c>
      <c r="C149" s="17">
        <v>-0.63223133600000003</v>
      </c>
      <c r="D149" s="17">
        <v>-0.58587259400000002</v>
      </c>
      <c r="E149" s="74">
        <v>-0.767329488</v>
      </c>
      <c r="F149" s="74">
        <v>-0.51422604500000002</v>
      </c>
      <c r="G149" s="17">
        <v>-0.78636412700000002</v>
      </c>
      <c r="J149" s="74"/>
      <c r="K149" s="73"/>
      <c r="L149" s="73"/>
      <c r="M149" s="73"/>
      <c r="N149" s="73"/>
      <c r="O149" s="69"/>
      <c r="P149" s="69"/>
      <c r="Q149" s="69"/>
      <c r="R149" s="69"/>
      <c r="S149" s="69"/>
      <c r="T149" s="69"/>
      <c r="U149" s="69"/>
      <c r="V149" s="72"/>
      <c r="W149" s="71"/>
      <c r="X149" s="71"/>
    </row>
    <row r="150" spans="1:24" ht="15.75" thickBot="1">
      <c r="A150" s="3">
        <v>1.4200000000000001E-2</v>
      </c>
      <c r="B150" s="17">
        <v>-0.85087791700000004</v>
      </c>
      <c r="C150" s="17">
        <v>-0.631537185</v>
      </c>
      <c r="D150" s="17">
        <v>-0.58525689400000003</v>
      </c>
      <c r="E150" s="74">
        <v>-0.76583376999999997</v>
      </c>
      <c r="F150" s="74">
        <v>-0.51372455400000006</v>
      </c>
      <c r="G150" s="17">
        <v>-0.78495588800000005</v>
      </c>
      <c r="J150" s="74"/>
      <c r="K150" s="73"/>
      <c r="L150" s="73"/>
      <c r="M150" s="73"/>
      <c r="N150" s="73"/>
      <c r="O150" s="69"/>
      <c r="P150" s="69"/>
      <c r="Q150" s="69"/>
      <c r="R150" s="69"/>
      <c r="S150" s="69"/>
      <c r="T150" s="69"/>
      <c r="U150" s="69"/>
      <c r="V150" s="72"/>
      <c r="W150" s="71"/>
      <c r="X150" s="71"/>
    </row>
    <row r="151" spans="1:24" ht="15.75" thickBot="1">
      <c r="A151" s="3">
        <v>1.43E-2</v>
      </c>
      <c r="B151" s="17">
        <v>-0.84980651600000001</v>
      </c>
      <c r="C151" s="17">
        <v>-0.63084713100000001</v>
      </c>
      <c r="D151" s="17">
        <v>-0.58464480299999999</v>
      </c>
      <c r="E151" s="74">
        <v>-0.764349587</v>
      </c>
      <c r="F151" s="74">
        <v>-0.51322598200000002</v>
      </c>
      <c r="G151" s="17">
        <v>-0.78355804200000001</v>
      </c>
      <c r="J151" s="74"/>
      <c r="K151" s="73"/>
      <c r="L151" s="73"/>
      <c r="M151" s="73"/>
      <c r="N151" s="73"/>
      <c r="O151" s="69"/>
      <c r="P151" s="69"/>
      <c r="Q151" s="69"/>
      <c r="R151" s="69"/>
      <c r="S151" s="69"/>
      <c r="T151" s="69"/>
      <c r="U151" s="69"/>
      <c r="V151" s="72"/>
      <c r="W151" s="71"/>
      <c r="X151" s="71"/>
    </row>
    <row r="152" spans="1:24" ht="15.75" thickBot="1">
      <c r="A152" s="3">
        <v>1.44E-2</v>
      </c>
      <c r="B152" s="17">
        <v>-0.84874154800000001</v>
      </c>
      <c r="C152" s="17">
        <v>-0.63016111799999996</v>
      </c>
      <c r="D152" s="17">
        <v>-0.58403627199999997</v>
      </c>
      <c r="E152" s="74">
        <v>-0.76287676599999998</v>
      </c>
      <c r="F152" s="74">
        <v>-0.51273029199999998</v>
      </c>
      <c r="G152" s="17">
        <v>-0.782170437</v>
      </c>
      <c r="J152" s="74"/>
      <c r="K152" s="73"/>
      <c r="L152" s="73"/>
      <c r="M152" s="73"/>
      <c r="N152" s="73"/>
      <c r="O152" s="69"/>
      <c r="P152" s="69"/>
      <c r="Q152" s="69"/>
      <c r="R152" s="69"/>
      <c r="S152" s="69"/>
      <c r="T152" s="69"/>
      <c r="U152" s="69"/>
      <c r="V152" s="72"/>
      <c r="W152" s="71"/>
      <c r="X152" s="71"/>
    </row>
    <row r="153" spans="1:24" ht="15.75" thickBot="1">
      <c r="A153" s="3">
        <v>1.4500000000000001E-2</v>
      </c>
      <c r="B153" s="17">
        <v>-0.84768292899999997</v>
      </c>
      <c r="C153" s="17">
        <v>-0.62947909499999999</v>
      </c>
      <c r="D153" s="17">
        <v>-0.58343125500000004</v>
      </c>
      <c r="E153" s="74">
        <v>-0.76141513900000002</v>
      </c>
      <c r="F153" s="74">
        <v>-0.51223744500000001</v>
      </c>
      <c r="G153" s="17">
        <v>-0.780792924</v>
      </c>
      <c r="J153" s="74"/>
      <c r="K153" s="73"/>
      <c r="L153" s="73"/>
      <c r="M153" s="73"/>
      <c r="N153" s="73"/>
      <c r="O153" s="69"/>
      <c r="P153" s="69"/>
      <c r="Q153" s="69"/>
      <c r="R153" s="69"/>
      <c r="S153" s="69"/>
      <c r="T153" s="69"/>
      <c r="U153" s="69"/>
      <c r="V153" s="72"/>
      <c r="W153" s="71"/>
      <c r="X153" s="71"/>
    </row>
    <row r="154" spans="1:24" ht="15.75" thickBot="1">
      <c r="A154" s="3">
        <v>1.46E-2</v>
      </c>
      <c r="B154" s="17">
        <v>-0.84663057500000005</v>
      </c>
      <c r="C154" s="17">
        <v>-0.62880100900000002</v>
      </c>
      <c r="D154" s="17">
        <v>-0.58282970499999998</v>
      </c>
      <c r="E154" s="74">
        <v>-0.75996454199999997</v>
      </c>
      <c r="F154" s="74">
        <v>-0.51174740399999996</v>
      </c>
      <c r="G154" s="17">
        <v>-0.77942535999999996</v>
      </c>
      <c r="J154" s="74"/>
      <c r="K154" s="73"/>
      <c r="L154" s="73"/>
      <c r="M154" s="73"/>
      <c r="N154" s="73"/>
      <c r="O154" s="69"/>
      <c r="P154" s="69"/>
      <c r="Q154" s="69"/>
      <c r="R154" s="69"/>
      <c r="S154" s="69"/>
      <c r="T154" s="69"/>
      <c r="U154" s="69"/>
      <c r="V154" s="72"/>
      <c r="W154" s="71"/>
      <c r="X154" s="71"/>
    </row>
    <row r="155" spans="1:24" ht="15.75" thickBot="1">
      <c r="A155" s="3">
        <v>1.47E-2</v>
      </c>
      <c r="B155" s="17">
        <v>-0.84558440599999996</v>
      </c>
      <c r="C155" s="17">
        <v>-0.62812680899999995</v>
      </c>
      <c r="D155" s="17">
        <v>-0.582231579</v>
      </c>
      <c r="E155" s="74">
        <v>-0.75852481599999999</v>
      </c>
      <c r="F155" s="74">
        <v>-0.51126013299999995</v>
      </c>
      <c r="G155" s="17">
        <v>-0.77806760100000005</v>
      </c>
      <c r="J155" s="74"/>
      <c r="K155" s="73"/>
      <c r="L155" s="73"/>
      <c r="M155" s="73"/>
      <c r="N155" s="73"/>
      <c r="O155" s="69"/>
      <c r="P155" s="69"/>
      <c r="Q155" s="69"/>
      <c r="R155" s="69"/>
      <c r="S155" s="69"/>
      <c r="T155" s="69"/>
      <c r="U155" s="69"/>
      <c r="V155" s="72"/>
      <c r="W155" s="71"/>
      <c r="X155" s="71"/>
    </row>
    <row r="156" spans="1:24" ht="15.75" thickBot="1">
      <c r="A156" s="3">
        <v>1.4800000000000001E-2</v>
      </c>
      <c r="B156" s="17">
        <v>-0.84454434199999995</v>
      </c>
      <c r="C156" s="17">
        <v>-0.62745644499999997</v>
      </c>
      <c r="D156" s="17">
        <v>-0.58163683099999997</v>
      </c>
      <c r="E156" s="74">
        <v>-0.75709580099999996</v>
      </c>
      <c r="F156" s="74">
        <v>-0.510775596</v>
      </c>
      <c r="G156" s="17">
        <v>-0.77671950999999995</v>
      </c>
      <c r="J156" s="74"/>
      <c r="K156" s="73"/>
      <c r="L156" s="73"/>
      <c r="M156" s="73"/>
      <c r="N156" s="73"/>
      <c r="O156" s="69"/>
      <c r="P156" s="69"/>
      <c r="Q156" s="69"/>
      <c r="R156" s="69"/>
      <c r="S156" s="69"/>
      <c r="T156" s="69"/>
      <c r="U156" s="69"/>
      <c r="V156" s="72"/>
      <c r="W156" s="71"/>
      <c r="X156" s="71"/>
    </row>
    <row r="157" spans="1:24" ht="15.75" thickBot="1">
      <c r="A157" s="3">
        <v>1.49E-2</v>
      </c>
      <c r="B157" s="17">
        <v>-0.84351030400000004</v>
      </c>
      <c r="C157" s="17">
        <v>-0.62678986800000003</v>
      </c>
      <c r="D157" s="17">
        <v>-0.58104542000000003</v>
      </c>
      <c r="E157" s="74">
        <v>-0.75567734499999994</v>
      </c>
      <c r="F157" s="74">
        <v>-0.51029375799999999</v>
      </c>
      <c r="G157" s="17">
        <v>-0.77538094999999996</v>
      </c>
      <c r="J157" s="74"/>
      <c r="K157" s="73"/>
      <c r="L157" s="73"/>
      <c r="M157" s="73"/>
      <c r="N157" s="73"/>
      <c r="O157" s="69"/>
      <c r="P157" s="69"/>
      <c r="Q157" s="69"/>
      <c r="R157" s="69"/>
      <c r="S157" s="69"/>
      <c r="T157" s="69"/>
      <c r="U157" s="69"/>
      <c r="V157" s="72"/>
      <c r="W157" s="71"/>
      <c r="X157" s="71"/>
    </row>
    <row r="158" spans="1:24" ht="15.75" thickBot="1">
      <c r="A158" s="3">
        <v>1.4999999999999999E-2</v>
      </c>
      <c r="B158" s="17">
        <v>-0.84248221499999998</v>
      </c>
      <c r="C158" s="17">
        <v>-0.62612703000000003</v>
      </c>
      <c r="D158" s="17">
        <v>-0.58045730200000001</v>
      </c>
      <c r="E158" s="74">
        <v>-0.75426929799999998</v>
      </c>
      <c r="F158" s="74">
        <v>-0.50981458499999999</v>
      </c>
      <c r="G158" s="17">
        <v>-0.77405178799999996</v>
      </c>
      <c r="J158" s="74"/>
      <c r="K158" s="73"/>
      <c r="L158" s="73"/>
      <c r="M158" s="73"/>
      <c r="N158" s="73"/>
      <c r="O158" s="69"/>
      <c r="P158" s="69"/>
      <c r="Q158" s="69"/>
      <c r="R158" s="69"/>
      <c r="S158" s="69"/>
      <c r="T158" s="69"/>
      <c r="U158" s="69"/>
      <c r="V158" s="72"/>
      <c r="W158" s="71"/>
      <c r="X158" s="71"/>
    </row>
    <row r="159" spans="1:24" ht="15.75" thickBot="1">
      <c r="A159" s="3">
        <v>1.5100000000000001E-2</v>
      </c>
      <c r="B159" s="17">
        <v>-0.84146000099999996</v>
      </c>
      <c r="C159" s="17">
        <v>-0.62546788399999997</v>
      </c>
      <c r="D159" s="17">
        <v>-0.57987243600000005</v>
      </c>
      <c r="E159" s="74">
        <v>-0.75287150999999997</v>
      </c>
      <c r="F159" s="74">
        <v>-0.50933804299999996</v>
      </c>
      <c r="G159" s="17">
        <v>-0.77273189499999995</v>
      </c>
      <c r="J159" s="74"/>
      <c r="K159" s="73"/>
      <c r="L159" s="73"/>
      <c r="M159" s="73"/>
      <c r="N159" s="73"/>
      <c r="O159" s="69"/>
      <c r="P159" s="69"/>
      <c r="Q159" s="69"/>
      <c r="R159" s="69"/>
      <c r="S159" s="69"/>
      <c r="T159" s="69"/>
      <c r="U159" s="69"/>
      <c r="V159" s="72"/>
      <c r="W159" s="71"/>
      <c r="X159" s="71"/>
    </row>
    <row r="160" spans="1:24" ht="15.75" thickBot="1">
      <c r="A160" s="3">
        <v>1.52E-2</v>
      </c>
      <c r="B160" s="17">
        <v>-0.84044358799999996</v>
      </c>
      <c r="C160" s="17">
        <v>-0.62481238500000003</v>
      </c>
      <c r="D160" s="17">
        <v>-0.57929078199999995</v>
      </c>
      <c r="E160" s="74">
        <v>-0.75148383799999996</v>
      </c>
      <c r="F160" s="74">
        <v>-0.50886410000000004</v>
      </c>
      <c r="G160" s="17">
        <v>-0.77142114100000003</v>
      </c>
      <c r="J160" s="74"/>
      <c r="K160" s="73"/>
      <c r="L160" s="73"/>
      <c r="M160" s="73"/>
      <c r="N160" s="73"/>
      <c r="O160" s="69"/>
      <c r="P160" s="69"/>
      <c r="Q160" s="69"/>
      <c r="R160" s="69"/>
      <c r="S160" s="69"/>
      <c r="T160" s="69"/>
      <c r="U160" s="69"/>
      <c r="V160" s="72"/>
      <c r="W160" s="71"/>
      <c r="X160" s="71"/>
    </row>
    <row r="161" spans="1:24" ht="15.75" thickBot="1">
      <c r="A161" s="3">
        <v>1.5299999999999999E-2</v>
      </c>
      <c r="B161" s="17">
        <v>-0.83943290299999995</v>
      </c>
      <c r="C161" s="17">
        <v>-0.62416048599999996</v>
      </c>
      <c r="D161" s="17">
        <v>-0.57871229999999996</v>
      </c>
      <c r="E161" s="74">
        <v>-0.75010614099999995</v>
      </c>
      <c r="F161" s="74">
        <v>-0.50839272300000005</v>
      </c>
      <c r="G161" s="17">
        <v>-0.77011940199999995</v>
      </c>
      <c r="J161" s="74"/>
      <c r="K161" s="73"/>
      <c r="L161" s="73"/>
      <c r="M161" s="73"/>
      <c r="N161" s="73"/>
      <c r="O161" s="69"/>
      <c r="P161" s="69"/>
      <c r="Q161" s="69"/>
      <c r="R161" s="69"/>
      <c r="S161" s="69"/>
      <c r="T161" s="69"/>
      <c r="U161" s="69"/>
      <c r="V161" s="72"/>
      <c r="W161" s="71"/>
      <c r="X161" s="71"/>
    </row>
    <row r="162" spans="1:24" ht="15.75" thickBot="1">
      <c r="A162" s="3">
        <v>1.54E-2</v>
      </c>
      <c r="B162" s="17">
        <v>-0.83842787600000002</v>
      </c>
      <c r="C162" s="17">
        <v>-0.62351214300000002</v>
      </c>
      <c r="D162" s="17">
        <v>-0.57813694999999998</v>
      </c>
      <c r="E162" s="74">
        <v>-0.74873827999999998</v>
      </c>
      <c r="F162" s="74">
        <v>-0.50792387999999999</v>
      </c>
      <c r="G162" s="17">
        <v>-0.76882655600000005</v>
      </c>
      <c r="J162" s="74"/>
      <c r="K162" s="73"/>
      <c r="L162" s="73"/>
      <c r="M162" s="73"/>
      <c r="N162" s="73"/>
      <c r="O162" s="69"/>
      <c r="P162" s="69"/>
      <c r="Q162" s="69"/>
      <c r="R162" s="69"/>
      <c r="S162" s="69"/>
      <c r="T162" s="69"/>
      <c r="U162" s="69"/>
      <c r="V162" s="72"/>
      <c r="W162" s="71"/>
      <c r="X162" s="71"/>
    </row>
    <row r="163" spans="1:24" ht="15.75" thickBot="1">
      <c r="A163" s="3">
        <v>1.55E-2</v>
      </c>
      <c r="B163" s="17">
        <v>-0.83742843600000005</v>
      </c>
      <c r="C163" s="17">
        <v>-0.62286731200000001</v>
      </c>
      <c r="D163" s="17">
        <v>-0.57756469399999999</v>
      </c>
      <c r="E163" s="74">
        <v>-0.74738011900000001</v>
      </c>
      <c r="F163" s="74">
        <v>-0.50745753999999998</v>
      </c>
      <c r="G163" s="17">
        <v>-0.76754248199999997</v>
      </c>
      <c r="J163" s="74"/>
      <c r="K163" s="73"/>
      <c r="L163" s="73"/>
      <c r="M163" s="73"/>
      <c r="N163" s="73"/>
      <c r="O163" s="69"/>
      <c r="P163" s="69"/>
      <c r="Q163" s="69"/>
      <c r="R163" s="69"/>
      <c r="S163" s="69"/>
      <c r="T163" s="69"/>
      <c r="U163" s="69"/>
      <c r="V163" s="72"/>
      <c r="W163" s="71"/>
      <c r="X163" s="71"/>
    </row>
    <row r="164" spans="1:24" ht="15.75" thickBot="1">
      <c r="A164" s="3">
        <v>1.5599999999999999E-2</v>
      </c>
      <c r="B164" s="17">
        <v>-0.83643451499999999</v>
      </c>
      <c r="C164" s="17">
        <v>-0.62222595199999997</v>
      </c>
      <c r="D164" s="17">
        <v>-0.57699549500000002</v>
      </c>
      <c r="E164" s="74">
        <v>-0.74603152500000003</v>
      </c>
      <c r="F164" s="74">
        <v>-0.50699367200000001</v>
      </c>
      <c r="G164" s="17">
        <v>-0.76626706200000005</v>
      </c>
      <c r="J164" s="74"/>
      <c r="K164" s="73"/>
      <c r="L164" s="73"/>
      <c r="M164" s="73"/>
      <c r="N164" s="73"/>
      <c r="O164" s="69"/>
      <c r="P164" s="69"/>
      <c r="Q164" s="69"/>
      <c r="R164" s="69"/>
      <c r="S164" s="69"/>
      <c r="T164" s="69"/>
      <c r="U164" s="69"/>
      <c r="V164" s="72"/>
      <c r="W164" s="71"/>
      <c r="X164" s="71"/>
    </row>
    <row r="165" spans="1:24" ht="15.75" thickBot="1">
      <c r="A165" s="3">
        <v>1.5699999999999999E-2</v>
      </c>
      <c r="B165" s="17">
        <v>-0.83544604700000002</v>
      </c>
      <c r="C165" s="17">
        <v>-0.62158801900000005</v>
      </c>
      <c r="D165" s="17">
        <v>-0.57642931500000005</v>
      </c>
      <c r="E165" s="74">
        <v>-0.74469236699999997</v>
      </c>
      <c r="F165" s="74">
        <v>-0.50653224699999999</v>
      </c>
      <c r="G165" s="17">
        <v>-0.76500018199999997</v>
      </c>
      <c r="J165" s="74"/>
      <c r="K165" s="73"/>
      <c r="L165" s="73"/>
      <c r="M165" s="73"/>
      <c r="N165" s="73"/>
      <c r="O165" s="69"/>
      <c r="P165" s="69"/>
      <c r="Q165" s="69"/>
      <c r="R165" s="69"/>
      <c r="S165" s="69"/>
      <c r="T165" s="69"/>
      <c r="U165" s="69"/>
      <c r="V165" s="72"/>
      <c r="W165" s="71"/>
      <c r="X165" s="71"/>
    </row>
    <row r="166" spans="1:24" ht="15.75" thickBot="1">
      <c r="A166" s="3">
        <v>1.5800000000000002E-2</v>
      </c>
      <c r="B166" s="17">
        <v>-0.83446296600000003</v>
      </c>
      <c r="C166" s="17">
        <v>-0.62095347199999995</v>
      </c>
      <c r="D166" s="17">
        <v>-0.57586611799999998</v>
      </c>
      <c r="E166" s="74">
        <v>-0.74336251900000005</v>
      </c>
      <c r="F166" s="74">
        <v>-0.50607323599999998</v>
      </c>
      <c r="G166" s="17">
        <v>-0.76374172799999995</v>
      </c>
      <c r="J166" s="74"/>
      <c r="K166" s="73"/>
      <c r="L166" s="73"/>
      <c r="M166" s="73"/>
      <c r="N166" s="73"/>
      <c r="O166" s="69"/>
      <c r="P166" s="69"/>
      <c r="Q166" s="69"/>
      <c r="R166" s="69"/>
      <c r="S166" s="69"/>
      <c r="T166" s="69"/>
      <c r="U166" s="69"/>
      <c r="V166" s="72"/>
      <c r="W166" s="71"/>
      <c r="X166" s="71"/>
    </row>
    <row r="167" spans="1:24" ht="15.75" thickBot="1">
      <c r="A167" s="3">
        <v>1.5900000000000001E-2</v>
      </c>
      <c r="B167" s="17">
        <v>-0.83348520599999998</v>
      </c>
      <c r="C167" s="17">
        <v>-0.62032227200000001</v>
      </c>
      <c r="D167" s="17">
        <v>-0.57530586900000003</v>
      </c>
      <c r="E167" s="74">
        <v>-0.742041854</v>
      </c>
      <c r="F167" s="74">
        <v>-0.50561660900000005</v>
      </c>
      <c r="G167" s="17">
        <v>-0.76249158800000005</v>
      </c>
      <c r="J167" s="74"/>
      <c r="K167" s="73"/>
      <c r="L167" s="73"/>
      <c r="M167" s="73"/>
      <c r="N167" s="73"/>
      <c r="O167" s="69"/>
      <c r="P167" s="69"/>
      <c r="Q167" s="69"/>
      <c r="R167" s="69"/>
      <c r="S167" s="69"/>
      <c r="T167" s="69"/>
      <c r="U167" s="69"/>
      <c r="V167" s="72"/>
      <c r="W167" s="71"/>
      <c r="X167" s="71"/>
    </row>
    <row r="168" spans="1:24" ht="15.75" thickBot="1">
      <c r="A168" s="3">
        <v>1.6E-2</v>
      </c>
      <c r="B168" s="17">
        <v>-0.83251270499999996</v>
      </c>
      <c r="C168" s="17">
        <v>-0.61969437699999996</v>
      </c>
      <c r="D168" s="17">
        <v>-0.57474853199999998</v>
      </c>
      <c r="E168" s="74">
        <v>-0.74073025000000003</v>
      </c>
      <c r="F168" s="74">
        <v>-0.50516233700000002</v>
      </c>
      <c r="G168" s="17">
        <v>-0.76124965499999997</v>
      </c>
      <c r="J168" s="74"/>
      <c r="K168" s="73"/>
      <c r="L168" s="73"/>
      <c r="M168" s="73"/>
      <c r="N168" s="73"/>
      <c r="O168" s="69"/>
      <c r="P168" s="69"/>
      <c r="Q168" s="69"/>
      <c r="R168" s="69"/>
      <c r="S168" s="69"/>
      <c r="T168" s="69"/>
      <c r="U168" s="69"/>
      <c r="V168" s="72"/>
      <c r="W168" s="71"/>
      <c r="X168" s="71"/>
    </row>
    <row r="169" spans="1:24" ht="15.75" thickBot="1">
      <c r="A169" s="3">
        <v>1.61E-2</v>
      </c>
      <c r="B169" s="17">
        <v>-0.83154539999999999</v>
      </c>
      <c r="C169" s="17">
        <v>-0.61906974999999997</v>
      </c>
      <c r="D169" s="17">
        <v>-0.57419407300000003</v>
      </c>
      <c r="E169" s="74">
        <v>-0.73942758600000003</v>
      </c>
      <c r="F169" s="74">
        <v>-0.50471039399999995</v>
      </c>
      <c r="G169" s="17">
        <v>-0.76001582199999995</v>
      </c>
      <c r="J169" s="74"/>
      <c r="K169" s="73"/>
      <c r="L169" s="73"/>
      <c r="M169" s="73"/>
      <c r="N169" s="73"/>
      <c r="O169" s="69"/>
      <c r="P169" s="69"/>
      <c r="Q169" s="69"/>
      <c r="R169" s="69"/>
      <c r="S169" s="69"/>
      <c r="T169" s="69"/>
      <c r="U169" s="69"/>
      <c r="V169" s="72"/>
      <c r="W169" s="71"/>
      <c r="X169" s="71"/>
    </row>
    <row r="170" spans="1:24" ht="15.75" thickBot="1">
      <c r="A170" s="3">
        <v>1.6199999999999999E-2</v>
      </c>
      <c r="B170" s="17">
        <v>-0.83058323000000001</v>
      </c>
      <c r="C170" s="17">
        <v>-0.61844835200000003</v>
      </c>
      <c r="D170" s="17">
        <v>-0.57364245899999999</v>
      </c>
      <c r="E170" s="74">
        <v>-0.73813374600000004</v>
      </c>
      <c r="F170" s="74">
        <v>-0.50426075199999998</v>
      </c>
      <c r="G170" s="17">
        <v>-0.758789983</v>
      </c>
      <c r="J170" s="74"/>
      <c r="K170" s="73"/>
      <c r="L170" s="73"/>
      <c r="M170" s="73"/>
      <c r="N170" s="73"/>
      <c r="O170" s="69"/>
      <c r="P170" s="69"/>
      <c r="Q170" s="69"/>
      <c r="R170" s="69"/>
      <c r="S170" s="69"/>
      <c r="T170" s="69"/>
      <c r="U170" s="69"/>
      <c r="V170" s="72"/>
      <c r="W170" s="71"/>
      <c r="X170" s="71"/>
    </row>
    <row r="171" spans="1:24" ht="15.75" thickBot="1">
      <c r="A171" s="3">
        <v>1.6299999999999999E-2</v>
      </c>
      <c r="B171" s="17">
        <v>-0.82962613399999996</v>
      </c>
      <c r="C171" s="17">
        <v>-0.617830145</v>
      </c>
      <c r="D171" s="17">
        <v>-0.57309365599999995</v>
      </c>
      <c r="E171" s="74">
        <v>-0.73684861199999996</v>
      </c>
      <c r="F171" s="74">
        <v>-0.503813383</v>
      </c>
      <c r="G171" s="17">
        <v>-0.75757203699999998</v>
      </c>
      <c r="J171" s="74"/>
      <c r="K171" s="73"/>
      <c r="L171" s="73"/>
      <c r="M171" s="73"/>
      <c r="N171" s="73"/>
      <c r="O171" s="69"/>
      <c r="P171" s="69"/>
      <c r="Q171" s="69"/>
      <c r="R171" s="69"/>
      <c r="S171" s="69"/>
      <c r="T171" s="69"/>
      <c r="U171" s="69"/>
      <c r="V171" s="72"/>
      <c r="W171" s="71"/>
      <c r="X171" s="71"/>
    </row>
    <row r="172" spans="1:24" ht="15.75" thickBot="1">
      <c r="A172" s="3">
        <v>1.6400000000000001E-2</v>
      </c>
      <c r="B172" s="17">
        <v>-0.82867405500000002</v>
      </c>
      <c r="C172" s="17">
        <v>-0.61721509200000002</v>
      </c>
      <c r="D172" s="17">
        <v>-0.57254763200000003</v>
      </c>
      <c r="E172" s="74">
        <v>-0.73557207099999999</v>
      </c>
      <c r="F172" s="74">
        <v>-0.50336826199999996</v>
      </c>
      <c r="G172" s="17">
        <v>-0.75636188199999999</v>
      </c>
      <c r="J172" s="74"/>
      <c r="K172" s="73"/>
      <c r="L172" s="73"/>
      <c r="M172" s="73"/>
      <c r="N172" s="73"/>
      <c r="O172" s="69"/>
      <c r="P172" s="69"/>
      <c r="Q172" s="69"/>
      <c r="R172" s="69"/>
      <c r="S172" s="69"/>
      <c r="T172" s="69"/>
      <c r="U172" s="69"/>
      <c r="V172" s="72"/>
      <c r="W172" s="71"/>
      <c r="X172" s="71"/>
    </row>
    <row r="173" spans="1:24" ht="15.75" thickBot="1">
      <c r="A173" s="3">
        <v>1.6500000000000001E-2</v>
      </c>
      <c r="B173" s="17">
        <v>-0.82772693399999997</v>
      </c>
      <c r="C173" s="17">
        <v>-0.61660315700000001</v>
      </c>
      <c r="D173" s="17">
        <v>-0.57200435500000002</v>
      </c>
      <c r="E173" s="74">
        <v>-0.73430401199999995</v>
      </c>
      <c r="F173" s="74">
        <v>-0.50292536300000001</v>
      </c>
      <c r="G173" s="17">
        <v>-0.75515942000000003</v>
      </c>
      <c r="J173" s="74"/>
      <c r="K173" s="73"/>
      <c r="L173" s="73"/>
      <c r="M173" s="73"/>
      <c r="N173" s="73"/>
      <c r="O173" s="69"/>
      <c r="P173" s="69"/>
      <c r="Q173" s="69"/>
      <c r="R173" s="69"/>
      <c r="S173" s="69"/>
      <c r="T173" s="69"/>
      <c r="U173" s="69"/>
      <c r="V173" s="72"/>
      <c r="W173" s="71"/>
      <c r="X173" s="71"/>
    </row>
    <row r="174" spans="1:24" ht="15.75" thickBot="1">
      <c r="A174" s="3">
        <v>1.66E-2</v>
      </c>
      <c r="B174" s="17">
        <v>-0.826784713</v>
      </c>
      <c r="C174" s="17">
        <v>-0.61599430499999996</v>
      </c>
      <c r="D174" s="17">
        <v>-0.57146379300000005</v>
      </c>
      <c r="E174" s="74">
        <v>-0.73304432600000002</v>
      </c>
      <c r="F174" s="74">
        <v>-0.50248466000000003</v>
      </c>
      <c r="G174" s="17">
        <v>-0.75396455299999998</v>
      </c>
      <c r="J174" s="74"/>
      <c r="K174" s="73"/>
      <c r="L174" s="73"/>
      <c r="M174" s="73"/>
      <c r="N174" s="73"/>
      <c r="O174" s="69"/>
      <c r="P174" s="69"/>
      <c r="Q174" s="69"/>
      <c r="R174" s="69"/>
      <c r="S174" s="69"/>
      <c r="T174" s="69"/>
      <c r="U174" s="69"/>
      <c r="V174" s="72"/>
      <c r="W174" s="71"/>
      <c r="X174" s="71"/>
    </row>
    <row r="175" spans="1:24" ht="15.75" thickBot="1">
      <c r="A175" s="3">
        <v>1.67E-2</v>
      </c>
      <c r="B175" s="17">
        <v>-0.82584733799999999</v>
      </c>
      <c r="C175" s="17">
        <v>-0.6153885</v>
      </c>
      <c r="D175" s="17">
        <v>-0.57092591500000001</v>
      </c>
      <c r="E175" s="74">
        <v>-0.73179290600000002</v>
      </c>
      <c r="F175" s="74">
        <v>-0.50204612800000004</v>
      </c>
      <c r="G175" s="17">
        <v>-0.75277718800000004</v>
      </c>
      <c r="J175" s="74"/>
      <c r="K175" s="73"/>
      <c r="L175" s="73"/>
      <c r="M175" s="73"/>
      <c r="N175" s="73"/>
      <c r="O175" s="69"/>
      <c r="P175" s="69"/>
      <c r="Q175" s="69"/>
      <c r="R175" s="69"/>
      <c r="S175" s="69"/>
      <c r="T175" s="69"/>
      <c r="U175" s="69"/>
      <c r="V175" s="72"/>
      <c r="W175" s="71"/>
      <c r="X175" s="71"/>
    </row>
    <row r="176" spans="1:24" ht="15.75" thickBot="1">
      <c r="A176" s="3">
        <v>1.6799999999999999E-2</v>
      </c>
      <c r="B176" s="17">
        <v>-0.82491475199999997</v>
      </c>
      <c r="C176" s="17">
        <v>-0.61478570700000001</v>
      </c>
      <c r="D176" s="17">
        <v>-0.57039069200000003</v>
      </c>
      <c r="E176" s="74">
        <v>-0.73054964499999997</v>
      </c>
      <c r="F176" s="74">
        <v>-0.50160974199999997</v>
      </c>
      <c r="G176" s="17">
        <v>-0.75159722900000003</v>
      </c>
      <c r="J176" s="74"/>
      <c r="K176" s="73"/>
      <c r="L176" s="73"/>
      <c r="M176" s="73"/>
      <c r="N176" s="73"/>
      <c r="O176" s="69"/>
      <c r="P176" s="69"/>
      <c r="Q176" s="69"/>
      <c r="R176" s="69"/>
      <c r="S176" s="69"/>
      <c r="T176" s="69"/>
      <c r="U176" s="69"/>
      <c r="V176" s="72"/>
      <c r="W176" s="71"/>
      <c r="X176" s="71"/>
    </row>
    <row r="177" spans="1:24" ht="15.75" thickBot="1">
      <c r="A177" s="3">
        <v>1.6899999999999998E-2</v>
      </c>
      <c r="B177" s="17">
        <v>-0.82398690299999999</v>
      </c>
      <c r="C177" s="17">
        <v>-0.61418589400000001</v>
      </c>
      <c r="D177" s="17">
        <v>-0.56985809300000001</v>
      </c>
      <c r="E177" s="74">
        <v>-0.72931444199999995</v>
      </c>
      <c r="F177" s="74">
        <v>-0.50117547900000003</v>
      </c>
      <c r="G177" s="17">
        <v>-0.75042458599999995</v>
      </c>
      <c r="J177" s="74"/>
      <c r="K177" s="73"/>
      <c r="L177" s="73"/>
      <c r="M177" s="73"/>
      <c r="N177" s="73"/>
      <c r="O177" s="69"/>
      <c r="P177" s="69"/>
      <c r="Q177" s="69"/>
      <c r="R177" s="69"/>
      <c r="S177" s="69"/>
      <c r="T177" s="69"/>
      <c r="U177" s="69"/>
      <c r="V177" s="72"/>
      <c r="W177" s="71"/>
      <c r="X177" s="71"/>
    </row>
    <row r="178" spans="1:24" ht="15.75" thickBot="1">
      <c r="A178" s="3">
        <v>1.7000000000000001E-2</v>
      </c>
      <c r="B178" s="17">
        <v>-0.82306373600000005</v>
      </c>
      <c r="C178" s="17">
        <v>-0.61358902599999998</v>
      </c>
      <c r="D178" s="17">
        <v>-0.56932808899999998</v>
      </c>
      <c r="E178" s="74">
        <v>-0.72808719499999996</v>
      </c>
      <c r="F178" s="74">
        <v>-0.50074331500000002</v>
      </c>
      <c r="G178" s="17">
        <v>-0.74925916800000003</v>
      </c>
      <c r="J178" s="74"/>
      <c r="K178" s="73"/>
      <c r="L178" s="73"/>
      <c r="M178" s="73"/>
      <c r="N178" s="73"/>
      <c r="O178" s="69"/>
      <c r="P178" s="69"/>
      <c r="Q178" s="69"/>
      <c r="R178" s="69"/>
      <c r="S178" s="69"/>
      <c r="T178" s="69"/>
      <c r="U178" s="69"/>
      <c r="V178" s="72"/>
      <c r="W178" s="71"/>
      <c r="X178" s="71"/>
    </row>
    <row r="179" spans="1:24" ht="15.75" thickBot="1">
      <c r="A179" s="3">
        <v>1.7100000000000001E-2</v>
      </c>
      <c r="B179" s="17">
        <v>-0.82214520000000002</v>
      </c>
      <c r="C179" s="17">
        <v>-0.61299507099999995</v>
      </c>
      <c r="D179" s="17">
        <v>-0.56880065199999996</v>
      </c>
      <c r="E179" s="74">
        <v>-0.72686780399999995</v>
      </c>
      <c r="F179" s="74">
        <v>-0.50031322600000006</v>
      </c>
      <c r="G179" s="17">
        <v>-0.74810088699999999</v>
      </c>
      <c r="J179" s="74"/>
      <c r="K179" s="73"/>
      <c r="L179" s="73"/>
      <c r="M179" s="73"/>
      <c r="N179" s="73"/>
      <c r="O179" s="69"/>
      <c r="P179" s="69"/>
      <c r="Q179" s="69"/>
      <c r="R179" s="69"/>
      <c r="S179" s="69"/>
      <c r="T179" s="69"/>
      <c r="U179" s="69"/>
      <c r="V179" s="72"/>
      <c r="W179" s="71"/>
      <c r="X179" s="71"/>
    </row>
    <row r="180" spans="1:24" ht="15.75" thickBot="1">
      <c r="A180" s="3">
        <v>1.72E-2</v>
      </c>
      <c r="B180" s="17">
        <v>-0.82123124300000006</v>
      </c>
      <c r="C180" s="17">
        <v>-0.61240399599999995</v>
      </c>
      <c r="D180" s="17">
        <v>-0.56827575200000002</v>
      </c>
      <c r="E180" s="74">
        <v>-0.72565617199999999</v>
      </c>
      <c r="F180" s="74">
        <v>-0.49988518999999998</v>
      </c>
      <c r="G180" s="17">
        <v>-0.74694965700000004</v>
      </c>
      <c r="J180" s="74"/>
      <c r="K180" s="73"/>
      <c r="L180" s="73"/>
      <c r="M180" s="73"/>
      <c r="N180" s="73"/>
      <c r="O180" s="69"/>
      <c r="P180" s="69"/>
      <c r="Q180" s="69"/>
      <c r="R180" s="69"/>
      <c r="S180" s="69"/>
      <c r="T180" s="69"/>
      <c r="U180" s="69"/>
      <c r="V180" s="72"/>
      <c r="W180" s="71"/>
      <c r="X180" s="71"/>
    </row>
    <row r="181" spans="1:24" ht="15.75" thickBot="1">
      <c r="A181" s="3">
        <v>1.7299999999999999E-2</v>
      </c>
      <c r="B181" s="17">
        <v>-0.82032181599999998</v>
      </c>
      <c r="C181" s="17">
        <v>-0.61181577099999995</v>
      </c>
      <c r="D181" s="17">
        <v>-0.56775336200000004</v>
      </c>
      <c r="E181" s="74">
        <v>-0.72445220300000002</v>
      </c>
      <c r="F181" s="74">
        <v>-0.49945918299999997</v>
      </c>
      <c r="G181" s="17">
        <v>-0.74580539199999996</v>
      </c>
      <c r="J181" s="74"/>
      <c r="K181" s="73"/>
      <c r="L181" s="73"/>
      <c r="M181" s="73"/>
      <c r="N181" s="73"/>
      <c r="O181" s="69"/>
      <c r="P181" s="69"/>
      <c r="Q181" s="69"/>
      <c r="R181" s="69"/>
      <c r="S181" s="69"/>
      <c r="T181" s="69"/>
      <c r="U181" s="69"/>
      <c r="V181" s="72"/>
      <c r="W181" s="71"/>
      <c r="X181" s="71"/>
    </row>
    <row r="182" spans="1:24" ht="15.75" thickBot="1">
      <c r="A182" s="3">
        <v>1.7399999999999999E-2</v>
      </c>
      <c r="B182" s="17">
        <v>-0.81941686800000002</v>
      </c>
      <c r="C182" s="17">
        <v>-0.61123036399999997</v>
      </c>
      <c r="D182" s="17">
        <v>-0.56723345599999997</v>
      </c>
      <c r="E182" s="74">
        <v>-0.72325580300000003</v>
      </c>
      <c r="F182" s="74">
        <v>-0.49903518400000002</v>
      </c>
      <c r="G182" s="17">
        <v>-0.74466800799999999</v>
      </c>
      <c r="J182" s="74"/>
      <c r="K182" s="73"/>
      <c r="L182" s="73"/>
      <c r="M182" s="73"/>
      <c r="N182" s="73"/>
      <c r="O182" s="69"/>
      <c r="P182" s="69"/>
      <c r="Q182" s="69"/>
      <c r="R182" s="69"/>
      <c r="S182" s="69"/>
      <c r="T182" s="69"/>
      <c r="U182" s="69"/>
      <c r="V182" s="72"/>
      <c r="W182" s="71"/>
      <c r="X182" s="71"/>
    </row>
    <row r="183" spans="1:24" ht="15.75" thickBot="1">
      <c r="A183" s="3">
        <v>1.7500000000000002E-2</v>
      </c>
      <c r="B183" s="17">
        <v>-0.81851635</v>
      </c>
      <c r="C183" s="17">
        <v>-0.61064774499999996</v>
      </c>
      <c r="D183" s="17">
        <v>-0.56671600499999997</v>
      </c>
      <c r="E183" s="74">
        <v>-0.72206687899999999</v>
      </c>
      <c r="F183" s="74">
        <v>-0.49861317100000002</v>
      </c>
      <c r="G183" s="17">
        <v>-0.74353742300000003</v>
      </c>
      <c r="J183" s="74"/>
      <c r="K183" s="73"/>
      <c r="L183" s="73"/>
      <c r="M183" s="73"/>
      <c r="N183" s="73"/>
      <c r="O183" s="69"/>
      <c r="P183" s="69"/>
      <c r="Q183" s="69"/>
      <c r="R183" s="69"/>
      <c r="S183" s="69"/>
      <c r="T183" s="69"/>
      <c r="U183" s="69"/>
      <c r="V183" s="72"/>
      <c r="W183" s="71"/>
      <c r="X183" s="71"/>
    </row>
    <row r="184" spans="1:24" ht="15.75" thickBot="1">
      <c r="A184" s="3">
        <v>1.7600000000000001E-2</v>
      </c>
      <c r="B184" s="17">
        <v>-0.81762021500000004</v>
      </c>
      <c r="C184" s="17">
        <v>-0.61006788199999995</v>
      </c>
      <c r="D184" s="17">
        <v>-0.56620098299999999</v>
      </c>
      <c r="E184" s="74">
        <v>-0.72088534100000001</v>
      </c>
      <c r="F184" s="74">
        <v>-0.49819312300000002</v>
      </c>
      <c r="G184" s="17">
        <v>-0.742413557</v>
      </c>
      <c r="J184" s="74"/>
      <c r="K184" s="73"/>
      <c r="L184" s="73"/>
      <c r="M184" s="73"/>
      <c r="N184" s="73"/>
      <c r="O184" s="69"/>
      <c r="P184" s="69"/>
      <c r="Q184" s="69"/>
      <c r="R184" s="69"/>
      <c r="S184" s="69"/>
      <c r="T184" s="69"/>
      <c r="U184" s="69"/>
      <c r="V184" s="72"/>
      <c r="W184" s="71"/>
      <c r="X184" s="71"/>
    </row>
    <row r="185" spans="1:24" ht="15.75" thickBot="1">
      <c r="A185" s="3">
        <v>1.77E-2</v>
      </c>
      <c r="B185" s="17">
        <v>-0.81672841500000004</v>
      </c>
      <c r="C185" s="17">
        <v>-0.60949074800000003</v>
      </c>
      <c r="D185" s="17">
        <v>-0.56568836499999997</v>
      </c>
      <c r="E185" s="74">
        <v>-0.71971109899999997</v>
      </c>
      <c r="F185" s="74">
        <v>-0.49777501699999999</v>
      </c>
      <c r="G185" s="17">
        <v>-0.74129632899999998</v>
      </c>
      <c r="J185" s="74"/>
      <c r="K185" s="73"/>
      <c r="L185" s="73"/>
      <c r="M185" s="73"/>
      <c r="N185" s="73"/>
      <c r="O185" s="69"/>
      <c r="P185" s="69"/>
      <c r="Q185" s="69"/>
      <c r="R185" s="69"/>
      <c r="S185" s="69"/>
      <c r="T185" s="69"/>
      <c r="U185" s="69"/>
      <c r="V185" s="72"/>
      <c r="W185" s="71"/>
      <c r="X185" s="71"/>
    </row>
    <row r="186" spans="1:24" ht="15.75" thickBot="1">
      <c r="A186" s="3">
        <v>1.78E-2</v>
      </c>
      <c r="B186" s="17">
        <v>-0.81584090399999998</v>
      </c>
      <c r="C186" s="17">
        <v>-0.60891631300000004</v>
      </c>
      <c r="D186" s="17">
        <v>-0.565178124</v>
      </c>
      <c r="E186" s="74">
        <v>-0.71854406599999998</v>
      </c>
      <c r="F186" s="74">
        <v>-0.497358835</v>
      </c>
      <c r="G186" s="17">
        <v>-0.74018566299999999</v>
      </c>
      <c r="J186" s="74"/>
      <c r="K186" s="73"/>
      <c r="L186" s="73"/>
      <c r="M186" s="73"/>
      <c r="N186" s="73"/>
      <c r="O186" s="69"/>
      <c r="P186" s="69"/>
      <c r="Q186" s="69"/>
      <c r="R186" s="69"/>
      <c r="S186" s="69"/>
      <c r="T186" s="69"/>
      <c r="U186" s="69"/>
      <c r="V186" s="72"/>
      <c r="W186" s="71"/>
      <c r="X186" s="71"/>
    </row>
    <row r="187" spans="1:24" ht="15.75" thickBot="1">
      <c r="A187" s="3">
        <v>1.7899999999999999E-2</v>
      </c>
      <c r="B187" s="17">
        <v>-0.81495763600000004</v>
      </c>
      <c r="C187" s="17">
        <v>-0.60834454699999996</v>
      </c>
      <c r="D187" s="17">
        <v>-0.56467023599999999</v>
      </c>
      <c r="E187" s="74">
        <v>-0.71738415700000002</v>
      </c>
      <c r="F187" s="74">
        <v>-0.49694455500000001</v>
      </c>
      <c r="G187" s="17">
        <v>-0.73908148100000004</v>
      </c>
      <c r="J187" s="74"/>
      <c r="K187" s="73"/>
      <c r="L187" s="73"/>
      <c r="M187" s="73"/>
      <c r="N187" s="73"/>
      <c r="O187" s="69"/>
      <c r="P187" s="69"/>
      <c r="Q187" s="69"/>
      <c r="R187" s="69"/>
      <c r="S187" s="69"/>
      <c r="T187" s="69"/>
      <c r="U187" s="69"/>
      <c r="V187" s="72"/>
      <c r="W187" s="71"/>
      <c r="X187" s="71"/>
    </row>
    <row r="188" spans="1:24" ht="15.75" thickBot="1">
      <c r="A188" s="3">
        <v>1.7999999999999999E-2</v>
      </c>
      <c r="B188" s="17">
        <v>-0.81407856700000003</v>
      </c>
      <c r="C188" s="17">
        <v>-0.60777542399999995</v>
      </c>
      <c r="D188" s="17">
        <v>-0.56416467599999998</v>
      </c>
      <c r="E188" s="74">
        <v>-0.716231285</v>
      </c>
      <c r="F188" s="74">
        <v>-0.496532156</v>
      </c>
      <c r="G188" s="17">
        <v>-0.73798370800000002</v>
      </c>
      <c r="J188" s="74"/>
      <c r="K188" s="73"/>
      <c r="L188" s="73"/>
      <c r="M188" s="73"/>
      <c r="N188" s="73"/>
      <c r="O188" s="69"/>
      <c r="P188" s="69"/>
      <c r="Q188" s="69"/>
      <c r="R188" s="69"/>
      <c r="S188" s="69"/>
      <c r="T188" s="69"/>
      <c r="U188" s="69"/>
      <c r="V188" s="72"/>
      <c r="W188" s="71"/>
      <c r="X188" s="71"/>
    </row>
    <row r="189" spans="1:24" ht="15.75" thickBot="1">
      <c r="A189" s="3">
        <v>1.8100000000000002E-2</v>
      </c>
      <c r="B189" s="17">
        <v>-0.81320365299999997</v>
      </c>
      <c r="C189" s="17">
        <v>-0.60720891499999996</v>
      </c>
      <c r="D189" s="17">
        <v>-0.563661419</v>
      </c>
      <c r="E189" s="74">
        <v>-0.71508536899999997</v>
      </c>
      <c r="F189" s="74">
        <v>-0.49612162100000001</v>
      </c>
      <c r="G189" s="17">
        <v>-0.73689227000000002</v>
      </c>
      <c r="J189" s="74"/>
      <c r="K189" s="73"/>
      <c r="L189" s="73"/>
      <c r="M189" s="73"/>
      <c r="N189" s="73"/>
      <c r="O189" s="69"/>
      <c r="P189" s="69"/>
      <c r="Q189" s="69"/>
      <c r="R189" s="69"/>
      <c r="S189" s="69"/>
      <c r="T189" s="69"/>
      <c r="U189" s="69"/>
      <c r="V189" s="72"/>
      <c r="W189" s="71"/>
      <c r="X189" s="71"/>
    </row>
    <row r="190" spans="1:24" ht="15.75" thickBot="1">
      <c r="A190" s="3">
        <v>1.8200000000000001E-2</v>
      </c>
      <c r="B190" s="17">
        <v>-0.81233284800000005</v>
      </c>
      <c r="C190" s="17">
        <v>-0.60664499299999997</v>
      </c>
      <c r="D190" s="17">
        <v>-0.56316044200000004</v>
      </c>
      <c r="E190" s="74">
        <v>-0.71394632700000005</v>
      </c>
      <c r="F190" s="74">
        <v>-0.495712928</v>
      </c>
      <c r="G190" s="17">
        <v>-0.73580709399999999</v>
      </c>
      <c r="J190" s="74"/>
      <c r="K190" s="73"/>
      <c r="L190" s="73"/>
      <c r="M190" s="73"/>
      <c r="N190" s="73"/>
      <c r="O190" s="69"/>
      <c r="P190" s="69"/>
      <c r="Q190" s="69"/>
      <c r="R190" s="69"/>
      <c r="S190" s="69"/>
      <c r="T190" s="69"/>
      <c r="U190" s="69"/>
      <c r="V190" s="72"/>
      <c r="W190" s="71"/>
      <c r="X190" s="71"/>
    </row>
    <row r="191" spans="1:24" ht="15.75" thickBot="1">
      <c r="A191" s="3">
        <v>1.83E-2</v>
      </c>
      <c r="B191" s="17">
        <v>-0.81146611199999996</v>
      </c>
      <c r="C191" s="17">
        <v>-0.60608363200000004</v>
      </c>
      <c r="D191" s="17">
        <v>-0.56266172000000003</v>
      </c>
      <c r="E191" s="74">
        <v>-0.71281407799999996</v>
      </c>
      <c r="F191" s="74">
        <v>-0.49530605900000002</v>
      </c>
      <c r="G191" s="17">
        <v>-0.73472810899999996</v>
      </c>
      <c r="J191" s="74"/>
      <c r="K191" s="73"/>
      <c r="L191" s="73"/>
      <c r="M191" s="73"/>
      <c r="N191" s="73"/>
      <c r="O191" s="69"/>
      <c r="P191" s="69"/>
      <c r="Q191" s="69"/>
      <c r="R191" s="69"/>
      <c r="S191" s="69"/>
      <c r="T191" s="69"/>
      <c r="U191" s="69"/>
      <c r="V191" s="72"/>
      <c r="W191" s="71"/>
      <c r="X191" s="71"/>
    </row>
    <row r="192" spans="1:24" ht="15.75" thickBot="1">
      <c r="A192" s="3">
        <v>1.84E-2</v>
      </c>
      <c r="B192" s="17">
        <v>-0.81060340200000003</v>
      </c>
      <c r="C192" s="17">
        <v>-0.60552480399999997</v>
      </c>
      <c r="D192" s="17">
        <v>-0.56216523100000004</v>
      </c>
      <c r="E192" s="74">
        <v>-0.71168854400000003</v>
      </c>
      <c r="F192" s="74">
        <v>-0.49490099399999998</v>
      </c>
      <c r="G192" s="17">
        <v>-0.73365524500000001</v>
      </c>
      <c r="J192" s="74"/>
      <c r="K192" s="73"/>
      <c r="L192" s="73"/>
      <c r="M192" s="73"/>
      <c r="N192" s="73"/>
      <c r="O192" s="69"/>
      <c r="P192" s="69"/>
      <c r="Q192" s="69"/>
      <c r="R192" s="69"/>
      <c r="S192" s="69"/>
      <c r="T192" s="69"/>
      <c r="U192" s="69"/>
      <c r="V192" s="72"/>
      <c r="W192" s="71"/>
      <c r="X192" s="71"/>
    </row>
    <row r="193" spans="1:24" ht="15.75" thickBot="1">
      <c r="A193" s="3">
        <v>1.8499999999999999E-2</v>
      </c>
      <c r="B193" s="17">
        <v>-0.809744676</v>
      </c>
      <c r="C193" s="17">
        <v>-0.60496848400000003</v>
      </c>
      <c r="D193" s="17">
        <v>-0.56167095099999997</v>
      </c>
      <c r="E193" s="74">
        <v>-0.71056964700000003</v>
      </c>
      <c r="F193" s="74">
        <v>-0.494497717</v>
      </c>
      <c r="G193" s="17">
        <v>-0.73258843100000004</v>
      </c>
      <c r="J193" s="74"/>
      <c r="K193" s="73"/>
      <c r="L193" s="73"/>
      <c r="M193" s="73"/>
      <c r="N193" s="73"/>
      <c r="O193" s="69"/>
      <c r="P193" s="69"/>
      <c r="Q193" s="69"/>
      <c r="R193" s="69"/>
      <c r="S193" s="69"/>
      <c r="T193" s="69"/>
      <c r="U193" s="69"/>
      <c r="V193" s="72"/>
      <c r="W193" s="71"/>
      <c r="X193" s="71"/>
    </row>
    <row r="194" spans="1:24" ht="15.75" thickBot="1">
      <c r="A194" s="3">
        <v>1.8599999999999998E-2</v>
      </c>
      <c r="B194" s="17">
        <v>-0.808889894</v>
      </c>
      <c r="C194" s="17">
        <v>-0.60441464600000006</v>
      </c>
      <c r="D194" s="17">
        <v>-0.561178858</v>
      </c>
      <c r="E194" s="74">
        <v>-0.70945731099999998</v>
      </c>
      <c r="F194" s="74">
        <v>-0.49409620700000001</v>
      </c>
      <c r="G194" s="17">
        <v>-0.73152760100000003</v>
      </c>
      <c r="J194" s="74"/>
      <c r="K194" s="73"/>
      <c r="L194" s="73"/>
      <c r="M194" s="73"/>
      <c r="N194" s="73"/>
      <c r="O194" s="69"/>
      <c r="P194" s="69"/>
      <c r="Q194" s="69"/>
      <c r="R194" s="69"/>
      <c r="S194" s="69"/>
      <c r="T194" s="69"/>
      <c r="U194" s="69"/>
      <c r="V194" s="72"/>
      <c r="W194" s="71"/>
      <c r="X194" s="71"/>
    </row>
    <row r="195" spans="1:24" ht="15.75" thickBot="1">
      <c r="A195" s="3">
        <v>1.8700000000000001E-2</v>
      </c>
      <c r="B195" s="17">
        <v>-0.80803901499999997</v>
      </c>
      <c r="C195" s="17">
        <v>-0.60386326499999998</v>
      </c>
      <c r="D195" s="17">
        <v>-0.56068893099999995</v>
      </c>
      <c r="E195" s="74">
        <v>-0.70835146100000002</v>
      </c>
      <c r="F195" s="74">
        <v>-0.49369644800000001</v>
      </c>
      <c r="G195" s="17">
        <v>-0.73047268799999998</v>
      </c>
      <c r="J195" s="74"/>
      <c r="K195" s="73"/>
      <c r="L195" s="73"/>
      <c r="M195" s="73"/>
      <c r="N195" s="73"/>
      <c r="O195" s="69"/>
      <c r="P195" s="69"/>
      <c r="Q195" s="69"/>
      <c r="R195" s="69"/>
      <c r="S195" s="69"/>
      <c r="T195" s="69"/>
      <c r="U195" s="69"/>
      <c r="V195" s="72"/>
      <c r="W195" s="71"/>
      <c r="X195" s="71"/>
    </row>
    <row r="196" spans="1:24" ht="15.75" thickBot="1">
      <c r="A196" s="3">
        <v>1.8800000000000001E-2</v>
      </c>
      <c r="B196" s="17">
        <v>-0.80719200000000002</v>
      </c>
      <c r="C196" s="17">
        <v>-0.60331431700000004</v>
      </c>
      <c r="D196" s="17">
        <v>-0.56020114600000004</v>
      </c>
      <c r="E196" s="74">
        <v>-0.70725202399999998</v>
      </c>
      <c r="F196" s="74">
        <v>-0.49329842200000001</v>
      </c>
      <c r="G196" s="17">
        <v>-0.72942362500000002</v>
      </c>
      <c r="J196" s="74"/>
      <c r="K196" s="73"/>
      <c r="L196" s="73"/>
      <c r="M196" s="73"/>
      <c r="N196" s="73"/>
      <c r="O196" s="69"/>
      <c r="P196" s="69"/>
      <c r="Q196" s="69"/>
      <c r="R196" s="69"/>
      <c r="S196" s="69"/>
      <c r="T196" s="69"/>
      <c r="U196" s="69"/>
      <c r="V196" s="72"/>
      <c r="W196" s="71"/>
      <c r="X196" s="71"/>
    </row>
    <row r="197" spans="1:24" ht="15.75" thickBot="1">
      <c r="A197" s="3">
        <v>1.89E-2</v>
      </c>
      <c r="B197" s="17">
        <v>-0.80634881000000003</v>
      </c>
      <c r="C197" s="17">
        <v>-0.60276777699999995</v>
      </c>
      <c r="D197" s="17">
        <v>-0.55971548299999996</v>
      </c>
      <c r="E197" s="74">
        <v>-0.70615892599999996</v>
      </c>
      <c r="F197" s="74">
        <v>-0.49290211</v>
      </c>
      <c r="G197" s="17">
        <v>-0.72838034799999996</v>
      </c>
      <c r="J197" s="74"/>
      <c r="K197" s="73"/>
      <c r="L197" s="73"/>
      <c r="M197" s="73"/>
      <c r="N197" s="73"/>
      <c r="O197" s="69"/>
      <c r="P197" s="69"/>
      <c r="Q197" s="69"/>
      <c r="R197" s="69"/>
      <c r="S197" s="69"/>
      <c r="T197" s="69"/>
      <c r="U197" s="69"/>
      <c r="V197" s="72"/>
      <c r="W197" s="71"/>
      <c r="X197" s="71"/>
    </row>
    <row r="198" spans="1:24" ht="15.75" thickBot="1">
      <c r="A198" s="3">
        <v>1.9E-2</v>
      </c>
      <c r="B198" s="17">
        <v>-0.80550940699999996</v>
      </c>
      <c r="C198" s="17">
        <v>-0.60222361999999996</v>
      </c>
      <c r="D198" s="17">
        <v>-0.55923192099999997</v>
      </c>
      <c r="E198" s="74">
        <v>-0.70507209699999995</v>
      </c>
      <c r="F198" s="74">
        <v>-0.49250749700000002</v>
      </c>
      <c r="G198" s="17">
        <v>-0.72734279400000001</v>
      </c>
      <c r="J198" s="74"/>
      <c r="K198" s="73"/>
      <c r="L198" s="73"/>
      <c r="M198" s="73"/>
      <c r="N198" s="73"/>
      <c r="O198" s="69"/>
      <c r="P198" s="69"/>
      <c r="Q198" s="69"/>
      <c r="R198" s="69"/>
      <c r="S198" s="69"/>
      <c r="T198" s="69"/>
      <c r="U198" s="69"/>
      <c r="V198" s="72"/>
      <c r="W198" s="71"/>
      <c r="X198" s="71"/>
    </row>
    <row r="199" spans="1:24" ht="15.75" thickBot="1">
      <c r="A199" s="3">
        <v>1.9099999999999999E-2</v>
      </c>
      <c r="B199" s="17">
        <v>-0.80467375200000002</v>
      </c>
      <c r="C199" s="17">
        <v>-0.60168182400000003</v>
      </c>
      <c r="D199" s="17">
        <v>-0.55875043800000002</v>
      </c>
      <c r="E199" s="74">
        <v>-0.70399146700000004</v>
      </c>
      <c r="F199" s="74">
        <v>-0.492114565</v>
      </c>
      <c r="G199" s="17">
        <v>-0.72631089999999998</v>
      </c>
      <c r="J199" s="74"/>
      <c r="K199" s="73"/>
      <c r="L199" s="73"/>
      <c r="M199" s="73"/>
      <c r="N199" s="73"/>
      <c r="O199" s="69"/>
      <c r="P199" s="69"/>
      <c r="Q199" s="69"/>
      <c r="R199" s="69"/>
      <c r="S199" s="69"/>
      <c r="T199" s="69"/>
      <c r="U199" s="69"/>
      <c r="V199" s="72"/>
      <c r="W199" s="71"/>
      <c r="X199" s="71"/>
    </row>
    <row r="200" spans="1:24" ht="15.75" thickBot="1">
      <c r="A200" s="3">
        <v>1.9199999999999998E-2</v>
      </c>
      <c r="B200" s="17">
        <v>-0.80384180999999999</v>
      </c>
      <c r="C200" s="17">
        <v>-0.60114236399999998</v>
      </c>
      <c r="D200" s="17">
        <v>-0.55827101499999998</v>
      </c>
      <c r="E200" s="74">
        <v>-0.70291696699999995</v>
      </c>
      <c r="F200" s="74">
        <v>-0.491723297</v>
      </c>
      <c r="G200" s="17">
        <v>-0.72528460299999997</v>
      </c>
      <c r="J200" s="74"/>
      <c r="K200" s="73"/>
      <c r="L200" s="73"/>
      <c r="M200" s="73"/>
      <c r="N200" s="73"/>
      <c r="O200" s="69"/>
      <c r="P200" s="69"/>
      <c r="Q200" s="69"/>
      <c r="R200" s="69"/>
      <c r="S200" s="69"/>
      <c r="T200" s="69"/>
      <c r="U200" s="69"/>
      <c r="V200" s="72"/>
      <c r="W200" s="71"/>
      <c r="X200" s="71"/>
    </row>
    <row r="201" spans="1:24" ht="15.75" thickBot="1">
      <c r="A201" s="3">
        <v>1.9300000000000001E-2</v>
      </c>
      <c r="B201" s="17">
        <v>-0.80301354199999997</v>
      </c>
      <c r="C201" s="17">
        <v>-0.60060521899999997</v>
      </c>
      <c r="D201" s="17">
        <v>-0.55779363000000004</v>
      </c>
      <c r="E201" s="74">
        <v>-0.70184852799999997</v>
      </c>
      <c r="F201" s="74">
        <v>-0.491333678</v>
      </c>
      <c r="G201" s="17">
        <v>-0.72426384499999996</v>
      </c>
      <c r="J201" s="74"/>
      <c r="K201" s="73"/>
      <c r="L201" s="73"/>
      <c r="M201" s="73"/>
      <c r="N201" s="73"/>
      <c r="O201" s="69"/>
      <c r="P201" s="69"/>
      <c r="Q201" s="69"/>
      <c r="R201" s="69"/>
      <c r="S201" s="69"/>
      <c r="T201" s="69"/>
      <c r="U201" s="69"/>
      <c r="V201" s="72"/>
      <c r="W201" s="71"/>
      <c r="X201" s="71"/>
    </row>
    <row r="202" spans="1:24" ht="15.75" thickBot="1">
      <c r="A202" s="3">
        <v>1.9400000000000001E-2</v>
      </c>
      <c r="B202" s="17">
        <v>-0.80218891400000003</v>
      </c>
      <c r="C202" s="17">
        <v>-0.60007036400000002</v>
      </c>
      <c r="D202" s="17">
        <v>-0.55731826399999995</v>
      </c>
      <c r="E202" s="74">
        <v>-0.70078608499999995</v>
      </c>
      <c r="F202" s="74">
        <v>-0.49094568999999999</v>
      </c>
      <c r="G202" s="17">
        <v>-0.72324856400000004</v>
      </c>
      <c r="J202" s="74"/>
      <c r="K202" s="73"/>
      <c r="L202" s="73"/>
      <c r="M202" s="73"/>
      <c r="N202" s="73"/>
      <c r="O202" s="69"/>
      <c r="P202" s="69"/>
      <c r="Q202" s="69"/>
      <c r="R202" s="69"/>
      <c r="S202" s="69"/>
      <c r="T202" s="69"/>
      <c r="U202" s="69"/>
      <c r="V202" s="72"/>
      <c r="W202" s="71"/>
      <c r="X202" s="71"/>
    </row>
    <row r="203" spans="1:24" ht="15.75" thickBot="1">
      <c r="A203" s="3">
        <v>1.95E-2</v>
      </c>
      <c r="B203" s="17">
        <v>-0.801367889</v>
      </c>
      <c r="C203" s="17">
        <v>-0.59953777900000005</v>
      </c>
      <c r="D203" s="17">
        <v>-0.55684489699999995</v>
      </c>
      <c r="E203" s="74">
        <v>-0.69972957199999997</v>
      </c>
      <c r="F203" s="74">
        <v>-0.49055931899999999</v>
      </c>
      <c r="G203" s="17">
        <v>-0.72223870300000004</v>
      </c>
      <c r="J203" s="74"/>
      <c r="K203" s="73"/>
      <c r="L203" s="73"/>
      <c r="M203" s="73"/>
      <c r="N203" s="73"/>
      <c r="O203" s="69"/>
      <c r="P203" s="69"/>
      <c r="Q203" s="69"/>
      <c r="R203" s="69"/>
      <c r="S203" s="69"/>
      <c r="T203" s="69"/>
      <c r="U203" s="69"/>
      <c r="V203" s="72"/>
      <c r="W203" s="71"/>
      <c r="X203" s="71"/>
    </row>
    <row r="204" spans="1:24" ht="15.75" thickBot="1">
      <c r="A204" s="3">
        <v>1.9599999999999999E-2</v>
      </c>
      <c r="B204" s="17">
        <v>-0.80055043199999998</v>
      </c>
      <c r="C204" s="17">
        <v>-0.59900744100000003</v>
      </c>
      <c r="D204" s="17">
        <v>-0.55637351099999999</v>
      </c>
      <c r="E204" s="74">
        <v>-0.69867892399999998</v>
      </c>
      <c r="F204" s="74">
        <v>-0.49017454799999999</v>
      </c>
      <c r="G204" s="17">
        <v>-0.72123420299999996</v>
      </c>
      <c r="J204" s="74"/>
      <c r="K204" s="73"/>
      <c r="L204" s="73"/>
      <c r="M204" s="73"/>
      <c r="N204" s="73"/>
      <c r="O204" s="69"/>
      <c r="P204" s="69"/>
      <c r="Q204" s="69"/>
      <c r="R204" s="69"/>
      <c r="S204" s="69"/>
      <c r="T204" s="69"/>
      <c r="U204" s="69"/>
      <c r="V204" s="72"/>
      <c r="W204" s="71"/>
      <c r="X204" s="71"/>
    </row>
    <row r="205" spans="1:24" ht="15.75" thickBot="1">
      <c r="A205" s="3">
        <v>1.9699999999999999E-2</v>
      </c>
      <c r="B205" s="17">
        <v>-0.79973651000000001</v>
      </c>
      <c r="C205" s="17">
        <v>-0.59847932800000003</v>
      </c>
      <c r="D205" s="17">
        <v>-0.55590408499999999</v>
      </c>
      <c r="E205" s="74">
        <v>-0.69763407700000002</v>
      </c>
      <c r="F205" s="74">
        <v>-0.48979136299999998</v>
      </c>
      <c r="G205" s="17">
        <v>-0.72023500799999995</v>
      </c>
      <c r="J205" s="74"/>
      <c r="K205" s="73"/>
      <c r="L205" s="73"/>
      <c r="M205" s="73"/>
      <c r="N205" s="73"/>
      <c r="O205" s="69"/>
      <c r="P205" s="69"/>
      <c r="Q205" s="69"/>
      <c r="R205" s="69"/>
      <c r="S205" s="69"/>
      <c r="T205" s="69"/>
      <c r="U205" s="69"/>
      <c r="V205" s="72"/>
      <c r="W205" s="71"/>
      <c r="X205" s="71"/>
    </row>
    <row r="206" spans="1:24" ht="15.75" thickBot="1">
      <c r="A206" s="3">
        <v>1.9800000000000002E-2</v>
      </c>
      <c r="B206" s="17">
        <v>-0.79892608700000001</v>
      </c>
      <c r="C206" s="17">
        <v>-0.59795341999999996</v>
      </c>
      <c r="D206" s="17">
        <v>-0.555436602</v>
      </c>
      <c r="E206" s="74">
        <v>-0.69659496899999995</v>
      </c>
      <c r="F206" s="74">
        <v>-0.48940974700000001</v>
      </c>
      <c r="G206" s="17">
        <v>-0.71924106200000004</v>
      </c>
      <c r="J206" s="74"/>
      <c r="K206" s="73"/>
      <c r="L206" s="73"/>
      <c r="M206" s="73"/>
      <c r="N206" s="73"/>
      <c r="O206" s="69"/>
      <c r="P206" s="69"/>
      <c r="Q206" s="69"/>
      <c r="R206" s="69"/>
      <c r="S206" s="69"/>
      <c r="T206" s="69"/>
      <c r="U206" s="69"/>
      <c r="V206" s="72"/>
      <c r="W206" s="71"/>
      <c r="X206" s="71"/>
    </row>
    <row r="207" spans="1:24" ht="15.75" thickBot="1">
      <c r="A207" s="3">
        <v>1.9900000000000001E-2</v>
      </c>
      <c r="B207" s="17">
        <v>-0.79811913099999998</v>
      </c>
      <c r="C207" s="17">
        <v>-0.59742969499999998</v>
      </c>
      <c r="D207" s="17">
        <v>-0.554971043</v>
      </c>
      <c r="E207" s="74">
        <v>-0.69556153899999995</v>
      </c>
      <c r="F207" s="74">
        <v>-0.48902968600000002</v>
      </c>
      <c r="G207" s="17">
        <v>-0.71825230900000003</v>
      </c>
      <c r="J207" s="74"/>
      <c r="K207" s="73"/>
      <c r="L207" s="73"/>
      <c r="M207" s="73"/>
      <c r="N207" s="73"/>
      <c r="O207" s="69"/>
      <c r="P207" s="69"/>
      <c r="Q207" s="69"/>
      <c r="R207" s="69"/>
      <c r="S207" s="69"/>
      <c r="T207" s="69"/>
      <c r="U207" s="69"/>
      <c r="V207" s="72"/>
      <c r="W207" s="71"/>
      <c r="X207" s="71"/>
    </row>
    <row r="208" spans="1:24" ht="15.75" thickBot="1">
      <c r="A208" s="3">
        <v>0.02</v>
      </c>
      <c r="B208" s="17">
        <v>-0.79731560899999998</v>
      </c>
      <c r="C208" s="17">
        <v>-0.59690813200000004</v>
      </c>
      <c r="D208" s="17">
        <v>-0.55450738899999996</v>
      </c>
      <c r="E208" s="74">
        <v>-0.69453372599999996</v>
      </c>
      <c r="F208" s="74">
        <v>-0.488651165</v>
      </c>
      <c r="G208" s="17">
        <v>-0.71726869599999998</v>
      </c>
      <c r="J208" s="74"/>
      <c r="K208" s="73"/>
      <c r="L208" s="73"/>
      <c r="M208" s="73"/>
      <c r="N208" s="73"/>
      <c r="O208" s="69"/>
      <c r="P208" s="69"/>
      <c r="Q208" s="69"/>
      <c r="R208" s="69"/>
      <c r="S208" s="69"/>
      <c r="T208" s="69"/>
      <c r="U208" s="69"/>
      <c r="V208" s="72"/>
      <c r="W208" s="71"/>
      <c r="X208" s="71"/>
    </row>
    <row r="209" spans="1:24" ht="15.75" thickBot="1">
      <c r="A209" s="3">
        <v>2.01E-2</v>
      </c>
      <c r="B209" s="17">
        <v>-0.79651548800000005</v>
      </c>
      <c r="C209" s="17">
        <v>-0.59638871100000002</v>
      </c>
      <c r="D209" s="17">
        <v>-0.55404562199999996</v>
      </c>
      <c r="E209" s="74">
        <v>-0.69351147099999999</v>
      </c>
      <c r="F209" s="74">
        <v>-0.48827417000000001</v>
      </c>
      <c r="G209" s="17">
        <v>-0.71629016999999995</v>
      </c>
      <c r="J209" s="74"/>
      <c r="K209" s="73"/>
      <c r="L209" s="73"/>
      <c r="M209" s="73"/>
      <c r="N209" s="73"/>
      <c r="O209" s="69"/>
      <c r="P209" s="69"/>
      <c r="Q209" s="69"/>
      <c r="R209" s="69"/>
      <c r="S209" s="69"/>
      <c r="T209" s="69"/>
      <c r="U209" s="69"/>
      <c r="V209" s="72"/>
      <c r="W209" s="71"/>
      <c r="X209" s="71"/>
    </row>
    <row r="210" spans="1:24" ht="15.75" thickBot="1">
      <c r="A210" s="3">
        <v>2.0199999999999999E-2</v>
      </c>
      <c r="B210" s="17">
        <v>-0.79571873599999998</v>
      </c>
      <c r="C210" s="17">
        <v>-0.59587141200000004</v>
      </c>
      <c r="D210" s="17">
        <v>-0.553585726</v>
      </c>
      <c r="E210" s="74">
        <v>-0.69249471399999996</v>
      </c>
      <c r="F210" s="74">
        <v>-0.487898687</v>
      </c>
      <c r="G210" s="17">
        <v>-0.71531667600000004</v>
      </c>
      <c r="J210" s="74"/>
      <c r="K210" s="73"/>
      <c r="L210" s="73"/>
      <c r="M210" s="73"/>
      <c r="N210" s="73"/>
      <c r="O210" s="69"/>
      <c r="P210" s="69"/>
      <c r="Q210" s="69"/>
      <c r="R210" s="69"/>
      <c r="S210" s="69"/>
      <c r="T210" s="69"/>
      <c r="U210" s="69"/>
      <c r="V210" s="72"/>
      <c r="W210" s="71"/>
      <c r="X210" s="71"/>
    </row>
    <row r="211" spans="1:24" ht="15.75" thickBot="1">
      <c r="A211" s="3">
        <v>2.0299999999999999E-2</v>
      </c>
      <c r="B211" s="17">
        <v>-0.79492532199999999</v>
      </c>
      <c r="C211" s="17">
        <v>-0.59535621500000002</v>
      </c>
      <c r="D211" s="17">
        <v>-0.55312768199999995</v>
      </c>
      <c r="E211" s="74">
        <v>-0.69148339700000006</v>
      </c>
      <c r="F211" s="74">
        <v>-0.48752469999999998</v>
      </c>
      <c r="G211" s="17">
        <v>-0.71434816499999998</v>
      </c>
      <c r="J211" s="74"/>
      <c r="K211" s="73"/>
      <c r="L211" s="73"/>
      <c r="M211" s="73"/>
      <c r="N211" s="73"/>
      <c r="O211" s="69"/>
      <c r="P211" s="69"/>
      <c r="Q211" s="69"/>
      <c r="R211" s="69"/>
      <c r="S211" s="69"/>
      <c r="T211" s="69"/>
      <c r="U211" s="69"/>
      <c r="V211" s="72"/>
      <c r="W211" s="71"/>
      <c r="X211" s="71"/>
    </row>
    <row r="212" spans="1:24" ht="15.75" thickBot="1">
      <c r="A212" s="3">
        <v>2.0400000000000001E-2</v>
      </c>
      <c r="B212" s="17">
        <v>-0.79413521300000001</v>
      </c>
      <c r="C212" s="17">
        <v>-0.59484310200000001</v>
      </c>
      <c r="D212" s="17">
        <v>-0.55267147299999997</v>
      </c>
      <c r="E212" s="74">
        <v>-0.69047746499999996</v>
      </c>
      <c r="F212" s="74">
        <v>-0.48715219700000001</v>
      </c>
      <c r="G212" s="17">
        <v>-0.71338458500000002</v>
      </c>
      <c r="J212" s="74"/>
      <c r="K212" s="73"/>
      <c r="L212" s="73"/>
      <c r="M212" s="73"/>
      <c r="N212" s="73"/>
      <c r="O212" s="69"/>
      <c r="P212" s="69"/>
      <c r="Q212" s="69"/>
      <c r="R212" s="69"/>
      <c r="S212" s="69"/>
      <c r="T212" s="69"/>
      <c r="U212" s="69"/>
      <c r="V212" s="72"/>
      <c r="W212" s="71"/>
      <c r="X212" s="71"/>
    </row>
    <row r="213" spans="1:24" ht="15.75" thickBot="1">
      <c r="A213" s="3">
        <v>2.0500000000000001E-2</v>
      </c>
      <c r="B213" s="17">
        <v>-0.79334838100000005</v>
      </c>
      <c r="C213" s="17">
        <v>-0.59433205099999997</v>
      </c>
      <c r="D213" s="17">
        <v>-0.55221708199999997</v>
      </c>
      <c r="E213" s="74">
        <v>-0.68947686100000005</v>
      </c>
      <c r="F213" s="74">
        <v>-0.48678116300000002</v>
      </c>
      <c r="G213" s="17">
        <v>-0.71242588500000004</v>
      </c>
      <c r="J213" s="74"/>
      <c r="K213" s="73"/>
      <c r="L213" s="73"/>
      <c r="M213" s="73"/>
      <c r="N213" s="73"/>
      <c r="O213" s="69"/>
      <c r="P213" s="69"/>
      <c r="Q213" s="69"/>
      <c r="R213" s="69"/>
      <c r="S213" s="69"/>
      <c r="T213" s="69"/>
      <c r="U213" s="69"/>
      <c r="V213" s="72"/>
      <c r="W213" s="71"/>
      <c r="X213" s="71"/>
    </row>
    <row r="214" spans="1:24" ht="15.75" thickBot="1">
      <c r="A214" s="3">
        <v>2.06E-2</v>
      </c>
      <c r="B214" s="17">
        <v>-0.79256479400000002</v>
      </c>
      <c r="C214" s="17">
        <v>-0.59382304500000005</v>
      </c>
      <c r="D214" s="17">
        <v>-0.55176449299999997</v>
      </c>
      <c r="E214" s="74">
        <v>-0.68848153000000001</v>
      </c>
      <c r="F214" s="74">
        <v>-0.48641158600000001</v>
      </c>
      <c r="G214" s="17">
        <v>-0.71147201599999998</v>
      </c>
      <c r="J214" s="74"/>
      <c r="K214" s="73"/>
      <c r="L214" s="73"/>
      <c r="M214" s="73"/>
      <c r="N214" s="73"/>
      <c r="O214" s="69"/>
      <c r="P214" s="69"/>
      <c r="Q214" s="69"/>
      <c r="R214" s="69"/>
      <c r="S214" s="69"/>
      <c r="T214" s="69"/>
      <c r="U214" s="69"/>
      <c r="V214" s="72"/>
      <c r="W214" s="71"/>
      <c r="X214" s="71"/>
    </row>
    <row r="215" spans="1:24" ht="15.75" thickBot="1">
      <c r="A215" s="3">
        <v>2.07E-2</v>
      </c>
      <c r="B215" s="17">
        <v>-0.79178442199999999</v>
      </c>
      <c r="C215" s="17">
        <v>-0.59331606400000003</v>
      </c>
      <c r="D215" s="17">
        <v>-0.551313689</v>
      </c>
      <c r="E215" s="74">
        <v>-0.68749141700000005</v>
      </c>
      <c r="F215" s="74">
        <v>-0.48604345100000002</v>
      </c>
      <c r="G215" s="17">
        <v>-0.71052292900000003</v>
      </c>
      <c r="J215" s="74"/>
      <c r="K215" s="73"/>
      <c r="L215" s="73"/>
      <c r="M215" s="73"/>
      <c r="N215" s="73"/>
      <c r="O215" s="69"/>
      <c r="P215" s="69"/>
      <c r="Q215" s="69"/>
      <c r="R215" s="69"/>
      <c r="S215" s="69"/>
      <c r="T215" s="69"/>
      <c r="U215" s="69"/>
      <c r="V215" s="72"/>
      <c r="W215" s="71"/>
      <c r="X215" s="71"/>
    </row>
    <row r="216" spans="1:24" ht="15.75" thickBot="1">
      <c r="A216" s="3">
        <v>2.0799999999999999E-2</v>
      </c>
      <c r="B216" s="17">
        <v>-0.79100723699999997</v>
      </c>
      <c r="C216" s="17">
        <v>-0.59281109099999996</v>
      </c>
      <c r="D216" s="17">
        <v>-0.55086465399999995</v>
      </c>
      <c r="E216" s="74">
        <v>-0.68650646900000001</v>
      </c>
      <c r="F216" s="74">
        <v>-0.48567674500000002</v>
      </c>
      <c r="G216" s="17">
        <v>-0.70957857700000004</v>
      </c>
      <c r="J216" s="74"/>
      <c r="K216" s="73"/>
      <c r="L216" s="73"/>
      <c r="M216" s="73"/>
      <c r="N216" s="73"/>
      <c r="O216" s="69"/>
      <c r="P216" s="69"/>
      <c r="Q216" s="69"/>
      <c r="R216" s="69"/>
      <c r="S216" s="69"/>
      <c r="T216" s="69"/>
      <c r="U216" s="69"/>
      <c r="V216" s="72"/>
      <c r="W216" s="71"/>
      <c r="X216" s="71"/>
    </row>
    <row r="217" spans="1:24" ht="15.75" thickBot="1">
      <c r="A217" s="3">
        <v>2.0899999999999998E-2</v>
      </c>
      <c r="B217" s="17">
        <v>-0.79023320900000005</v>
      </c>
      <c r="C217" s="17">
        <v>-0.59230810700000003</v>
      </c>
      <c r="D217" s="17">
        <v>-0.55041737199999996</v>
      </c>
      <c r="E217" s="74">
        <v>-0.68552663400000002</v>
      </c>
      <c r="F217" s="74">
        <v>-0.485311457</v>
      </c>
      <c r="G217" s="17">
        <v>-0.70863891300000004</v>
      </c>
      <c r="J217" s="74"/>
      <c r="K217" s="73"/>
      <c r="L217" s="73"/>
      <c r="M217" s="73"/>
      <c r="N217" s="73"/>
      <c r="O217" s="69"/>
      <c r="P217" s="69"/>
      <c r="Q217" s="69"/>
      <c r="R217" s="69"/>
      <c r="S217" s="69"/>
      <c r="T217" s="69"/>
      <c r="U217" s="69"/>
      <c r="V217" s="72"/>
      <c r="W217" s="71"/>
      <c r="X217" s="71"/>
    </row>
    <row r="218" spans="1:24" ht="15.75" thickBot="1">
      <c r="A218" s="3">
        <v>2.1000000000000001E-2</v>
      </c>
      <c r="B218" s="17">
        <v>-0.78946230900000003</v>
      </c>
      <c r="C218" s="17">
        <v>-0.59180709399999998</v>
      </c>
      <c r="D218" s="17">
        <v>-0.54997182600000005</v>
      </c>
      <c r="E218" s="74">
        <v>-0.68455185799999996</v>
      </c>
      <c r="F218" s="74">
        <v>-0.48494757199999999</v>
      </c>
      <c r="G218" s="17">
        <v>-0.70770388900000003</v>
      </c>
      <c r="J218" s="74"/>
      <c r="K218" s="73"/>
      <c r="L218" s="73"/>
      <c r="M218" s="73"/>
      <c r="N218" s="73"/>
      <c r="O218" s="69"/>
      <c r="P218" s="69"/>
      <c r="Q218" s="69"/>
      <c r="R218" s="69"/>
      <c r="S218" s="69"/>
      <c r="T218" s="69"/>
      <c r="U218" s="69"/>
      <c r="V218" s="72"/>
      <c r="W218" s="71"/>
      <c r="X218" s="71"/>
    </row>
    <row r="219" spans="1:24" ht="15.75" thickBot="1">
      <c r="A219" s="3">
        <v>2.1100000000000001E-2</v>
      </c>
      <c r="B219" s="17">
        <v>-0.78869451000000002</v>
      </c>
      <c r="C219" s="17">
        <v>-0.59130803399999998</v>
      </c>
      <c r="D219" s="17">
        <v>-0.54952800300000004</v>
      </c>
      <c r="E219" s="74">
        <v>-0.68358209199999997</v>
      </c>
      <c r="F219" s="74">
        <v>-0.484585078</v>
      </c>
      <c r="G219" s="17">
        <v>-0.70677345899999999</v>
      </c>
      <c r="J219" s="74"/>
      <c r="K219" s="73"/>
      <c r="L219" s="73"/>
      <c r="M219" s="73"/>
      <c r="N219" s="73"/>
      <c r="O219" s="69"/>
      <c r="P219" s="69"/>
      <c r="Q219" s="69"/>
      <c r="R219" s="69"/>
      <c r="S219" s="69"/>
      <c r="T219" s="69"/>
      <c r="U219" s="69"/>
      <c r="V219" s="72"/>
      <c r="W219" s="71"/>
      <c r="X219" s="71"/>
    </row>
    <row r="220" spans="1:24" ht="15.75" thickBot="1">
      <c r="A220" s="3">
        <v>2.12E-2</v>
      </c>
      <c r="B220" s="17">
        <v>-0.78792978300000005</v>
      </c>
      <c r="C220" s="17">
        <v>-0.59081091100000005</v>
      </c>
      <c r="D220" s="17">
        <v>-0.549085885</v>
      </c>
      <c r="E220" s="74">
        <v>-0.68261728499999996</v>
      </c>
      <c r="F220" s="74">
        <v>-0.48422396200000001</v>
      </c>
      <c r="G220" s="17">
        <v>-0.70584757899999995</v>
      </c>
      <c r="J220" s="74"/>
      <c r="K220" s="73"/>
      <c r="L220" s="73"/>
      <c r="M220" s="73"/>
      <c r="N220" s="73"/>
      <c r="O220" s="69"/>
      <c r="P220" s="69"/>
      <c r="Q220" s="69"/>
      <c r="R220" s="69"/>
      <c r="S220" s="69"/>
      <c r="T220" s="69"/>
      <c r="U220" s="69"/>
      <c r="V220" s="72"/>
      <c r="W220" s="71"/>
      <c r="X220" s="71"/>
    </row>
    <row r="221" spans="1:24" ht="15.75" thickBot="1">
      <c r="A221" s="3">
        <v>2.1299999999999999E-2</v>
      </c>
      <c r="B221" s="17">
        <v>-0.78716810100000001</v>
      </c>
      <c r="C221" s="17">
        <v>-0.59031570600000005</v>
      </c>
      <c r="D221" s="17">
        <v>-0.54864545799999997</v>
      </c>
      <c r="E221" s="74">
        <v>-0.68165738799999998</v>
      </c>
      <c r="F221" s="74">
        <v>-0.48386421400000001</v>
      </c>
      <c r="G221" s="17">
        <v>-0.70492620399999995</v>
      </c>
      <c r="J221" s="74"/>
      <c r="K221" s="73"/>
      <c r="L221" s="73"/>
      <c r="M221" s="73"/>
      <c r="N221" s="73"/>
      <c r="O221" s="69"/>
      <c r="P221" s="69"/>
      <c r="Q221" s="69"/>
      <c r="R221" s="69"/>
      <c r="S221" s="69"/>
      <c r="T221" s="69"/>
      <c r="U221" s="69"/>
      <c r="V221" s="72"/>
      <c r="W221" s="71"/>
      <c r="X221" s="71"/>
    </row>
    <row r="222" spans="1:24" ht="15.75" thickBot="1">
      <c r="A222" s="3">
        <v>2.1399999999999999E-2</v>
      </c>
      <c r="B222" s="17">
        <v>-0.78640943799999996</v>
      </c>
      <c r="C222" s="17">
        <v>-0.589822403</v>
      </c>
      <c r="D222" s="17">
        <v>-0.54820670699999996</v>
      </c>
      <c r="E222" s="74">
        <v>-0.68070235000000001</v>
      </c>
      <c r="F222" s="74">
        <v>-0.483505819</v>
      </c>
      <c r="G222" s="17">
        <v>-0.70400929000000001</v>
      </c>
      <c r="J222" s="74"/>
      <c r="K222" s="73"/>
      <c r="L222" s="73"/>
      <c r="M222" s="73"/>
      <c r="N222" s="73"/>
      <c r="O222" s="69"/>
      <c r="P222" s="69"/>
      <c r="Q222" s="69"/>
      <c r="R222" s="69"/>
      <c r="S222" s="69"/>
      <c r="T222" s="69"/>
      <c r="U222" s="69"/>
      <c r="V222" s="72"/>
      <c r="W222" s="71"/>
      <c r="X222" s="71"/>
    </row>
    <row r="223" spans="1:24" ht="15.75" thickBot="1">
      <c r="A223" s="3">
        <v>2.1499999999999998E-2</v>
      </c>
      <c r="B223" s="17">
        <v>-0.78565376499999995</v>
      </c>
      <c r="C223" s="17">
        <v>-0.58933098500000003</v>
      </c>
      <c r="D223" s="17">
        <v>-0.54776961800000001</v>
      </c>
      <c r="E223" s="74">
        <v>-0.67975212500000004</v>
      </c>
      <c r="F223" s="74">
        <v>-0.48314876699999998</v>
      </c>
      <c r="G223" s="17">
        <v>-0.70309679400000002</v>
      </c>
      <c r="J223" s="74"/>
      <c r="K223" s="73"/>
      <c r="L223" s="73"/>
      <c r="M223" s="73"/>
      <c r="N223" s="73"/>
      <c r="O223" s="69"/>
      <c r="P223" s="69"/>
      <c r="Q223" s="69"/>
      <c r="R223" s="69"/>
      <c r="S223" s="69"/>
      <c r="T223" s="69"/>
      <c r="U223" s="69"/>
      <c r="V223" s="72"/>
      <c r="W223" s="71"/>
      <c r="X223" s="71"/>
    </row>
    <row r="224" spans="1:24" ht="15.75" thickBot="1">
      <c r="A224" s="3">
        <v>2.1600000000000001E-2</v>
      </c>
      <c r="B224" s="17">
        <v>-0.78490105799999998</v>
      </c>
      <c r="C224" s="17">
        <v>-0.58884143499999997</v>
      </c>
      <c r="D224" s="17">
        <v>-0.54733417500000003</v>
      </c>
      <c r="E224" s="74">
        <v>-0.678806664</v>
      </c>
      <c r="F224" s="74">
        <v>-0.482793046</v>
      </c>
      <c r="G224" s="17">
        <v>-0.70218867299999999</v>
      </c>
      <c r="J224" s="74"/>
      <c r="K224" s="73"/>
      <c r="L224" s="73"/>
      <c r="M224" s="73"/>
      <c r="N224" s="73"/>
      <c r="O224" s="69"/>
      <c r="P224" s="69"/>
      <c r="Q224" s="69"/>
      <c r="R224" s="69"/>
      <c r="S224" s="69"/>
      <c r="T224" s="69"/>
      <c r="U224" s="69"/>
      <c r="V224" s="72"/>
      <c r="W224" s="71"/>
      <c r="X224" s="71"/>
    </row>
    <row r="225" spans="1:24" ht="15.75" thickBot="1">
      <c r="A225" s="3">
        <v>2.1700000000000001E-2</v>
      </c>
      <c r="B225" s="17">
        <v>-0.78415128999999995</v>
      </c>
      <c r="C225" s="17">
        <v>-0.58835373800000001</v>
      </c>
      <c r="D225" s="17">
        <v>-0.54690036399999997</v>
      </c>
      <c r="E225" s="74">
        <v>-0.67786592099999998</v>
      </c>
      <c r="F225" s="74">
        <v>-0.482438643</v>
      </c>
      <c r="G225" s="17">
        <v>-0.70128488499999997</v>
      </c>
      <c r="J225" s="74"/>
      <c r="K225" s="73"/>
      <c r="L225" s="73"/>
      <c r="M225" s="73"/>
      <c r="N225" s="73"/>
      <c r="O225" s="69"/>
      <c r="P225" s="69"/>
      <c r="Q225" s="69"/>
      <c r="R225" s="69"/>
      <c r="S225" s="69"/>
      <c r="T225" s="69"/>
      <c r="U225" s="69"/>
      <c r="V225" s="72"/>
      <c r="W225" s="71"/>
      <c r="X225" s="71"/>
    </row>
    <row r="226" spans="1:24" ht="15.75" thickBot="1">
      <c r="A226" s="3">
        <v>2.18E-2</v>
      </c>
      <c r="B226" s="17">
        <v>-0.78340443500000001</v>
      </c>
      <c r="C226" s="17">
        <v>-0.58786787699999998</v>
      </c>
      <c r="D226" s="17">
        <v>-0.54646817199999997</v>
      </c>
      <c r="E226" s="74">
        <v>-0.67692985000000006</v>
      </c>
      <c r="F226" s="74">
        <v>-0.48208554799999997</v>
      </c>
      <c r="G226" s="17">
        <v>-0.70038538800000005</v>
      </c>
      <c r="J226" s="74"/>
      <c r="K226" s="73"/>
      <c r="L226" s="73"/>
      <c r="M226" s="73"/>
      <c r="N226" s="73"/>
      <c r="O226" s="69"/>
      <c r="P226" s="69"/>
      <c r="Q226" s="69"/>
      <c r="R226" s="69"/>
      <c r="S226" s="69"/>
      <c r="T226" s="69"/>
      <c r="U226" s="69"/>
      <c r="V226" s="72"/>
      <c r="W226" s="71"/>
      <c r="X226" s="71"/>
    </row>
    <row r="227" spans="1:24" ht="15.75" thickBot="1">
      <c r="A227" s="3">
        <v>2.1899999999999999E-2</v>
      </c>
      <c r="B227" s="17">
        <v>-0.782660468</v>
      </c>
      <c r="C227" s="17">
        <v>-0.58738383599999999</v>
      </c>
      <c r="D227" s="17">
        <v>-0.54603758199999997</v>
      </c>
      <c r="E227" s="74">
        <v>-0.67599840499999997</v>
      </c>
      <c r="F227" s="74">
        <v>-0.48173374899999999</v>
      </c>
      <c r="G227" s="17">
        <v>-0.69949014200000004</v>
      </c>
      <c r="J227" s="74"/>
      <c r="K227" s="73"/>
      <c r="L227" s="73"/>
      <c r="M227" s="73"/>
      <c r="N227" s="73"/>
      <c r="O227" s="69"/>
      <c r="P227" s="69"/>
      <c r="Q227" s="69"/>
      <c r="R227" s="69"/>
      <c r="S227" s="69"/>
      <c r="T227" s="69"/>
      <c r="U227" s="69"/>
      <c r="V227" s="72"/>
      <c r="W227" s="71"/>
      <c r="X227" s="71"/>
    </row>
    <row r="228" spans="1:24" ht="15.75" thickBot="1">
      <c r="A228" s="3">
        <v>2.1999999999999999E-2</v>
      </c>
      <c r="B228" s="17">
        <v>-0.78191936399999995</v>
      </c>
      <c r="C228" s="17">
        <v>-0.58690159900000005</v>
      </c>
      <c r="D228" s="17">
        <v>-0.54560858400000001</v>
      </c>
      <c r="E228" s="74">
        <v>-0.67507154199999997</v>
      </c>
      <c r="F228" s="74">
        <v>-0.48138323599999999</v>
      </c>
      <c r="G228" s="17">
        <v>-0.69859910599999997</v>
      </c>
      <c r="J228" s="74"/>
      <c r="K228" s="73"/>
      <c r="L228" s="73"/>
      <c r="M228" s="73"/>
      <c r="N228" s="73"/>
      <c r="O228" s="69"/>
      <c r="P228" s="69"/>
      <c r="Q228" s="69"/>
      <c r="R228" s="69"/>
      <c r="S228" s="69"/>
      <c r="T228" s="69"/>
      <c r="U228" s="69"/>
      <c r="V228" s="72"/>
      <c r="W228" s="71"/>
      <c r="X228" s="71"/>
    </row>
    <row r="229" spans="1:24" ht="15.75" thickBot="1">
      <c r="A229" s="3">
        <v>2.2100000000000002E-2</v>
      </c>
      <c r="B229" s="17">
        <v>-0.78118109899999999</v>
      </c>
      <c r="C229" s="17">
        <v>-0.586421152</v>
      </c>
      <c r="D229" s="17">
        <v>-0.54518116299999997</v>
      </c>
      <c r="E229" s="74">
        <v>-0.674149216</v>
      </c>
      <c r="F229" s="74">
        <v>-0.48103399600000002</v>
      </c>
      <c r="G229" s="17">
        <v>-0.69771224099999996</v>
      </c>
      <c r="J229" s="74"/>
      <c r="K229" s="73"/>
      <c r="L229" s="73"/>
      <c r="M229" s="73"/>
      <c r="N229" s="73"/>
      <c r="O229" s="69"/>
      <c r="P229" s="69"/>
      <c r="Q229" s="69"/>
      <c r="R229" s="69"/>
      <c r="S229" s="69"/>
      <c r="T229" s="69"/>
      <c r="U229" s="69"/>
      <c r="V229" s="72"/>
      <c r="W229" s="71"/>
      <c r="X229" s="71"/>
    </row>
    <row r="230" spans="1:24" ht="15.75" thickBot="1">
      <c r="A230" s="3">
        <v>2.2200000000000001E-2</v>
      </c>
      <c r="B230" s="17">
        <v>-0.78044564800000005</v>
      </c>
      <c r="C230" s="17">
        <v>-0.58594247799999999</v>
      </c>
      <c r="D230" s="17">
        <v>-0.54475530500000002</v>
      </c>
      <c r="E230" s="74">
        <v>-0.67323138299999996</v>
      </c>
      <c r="F230" s="74">
        <v>-0.48068601999999999</v>
      </c>
      <c r="G230" s="17">
        <v>-0.69682950700000001</v>
      </c>
      <c r="J230" s="74"/>
      <c r="K230" s="73"/>
      <c r="L230" s="73"/>
      <c r="M230" s="73"/>
      <c r="N230" s="73"/>
      <c r="O230" s="69"/>
      <c r="P230" s="69"/>
      <c r="Q230" s="69"/>
      <c r="R230" s="69"/>
      <c r="S230" s="69"/>
      <c r="T230" s="69"/>
      <c r="U230" s="69"/>
      <c r="V230" s="72"/>
      <c r="W230" s="71"/>
      <c r="X230" s="71"/>
    </row>
    <row r="231" spans="1:24" ht="15.75" thickBot="1">
      <c r="A231" s="3">
        <v>2.23E-2</v>
      </c>
      <c r="B231" s="17">
        <v>-0.779712988</v>
      </c>
      <c r="C231" s="17">
        <v>-0.58546556299999997</v>
      </c>
      <c r="D231" s="17">
        <v>-0.54433099699999998</v>
      </c>
      <c r="E231" s="74">
        <v>-0.67231800200000003</v>
      </c>
      <c r="F231" s="74">
        <v>-0.48033929600000003</v>
      </c>
      <c r="G231" s="17">
        <v>-0.69595086699999997</v>
      </c>
      <c r="J231" s="74"/>
      <c r="K231" s="73"/>
      <c r="L231" s="73"/>
      <c r="M231" s="73"/>
      <c r="N231" s="73"/>
      <c r="O231" s="69"/>
      <c r="P231" s="69"/>
      <c r="Q231" s="69"/>
      <c r="R231" s="69"/>
      <c r="S231" s="69"/>
      <c r="T231" s="69"/>
      <c r="U231" s="69"/>
      <c r="V231" s="72"/>
      <c r="W231" s="71"/>
      <c r="X231" s="71"/>
    </row>
    <row r="232" spans="1:24" ht="15.75" thickBot="1">
      <c r="A232" s="3">
        <v>2.24E-2</v>
      </c>
      <c r="B232" s="17">
        <v>-0.77898309300000002</v>
      </c>
      <c r="C232" s="17">
        <v>-0.584990393</v>
      </c>
      <c r="D232" s="17">
        <v>-0.54390822599999999</v>
      </c>
      <c r="E232" s="74">
        <v>-0.67140902899999999</v>
      </c>
      <c r="F232" s="74">
        <v>-0.47999381299999999</v>
      </c>
      <c r="G232" s="17">
        <v>-0.69507628099999996</v>
      </c>
      <c r="J232" s="74"/>
      <c r="K232" s="73"/>
      <c r="L232" s="73"/>
      <c r="M232" s="73"/>
      <c r="N232" s="73"/>
      <c r="O232" s="69"/>
      <c r="P232" s="69"/>
      <c r="Q232" s="69"/>
      <c r="R232" s="69"/>
      <c r="S232" s="69"/>
      <c r="T232" s="69"/>
      <c r="U232" s="69"/>
      <c r="V232" s="72"/>
      <c r="W232" s="71"/>
      <c r="X232" s="71"/>
    </row>
    <row r="233" spans="1:24" ht="15.75" thickBot="1">
      <c r="A233" s="3">
        <v>2.2499999999999999E-2</v>
      </c>
      <c r="B233" s="17">
        <v>-0.77825594200000003</v>
      </c>
      <c r="C233" s="17">
        <v>-0.58451695100000001</v>
      </c>
      <c r="D233" s="17">
        <v>-0.54348697999999995</v>
      </c>
      <c r="E233" s="74">
        <v>-0.67050442200000004</v>
      </c>
      <c r="F233" s="74">
        <v>-0.47964956199999997</v>
      </c>
      <c r="G233" s="17">
        <v>-0.69420571200000003</v>
      </c>
      <c r="J233" s="74"/>
      <c r="K233" s="73"/>
      <c r="L233" s="73"/>
      <c r="M233" s="73"/>
      <c r="N233" s="73"/>
      <c r="O233" s="69"/>
      <c r="P233" s="69"/>
      <c r="Q233" s="69"/>
      <c r="R233" s="69"/>
      <c r="S233" s="69"/>
      <c r="T233" s="69"/>
      <c r="U233" s="69"/>
      <c r="V233" s="72"/>
      <c r="W233" s="71"/>
      <c r="X233" s="71"/>
    </row>
    <row r="234" spans="1:24" ht="15.75" thickBot="1">
      <c r="A234" s="3">
        <v>2.2599999999999999E-2</v>
      </c>
      <c r="B234" s="17">
        <v>-0.77753151099999995</v>
      </c>
      <c r="C234" s="17">
        <v>-0.58404522400000003</v>
      </c>
      <c r="D234" s="17">
        <v>-0.54306724399999995</v>
      </c>
      <c r="E234" s="74">
        <v>-0.66960414099999999</v>
      </c>
      <c r="F234" s="74">
        <v>-0.47930653299999998</v>
      </c>
      <c r="G234" s="17">
        <v>-0.693339123</v>
      </c>
      <c r="J234" s="74"/>
      <c r="K234" s="73"/>
      <c r="L234" s="73"/>
      <c r="M234" s="73"/>
      <c r="N234" s="73"/>
      <c r="O234" s="69"/>
      <c r="P234" s="69"/>
      <c r="Q234" s="69"/>
      <c r="R234" s="69"/>
      <c r="S234" s="69"/>
      <c r="T234" s="69"/>
      <c r="U234" s="69"/>
      <c r="V234" s="72"/>
      <c r="W234" s="71"/>
      <c r="X234" s="71"/>
    </row>
    <row r="235" spans="1:24" ht="15.75" thickBot="1">
      <c r="A235" s="3">
        <v>2.2700000000000001E-2</v>
      </c>
      <c r="B235" s="17">
        <v>-0.77680977699999998</v>
      </c>
      <c r="C235" s="17">
        <v>-0.58357519800000002</v>
      </c>
      <c r="D235" s="17">
        <v>-0.54264900699999996</v>
      </c>
      <c r="E235" s="74">
        <v>-0.66870814499999998</v>
      </c>
      <c r="F235" s="74">
        <v>-0.47896471299999999</v>
      </c>
      <c r="G235" s="17">
        <v>-0.69247647700000003</v>
      </c>
      <c r="J235" s="74"/>
      <c r="K235" s="73"/>
      <c r="L235" s="73"/>
      <c r="M235" s="73"/>
      <c r="N235" s="73"/>
      <c r="O235" s="69"/>
      <c r="P235" s="69"/>
      <c r="Q235" s="69"/>
      <c r="R235" s="69"/>
      <c r="S235" s="69"/>
      <c r="T235" s="69"/>
      <c r="U235" s="69"/>
      <c r="V235" s="72"/>
      <c r="W235" s="71"/>
      <c r="X235" s="71"/>
    </row>
    <row r="236" spans="1:24" ht="15.75" thickBot="1">
      <c r="A236" s="3">
        <v>2.2800000000000001E-2</v>
      </c>
      <c r="B236" s="17">
        <v>-0.77609071900000004</v>
      </c>
      <c r="C236" s="17">
        <v>-0.58310685799999995</v>
      </c>
      <c r="D236" s="17">
        <v>-0.54223225600000002</v>
      </c>
      <c r="E236" s="74">
        <v>-0.66781639400000004</v>
      </c>
      <c r="F236" s="74">
        <v>-0.47862409500000003</v>
      </c>
      <c r="G236" s="17">
        <v>-0.69161773900000001</v>
      </c>
      <c r="J236" s="74"/>
      <c r="K236" s="73"/>
      <c r="L236" s="73"/>
      <c r="M236" s="73"/>
      <c r="N236" s="73"/>
      <c r="O236" s="69"/>
      <c r="P236" s="69"/>
      <c r="Q236" s="69"/>
      <c r="R236" s="69"/>
      <c r="S236" s="69"/>
      <c r="T236" s="69"/>
      <c r="U236" s="69"/>
      <c r="V236" s="72"/>
      <c r="W236" s="71"/>
      <c r="X236" s="71"/>
    </row>
    <row r="237" spans="1:24" ht="15.75" thickBot="1">
      <c r="A237" s="3">
        <v>2.29E-2</v>
      </c>
      <c r="B237" s="17">
        <v>-0.77537431199999995</v>
      </c>
      <c r="C237" s="17">
        <v>-0.58264019</v>
      </c>
      <c r="D237" s="17">
        <v>-0.54181698</v>
      </c>
      <c r="E237" s="74">
        <v>-0.66692884799999996</v>
      </c>
      <c r="F237" s="74">
        <v>-0.47828466800000002</v>
      </c>
      <c r="G237" s="17">
        <v>-0.69076287300000005</v>
      </c>
      <c r="J237" s="74"/>
      <c r="K237" s="73"/>
      <c r="L237" s="73"/>
      <c r="M237" s="73"/>
      <c r="N237" s="73"/>
      <c r="O237" s="69"/>
      <c r="P237" s="69"/>
      <c r="Q237" s="69"/>
      <c r="R237" s="69"/>
      <c r="S237" s="69"/>
      <c r="T237" s="69"/>
      <c r="U237" s="69"/>
      <c r="V237" s="72"/>
      <c r="W237" s="71"/>
      <c r="X237" s="71"/>
    </row>
    <row r="238" spans="1:24" ht="15.75" thickBot="1">
      <c r="A238" s="3">
        <v>2.3E-2</v>
      </c>
      <c r="B238" s="17">
        <v>-0.77466053599999996</v>
      </c>
      <c r="C238" s="17">
        <v>-0.58217518099999999</v>
      </c>
      <c r="D238" s="17">
        <v>-0.54140316499999996</v>
      </c>
      <c r="E238" s="74">
        <v>-0.66604546799999997</v>
      </c>
      <c r="F238" s="74">
        <v>-0.47794642199999998</v>
      </c>
      <c r="G238" s="17">
        <v>-0.68991184400000005</v>
      </c>
      <c r="J238" s="74"/>
      <c r="K238" s="73"/>
      <c r="L238" s="73"/>
      <c r="M238" s="73"/>
      <c r="N238" s="73"/>
      <c r="O238" s="69"/>
      <c r="P238" s="69"/>
      <c r="Q238" s="69"/>
      <c r="R238" s="69"/>
      <c r="S238" s="69"/>
      <c r="T238" s="69"/>
      <c r="U238" s="69"/>
      <c r="V238" s="72"/>
      <c r="W238" s="71"/>
      <c r="X238" s="71"/>
    </row>
    <row r="239" spans="1:24" ht="15.75" thickBot="1">
      <c r="A239" s="3">
        <v>2.3099999999999999E-2</v>
      </c>
      <c r="B239" s="17">
        <v>-0.77394936999999997</v>
      </c>
      <c r="C239" s="17">
        <v>-0.58171181800000005</v>
      </c>
      <c r="D239" s="17">
        <v>-0.54099079999999999</v>
      </c>
      <c r="E239" s="74">
        <v>-0.665166217</v>
      </c>
      <c r="F239" s="74">
        <v>-0.47760934700000002</v>
      </c>
      <c r="G239" s="17">
        <v>-0.68906461699999999</v>
      </c>
      <c r="J239" s="74"/>
      <c r="K239" s="73"/>
      <c r="L239" s="73"/>
      <c r="M239" s="73"/>
      <c r="N239" s="73"/>
      <c r="O239" s="69"/>
      <c r="P239" s="69"/>
      <c r="Q239" s="69"/>
      <c r="R239" s="69"/>
      <c r="S239" s="69"/>
      <c r="T239" s="69"/>
      <c r="U239" s="69"/>
      <c r="V239" s="72"/>
      <c r="W239" s="71"/>
      <c r="X239" s="71"/>
    </row>
    <row r="240" spans="1:24" ht="15.75" thickBot="1">
      <c r="A240" s="3">
        <v>2.3199999999999998E-2</v>
      </c>
      <c r="B240" s="17">
        <v>-0.77324079099999998</v>
      </c>
      <c r="C240" s="17">
        <v>-0.58125008499999997</v>
      </c>
      <c r="D240" s="17">
        <v>-0.54057987299999999</v>
      </c>
      <c r="E240" s="74">
        <v>-0.66429105600000005</v>
      </c>
      <c r="F240" s="74">
        <v>-0.477273434</v>
      </c>
      <c r="G240" s="17">
        <v>-0.68822115699999997</v>
      </c>
      <c r="J240" s="74"/>
      <c r="K240" s="73"/>
      <c r="L240" s="73"/>
      <c r="M240" s="73"/>
      <c r="N240" s="73"/>
      <c r="O240" s="69"/>
      <c r="P240" s="69"/>
      <c r="Q240" s="69"/>
      <c r="R240" s="69"/>
      <c r="S240" s="69"/>
      <c r="T240" s="69"/>
      <c r="U240" s="69"/>
      <c r="V240" s="72"/>
      <c r="W240" s="71"/>
      <c r="X240" s="71"/>
    </row>
    <row r="241" spans="1:24" ht="15.75" thickBot="1">
      <c r="A241" s="3">
        <v>2.3300000000000001E-2</v>
      </c>
      <c r="B241" s="17">
        <v>-0.77253477800000003</v>
      </c>
      <c r="C241" s="17">
        <v>-0.58078997200000004</v>
      </c>
      <c r="D241" s="17">
        <v>-0.54017037300000004</v>
      </c>
      <c r="E241" s="74">
        <v>-0.66341994699999995</v>
      </c>
      <c r="F241" s="74">
        <v>-0.47693867299999998</v>
      </c>
      <c r="G241" s="17">
        <v>-0.68738143200000001</v>
      </c>
      <c r="J241" s="74"/>
      <c r="K241" s="73"/>
      <c r="L241" s="73"/>
      <c r="M241" s="73"/>
      <c r="N241" s="73"/>
      <c r="O241" s="69"/>
      <c r="P241" s="69"/>
      <c r="Q241" s="69"/>
      <c r="R241" s="69"/>
      <c r="S241" s="69"/>
      <c r="T241" s="69"/>
      <c r="U241" s="69"/>
      <c r="V241" s="72"/>
      <c r="W241" s="71"/>
      <c r="X241" s="71"/>
    </row>
    <row r="242" spans="1:24" ht="15.75" thickBot="1">
      <c r="A242" s="3">
        <v>2.3400000000000001E-2</v>
      </c>
      <c r="B242" s="17">
        <v>-0.77183131199999999</v>
      </c>
      <c r="C242" s="17">
        <v>-0.58033146300000005</v>
      </c>
      <c r="D242" s="17">
        <v>-0.53976228800000003</v>
      </c>
      <c r="E242" s="74">
        <v>-0.66255285500000005</v>
      </c>
      <c r="F242" s="74">
        <v>-0.476605055</v>
      </c>
      <c r="G242" s="17">
        <v>-0.68654540900000005</v>
      </c>
      <c r="J242" s="74"/>
      <c r="K242" s="73"/>
      <c r="L242" s="73"/>
      <c r="M242" s="73"/>
      <c r="N242" s="73"/>
      <c r="O242" s="69"/>
      <c r="P242" s="69"/>
      <c r="Q242" s="69"/>
      <c r="R242" s="69"/>
      <c r="S242" s="69"/>
      <c r="T242" s="69"/>
      <c r="U242" s="69"/>
      <c r="V242" s="72"/>
      <c r="W242" s="71"/>
      <c r="X242" s="71"/>
    </row>
    <row r="243" spans="1:24" ht="15.75" thickBot="1">
      <c r="A243" s="3">
        <v>2.35E-2</v>
      </c>
      <c r="B243" s="17">
        <v>-0.77113036999999995</v>
      </c>
      <c r="C243" s="17">
        <v>-0.57987454699999996</v>
      </c>
      <c r="D243" s="17">
        <v>-0.53935560599999999</v>
      </c>
      <c r="E243" s="74">
        <v>-0.66168974199999997</v>
      </c>
      <c r="F243" s="74">
        <v>-0.47627257099999998</v>
      </c>
      <c r="G243" s="17">
        <v>-0.68571305299999996</v>
      </c>
      <c r="J243" s="74"/>
      <c r="K243" s="73"/>
      <c r="L243" s="73"/>
      <c r="M243" s="73"/>
      <c r="N243" s="73"/>
      <c r="O243" s="69"/>
      <c r="P243" s="69"/>
      <c r="Q243" s="69"/>
      <c r="R243" s="69"/>
      <c r="S243" s="69"/>
      <c r="T243" s="69"/>
      <c r="U243" s="69"/>
      <c r="V243" s="72"/>
      <c r="W243" s="71"/>
      <c r="X243" s="71"/>
    </row>
    <row r="244" spans="1:24" ht="15.75" thickBot="1">
      <c r="A244" s="3">
        <v>2.3599999999999999E-2</v>
      </c>
      <c r="B244" s="17">
        <v>-0.77043193300000001</v>
      </c>
      <c r="C244" s="17">
        <v>-0.57941920999999996</v>
      </c>
      <c r="D244" s="17">
        <v>-0.53895031599999998</v>
      </c>
      <c r="E244" s="74">
        <v>-0.66083057199999995</v>
      </c>
      <c r="F244" s="74">
        <v>-0.475941212</v>
      </c>
      <c r="G244" s="17">
        <v>-0.68488433299999996</v>
      </c>
      <c r="J244" s="74"/>
      <c r="K244" s="73"/>
      <c r="L244" s="73"/>
      <c r="M244" s="73"/>
      <c r="N244" s="73"/>
      <c r="O244" s="69"/>
      <c r="P244" s="69"/>
      <c r="Q244" s="69"/>
      <c r="R244" s="69"/>
      <c r="S244" s="69"/>
      <c r="T244" s="69"/>
      <c r="U244" s="69"/>
      <c r="V244" s="72"/>
      <c r="W244" s="71"/>
      <c r="X244" s="71"/>
    </row>
    <row r="245" spans="1:24" ht="15.75" thickBot="1">
      <c r="A245" s="3">
        <v>2.3699999999999999E-2</v>
      </c>
      <c r="B245" s="17">
        <v>-0.76973598099999996</v>
      </c>
      <c r="C245" s="17">
        <v>-0.57896544100000003</v>
      </c>
      <c r="D245" s="17">
        <v>-0.538546407</v>
      </c>
      <c r="E245" s="74">
        <v>-0.65997531099999995</v>
      </c>
      <c r="F245" s="74">
        <v>-0.47561096899999999</v>
      </c>
      <c r="G245" s="17">
        <v>-0.68405921700000005</v>
      </c>
      <c r="J245" s="74"/>
      <c r="K245" s="73"/>
      <c r="L245" s="73"/>
      <c r="M245" s="73"/>
      <c r="N245" s="73"/>
      <c r="O245" s="69"/>
      <c r="P245" s="69"/>
      <c r="Q245" s="69"/>
      <c r="R245" s="69"/>
      <c r="S245" s="69"/>
      <c r="T245" s="69"/>
      <c r="U245" s="69"/>
      <c r="V245" s="72"/>
      <c r="W245" s="71"/>
      <c r="X245" s="71"/>
    </row>
    <row r="246" spans="1:24" ht="15.75" thickBot="1">
      <c r="A246" s="3">
        <v>2.3800000000000002E-2</v>
      </c>
      <c r="B246" s="17">
        <v>-0.76904249400000002</v>
      </c>
      <c r="C246" s="17">
        <v>-0.57851322599999999</v>
      </c>
      <c r="D246" s="17">
        <v>-0.538143869</v>
      </c>
      <c r="E246" s="74">
        <v>-0.65912392200000003</v>
      </c>
      <c r="F246" s="74">
        <v>-0.47528183200000002</v>
      </c>
      <c r="G246" s="17">
        <v>-0.68323767300000005</v>
      </c>
      <c r="J246" s="74"/>
      <c r="K246" s="73"/>
      <c r="L246" s="73"/>
      <c r="M246" s="73"/>
      <c r="N246" s="73"/>
      <c r="O246" s="69"/>
      <c r="P246" s="69"/>
      <c r="Q246" s="69"/>
      <c r="R246" s="69"/>
      <c r="S246" s="69"/>
      <c r="T246" s="69"/>
      <c r="U246" s="69"/>
      <c r="V246" s="72"/>
      <c r="W246" s="71"/>
      <c r="X246" s="71"/>
    </row>
    <row r="247" spans="1:24" ht="15.75" thickBot="1">
      <c r="A247" s="3">
        <v>2.3900000000000001E-2</v>
      </c>
      <c r="B247" s="17">
        <v>-0.76835145199999999</v>
      </c>
      <c r="C247" s="17">
        <v>-0.57806255299999998</v>
      </c>
      <c r="D247" s="17">
        <v>-0.53774268999999997</v>
      </c>
      <c r="E247" s="74">
        <v>-0.65827637299999997</v>
      </c>
      <c r="F247" s="74">
        <v>-0.47495379399999998</v>
      </c>
      <c r="G247" s="17">
        <v>-0.68241967100000001</v>
      </c>
      <c r="J247" s="74"/>
      <c r="K247" s="73"/>
      <c r="L247" s="73"/>
      <c r="M247" s="73"/>
      <c r="N247" s="73"/>
      <c r="O247" s="69"/>
      <c r="P247" s="69"/>
      <c r="Q247" s="69"/>
      <c r="R247" s="69"/>
      <c r="S247" s="69"/>
      <c r="T247" s="69"/>
      <c r="U247" s="69"/>
      <c r="V247" s="72"/>
      <c r="W247" s="71"/>
      <c r="X247" s="71"/>
    </row>
    <row r="248" spans="1:24" ht="15.75" thickBot="1">
      <c r="A248" s="3">
        <v>2.4E-2</v>
      </c>
      <c r="B248" s="17">
        <v>-0.76766283599999996</v>
      </c>
      <c r="C248" s="17">
        <v>-0.57761341099999997</v>
      </c>
      <c r="D248" s="17">
        <v>-0.53734285999999998</v>
      </c>
      <c r="E248" s="74">
        <v>-0.65743262700000005</v>
      </c>
      <c r="F248" s="74">
        <v>-0.47462684399999999</v>
      </c>
      <c r="G248" s="17">
        <v>-0.68160517799999998</v>
      </c>
      <c r="J248" s="74"/>
      <c r="K248" s="73"/>
      <c r="L248" s="73"/>
      <c r="M248" s="73"/>
      <c r="N248" s="73"/>
      <c r="O248" s="69"/>
      <c r="P248" s="69"/>
      <c r="Q248" s="69"/>
      <c r="R248" s="69"/>
      <c r="S248" s="69"/>
      <c r="T248" s="69"/>
      <c r="U248" s="69"/>
      <c r="V248" s="72"/>
      <c r="W248" s="71"/>
      <c r="X248" s="71"/>
    </row>
    <row r="249" spans="1:24" ht="15.75" thickBot="1">
      <c r="A249" s="3">
        <v>2.41E-2</v>
      </c>
      <c r="B249" s="17">
        <v>-0.76697662700000002</v>
      </c>
      <c r="C249" s="17">
        <v>-0.57716578699999999</v>
      </c>
      <c r="D249" s="17">
        <v>-0.53694436800000001</v>
      </c>
      <c r="E249" s="74">
        <v>-0.65659265300000003</v>
      </c>
      <c r="F249" s="74">
        <v>-0.47430097599999999</v>
      </c>
      <c r="G249" s="17">
        <v>-0.68079416599999998</v>
      </c>
      <c r="J249" s="74"/>
      <c r="K249" s="73"/>
      <c r="L249" s="73"/>
      <c r="M249" s="73"/>
      <c r="N249" s="73"/>
      <c r="O249" s="69"/>
      <c r="P249" s="69"/>
      <c r="Q249" s="69"/>
      <c r="R249" s="69"/>
      <c r="S249" s="69"/>
      <c r="T249" s="69"/>
      <c r="U249" s="69"/>
      <c r="V249" s="72"/>
      <c r="W249" s="71"/>
      <c r="X249" s="71"/>
    </row>
    <row r="250" spans="1:24" ht="15.75" thickBot="1">
      <c r="A250" s="3">
        <v>2.4199999999999999E-2</v>
      </c>
      <c r="B250" s="17">
        <v>-0.76629280499999997</v>
      </c>
      <c r="C250" s="17">
        <v>-0.57671966900000005</v>
      </c>
      <c r="D250" s="17">
        <v>-0.53654720300000003</v>
      </c>
      <c r="E250" s="74">
        <v>-0.65575641699999998</v>
      </c>
      <c r="F250" s="74">
        <v>-0.473976181</v>
      </c>
      <c r="G250" s="17">
        <v>-0.67998660399999999</v>
      </c>
      <c r="J250" s="74"/>
      <c r="K250" s="73"/>
      <c r="L250" s="73"/>
      <c r="M250" s="73"/>
      <c r="N250" s="73"/>
      <c r="O250" s="69"/>
      <c r="P250" s="69"/>
      <c r="Q250" s="69"/>
      <c r="R250" s="69"/>
      <c r="S250" s="69"/>
      <c r="T250" s="69"/>
      <c r="U250" s="69"/>
      <c r="V250" s="72"/>
      <c r="W250" s="71"/>
      <c r="X250" s="71"/>
    </row>
    <row r="251" spans="1:24" ht="15.75" thickBot="1">
      <c r="A251" s="3">
        <v>2.4299999999999999E-2</v>
      </c>
      <c r="B251" s="17">
        <v>-0.76561135300000005</v>
      </c>
      <c r="C251" s="17">
        <v>-0.57627504500000004</v>
      </c>
      <c r="D251" s="17">
        <v>-0.53615135599999997</v>
      </c>
      <c r="E251" s="74">
        <v>-0.65492388599999996</v>
      </c>
      <c r="F251" s="74">
        <v>-0.47365244899999998</v>
      </c>
      <c r="G251" s="17">
        <v>-0.67918246299999996</v>
      </c>
      <c r="J251" s="74"/>
      <c r="K251" s="73"/>
      <c r="L251" s="73"/>
      <c r="M251" s="73"/>
      <c r="N251" s="73"/>
      <c r="O251" s="69"/>
      <c r="P251" s="69"/>
      <c r="Q251" s="69"/>
      <c r="R251" s="69"/>
      <c r="S251" s="69"/>
      <c r="T251" s="69"/>
      <c r="U251" s="69"/>
      <c r="V251" s="72"/>
      <c r="W251" s="71"/>
      <c r="X251" s="71"/>
    </row>
    <row r="252" spans="1:24" ht="15.75" thickBot="1">
      <c r="A252" s="3">
        <v>2.4400000000000002E-2</v>
      </c>
      <c r="B252" s="17">
        <v>-0.76493225200000003</v>
      </c>
      <c r="C252" s="17">
        <v>-0.57583190399999995</v>
      </c>
      <c r="D252" s="17">
        <v>-0.53575681500000005</v>
      </c>
      <c r="E252" s="74">
        <v>-0.654095027</v>
      </c>
      <c r="F252" s="74">
        <v>-0.47332977300000001</v>
      </c>
      <c r="G252" s="17">
        <v>-0.67838171199999997</v>
      </c>
      <c r="J252" s="74"/>
      <c r="K252" s="73"/>
      <c r="L252" s="73"/>
      <c r="M252" s="73"/>
      <c r="N252" s="73"/>
      <c r="O252" s="69"/>
      <c r="P252" s="69"/>
      <c r="Q252" s="69"/>
      <c r="R252" s="69"/>
      <c r="S252" s="69"/>
      <c r="T252" s="69"/>
      <c r="U252" s="69"/>
      <c r="V252" s="72"/>
      <c r="W252" s="71"/>
      <c r="X252" s="71"/>
    </row>
    <row r="253" spans="1:24" ht="15.75" thickBot="1">
      <c r="A253" s="3">
        <v>2.4500000000000001E-2</v>
      </c>
      <c r="B253" s="17">
        <v>-0.76425548300000001</v>
      </c>
      <c r="C253" s="17">
        <v>-0.575390234</v>
      </c>
      <c r="D253" s="17">
        <v>-0.53536357199999995</v>
      </c>
      <c r="E253" s="74">
        <v>-0.65326980999999995</v>
      </c>
      <c r="F253" s="74">
        <v>-0.47300814499999999</v>
      </c>
      <c r="G253" s="17">
        <v>-0.67758432400000002</v>
      </c>
      <c r="J253" s="74"/>
      <c r="K253" s="73"/>
      <c r="L253" s="73"/>
      <c r="M253" s="73"/>
      <c r="N253" s="73"/>
      <c r="O253" s="69"/>
      <c r="P253" s="69"/>
      <c r="Q253" s="69"/>
      <c r="R253" s="69"/>
      <c r="S253" s="69"/>
      <c r="T253" s="69"/>
      <c r="U253" s="69"/>
      <c r="V253" s="72"/>
      <c r="W253" s="71"/>
      <c r="X253" s="71"/>
    </row>
    <row r="254" spans="1:24" ht="15.75" thickBot="1">
      <c r="A254" s="3">
        <v>2.46E-2</v>
      </c>
      <c r="B254" s="17">
        <v>-0.76358102900000002</v>
      </c>
      <c r="C254" s="17">
        <v>-0.57495002500000003</v>
      </c>
      <c r="D254" s="17">
        <v>-0.53497161599999998</v>
      </c>
      <c r="E254" s="74">
        <v>-0.65244820100000001</v>
      </c>
      <c r="F254" s="74">
        <v>-0.47268755600000001</v>
      </c>
      <c r="G254" s="17">
        <v>-0.67679027000000003</v>
      </c>
      <c r="J254" s="74"/>
      <c r="K254" s="73"/>
      <c r="L254" s="73"/>
      <c r="M254" s="73"/>
      <c r="N254" s="73"/>
      <c r="O254" s="69"/>
      <c r="P254" s="69"/>
      <c r="Q254" s="69"/>
      <c r="R254" s="69"/>
      <c r="S254" s="69"/>
      <c r="T254" s="69"/>
      <c r="U254" s="69"/>
      <c r="V254" s="72"/>
      <c r="W254" s="71"/>
      <c r="X254" s="71"/>
    </row>
    <row r="255" spans="1:24" ht="15.75" thickBot="1">
      <c r="A255" s="3">
        <v>2.47E-2</v>
      </c>
      <c r="B255" s="17">
        <v>-0.76290887200000002</v>
      </c>
      <c r="C255" s="17">
        <v>-0.57451126500000005</v>
      </c>
      <c r="D255" s="17">
        <v>-0.53458093699999998</v>
      </c>
      <c r="E255" s="74">
        <v>-0.65163017099999998</v>
      </c>
      <c r="F255" s="74">
        <v>-0.47236799899999998</v>
      </c>
      <c r="G255" s="17">
        <v>-0.67599952200000002</v>
      </c>
      <c r="J255" s="74"/>
      <c r="K255" s="73"/>
      <c r="L255" s="73"/>
      <c r="M255" s="73"/>
      <c r="N255" s="73"/>
      <c r="O255" s="69"/>
      <c r="P255" s="69"/>
      <c r="Q255" s="69"/>
      <c r="R255" s="69"/>
      <c r="S255" s="69"/>
      <c r="T255" s="69"/>
      <c r="U255" s="69"/>
      <c r="V255" s="72"/>
      <c r="W255" s="71"/>
      <c r="X255" s="71"/>
    </row>
    <row r="256" spans="1:24" ht="15.75" thickBot="1">
      <c r="A256" s="3">
        <v>2.4799999999999999E-2</v>
      </c>
      <c r="B256" s="17">
        <v>-0.76223899299999998</v>
      </c>
      <c r="C256" s="17">
        <v>-0.57407394300000003</v>
      </c>
      <c r="D256" s="17">
        <v>-0.53419152599999997</v>
      </c>
      <c r="E256" s="74">
        <v>-0.65081568899999998</v>
      </c>
      <c r="F256" s="74">
        <v>-0.47204946599999997</v>
      </c>
      <c r="G256" s="17">
        <v>-0.67521205200000001</v>
      </c>
      <c r="J256" s="74"/>
      <c r="K256" s="73"/>
      <c r="L256" s="73"/>
      <c r="M256" s="73"/>
      <c r="N256" s="73"/>
      <c r="O256" s="69"/>
      <c r="P256" s="69"/>
      <c r="Q256" s="69"/>
      <c r="R256" s="69"/>
      <c r="S256" s="69"/>
      <c r="T256" s="69"/>
      <c r="U256" s="69"/>
      <c r="V256" s="72"/>
      <c r="W256" s="71"/>
      <c r="X256" s="71"/>
    </row>
    <row r="257" spans="1:24" ht="15.75" thickBot="1">
      <c r="A257" s="3">
        <v>2.4899999999999999E-2</v>
      </c>
      <c r="B257" s="17">
        <v>-0.76157137699999999</v>
      </c>
      <c r="C257" s="17">
        <v>-0.57363804699999998</v>
      </c>
      <c r="D257" s="17">
        <v>-0.53380337200000005</v>
      </c>
      <c r="E257" s="74">
        <v>-0.65000472300000001</v>
      </c>
      <c r="F257" s="74">
        <v>-0.47173194899999998</v>
      </c>
      <c r="G257" s="17">
        <v>-0.67442783299999998</v>
      </c>
      <c r="J257" s="74"/>
      <c r="K257" s="73"/>
      <c r="L257" s="73"/>
      <c r="M257" s="73"/>
      <c r="N257" s="73"/>
      <c r="O257" s="69"/>
      <c r="P257" s="69"/>
      <c r="Q257" s="69"/>
      <c r="R257" s="69"/>
      <c r="S257" s="69"/>
      <c r="T257" s="69"/>
      <c r="U257" s="69"/>
      <c r="V257" s="72"/>
      <c r="W257" s="71"/>
      <c r="X257" s="71"/>
    </row>
    <row r="258" spans="1:24" ht="15.75" thickBot="1">
      <c r="A258" s="3">
        <v>2.5000000000000001E-2</v>
      </c>
      <c r="B258" s="17">
        <v>-0.76090600500000005</v>
      </c>
      <c r="C258" s="17">
        <v>-0.57320356800000005</v>
      </c>
      <c r="D258" s="17">
        <v>-0.53341646700000001</v>
      </c>
      <c r="E258" s="74">
        <v>-0.64919724499999998</v>
      </c>
      <c r="F258" s="74">
        <v>-0.47141544000000002</v>
      </c>
      <c r="G258" s="17">
        <v>-0.67364683800000003</v>
      </c>
      <c r="J258" s="74"/>
      <c r="K258" s="73"/>
      <c r="L258" s="73"/>
      <c r="M258" s="73"/>
      <c r="N258" s="73"/>
      <c r="O258" s="69"/>
      <c r="P258" s="69"/>
      <c r="Q258" s="69"/>
      <c r="R258" s="69"/>
      <c r="S258" s="69"/>
      <c r="T258" s="69"/>
      <c r="U258" s="69"/>
      <c r="V258" s="72"/>
      <c r="W258" s="71"/>
      <c r="X258" s="71"/>
    </row>
    <row r="259" spans="1:24" ht="15.75" thickBot="1">
      <c r="A259" s="3">
        <v>2.5100000000000001E-2</v>
      </c>
      <c r="B259" s="17">
        <v>-0.76024286100000005</v>
      </c>
      <c r="C259" s="17">
        <v>-0.57277049400000002</v>
      </c>
      <c r="D259" s="17">
        <v>-0.533030801</v>
      </c>
      <c r="E259" s="74">
        <v>-0.64839322499999996</v>
      </c>
      <c r="F259" s="74">
        <v>-0.471099932</v>
      </c>
      <c r="G259" s="17">
        <v>-0.67286903899999995</v>
      </c>
      <c r="J259" s="74"/>
      <c r="K259" s="73"/>
      <c r="L259" s="73"/>
      <c r="M259" s="73"/>
      <c r="N259" s="73"/>
      <c r="O259" s="69"/>
      <c r="P259" s="69"/>
      <c r="Q259" s="69"/>
      <c r="R259" s="69"/>
      <c r="S259" s="69"/>
      <c r="T259" s="69"/>
      <c r="U259" s="69"/>
      <c r="V259" s="72"/>
      <c r="W259" s="71"/>
      <c r="X259" s="71"/>
    </row>
    <row r="260" spans="1:24" ht="15.75" thickBot="1">
      <c r="A260" s="3">
        <v>2.52E-2</v>
      </c>
      <c r="B260" s="17">
        <v>-0.75958192700000005</v>
      </c>
      <c r="C260" s="17">
        <v>-0.57233881600000003</v>
      </c>
      <c r="D260" s="17">
        <v>-0.53264636399999998</v>
      </c>
      <c r="E260" s="74">
        <v>-0.64759263300000003</v>
      </c>
      <c r="F260" s="74">
        <v>-0.47078541600000001</v>
      </c>
      <c r="G260" s="17">
        <v>-0.67209441000000003</v>
      </c>
      <c r="J260" s="74"/>
      <c r="K260" s="73"/>
      <c r="L260" s="73"/>
      <c r="M260" s="73"/>
      <c r="N260" s="73"/>
      <c r="O260" s="69"/>
      <c r="P260" s="69"/>
      <c r="Q260" s="69"/>
      <c r="R260" s="69"/>
      <c r="S260" s="69"/>
      <c r="T260" s="69"/>
      <c r="U260" s="69"/>
      <c r="V260" s="72"/>
      <c r="W260" s="71"/>
      <c r="X260" s="71"/>
    </row>
    <row r="261" spans="1:24" ht="15.75" thickBot="1">
      <c r="A261" s="3">
        <v>2.53E-2</v>
      </c>
      <c r="B261" s="17">
        <v>-0.75892318800000003</v>
      </c>
      <c r="C261" s="17">
        <v>-0.57190852199999997</v>
      </c>
      <c r="D261" s="17">
        <v>-0.53226314799999996</v>
      </c>
      <c r="E261" s="74">
        <v>-0.64679544</v>
      </c>
      <c r="F261" s="74">
        <v>-0.47047188699999998</v>
      </c>
      <c r="G261" s="17">
        <v>-0.67132292599999999</v>
      </c>
      <c r="J261" s="74"/>
      <c r="K261" s="73"/>
      <c r="L261" s="73"/>
      <c r="M261" s="73"/>
      <c r="N261" s="73"/>
      <c r="O261" s="69"/>
      <c r="P261" s="69"/>
      <c r="Q261" s="69"/>
      <c r="R261" s="69"/>
      <c r="S261" s="69"/>
      <c r="T261" s="69"/>
      <c r="U261" s="69"/>
      <c r="V261" s="72"/>
      <c r="W261" s="71"/>
      <c r="X261" s="71"/>
    </row>
    <row r="262" spans="1:24" ht="15.75" thickBot="1">
      <c r="A262" s="3">
        <v>2.5399999999999999E-2</v>
      </c>
      <c r="B262" s="17">
        <v>-0.75826662600000005</v>
      </c>
      <c r="C262" s="17">
        <v>-0.571479603</v>
      </c>
      <c r="D262" s="17">
        <v>-0.531881143</v>
      </c>
      <c r="E262" s="74">
        <v>-0.64600161899999997</v>
      </c>
      <c r="F262" s="74">
        <v>-0.47015933599999998</v>
      </c>
      <c r="G262" s="17">
        <v>-0.67055456099999999</v>
      </c>
      <c r="J262" s="74"/>
      <c r="K262" s="73"/>
      <c r="L262" s="73"/>
      <c r="M262" s="73"/>
      <c r="N262" s="73"/>
      <c r="O262" s="69"/>
      <c r="P262" s="69"/>
      <c r="Q262" s="69"/>
      <c r="R262" s="69"/>
      <c r="S262" s="69"/>
      <c r="T262" s="69"/>
      <c r="U262" s="69"/>
      <c r="V262" s="72"/>
      <c r="W262" s="71"/>
      <c r="X262" s="71"/>
    </row>
    <row r="263" spans="1:24" ht="15.75" thickBot="1">
      <c r="A263" s="3">
        <v>2.5499999999999998E-2</v>
      </c>
      <c r="B263" s="17">
        <v>-0.757612226</v>
      </c>
      <c r="C263" s="17">
        <v>-0.57105204700000001</v>
      </c>
      <c r="D263" s="17">
        <v>-0.53150034099999999</v>
      </c>
      <c r="E263" s="74">
        <v>-0.64521114099999999</v>
      </c>
      <c r="F263" s="74">
        <v>-0.46984775600000001</v>
      </c>
      <c r="G263" s="17">
        <v>-0.66978928900000001</v>
      </c>
      <c r="J263" s="74"/>
      <c r="K263" s="73"/>
      <c r="L263" s="73"/>
      <c r="M263" s="73"/>
      <c r="N263" s="73"/>
      <c r="O263" s="69"/>
      <c r="P263" s="69"/>
      <c r="Q263" s="69"/>
      <c r="R263" s="69"/>
      <c r="S263" s="69"/>
      <c r="T263" s="69"/>
      <c r="U263" s="69"/>
      <c r="V263" s="72"/>
      <c r="W263" s="71"/>
      <c r="X263" s="71"/>
    </row>
    <row r="264" spans="1:24" ht="15.75" thickBot="1">
      <c r="A264" s="3">
        <v>2.5600000000000001E-2</v>
      </c>
      <c r="B264" s="17">
        <v>-0.75695997199999998</v>
      </c>
      <c r="C264" s="17">
        <v>-0.57062584599999999</v>
      </c>
      <c r="D264" s="17">
        <v>-0.53112073199999998</v>
      </c>
      <c r="E264" s="74">
        <v>-0.64442397799999995</v>
      </c>
      <c r="F264" s="74">
        <v>-0.46953714000000002</v>
      </c>
      <c r="G264" s="17">
        <v>-0.66902708399999999</v>
      </c>
      <c r="J264" s="74"/>
      <c r="K264" s="73"/>
      <c r="L264" s="73"/>
      <c r="M264" s="73"/>
      <c r="N264" s="73"/>
      <c r="O264" s="69"/>
      <c r="P264" s="69"/>
      <c r="Q264" s="69"/>
      <c r="R264" s="69"/>
      <c r="S264" s="69"/>
      <c r="T264" s="69"/>
      <c r="U264" s="69"/>
      <c r="V264" s="72"/>
      <c r="W264" s="71"/>
      <c r="X264" s="71"/>
    </row>
    <row r="265" spans="1:24" ht="15.75" thickBot="1">
      <c r="A265" s="3">
        <v>2.5700000000000001E-2</v>
      </c>
      <c r="B265" s="17">
        <v>-0.75630984800000001</v>
      </c>
      <c r="C265" s="17">
        <v>-0.57020098799999996</v>
      </c>
      <c r="D265" s="17">
        <v>-0.530742308</v>
      </c>
      <c r="E265" s="74">
        <v>-0.64364010299999996</v>
      </c>
      <c r="F265" s="74">
        <v>-0.469227481</v>
      </c>
      <c r="G265" s="17">
        <v>-0.66826792300000004</v>
      </c>
      <c r="J265" s="74"/>
      <c r="K265" s="73"/>
      <c r="L265" s="73"/>
      <c r="M265" s="73"/>
      <c r="N265" s="73"/>
      <c r="O265" s="69"/>
      <c r="P265" s="69"/>
      <c r="Q265" s="69"/>
      <c r="R265" s="69"/>
      <c r="S265" s="69"/>
      <c r="T265" s="69"/>
      <c r="U265" s="69"/>
      <c r="V265" s="72"/>
      <c r="W265" s="71"/>
      <c r="X265" s="71"/>
    </row>
    <row r="266" spans="1:24" ht="15.75" thickBot="1">
      <c r="A266" s="3">
        <v>2.58E-2</v>
      </c>
      <c r="B266" s="17">
        <v>-0.755661837</v>
      </c>
      <c r="C266" s="17">
        <v>-0.56977746500000004</v>
      </c>
      <c r="D266" s="17">
        <v>-0.53036506000000005</v>
      </c>
      <c r="E266" s="74">
        <v>-0.64285948900000001</v>
      </c>
      <c r="F266" s="74">
        <v>-0.46891877199999998</v>
      </c>
      <c r="G266" s="17">
        <v>-0.66751178</v>
      </c>
      <c r="J266" s="74"/>
      <c r="K266" s="73"/>
      <c r="L266" s="73"/>
      <c r="M266" s="73"/>
      <c r="N266" s="73"/>
      <c r="O266" s="69"/>
      <c r="P266" s="69"/>
      <c r="Q266" s="69"/>
      <c r="R266" s="69"/>
      <c r="S266" s="69"/>
      <c r="T266" s="69"/>
      <c r="U266" s="69"/>
      <c r="V266" s="72"/>
      <c r="W266" s="71"/>
      <c r="X266" s="71"/>
    </row>
    <row r="267" spans="1:24" ht="15.75" thickBot="1">
      <c r="A267" s="3">
        <v>2.5899999999999999E-2</v>
      </c>
      <c r="B267" s="17">
        <v>-0.75501592500000003</v>
      </c>
      <c r="C267" s="17">
        <v>-0.56935526599999997</v>
      </c>
      <c r="D267" s="17">
        <v>-0.52998898000000005</v>
      </c>
      <c r="E267" s="74">
        <v>-0.64208210899999996</v>
      </c>
      <c r="F267" s="74">
        <v>-0.468611006</v>
      </c>
      <c r="G267" s="17">
        <v>-0.66675863099999999</v>
      </c>
      <c r="J267" s="74"/>
      <c r="K267" s="73"/>
      <c r="L267" s="73"/>
      <c r="M267" s="73"/>
      <c r="N267" s="73"/>
      <c r="O267" s="69"/>
      <c r="P267" s="69"/>
      <c r="Q267" s="69"/>
      <c r="R267" s="69"/>
      <c r="S267" s="69"/>
      <c r="T267" s="69"/>
      <c r="U267" s="69"/>
      <c r="V267" s="72"/>
      <c r="W267" s="71"/>
      <c r="X267" s="71"/>
    </row>
    <row r="268" spans="1:24" ht="15.75" thickBot="1">
      <c r="A268" s="3">
        <v>2.5999999999999999E-2</v>
      </c>
      <c r="B268" s="17">
        <v>-0.75437209599999999</v>
      </c>
      <c r="C268" s="17">
        <v>-0.56893438200000002</v>
      </c>
      <c r="D268" s="17">
        <v>-0.52961405900000003</v>
      </c>
      <c r="E268" s="74">
        <v>-0.64130793600000002</v>
      </c>
      <c r="F268" s="74">
        <v>-0.46830417600000002</v>
      </c>
      <c r="G268" s="17">
        <v>-0.666008453</v>
      </c>
      <c r="J268" s="74"/>
      <c r="K268" s="73"/>
      <c r="L268" s="73"/>
      <c r="M268" s="73"/>
      <c r="N268" s="73"/>
      <c r="O268" s="69"/>
      <c r="P268" s="69"/>
      <c r="Q268" s="69"/>
      <c r="R268" s="69"/>
      <c r="S268" s="69"/>
      <c r="T268" s="69"/>
      <c r="U268" s="69"/>
      <c r="V268" s="72"/>
      <c r="W268" s="71"/>
      <c r="X268" s="71"/>
    </row>
    <row r="269" spans="1:24" ht="15.75" thickBot="1">
      <c r="A269" s="3">
        <v>2.6100000000000002E-2</v>
      </c>
      <c r="B269" s="17">
        <v>-0.75373033499999997</v>
      </c>
      <c r="C269" s="17">
        <v>-0.56851480300000001</v>
      </c>
      <c r="D269" s="17">
        <v>-0.529240288</v>
      </c>
      <c r="E269" s="74">
        <v>-0.64053694400000005</v>
      </c>
      <c r="F269" s="74">
        <v>-0.46799827500000002</v>
      </c>
      <c r="G269" s="17">
        <v>-0.66526122099999996</v>
      </c>
      <c r="J269" s="74"/>
      <c r="K269" s="73"/>
      <c r="L269" s="73"/>
      <c r="M269" s="73"/>
      <c r="N269" s="73"/>
      <c r="O269" s="69"/>
      <c r="P269" s="69"/>
      <c r="Q269" s="69"/>
      <c r="R269" s="69"/>
      <c r="S269" s="69"/>
      <c r="T269" s="69"/>
      <c r="U269" s="69"/>
      <c r="V269" s="72"/>
      <c r="W269" s="71"/>
      <c r="X269" s="71"/>
    </row>
    <row r="270" spans="1:24" ht="15.75" thickBot="1">
      <c r="A270" s="3">
        <v>2.6200000000000001E-2</v>
      </c>
      <c r="B270" s="17">
        <v>-0.75309062800000004</v>
      </c>
      <c r="C270" s="17">
        <v>-0.56809651999999999</v>
      </c>
      <c r="D270" s="17">
        <v>-0.52886765999999996</v>
      </c>
      <c r="E270" s="74">
        <v>-0.63976910799999998</v>
      </c>
      <c r="F270" s="74">
        <v>-0.46769329700000001</v>
      </c>
      <c r="G270" s="17">
        <v>-0.66451691300000004</v>
      </c>
      <c r="J270" s="74"/>
      <c r="K270" s="73"/>
      <c r="L270" s="73"/>
      <c r="M270" s="73"/>
      <c r="N270" s="73"/>
      <c r="O270" s="69"/>
      <c r="P270" s="69"/>
      <c r="Q270" s="69"/>
      <c r="R270" s="69"/>
      <c r="S270" s="69"/>
      <c r="T270" s="69"/>
      <c r="U270" s="69"/>
      <c r="V270" s="72"/>
      <c r="W270" s="71"/>
      <c r="X270" s="71"/>
    </row>
    <row r="271" spans="1:24" ht="15.75" thickBot="1">
      <c r="A271" s="3">
        <v>2.63E-2</v>
      </c>
      <c r="B271" s="17">
        <v>-0.75245295800000001</v>
      </c>
      <c r="C271" s="17">
        <v>-0.56767952399999999</v>
      </c>
      <c r="D271" s="17">
        <v>-0.52849616600000004</v>
      </c>
      <c r="E271" s="74">
        <v>-0.63900440199999997</v>
      </c>
      <c r="F271" s="74">
        <v>-0.46738923399999999</v>
      </c>
      <c r="G271" s="17">
        <v>-0.66377550399999996</v>
      </c>
      <c r="J271" s="74"/>
      <c r="K271" s="73"/>
      <c r="L271" s="73"/>
      <c r="M271" s="73"/>
      <c r="N271" s="73"/>
      <c r="O271" s="69"/>
      <c r="P271" s="69"/>
      <c r="Q271" s="69"/>
      <c r="R271" s="69"/>
      <c r="S271" s="69"/>
      <c r="T271" s="69"/>
      <c r="U271" s="69"/>
      <c r="V271" s="72"/>
      <c r="W271" s="71"/>
      <c r="X271" s="71"/>
    </row>
    <row r="272" spans="1:24" ht="15.75" thickBot="1">
      <c r="A272" s="3">
        <v>2.64E-2</v>
      </c>
      <c r="B272" s="17">
        <v>-0.75181731299999999</v>
      </c>
      <c r="C272" s="17">
        <v>-0.56726380499999995</v>
      </c>
      <c r="D272" s="17">
        <v>-0.52812579800000004</v>
      </c>
      <c r="E272" s="74">
        <v>-0.6382428</v>
      </c>
      <c r="F272" s="74">
        <v>-0.46708608099999999</v>
      </c>
      <c r="G272" s="17">
        <v>-0.66303697299999997</v>
      </c>
      <c r="J272" s="74"/>
      <c r="K272" s="73"/>
      <c r="L272" s="73"/>
      <c r="M272" s="73"/>
      <c r="N272" s="73"/>
      <c r="O272" s="69"/>
      <c r="P272" s="69"/>
      <c r="Q272" s="69"/>
      <c r="R272" s="69"/>
      <c r="S272" s="69"/>
      <c r="T272" s="69"/>
      <c r="U272" s="69"/>
      <c r="V272" s="72"/>
      <c r="W272" s="71"/>
      <c r="X272" s="71"/>
    </row>
    <row r="273" spans="1:24" ht="15.75" thickBot="1">
      <c r="A273" s="3">
        <v>2.6499999999999999E-2</v>
      </c>
      <c r="B273" s="17">
        <v>-0.75118367600000002</v>
      </c>
      <c r="C273" s="17">
        <v>-0.566849355</v>
      </c>
      <c r="D273" s="17">
        <v>-0.52775654800000005</v>
      </c>
      <c r="E273" s="74">
        <v>-0.63748427900000004</v>
      </c>
      <c r="F273" s="74">
        <v>-0.46678383099999998</v>
      </c>
      <c r="G273" s="17">
        <v>-0.66230129599999998</v>
      </c>
      <c r="J273" s="74"/>
      <c r="K273" s="73"/>
      <c r="L273" s="73"/>
      <c r="M273" s="73"/>
      <c r="N273" s="73"/>
      <c r="O273" s="69"/>
      <c r="P273" s="69"/>
      <c r="Q273" s="69"/>
      <c r="R273" s="69"/>
      <c r="S273" s="69"/>
      <c r="T273" s="69"/>
      <c r="U273" s="69"/>
      <c r="V273" s="72"/>
      <c r="W273" s="71"/>
      <c r="X273" s="71"/>
    </row>
    <row r="274" spans="1:24" ht="15.75" thickBot="1">
      <c r="A274" s="3">
        <v>2.6599999999999999E-2</v>
      </c>
      <c r="B274" s="17">
        <v>-0.75055203400000003</v>
      </c>
      <c r="C274" s="17">
        <v>-0.56643616399999996</v>
      </c>
      <c r="D274" s="17">
        <v>-0.52738840899999995</v>
      </c>
      <c r="E274" s="74">
        <v>-0.63672881299999995</v>
      </c>
      <c r="F274" s="74">
        <v>-0.46648247700000001</v>
      </c>
      <c r="G274" s="17">
        <v>-0.66156845200000003</v>
      </c>
      <c r="J274" s="74"/>
      <c r="K274" s="73"/>
      <c r="L274" s="73"/>
      <c r="M274" s="73"/>
      <c r="N274" s="73"/>
      <c r="O274" s="69"/>
      <c r="P274" s="69"/>
      <c r="Q274" s="69"/>
      <c r="R274" s="69"/>
      <c r="S274" s="69"/>
      <c r="T274" s="69"/>
      <c r="U274" s="69"/>
      <c r="V274" s="72"/>
      <c r="W274" s="71"/>
      <c r="X274" s="71"/>
    </row>
    <row r="275" spans="1:24" ht="15.75" thickBot="1">
      <c r="A275" s="3">
        <v>2.6700000000000002E-2</v>
      </c>
      <c r="B275" s="17">
        <v>-0.74992237299999998</v>
      </c>
      <c r="C275" s="17">
        <v>-0.56602422299999999</v>
      </c>
      <c r="D275" s="17">
        <v>-0.52702137100000002</v>
      </c>
      <c r="E275" s="74">
        <v>-0.63597637699999998</v>
      </c>
      <c r="F275" s="74">
        <v>-0.46618201300000001</v>
      </c>
      <c r="G275" s="17">
        <v>-0.66083841799999998</v>
      </c>
      <c r="J275" s="74"/>
      <c r="K275" s="73"/>
      <c r="L275" s="73"/>
      <c r="M275" s="73"/>
      <c r="N275" s="73"/>
      <c r="O275" s="69"/>
      <c r="P275" s="69"/>
      <c r="Q275" s="69"/>
      <c r="R275" s="69"/>
      <c r="S275" s="69"/>
      <c r="T275" s="69"/>
      <c r="U275" s="69"/>
      <c r="V275" s="72"/>
      <c r="W275" s="71"/>
      <c r="X275" s="71"/>
    </row>
    <row r="276" spans="1:24" ht="15.75" thickBot="1">
      <c r="A276" s="3">
        <v>2.6800000000000001E-2</v>
      </c>
      <c r="B276" s="17">
        <v>-0.74929467800000005</v>
      </c>
      <c r="C276" s="17">
        <v>-0.56561352300000001</v>
      </c>
      <c r="D276" s="17">
        <v>-0.52665542799999998</v>
      </c>
      <c r="E276" s="74">
        <v>-0.63522694800000001</v>
      </c>
      <c r="F276" s="74">
        <v>-0.46588243400000001</v>
      </c>
      <c r="G276" s="17">
        <v>-0.66011117200000002</v>
      </c>
      <c r="J276" s="74"/>
      <c r="K276" s="73"/>
      <c r="L276" s="73"/>
      <c r="M276" s="73"/>
      <c r="N276" s="73"/>
      <c r="O276" s="69"/>
      <c r="P276" s="69"/>
      <c r="Q276" s="69"/>
      <c r="R276" s="69"/>
      <c r="S276" s="69"/>
      <c r="T276" s="69"/>
      <c r="U276" s="69"/>
      <c r="V276" s="72"/>
      <c r="W276" s="71"/>
      <c r="X276" s="71"/>
    </row>
    <row r="277" spans="1:24" ht="15.75" thickBot="1">
      <c r="A277" s="3">
        <v>2.69E-2</v>
      </c>
      <c r="B277" s="17">
        <v>-0.74866893599999995</v>
      </c>
      <c r="C277" s="17">
        <v>-0.56520405600000001</v>
      </c>
      <c r="D277" s="17">
        <v>-0.52629057199999996</v>
      </c>
      <c r="E277" s="74">
        <v>-0.63448050300000003</v>
      </c>
      <c r="F277" s="74">
        <v>-0.465583731</v>
      </c>
      <c r="G277" s="17">
        <v>-0.659386692</v>
      </c>
      <c r="J277" s="74"/>
      <c r="K277" s="73"/>
      <c r="L277" s="73"/>
      <c r="M277" s="73"/>
      <c r="N277" s="73"/>
      <c r="O277" s="69"/>
      <c r="P277" s="69"/>
      <c r="Q277" s="69"/>
      <c r="R277" s="69"/>
      <c r="S277" s="69"/>
      <c r="T277" s="69"/>
      <c r="U277" s="69"/>
      <c r="V277" s="72"/>
      <c r="W277" s="71"/>
      <c r="X277" s="71"/>
    </row>
    <row r="278" spans="1:24" ht="15.75" thickBot="1">
      <c r="A278" s="3">
        <v>2.7E-2</v>
      </c>
      <c r="B278" s="17">
        <v>-0.74804513299999997</v>
      </c>
      <c r="C278" s="17">
        <v>-0.56479581400000001</v>
      </c>
      <c r="D278" s="17">
        <v>-0.52592679499999995</v>
      </c>
      <c r="E278" s="74">
        <v>-0.63373701699999996</v>
      </c>
      <c r="F278" s="74">
        <v>-0.465285901</v>
      </c>
      <c r="G278" s="17">
        <v>-0.65866495899999999</v>
      </c>
      <c r="J278" s="74"/>
      <c r="K278" s="73"/>
      <c r="L278" s="73"/>
      <c r="M278" s="73"/>
      <c r="N278" s="73"/>
      <c r="O278" s="69"/>
      <c r="P278" s="69"/>
      <c r="Q278" s="69"/>
      <c r="R278" s="69"/>
      <c r="S278" s="69"/>
      <c r="T278" s="69"/>
      <c r="U278" s="69"/>
      <c r="V278" s="72"/>
      <c r="W278" s="71"/>
      <c r="X278" s="71"/>
    </row>
    <row r="279" spans="1:24" ht="15.75" thickBot="1">
      <c r="A279" s="3">
        <v>2.7099999999999999E-2</v>
      </c>
      <c r="B279" s="17">
        <v>-0.74742325499999995</v>
      </c>
      <c r="C279" s="17">
        <v>-0.56438878699999995</v>
      </c>
      <c r="D279" s="17">
        <v>-0.52556409000000004</v>
      </c>
      <c r="E279" s="74">
        <v>-0.63299646700000001</v>
      </c>
      <c r="F279" s="74">
        <v>-0.46498893499999999</v>
      </c>
      <c r="G279" s="17">
        <v>-0.65794594900000003</v>
      </c>
      <c r="J279" s="74"/>
      <c r="K279" s="73"/>
      <c r="L279" s="73"/>
      <c r="M279" s="73"/>
      <c r="N279" s="73"/>
      <c r="O279" s="69"/>
      <c r="P279" s="69"/>
      <c r="Q279" s="69"/>
      <c r="R279" s="69"/>
      <c r="S279" s="69"/>
      <c r="T279" s="69"/>
      <c r="U279" s="69"/>
      <c r="V279" s="72"/>
      <c r="W279" s="71"/>
      <c r="X279" s="71"/>
    </row>
    <row r="280" spans="1:24" ht="15.75" thickBot="1">
      <c r="A280" s="3">
        <v>2.7199999999999998E-2</v>
      </c>
      <c r="B280" s="17">
        <v>-0.74680328900000004</v>
      </c>
      <c r="C280" s="17">
        <v>-0.56398296800000003</v>
      </c>
      <c r="D280" s="17">
        <v>-0.52520244900000002</v>
      </c>
      <c r="E280" s="74">
        <v>-0.63225883100000002</v>
      </c>
      <c r="F280" s="74">
        <v>-0.46469282899999997</v>
      </c>
      <c r="G280" s="17">
        <v>-0.65722964299999997</v>
      </c>
      <c r="J280" s="74"/>
      <c r="K280" s="73"/>
      <c r="L280" s="73"/>
      <c r="M280" s="73"/>
      <c r="N280" s="73"/>
      <c r="O280" s="69"/>
      <c r="P280" s="69"/>
      <c r="Q280" s="69"/>
      <c r="R280" s="69"/>
      <c r="S280" s="69"/>
      <c r="T280" s="69"/>
      <c r="U280" s="69"/>
      <c r="V280" s="72"/>
      <c r="W280" s="71"/>
      <c r="X280" s="71"/>
    </row>
    <row r="281" spans="1:24" ht="15.75" thickBot="1">
      <c r="A281" s="3">
        <v>2.7300000000000001E-2</v>
      </c>
      <c r="B281" s="17">
        <v>-0.74618522200000004</v>
      </c>
      <c r="C281" s="17">
        <v>-0.56357834699999998</v>
      </c>
      <c r="D281" s="17">
        <v>-0.52484186499999996</v>
      </c>
      <c r="E281" s="74">
        <v>-0.63152408500000001</v>
      </c>
      <c r="F281" s="74">
        <v>-0.46439757700000001</v>
      </c>
      <c r="G281" s="17">
        <v>-0.65651601999999998</v>
      </c>
      <c r="J281" s="74"/>
      <c r="K281" s="73"/>
      <c r="L281" s="73"/>
      <c r="M281" s="73"/>
      <c r="N281" s="73"/>
      <c r="O281" s="69"/>
      <c r="P281" s="69"/>
      <c r="Q281" s="69"/>
      <c r="R281" s="69"/>
      <c r="S281" s="69"/>
      <c r="T281" s="69"/>
      <c r="U281" s="69"/>
      <c r="V281" s="72"/>
      <c r="W281" s="71"/>
      <c r="X281" s="71"/>
    </row>
    <row r="282" spans="1:24" ht="15.75" thickBot="1">
      <c r="A282" s="3">
        <v>2.7400000000000001E-2</v>
      </c>
      <c r="B282" s="17">
        <v>-0.74556904000000002</v>
      </c>
      <c r="C282" s="17">
        <v>-0.563174917</v>
      </c>
      <c r="D282" s="17">
        <v>-0.52448233</v>
      </c>
      <c r="E282" s="74">
        <v>-0.63079220800000002</v>
      </c>
      <c r="F282" s="74">
        <v>-0.46410317200000001</v>
      </c>
      <c r="G282" s="17">
        <v>-0.65580506000000005</v>
      </c>
      <c r="J282" s="74"/>
      <c r="K282" s="73"/>
      <c r="L282" s="73"/>
      <c r="M282" s="73"/>
      <c r="N282" s="73"/>
      <c r="O282" s="69"/>
      <c r="P282" s="69"/>
      <c r="Q282" s="69"/>
      <c r="R282" s="69"/>
      <c r="S282" s="69"/>
      <c r="T282" s="69"/>
      <c r="U282" s="69"/>
      <c r="V282" s="72"/>
      <c r="W282" s="71"/>
      <c r="X282" s="71"/>
    </row>
    <row r="283" spans="1:24" ht="15.75" thickBot="1">
      <c r="A283" s="3">
        <v>2.75E-2</v>
      </c>
      <c r="B283" s="17">
        <v>-0.74495473099999998</v>
      </c>
      <c r="C283" s="17">
        <v>-0.562772669</v>
      </c>
      <c r="D283" s="17">
        <v>-0.52412383799999995</v>
      </c>
      <c r="E283" s="74">
        <v>-0.63006317700000003</v>
      </c>
      <c r="F283" s="74">
        <v>-0.46380960799999998</v>
      </c>
      <c r="G283" s="17">
        <v>-0.65509674200000001</v>
      </c>
      <c r="J283" s="74"/>
      <c r="K283" s="73"/>
      <c r="L283" s="73"/>
      <c r="M283" s="73"/>
      <c r="N283" s="73"/>
      <c r="O283" s="69"/>
      <c r="P283" s="69"/>
      <c r="Q283" s="69"/>
      <c r="R283" s="69"/>
      <c r="S283" s="69"/>
      <c r="T283" s="69"/>
      <c r="U283" s="69"/>
      <c r="V283" s="72"/>
      <c r="W283" s="71"/>
      <c r="X283" s="71"/>
    </row>
    <row r="284" spans="1:24" ht="15.75" thickBot="1">
      <c r="A284" s="3">
        <v>2.76E-2</v>
      </c>
      <c r="B284" s="17">
        <v>-0.74434228199999997</v>
      </c>
      <c r="C284" s="17">
        <v>-0.56237159599999997</v>
      </c>
      <c r="D284" s="17">
        <v>-0.52376638099999995</v>
      </c>
      <c r="E284" s="74">
        <v>-0.62933697</v>
      </c>
      <c r="F284" s="74">
        <v>-0.46351688099999999</v>
      </c>
      <c r="G284" s="17">
        <v>-0.65439104699999995</v>
      </c>
      <c r="J284" s="74"/>
      <c r="K284" s="73"/>
      <c r="L284" s="73"/>
      <c r="M284" s="73"/>
      <c r="N284" s="73"/>
      <c r="O284" s="69"/>
      <c r="P284" s="69"/>
      <c r="Q284" s="69"/>
      <c r="R284" s="69"/>
      <c r="S284" s="69"/>
      <c r="T284" s="69"/>
      <c r="U284" s="69"/>
      <c r="V284" s="72"/>
      <c r="W284" s="71"/>
      <c r="X284" s="71"/>
    </row>
    <row r="285" spans="1:24" ht="15.75" thickBot="1">
      <c r="A285" s="3">
        <v>2.7699999999999999E-2</v>
      </c>
      <c r="B285" s="17">
        <v>-0.74373167900000003</v>
      </c>
      <c r="C285" s="17">
        <v>-0.56197168799999997</v>
      </c>
      <c r="D285" s="17">
        <v>-0.52340995300000004</v>
      </c>
      <c r="E285" s="74">
        <v>-0.62861356499999999</v>
      </c>
      <c r="F285" s="74">
        <v>-0.46322498400000001</v>
      </c>
      <c r="G285" s="17">
        <v>-0.65368795400000002</v>
      </c>
      <c r="J285" s="74"/>
      <c r="K285" s="73"/>
      <c r="L285" s="73"/>
      <c r="M285" s="73"/>
      <c r="N285" s="73"/>
      <c r="O285" s="69"/>
      <c r="P285" s="69"/>
      <c r="Q285" s="69"/>
      <c r="R285" s="69"/>
      <c r="S285" s="69"/>
      <c r="T285" s="69"/>
      <c r="U285" s="69"/>
      <c r="V285" s="72"/>
      <c r="W285" s="71"/>
      <c r="X285" s="71"/>
    </row>
    <row r="286" spans="1:24" ht="15.75" thickBot="1">
      <c r="A286" s="3">
        <v>2.7799999999999998E-2</v>
      </c>
      <c r="B286" s="17">
        <v>-0.74312290999999997</v>
      </c>
      <c r="C286" s="17">
        <v>-0.56157294000000002</v>
      </c>
      <c r="D286" s="17">
        <v>-0.52305454600000001</v>
      </c>
      <c r="E286" s="74">
        <v>-0.62789294200000001</v>
      </c>
      <c r="F286" s="74">
        <v>-0.46293391099999998</v>
      </c>
      <c r="G286" s="17">
        <v>-0.65298744399999997</v>
      </c>
      <c r="J286" s="74"/>
      <c r="K286" s="73"/>
      <c r="L286" s="73"/>
      <c r="M286" s="73"/>
      <c r="N286" s="73"/>
      <c r="O286" s="69"/>
      <c r="P286" s="69"/>
      <c r="Q286" s="69"/>
      <c r="R286" s="69"/>
      <c r="S286" s="69"/>
      <c r="T286" s="69"/>
      <c r="U286" s="69"/>
      <c r="V286" s="72"/>
      <c r="W286" s="71"/>
      <c r="X286" s="71"/>
    </row>
    <row r="287" spans="1:24" ht="15.75" thickBot="1">
      <c r="A287" s="3">
        <v>2.7900000000000001E-2</v>
      </c>
      <c r="B287" s="17">
        <v>-0.74251596399999997</v>
      </c>
      <c r="C287" s="17">
        <v>-0.56117534099999999</v>
      </c>
      <c r="D287" s="17">
        <v>-0.52270015299999995</v>
      </c>
      <c r="E287" s="74">
        <v>-0.62717507800000005</v>
      </c>
      <c r="F287" s="74">
        <v>-0.46264365699999999</v>
      </c>
      <c r="G287" s="17">
        <v>-0.65228949899999999</v>
      </c>
      <c r="J287" s="74"/>
      <c r="K287" s="73"/>
      <c r="L287" s="73"/>
      <c r="M287" s="73"/>
      <c r="N287" s="73"/>
      <c r="O287" s="69"/>
      <c r="P287" s="69"/>
      <c r="Q287" s="69"/>
      <c r="R287" s="69"/>
      <c r="S287" s="69"/>
      <c r="T287" s="69"/>
      <c r="U287" s="69"/>
      <c r="V287" s="72"/>
      <c r="W287" s="71"/>
      <c r="X287" s="71"/>
    </row>
    <row r="288" spans="1:24" ht="15.75" thickBot="1">
      <c r="A288" s="3">
        <v>2.8000000000000001E-2</v>
      </c>
      <c r="B288" s="17">
        <v>-0.74191082699999999</v>
      </c>
      <c r="C288" s="17">
        <v>-0.56077888600000003</v>
      </c>
      <c r="D288" s="17">
        <v>-0.52234676700000005</v>
      </c>
      <c r="E288" s="74">
        <v>-0.62645995399999999</v>
      </c>
      <c r="F288" s="74">
        <v>-0.46235421700000001</v>
      </c>
      <c r="G288" s="17">
        <v>-0.65159409899999998</v>
      </c>
      <c r="J288" s="74"/>
      <c r="K288" s="73"/>
      <c r="L288" s="73"/>
      <c r="M288" s="73"/>
      <c r="N288" s="73"/>
      <c r="O288" s="69"/>
      <c r="P288" s="69"/>
      <c r="Q288" s="69"/>
      <c r="R288" s="69"/>
      <c r="S288" s="69"/>
      <c r="T288" s="69"/>
      <c r="U288" s="69"/>
      <c r="V288" s="72"/>
      <c r="W288" s="71"/>
      <c r="X288" s="71"/>
    </row>
    <row r="289" spans="1:24" ht="15.75" thickBot="1">
      <c r="A289" s="3">
        <v>2.81E-2</v>
      </c>
      <c r="B289" s="17">
        <v>-0.74130748700000004</v>
      </c>
      <c r="C289" s="17">
        <v>-0.56038356600000006</v>
      </c>
      <c r="D289" s="17">
        <v>-0.52199438300000001</v>
      </c>
      <c r="E289" s="74">
        <v>-0.62574754700000002</v>
      </c>
      <c r="F289" s="74">
        <v>-0.462065585</v>
      </c>
      <c r="G289" s="17">
        <v>-0.65090122399999994</v>
      </c>
      <c r="J289" s="74"/>
      <c r="K289" s="73"/>
      <c r="L289" s="73"/>
      <c r="M289" s="73"/>
      <c r="N289" s="73"/>
      <c r="O289" s="69"/>
      <c r="P289" s="69"/>
      <c r="Q289" s="69"/>
      <c r="R289" s="69"/>
      <c r="S289" s="69"/>
      <c r="T289" s="69"/>
      <c r="U289" s="69"/>
      <c r="V289" s="72"/>
      <c r="W289" s="71"/>
      <c r="X289" s="71"/>
    </row>
    <row r="290" spans="1:24" ht="15.75" thickBot="1">
      <c r="A290" s="3">
        <v>2.8199999999999999E-2</v>
      </c>
      <c r="B290" s="17">
        <v>-0.74070593200000001</v>
      </c>
      <c r="C290" s="17">
        <v>-0.55998937299999996</v>
      </c>
      <c r="D290" s="17">
        <v>-0.52164299199999997</v>
      </c>
      <c r="E290" s="74">
        <v>-0.62503783899999998</v>
      </c>
      <c r="F290" s="74">
        <v>-0.46177775599999998</v>
      </c>
      <c r="G290" s="17">
        <v>-0.650210858</v>
      </c>
      <c r="J290" s="74"/>
      <c r="K290" s="73"/>
      <c r="L290" s="73"/>
      <c r="M290" s="73"/>
      <c r="N290" s="73"/>
      <c r="O290" s="69"/>
      <c r="P290" s="69"/>
      <c r="Q290" s="69"/>
      <c r="R290" s="69"/>
      <c r="S290" s="69"/>
      <c r="T290" s="69"/>
      <c r="U290" s="69"/>
      <c r="V290" s="72"/>
      <c r="W290" s="71"/>
      <c r="X290" s="71"/>
    </row>
    <row r="291" spans="1:24" ht="15.75" thickBot="1">
      <c r="A291" s="3">
        <v>2.8299999999999999E-2</v>
      </c>
      <c r="B291" s="17">
        <v>-0.74010615000000002</v>
      </c>
      <c r="C291" s="17">
        <v>-0.55959630000000005</v>
      </c>
      <c r="D291" s="17">
        <v>-0.52129258899999997</v>
      </c>
      <c r="E291" s="74">
        <v>-0.62433080799999996</v>
      </c>
      <c r="F291" s="74">
        <v>-0.46149072299999999</v>
      </c>
      <c r="G291" s="17">
        <v>-0.64952297999999997</v>
      </c>
      <c r="J291" s="74"/>
      <c r="K291" s="73"/>
      <c r="L291" s="73"/>
      <c r="M291" s="73"/>
      <c r="N291" s="73"/>
      <c r="O291" s="69"/>
      <c r="P291" s="69"/>
      <c r="Q291" s="69"/>
      <c r="R291" s="69"/>
      <c r="S291" s="69"/>
      <c r="T291" s="69"/>
      <c r="U291" s="69"/>
      <c r="V291" s="72"/>
      <c r="W291" s="71"/>
      <c r="X291" s="71"/>
    </row>
    <row r="292" spans="1:24" ht="15.75" thickBot="1">
      <c r="A292" s="3">
        <v>2.8400000000000002E-2</v>
      </c>
      <c r="B292" s="17">
        <v>-0.73950813000000004</v>
      </c>
      <c r="C292" s="17">
        <v>-0.55920433899999999</v>
      </c>
      <c r="D292" s="17">
        <v>-0.52094316600000001</v>
      </c>
      <c r="E292" s="74">
        <v>-0.62362643399999995</v>
      </c>
      <c r="F292" s="74">
        <v>-0.461204483</v>
      </c>
      <c r="G292" s="17">
        <v>-0.64883757399999997</v>
      </c>
      <c r="J292" s="74"/>
      <c r="K292" s="73"/>
      <c r="L292" s="73"/>
      <c r="M292" s="73"/>
      <c r="N292" s="73"/>
      <c r="O292" s="69"/>
      <c r="P292" s="69"/>
      <c r="Q292" s="69"/>
      <c r="R292" s="69"/>
      <c r="S292" s="69"/>
      <c r="T292" s="69"/>
      <c r="U292" s="69"/>
      <c r="V292" s="72"/>
      <c r="W292" s="71"/>
      <c r="X292" s="71"/>
    </row>
    <row r="293" spans="1:24" ht="15.75" thickBot="1">
      <c r="A293" s="3">
        <v>2.8500000000000001E-2</v>
      </c>
      <c r="B293" s="17">
        <v>-0.738911859</v>
      </c>
      <c r="C293" s="17">
        <v>-0.55881348399999997</v>
      </c>
      <c r="D293" s="17">
        <v>-0.52059471800000001</v>
      </c>
      <c r="E293" s="74">
        <v>-0.62292469800000005</v>
      </c>
      <c r="F293" s="74">
        <v>-0.46091902899999998</v>
      </c>
      <c r="G293" s="17">
        <v>-0.64815462000000001</v>
      </c>
      <c r="J293" s="74"/>
      <c r="K293" s="73"/>
      <c r="L293" s="73"/>
      <c r="M293" s="73"/>
      <c r="N293" s="73"/>
      <c r="O293" s="69"/>
      <c r="P293" s="69"/>
      <c r="Q293" s="69"/>
      <c r="R293" s="69"/>
      <c r="S293" s="69"/>
      <c r="T293" s="69"/>
      <c r="U293" s="69"/>
      <c r="V293" s="72"/>
      <c r="W293" s="71"/>
      <c r="X293" s="71"/>
    </row>
    <row r="294" spans="1:24" ht="15.75" thickBot="1">
      <c r="A294" s="3">
        <v>2.86E-2</v>
      </c>
      <c r="B294" s="17">
        <v>-0.738317326</v>
      </c>
      <c r="C294" s="17">
        <v>-0.55842372699999998</v>
      </c>
      <c r="D294" s="17">
        <v>-0.52024723799999995</v>
      </c>
      <c r="E294" s="74">
        <v>-0.62222557999999994</v>
      </c>
      <c r="F294" s="74">
        <v>-0.46063435699999999</v>
      </c>
      <c r="G294" s="17">
        <v>-0.64747410100000002</v>
      </c>
      <c r="J294" s="74"/>
      <c r="K294" s="73"/>
      <c r="L294" s="73"/>
      <c r="M294" s="73"/>
      <c r="N294" s="73"/>
      <c r="O294" s="69"/>
      <c r="P294" s="69"/>
      <c r="Q294" s="69"/>
      <c r="R294" s="69"/>
      <c r="S294" s="69"/>
      <c r="T294" s="69"/>
      <c r="U294" s="69"/>
      <c r="V294" s="72"/>
      <c r="W294" s="71"/>
      <c r="X294" s="71"/>
    </row>
    <row r="295" spans="1:24" ht="15.75" thickBot="1">
      <c r="A295" s="3">
        <v>2.87E-2</v>
      </c>
      <c r="B295" s="17">
        <v>-0.73772451999999999</v>
      </c>
      <c r="C295" s="17">
        <v>-0.55803506000000003</v>
      </c>
      <c r="D295" s="17">
        <v>-0.51990071999999998</v>
      </c>
      <c r="E295" s="74">
        <v>-0.62152905999999997</v>
      </c>
      <c r="F295" s="74">
        <v>-0.46035046099999999</v>
      </c>
      <c r="G295" s="17">
        <v>-0.64679599899999995</v>
      </c>
      <c r="J295" s="74"/>
      <c r="K295" s="73"/>
      <c r="L295" s="73"/>
      <c r="M295" s="73"/>
      <c r="N295" s="73"/>
      <c r="O295" s="69"/>
      <c r="P295" s="69"/>
      <c r="Q295" s="69"/>
      <c r="R295" s="69"/>
      <c r="S295" s="69"/>
      <c r="T295" s="69"/>
      <c r="U295" s="69"/>
      <c r="V295" s="72"/>
      <c r="W295" s="71"/>
      <c r="X295" s="71"/>
    </row>
    <row r="296" spans="1:24" ht="15.75" thickBot="1">
      <c r="A296" s="3">
        <v>2.8799999999999999E-2</v>
      </c>
      <c r="B296" s="17">
        <v>-0.73713342900000001</v>
      </c>
      <c r="C296" s="17">
        <v>-0.55764747699999995</v>
      </c>
      <c r="D296" s="17">
        <v>-0.51955515600000002</v>
      </c>
      <c r="E296" s="74">
        <v>-0.62083511999999996</v>
      </c>
      <c r="F296" s="74">
        <v>-0.46006733599999999</v>
      </c>
      <c r="G296" s="17">
        <v>-0.64612029800000004</v>
      </c>
      <c r="J296" s="74"/>
      <c r="K296" s="73"/>
      <c r="L296" s="73"/>
      <c r="M296" s="73"/>
      <c r="N296" s="73"/>
      <c r="O296" s="69"/>
      <c r="P296" s="69"/>
      <c r="Q296" s="69"/>
      <c r="R296" s="69"/>
      <c r="S296" s="69"/>
      <c r="T296" s="69"/>
      <c r="U296" s="69"/>
      <c r="V296" s="72"/>
      <c r="W296" s="71"/>
      <c r="X296" s="71"/>
    </row>
    <row r="297" spans="1:24" ht="15.75" thickBot="1">
      <c r="A297" s="3">
        <v>2.8899999999999999E-2</v>
      </c>
      <c r="B297" s="17">
        <v>-0.73654404100000004</v>
      </c>
      <c r="C297" s="17">
        <v>-0.55726096999999997</v>
      </c>
      <c r="D297" s="17">
        <v>-0.51921054200000005</v>
      </c>
      <c r="E297" s="74">
        <v>-0.62014374100000003</v>
      </c>
      <c r="F297" s="74">
        <v>-0.45978497699999998</v>
      </c>
      <c r="G297" s="17">
        <v>-0.64544697900000003</v>
      </c>
      <c r="J297" s="74"/>
      <c r="K297" s="73"/>
      <c r="L297" s="73"/>
      <c r="M297" s="73"/>
      <c r="N297" s="73"/>
      <c r="O297" s="69"/>
      <c r="P297" s="69"/>
      <c r="Q297" s="69"/>
      <c r="R297" s="69"/>
      <c r="S297" s="69"/>
      <c r="T297" s="69"/>
      <c r="U297" s="69"/>
      <c r="V297" s="72"/>
      <c r="W297" s="71"/>
      <c r="X297" s="71"/>
    </row>
    <row r="298" spans="1:24" ht="15.75" thickBot="1">
      <c r="A298" s="3">
        <v>2.9000000000000001E-2</v>
      </c>
      <c r="B298" s="17">
        <v>-0.73595634700000001</v>
      </c>
      <c r="C298" s="17">
        <v>-0.55687553199999995</v>
      </c>
      <c r="D298" s="17">
        <v>-0.51886687099999995</v>
      </c>
      <c r="E298" s="74">
        <v>-0.61945490299999995</v>
      </c>
      <c r="F298" s="74">
        <v>-0.45950338000000002</v>
      </c>
      <c r="G298" s="17">
        <v>-0.64477602499999997</v>
      </c>
      <c r="J298" s="74"/>
      <c r="K298" s="73"/>
      <c r="L298" s="73"/>
      <c r="M298" s="73"/>
      <c r="N298" s="73"/>
      <c r="O298" s="69"/>
      <c r="P298" s="69"/>
      <c r="Q298" s="69"/>
      <c r="R298" s="69"/>
      <c r="S298" s="69"/>
      <c r="T298" s="69"/>
      <c r="U298" s="69"/>
      <c r="V298" s="72"/>
      <c r="W298" s="71"/>
      <c r="X298" s="71"/>
    </row>
    <row r="299" spans="1:24" ht="15.75" thickBot="1">
      <c r="A299" s="3">
        <v>2.9100000000000001E-2</v>
      </c>
      <c r="B299" s="17">
        <v>-0.73537033399999996</v>
      </c>
      <c r="C299" s="17">
        <v>-0.55649115699999996</v>
      </c>
      <c r="D299" s="17">
        <v>-0.51852413600000002</v>
      </c>
      <c r="E299" s="74">
        <v>-0.61876858800000001</v>
      </c>
      <c r="F299" s="74">
        <v>-0.45922253899999999</v>
      </c>
      <c r="G299" s="17">
        <v>-0.64410742099999996</v>
      </c>
      <c r="J299" s="74"/>
      <c r="K299" s="73"/>
      <c r="L299" s="73"/>
      <c r="M299" s="73"/>
      <c r="N299" s="73"/>
      <c r="O299" s="69"/>
      <c r="P299" s="69"/>
      <c r="Q299" s="69"/>
      <c r="R299" s="69"/>
      <c r="S299" s="69"/>
      <c r="T299" s="69"/>
      <c r="U299" s="69"/>
      <c r="V299" s="72"/>
      <c r="W299" s="71"/>
      <c r="X299" s="71"/>
    </row>
    <row r="300" spans="1:24" ht="15.75" thickBot="1">
      <c r="A300" s="3">
        <v>2.92E-2</v>
      </c>
      <c r="B300" s="17">
        <v>-0.73478599200000005</v>
      </c>
      <c r="C300" s="17">
        <v>-0.55610783799999997</v>
      </c>
      <c r="D300" s="17">
        <v>-0.51818233199999997</v>
      </c>
      <c r="E300" s="74">
        <v>-0.61808477900000003</v>
      </c>
      <c r="F300" s="74">
        <v>-0.45894244899999997</v>
      </c>
      <c r="G300" s="17">
        <v>-0.64344114799999996</v>
      </c>
      <c r="J300" s="74"/>
      <c r="K300" s="73"/>
      <c r="L300" s="73"/>
      <c r="M300" s="73"/>
      <c r="N300" s="73"/>
      <c r="O300" s="69"/>
      <c r="P300" s="69"/>
      <c r="Q300" s="69"/>
      <c r="R300" s="69"/>
      <c r="S300" s="69"/>
      <c r="T300" s="69"/>
      <c r="U300" s="69"/>
      <c r="V300" s="72"/>
      <c r="W300" s="71"/>
      <c r="X300" s="71"/>
    </row>
    <row r="301" spans="1:24" ht="15.75" thickBot="1">
      <c r="A301" s="3">
        <v>2.93E-2</v>
      </c>
      <c r="B301" s="17">
        <v>-0.73420331000000005</v>
      </c>
      <c r="C301" s="17">
        <v>-0.55572556699999998</v>
      </c>
      <c r="D301" s="17">
        <v>-0.51784145299999995</v>
      </c>
      <c r="E301" s="74">
        <v>-0.61740345600000002</v>
      </c>
      <c r="F301" s="74">
        <v>-0.45866310599999999</v>
      </c>
      <c r="G301" s="17">
        <v>-0.64277719</v>
      </c>
      <c r="J301" s="74"/>
      <c r="K301" s="73"/>
      <c r="L301" s="73"/>
      <c r="M301" s="73"/>
      <c r="N301" s="73"/>
      <c r="O301" s="69"/>
      <c r="P301" s="69"/>
      <c r="Q301" s="69"/>
      <c r="R301" s="69"/>
      <c r="S301" s="69"/>
      <c r="T301" s="69"/>
      <c r="U301" s="69"/>
      <c r="V301" s="72"/>
      <c r="W301" s="71"/>
      <c r="X301" s="71"/>
    </row>
    <row r="302" spans="1:24" ht="15.75" thickBot="1">
      <c r="A302" s="3">
        <v>2.9399999999999999E-2</v>
      </c>
      <c r="B302" s="17">
        <v>-0.73362227700000004</v>
      </c>
      <c r="C302" s="17">
        <v>-0.55534433800000005</v>
      </c>
      <c r="D302" s="17">
        <v>-0.51750149199999995</v>
      </c>
      <c r="E302" s="74">
        <v>-0.61672460100000004</v>
      </c>
      <c r="F302" s="74">
        <v>-0.45838450400000003</v>
      </c>
      <c r="G302" s="17">
        <v>-0.64211553200000004</v>
      </c>
      <c r="J302" s="74"/>
      <c r="K302" s="73"/>
      <c r="L302" s="73"/>
      <c r="M302" s="73"/>
      <c r="N302" s="73"/>
      <c r="O302" s="69"/>
      <c r="P302" s="69"/>
      <c r="Q302" s="69"/>
      <c r="R302" s="69"/>
      <c r="S302" s="69"/>
      <c r="T302" s="69"/>
      <c r="U302" s="69"/>
      <c r="V302" s="72"/>
      <c r="W302" s="71"/>
      <c r="X302" s="71"/>
    </row>
    <row r="303" spans="1:24" ht="15.75" thickBot="1">
      <c r="A303" s="3">
        <v>2.9499999999999998E-2</v>
      </c>
      <c r="B303" s="17">
        <v>-0.73304288200000001</v>
      </c>
      <c r="C303" s="17">
        <v>-0.55496414500000002</v>
      </c>
      <c r="D303" s="17">
        <v>-0.51716244499999997</v>
      </c>
      <c r="E303" s="74">
        <v>-0.61604819799999999</v>
      </c>
      <c r="F303" s="74">
        <v>-0.45810664000000001</v>
      </c>
      <c r="G303" s="17">
        <v>-0.64145615600000006</v>
      </c>
      <c r="J303" s="74"/>
      <c r="K303" s="73"/>
      <c r="L303" s="73"/>
      <c r="M303" s="73"/>
      <c r="N303" s="73"/>
      <c r="O303" s="69"/>
      <c r="P303" s="69"/>
      <c r="Q303" s="69"/>
      <c r="R303" s="69"/>
      <c r="S303" s="69"/>
      <c r="T303" s="69"/>
      <c r="U303" s="69"/>
      <c r="V303" s="72"/>
      <c r="W303" s="71"/>
      <c r="X303" s="71"/>
    </row>
    <row r="304" spans="1:24" ht="15.75" thickBot="1">
      <c r="A304" s="3">
        <v>2.9600000000000001E-2</v>
      </c>
      <c r="B304" s="17">
        <v>-0.73246511599999997</v>
      </c>
      <c r="C304" s="17">
        <v>-0.55458498000000001</v>
      </c>
      <c r="D304" s="17">
        <v>-0.51682430400000001</v>
      </c>
      <c r="E304" s="74">
        <v>-0.61537422799999997</v>
      </c>
      <c r="F304" s="74">
        <v>-0.45782950700000002</v>
      </c>
      <c r="G304" s="17">
        <v>-0.64079904700000001</v>
      </c>
      <c r="J304" s="74"/>
      <c r="K304" s="73"/>
      <c r="L304" s="73"/>
      <c r="M304" s="73"/>
      <c r="N304" s="73"/>
      <c r="O304" s="69"/>
      <c r="P304" s="69"/>
      <c r="Q304" s="69"/>
      <c r="R304" s="69"/>
      <c r="S304" s="69"/>
      <c r="T304" s="69"/>
      <c r="U304" s="69"/>
      <c r="V304" s="72"/>
      <c r="W304" s="71"/>
      <c r="X304" s="71"/>
    </row>
    <row r="305" spans="1:24" ht="15.75" thickBot="1">
      <c r="A305" s="3">
        <v>2.9700000000000001E-2</v>
      </c>
      <c r="B305" s="17">
        <v>-0.73188896800000003</v>
      </c>
      <c r="C305" s="17">
        <v>-0.55420683800000003</v>
      </c>
      <c r="D305" s="17">
        <v>-0.51648706499999997</v>
      </c>
      <c r="E305" s="74">
        <v>-0.61470267300000003</v>
      </c>
      <c r="F305" s="74">
        <v>-0.45755310199999999</v>
      </c>
      <c r="G305" s="17">
        <v>-0.64014418900000003</v>
      </c>
      <c r="J305" s="74"/>
      <c r="K305" s="73"/>
      <c r="L305" s="73"/>
      <c r="M305" s="73"/>
      <c r="N305" s="73"/>
      <c r="O305" s="69"/>
      <c r="P305" s="69"/>
      <c r="Q305" s="69"/>
      <c r="R305" s="69"/>
      <c r="S305" s="69"/>
      <c r="T305" s="69"/>
      <c r="U305" s="69"/>
      <c r="V305" s="72"/>
      <c r="W305" s="71"/>
      <c r="X305" s="71"/>
    </row>
    <row r="306" spans="1:24" ht="15.75" thickBot="1">
      <c r="A306" s="3">
        <v>2.98E-2</v>
      </c>
      <c r="B306" s="17">
        <v>-0.73131442700000004</v>
      </c>
      <c r="C306" s="17">
        <v>-0.55382971199999997</v>
      </c>
      <c r="D306" s="17">
        <v>-0.51615072200000001</v>
      </c>
      <c r="E306" s="74">
        <v>-0.61403351799999994</v>
      </c>
      <c r="F306" s="74">
        <v>-0.45727742100000002</v>
      </c>
      <c r="G306" s="17">
        <v>-0.63949156699999998</v>
      </c>
      <c r="J306" s="74"/>
      <c r="K306" s="73"/>
      <c r="L306" s="73"/>
      <c r="M306" s="73"/>
      <c r="N306" s="73"/>
      <c r="O306" s="69"/>
      <c r="P306" s="69"/>
      <c r="Q306" s="69"/>
      <c r="R306" s="69"/>
      <c r="S306" s="69"/>
      <c r="T306" s="69"/>
      <c r="U306" s="69"/>
      <c r="V306" s="72"/>
      <c r="W306" s="71"/>
      <c r="X306" s="71"/>
    </row>
    <row r="307" spans="1:24" ht="15.75" thickBot="1">
      <c r="A307" s="3">
        <v>2.9899999999999999E-2</v>
      </c>
      <c r="B307" s="17">
        <v>-0.73074148299999997</v>
      </c>
      <c r="C307" s="17">
        <v>-0.55345359400000005</v>
      </c>
      <c r="D307" s="17">
        <v>-0.51581526799999999</v>
      </c>
      <c r="E307" s="74">
        <v>-0.61336674400000002</v>
      </c>
      <c r="F307" s="74">
        <v>-0.45700245699999997</v>
      </c>
      <c r="G307" s="17">
        <v>-0.63884116300000005</v>
      </c>
      <c r="J307" s="74"/>
      <c r="K307" s="73"/>
      <c r="L307" s="73"/>
      <c r="M307" s="73"/>
      <c r="N307" s="73"/>
      <c r="O307" s="69"/>
      <c r="P307" s="69"/>
      <c r="Q307" s="69"/>
      <c r="R307" s="69"/>
      <c r="S307" s="69"/>
      <c r="T307" s="69"/>
      <c r="U307" s="69"/>
      <c r="V307" s="72"/>
      <c r="W307" s="71"/>
      <c r="X307" s="71"/>
    </row>
    <row r="308" spans="1:24" ht="15.75" thickBot="1">
      <c r="A308" s="3">
        <v>0.03</v>
      </c>
      <c r="B308" s="17">
        <v>-0.73017012599999997</v>
      </c>
      <c r="C308" s="17">
        <v>-0.55307848000000004</v>
      </c>
      <c r="D308" s="17">
        <v>-0.51548069900000004</v>
      </c>
      <c r="E308" s="74">
        <v>-0.61270233500000004</v>
      </c>
      <c r="F308" s="74">
        <v>-0.45672820800000002</v>
      </c>
      <c r="G308" s="17">
        <v>-0.638192965</v>
      </c>
      <c r="J308" s="74"/>
      <c r="K308" s="73"/>
      <c r="L308" s="73"/>
      <c r="M308" s="73"/>
      <c r="N308" s="73"/>
      <c r="O308" s="69"/>
      <c r="P308" s="69"/>
      <c r="Q308" s="69"/>
      <c r="R308" s="69"/>
      <c r="S308" s="69"/>
      <c r="T308" s="69"/>
      <c r="U308" s="69"/>
      <c r="V308" s="72"/>
      <c r="W308" s="71"/>
      <c r="X308" s="71"/>
    </row>
    <row r="309" spans="1:24" ht="15.75" thickBot="1">
      <c r="A309" s="3">
        <v>3.0099999999999998E-2</v>
      </c>
      <c r="B309" s="17">
        <v>-0.72960034699999998</v>
      </c>
      <c r="C309" s="17">
        <v>-0.55270436300000003</v>
      </c>
      <c r="D309" s="17">
        <v>-0.51514700800000002</v>
      </c>
      <c r="E309" s="74">
        <v>-0.61204027400000005</v>
      </c>
      <c r="F309" s="74">
        <v>-0.45645466800000001</v>
      </c>
      <c r="G309" s="17">
        <v>-0.63754695500000003</v>
      </c>
      <c r="J309" s="74"/>
      <c r="K309" s="73"/>
      <c r="L309" s="73"/>
      <c r="M309" s="73"/>
      <c r="N309" s="73"/>
      <c r="O309" s="69"/>
      <c r="P309" s="69"/>
      <c r="Q309" s="69"/>
      <c r="R309" s="69"/>
      <c r="S309" s="69"/>
      <c r="T309" s="69"/>
      <c r="U309" s="69"/>
      <c r="V309" s="72"/>
      <c r="W309" s="71"/>
      <c r="X309" s="71"/>
    </row>
    <row r="310" spans="1:24" ht="15.75" thickBot="1">
      <c r="A310" s="3">
        <v>3.0200000000000001E-2</v>
      </c>
      <c r="B310" s="17">
        <v>-0.72903213499999997</v>
      </c>
      <c r="C310" s="17">
        <v>-0.552331236</v>
      </c>
      <c r="D310" s="17">
        <v>-0.51481419100000003</v>
      </c>
      <c r="E310" s="74">
        <v>-0.61138054500000005</v>
      </c>
      <c r="F310" s="74">
        <v>-0.45618183299999998</v>
      </c>
      <c r="G310" s="17">
        <v>-0.63690311899999996</v>
      </c>
      <c r="J310" s="74"/>
      <c r="K310" s="73"/>
      <c r="L310" s="73"/>
      <c r="M310" s="73"/>
      <c r="N310" s="73"/>
      <c r="O310" s="69"/>
      <c r="P310" s="69"/>
      <c r="Q310" s="69"/>
      <c r="R310" s="69"/>
      <c r="S310" s="69"/>
      <c r="T310" s="69"/>
      <c r="U310" s="69"/>
      <c r="V310" s="72"/>
      <c r="W310" s="71"/>
      <c r="X310" s="71"/>
    </row>
    <row r="311" spans="1:24" ht="15.75" thickBot="1">
      <c r="A311" s="3">
        <v>3.0300000000000001E-2</v>
      </c>
      <c r="B311" s="17">
        <v>-0.72846548</v>
      </c>
      <c r="C311" s="17">
        <v>-0.55195909300000001</v>
      </c>
      <c r="D311" s="17">
        <v>-0.51448224200000003</v>
      </c>
      <c r="E311" s="74">
        <v>-0.61072313099999997</v>
      </c>
      <c r="F311" s="74">
        <v>-0.45590969799999997</v>
      </c>
      <c r="G311" s="17">
        <v>-0.63626144299999998</v>
      </c>
      <c r="J311" s="74"/>
      <c r="K311" s="73"/>
      <c r="L311" s="73"/>
      <c r="M311" s="73"/>
      <c r="N311" s="73"/>
      <c r="O311" s="69"/>
      <c r="P311" s="69"/>
      <c r="Q311" s="69"/>
      <c r="R311" s="69"/>
      <c r="S311" s="69"/>
      <c r="T311" s="69"/>
      <c r="U311" s="69"/>
      <c r="V311" s="72"/>
      <c r="W311" s="71"/>
      <c r="X311" s="71"/>
    </row>
    <row r="312" spans="1:24" ht="15.75" thickBot="1">
      <c r="A312" s="3">
        <v>3.04E-2</v>
      </c>
      <c r="B312" s="17">
        <v>-0.72790037299999999</v>
      </c>
      <c r="C312" s="17">
        <v>-0.55158792800000001</v>
      </c>
      <c r="D312" s="17">
        <v>-0.51415115499999997</v>
      </c>
      <c r="E312" s="74">
        <v>-0.61006801600000005</v>
      </c>
      <c r="F312" s="74">
        <v>-0.45563826000000002</v>
      </c>
      <c r="G312" s="17">
        <v>-0.63562191000000001</v>
      </c>
      <c r="J312" s="74"/>
      <c r="K312" s="73"/>
      <c r="L312" s="73"/>
      <c r="M312" s="73"/>
      <c r="N312" s="73"/>
      <c r="O312" s="69"/>
      <c r="P312" s="69"/>
      <c r="Q312" s="69"/>
      <c r="R312" s="69"/>
      <c r="S312" s="69"/>
      <c r="T312" s="69"/>
      <c r="U312" s="69"/>
      <c r="V312" s="72"/>
      <c r="W312" s="71"/>
      <c r="X312" s="71"/>
    </row>
    <row r="313" spans="1:24" ht="15.75" thickBot="1">
      <c r="A313" s="3">
        <v>3.0499999999999999E-2</v>
      </c>
      <c r="B313" s="17">
        <v>-0.727336804</v>
      </c>
      <c r="C313" s="17">
        <v>-0.55121773600000001</v>
      </c>
      <c r="D313" s="17">
        <v>-0.51382092599999996</v>
      </c>
      <c r="E313" s="74">
        <v>-0.60941518400000005</v>
      </c>
      <c r="F313" s="74">
        <v>-0.45536751399999997</v>
      </c>
      <c r="G313" s="17">
        <v>-0.63498450799999995</v>
      </c>
      <c r="J313" s="74"/>
      <c r="K313" s="73"/>
      <c r="L313" s="73"/>
      <c r="M313" s="73"/>
      <c r="N313" s="73"/>
      <c r="O313" s="69"/>
      <c r="P313" s="69"/>
      <c r="Q313" s="69"/>
      <c r="R313" s="69"/>
      <c r="S313" s="69"/>
      <c r="T313" s="69"/>
      <c r="U313" s="69"/>
      <c r="V313" s="72"/>
      <c r="W313" s="71"/>
      <c r="X313" s="71"/>
    </row>
    <row r="314" spans="1:24" ht="15.75" thickBot="1">
      <c r="A314" s="3">
        <v>3.0599999999999999E-2</v>
      </c>
      <c r="B314" s="17">
        <v>-0.72677476399999996</v>
      </c>
      <c r="C314" s="17">
        <v>-0.55084851000000001</v>
      </c>
      <c r="D314" s="17">
        <v>-0.51349154799999996</v>
      </c>
      <c r="E314" s="74">
        <v>-0.60876461999999998</v>
      </c>
      <c r="F314" s="74">
        <v>-0.45509745499999998</v>
      </c>
      <c r="G314" s="17">
        <v>-0.63434922000000005</v>
      </c>
      <c r="J314" s="74"/>
      <c r="K314" s="73"/>
      <c r="L314" s="73"/>
      <c r="M314" s="73"/>
      <c r="N314" s="73"/>
      <c r="O314" s="69"/>
      <c r="P314" s="69"/>
      <c r="Q314" s="69"/>
      <c r="R314" s="69"/>
      <c r="S314" s="69"/>
      <c r="T314" s="69"/>
      <c r="U314" s="69"/>
      <c r="V314" s="72"/>
      <c r="W314" s="71"/>
      <c r="X314" s="71"/>
    </row>
    <row r="315" spans="1:24" ht="15.75" thickBot="1">
      <c r="A315" s="3">
        <v>3.0700000000000002E-2</v>
      </c>
      <c r="B315" s="17">
        <v>-0.72621424199999995</v>
      </c>
      <c r="C315" s="17">
        <v>-0.55048024399999995</v>
      </c>
      <c r="D315" s="17">
        <v>-0.513163017</v>
      </c>
      <c r="E315" s="74">
        <v>-0.60811630699999997</v>
      </c>
      <c r="F315" s="74">
        <v>-0.454828079</v>
      </c>
      <c r="G315" s="17">
        <v>-0.63371603399999998</v>
      </c>
      <c r="J315" s="74"/>
      <c r="K315" s="73"/>
      <c r="L315" s="73"/>
      <c r="M315" s="73"/>
      <c r="N315" s="73"/>
      <c r="O315" s="69"/>
      <c r="P315" s="69"/>
      <c r="Q315" s="69"/>
      <c r="R315" s="69"/>
      <c r="S315" s="69"/>
      <c r="T315" s="69"/>
      <c r="U315" s="69"/>
      <c r="V315" s="72"/>
      <c r="W315" s="71"/>
      <c r="X315" s="71"/>
    </row>
    <row r="316" spans="1:24" ht="15.75" thickBot="1">
      <c r="A316" s="3">
        <v>3.0800000000000001E-2</v>
      </c>
      <c r="B316" s="17">
        <v>-0.72565523099999996</v>
      </c>
      <c r="C316" s="17">
        <v>-0.550112932</v>
      </c>
      <c r="D316" s="17">
        <v>-0.51283532799999998</v>
      </c>
      <c r="E316" s="74">
        <v>-0.60747023</v>
      </c>
      <c r="F316" s="74">
        <v>-0.45455938299999998</v>
      </c>
      <c r="G316" s="17">
        <v>-0.63308493399999999</v>
      </c>
      <c r="J316" s="74"/>
      <c r="K316" s="73"/>
      <c r="L316" s="73"/>
      <c r="M316" s="73"/>
      <c r="N316" s="73"/>
      <c r="O316" s="69"/>
      <c r="P316" s="69"/>
      <c r="Q316" s="69"/>
      <c r="R316" s="69"/>
      <c r="S316" s="69"/>
      <c r="T316" s="69"/>
      <c r="U316" s="69"/>
      <c r="V316" s="72"/>
      <c r="W316" s="71"/>
      <c r="X316" s="71"/>
    </row>
    <row r="317" spans="1:24" ht="15.75" thickBot="1">
      <c r="A317" s="3">
        <v>3.09E-2</v>
      </c>
      <c r="B317" s="17">
        <v>-0.72509771999999995</v>
      </c>
      <c r="C317" s="17">
        <v>-0.54974656799999999</v>
      </c>
      <c r="D317" s="17">
        <v>-0.51250847499999996</v>
      </c>
      <c r="E317" s="74">
        <v>-0.60682637299999997</v>
      </c>
      <c r="F317" s="74">
        <v>-0.45429136199999998</v>
      </c>
      <c r="G317" s="17">
        <v>-0.63245590699999998</v>
      </c>
      <c r="J317" s="74"/>
      <c r="K317" s="73"/>
      <c r="L317" s="73"/>
      <c r="M317" s="73"/>
      <c r="N317" s="73"/>
      <c r="O317" s="69"/>
      <c r="P317" s="69"/>
      <c r="Q317" s="69"/>
      <c r="R317" s="69"/>
      <c r="S317" s="69"/>
      <c r="T317" s="69"/>
      <c r="U317" s="69"/>
      <c r="V317" s="72"/>
      <c r="W317" s="71"/>
      <c r="X317" s="71"/>
    </row>
    <row r="318" spans="1:24" ht="15.75" thickBot="1">
      <c r="A318" s="3">
        <v>3.1E-2</v>
      </c>
      <c r="B318" s="17">
        <v>-0.72454169999999996</v>
      </c>
      <c r="C318" s="17">
        <v>-0.54938114800000004</v>
      </c>
      <c r="D318" s="17">
        <v>-0.51218245299999998</v>
      </c>
      <c r="E318" s="74">
        <v>-0.60618472199999995</v>
      </c>
      <c r="F318" s="74">
        <v>-0.45402401199999998</v>
      </c>
      <c r="G318" s="17">
        <v>-0.63182893900000003</v>
      </c>
      <c r="J318" s="74"/>
      <c r="K318" s="73"/>
      <c r="L318" s="73"/>
      <c r="M318" s="73"/>
      <c r="N318" s="73"/>
      <c r="O318" s="69"/>
      <c r="P318" s="69"/>
      <c r="Q318" s="69"/>
      <c r="R318" s="69"/>
      <c r="S318" s="69"/>
      <c r="T318" s="69"/>
      <c r="U318" s="69"/>
      <c r="V318" s="72"/>
      <c r="W318" s="71"/>
      <c r="X318" s="71"/>
    </row>
    <row r="319" spans="1:24" ht="15.75" thickBot="1">
      <c r="A319" s="3">
        <v>3.1099999999999999E-2</v>
      </c>
      <c r="B319" s="17">
        <v>-0.72398716299999999</v>
      </c>
      <c r="C319" s="17">
        <v>-0.54901666400000004</v>
      </c>
      <c r="D319" s="17">
        <v>-0.51185725800000004</v>
      </c>
      <c r="E319" s="74">
        <v>-0.60554526200000003</v>
      </c>
      <c r="F319" s="74">
        <v>-0.45375732899999999</v>
      </c>
      <c r="G319" s="17">
        <v>-0.63120401599999998</v>
      </c>
      <c r="J319" s="74"/>
      <c r="K319" s="73"/>
      <c r="L319" s="73"/>
      <c r="M319" s="73"/>
      <c r="N319" s="73"/>
      <c r="O319" s="69"/>
      <c r="P319" s="69"/>
      <c r="Q319" s="69"/>
      <c r="R319" s="69"/>
      <c r="S319" s="69"/>
      <c r="T319" s="69"/>
      <c r="U319" s="69"/>
      <c r="V319" s="72"/>
      <c r="W319" s="71"/>
      <c r="X319" s="71"/>
    </row>
    <row r="320" spans="1:24" ht="15.75" thickBot="1">
      <c r="A320" s="3">
        <v>3.1199999999999999E-2</v>
      </c>
      <c r="B320" s="17">
        <v>-0.723434099</v>
      </c>
      <c r="C320" s="17">
        <v>-0.548653112</v>
      </c>
      <c r="D320" s="17">
        <v>-0.51153288299999999</v>
      </c>
      <c r="E320" s="74">
        <v>-0.60490797699999999</v>
      </c>
      <c r="F320" s="74">
        <v>-0.45349130900000001</v>
      </c>
      <c r="G320" s="17">
        <v>-0.63058112399999999</v>
      </c>
      <c r="J320" s="74"/>
      <c r="K320" s="73"/>
      <c r="L320" s="73"/>
      <c r="M320" s="73"/>
      <c r="N320" s="73"/>
      <c r="O320" s="69"/>
      <c r="P320" s="69"/>
      <c r="Q320" s="69"/>
      <c r="R320" s="69"/>
      <c r="S320" s="69"/>
      <c r="T320" s="69"/>
      <c r="U320" s="69"/>
      <c r="V320" s="72"/>
      <c r="W320" s="71"/>
      <c r="X320" s="71"/>
    </row>
    <row r="321" spans="1:24" ht="15.75" thickBot="1">
      <c r="A321" s="3">
        <v>3.1300000000000001E-2</v>
      </c>
      <c r="B321" s="17">
        <v>-0.72288249900000001</v>
      </c>
      <c r="C321" s="17">
        <v>-0.54829048499999999</v>
      </c>
      <c r="D321" s="17">
        <v>-0.51120932500000005</v>
      </c>
      <c r="E321" s="74">
        <v>-0.604272853</v>
      </c>
      <c r="F321" s="74">
        <v>-0.45322594700000002</v>
      </c>
      <c r="G321" s="17">
        <v>-0.62996025099999997</v>
      </c>
      <c r="J321" s="74"/>
      <c r="K321" s="73"/>
      <c r="L321" s="73"/>
      <c r="M321" s="73"/>
      <c r="N321" s="73"/>
      <c r="O321" s="69"/>
      <c r="P321" s="69"/>
      <c r="Q321" s="69"/>
      <c r="R321" s="69"/>
      <c r="S321" s="69"/>
      <c r="T321" s="69"/>
      <c r="U321" s="69"/>
      <c r="V321" s="72"/>
      <c r="W321" s="71"/>
      <c r="X321" s="71"/>
    </row>
    <row r="322" spans="1:24" ht="15.75" thickBot="1">
      <c r="A322" s="3">
        <v>3.1399999999999997E-2</v>
      </c>
      <c r="B322" s="17">
        <v>-0.72233235500000004</v>
      </c>
      <c r="C322" s="17">
        <v>-0.54792877900000003</v>
      </c>
      <c r="D322" s="17">
        <v>-0.51088657800000004</v>
      </c>
      <c r="E322" s="74">
        <v>-0.60363987500000005</v>
      </c>
      <c r="F322" s="74">
        <v>-0.45296124100000001</v>
      </c>
      <c r="G322" s="17">
        <v>-0.629341382</v>
      </c>
      <c r="J322" s="74"/>
      <c r="K322" s="73"/>
      <c r="L322" s="73"/>
      <c r="M322" s="73"/>
      <c r="N322" s="73"/>
      <c r="O322" s="69"/>
      <c r="P322" s="69"/>
      <c r="Q322" s="69"/>
      <c r="R322" s="69"/>
      <c r="S322" s="69"/>
      <c r="T322" s="69"/>
      <c r="U322" s="69"/>
      <c r="V322" s="72"/>
      <c r="W322" s="71"/>
      <c r="X322" s="71"/>
    </row>
    <row r="323" spans="1:24" ht="15.75" thickBot="1">
      <c r="A323" s="3">
        <v>3.15E-2</v>
      </c>
      <c r="B323" s="17">
        <v>-0.72178365700000002</v>
      </c>
      <c r="C323" s="17">
        <v>-0.54756798699999998</v>
      </c>
      <c r="D323" s="17">
        <v>-0.51056463799999996</v>
      </c>
      <c r="E323" s="74">
        <v>-0.603009028</v>
      </c>
      <c r="F323" s="74">
        <v>-0.452697185</v>
      </c>
      <c r="G323" s="17">
        <v>-0.62872450400000002</v>
      </c>
      <c r="J323" s="74"/>
      <c r="K323" s="73"/>
      <c r="L323" s="73"/>
      <c r="M323" s="73"/>
      <c r="N323" s="73"/>
      <c r="O323" s="69"/>
      <c r="P323" s="69"/>
      <c r="Q323" s="69"/>
      <c r="R323" s="69"/>
      <c r="S323" s="69"/>
      <c r="T323" s="69"/>
      <c r="U323" s="69"/>
      <c r="V323" s="72"/>
      <c r="W323" s="71"/>
      <c r="X323" s="71"/>
    </row>
    <row r="324" spans="1:24" ht="15.75" thickBot="1">
      <c r="A324" s="3">
        <v>3.1600000000000003E-2</v>
      </c>
      <c r="B324" s="17">
        <v>-0.72123639699999997</v>
      </c>
      <c r="C324" s="17">
        <v>-0.54720810499999994</v>
      </c>
      <c r="D324" s="17">
        <v>-0.51024349999999996</v>
      </c>
      <c r="E324" s="74">
        <v>-0.60238029900000001</v>
      </c>
      <c r="F324" s="74">
        <v>-0.45243377699999998</v>
      </c>
      <c r="G324" s="17">
        <v>-0.62810960500000002</v>
      </c>
      <c r="J324" s="74"/>
      <c r="K324" s="73"/>
      <c r="L324" s="73"/>
      <c r="M324" s="73"/>
      <c r="N324" s="73"/>
      <c r="O324" s="69"/>
      <c r="P324" s="69"/>
      <c r="Q324" s="69"/>
      <c r="R324" s="69"/>
      <c r="S324" s="69"/>
      <c r="T324" s="69"/>
      <c r="U324" s="69"/>
      <c r="V324" s="72"/>
      <c r="W324" s="71"/>
      <c r="X324" s="71"/>
    </row>
    <row r="325" spans="1:24" ht="15.75" thickBot="1">
      <c r="A325" s="3">
        <v>3.1699999999999999E-2</v>
      </c>
      <c r="B325" s="17">
        <v>-0.720690567</v>
      </c>
      <c r="C325" s="17">
        <v>-0.54684912600000002</v>
      </c>
      <c r="D325" s="17">
        <v>-0.50992315799999999</v>
      </c>
      <c r="E325" s="74">
        <v>-0.60175367400000002</v>
      </c>
      <c r="F325" s="74">
        <v>-0.45217101100000001</v>
      </c>
      <c r="G325" s="17">
        <v>-0.62749667099999995</v>
      </c>
      <c r="J325" s="74"/>
      <c r="K325" s="73"/>
      <c r="L325" s="73"/>
      <c r="M325" s="73"/>
      <c r="N325" s="73"/>
      <c r="O325" s="69"/>
      <c r="P325" s="69"/>
      <c r="Q325" s="69"/>
      <c r="R325" s="69"/>
      <c r="S325" s="69"/>
      <c r="T325" s="69"/>
      <c r="U325" s="69"/>
      <c r="V325" s="72"/>
      <c r="W325" s="71"/>
      <c r="X325" s="71"/>
    </row>
    <row r="326" spans="1:24" ht="15.75" thickBot="1">
      <c r="A326" s="3">
        <v>3.1800000000000002E-2</v>
      </c>
      <c r="B326" s="17">
        <v>-0.72014615800000004</v>
      </c>
      <c r="C326" s="17">
        <v>-0.54649104500000001</v>
      </c>
      <c r="D326" s="17">
        <v>-0.50960360900000001</v>
      </c>
      <c r="E326" s="74">
        <v>-0.60112913700000004</v>
      </c>
      <c r="F326" s="74">
        <v>-0.45190888499999998</v>
      </c>
      <c r="G326" s="17">
        <v>-0.62688568899999997</v>
      </c>
      <c r="J326" s="74"/>
      <c r="K326" s="73"/>
      <c r="L326" s="73"/>
      <c r="M326" s="73"/>
      <c r="N326" s="73"/>
      <c r="O326" s="69"/>
      <c r="P326" s="69"/>
      <c r="Q326" s="69"/>
      <c r="R326" s="69"/>
      <c r="S326" s="69"/>
      <c r="T326" s="69"/>
      <c r="U326" s="69"/>
      <c r="V326" s="72"/>
      <c r="W326" s="71"/>
      <c r="X326" s="71"/>
    </row>
    <row r="327" spans="1:24" ht="15.75" thickBot="1">
      <c r="A327" s="3">
        <v>3.1899999999999998E-2</v>
      </c>
      <c r="B327" s="17">
        <v>-0.71960316099999999</v>
      </c>
      <c r="C327" s="17">
        <v>-0.54613385800000003</v>
      </c>
      <c r="D327" s="17">
        <v>-0.50928484699999998</v>
      </c>
      <c r="E327" s="74">
        <v>-0.60050667499999999</v>
      </c>
      <c r="F327" s="74">
        <v>-0.45164739500000001</v>
      </c>
      <c r="G327" s="17">
        <v>-0.62627664800000005</v>
      </c>
      <c r="J327" s="74"/>
      <c r="K327" s="73"/>
      <c r="L327" s="73"/>
      <c r="M327" s="73"/>
      <c r="N327" s="73"/>
      <c r="O327" s="69"/>
      <c r="P327" s="69"/>
      <c r="Q327" s="69"/>
      <c r="R327" s="69"/>
      <c r="S327" s="69"/>
      <c r="T327" s="69"/>
      <c r="U327" s="69"/>
      <c r="V327" s="72"/>
      <c r="W327" s="71"/>
      <c r="X327" s="71"/>
    </row>
    <row r="328" spans="1:24" ht="15.75" thickBot="1">
      <c r="A328" s="3">
        <v>3.2000000000000001E-2</v>
      </c>
      <c r="B328" s="17">
        <v>-0.71906156799999998</v>
      </c>
      <c r="C328" s="17">
        <v>-0.54577755900000002</v>
      </c>
      <c r="D328" s="17">
        <v>-0.50896686899999999</v>
      </c>
      <c r="E328" s="74">
        <v>-0.59988627500000002</v>
      </c>
      <c r="F328" s="74">
        <v>-0.451386536</v>
      </c>
      <c r="G328" s="17">
        <v>-0.62566953300000006</v>
      </c>
      <c r="J328" s="74"/>
      <c r="K328" s="73"/>
      <c r="L328" s="73"/>
      <c r="M328" s="73"/>
      <c r="N328" s="73"/>
      <c r="O328" s="69"/>
      <c r="P328" s="69"/>
      <c r="Q328" s="69"/>
      <c r="R328" s="69"/>
      <c r="S328" s="69"/>
      <c r="T328" s="69"/>
      <c r="U328" s="69"/>
      <c r="V328" s="72"/>
      <c r="W328" s="71"/>
      <c r="X328" s="71"/>
    </row>
    <row r="329" spans="1:24" ht="15.75" thickBot="1">
      <c r="A329" s="3">
        <v>3.2099999999999997E-2</v>
      </c>
      <c r="B329" s="17">
        <v>-0.71852137100000002</v>
      </c>
      <c r="C329" s="17">
        <v>-0.54542214200000005</v>
      </c>
      <c r="D329" s="17">
        <v>-0.508649668</v>
      </c>
      <c r="E329" s="74">
        <v>-0.59926792299999998</v>
      </c>
      <c r="F329" s="74">
        <v>-0.45112630599999998</v>
      </c>
      <c r="G329" s="17">
        <v>-0.62506433299999997</v>
      </c>
      <c r="J329" s="74"/>
      <c r="K329" s="73"/>
      <c r="L329" s="73"/>
      <c r="M329" s="73"/>
      <c r="N329" s="73"/>
      <c r="O329" s="69"/>
      <c r="P329" s="69"/>
      <c r="Q329" s="69"/>
      <c r="R329" s="69"/>
      <c r="S329" s="69"/>
      <c r="T329" s="69"/>
      <c r="U329" s="69"/>
      <c r="V329" s="72"/>
      <c r="W329" s="71"/>
      <c r="X329" s="71"/>
    </row>
    <row r="330" spans="1:24" ht="15.75" thickBot="1">
      <c r="A330" s="3">
        <v>3.2199999999999999E-2</v>
      </c>
      <c r="B330" s="17">
        <v>-0.71798256199999999</v>
      </c>
      <c r="C330" s="17">
        <v>-0.54506760200000004</v>
      </c>
      <c r="D330" s="17">
        <v>-0.50833324099999999</v>
      </c>
      <c r="E330" s="74">
        <v>-0.598651606</v>
      </c>
      <c r="F330" s="74">
        <v>-0.45086670000000001</v>
      </c>
      <c r="G330" s="17">
        <v>-0.62446103600000002</v>
      </c>
      <c r="J330" s="74"/>
      <c r="K330" s="73"/>
      <c r="L330" s="73"/>
      <c r="M330" s="73"/>
      <c r="N330" s="73"/>
      <c r="O330" s="69"/>
      <c r="P330" s="69"/>
      <c r="Q330" s="69"/>
      <c r="R330" s="69"/>
      <c r="S330" s="69"/>
      <c r="T330" s="69"/>
      <c r="U330" s="69"/>
      <c r="V330" s="72"/>
      <c r="W330" s="71"/>
      <c r="X330" s="71"/>
    </row>
    <row r="331" spans="1:24" ht="15.75" thickBot="1">
      <c r="A331" s="3">
        <v>3.2300000000000002E-2</v>
      </c>
      <c r="B331" s="17">
        <v>-0.71744513200000004</v>
      </c>
      <c r="C331" s="17">
        <v>-0.54471393499999998</v>
      </c>
      <c r="D331" s="17">
        <v>-0.50801758399999997</v>
      </c>
      <c r="E331" s="74">
        <v>-0.59803730899999996</v>
      </c>
      <c r="F331" s="74">
        <v>-0.45060771500000002</v>
      </c>
      <c r="G331" s="17">
        <v>-0.62385962900000003</v>
      </c>
      <c r="J331" s="74"/>
      <c r="K331" s="73"/>
      <c r="L331" s="73"/>
      <c r="M331" s="73"/>
      <c r="N331" s="73"/>
      <c r="O331" s="69"/>
      <c r="P331" s="69"/>
      <c r="Q331" s="69"/>
      <c r="R331" s="69"/>
      <c r="S331" s="69"/>
      <c r="T331" s="69"/>
      <c r="U331" s="69"/>
      <c r="V331" s="72"/>
      <c r="W331" s="71"/>
      <c r="X331" s="71"/>
    </row>
    <row r="332" spans="1:24" ht="15.75" thickBot="1">
      <c r="A332" s="3">
        <v>3.2399999999999998E-2</v>
      </c>
      <c r="B332" s="17">
        <v>-0.71690907400000004</v>
      </c>
      <c r="C332" s="17">
        <v>-0.54436113500000005</v>
      </c>
      <c r="D332" s="17">
        <v>-0.50770269099999998</v>
      </c>
      <c r="E332" s="74">
        <v>-0.59742501999999997</v>
      </c>
      <c r="F332" s="74">
        <v>-0.45034934700000001</v>
      </c>
      <c r="G332" s="17">
        <v>-0.62326009999999998</v>
      </c>
      <c r="J332" s="74"/>
      <c r="K332" s="73"/>
      <c r="L332" s="73"/>
      <c r="M332" s="73"/>
      <c r="N332" s="73"/>
      <c r="O332" s="69"/>
      <c r="P332" s="69"/>
      <c r="Q332" s="69"/>
      <c r="R332" s="69"/>
      <c r="S332" s="69"/>
      <c r="T332" s="69"/>
      <c r="U332" s="69"/>
      <c r="V332" s="72"/>
      <c r="W332" s="71"/>
      <c r="X332" s="71"/>
    </row>
    <row r="333" spans="1:24" ht="15.75" thickBot="1">
      <c r="A333" s="3">
        <v>3.2500000000000001E-2</v>
      </c>
      <c r="B333" s="17">
        <v>-0.71637437900000001</v>
      </c>
      <c r="C333" s="17">
        <v>-0.54400919700000006</v>
      </c>
      <c r="D333" s="17">
        <v>-0.50738855800000005</v>
      </c>
      <c r="E333" s="74">
        <v>-0.59681472499999999</v>
      </c>
      <c r="F333" s="74">
        <v>-0.45009159300000001</v>
      </c>
      <c r="G333" s="17">
        <v>-0.62266243600000004</v>
      </c>
      <c r="J333" s="74"/>
      <c r="K333" s="73"/>
      <c r="L333" s="73"/>
      <c r="M333" s="73"/>
      <c r="N333" s="73"/>
      <c r="O333" s="69"/>
      <c r="P333" s="69"/>
      <c r="Q333" s="69"/>
      <c r="R333" s="69"/>
      <c r="S333" s="69"/>
      <c r="T333" s="69"/>
      <c r="U333" s="69"/>
      <c r="V333" s="72"/>
      <c r="W333" s="71"/>
      <c r="X333" s="71"/>
    </row>
    <row r="334" spans="1:24" ht="15.75" thickBot="1">
      <c r="A334" s="3">
        <v>3.2599999999999997E-2</v>
      </c>
      <c r="B334" s="17">
        <v>-0.71584103899999996</v>
      </c>
      <c r="C334" s="17">
        <v>-0.543658117</v>
      </c>
      <c r="D334" s="17">
        <v>-0.50707518100000004</v>
      </c>
      <c r="E334" s="74">
        <v>-0.59620641200000002</v>
      </c>
      <c r="F334" s="74">
        <v>-0.44983444900000003</v>
      </c>
      <c r="G334" s="17">
        <v>-0.62206662700000004</v>
      </c>
      <c r="J334" s="74"/>
      <c r="K334" s="73"/>
      <c r="L334" s="73"/>
      <c r="M334" s="73"/>
      <c r="N334" s="73"/>
      <c r="O334" s="69"/>
      <c r="P334" s="69"/>
      <c r="Q334" s="69"/>
      <c r="R334" s="69"/>
      <c r="S334" s="69"/>
      <c r="T334" s="69"/>
      <c r="U334" s="69"/>
      <c r="V334" s="72"/>
      <c r="W334" s="71"/>
      <c r="X334" s="71"/>
    </row>
    <row r="335" spans="1:24" ht="15.75" thickBot="1">
      <c r="A335" s="3">
        <v>3.27E-2</v>
      </c>
      <c r="B335" s="17">
        <v>-0.71530904699999998</v>
      </c>
      <c r="C335" s="17">
        <v>-0.54330788799999996</v>
      </c>
      <c r="D335" s="17">
        <v>-0.50676255699999995</v>
      </c>
      <c r="E335" s="74">
        <v>-0.59560006799999998</v>
      </c>
      <c r="F335" s="74">
        <v>-0.449577911</v>
      </c>
      <c r="G335" s="17">
        <v>-0.62147266099999998</v>
      </c>
      <c r="J335" s="74"/>
      <c r="K335" s="73"/>
      <c r="L335" s="73"/>
      <c r="M335" s="73"/>
      <c r="N335" s="73"/>
      <c r="O335" s="69"/>
      <c r="P335" s="69"/>
      <c r="Q335" s="69"/>
      <c r="R335" s="69"/>
      <c r="S335" s="69"/>
      <c r="T335" s="69"/>
      <c r="U335" s="69"/>
      <c r="V335" s="72"/>
      <c r="W335" s="71"/>
      <c r="X335" s="71"/>
    </row>
    <row r="336" spans="1:24" ht="15.75" thickBot="1">
      <c r="A336" s="3">
        <v>3.2800000000000003E-2</v>
      </c>
      <c r="B336" s="17">
        <v>-0.71477839499999996</v>
      </c>
      <c r="C336" s="17">
        <v>-0.54295850700000003</v>
      </c>
      <c r="D336" s="17">
        <v>-0.50645067899999996</v>
      </c>
      <c r="E336" s="74">
        <v>-0.594995681</v>
      </c>
      <c r="F336" s="74">
        <v>-0.44932197699999998</v>
      </c>
      <c r="G336" s="17">
        <v>-0.62088052500000002</v>
      </c>
      <c r="J336" s="74"/>
      <c r="K336" s="73"/>
      <c r="L336" s="73"/>
      <c r="M336" s="73"/>
      <c r="N336" s="73"/>
      <c r="O336" s="69"/>
      <c r="P336" s="69"/>
      <c r="Q336" s="69"/>
      <c r="R336" s="69"/>
      <c r="S336" s="69"/>
      <c r="T336" s="69"/>
      <c r="U336" s="69"/>
      <c r="V336" s="72"/>
      <c r="W336" s="71"/>
      <c r="X336" s="71"/>
    </row>
    <row r="337" spans="1:24" ht="15.75" thickBot="1">
      <c r="A337" s="3">
        <v>3.2899999999999999E-2</v>
      </c>
      <c r="B337" s="17">
        <v>-0.71424907400000004</v>
      </c>
      <c r="C337" s="17">
        <v>-0.54260996900000003</v>
      </c>
      <c r="D337" s="17">
        <v>-0.50613954400000005</v>
      </c>
      <c r="E337" s="74">
        <v>-0.59439323600000005</v>
      </c>
      <c r="F337" s="74">
        <v>-0.44906664200000002</v>
      </c>
      <c r="G337" s="17">
        <v>-0.62029020800000001</v>
      </c>
      <c r="J337" s="74"/>
      <c r="K337" s="73"/>
      <c r="L337" s="73"/>
      <c r="M337" s="73"/>
      <c r="N337" s="73"/>
      <c r="O337" s="69"/>
      <c r="P337" s="69"/>
      <c r="Q337" s="69"/>
      <c r="R337" s="69"/>
      <c r="S337" s="69"/>
      <c r="T337" s="69"/>
      <c r="U337" s="69"/>
      <c r="V337" s="72"/>
      <c r="W337" s="71"/>
      <c r="X337" s="71"/>
    </row>
    <row r="338" spans="1:24" ht="15.75" thickBot="1">
      <c r="A338" s="3">
        <v>3.3000000000000002E-2</v>
      </c>
      <c r="B338" s="17">
        <v>-0.71372107900000004</v>
      </c>
      <c r="C338" s="17">
        <v>-0.54226226799999999</v>
      </c>
      <c r="D338" s="17">
        <v>-0.50582914800000001</v>
      </c>
      <c r="E338" s="74">
        <v>-0.59379272299999997</v>
      </c>
      <c r="F338" s="74">
        <v>-0.44881190300000001</v>
      </c>
      <c r="G338" s="17">
        <v>-0.61970169900000005</v>
      </c>
      <c r="J338" s="74"/>
      <c r="K338" s="73"/>
      <c r="L338" s="73"/>
      <c r="M338" s="73"/>
      <c r="N338" s="73"/>
      <c r="O338" s="69"/>
      <c r="P338" s="69"/>
      <c r="Q338" s="69"/>
      <c r="R338" s="69"/>
      <c r="S338" s="69"/>
      <c r="T338" s="69"/>
      <c r="U338" s="69"/>
      <c r="V338" s="72"/>
      <c r="W338" s="71"/>
      <c r="X338" s="71"/>
    </row>
    <row r="339" spans="1:24" ht="15.75" thickBot="1">
      <c r="A339" s="3">
        <v>3.3099999999999997E-2</v>
      </c>
      <c r="B339" s="17">
        <v>-0.71319440000000001</v>
      </c>
      <c r="C339" s="17">
        <v>-0.54191540000000005</v>
      </c>
      <c r="D339" s="17">
        <v>-0.50551948700000005</v>
      </c>
      <c r="E339" s="74">
        <v>-0.59319412800000004</v>
      </c>
      <c r="F339" s="74">
        <v>-0.44855775599999997</v>
      </c>
      <c r="G339" s="17">
        <v>-0.61911498600000003</v>
      </c>
      <c r="J339" s="74"/>
      <c r="K339" s="73"/>
      <c r="L339" s="73"/>
      <c r="M339" s="73"/>
      <c r="N339" s="73"/>
      <c r="O339" s="69"/>
      <c r="P339" s="69"/>
      <c r="Q339" s="69"/>
      <c r="R339" s="69"/>
      <c r="S339" s="69"/>
      <c r="T339" s="69"/>
      <c r="U339" s="69"/>
      <c r="V339" s="72"/>
      <c r="W339" s="71"/>
      <c r="X339" s="71"/>
    </row>
    <row r="340" spans="1:24" ht="15.75" thickBot="1">
      <c r="A340" s="3">
        <v>3.32E-2</v>
      </c>
      <c r="B340" s="17">
        <v>-0.71266903000000004</v>
      </c>
      <c r="C340" s="17">
        <v>-0.54156936099999997</v>
      </c>
      <c r="D340" s="17">
        <v>-0.50521055599999998</v>
      </c>
      <c r="E340" s="74">
        <v>-0.59259743899999995</v>
      </c>
      <c r="F340" s="74">
        <v>-0.44830419999999999</v>
      </c>
      <c r="G340" s="17">
        <v>-0.61853005800000005</v>
      </c>
      <c r="J340" s="74"/>
      <c r="K340" s="73"/>
      <c r="L340" s="73"/>
      <c r="M340" s="73"/>
      <c r="N340" s="73"/>
      <c r="O340" s="69"/>
      <c r="P340" s="69"/>
      <c r="Q340" s="69"/>
      <c r="R340" s="69"/>
      <c r="S340" s="69"/>
      <c r="T340" s="69"/>
      <c r="U340" s="69"/>
      <c r="V340" s="72"/>
      <c r="W340" s="71"/>
      <c r="X340" s="71"/>
    </row>
    <row r="341" spans="1:24" ht="15.75" thickBot="1">
      <c r="A341" s="3">
        <v>3.3300000000000003E-2</v>
      </c>
      <c r="B341" s="17">
        <v>-0.71214496299999996</v>
      </c>
      <c r="C341" s="17">
        <v>-0.54122414399999996</v>
      </c>
      <c r="D341" s="17">
        <v>-0.504902352</v>
      </c>
      <c r="E341" s="74">
        <v>-0.59200264400000002</v>
      </c>
      <c r="F341" s="74">
        <v>-0.448051229</v>
      </c>
      <c r="G341" s="17">
        <v>-0.61794690500000005</v>
      </c>
      <c r="J341" s="74"/>
      <c r="K341" s="73"/>
      <c r="L341" s="73"/>
      <c r="M341" s="73"/>
      <c r="N341" s="73"/>
      <c r="O341" s="69"/>
      <c r="P341" s="69"/>
      <c r="Q341" s="69"/>
      <c r="R341" s="69"/>
      <c r="S341" s="69"/>
      <c r="T341" s="69"/>
      <c r="U341" s="69"/>
      <c r="V341" s="72"/>
      <c r="W341" s="71"/>
      <c r="X341" s="71"/>
    </row>
    <row r="342" spans="1:24" ht="15.75" thickBot="1">
      <c r="A342" s="3">
        <v>3.3399999999999999E-2</v>
      </c>
      <c r="B342" s="17">
        <v>-0.71162219000000004</v>
      </c>
      <c r="C342" s="17">
        <v>-0.54087974699999997</v>
      </c>
      <c r="D342" s="17">
        <v>-0.50459486799999997</v>
      </c>
      <c r="E342" s="74">
        <v>-0.59140973200000002</v>
      </c>
      <c r="F342" s="74">
        <v>-0.447798841</v>
      </c>
      <c r="G342" s="17">
        <v>-0.61736551399999995</v>
      </c>
      <c r="J342" s="74"/>
      <c r="K342" s="73"/>
      <c r="L342" s="73"/>
      <c r="M342" s="73"/>
      <c r="N342" s="73"/>
      <c r="O342" s="69"/>
      <c r="P342" s="69"/>
      <c r="Q342" s="69"/>
      <c r="R342" s="69"/>
      <c r="S342" s="69"/>
      <c r="T342" s="69"/>
      <c r="U342" s="69"/>
      <c r="V342" s="72"/>
      <c r="W342" s="71"/>
      <c r="X342" s="71"/>
    </row>
    <row r="343" spans="1:24" ht="15.75" thickBot="1">
      <c r="A343" s="3">
        <v>3.3500000000000002E-2</v>
      </c>
      <c r="B343" s="17">
        <v>-0.71110070400000003</v>
      </c>
      <c r="C343" s="17">
        <v>-0.54053616400000004</v>
      </c>
      <c r="D343" s="17">
        <v>-0.50428810300000004</v>
      </c>
      <c r="E343" s="74">
        <v>-0.59081868999999998</v>
      </c>
      <c r="F343" s="74">
        <v>-0.44754703200000001</v>
      </c>
      <c r="G343" s="17">
        <v>-0.61678587500000004</v>
      </c>
      <c r="J343" s="74"/>
      <c r="K343" s="73"/>
      <c r="L343" s="73"/>
      <c r="M343" s="73"/>
      <c r="N343" s="73"/>
      <c r="O343" s="69"/>
      <c r="P343" s="69"/>
      <c r="Q343" s="69"/>
      <c r="R343" s="69"/>
      <c r="S343" s="69"/>
      <c r="T343" s="69"/>
      <c r="U343" s="69"/>
      <c r="V343" s="72"/>
      <c r="W343" s="71"/>
      <c r="X343" s="71"/>
    </row>
    <row r="344" spans="1:24" ht="15.75" thickBot="1">
      <c r="A344" s="3">
        <v>3.3599999999999998E-2</v>
      </c>
      <c r="B344" s="17">
        <v>-0.710580498</v>
      </c>
      <c r="C344" s="17">
        <v>-0.54019339</v>
      </c>
      <c r="D344" s="17">
        <v>-0.50398205200000001</v>
      </c>
      <c r="E344" s="74">
        <v>-0.59022950600000001</v>
      </c>
      <c r="F344" s="74">
        <v>-0.44729579899999999</v>
      </c>
      <c r="G344" s="17">
        <v>-0.61620797800000005</v>
      </c>
      <c r="J344" s="74"/>
      <c r="K344" s="73"/>
      <c r="L344" s="73"/>
      <c r="M344" s="73"/>
      <c r="N344" s="73"/>
      <c r="O344" s="69"/>
      <c r="P344" s="69"/>
      <c r="Q344" s="69"/>
      <c r="R344" s="69"/>
      <c r="S344" s="69"/>
      <c r="T344" s="69"/>
      <c r="U344" s="69"/>
      <c r="V344" s="72"/>
      <c r="W344" s="71"/>
      <c r="X344" s="71"/>
    </row>
    <row r="345" spans="1:24" ht="15.75" thickBot="1">
      <c r="A345" s="3">
        <v>3.3700000000000001E-2</v>
      </c>
      <c r="B345" s="17">
        <v>-0.71006156399999998</v>
      </c>
      <c r="C345" s="17">
        <v>-0.53985142200000003</v>
      </c>
      <c r="D345" s="17">
        <v>-0.50367671199999997</v>
      </c>
      <c r="E345" s="74">
        <v>-0.58964216899999999</v>
      </c>
      <c r="F345" s="74">
        <v>-0.44704514000000001</v>
      </c>
      <c r="G345" s="17">
        <v>-0.61563181099999997</v>
      </c>
      <c r="J345" s="74"/>
      <c r="K345" s="73"/>
      <c r="L345" s="73"/>
      <c r="M345" s="73"/>
      <c r="N345" s="73"/>
      <c r="O345" s="69"/>
      <c r="P345" s="69"/>
      <c r="Q345" s="69"/>
      <c r="R345" s="69"/>
      <c r="S345" s="69"/>
      <c r="T345" s="69"/>
      <c r="U345" s="69"/>
      <c r="V345" s="72"/>
      <c r="W345" s="71"/>
      <c r="X345" s="71"/>
    </row>
    <row r="346" spans="1:24" ht="15.75" thickBot="1">
      <c r="A346" s="3">
        <v>3.3799999999999997E-2</v>
      </c>
      <c r="B346" s="17">
        <v>-0.70954389699999998</v>
      </c>
      <c r="C346" s="17">
        <v>-0.53951025399999997</v>
      </c>
      <c r="D346" s="17">
        <v>-0.50337207699999997</v>
      </c>
      <c r="E346" s="74">
        <v>-0.58905666700000003</v>
      </c>
      <c r="F346" s="74">
        <v>-0.44679505000000003</v>
      </c>
      <c r="G346" s="17">
        <v>-0.615057364</v>
      </c>
      <c r="J346" s="74"/>
      <c r="K346" s="73"/>
      <c r="L346" s="73"/>
      <c r="M346" s="73"/>
      <c r="N346" s="73"/>
      <c r="O346" s="69"/>
      <c r="P346" s="69"/>
      <c r="Q346" s="69"/>
      <c r="R346" s="69"/>
      <c r="S346" s="69"/>
      <c r="T346" s="69"/>
      <c r="U346" s="69"/>
      <c r="V346" s="72"/>
      <c r="W346" s="71"/>
      <c r="X346" s="71"/>
    </row>
    <row r="347" spans="1:24" ht="15.75" thickBot="1">
      <c r="A347" s="3">
        <v>3.39E-2</v>
      </c>
      <c r="B347" s="17">
        <v>-0.70902748800000004</v>
      </c>
      <c r="C347" s="17">
        <v>-0.53916988300000002</v>
      </c>
      <c r="D347" s="17">
        <v>-0.50306814499999997</v>
      </c>
      <c r="E347" s="74">
        <v>-0.588472989</v>
      </c>
      <c r="F347" s="74">
        <v>-0.446545527</v>
      </c>
      <c r="G347" s="17">
        <v>-0.61448462599999998</v>
      </c>
      <c r="J347" s="74"/>
      <c r="K347" s="73"/>
      <c r="L347" s="73"/>
      <c r="M347" s="73"/>
      <c r="N347" s="73"/>
      <c r="O347" s="69"/>
      <c r="P347" s="69"/>
      <c r="Q347" s="69"/>
      <c r="R347" s="69"/>
      <c r="S347" s="69"/>
      <c r="T347" s="69"/>
      <c r="U347" s="69"/>
      <c r="V347" s="72"/>
      <c r="W347" s="71"/>
      <c r="X347" s="71"/>
    </row>
    <row r="348" spans="1:24" ht="15.75" thickBot="1">
      <c r="A348" s="3">
        <v>3.4000000000000002E-2</v>
      </c>
      <c r="B348" s="17">
        <v>-0.70851233000000002</v>
      </c>
      <c r="C348" s="17">
        <v>-0.53883030300000001</v>
      </c>
      <c r="D348" s="17">
        <v>-0.50276491000000001</v>
      </c>
      <c r="E348" s="74">
        <v>-0.58789112300000002</v>
      </c>
      <c r="F348" s="74">
        <v>-0.446296568</v>
      </c>
      <c r="G348" s="17">
        <v>-0.61391358699999998</v>
      </c>
      <c r="J348" s="74"/>
      <c r="K348" s="73"/>
      <c r="L348" s="73"/>
      <c r="M348" s="73"/>
      <c r="N348" s="73"/>
      <c r="O348" s="69"/>
      <c r="P348" s="69"/>
      <c r="Q348" s="69"/>
      <c r="R348" s="69"/>
      <c r="S348" s="69"/>
      <c r="T348" s="69"/>
      <c r="U348" s="69"/>
      <c r="V348" s="72"/>
      <c r="W348" s="71"/>
      <c r="X348" s="71"/>
    </row>
    <row r="349" spans="1:24" ht="15.75" thickBot="1">
      <c r="A349" s="3">
        <v>3.4099999999999998E-2</v>
      </c>
      <c r="B349" s="17">
        <v>-0.70799841699999999</v>
      </c>
      <c r="C349" s="17">
        <v>-0.53849150999999995</v>
      </c>
      <c r="D349" s="17">
        <v>-0.50246237100000002</v>
      </c>
      <c r="E349" s="74">
        <v>-0.58731105800000005</v>
      </c>
      <c r="F349" s="74">
        <v>-0.44604816800000002</v>
      </c>
      <c r="G349" s="17">
        <v>-0.61334423699999996</v>
      </c>
      <c r="J349" s="74"/>
      <c r="K349" s="73"/>
      <c r="L349" s="73"/>
      <c r="M349" s="73"/>
      <c r="N349" s="73"/>
      <c r="O349" s="69"/>
      <c r="P349" s="69"/>
      <c r="Q349" s="69"/>
      <c r="R349" s="69"/>
      <c r="S349" s="69"/>
      <c r="T349" s="69"/>
      <c r="U349" s="69"/>
      <c r="V349" s="72"/>
      <c r="W349" s="71"/>
      <c r="X349" s="71"/>
    </row>
    <row r="350" spans="1:24" ht="15.75" thickBot="1">
      <c r="A350" s="3">
        <v>3.4200000000000001E-2</v>
      </c>
      <c r="B350" s="17">
        <v>-0.70748574099999995</v>
      </c>
      <c r="C350" s="17">
        <v>-0.53815350100000003</v>
      </c>
      <c r="D350" s="17">
        <v>-0.50216052099999997</v>
      </c>
      <c r="E350" s="74">
        <v>-0.58673278299999998</v>
      </c>
      <c r="F350" s="74">
        <v>-0.44580032600000002</v>
      </c>
      <c r="G350" s="17">
        <v>-0.612776565</v>
      </c>
      <c r="J350" s="74"/>
      <c r="K350" s="73"/>
      <c r="L350" s="73"/>
      <c r="M350" s="73"/>
      <c r="N350" s="73"/>
      <c r="O350" s="69"/>
      <c r="P350" s="69"/>
      <c r="Q350" s="69"/>
      <c r="R350" s="69"/>
      <c r="S350" s="69"/>
      <c r="T350" s="69"/>
      <c r="U350" s="69"/>
      <c r="V350" s="72"/>
      <c r="W350" s="71"/>
      <c r="X350" s="71"/>
    </row>
    <row r="351" spans="1:24" ht="15.75" thickBot="1">
      <c r="A351" s="3">
        <v>3.4299999999999997E-2</v>
      </c>
      <c r="B351" s="17">
        <v>-0.70697429700000003</v>
      </c>
      <c r="C351" s="17">
        <v>-0.53781626999999999</v>
      </c>
      <c r="D351" s="17">
        <v>-0.501859359</v>
      </c>
      <c r="E351" s="74">
        <v>-0.58615628600000003</v>
      </c>
      <c r="F351" s="74">
        <v>-0.44555303899999998</v>
      </c>
      <c r="G351" s="17">
        <v>-0.61221056100000004</v>
      </c>
      <c r="J351" s="74"/>
      <c r="K351" s="73"/>
      <c r="L351" s="73"/>
      <c r="M351" s="73"/>
      <c r="N351" s="73"/>
      <c r="O351" s="69"/>
      <c r="P351" s="69"/>
      <c r="Q351" s="69"/>
      <c r="R351" s="69"/>
      <c r="S351" s="69"/>
      <c r="T351" s="69"/>
      <c r="U351" s="69"/>
      <c r="V351" s="72"/>
      <c r="W351" s="71"/>
      <c r="X351" s="71"/>
    </row>
    <row r="352" spans="1:24" ht="15.75" thickBot="1">
      <c r="A352" s="3">
        <v>3.44E-2</v>
      </c>
      <c r="B352" s="17">
        <v>-0.70646407600000005</v>
      </c>
      <c r="C352" s="17">
        <v>-0.537479814</v>
      </c>
      <c r="D352" s="17">
        <v>-0.50155887899999996</v>
      </c>
      <c r="E352" s="74">
        <v>-0.585581558</v>
      </c>
      <c r="F352" s="74">
        <v>-0.44530630199999999</v>
      </c>
      <c r="G352" s="17">
        <v>-0.61164621500000005</v>
      </c>
      <c r="J352" s="74"/>
      <c r="K352" s="73"/>
      <c r="L352" s="73"/>
      <c r="M352" s="73"/>
      <c r="N352" s="73"/>
      <c r="O352" s="69"/>
      <c r="P352" s="69"/>
      <c r="Q352" s="69"/>
      <c r="R352" s="69"/>
      <c r="S352" s="69"/>
      <c r="T352" s="69"/>
      <c r="U352" s="69"/>
      <c r="V352" s="72"/>
      <c r="W352" s="71"/>
      <c r="X352" s="71"/>
    </row>
    <row r="353" spans="1:24" ht="15.75" thickBot="1">
      <c r="A353" s="3">
        <v>3.4500000000000003E-2</v>
      </c>
      <c r="B353" s="17">
        <v>-0.70595507300000004</v>
      </c>
      <c r="C353" s="17">
        <v>-0.537144128</v>
      </c>
      <c r="D353" s="17">
        <v>-0.501259079</v>
      </c>
      <c r="E353" s="74">
        <v>-0.58500858600000005</v>
      </c>
      <c r="F353" s="74">
        <v>-0.44506011299999998</v>
      </c>
      <c r="G353" s="17">
        <v>-0.61108351800000005</v>
      </c>
      <c r="J353" s="74"/>
      <c r="K353" s="73"/>
      <c r="L353" s="73"/>
      <c r="M353" s="73"/>
      <c r="N353" s="73"/>
      <c r="O353" s="69"/>
      <c r="P353" s="69"/>
      <c r="Q353" s="69"/>
      <c r="R353" s="69"/>
      <c r="S353" s="69"/>
      <c r="T353" s="69"/>
      <c r="U353" s="69"/>
      <c r="V353" s="72"/>
      <c r="W353" s="71"/>
      <c r="X353" s="71"/>
    </row>
    <row r="354" spans="1:24" ht="15.75" thickBot="1">
      <c r="A354" s="3">
        <v>3.4599999999999999E-2</v>
      </c>
      <c r="B354" s="17">
        <v>-0.70544728000000001</v>
      </c>
      <c r="C354" s="17">
        <v>-0.53680920799999998</v>
      </c>
      <c r="D354" s="17">
        <v>-0.50095995400000004</v>
      </c>
      <c r="E354" s="74">
        <v>-0.58443736000000002</v>
      </c>
      <c r="F354" s="74">
        <v>-0.44481447000000002</v>
      </c>
      <c r="G354" s="17">
        <v>-0.61052245800000005</v>
      </c>
      <c r="J354" s="74"/>
      <c r="K354" s="73"/>
      <c r="L354" s="73"/>
      <c r="M354" s="73"/>
      <c r="N354" s="73"/>
      <c r="O354" s="69"/>
      <c r="P354" s="69"/>
      <c r="Q354" s="69"/>
      <c r="R354" s="69"/>
      <c r="S354" s="69"/>
      <c r="T354" s="69"/>
      <c r="U354" s="69"/>
      <c r="V354" s="72"/>
      <c r="W354" s="71"/>
      <c r="X354" s="71"/>
    </row>
    <row r="355" spans="1:24" ht="15.75" thickBot="1">
      <c r="A355" s="3">
        <v>3.4700000000000002E-2</v>
      </c>
      <c r="B355" s="17">
        <v>-0.70494069100000001</v>
      </c>
      <c r="C355" s="17">
        <v>-0.53647504999999995</v>
      </c>
      <c r="D355" s="17">
        <v>-0.50066150200000004</v>
      </c>
      <c r="E355" s="74">
        <v>-0.58386786999999996</v>
      </c>
      <c r="F355" s="74">
        <v>-0.44456936800000002</v>
      </c>
      <c r="G355" s="17">
        <v>-0.60996302700000005</v>
      </c>
      <c r="J355" s="74"/>
      <c r="K355" s="73"/>
      <c r="L355" s="73"/>
      <c r="M355" s="73"/>
      <c r="N355" s="73"/>
      <c r="O355" s="69"/>
      <c r="P355" s="69"/>
      <c r="Q355" s="69"/>
      <c r="R355" s="69"/>
      <c r="S355" s="69"/>
      <c r="T355" s="69"/>
      <c r="U355" s="69"/>
      <c r="V355" s="72"/>
      <c r="W355" s="71"/>
      <c r="X355" s="71"/>
    </row>
    <row r="356" spans="1:24" ht="15.75" thickBot="1">
      <c r="A356" s="3">
        <v>3.4799999999999998E-2</v>
      </c>
      <c r="B356" s="17">
        <v>-0.70443529999999999</v>
      </c>
      <c r="C356" s="17">
        <v>-0.53614165000000003</v>
      </c>
      <c r="D356" s="17">
        <v>-0.50036371800000001</v>
      </c>
      <c r="E356" s="74">
        <v>-0.58330010499999996</v>
      </c>
      <c r="F356" s="74">
        <v>-0.44432480600000002</v>
      </c>
      <c r="G356" s="17">
        <v>-0.609405215</v>
      </c>
      <c r="J356" s="74"/>
      <c r="K356" s="73"/>
      <c r="L356" s="73"/>
      <c r="M356" s="73"/>
      <c r="N356" s="73"/>
      <c r="O356" s="69"/>
      <c r="P356" s="69"/>
      <c r="Q356" s="69"/>
      <c r="R356" s="69"/>
      <c r="S356" s="69"/>
      <c r="T356" s="69"/>
      <c r="U356" s="69"/>
      <c r="V356" s="72"/>
      <c r="W356" s="71"/>
      <c r="X356" s="71"/>
    </row>
    <row r="357" spans="1:24" ht="15.75" thickBot="1">
      <c r="A357" s="3">
        <v>3.49E-2</v>
      </c>
      <c r="B357" s="17">
        <v>-0.70393110000000003</v>
      </c>
      <c r="C357" s="17">
        <v>-0.53580900300000001</v>
      </c>
      <c r="D357" s="17">
        <v>-0.50006659899999995</v>
      </c>
      <c r="E357" s="74">
        <v>-0.582734054</v>
      </c>
      <c r="F357" s="74">
        <v>-0.44408078099999998</v>
      </c>
      <c r="G357" s="17">
        <v>-0.608849011</v>
      </c>
      <c r="J357" s="74"/>
      <c r="K357" s="73"/>
      <c r="L357" s="73"/>
      <c r="M357" s="73"/>
      <c r="N357" s="73"/>
      <c r="O357" s="69"/>
      <c r="P357" s="69"/>
      <c r="Q357" s="69"/>
      <c r="R357" s="69"/>
      <c r="S357" s="69"/>
      <c r="T357" s="69"/>
      <c r="U357" s="69"/>
      <c r="V357" s="72"/>
      <c r="W357" s="71"/>
      <c r="X357" s="71"/>
    </row>
    <row r="358" spans="1:24" ht="15.75" thickBot="1">
      <c r="A358" s="3">
        <v>3.5000000000000003E-2</v>
      </c>
      <c r="B358" s="17">
        <v>-0.70342808400000001</v>
      </c>
      <c r="C358" s="17">
        <v>-0.53547710599999998</v>
      </c>
      <c r="D358" s="17">
        <v>-0.49977013999999997</v>
      </c>
      <c r="E358" s="74">
        <v>-0.58216970700000004</v>
      </c>
      <c r="F358" s="74">
        <v>-0.443837288</v>
      </c>
      <c r="G358" s="17">
        <v>-0.60829440800000001</v>
      </c>
      <c r="J358" s="74"/>
      <c r="K358" s="73"/>
      <c r="L358" s="73"/>
      <c r="M358" s="73"/>
      <c r="N358" s="73"/>
      <c r="O358" s="69"/>
      <c r="P358" s="69"/>
      <c r="Q358" s="69"/>
      <c r="R358" s="69"/>
      <c r="S358" s="69"/>
      <c r="T358" s="69"/>
      <c r="U358" s="69"/>
      <c r="V358" s="72"/>
      <c r="W358" s="71"/>
      <c r="X358" s="71"/>
    </row>
    <row r="359" spans="1:24" ht="15.75" thickBot="1">
      <c r="A359" s="3">
        <v>3.5099999999999999E-2</v>
      </c>
      <c r="B359" s="17">
        <v>-0.70292624699999995</v>
      </c>
      <c r="C359" s="17">
        <v>-0.53514595499999995</v>
      </c>
      <c r="D359" s="17">
        <v>-0.49947433899999999</v>
      </c>
      <c r="E359" s="74">
        <v>-0.58160705400000001</v>
      </c>
      <c r="F359" s="74">
        <v>-0.44359432599999998</v>
      </c>
      <c r="G359" s="17">
        <v>-0.60774139400000005</v>
      </c>
      <c r="J359" s="74"/>
      <c r="K359" s="73"/>
      <c r="L359" s="73"/>
      <c r="M359" s="73"/>
      <c r="N359" s="73"/>
      <c r="O359" s="69"/>
      <c r="P359" s="69"/>
      <c r="Q359" s="69"/>
      <c r="R359" s="69"/>
      <c r="S359" s="69"/>
      <c r="T359" s="69"/>
      <c r="U359" s="69"/>
      <c r="V359" s="72"/>
      <c r="W359" s="71"/>
      <c r="X359" s="71"/>
    </row>
    <row r="360" spans="1:24" ht="15.75" thickBot="1">
      <c r="A360" s="3">
        <v>3.5200000000000002E-2</v>
      </c>
      <c r="B360" s="17">
        <v>-0.70242558099999997</v>
      </c>
      <c r="C360" s="17">
        <v>-0.53481554499999995</v>
      </c>
      <c r="D360" s="17">
        <v>-0.49917919199999999</v>
      </c>
      <c r="E360" s="74">
        <v>-0.58104608499999999</v>
      </c>
      <c r="F360" s="74">
        <v>-0.44335189200000003</v>
      </c>
      <c r="G360" s="17">
        <v>-0.607189961</v>
      </c>
      <c r="J360" s="74"/>
      <c r="K360" s="73"/>
      <c r="L360" s="73"/>
      <c r="M360" s="73"/>
      <c r="N360" s="73"/>
      <c r="O360" s="69"/>
      <c r="P360" s="69"/>
      <c r="Q360" s="69"/>
      <c r="R360" s="69"/>
      <c r="S360" s="69"/>
      <c r="T360" s="69"/>
      <c r="U360" s="69"/>
      <c r="V360" s="72"/>
      <c r="W360" s="71"/>
      <c r="X360" s="71"/>
    </row>
    <row r="361" spans="1:24" ht="15.75" thickBot="1">
      <c r="A361" s="3">
        <v>3.5299999999999998E-2</v>
      </c>
      <c r="B361" s="17">
        <v>-0.70192608099999998</v>
      </c>
      <c r="C361" s="17">
        <v>-0.53448587299999994</v>
      </c>
      <c r="D361" s="17">
        <v>-0.49888469600000002</v>
      </c>
      <c r="E361" s="74">
        <v>-0.58048678899999995</v>
      </c>
      <c r="F361" s="74">
        <v>-0.44310998299999999</v>
      </c>
      <c r="G361" s="17">
        <v>-0.60664010000000002</v>
      </c>
      <c r="J361" s="74"/>
      <c r="K361" s="73"/>
      <c r="L361" s="73"/>
      <c r="M361" s="73"/>
      <c r="N361" s="73"/>
      <c r="O361" s="69"/>
      <c r="P361" s="69"/>
      <c r="Q361" s="69"/>
      <c r="R361" s="69"/>
      <c r="S361" s="69"/>
      <c r="T361" s="69"/>
      <c r="U361" s="69"/>
      <c r="V361" s="72"/>
      <c r="W361" s="71"/>
      <c r="X361" s="71"/>
    </row>
    <row r="362" spans="1:24" ht="15.75" thickBot="1">
      <c r="A362" s="3">
        <v>3.5400000000000001E-2</v>
      </c>
      <c r="B362" s="17">
        <v>-0.70142773999999997</v>
      </c>
      <c r="C362" s="17">
        <v>-0.53415693399999997</v>
      </c>
      <c r="D362" s="17">
        <v>-0.498590847</v>
      </c>
      <c r="E362" s="74">
        <v>-0.57992915599999995</v>
      </c>
      <c r="F362" s="74">
        <v>-0.442868596</v>
      </c>
      <c r="G362" s="17">
        <v>-0.60609179999999996</v>
      </c>
      <c r="J362" s="74"/>
      <c r="K362" s="73"/>
      <c r="L362" s="73"/>
      <c r="M362" s="73"/>
      <c r="N362" s="73"/>
      <c r="O362" s="69"/>
      <c r="P362" s="69"/>
      <c r="Q362" s="69"/>
      <c r="R362" s="69"/>
      <c r="S362" s="69"/>
      <c r="T362" s="69"/>
      <c r="U362" s="69"/>
      <c r="V362" s="72"/>
      <c r="W362" s="71"/>
      <c r="X362" s="71"/>
    </row>
    <row r="363" spans="1:24" ht="15.75" thickBot="1">
      <c r="A363" s="3">
        <v>3.5499999999999997E-2</v>
      </c>
      <c r="B363" s="17">
        <v>-0.70093055299999996</v>
      </c>
      <c r="C363" s="17">
        <v>-0.533828725</v>
      </c>
      <c r="D363" s="17">
        <v>-0.49829764100000001</v>
      </c>
      <c r="E363" s="74">
        <v>-0.57937317700000002</v>
      </c>
      <c r="F363" s="74">
        <v>-0.442627728</v>
      </c>
      <c r="G363" s="17">
        <v>-0.60554505400000003</v>
      </c>
      <c r="J363" s="74"/>
      <c r="K363" s="73"/>
      <c r="L363" s="73"/>
      <c r="M363" s="73"/>
      <c r="N363" s="73"/>
      <c r="O363" s="69"/>
      <c r="P363" s="69"/>
      <c r="Q363" s="69"/>
      <c r="R363" s="69"/>
      <c r="S363" s="69"/>
      <c r="T363" s="69"/>
      <c r="U363" s="69"/>
      <c r="V363" s="72"/>
      <c r="W363" s="71"/>
      <c r="X363" s="71"/>
    </row>
    <row r="364" spans="1:24" ht="15.75" thickBot="1">
      <c r="A364" s="3">
        <v>3.56E-2</v>
      </c>
      <c r="B364" s="17">
        <v>-0.70043451199999995</v>
      </c>
      <c r="C364" s="17">
        <v>-0.53350124200000004</v>
      </c>
      <c r="D364" s="17">
        <v>-0.49800507599999999</v>
      </c>
      <c r="E364" s="74">
        <v>-0.578818842</v>
      </c>
      <c r="F364" s="74">
        <v>-0.44238737700000003</v>
      </c>
      <c r="G364" s="17">
        <v>-0.60499985199999995</v>
      </c>
      <c r="J364" s="74"/>
      <c r="K364" s="73"/>
      <c r="L364" s="73"/>
      <c r="M364" s="73"/>
      <c r="N364" s="73"/>
      <c r="O364" s="69"/>
      <c r="P364" s="69"/>
      <c r="Q364" s="69"/>
      <c r="R364" s="69"/>
      <c r="S364" s="69"/>
      <c r="T364" s="69"/>
      <c r="U364" s="69"/>
      <c r="V364" s="72"/>
      <c r="W364" s="71"/>
      <c r="X364" s="71"/>
    </row>
    <row r="365" spans="1:24" ht="15.75" thickBot="1">
      <c r="A365" s="3">
        <v>3.5700000000000003E-2</v>
      </c>
      <c r="B365" s="17">
        <v>-0.69993961199999999</v>
      </c>
      <c r="C365" s="17">
        <v>-0.53317448099999998</v>
      </c>
      <c r="D365" s="17">
        <v>-0.49771314700000002</v>
      </c>
      <c r="E365" s="74">
        <v>-0.57826613999999998</v>
      </c>
      <c r="F365" s="74">
        <v>-0.44214753899999998</v>
      </c>
      <c r="G365" s="17">
        <v>-0.60445618499999998</v>
      </c>
      <c r="J365" s="74"/>
      <c r="K365" s="73"/>
      <c r="L365" s="73"/>
      <c r="M365" s="73"/>
      <c r="N365" s="73"/>
      <c r="O365" s="69"/>
      <c r="P365" s="69"/>
      <c r="Q365" s="69"/>
      <c r="R365" s="69"/>
      <c r="S365" s="69"/>
      <c r="T365" s="69"/>
      <c r="U365" s="69"/>
      <c r="V365" s="72"/>
      <c r="W365" s="71"/>
      <c r="X365" s="71"/>
    </row>
    <row r="366" spans="1:24" ht="15.75" thickBot="1">
      <c r="A366" s="3">
        <v>3.5799999999999998E-2</v>
      </c>
      <c r="B366" s="17">
        <v>-0.69944584700000001</v>
      </c>
      <c r="C366" s="17">
        <v>-0.53284843900000001</v>
      </c>
      <c r="D366" s="17">
        <v>-0.497421852</v>
      </c>
      <c r="E366" s="74">
        <v>-0.577715062</v>
      </c>
      <c r="F366" s="74">
        <v>-0.44190821299999999</v>
      </c>
      <c r="G366" s="17">
        <v>-0.60391404400000004</v>
      </c>
      <c r="J366" s="74"/>
      <c r="K366" s="73"/>
      <c r="L366" s="73"/>
      <c r="M366" s="73"/>
      <c r="N366" s="73"/>
      <c r="O366" s="69"/>
      <c r="P366" s="69"/>
      <c r="Q366" s="69"/>
      <c r="R366" s="69"/>
      <c r="S366" s="69"/>
      <c r="T366" s="69"/>
      <c r="U366" s="69"/>
      <c r="V366" s="72"/>
      <c r="W366" s="71"/>
      <c r="X366" s="71"/>
    </row>
    <row r="367" spans="1:24" ht="15.75" thickBot="1">
      <c r="A367" s="3">
        <v>3.5900000000000001E-2</v>
      </c>
      <c r="B367" s="17">
        <v>-0.69895320999999999</v>
      </c>
      <c r="C367" s="17">
        <v>-0.53252311100000005</v>
      </c>
      <c r="D367" s="17">
        <v>-0.49713118699999997</v>
      </c>
      <c r="E367" s="74">
        <v>-0.57716559999999995</v>
      </c>
      <c r="F367" s="74">
        <v>-0.44166939500000002</v>
      </c>
      <c r="G367" s="17">
        <v>-0.60337342000000005</v>
      </c>
      <c r="J367" s="74"/>
      <c r="K367" s="73"/>
      <c r="L367" s="73"/>
      <c r="M367" s="73"/>
      <c r="N367" s="73"/>
      <c r="O367" s="69"/>
      <c r="P367" s="69"/>
      <c r="Q367" s="69"/>
      <c r="R367" s="69"/>
      <c r="S367" s="69"/>
      <c r="T367" s="69"/>
      <c r="U367" s="69"/>
      <c r="V367" s="72"/>
      <c r="W367" s="71"/>
      <c r="X367" s="71"/>
    </row>
    <row r="368" spans="1:24" ht="15.75" thickBot="1">
      <c r="A368" s="3">
        <v>3.5999999999999997E-2</v>
      </c>
      <c r="B368" s="17">
        <v>-0.69846169700000005</v>
      </c>
      <c r="C368" s="17">
        <v>-0.53219849299999999</v>
      </c>
      <c r="D368" s="17">
        <v>-0.49684114899999998</v>
      </c>
      <c r="E368" s="74">
        <v>-0.57661774200000004</v>
      </c>
      <c r="F368" s="74">
        <v>-0.441431083</v>
      </c>
      <c r="G368" s="17">
        <v>-0.60283430500000001</v>
      </c>
      <c r="J368" s="74"/>
      <c r="K368" s="73"/>
      <c r="L368" s="73"/>
      <c r="M368" s="73"/>
      <c r="N368" s="73"/>
      <c r="O368" s="69"/>
      <c r="P368" s="69"/>
      <c r="Q368" s="69"/>
      <c r="R368" s="69"/>
      <c r="S368" s="69"/>
      <c r="T368" s="69"/>
      <c r="U368" s="69"/>
      <c r="V368" s="72"/>
      <c r="W368" s="71"/>
      <c r="X368" s="71"/>
    </row>
    <row r="369" spans="1:24" ht="15.75" thickBot="1">
      <c r="A369" s="3">
        <v>3.61E-2</v>
      </c>
      <c r="B369" s="17">
        <v>-0.69797130100000004</v>
      </c>
      <c r="C369" s="17">
        <v>-0.53187458300000001</v>
      </c>
      <c r="D369" s="17">
        <v>-0.49655173499999999</v>
      </c>
      <c r="E369" s="74">
        <v>-0.57607147999999997</v>
      </c>
      <c r="F369" s="74">
        <v>-0.44119327400000002</v>
      </c>
      <c r="G369" s="17">
        <v>-0.60229668999999997</v>
      </c>
      <c r="J369" s="74"/>
      <c r="K369" s="73"/>
      <c r="L369" s="73"/>
      <c r="M369" s="73"/>
      <c r="N369" s="73"/>
      <c r="O369" s="69"/>
      <c r="P369" s="69"/>
      <c r="Q369" s="69"/>
      <c r="R369" s="69"/>
      <c r="S369" s="69"/>
      <c r="T369" s="69"/>
      <c r="U369" s="69"/>
      <c r="V369" s="72"/>
      <c r="W369" s="71"/>
      <c r="X369" s="71"/>
    </row>
    <row r="370" spans="1:24" ht="15.75" thickBot="1">
      <c r="A370" s="3">
        <v>3.6200000000000003E-2</v>
      </c>
      <c r="B370" s="17">
        <v>-0.69748201600000004</v>
      </c>
      <c r="C370" s="17">
        <v>-0.53155137600000002</v>
      </c>
      <c r="D370" s="17">
        <v>-0.49626294100000001</v>
      </c>
      <c r="E370" s="74">
        <v>-0.575526804</v>
      </c>
      <c r="F370" s="74">
        <v>-0.44095596500000001</v>
      </c>
      <c r="G370" s="17">
        <v>-0.60176056600000005</v>
      </c>
      <c r="J370" s="74"/>
      <c r="K370" s="73"/>
      <c r="L370" s="73"/>
      <c r="M370" s="73"/>
      <c r="N370" s="73"/>
      <c r="O370" s="69"/>
      <c r="P370" s="69"/>
      <c r="Q370" s="69"/>
      <c r="R370" s="69"/>
      <c r="S370" s="69"/>
      <c r="T370" s="69"/>
      <c r="U370" s="69"/>
      <c r="V370" s="72"/>
      <c r="W370" s="71"/>
      <c r="X370" s="71"/>
    </row>
    <row r="371" spans="1:24" ht="15.75" thickBot="1">
      <c r="A371" s="3">
        <v>3.6299999999999999E-2</v>
      </c>
      <c r="B371" s="17">
        <v>-0.69699383599999998</v>
      </c>
      <c r="C371" s="17">
        <v>-0.53122886899999999</v>
      </c>
      <c r="D371" s="17">
        <v>-0.49597476400000001</v>
      </c>
      <c r="E371" s="74">
        <v>-0.57498370499999996</v>
      </c>
      <c r="F371" s="74">
        <v>-0.440719154</v>
      </c>
      <c r="G371" s="17">
        <v>-0.60122592500000005</v>
      </c>
      <c r="J371" s="74"/>
      <c r="K371" s="73"/>
      <c r="L371" s="73"/>
      <c r="M371" s="73"/>
      <c r="N371" s="73"/>
      <c r="O371" s="69"/>
      <c r="P371" s="69"/>
      <c r="Q371" s="69"/>
      <c r="R371" s="69"/>
      <c r="S371" s="69"/>
      <c r="T371" s="69"/>
      <c r="U371" s="69"/>
      <c r="V371" s="72"/>
      <c r="W371" s="71"/>
      <c r="X371" s="71"/>
    </row>
    <row r="372" spans="1:24" ht="15.75" thickBot="1">
      <c r="A372" s="3">
        <v>3.6400000000000002E-2</v>
      </c>
      <c r="B372" s="17">
        <v>-0.696506756</v>
      </c>
      <c r="C372" s="17">
        <v>-0.53090705800000004</v>
      </c>
      <c r="D372" s="17">
        <v>-0.49568720199999999</v>
      </c>
      <c r="E372" s="74">
        <v>-0.57444217399999997</v>
      </c>
      <c r="F372" s="74">
        <v>-0.44048283900000001</v>
      </c>
      <c r="G372" s="17">
        <v>-0.60069275799999999</v>
      </c>
      <c r="J372" s="74"/>
      <c r="K372" s="73"/>
      <c r="L372" s="73"/>
      <c r="M372" s="73"/>
      <c r="N372" s="73"/>
      <c r="O372" s="69"/>
      <c r="P372" s="69"/>
      <c r="Q372" s="69"/>
      <c r="R372" s="69"/>
      <c r="S372" s="69"/>
      <c r="T372" s="69"/>
      <c r="U372" s="69"/>
      <c r="V372" s="72"/>
      <c r="W372" s="71"/>
      <c r="X372" s="71"/>
    </row>
    <row r="373" spans="1:24" ht="15.75" thickBot="1">
      <c r="A373" s="3">
        <v>3.6499999999999998E-2</v>
      </c>
      <c r="B373" s="17">
        <v>-0.69602076899999998</v>
      </c>
      <c r="C373" s="17">
        <v>-0.53058594000000003</v>
      </c>
      <c r="D373" s="17">
        <v>-0.49540024999999999</v>
      </c>
      <c r="E373" s="74">
        <v>-0.57390220199999997</v>
      </c>
      <c r="F373" s="74">
        <v>-0.44024701599999999</v>
      </c>
      <c r="G373" s="17">
        <v>-0.60016105799999997</v>
      </c>
      <c r="J373" s="74"/>
      <c r="K373" s="73"/>
      <c r="L373" s="73"/>
      <c r="M373" s="73"/>
      <c r="N373" s="73"/>
      <c r="O373" s="69"/>
      <c r="P373" s="69"/>
      <c r="Q373" s="69"/>
      <c r="R373" s="69"/>
      <c r="S373" s="69"/>
      <c r="T373" s="69"/>
      <c r="U373" s="69"/>
      <c r="V373" s="72"/>
      <c r="W373" s="71"/>
      <c r="X373" s="71"/>
    </row>
    <row r="374" spans="1:24" ht="15.75" thickBot="1">
      <c r="A374" s="3">
        <v>3.6600000000000001E-2</v>
      </c>
      <c r="B374" s="17">
        <v>-0.69553587100000003</v>
      </c>
      <c r="C374" s="17">
        <v>-0.53026551</v>
      </c>
      <c r="D374" s="17">
        <v>-0.49511390500000002</v>
      </c>
      <c r="E374" s="74">
        <v>-0.57336377999999999</v>
      </c>
      <c r="F374" s="74">
        <v>-0.44001168400000001</v>
      </c>
      <c r="G374" s="17">
        <v>-0.59963081500000004</v>
      </c>
      <c r="J374" s="74"/>
      <c r="K374" s="73"/>
      <c r="L374" s="73"/>
      <c r="M374" s="73"/>
      <c r="N374" s="73"/>
      <c r="O374" s="69"/>
      <c r="P374" s="69"/>
      <c r="Q374" s="69"/>
      <c r="R374" s="69"/>
      <c r="S374" s="69"/>
      <c r="T374" s="69"/>
      <c r="U374" s="69"/>
      <c r="V374" s="72"/>
      <c r="W374" s="71"/>
      <c r="X374" s="71"/>
    </row>
    <row r="375" spans="1:24" ht="15.75" thickBot="1">
      <c r="A375" s="3">
        <v>3.6700000000000003E-2</v>
      </c>
      <c r="B375" s="17">
        <v>-0.69505205599999997</v>
      </c>
      <c r="C375" s="17">
        <v>-0.52994576599999998</v>
      </c>
      <c r="D375" s="17">
        <v>-0.49482816499999999</v>
      </c>
      <c r="E375" s="74">
        <v>-0.57282689799999997</v>
      </c>
      <c r="F375" s="74">
        <v>-0.43977683899999997</v>
      </c>
      <c r="G375" s="17">
        <v>-0.59910202099999998</v>
      </c>
      <c r="J375" s="74"/>
      <c r="K375" s="73"/>
      <c r="L375" s="73"/>
      <c r="M375" s="73"/>
      <c r="N375" s="73"/>
      <c r="O375" s="69"/>
      <c r="P375" s="69"/>
      <c r="Q375" s="69"/>
      <c r="R375" s="69"/>
      <c r="S375" s="69"/>
      <c r="T375" s="69"/>
      <c r="U375" s="69"/>
      <c r="V375" s="72"/>
      <c r="W375" s="71"/>
      <c r="X375" s="71"/>
    </row>
    <row r="376" spans="1:24" ht="15.75" thickBot="1">
      <c r="A376" s="3">
        <v>3.6799999999999999E-2</v>
      </c>
      <c r="B376" s="17">
        <v>-0.69456931799999999</v>
      </c>
      <c r="C376" s="17">
        <v>-0.529626704</v>
      </c>
      <c r="D376" s="17">
        <v>-0.49454302700000002</v>
      </c>
      <c r="E376" s="74">
        <v>-0.57229154900000001</v>
      </c>
      <c r="F376" s="74">
        <v>-0.43954248000000001</v>
      </c>
      <c r="G376" s="17">
        <v>-0.598574669</v>
      </c>
      <c r="J376" s="74"/>
      <c r="K376" s="73"/>
      <c r="L376" s="73"/>
      <c r="M376" s="73"/>
      <c r="N376" s="73"/>
      <c r="O376" s="69"/>
      <c r="P376" s="69"/>
      <c r="Q376" s="69"/>
      <c r="R376" s="69"/>
      <c r="S376" s="69"/>
      <c r="T376" s="69"/>
      <c r="U376" s="69"/>
      <c r="V376" s="72"/>
      <c r="W376" s="71"/>
      <c r="X376" s="71"/>
    </row>
    <row r="377" spans="1:24" ht="15.75" thickBot="1">
      <c r="A377" s="3">
        <v>3.6900000000000002E-2</v>
      </c>
      <c r="B377" s="17">
        <v>-0.69408765100000003</v>
      </c>
      <c r="C377" s="17">
        <v>-0.52930832000000005</v>
      </c>
      <c r="D377" s="17">
        <v>-0.49425848700000002</v>
      </c>
      <c r="E377" s="74">
        <v>-0.57175772199999997</v>
      </c>
      <c r="F377" s="74">
        <v>-0.43930860300000002</v>
      </c>
      <c r="G377" s="17">
        <v>-0.59804875000000002</v>
      </c>
      <c r="J377" s="74"/>
      <c r="K377" s="73"/>
      <c r="L377" s="73"/>
      <c r="M377" s="73"/>
      <c r="N377" s="73"/>
      <c r="O377" s="69"/>
      <c r="P377" s="69"/>
      <c r="Q377" s="69"/>
      <c r="R377" s="69"/>
      <c r="S377" s="69"/>
      <c r="T377" s="69"/>
      <c r="U377" s="69"/>
      <c r="V377" s="72"/>
      <c r="W377" s="71"/>
      <c r="X377" s="71"/>
    </row>
    <row r="378" spans="1:24" ht="15.75" thickBot="1">
      <c r="A378" s="3">
        <v>3.6999999999999998E-2</v>
      </c>
      <c r="B378" s="17">
        <v>-0.69360705</v>
      </c>
      <c r="C378" s="17">
        <v>-0.528990611</v>
      </c>
      <c r="D378" s="17">
        <v>-0.49397454200000002</v>
      </c>
      <c r="E378" s="74">
        <v>-0.57122541000000004</v>
      </c>
      <c r="F378" s="74">
        <v>-0.43907520700000002</v>
      </c>
      <c r="G378" s="17">
        <v>-0.59752425499999995</v>
      </c>
      <c r="J378" s="74"/>
      <c r="K378" s="73"/>
      <c r="L378" s="73"/>
      <c r="M378" s="73"/>
      <c r="N378" s="73"/>
      <c r="O378" s="69"/>
      <c r="P378" s="69"/>
      <c r="Q378" s="69"/>
      <c r="R378" s="69"/>
      <c r="S378" s="69"/>
      <c r="T378" s="69"/>
      <c r="U378" s="69"/>
      <c r="V378" s="72"/>
      <c r="W378" s="71"/>
      <c r="X378" s="71"/>
    </row>
    <row r="379" spans="1:24" ht="15.75" thickBot="1">
      <c r="A379" s="3">
        <v>3.7100000000000001E-2</v>
      </c>
      <c r="B379" s="17">
        <v>-0.69312750999999995</v>
      </c>
      <c r="C379" s="17">
        <v>-0.52867357299999995</v>
      </c>
      <c r="D379" s="17">
        <v>-0.49369119</v>
      </c>
      <c r="E379" s="74">
        <v>-0.57069460400000005</v>
      </c>
      <c r="F379" s="74">
        <v>-0.43884228800000002</v>
      </c>
      <c r="G379" s="17">
        <v>-0.59700117900000005</v>
      </c>
      <c r="J379" s="74"/>
      <c r="K379" s="73"/>
      <c r="L379" s="73"/>
      <c r="M379" s="73"/>
      <c r="N379" s="73"/>
      <c r="O379" s="69"/>
      <c r="P379" s="69"/>
      <c r="Q379" s="69"/>
      <c r="R379" s="69"/>
      <c r="S379" s="69"/>
      <c r="T379" s="69"/>
      <c r="U379" s="69"/>
      <c r="V379" s="72"/>
      <c r="W379" s="71"/>
      <c r="X379" s="71"/>
    </row>
    <row r="380" spans="1:24" ht="15.75" thickBot="1">
      <c r="A380" s="3">
        <v>3.7199999999999997E-2</v>
      </c>
      <c r="B380" s="17">
        <v>-0.69264902500000003</v>
      </c>
      <c r="C380" s="17">
        <v>-0.52835720399999997</v>
      </c>
      <c r="D380" s="17">
        <v>-0.49340842699999998</v>
      </c>
      <c r="E380" s="74">
        <v>-0.57016529500000002</v>
      </c>
      <c r="F380" s="74">
        <v>-0.438609845</v>
      </c>
      <c r="G380" s="17">
        <v>-0.59647951099999996</v>
      </c>
      <c r="J380" s="74"/>
      <c r="K380" s="73"/>
      <c r="L380" s="73"/>
      <c r="M380" s="73"/>
      <c r="N380" s="73"/>
      <c r="O380" s="69"/>
      <c r="P380" s="69"/>
      <c r="Q380" s="69"/>
      <c r="R380" s="69"/>
      <c r="S380" s="69"/>
      <c r="T380" s="69"/>
      <c r="U380" s="69"/>
      <c r="V380" s="72"/>
      <c r="W380" s="71"/>
      <c r="X380" s="71"/>
    </row>
    <row r="381" spans="1:24" ht="15.75" thickBot="1">
      <c r="A381" s="3">
        <v>3.73E-2</v>
      </c>
      <c r="B381" s="17">
        <v>-0.69217158999999995</v>
      </c>
      <c r="C381" s="17">
        <v>-0.52804150000000005</v>
      </c>
      <c r="D381" s="17">
        <v>-0.49312624999999999</v>
      </c>
      <c r="E381" s="74">
        <v>-0.56963747399999998</v>
      </c>
      <c r="F381" s="74">
        <v>-0.438377874</v>
      </c>
      <c r="G381" s="17">
        <v>-0.59595924499999997</v>
      </c>
      <c r="J381" s="74"/>
      <c r="K381" s="73"/>
      <c r="L381" s="73"/>
      <c r="M381" s="73"/>
      <c r="N381" s="73"/>
      <c r="O381" s="69"/>
      <c r="P381" s="69"/>
      <c r="Q381" s="69"/>
      <c r="R381" s="69"/>
      <c r="S381" s="69"/>
      <c r="T381" s="69"/>
      <c r="U381" s="69"/>
      <c r="V381" s="72"/>
      <c r="W381" s="71"/>
      <c r="X381" s="71"/>
    </row>
    <row r="382" spans="1:24" ht="15.75" thickBot="1">
      <c r="A382" s="3">
        <v>3.7400000000000003E-2</v>
      </c>
      <c r="B382" s="17">
        <v>-0.69169519999999995</v>
      </c>
      <c r="C382" s="17">
        <v>-0.52772645600000001</v>
      </c>
      <c r="D382" s="17">
        <v>-0.49284465700000002</v>
      </c>
      <c r="E382" s="74">
        <v>-0.56911113400000002</v>
      </c>
      <c r="F382" s="74">
        <v>-0.43814637499999998</v>
      </c>
      <c r="G382" s="17">
        <v>-0.595440372</v>
      </c>
      <c r="J382" s="74"/>
      <c r="K382" s="73"/>
      <c r="L382" s="73"/>
      <c r="M382" s="73"/>
      <c r="N382" s="73"/>
      <c r="O382" s="69"/>
      <c r="P382" s="69"/>
      <c r="Q382" s="69"/>
      <c r="R382" s="69"/>
      <c r="S382" s="69"/>
      <c r="T382" s="69"/>
      <c r="U382" s="69"/>
      <c r="V382" s="72"/>
      <c r="W382" s="71"/>
      <c r="X382" s="71"/>
    </row>
    <row r="383" spans="1:24" ht="15.75" thickBot="1">
      <c r="A383" s="3">
        <v>3.7499999999999999E-2</v>
      </c>
      <c r="B383" s="17">
        <v>-0.691219849</v>
      </c>
      <c r="C383" s="17">
        <v>-0.52741207099999998</v>
      </c>
      <c r="D383" s="17">
        <v>-0.49256364400000002</v>
      </c>
      <c r="E383" s="74">
        <v>-0.56858626599999995</v>
      </c>
      <c r="F383" s="74">
        <v>-0.43791534300000001</v>
      </c>
      <c r="G383" s="17">
        <v>-0.59492288500000001</v>
      </c>
      <c r="J383" s="74"/>
      <c r="K383" s="73"/>
      <c r="L383" s="73"/>
      <c r="M383" s="73"/>
      <c r="N383" s="73"/>
      <c r="O383" s="69"/>
      <c r="P383" s="69"/>
      <c r="Q383" s="69"/>
      <c r="R383" s="69"/>
      <c r="S383" s="69"/>
      <c r="T383" s="69"/>
      <c r="U383" s="69"/>
      <c r="V383" s="72"/>
      <c r="W383" s="71"/>
      <c r="X383" s="71"/>
    </row>
    <row r="384" spans="1:24" ht="15.75" thickBot="1">
      <c r="A384" s="3">
        <v>3.7600000000000001E-2</v>
      </c>
      <c r="B384" s="17">
        <v>-0.690745532</v>
      </c>
      <c r="C384" s="17">
        <v>-0.52709834099999997</v>
      </c>
      <c r="D384" s="17">
        <v>-0.492283209</v>
      </c>
      <c r="E384" s="74">
        <v>-0.56806286100000003</v>
      </c>
      <c r="F384" s="74">
        <v>-0.43768477700000002</v>
      </c>
      <c r="G384" s="17">
        <v>-0.594406777</v>
      </c>
      <c r="J384" s="74"/>
      <c r="K384" s="73"/>
      <c r="L384" s="73"/>
      <c r="M384" s="73"/>
      <c r="N384" s="73"/>
      <c r="O384" s="69"/>
      <c r="P384" s="69"/>
      <c r="Q384" s="69"/>
      <c r="R384" s="69"/>
      <c r="S384" s="69"/>
      <c r="T384" s="69"/>
      <c r="U384" s="69"/>
      <c r="V384" s="72"/>
      <c r="W384" s="71"/>
      <c r="X384" s="71"/>
    </row>
    <row r="385" spans="1:24" ht="15.75" thickBot="1">
      <c r="A385" s="3">
        <v>3.7699999999999997E-2</v>
      </c>
      <c r="B385" s="17">
        <v>-0.69027224300000001</v>
      </c>
      <c r="C385" s="17">
        <v>-0.52678526199999998</v>
      </c>
      <c r="D385" s="17">
        <v>-0.49200334800000001</v>
      </c>
      <c r="E385" s="74">
        <v>-0.56754091200000001</v>
      </c>
      <c r="F385" s="74">
        <v>-0.43745467500000002</v>
      </c>
      <c r="G385" s="17">
        <v>-0.59389203899999998</v>
      </c>
      <c r="J385" s="74"/>
      <c r="K385" s="73"/>
      <c r="L385" s="73"/>
      <c r="M385" s="73"/>
      <c r="N385" s="73"/>
      <c r="O385" s="69"/>
      <c r="P385" s="69"/>
      <c r="Q385" s="69"/>
      <c r="R385" s="69"/>
      <c r="S385" s="69"/>
      <c r="T385" s="69"/>
      <c r="U385" s="69"/>
      <c r="V385" s="72"/>
      <c r="W385" s="71"/>
      <c r="X385" s="71"/>
    </row>
    <row r="386" spans="1:24" ht="15.75" thickBot="1">
      <c r="A386" s="3">
        <v>3.78E-2</v>
      </c>
      <c r="B386" s="17">
        <v>-0.68979997900000001</v>
      </c>
      <c r="C386" s="17">
        <v>-0.52647283099999997</v>
      </c>
      <c r="D386" s="17">
        <v>-0.49172405899999999</v>
      </c>
      <c r="E386" s="74">
        <v>-0.56702040899999995</v>
      </c>
      <c r="F386" s="74">
        <v>-0.43722503499999998</v>
      </c>
      <c r="G386" s="17">
        <v>-0.59337866500000003</v>
      </c>
      <c r="J386" s="74"/>
      <c r="K386" s="73"/>
      <c r="L386" s="73"/>
      <c r="M386" s="73"/>
      <c r="N386" s="73"/>
      <c r="O386" s="69"/>
      <c r="P386" s="69"/>
      <c r="Q386" s="69"/>
      <c r="R386" s="69"/>
      <c r="S386" s="69"/>
      <c r="T386" s="69"/>
      <c r="U386" s="69"/>
      <c r="V386" s="72"/>
      <c r="W386" s="71"/>
      <c r="X386" s="71"/>
    </row>
    <row r="387" spans="1:24" ht="15.75" thickBot="1">
      <c r="A387" s="3">
        <v>3.7900000000000003E-2</v>
      </c>
      <c r="B387" s="17">
        <v>-0.68932873299999997</v>
      </c>
      <c r="C387" s="17">
        <v>-0.52616104600000002</v>
      </c>
      <c r="D387" s="17">
        <v>-0.49144533899999998</v>
      </c>
      <c r="E387" s="74">
        <v>-0.56650134600000002</v>
      </c>
      <c r="F387" s="74">
        <v>-0.43699585299999999</v>
      </c>
      <c r="G387" s="17">
        <v>-0.59286664600000005</v>
      </c>
      <c r="J387" s="74"/>
      <c r="K387" s="73"/>
      <c r="L387" s="73"/>
      <c r="M387" s="73"/>
      <c r="N387" s="73"/>
      <c r="O387" s="69"/>
      <c r="P387" s="69"/>
      <c r="Q387" s="69"/>
      <c r="R387" s="69"/>
      <c r="S387" s="69"/>
      <c r="T387" s="69"/>
      <c r="U387" s="69"/>
      <c r="V387" s="72"/>
      <c r="W387" s="71"/>
      <c r="X387" s="71"/>
    </row>
    <row r="388" spans="1:24" ht="15.75" thickBot="1">
      <c r="A388" s="3">
        <v>3.7999999999999999E-2</v>
      </c>
      <c r="B388" s="17">
        <v>-0.68885850000000004</v>
      </c>
      <c r="C388" s="17">
        <v>-0.52584990200000004</v>
      </c>
      <c r="D388" s="17">
        <v>-0.49116718599999998</v>
      </c>
      <c r="E388" s="74">
        <v>-0.56598371400000003</v>
      </c>
      <c r="F388" s="74">
        <v>-0.436767128</v>
      </c>
      <c r="G388" s="17">
        <v>-0.59235597600000001</v>
      </c>
      <c r="J388" s="74"/>
      <c r="K388" s="73"/>
      <c r="L388" s="73"/>
      <c r="M388" s="73"/>
      <c r="N388" s="73"/>
      <c r="O388" s="69"/>
      <c r="P388" s="69"/>
      <c r="Q388" s="69"/>
      <c r="R388" s="69"/>
      <c r="S388" s="69"/>
      <c r="T388" s="69"/>
      <c r="U388" s="69"/>
      <c r="V388" s="72"/>
      <c r="W388" s="71"/>
      <c r="X388" s="71"/>
    </row>
    <row r="389" spans="1:24" ht="15.75" thickBot="1">
      <c r="A389" s="3">
        <v>3.8100000000000002E-2</v>
      </c>
      <c r="B389" s="17">
        <v>-0.68838927599999999</v>
      </c>
      <c r="C389" s="17">
        <v>-0.52553939699999996</v>
      </c>
      <c r="D389" s="17">
        <v>-0.49088959500000001</v>
      </c>
      <c r="E389" s="74">
        <v>-0.56546750499999998</v>
      </c>
      <c r="F389" s="74">
        <v>-0.436538857</v>
      </c>
      <c r="G389" s="17">
        <v>-0.591846647</v>
      </c>
      <c r="J389" s="74"/>
      <c r="K389" s="73"/>
      <c r="L389" s="73"/>
      <c r="M389" s="73"/>
      <c r="N389" s="73"/>
      <c r="O389" s="69"/>
      <c r="P389" s="69"/>
      <c r="Q389" s="69"/>
      <c r="R389" s="69"/>
      <c r="S389" s="69"/>
      <c r="T389" s="69"/>
      <c r="U389" s="69"/>
      <c r="V389" s="72"/>
      <c r="W389" s="71"/>
      <c r="X389" s="71"/>
    </row>
    <row r="390" spans="1:24" ht="15.75" thickBot="1">
      <c r="A390" s="3">
        <v>3.8199999999999998E-2</v>
      </c>
      <c r="B390" s="17">
        <v>-0.687921055</v>
      </c>
      <c r="C390" s="17">
        <v>-0.52522952700000003</v>
      </c>
      <c r="D390" s="17">
        <v>-0.490612565</v>
      </c>
      <c r="E390" s="74">
        <v>-0.56495271199999997</v>
      </c>
      <c r="F390" s="74">
        <v>-0.43631103799999998</v>
      </c>
      <c r="G390" s="17">
        <v>-0.59133865100000005</v>
      </c>
      <c r="J390" s="74"/>
      <c r="K390" s="73"/>
      <c r="L390" s="73"/>
      <c r="M390" s="73"/>
      <c r="N390" s="73"/>
      <c r="O390" s="69"/>
      <c r="P390" s="69"/>
      <c r="Q390" s="69"/>
      <c r="R390" s="69"/>
      <c r="S390" s="69"/>
      <c r="T390" s="69"/>
      <c r="U390" s="69"/>
      <c r="V390" s="72"/>
      <c r="W390" s="71"/>
      <c r="X390" s="71"/>
    </row>
    <row r="391" spans="1:24" ht="15.75" thickBot="1">
      <c r="A391" s="3">
        <v>3.8300000000000001E-2</v>
      </c>
      <c r="B391" s="17">
        <v>-0.68745383299999996</v>
      </c>
      <c r="C391" s="17">
        <v>-0.52492028999999996</v>
      </c>
      <c r="D391" s="17">
        <v>-0.49033609299999997</v>
      </c>
      <c r="E391" s="74">
        <v>-0.56443932500000005</v>
      </c>
      <c r="F391" s="74">
        <v>-0.43608366999999998</v>
      </c>
      <c r="G391" s="17">
        <v>-0.59083198199999998</v>
      </c>
      <c r="J391" s="74"/>
      <c r="K391" s="73"/>
      <c r="L391" s="73"/>
      <c r="M391" s="73"/>
      <c r="N391" s="73"/>
      <c r="O391" s="69"/>
      <c r="P391" s="69"/>
      <c r="Q391" s="69"/>
      <c r="R391" s="69"/>
      <c r="S391" s="69"/>
      <c r="T391" s="69"/>
      <c r="U391" s="69"/>
      <c r="V391" s="72"/>
      <c r="W391" s="71"/>
      <c r="X391" s="71"/>
    </row>
    <row r="392" spans="1:24" ht="15.75" thickBot="1">
      <c r="A392" s="3">
        <v>3.8399999999999997E-2</v>
      </c>
      <c r="B392" s="17">
        <v>-0.68698760400000003</v>
      </c>
      <c r="C392" s="17">
        <v>-0.52461168199999997</v>
      </c>
      <c r="D392" s="17">
        <v>-0.49006017600000001</v>
      </c>
      <c r="E392" s="74">
        <v>-0.56392733900000003</v>
      </c>
      <c r="F392" s="74">
        <v>-0.43585674899999999</v>
      </c>
      <c r="G392" s="17">
        <v>-0.59032663200000002</v>
      </c>
      <c r="J392" s="74"/>
      <c r="K392" s="73"/>
      <c r="L392" s="73"/>
      <c r="M392" s="73"/>
      <c r="N392" s="73"/>
      <c r="O392" s="69"/>
      <c r="P392" s="69"/>
      <c r="Q392" s="69"/>
      <c r="R392" s="69"/>
      <c r="S392" s="69"/>
      <c r="T392" s="69"/>
      <c r="U392" s="69"/>
      <c r="V392" s="72"/>
      <c r="W392" s="71"/>
      <c r="X392" s="71"/>
    </row>
    <row r="393" spans="1:24" ht="15.75" thickBot="1">
      <c r="A393" s="3">
        <v>3.85E-2</v>
      </c>
      <c r="B393" s="17">
        <v>-0.68652236499999997</v>
      </c>
      <c r="C393" s="17">
        <v>-0.52430370000000004</v>
      </c>
      <c r="D393" s="17">
        <v>-0.48978481099999999</v>
      </c>
      <c r="E393" s="74">
        <v>-0.56341674399999997</v>
      </c>
      <c r="F393" s="74">
        <v>-0.43563027300000001</v>
      </c>
      <c r="G393" s="17">
        <v>-0.58982259500000001</v>
      </c>
      <c r="J393" s="74"/>
      <c r="K393" s="73"/>
      <c r="L393" s="73"/>
      <c r="M393" s="73"/>
      <c r="N393" s="73"/>
      <c r="O393" s="69"/>
      <c r="P393" s="69"/>
      <c r="Q393" s="69"/>
      <c r="R393" s="69"/>
      <c r="S393" s="69"/>
      <c r="T393" s="69"/>
      <c r="U393" s="69"/>
      <c r="V393" s="72"/>
      <c r="W393" s="71"/>
      <c r="X393" s="71"/>
    </row>
    <row r="394" spans="1:24" ht="15.75" thickBot="1">
      <c r="A394" s="3">
        <v>3.8600000000000002E-2</v>
      </c>
      <c r="B394" s="17">
        <v>-0.68605810899999997</v>
      </c>
      <c r="C394" s="17">
        <v>-0.523996342</v>
      </c>
      <c r="D394" s="17">
        <v>-0.489509996</v>
      </c>
      <c r="E394" s="74">
        <v>-0.56290753400000004</v>
      </c>
      <c r="F394" s="74">
        <v>-0.43540424100000003</v>
      </c>
      <c r="G394" s="17">
        <v>-0.58931986199999997</v>
      </c>
      <c r="J394" s="74"/>
      <c r="K394" s="73"/>
      <c r="L394" s="73"/>
      <c r="M394" s="73"/>
      <c r="N394" s="73"/>
      <c r="O394" s="69"/>
      <c r="P394" s="69"/>
      <c r="Q394" s="69"/>
      <c r="R394" s="69"/>
      <c r="S394" s="69"/>
      <c r="T394" s="69"/>
      <c r="U394" s="69"/>
      <c r="V394" s="72"/>
      <c r="W394" s="71"/>
      <c r="X394" s="71"/>
    </row>
    <row r="395" spans="1:24" ht="15.75" thickBot="1">
      <c r="A395" s="3">
        <v>3.8699999999999998E-2</v>
      </c>
      <c r="B395" s="17">
        <v>-0.68559483200000004</v>
      </c>
      <c r="C395" s="17">
        <v>-0.523689603</v>
      </c>
      <c r="D395" s="17">
        <v>-0.48923572799999998</v>
      </c>
      <c r="E395" s="74">
        <v>-0.56239969999999995</v>
      </c>
      <c r="F395" s="74">
        <v>-0.43517865</v>
      </c>
      <c r="G395" s="17">
        <v>-0.58881842799999995</v>
      </c>
      <c r="J395" s="74"/>
      <c r="K395" s="73"/>
      <c r="L395" s="73"/>
      <c r="M395" s="73"/>
      <c r="N395" s="73"/>
      <c r="O395" s="69"/>
      <c r="P395" s="69"/>
      <c r="Q395" s="69"/>
      <c r="R395" s="69"/>
      <c r="S395" s="69"/>
      <c r="T395" s="69"/>
      <c r="U395" s="69"/>
      <c r="V395" s="72"/>
      <c r="W395" s="71"/>
      <c r="X395" s="71"/>
    </row>
    <row r="396" spans="1:24" ht="15.75" thickBot="1">
      <c r="A396" s="3">
        <v>3.8800000000000001E-2</v>
      </c>
      <c r="B396" s="17">
        <v>-0.68513252899999999</v>
      </c>
      <c r="C396" s="17">
        <v>-0.52338348199999996</v>
      </c>
      <c r="D396" s="17">
        <v>-0.48896200499999998</v>
      </c>
      <c r="E396" s="74">
        <v>-0.56189323499999999</v>
      </c>
      <c r="F396" s="74">
        <v>-0.43495349799999999</v>
      </c>
      <c r="G396" s="17">
        <v>-0.58831828500000005</v>
      </c>
      <c r="J396" s="74"/>
      <c r="K396" s="73"/>
      <c r="L396" s="73"/>
      <c r="M396" s="73"/>
      <c r="N396" s="73"/>
      <c r="O396" s="69"/>
      <c r="P396" s="69"/>
      <c r="Q396" s="69"/>
      <c r="R396" s="69"/>
      <c r="S396" s="69"/>
      <c r="T396" s="69"/>
      <c r="U396" s="69"/>
      <c r="V396" s="72"/>
      <c r="W396" s="71"/>
      <c r="X396" s="71"/>
    </row>
    <row r="397" spans="1:24" ht="15.75" thickBot="1">
      <c r="A397" s="3">
        <v>3.8899999999999997E-2</v>
      </c>
      <c r="B397" s="17">
        <v>-0.68467119499999995</v>
      </c>
      <c r="C397" s="17">
        <v>-0.523077974</v>
      </c>
      <c r="D397" s="17">
        <v>-0.48868882299999999</v>
      </c>
      <c r="E397" s="74">
        <v>-0.56138813300000001</v>
      </c>
      <c r="F397" s="74">
        <v>-0.43472878300000001</v>
      </c>
      <c r="G397" s="17">
        <v>-0.58781942700000001</v>
      </c>
      <c r="J397" s="74"/>
      <c r="K397" s="73"/>
      <c r="L397" s="73"/>
      <c r="M397" s="73"/>
      <c r="N397" s="73"/>
      <c r="O397" s="69"/>
      <c r="P397" s="69"/>
      <c r="Q397" s="69"/>
      <c r="R397" s="69"/>
      <c r="S397" s="69"/>
      <c r="T397" s="69"/>
      <c r="U397" s="69"/>
      <c r="V397" s="72"/>
      <c r="W397" s="71"/>
      <c r="X397" s="71"/>
    </row>
    <row r="398" spans="1:24" ht="15.75" thickBot="1">
      <c r="A398" s="3">
        <v>3.9E-2</v>
      </c>
      <c r="B398" s="17">
        <v>-0.68421082700000002</v>
      </c>
      <c r="C398" s="17">
        <v>-0.52277307799999995</v>
      </c>
      <c r="D398" s="17">
        <v>-0.48841617999999998</v>
      </c>
      <c r="E398" s="74">
        <v>-0.56088438399999996</v>
      </c>
      <c r="F398" s="74">
        <v>-0.43450450299999999</v>
      </c>
      <c r="G398" s="17">
        <v>-0.58732184600000004</v>
      </c>
      <c r="J398" s="74"/>
      <c r="K398" s="73"/>
      <c r="L398" s="73"/>
      <c r="M398" s="73"/>
      <c r="N398" s="73"/>
      <c r="O398" s="69"/>
      <c r="P398" s="69"/>
      <c r="Q398" s="69"/>
      <c r="R398" s="69"/>
      <c r="S398" s="69"/>
      <c r="T398" s="69"/>
      <c r="U398" s="69"/>
      <c r="V398" s="72"/>
      <c r="W398" s="71"/>
      <c r="X398" s="71"/>
    </row>
    <row r="399" spans="1:24" ht="15.75" thickBot="1">
      <c r="A399" s="3">
        <v>3.9100000000000003E-2</v>
      </c>
      <c r="B399" s="17">
        <v>-0.68375141900000003</v>
      </c>
      <c r="C399" s="17">
        <v>-0.52246879000000002</v>
      </c>
      <c r="D399" s="17">
        <v>-0.48814407300000001</v>
      </c>
      <c r="E399" s="74">
        <v>-0.56038198299999997</v>
      </c>
      <c r="F399" s="74">
        <v>-0.43428065599999999</v>
      </c>
      <c r="G399" s="17">
        <v>-0.58682553500000001</v>
      </c>
      <c r="J399" s="74"/>
      <c r="K399" s="73"/>
      <c r="L399" s="73"/>
      <c r="M399" s="73"/>
      <c r="N399" s="73"/>
      <c r="O399" s="69"/>
      <c r="P399" s="69"/>
      <c r="Q399" s="69"/>
      <c r="R399" s="69"/>
      <c r="S399" s="69"/>
      <c r="T399" s="69"/>
      <c r="U399" s="69"/>
      <c r="V399" s="72"/>
      <c r="W399" s="71"/>
      <c r="X399" s="71"/>
    </row>
    <row r="400" spans="1:24" ht="15.75" thickBot="1">
      <c r="A400" s="3">
        <v>3.9199999999999999E-2</v>
      </c>
      <c r="B400" s="17">
        <v>-0.683292966</v>
      </c>
      <c r="C400" s="17">
        <v>-0.52216510699999996</v>
      </c>
      <c r="D400" s="17">
        <v>-0.48787250100000001</v>
      </c>
      <c r="E400" s="74">
        <v>-0.55988092099999998</v>
      </c>
      <c r="F400" s="74">
        <v>-0.43405723899999998</v>
      </c>
      <c r="G400" s="17">
        <v>-0.58633048899999995</v>
      </c>
      <c r="J400" s="74"/>
      <c r="K400" s="73"/>
      <c r="L400" s="73"/>
      <c r="M400" s="73"/>
      <c r="N400" s="73"/>
      <c r="O400" s="69"/>
      <c r="P400" s="69"/>
      <c r="Q400" s="69"/>
      <c r="R400" s="69"/>
      <c r="S400" s="69"/>
      <c r="T400" s="69"/>
      <c r="U400" s="69"/>
      <c r="V400" s="72"/>
      <c r="W400" s="71"/>
      <c r="X400" s="71"/>
    </row>
    <row r="401" spans="1:24" ht="15.75" thickBot="1">
      <c r="A401" s="3">
        <v>3.9300000000000002E-2</v>
      </c>
      <c r="B401" s="17">
        <v>-0.68283546399999995</v>
      </c>
      <c r="C401" s="17">
        <v>-0.52186202699999995</v>
      </c>
      <c r="D401" s="17">
        <v>-0.48760145999999999</v>
      </c>
      <c r="E401" s="74">
        <v>-0.55938119200000003</v>
      </c>
      <c r="F401" s="74">
        <v>-0.433834251</v>
      </c>
      <c r="G401" s="17">
        <v>-0.58583670099999996</v>
      </c>
      <c r="J401" s="74"/>
      <c r="K401" s="73"/>
      <c r="L401" s="73"/>
      <c r="M401" s="73"/>
      <c r="N401" s="73"/>
      <c r="O401" s="69"/>
      <c r="P401" s="69"/>
      <c r="Q401" s="69"/>
      <c r="R401" s="69"/>
      <c r="S401" s="69"/>
      <c r="T401" s="69"/>
      <c r="U401" s="69"/>
      <c r="V401" s="72"/>
      <c r="W401" s="71"/>
      <c r="X401" s="71"/>
    </row>
    <row r="402" spans="1:24" ht="15.75" thickBot="1">
      <c r="A402" s="3">
        <v>3.9399999999999998E-2</v>
      </c>
      <c r="B402" s="17">
        <v>-0.68237890800000001</v>
      </c>
      <c r="C402" s="17">
        <v>-0.52155954599999998</v>
      </c>
      <c r="D402" s="17">
        <v>-0.48733094700000001</v>
      </c>
      <c r="E402" s="74">
        <v>-0.55888278899999999</v>
      </c>
      <c r="F402" s="74">
        <v>-0.43361168900000002</v>
      </c>
      <c r="G402" s="17">
        <v>-0.58534416300000003</v>
      </c>
      <c r="J402" s="74"/>
      <c r="K402" s="73"/>
      <c r="L402" s="73"/>
      <c r="M402" s="73"/>
      <c r="N402" s="73"/>
      <c r="O402" s="69"/>
      <c r="P402" s="69"/>
      <c r="Q402" s="69"/>
      <c r="R402" s="69"/>
      <c r="S402" s="69"/>
      <c r="T402" s="69"/>
      <c r="U402" s="69"/>
      <c r="V402" s="72"/>
      <c r="W402" s="71"/>
      <c r="X402" s="71"/>
    </row>
    <row r="403" spans="1:24" ht="15.75" thickBot="1">
      <c r="A403" s="3">
        <v>3.95E-2</v>
      </c>
      <c r="B403" s="17">
        <v>-0.68192329399999996</v>
      </c>
      <c r="C403" s="17">
        <v>-0.52125766100000004</v>
      </c>
      <c r="D403" s="17">
        <v>-0.48706096100000001</v>
      </c>
      <c r="E403" s="74">
        <v>-0.55838570300000001</v>
      </c>
      <c r="F403" s="74">
        <v>-0.43338955200000001</v>
      </c>
      <c r="G403" s="17">
        <v>-0.584852869</v>
      </c>
      <c r="J403" s="74"/>
      <c r="K403" s="73"/>
      <c r="L403" s="73"/>
      <c r="M403" s="73"/>
      <c r="N403" s="73"/>
      <c r="O403" s="69"/>
      <c r="P403" s="69"/>
      <c r="Q403" s="69"/>
      <c r="R403" s="69"/>
      <c r="S403" s="69"/>
      <c r="T403" s="69"/>
      <c r="U403" s="69"/>
      <c r="V403" s="72"/>
      <c r="W403" s="71"/>
      <c r="X403" s="71"/>
    </row>
    <row r="404" spans="1:24" ht="15.75" thickBot="1">
      <c r="A404" s="3">
        <v>3.9600000000000003E-2</v>
      </c>
      <c r="B404" s="17">
        <v>-0.68146861800000003</v>
      </c>
      <c r="C404" s="17">
        <v>-0.52095637100000003</v>
      </c>
      <c r="D404" s="17">
        <v>-0.48679149900000002</v>
      </c>
      <c r="E404" s="74">
        <v>-0.55788992900000001</v>
      </c>
      <c r="F404" s="74">
        <v>-0.433167837</v>
      </c>
      <c r="G404" s="17">
        <v>-0.58436281300000004</v>
      </c>
      <c r="J404" s="74"/>
      <c r="K404" s="73"/>
      <c r="L404" s="73"/>
      <c r="M404" s="73"/>
      <c r="N404" s="73"/>
      <c r="O404" s="69"/>
      <c r="P404" s="69"/>
      <c r="Q404" s="69"/>
      <c r="R404" s="69"/>
      <c r="S404" s="69"/>
      <c r="T404" s="69"/>
      <c r="U404" s="69"/>
      <c r="V404" s="72"/>
      <c r="W404" s="71"/>
      <c r="X404" s="71"/>
    </row>
    <row r="405" spans="1:24" ht="15.75" thickBot="1">
      <c r="A405" s="3">
        <v>3.9699999999999999E-2</v>
      </c>
      <c r="B405" s="17">
        <v>-0.68101487400000005</v>
      </c>
      <c r="C405" s="17">
        <v>-0.52065567099999999</v>
      </c>
      <c r="D405" s="17">
        <v>-0.48652255799999999</v>
      </c>
      <c r="E405" s="74">
        <v>-0.55739545899999998</v>
      </c>
      <c r="F405" s="74">
        <v>-0.43294654300000002</v>
      </c>
      <c r="G405" s="17">
        <v>-0.58387398800000001</v>
      </c>
      <c r="J405" s="74"/>
      <c r="K405" s="73"/>
      <c r="L405" s="73"/>
      <c r="M405" s="73"/>
      <c r="N405" s="73"/>
      <c r="O405" s="69"/>
      <c r="P405" s="69"/>
      <c r="Q405" s="69"/>
      <c r="R405" s="69"/>
      <c r="S405" s="69"/>
      <c r="T405" s="69"/>
      <c r="U405" s="69"/>
      <c r="V405" s="72"/>
      <c r="W405" s="71"/>
      <c r="X405" s="71"/>
    </row>
    <row r="406" spans="1:24" ht="15.75" thickBot="1">
      <c r="A406" s="3">
        <v>3.9800000000000002E-2</v>
      </c>
      <c r="B406" s="17">
        <v>-0.68056205800000003</v>
      </c>
      <c r="C406" s="17">
        <v>-0.52035556000000005</v>
      </c>
      <c r="D406" s="17">
        <v>-0.486254136</v>
      </c>
      <c r="E406" s="74">
        <v>-0.55690228600000002</v>
      </c>
      <c r="F406" s="74">
        <v>-0.43272566699999998</v>
      </c>
      <c r="G406" s="17">
        <v>-0.58338638799999998</v>
      </c>
      <c r="J406" s="74"/>
      <c r="K406" s="73"/>
      <c r="L406" s="73"/>
      <c r="M406" s="73"/>
      <c r="N406" s="73"/>
      <c r="O406" s="69"/>
      <c r="P406" s="69"/>
      <c r="Q406" s="69"/>
      <c r="R406" s="69"/>
      <c r="S406" s="69"/>
      <c r="T406" s="69"/>
      <c r="U406" s="69"/>
      <c r="V406" s="72"/>
      <c r="W406" s="71"/>
      <c r="X406" s="71"/>
    </row>
    <row r="407" spans="1:24" ht="15.75" thickBot="1">
      <c r="A407" s="3">
        <v>3.9899999999999998E-2</v>
      </c>
      <c r="B407" s="17">
        <v>-0.68011016700000004</v>
      </c>
      <c r="C407" s="17">
        <v>-0.520056034</v>
      </c>
      <c r="D407" s="17">
        <v>-0.48598623000000002</v>
      </c>
      <c r="E407" s="74">
        <v>-0.55641040399999997</v>
      </c>
      <c r="F407" s="74">
        <v>-0.43250520799999997</v>
      </c>
      <c r="G407" s="17">
        <v>-0.58290000600000003</v>
      </c>
      <c r="J407" s="74"/>
      <c r="K407" s="73"/>
      <c r="L407" s="73"/>
      <c r="M407" s="73"/>
      <c r="N407" s="73"/>
      <c r="O407" s="69"/>
      <c r="P407" s="69"/>
      <c r="Q407" s="69"/>
      <c r="R407" s="69"/>
      <c r="S407" s="69"/>
      <c r="T407" s="69"/>
      <c r="U407" s="69"/>
      <c r="V407" s="72"/>
      <c r="W407" s="71"/>
      <c r="X407" s="71"/>
    </row>
    <row r="408" spans="1:24" ht="15.75" thickBot="1">
      <c r="A408" s="3">
        <v>0.04</v>
      </c>
      <c r="B408" s="17">
        <v>-0.67965919500000005</v>
      </c>
      <c r="C408" s="17">
        <v>-0.51975709000000003</v>
      </c>
      <c r="D408" s="17">
        <v>-0.48571883799999999</v>
      </c>
      <c r="E408" s="74">
        <v>-0.55591980500000004</v>
      </c>
      <c r="F408" s="74">
        <v>-0.43228516299999997</v>
      </c>
      <c r="G408" s="17">
        <v>-0.58241483699999996</v>
      </c>
      <c r="J408" s="74"/>
      <c r="K408" s="73"/>
      <c r="L408" s="73"/>
      <c r="M408" s="73"/>
      <c r="N408" s="73"/>
      <c r="O408" s="69"/>
      <c r="P408" s="69"/>
      <c r="Q408" s="69"/>
      <c r="R408" s="69"/>
      <c r="S408" s="69"/>
      <c r="T408" s="69"/>
      <c r="U408" s="69"/>
      <c r="V408" s="72"/>
      <c r="W408" s="71"/>
      <c r="X408" s="71"/>
    </row>
    <row r="409" spans="1:24" ht="15.75" thickBot="1">
      <c r="A409" s="3">
        <v>4.0099999999999997E-2</v>
      </c>
      <c r="B409" s="17">
        <v>-0.67920913900000002</v>
      </c>
      <c r="C409" s="17">
        <v>-0.51945872699999995</v>
      </c>
      <c r="D409" s="17">
        <v>-0.48545195800000002</v>
      </c>
      <c r="E409" s="74">
        <v>-0.55543048299999997</v>
      </c>
      <c r="F409" s="74">
        <v>-0.43206552999999998</v>
      </c>
      <c r="G409" s="17">
        <v>-0.58193087399999999</v>
      </c>
      <c r="J409" s="74"/>
      <c r="K409" s="73"/>
      <c r="L409" s="73"/>
      <c r="M409" s="73"/>
      <c r="N409" s="73"/>
      <c r="O409" s="69"/>
      <c r="P409" s="69"/>
      <c r="Q409" s="69"/>
      <c r="R409" s="69"/>
      <c r="S409" s="69"/>
      <c r="T409" s="69"/>
      <c r="U409" s="69"/>
      <c r="V409" s="72"/>
      <c r="W409" s="71"/>
      <c r="X409" s="71"/>
    </row>
    <row r="410" spans="1:24" ht="15.75" thickBot="1">
      <c r="A410" s="3">
        <v>4.02E-2</v>
      </c>
      <c r="B410" s="17">
        <v>-0.67875999300000001</v>
      </c>
      <c r="C410" s="17">
        <v>-0.51916094000000002</v>
      </c>
      <c r="D410" s="17">
        <v>-0.48518558699999997</v>
      </c>
      <c r="E410" s="74">
        <v>-0.55494243099999996</v>
      </c>
      <c r="F410" s="74">
        <v>-0.43184630899999998</v>
      </c>
      <c r="G410" s="17">
        <v>-0.58144810999999996</v>
      </c>
      <c r="J410" s="74"/>
      <c r="K410" s="73"/>
      <c r="L410" s="73"/>
      <c r="M410" s="73"/>
      <c r="N410" s="73"/>
      <c r="O410" s="69"/>
      <c r="P410" s="69"/>
      <c r="Q410" s="69"/>
      <c r="R410" s="69"/>
      <c r="S410" s="69"/>
      <c r="T410" s="69"/>
      <c r="U410" s="69"/>
      <c r="V410" s="72"/>
      <c r="W410" s="71"/>
      <c r="X410" s="71"/>
    </row>
    <row r="411" spans="1:24" ht="15.75" thickBot="1">
      <c r="A411" s="3">
        <v>4.0300000000000002E-2</v>
      </c>
      <c r="B411" s="17">
        <v>-0.67831175399999999</v>
      </c>
      <c r="C411" s="17">
        <v>-0.51886372800000002</v>
      </c>
      <c r="D411" s="17">
        <v>-0.48491972300000002</v>
      </c>
      <c r="E411" s="74">
        <v>-0.55445564199999997</v>
      </c>
      <c r="F411" s="74">
        <v>-0.431627496</v>
      </c>
      <c r="G411" s="17">
        <v>-0.58096654000000003</v>
      </c>
      <c r="J411" s="74"/>
      <c r="K411" s="73"/>
      <c r="L411" s="73"/>
      <c r="M411" s="73"/>
      <c r="N411" s="73"/>
      <c r="O411" s="69"/>
      <c r="P411" s="69"/>
      <c r="Q411" s="69"/>
      <c r="R411" s="69"/>
      <c r="S411" s="69"/>
      <c r="T411" s="69"/>
      <c r="U411" s="69"/>
      <c r="V411" s="72"/>
      <c r="W411" s="71"/>
      <c r="X411" s="71"/>
    </row>
    <row r="412" spans="1:24" ht="15.75" thickBot="1">
      <c r="A412" s="3">
        <v>4.0399999999999998E-2</v>
      </c>
      <c r="B412" s="17">
        <v>-0.677864417</v>
      </c>
      <c r="C412" s="17">
        <v>-0.51856708799999995</v>
      </c>
      <c r="D412" s="17">
        <v>-0.48465436299999998</v>
      </c>
      <c r="E412" s="74">
        <v>-0.55397011100000004</v>
      </c>
      <c r="F412" s="74">
        <v>-0.43140908900000002</v>
      </c>
      <c r="G412" s="17">
        <v>-0.58048615699999995</v>
      </c>
      <c r="J412" s="74"/>
      <c r="K412" s="73"/>
      <c r="L412" s="73"/>
      <c r="M412" s="73"/>
      <c r="N412" s="73"/>
      <c r="O412" s="69"/>
      <c r="P412" s="69"/>
      <c r="Q412" s="69"/>
      <c r="R412" s="69"/>
      <c r="S412" s="69"/>
      <c r="T412" s="69"/>
      <c r="U412" s="69"/>
      <c r="V412" s="72"/>
      <c r="W412" s="71"/>
      <c r="X412" s="71"/>
    </row>
    <row r="413" spans="1:24" ht="15.75" thickBot="1">
      <c r="A413" s="3">
        <v>4.0500000000000001E-2</v>
      </c>
      <c r="B413" s="17">
        <v>-0.677417979</v>
      </c>
      <c r="C413" s="17">
        <v>-0.518271017</v>
      </c>
      <c r="D413" s="17">
        <v>-0.484389505</v>
      </c>
      <c r="E413" s="74">
        <v>-0.55348582899999998</v>
      </c>
      <c r="F413" s="74">
        <v>-0.431191088</v>
      </c>
      <c r="G413" s="17">
        <v>-0.58000695499999999</v>
      </c>
      <c r="J413" s="74"/>
      <c r="K413" s="73"/>
      <c r="L413" s="73"/>
      <c r="M413" s="73"/>
      <c r="N413" s="73"/>
      <c r="O413" s="69"/>
      <c r="P413" s="69"/>
      <c r="Q413" s="69"/>
      <c r="R413" s="69"/>
      <c r="S413" s="69"/>
      <c r="T413" s="69"/>
      <c r="U413" s="69"/>
      <c r="V413" s="72"/>
      <c r="W413" s="71"/>
      <c r="X413" s="71"/>
    </row>
    <row r="414" spans="1:24" ht="15.75" thickBot="1">
      <c r="A414" s="3">
        <v>4.0599999999999997E-2</v>
      </c>
      <c r="B414" s="17">
        <v>-0.67697243500000004</v>
      </c>
      <c r="C414" s="17">
        <v>-0.517975513</v>
      </c>
      <c r="D414" s="17">
        <v>-0.48412514699999998</v>
      </c>
      <c r="E414" s="74">
        <v>-0.55300279100000005</v>
      </c>
      <c r="F414" s="74">
        <v>-0.43097349000000001</v>
      </c>
      <c r="G414" s="17">
        <v>-0.57952892899999997</v>
      </c>
      <c r="J414" s="74"/>
      <c r="K414" s="73"/>
      <c r="L414" s="73"/>
      <c r="M414" s="73"/>
      <c r="N414" s="73"/>
      <c r="O414" s="69"/>
      <c r="P414" s="69"/>
      <c r="Q414" s="69"/>
      <c r="R414" s="69"/>
      <c r="S414" s="69"/>
      <c r="T414" s="69"/>
      <c r="U414" s="69"/>
      <c r="V414" s="72"/>
      <c r="W414" s="71"/>
      <c r="X414" s="71"/>
    </row>
    <row r="415" spans="1:24" ht="15.75" thickBot="1">
      <c r="A415" s="3">
        <v>4.07E-2</v>
      </c>
      <c r="B415" s="17">
        <v>-0.67652778000000002</v>
      </c>
      <c r="C415" s="17">
        <v>-0.51768057199999995</v>
      </c>
      <c r="D415" s="17">
        <v>-0.483861286</v>
      </c>
      <c r="E415" s="74">
        <v>-0.55252098999999999</v>
      </c>
      <c r="F415" s="74">
        <v>-0.43075629300000001</v>
      </c>
      <c r="G415" s="17">
        <v>-0.57905207199999997</v>
      </c>
      <c r="J415" s="74"/>
      <c r="K415" s="73"/>
      <c r="L415" s="73"/>
      <c r="M415" s="73"/>
      <c r="N415" s="73"/>
      <c r="O415" s="69"/>
      <c r="P415" s="69"/>
      <c r="Q415" s="69"/>
      <c r="R415" s="69"/>
      <c r="S415" s="69"/>
      <c r="T415" s="69"/>
      <c r="U415" s="69"/>
      <c r="V415" s="72"/>
      <c r="W415" s="71"/>
      <c r="X415" s="71"/>
    </row>
    <row r="416" spans="1:24" ht="15.75" thickBot="1">
      <c r="A416" s="3">
        <v>4.0800000000000003E-2</v>
      </c>
      <c r="B416" s="17">
        <v>-0.67608401100000004</v>
      </c>
      <c r="C416" s="17">
        <v>-0.51738619299999999</v>
      </c>
      <c r="D416" s="17">
        <v>-0.48359792000000001</v>
      </c>
      <c r="E416" s="74">
        <v>-0.55204041999999998</v>
      </c>
      <c r="F416" s="74">
        <v>-0.43053949499999999</v>
      </c>
      <c r="G416" s="17">
        <v>-0.57857637799999995</v>
      </c>
      <c r="J416" s="74"/>
      <c r="K416" s="73"/>
      <c r="L416" s="73"/>
      <c r="M416" s="73"/>
      <c r="N416" s="73"/>
      <c r="O416" s="69"/>
      <c r="P416" s="69"/>
      <c r="Q416" s="69"/>
      <c r="R416" s="69"/>
      <c r="S416" s="69"/>
      <c r="T416" s="69"/>
      <c r="U416" s="69"/>
      <c r="V416" s="72"/>
      <c r="W416" s="71"/>
      <c r="X416" s="71"/>
    </row>
    <row r="417" spans="1:24" ht="15.75" thickBot="1">
      <c r="A417" s="3">
        <v>4.0899999999999999E-2</v>
      </c>
      <c r="B417" s="17">
        <v>-0.67564112399999998</v>
      </c>
      <c r="C417" s="17">
        <v>-0.51709237200000002</v>
      </c>
      <c r="D417" s="17">
        <v>-0.48333504799999999</v>
      </c>
      <c r="E417" s="74">
        <v>-0.55156107499999996</v>
      </c>
      <c r="F417" s="74">
        <v>-0.43032309400000002</v>
      </c>
      <c r="G417" s="17">
        <v>-0.57810184200000003</v>
      </c>
      <c r="J417" s="74"/>
      <c r="K417" s="73"/>
      <c r="L417" s="73"/>
      <c r="M417" s="73"/>
      <c r="N417" s="73"/>
      <c r="O417" s="69"/>
      <c r="P417" s="69"/>
      <c r="Q417" s="69"/>
      <c r="R417" s="69"/>
      <c r="S417" s="69"/>
      <c r="T417" s="69"/>
      <c r="U417" s="69"/>
      <c r="V417" s="72"/>
      <c r="W417" s="71"/>
      <c r="X417" s="71"/>
    </row>
    <row r="418" spans="1:24" ht="15.75" thickBot="1">
      <c r="A418" s="3">
        <v>4.1000000000000002E-2</v>
      </c>
      <c r="B418" s="17">
        <v>-0.67519911499999996</v>
      </c>
      <c r="C418" s="17">
        <v>-0.51679910699999998</v>
      </c>
      <c r="D418" s="17">
        <v>-0.48307266599999998</v>
      </c>
      <c r="E418" s="74">
        <v>-0.55108294700000005</v>
      </c>
      <c r="F418" s="74">
        <v>-0.43010709000000003</v>
      </c>
      <c r="G418" s="17">
        <v>-0.57762845699999998</v>
      </c>
      <c r="J418" s="74"/>
      <c r="K418" s="73"/>
      <c r="L418" s="73"/>
      <c r="M418" s="73"/>
      <c r="N418" s="73"/>
      <c r="O418" s="69"/>
      <c r="P418" s="69"/>
      <c r="Q418" s="69"/>
      <c r="R418" s="69"/>
      <c r="S418" s="69"/>
      <c r="T418" s="69"/>
      <c r="U418" s="69"/>
      <c r="V418" s="72"/>
      <c r="W418" s="71"/>
      <c r="X418" s="71"/>
    </row>
    <row r="419" spans="1:24" ht="15.75" thickBot="1">
      <c r="A419" s="3">
        <v>4.1099999999999998E-2</v>
      </c>
      <c r="B419" s="17">
        <v>-0.67475797900000001</v>
      </c>
      <c r="C419" s="17">
        <v>-0.51650639600000003</v>
      </c>
      <c r="D419" s="17">
        <v>-0.482810772</v>
      </c>
      <c r="E419" s="74">
        <v>-0.55060603100000005</v>
      </c>
      <c r="F419" s="74">
        <v>-0.42989147900000002</v>
      </c>
      <c r="G419" s="17">
        <v>-0.57715621800000005</v>
      </c>
      <c r="J419" s="74"/>
      <c r="K419" s="73"/>
      <c r="L419" s="73"/>
      <c r="M419" s="73"/>
      <c r="N419" s="73"/>
      <c r="O419" s="69"/>
      <c r="P419" s="69"/>
      <c r="Q419" s="69"/>
      <c r="R419" s="69"/>
      <c r="S419" s="69"/>
      <c r="T419" s="69"/>
      <c r="U419" s="69"/>
      <c r="V419" s="72"/>
      <c r="W419" s="71"/>
      <c r="X419" s="71"/>
    </row>
    <row r="420" spans="1:24" ht="15.75" thickBot="1">
      <c r="A420" s="3">
        <v>4.1200000000000001E-2</v>
      </c>
      <c r="B420" s="17">
        <v>-0.67431771200000001</v>
      </c>
      <c r="C420" s="17">
        <v>-0.51621423600000005</v>
      </c>
      <c r="D420" s="17">
        <v>-0.48254936399999998</v>
      </c>
      <c r="E420" s="74">
        <v>-0.55013032100000003</v>
      </c>
      <c r="F420" s="74">
        <v>-0.42967625999999998</v>
      </c>
      <c r="G420" s="17">
        <v>-0.57668511899999997</v>
      </c>
      <c r="J420" s="74"/>
      <c r="K420" s="73"/>
      <c r="L420" s="73"/>
      <c r="M420" s="73"/>
      <c r="N420" s="73"/>
      <c r="O420" s="69"/>
      <c r="P420" s="69"/>
      <c r="Q420" s="69"/>
      <c r="R420" s="69"/>
      <c r="S420" s="69"/>
      <c r="T420" s="69"/>
      <c r="U420" s="69"/>
      <c r="V420" s="72"/>
      <c r="W420" s="71"/>
      <c r="X420" s="71"/>
    </row>
    <row r="421" spans="1:24" ht="15.75" thickBot="1">
      <c r="A421" s="3">
        <v>4.1300000000000003E-2</v>
      </c>
      <c r="B421" s="17">
        <v>-0.67387831099999995</v>
      </c>
      <c r="C421" s="17">
        <v>-0.51592262499999997</v>
      </c>
      <c r="D421" s="17">
        <v>-0.48228844100000001</v>
      </c>
      <c r="E421" s="74">
        <v>-0.54965581100000005</v>
      </c>
      <c r="F421" s="74">
        <v>-0.429461431</v>
      </c>
      <c r="G421" s="17">
        <v>-0.57621515499999998</v>
      </c>
      <c r="J421" s="74"/>
      <c r="K421" s="73"/>
      <c r="L421" s="73"/>
      <c r="M421" s="73"/>
      <c r="N421" s="73"/>
      <c r="O421" s="69"/>
      <c r="P421" s="69"/>
      <c r="Q421" s="69"/>
      <c r="R421" s="69"/>
      <c r="S421" s="69"/>
      <c r="T421" s="69"/>
      <c r="U421" s="69"/>
      <c r="V421" s="72"/>
      <c r="W421" s="71"/>
      <c r="X421" s="71"/>
    </row>
    <row r="422" spans="1:24" ht="15.75" thickBot="1">
      <c r="A422" s="3">
        <v>4.1399999999999999E-2</v>
      </c>
      <c r="B422" s="17">
        <v>-0.67343977099999996</v>
      </c>
      <c r="C422" s="17">
        <v>-0.51563155999999999</v>
      </c>
      <c r="D422" s="17">
        <v>-0.48202799899999998</v>
      </c>
      <c r="E422" s="74">
        <v>-0.54918249299999999</v>
      </c>
      <c r="F422" s="74">
        <v>-0.42924699100000002</v>
      </c>
      <c r="G422" s="17">
        <v>-0.57574631899999995</v>
      </c>
      <c r="J422" s="74"/>
      <c r="K422" s="73"/>
      <c r="L422" s="73"/>
      <c r="M422" s="73"/>
      <c r="N422" s="73"/>
      <c r="O422" s="69"/>
      <c r="P422" s="69"/>
      <c r="Q422" s="69"/>
      <c r="R422" s="69"/>
      <c r="S422" s="69"/>
      <c r="T422" s="69"/>
      <c r="U422" s="69"/>
      <c r="V422" s="72"/>
      <c r="W422" s="71"/>
      <c r="X422" s="71"/>
    </row>
    <row r="423" spans="1:24" ht="15.75" thickBot="1">
      <c r="A423" s="3">
        <v>4.1500000000000002E-2</v>
      </c>
      <c r="B423" s="17">
        <v>-0.67300209</v>
      </c>
      <c r="C423" s="17">
        <v>-0.51534103799999997</v>
      </c>
      <c r="D423" s="17">
        <v>-0.48176803600000001</v>
      </c>
      <c r="E423" s="74">
        <v>-0.54871036299999998</v>
      </c>
      <c r="F423" s="74">
        <v>-0.429032937</v>
      </c>
      <c r="G423" s="17">
        <v>-0.57527860600000003</v>
      </c>
      <c r="J423" s="74"/>
      <c r="K423" s="73"/>
      <c r="L423" s="73"/>
      <c r="M423" s="73"/>
      <c r="N423" s="73"/>
      <c r="O423" s="69"/>
      <c r="P423" s="69"/>
      <c r="Q423" s="69"/>
      <c r="R423" s="69"/>
      <c r="S423" s="69"/>
      <c r="T423" s="69"/>
      <c r="U423" s="69"/>
      <c r="V423" s="72"/>
      <c r="W423" s="71"/>
      <c r="X423" s="71"/>
    </row>
    <row r="424" spans="1:24" ht="15.75" thickBot="1">
      <c r="A424" s="3">
        <v>4.1599999999999998E-2</v>
      </c>
      <c r="B424" s="17">
        <v>-0.672565262</v>
      </c>
      <c r="C424" s="17">
        <v>-0.51505105699999998</v>
      </c>
      <c r="D424" s="17">
        <v>-0.48150855100000001</v>
      </c>
      <c r="E424" s="74">
        <v>-0.54823941399999998</v>
      </c>
      <c r="F424" s="74">
        <v>-0.428819269</v>
      </c>
      <c r="G424" s="17">
        <v>-0.57481201100000001</v>
      </c>
      <c r="J424" s="74"/>
      <c r="K424" s="73"/>
      <c r="L424" s="73"/>
      <c r="M424" s="73"/>
      <c r="N424" s="73"/>
      <c r="O424" s="69"/>
      <c r="P424" s="69"/>
      <c r="Q424" s="69"/>
      <c r="R424" s="69"/>
      <c r="S424" s="69"/>
      <c r="T424" s="69"/>
      <c r="U424" s="69"/>
      <c r="V424" s="72"/>
      <c r="W424" s="71"/>
      <c r="X424" s="71"/>
    </row>
    <row r="425" spans="1:24" ht="15.75" thickBot="1">
      <c r="A425" s="3">
        <v>4.1700000000000001E-2</v>
      </c>
      <c r="B425" s="17">
        <v>-0.67212928299999997</v>
      </c>
      <c r="C425" s="17">
        <v>-0.51476161499999995</v>
      </c>
      <c r="D425" s="17">
        <v>-0.481249541</v>
      </c>
      <c r="E425" s="74">
        <v>-0.54776963999999995</v>
      </c>
      <c r="F425" s="74">
        <v>-0.42860598300000002</v>
      </c>
      <c r="G425" s="17">
        <v>-0.574346527</v>
      </c>
      <c r="J425" s="74"/>
      <c r="K425" s="73"/>
      <c r="L425" s="73"/>
      <c r="M425" s="73"/>
      <c r="N425" s="73"/>
      <c r="O425" s="69"/>
      <c r="P425" s="69"/>
      <c r="Q425" s="69"/>
      <c r="R425" s="69"/>
      <c r="S425" s="69"/>
      <c r="T425" s="69"/>
      <c r="U425" s="69"/>
      <c r="V425" s="72"/>
      <c r="W425" s="71"/>
      <c r="X425" s="71"/>
    </row>
    <row r="426" spans="1:24" ht="15.75" thickBot="1">
      <c r="A426" s="3">
        <v>4.1799999999999997E-2</v>
      </c>
      <c r="B426" s="17">
        <v>-0.67169415099999996</v>
      </c>
      <c r="C426" s="17">
        <v>-0.51447270899999997</v>
      </c>
      <c r="D426" s="17">
        <v>-0.480991004</v>
      </c>
      <c r="E426" s="74">
        <v>-0.54730103500000005</v>
      </c>
      <c r="F426" s="74">
        <v>-0.42839307900000001</v>
      </c>
      <c r="G426" s="17">
        <v>-0.57388214999999998</v>
      </c>
      <c r="J426" s="74"/>
      <c r="K426" s="73"/>
      <c r="L426" s="73"/>
      <c r="M426" s="73"/>
      <c r="N426" s="73"/>
      <c r="O426" s="69"/>
      <c r="P426" s="69"/>
      <c r="Q426" s="69"/>
      <c r="R426" s="69"/>
      <c r="S426" s="69"/>
      <c r="T426" s="69"/>
      <c r="U426" s="69"/>
      <c r="V426" s="72"/>
      <c r="W426" s="71"/>
      <c r="X426" s="71"/>
    </row>
    <row r="427" spans="1:24" ht="15.75" thickBot="1">
      <c r="A427" s="3">
        <v>4.19E-2</v>
      </c>
      <c r="B427" s="17">
        <v>-0.67125986100000001</v>
      </c>
      <c r="C427" s="17">
        <v>-0.51418433699999999</v>
      </c>
      <c r="D427" s="17">
        <v>-0.480732938</v>
      </c>
      <c r="E427" s="74">
        <v>-0.54683359399999998</v>
      </c>
      <c r="F427" s="74">
        <v>-0.42818055500000002</v>
      </c>
      <c r="G427" s="17">
        <v>-0.57341887400000002</v>
      </c>
      <c r="J427" s="74"/>
      <c r="K427" s="73"/>
      <c r="L427" s="73"/>
      <c r="M427" s="73"/>
      <c r="N427" s="73"/>
      <c r="O427" s="69"/>
      <c r="P427" s="69"/>
      <c r="Q427" s="69"/>
      <c r="R427" s="69"/>
      <c r="S427" s="69"/>
      <c r="T427" s="69"/>
      <c r="U427" s="69"/>
      <c r="V427" s="72"/>
      <c r="W427" s="71"/>
      <c r="X427" s="71"/>
    </row>
    <row r="428" spans="1:24" ht="15.75" thickBot="1">
      <c r="A428" s="3">
        <v>4.2000000000000003E-2</v>
      </c>
      <c r="B428" s="17">
        <v>-0.67082640900000001</v>
      </c>
      <c r="C428" s="17">
        <v>-0.51389649599999998</v>
      </c>
      <c r="D428" s="17">
        <v>-0.480475341</v>
      </c>
      <c r="E428" s="74">
        <v>-0.54636731000000005</v>
      </c>
      <c r="F428" s="74">
        <v>-0.42796840899999999</v>
      </c>
      <c r="G428" s="17">
        <v>-0.57295669299999996</v>
      </c>
      <c r="J428" s="74"/>
      <c r="K428" s="73"/>
      <c r="L428" s="73"/>
      <c r="M428" s="73"/>
      <c r="N428" s="73"/>
      <c r="O428" s="69"/>
      <c r="P428" s="69"/>
      <c r="Q428" s="69"/>
      <c r="R428" s="69"/>
      <c r="S428" s="69"/>
      <c r="T428" s="69"/>
      <c r="U428" s="69"/>
      <c r="V428" s="72"/>
      <c r="W428" s="71"/>
      <c r="X428" s="71"/>
    </row>
    <row r="429" spans="1:24" ht="15.75" thickBot="1">
      <c r="A429" s="3">
        <v>4.2099999999999999E-2</v>
      </c>
      <c r="B429" s="17">
        <v>-0.67039379200000004</v>
      </c>
      <c r="C429" s="17">
        <v>-0.513609184</v>
      </c>
      <c r="D429" s="17">
        <v>-0.48021820999999998</v>
      </c>
      <c r="E429" s="74">
        <v>-0.54590217699999999</v>
      </c>
      <c r="F429" s="74">
        <v>-0.42775663899999999</v>
      </c>
      <c r="G429" s="17">
        <v>-0.57249560200000005</v>
      </c>
      <c r="J429" s="74"/>
      <c r="K429" s="73"/>
      <c r="L429" s="73"/>
      <c r="M429" s="73"/>
      <c r="N429" s="73"/>
      <c r="O429" s="69"/>
      <c r="P429" s="69"/>
      <c r="Q429" s="69"/>
      <c r="R429" s="69"/>
      <c r="S429" s="69"/>
      <c r="T429" s="69"/>
      <c r="U429" s="69"/>
      <c r="V429" s="72"/>
      <c r="W429" s="71"/>
      <c r="X429" s="71"/>
    </row>
    <row r="430" spans="1:24" ht="15.75" thickBot="1">
      <c r="A430" s="3">
        <v>4.2200000000000001E-2</v>
      </c>
      <c r="B430" s="17">
        <v>-0.669962006</v>
      </c>
      <c r="C430" s="17">
        <v>-0.51332239899999998</v>
      </c>
      <c r="D430" s="17">
        <v>-0.47996154400000002</v>
      </c>
      <c r="E430" s="74">
        <v>-0.54543819100000002</v>
      </c>
      <c r="F430" s="74">
        <v>-0.42754524300000002</v>
      </c>
      <c r="G430" s="17">
        <v>-0.57203559599999998</v>
      </c>
      <c r="J430" s="74"/>
      <c r="K430" s="73"/>
      <c r="L430" s="73"/>
      <c r="M430" s="73"/>
      <c r="N430" s="73"/>
      <c r="O430" s="69"/>
      <c r="P430" s="69"/>
      <c r="Q430" s="69"/>
      <c r="R430" s="69"/>
      <c r="S430" s="69"/>
      <c r="T430" s="69"/>
      <c r="U430" s="69"/>
      <c r="V430" s="72"/>
      <c r="W430" s="71"/>
      <c r="X430" s="71"/>
    </row>
    <row r="431" spans="1:24" ht="15.75" thickBot="1">
      <c r="A431" s="3">
        <v>4.2299999999999997E-2</v>
      </c>
      <c r="B431" s="17">
        <v>-0.66953104699999999</v>
      </c>
      <c r="C431" s="17">
        <v>-0.51303613800000003</v>
      </c>
      <c r="D431" s="17">
        <v>-0.47970534100000001</v>
      </c>
      <c r="E431" s="74">
        <v>-0.544975345</v>
      </c>
      <c r="F431" s="74">
        <v>-0.42733422100000001</v>
      </c>
      <c r="G431" s="17">
        <v>-0.57157667000000001</v>
      </c>
      <c r="J431" s="74"/>
      <c r="K431" s="73"/>
      <c r="L431" s="73"/>
      <c r="M431" s="73"/>
      <c r="N431" s="73"/>
      <c r="O431" s="69"/>
      <c r="P431" s="69"/>
      <c r="Q431" s="69"/>
      <c r="R431" s="69"/>
      <c r="S431" s="69"/>
      <c r="T431" s="69"/>
      <c r="U431" s="69"/>
      <c r="V431" s="72"/>
      <c r="W431" s="71"/>
      <c r="X431" s="71"/>
    </row>
    <row r="432" spans="1:24" ht="15.75" thickBot="1">
      <c r="A432" s="3">
        <v>4.24E-2</v>
      </c>
      <c r="B432" s="17">
        <v>-0.66910091100000002</v>
      </c>
      <c r="C432" s="17">
        <v>-0.51275040000000005</v>
      </c>
      <c r="D432" s="17">
        <v>-0.47944959799999998</v>
      </c>
      <c r="E432" s="74">
        <v>-0.544513633</v>
      </c>
      <c r="F432" s="74">
        <v>-0.42712357000000001</v>
      </c>
      <c r="G432" s="17">
        <v>-0.571118817</v>
      </c>
      <c r="J432" s="74"/>
      <c r="K432" s="73"/>
      <c r="L432" s="73"/>
      <c r="M432" s="73"/>
      <c r="N432" s="73"/>
      <c r="O432" s="69"/>
      <c r="P432" s="69"/>
      <c r="Q432" s="69"/>
      <c r="R432" s="69"/>
      <c r="S432" s="69"/>
      <c r="T432" s="69"/>
      <c r="U432" s="69"/>
      <c r="V432" s="72"/>
      <c r="W432" s="71"/>
      <c r="X432" s="71"/>
    </row>
    <row r="433" spans="1:24" ht="15.75" thickBot="1">
      <c r="A433" s="3">
        <v>4.2500000000000003E-2</v>
      </c>
      <c r="B433" s="17">
        <v>-0.66867159600000003</v>
      </c>
      <c r="C433" s="17">
        <v>-0.51246517999999996</v>
      </c>
      <c r="D433" s="17">
        <v>-0.47919431400000001</v>
      </c>
      <c r="E433" s="74">
        <v>-0.54405304899999996</v>
      </c>
      <c r="F433" s="74">
        <v>-0.42691328899999997</v>
      </c>
      <c r="G433" s="17">
        <v>-0.57066203400000004</v>
      </c>
      <c r="J433" s="74"/>
      <c r="K433" s="73"/>
      <c r="L433" s="73"/>
      <c r="M433" s="73"/>
      <c r="N433" s="73"/>
      <c r="O433" s="69"/>
      <c r="P433" s="69"/>
      <c r="Q433" s="69"/>
      <c r="R433" s="69"/>
      <c r="S433" s="69"/>
      <c r="T433" s="69"/>
      <c r="U433" s="69"/>
      <c r="V433" s="72"/>
      <c r="W433" s="71"/>
      <c r="X433" s="71"/>
    </row>
    <row r="434" spans="1:24" ht="15.75" thickBot="1">
      <c r="A434" s="3">
        <v>4.2599999999999999E-2</v>
      </c>
      <c r="B434" s="17">
        <v>-0.66824309599999998</v>
      </c>
      <c r="C434" s="17">
        <v>-0.51218047899999997</v>
      </c>
      <c r="D434" s="17">
        <v>-0.47893948600000003</v>
      </c>
      <c r="E434" s="74">
        <v>-0.54359358899999999</v>
      </c>
      <c r="F434" s="74">
        <v>-0.42670337600000002</v>
      </c>
      <c r="G434" s="17">
        <v>-0.57020631399999999</v>
      </c>
      <c r="J434" s="74"/>
      <c r="K434" s="73"/>
      <c r="L434" s="73"/>
      <c r="M434" s="73"/>
      <c r="N434" s="73"/>
      <c r="O434" s="69"/>
      <c r="P434" s="69"/>
      <c r="Q434" s="69"/>
      <c r="R434" s="69"/>
      <c r="S434" s="69"/>
      <c r="T434" s="69"/>
      <c r="U434" s="69"/>
      <c r="V434" s="72"/>
      <c r="W434" s="71"/>
      <c r="X434" s="71"/>
    </row>
    <row r="435" spans="1:24" ht="15.75" thickBot="1">
      <c r="A435" s="3">
        <v>4.2700000000000002E-2</v>
      </c>
      <c r="B435" s="17">
        <v>-0.66781540900000003</v>
      </c>
      <c r="C435" s="17">
        <v>-0.51189629199999997</v>
      </c>
      <c r="D435" s="17">
        <v>-0.47868511200000002</v>
      </c>
      <c r="E435" s="74">
        <v>-0.54313524700000004</v>
      </c>
      <c r="F435" s="74">
        <v>-0.42649382899999999</v>
      </c>
      <c r="G435" s="17">
        <v>-0.569751652</v>
      </c>
      <c r="J435" s="74"/>
      <c r="K435" s="73"/>
      <c r="L435" s="73"/>
      <c r="M435" s="73"/>
      <c r="N435" s="73"/>
      <c r="O435" s="69"/>
      <c r="P435" s="69"/>
      <c r="Q435" s="69"/>
      <c r="R435" s="69"/>
      <c r="S435" s="69"/>
      <c r="T435" s="69"/>
      <c r="U435" s="69"/>
      <c r="V435" s="72"/>
      <c r="W435" s="71"/>
      <c r="X435" s="71"/>
    </row>
    <row r="436" spans="1:24" ht="15.75" thickBot="1">
      <c r="A436" s="3">
        <v>4.2799999999999998E-2</v>
      </c>
      <c r="B436" s="17">
        <v>-0.66738853099999995</v>
      </c>
      <c r="C436" s="17">
        <v>-0.51161261800000002</v>
      </c>
      <c r="D436" s="17">
        <v>-0.47843119099999998</v>
      </c>
      <c r="E436" s="74">
        <v>-0.54267801599999999</v>
      </c>
      <c r="F436" s="74">
        <v>-0.42628464700000002</v>
      </c>
      <c r="G436" s="17">
        <v>-0.56929804500000003</v>
      </c>
      <c r="J436" s="74"/>
      <c r="K436" s="73"/>
      <c r="L436" s="73"/>
      <c r="M436" s="73"/>
      <c r="N436" s="73"/>
      <c r="O436" s="69"/>
      <c r="P436" s="69"/>
      <c r="Q436" s="69"/>
      <c r="R436" s="69"/>
      <c r="S436" s="69"/>
      <c r="T436" s="69"/>
      <c r="U436" s="69"/>
      <c r="V436" s="72"/>
      <c r="W436" s="71"/>
      <c r="X436" s="71"/>
    </row>
    <row r="437" spans="1:24" ht="15.75" thickBot="1">
      <c r="A437" s="3">
        <v>4.2900000000000001E-2</v>
      </c>
      <c r="B437" s="17">
        <v>-0.66696245799999998</v>
      </c>
      <c r="C437" s="17">
        <v>-0.51132945500000004</v>
      </c>
      <c r="D437" s="17">
        <v>-0.478177721</v>
      </c>
      <c r="E437" s="74">
        <v>-0.54222189300000001</v>
      </c>
      <c r="F437" s="74">
        <v>-0.42607582799999999</v>
      </c>
      <c r="G437" s="17">
        <v>-0.56884548499999998</v>
      </c>
      <c r="J437" s="74"/>
      <c r="K437" s="73"/>
      <c r="L437" s="73"/>
      <c r="M437" s="73"/>
      <c r="N437" s="73"/>
      <c r="O437" s="69"/>
      <c r="P437" s="69"/>
      <c r="Q437" s="69"/>
      <c r="R437" s="69"/>
      <c r="S437" s="69"/>
      <c r="T437" s="69"/>
      <c r="U437" s="69"/>
      <c r="V437" s="72"/>
      <c r="W437" s="71"/>
      <c r="X437" s="71"/>
    </row>
    <row r="438" spans="1:24" ht="15.75" thickBot="1">
      <c r="A438" s="3">
        <v>4.2999999999999997E-2</v>
      </c>
      <c r="B438" s="17">
        <v>-0.66653718699999998</v>
      </c>
      <c r="C438" s="17">
        <v>-0.51104680000000002</v>
      </c>
      <c r="D438" s="17">
        <v>-0.47792469900000001</v>
      </c>
      <c r="E438" s="74">
        <v>-0.54176687000000001</v>
      </c>
      <c r="F438" s="74">
        <v>-0.42586737099999999</v>
      </c>
      <c r="G438" s="17">
        <v>-0.56839396900000005</v>
      </c>
      <c r="J438" s="74"/>
      <c r="K438" s="73"/>
      <c r="L438" s="73"/>
      <c r="M438" s="73"/>
      <c r="N438" s="73"/>
      <c r="O438" s="69"/>
      <c r="P438" s="69"/>
      <c r="Q438" s="69"/>
      <c r="R438" s="69"/>
      <c r="S438" s="69"/>
      <c r="T438" s="69"/>
      <c r="U438" s="69"/>
      <c r="V438" s="72"/>
      <c r="W438" s="71"/>
      <c r="X438" s="71"/>
    </row>
    <row r="439" spans="1:24" ht="15.75" thickBot="1">
      <c r="A439" s="3">
        <v>4.3099999999999999E-2</v>
      </c>
      <c r="B439" s="17">
        <v>-0.66611271500000002</v>
      </c>
      <c r="C439" s="17">
        <v>-0.51076465199999999</v>
      </c>
      <c r="D439" s="17">
        <v>-0.477672123</v>
      </c>
      <c r="E439" s="74">
        <v>-0.54131294299999999</v>
      </c>
      <c r="F439" s="74">
        <v>-0.42565927399999998</v>
      </c>
      <c r="G439" s="17">
        <v>-0.56794349099999997</v>
      </c>
      <c r="J439" s="74"/>
      <c r="K439" s="73"/>
      <c r="L439" s="73"/>
      <c r="M439" s="73"/>
      <c r="N439" s="73"/>
      <c r="O439" s="69"/>
      <c r="P439" s="69"/>
      <c r="Q439" s="69"/>
      <c r="R439" s="69"/>
      <c r="S439" s="69"/>
      <c r="T439" s="69"/>
      <c r="U439" s="69"/>
      <c r="V439" s="72"/>
      <c r="W439" s="71"/>
      <c r="X439" s="71"/>
    </row>
    <row r="440" spans="1:24" ht="15.75" thickBot="1">
      <c r="A440" s="3">
        <v>4.3200000000000002E-2</v>
      </c>
      <c r="B440" s="17">
        <v>-0.66568903700000004</v>
      </c>
      <c r="C440" s="17">
        <v>-0.51048300700000004</v>
      </c>
      <c r="D440" s="17">
        <v>-0.47741999200000002</v>
      </c>
      <c r="E440" s="74">
        <v>-0.54086010600000001</v>
      </c>
      <c r="F440" s="74">
        <v>-0.42545153499999999</v>
      </c>
      <c r="G440" s="17">
        <v>-0.56749404599999997</v>
      </c>
      <c r="J440" s="74"/>
      <c r="K440" s="73"/>
      <c r="L440" s="73"/>
      <c r="M440" s="73"/>
      <c r="N440" s="73"/>
      <c r="O440" s="69"/>
      <c r="P440" s="69"/>
      <c r="Q440" s="69"/>
      <c r="R440" s="69"/>
      <c r="S440" s="69"/>
      <c r="T440" s="69"/>
      <c r="U440" s="69"/>
      <c r="V440" s="72"/>
      <c r="W440" s="71"/>
      <c r="X440" s="71"/>
    </row>
    <row r="441" spans="1:24" ht="15.75" thickBot="1">
      <c r="A441" s="3">
        <v>4.3299999999999998E-2</v>
      </c>
      <c r="B441" s="17">
        <v>-0.66526615</v>
      </c>
      <c r="C441" s="17">
        <v>-0.510201864</v>
      </c>
      <c r="D441" s="17">
        <v>-0.47716830399999999</v>
      </c>
      <c r="E441" s="74">
        <v>-0.54040835499999995</v>
      </c>
      <c r="F441" s="74">
        <v>-0.42524415399999999</v>
      </c>
      <c r="G441" s="17">
        <v>-0.567045629</v>
      </c>
      <c r="J441" s="74"/>
      <c r="K441" s="73"/>
      <c r="L441" s="73"/>
      <c r="M441" s="73"/>
      <c r="N441" s="73"/>
      <c r="O441" s="69"/>
      <c r="P441" s="69"/>
      <c r="Q441" s="69"/>
      <c r="R441" s="69"/>
      <c r="S441" s="69"/>
      <c r="T441" s="69"/>
      <c r="U441" s="69"/>
      <c r="V441" s="72"/>
      <c r="W441" s="71"/>
      <c r="X441" s="71"/>
    </row>
    <row r="442" spans="1:24" ht="15.75" thickBot="1">
      <c r="A442" s="3">
        <v>4.3400000000000001E-2</v>
      </c>
      <c r="B442" s="17">
        <v>-0.66484405199999996</v>
      </c>
      <c r="C442" s="17">
        <v>-0.50992121999999995</v>
      </c>
      <c r="D442" s="17">
        <v>-0.47691705600000001</v>
      </c>
      <c r="E442" s="74">
        <v>-0.53995768300000002</v>
      </c>
      <c r="F442" s="74">
        <v>-0.42503712700000001</v>
      </c>
      <c r="G442" s="17">
        <v>-0.56659823600000003</v>
      </c>
      <c r="J442" s="74"/>
      <c r="K442" s="73"/>
      <c r="L442" s="73"/>
      <c r="M442" s="73"/>
      <c r="N442" s="73"/>
      <c r="O442" s="69"/>
      <c r="P442" s="69"/>
      <c r="Q442" s="69"/>
      <c r="R442" s="69"/>
      <c r="S442" s="69"/>
      <c r="T442" s="69"/>
      <c r="U442" s="69"/>
      <c r="V442" s="72"/>
      <c r="W442" s="71"/>
      <c r="X442" s="71"/>
    </row>
    <row r="443" spans="1:24" ht="15.75" thickBot="1">
      <c r="A443" s="3">
        <v>4.3499999999999997E-2</v>
      </c>
      <c r="B443" s="17">
        <v>-0.66442273799999996</v>
      </c>
      <c r="C443" s="17">
        <v>-0.50964107400000003</v>
      </c>
      <c r="D443" s="17">
        <v>-0.47666624699999999</v>
      </c>
      <c r="E443" s="74">
        <v>-0.539508086</v>
      </c>
      <c r="F443" s="74">
        <v>-0.424830455</v>
      </c>
      <c r="G443" s="17">
        <v>-0.56615186200000001</v>
      </c>
      <c r="J443" s="74"/>
      <c r="K443" s="73"/>
      <c r="L443" s="73"/>
      <c r="M443" s="73"/>
      <c r="N443" s="73"/>
      <c r="O443" s="69"/>
      <c r="P443" s="69"/>
      <c r="Q443" s="69"/>
      <c r="R443" s="69"/>
      <c r="S443" s="69"/>
      <c r="T443" s="69"/>
      <c r="U443" s="69"/>
      <c r="V443" s="72"/>
      <c r="W443" s="71"/>
      <c r="X443" s="71"/>
    </row>
    <row r="444" spans="1:24" ht="15.75" thickBot="1">
      <c r="A444" s="3">
        <v>4.36E-2</v>
      </c>
      <c r="B444" s="17">
        <v>-0.66400220499999996</v>
      </c>
      <c r="C444" s="17">
        <v>-0.50936142299999998</v>
      </c>
      <c r="D444" s="17">
        <v>-0.47641587600000002</v>
      </c>
      <c r="E444" s="74">
        <v>-0.53905955800000005</v>
      </c>
      <c r="F444" s="74">
        <v>-0.42462413399999999</v>
      </c>
      <c r="G444" s="17">
        <v>-0.56570650099999997</v>
      </c>
      <c r="J444" s="74"/>
      <c r="K444" s="73"/>
      <c r="L444" s="73"/>
      <c r="M444" s="73"/>
      <c r="N444" s="73"/>
      <c r="O444" s="69"/>
      <c r="P444" s="69"/>
      <c r="Q444" s="69"/>
      <c r="R444" s="69"/>
      <c r="S444" s="69"/>
      <c r="T444" s="69"/>
      <c r="U444" s="69"/>
      <c r="V444" s="72"/>
      <c r="W444" s="71"/>
      <c r="X444" s="71"/>
    </row>
    <row r="445" spans="1:24" ht="15.75" thickBot="1">
      <c r="A445" s="3">
        <v>4.3700000000000003E-2</v>
      </c>
      <c r="B445" s="17">
        <v>-0.66358244899999996</v>
      </c>
      <c r="C445" s="17">
        <v>-0.50908226499999998</v>
      </c>
      <c r="D445" s="17">
        <v>-0.47616593899999998</v>
      </c>
      <c r="E445" s="74">
        <v>-0.53861209399999999</v>
      </c>
      <c r="F445" s="74">
        <v>-0.42441816500000001</v>
      </c>
      <c r="G445" s="17">
        <v>-0.56526215000000002</v>
      </c>
      <c r="J445" s="74"/>
      <c r="K445" s="73"/>
      <c r="L445" s="73"/>
      <c r="M445" s="73"/>
      <c r="N445" s="73"/>
      <c r="O445" s="69"/>
      <c r="P445" s="69"/>
      <c r="Q445" s="69"/>
      <c r="R445" s="69"/>
      <c r="S445" s="69"/>
      <c r="T445" s="69"/>
      <c r="U445" s="69"/>
      <c r="V445" s="72"/>
      <c r="W445" s="71"/>
      <c r="X445" s="71"/>
    </row>
    <row r="446" spans="1:24" ht="15.75" thickBot="1">
      <c r="A446" s="3">
        <v>4.3799999999999999E-2</v>
      </c>
      <c r="B446" s="17">
        <v>-0.66316346800000003</v>
      </c>
      <c r="C446" s="17">
        <v>-0.50880359799999997</v>
      </c>
      <c r="D446" s="17">
        <v>-0.47591643500000003</v>
      </c>
      <c r="E446" s="74">
        <v>-0.53816568899999995</v>
      </c>
      <c r="F446" s="74">
        <v>-0.42421254400000002</v>
      </c>
      <c r="G446" s="17">
        <v>-0.56481880200000001</v>
      </c>
      <c r="J446" s="74"/>
      <c r="K446" s="73"/>
      <c r="L446" s="73"/>
      <c r="M446" s="73"/>
      <c r="N446" s="73"/>
      <c r="O446" s="69"/>
      <c r="P446" s="69"/>
      <c r="Q446" s="69"/>
      <c r="R446" s="69"/>
      <c r="S446" s="69"/>
      <c r="T446" s="69"/>
      <c r="U446" s="69"/>
      <c r="V446" s="72"/>
      <c r="W446" s="71"/>
      <c r="X446" s="71"/>
    </row>
    <row r="447" spans="1:24" ht="15.75" thickBot="1">
      <c r="A447" s="3">
        <v>4.3900000000000002E-2</v>
      </c>
      <c r="B447" s="17">
        <v>-0.66274525799999995</v>
      </c>
      <c r="C447" s="17">
        <v>-0.50852542000000001</v>
      </c>
      <c r="D447" s="17">
        <v>-0.47566736300000001</v>
      </c>
      <c r="E447" s="74">
        <v>-0.53772033799999996</v>
      </c>
      <c r="F447" s="74">
        <v>-0.42400727199999999</v>
      </c>
      <c r="G447" s="17">
        <v>-0.56437645400000003</v>
      </c>
      <c r="J447" s="74"/>
      <c r="K447" s="73"/>
      <c r="L447" s="73"/>
      <c r="M447" s="73"/>
      <c r="N447" s="73"/>
      <c r="O447" s="69"/>
      <c r="P447" s="69"/>
      <c r="Q447" s="69"/>
      <c r="R447" s="69"/>
      <c r="S447" s="69"/>
      <c r="T447" s="69"/>
      <c r="U447" s="69"/>
      <c r="V447" s="72"/>
      <c r="W447" s="71"/>
      <c r="X447" s="71"/>
    </row>
    <row r="448" spans="1:24" ht="15.75" thickBot="1">
      <c r="A448" s="3">
        <v>4.3999999999999997E-2</v>
      </c>
      <c r="B448" s="17">
        <v>-0.66232781600000001</v>
      </c>
      <c r="C448" s="17">
        <v>-0.50824772900000004</v>
      </c>
      <c r="D448" s="17">
        <v>-0.47541872000000002</v>
      </c>
      <c r="E448" s="74">
        <v>-0.53727603599999996</v>
      </c>
      <c r="F448" s="74">
        <v>-0.42380234500000002</v>
      </c>
      <c r="G448" s="17">
        <v>-0.56393510000000002</v>
      </c>
      <c r="J448" s="74"/>
      <c r="K448" s="73"/>
      <c r="L448" s="73"/>
      <c r="M448" s="73"/>
      <c r="N448" s="73"/>
      <c r="O448" s="69"/>
      <c r="P448" s="69"/>
      <c r="Q448" s="69"/>
      <c r="R448" s="69"/>
      <c r="S448" s="69"/>
      <c r="T448" s="69"/>
      <c r="U448" s="69"/>
      <c r="V448" s="72"/>
      <c r="W448" s="71"/>
      <c r="X448" s="71"/>
    </row>
    <row r="449" spans="1:24" ht="15.75" thickBot="1">
      <c r="A449" s="3">
        <v>4.41E-2</v>
      </c>
      <c r="B449" s="17">
        <v>-0.66191113800000001</v>
      </c>
      <c r="C449" s="17">
        <v>-0.50797052200000004</v>
      </c>
      <c r="D449" s="17">
        <v>-0.47517050500000002</v>
      </c>
      <c r="E449" s="74">
        <v>-0.53683277699999998</v>
      </c>
      <c r="F449" s="74">
        <v>-0.42359776399999999</v>
      </c>
      <c r="G449" s="17">
        <v>-0.56349473699999997</v>
      </c>
      <c r="J449" s="74"/>
      <c r="K449" s="73"/>
      <c r="L449" s="73"/>
      <c r="M449" s="73"/>
      <c r="N449" s="73"/>
      <c r="O449" s="69"/>
      <c r="P449" s="69"/>
      <c r="Q449" s="69"/>
      <c r="R449" s="69"/>
      <c r="S449" s="69"/>
      <c r="T449" s="69"/>
      <c r="U449" s="69"/>
      <c r="V449" s="72"/>
      <c r="W449" s="71"/>
      <c r="X449" s="71"/>
    </row>
    <row r="450" spans="1:24" ht="15.75" thickBot="1">
      <c r="A450" s="3">
        <v>4.4200000000000003E-2</v>
      </c>
      <c r="B450" s="17">
        <v>-0.66149522100000002</v>
      </c>
      <c r="C450" s="17">
        <v>-0.507693799</v>
      </c>
      <c r="D450" s="17">
        <v>-0.474922715</v>
      </c>
      <c r="E450" s="74">
        <v>-0.53639055800000002</v>
      </c>
      <c r="F450" s="74">
        <v>-0.42339352600000002</v>
      </c>
      <c r="G450" s="17">
        <v>-0.56305535900000003</v>
      </c>
      <c r="J450" s="74"/>
      <c r="K450" s="73"/>
      <c r="L450" s="73"/>
      <c r="M450" s="73"/>
      <c r="N450" s="73"/>
      <c r="O450" s="69"/>
      <c r="P450" s="69"/>
      <c r="Q450" s="69"/>
      <c r="R450" s="69"/>
      <c r="S450" s="69"/>
      <c r="T450" s="69"/>
      <c r="U450" s="69"/>
      <c r="V450" s="72"/>
      <c r="W450" s="71"/>
      <c r="X450" s="71"/>
    </row>
    <row r="451" spans="1:24" ht="15.75" thickBot="1">
      <c r="A451" s="3">
        <v>4.4299999999999999E-2</v>
      </c>
      <c r="B451" s="17">
        <v>-0.66108006200000002</v>
      </c>
      <c r="C451" s="17">
        <v>-0.50741755499999996</v>
      </c>
      <c r="D451" s="17">
        <v>-0.47467535</v>
      </c>
      <c r="E451" s="74">
        <v>-0.53594937200000003</v>
      </c>
      <c r="F451" s="74">
        <v>-0.42318962900000001</v>
      </c>
      <c r="G451" s="17">
        <v>-0.562616962</v>
      </c>
      <c r="J451" s="74"/>
      <c r="K451" s="73"/>
      <c r="L451" s="73"/>
      <c r="M451" s="73"/>
      <c r="N451" s="73"/>
      <c r="O451" s="69"/>
      <c r="P451" s="69"/>
      <c r="Q451" s="69"/>
      <c r="R451" s="69"/>
      <c r="S451" s="69"/>
      <c r="T451" s="69"/>
      <c r="U451" s="69"/>
      <c r="V451" s="72"/>
      <c r="W451" s="71"/>
      <c r="X451" s="71"/>
    </row>
    <row r="452" spans="1:24" ht="15.75" thickBot="1">
      <c r="A452" s="3">
        <v>4.4400000000000002E-2</v>
      </c>
      <c r="B452" s="17">
        <v>-0.66066565799999999</v>
      </c>
      <c r="C452" s="17">
        <v>-0.50714179000000004</v>
      </c>
      <c r="D452" s="17">
        <v>-0.47442840600000002</v>
      </c>
      <c r="E452" s="74">
        <v>-0.53550921500000004</v>
      </c>
      <c r="F452" s="74">
        <v>-0.42298607300000002</v>
      </c>
      <c r="G452" s="17">
        <v>-0.562179541</v>
      </c>
      <c r="J452" s="74"/>
      <c r="K452" s="73"/>
      <c r="L452" s="73"/>
      <c r="M452" s="73"/>
      <c r="N452" s="73"/>
      <c r="O452" s="69"/>
      <c r="P452" s="69"/>
      <c r="Q452" s="69"/>
      <c r="R452" s="69"/>
      <c r="S452" s="69"/>
      <c r="T452" s="69"/>
      <c r="U452" s="69"/>
      <c r="V452" s="72"/>
      <c r="W452" s="71"/>
      <c r="X452" s="71"/>
    </row>
    <row r="453" spans="1:24" ht="15.75" thickBot="1">
      <c r="A453" s="3">
        <v>4.4499999999999998E-2</v>
      </c>
      <c r="B453" s="17">
        <v>-0.66025200500000003</v>
      </c>
      <c r="C453" s="17">
        <v>-0.50686650200000005</v>
      </c>
      <c r="D453" s="17">
        <v>-0.474181884</v>
      </c>
      <c r="E453" s="74">
        <v>-0.53507008199999995</v>
      </c>
      <c r="F453" s="74">
        <v>-0.42278285599999998</v>
      </c>
      <c r="G453" s="17">
        <v>-0.56174309200000005</v>
      </c>
      <c r="J453" s="74"/>
      <c r="K453" s="73"/>
      <c r="L453" s="73"/>
      <c r="M453" s="73"/>
      <c r="N453" s="73"/>
      <c r="O453" s="69"/>
      <c r="P453" s="69"/>
      <c r="Q453" s="69"/>
      <c r="R453" s="69"/>
      <c r="S453" s="69"/>
      <c r="T453" s="69"/>
      <c r="U453" s="69"/>
      <c r="V453" s="72"/>
      <c r="W453" s="71"/>
      <c r="X453" s="71"/>
    </row>
    <row r="454" spans="1:24" ht="15.75" thickBot="1">
      <c r="A454" s="3">
        <v>4.4600000000000001E-2</v>
      </c>
      <c r="B454" s="17">
        <v>-0.65983910000000001</v>
      </c>
      <c r="C454" s="17">
        <v>-0.50659168799999998</v>
      </c>
      <c r="D454" s="17">
        <v>-0.473935779</v>
      </c>
      <c r="E454" s="74">
        <v>-0.53463196800000001</v>
      </c>
      <c r="F454" s="74">
        <v>-0.42257997600000002</v>
      </c>
      <c r="G454" s="17">
        <v>-0.56130760999999996</v>
      </c>
      <c r="J454" s="74"/>
      <c r="K454" s="73"/>
      <c r="L454" s="73"/>
      <c r="M454" s="73"/>
      <c r="N454" s="73"/>
      <c r="O454" s="69"/>
      <c r="P454" s="69"/>
      <c r="Q454" s="69"/>
      <c r="R454" s="69"/>
      <c r="S454" s="69"/>
      <c r="T454" s="69"/>
      <c r="U454" s="69"/>
      <c r="V454" s="72"/>
      <c r="W454" s="71"/>
      <c r="X454" s="71"/>
    </row>
    <row r="455" spans="1:24" ht="15.75" thickBot="1">
      <c r="A455" s="3">
        <v>4.4699999999999997E-2</v>
      </c>
      <c r="B455" s="17">
        <v>-0.65942694000000002</v>
      </c>
      <c r="C455" s="17">
        <v>-0.50631734699999997</v>
      </c>
      <c r="D455" s="17">
        <v>-0.47369009200000001</v>
      </c>
      <c r="E455" s="74">
        <v>-0.53419486800000004</v>
      </c>
      <c r="F455" s="74">
        <v>-0.42237743300000002</v>
      </c>
      <c r="G455" s="17">
        <v>-0.56087308999999996</v>
      </c>
      <c r="J455" s="74"/>
      <c r="K455" s="73"/>
      <c r="L455" s="73"/>
      <c r="M455" s="73"/>
      <c r="N455" s="73"/>
      <c r="O455" s="69"/>
      <c r="P455" s="69"/>
      <c r="Q455" s="69"/>
      <c r="R455" s="69"/>
      <c r="S455" s="69"/>
      <c r="T455" s="69"/>
      <c r="U455" s="69"/>
      <c r="V455" s="72"/>
      <c r="W455" s="71"/>
      <c r="X455" s="71"/>
    </row>
    <row r="456" spans="1:24" ht="15.75" thickBot="1">
      <c r="A456" s="3">
        <v>4.48E-2</v>
      </c>
      <c r="B456" s="17">
        <v>-0.65901552200000002</v>
      </c>
      <c r="C456" s="17">
        <v>-0.50604347599999999</v>
      </c>
      <c r="D456" s="17">
        <v>-0.47344481999999999</v>
      </c>
      <c r="E456" s="74">
        <v>-0.53375877800000004</v>
      </c>
      <c r="F456" s="74">
        <v>-0.42217522400000002</v>
      </c>
      <c r="G456" s="17">
        <v>-0.56043952900000005</v>
      </c>
      <c r="J456" s="74"/>
      <c r="K456" s="73"/>
      <c r="L456" s="73"/>
      <c r="M456" s="73"/>
      <c r="N456" s="73"/>
      <c r="O456" s="69"/>
      <c r="P456" s="69"/>
      <c r="Q456" s="69"/>
      <c r="R456" s="69"/>
      <c r="S456" s="69"/>
      <c r="T456" s="69"/>
      <c r="U456" s="69"/>
      <c r="V456" s="72"/>
      <c r="W456" s="71"/>
      <c r="X456" s="71"/>
    </row>
    <row r="457" spans="1:24" ht="15.75" thickBot="1">
      <c r="A457" s="3">
        <v>4.4900000000000002E-2</v>
      </c>
      <c r="B457" s="17">
        <v>-0.658604843</v>
      </c>
      <c r="C457" s="17">
        <v>-0.50577007399999996</v>
      </c>
      <c r="D457" s="17">
        <v>-0.473199961</v>
      </c>
      <c r="E457" s="74">
        <v>-0.53332369300000004</v>
      </c>
      <c r="F457" s="74">
        <v>-0.421973349</v>
      </c>
      <c r="G457" s="17">
        <v>-0.56000692200000002</v>
      </c>
      <c r="J457" s="74"/>
      <c r="K457" s="73"/>
      <c r="L457" s="73"/>
      <c r="M457" s="73"/>
      <c r="N457" s="73"/>
      <c r="O457" s="69"/>
      <c r="P457" s="69"/>
      <c r="Q457" s="69"/>
      <c r="R457" s="69"/>
      <c r="S457" s="69"/>
      <c r="T457" s="69"/>
      <c r="U457" s="69"/>
      <c r="V457" s="72"/>
      <c r="W457" s="71"/>
      <c r="X457" s="71"/>
    </row>
    <row r="458" spans="1:24" ht="15.75" thickBot="1">
      <c r="A458" s="3">
        <v>4.4999999999999998E-2</v>
      </c>
      <c r="B458" s="17">
        <v>-0.65819490000000003</v>
      </c>
      <c r="C458" s="17">
        <v>-0.50549713900000004</v>
      </c>
      <c r="D458" s="17">
        <v>-0.47295551400000002</v>
      </c>
      <c r="E458" s="74">
        <v>-0.53288960799999996</v>
      </c>
      <c r="F458" s="74">
        <v>-0.421771805</v>
      </c>
      <c r="G458" s="17">
        <v>-0.55957526400000002</v>
      </c>
      <c r="J458" s="74"/>
      <c r="K458" s="73"/>
      <c r="L458" s="73"/>
      <c r="M458" s="73"/>
      <c r="N458" s="73"/>
      <c r="O458" s="69"/>
      <c r="P458" s="69"/>
      <c r="Q458" s="69"/>
      <c r="R458" s="69"/>
      <c r="S458" s="69"/>
      <c r="T458" s="69"/>
      <c r="U458" s="69"/>
      <c r="V458" s="72"/>
      <c r="W458" s="71"/>
      <c r="X458" s="71"/>
    </row>
    <row r="459" spans="1:24" ht="15.75" thickBot="1">
      <c r="A459" s="3">
        <v>4.5100000000000001E-2</v>
      </c>
      <c r="B459" s="17">
        <v>-0.65778568900000001</v>
      </c>
      <c r="C459" s="17">
        <v>-0.50522466799999999</v>
      </c>
      <c r="D459" s="17">
        <v>-0.47271147699999999</v>
      </c>
      <c r="E459" s="74">
        <v>-0.53245651800000005</v>
      </c>
      <c r="F459" s="74">
        <v>-0.42157059200000002</v>
      </c>
      <c r="G459" s="17">
        <v>-0.55914455100000005</v>
      </c>
      <c r="J459" s="74"/>
      <c r="K459" s="73"/>
      <c r="L459" s="73"/>
      <c r="M459" s="73"/>
      <c r="N459" s="73"/>
      <c r="O459" s="69"/>
      <c r="P459" s="69"/>
      <c r="Q459" s="69"/>
      <c r="R459" s="69"/>
      <c r="S459" s="69"/>
      <c r="T459" s="69"/>
      <c r="U459" s="69"/>
      <c r="V459" s="72"/>
      <c r="W459" s="71"/>
      <c r="X459" s="71"/>
    </row>
    <row r="460" spans="1:24" ht="15.75" thickBot="1">
      <c r="A460" s="3">
        <v>4.5199999999999997E-2</v>
      </c>
      <c r="B460" s="17">
        <v>-0.65737720799999999</v>
      </c>
      <c r="C460" s="17">
        <v>-0.50495265899999997</v>
      </c>
      <c r="D460" s="17">
        <v>-0.47246784800000002</v>
      </c>
      <c r="E460" s="74">
        <v>-0.532024418</v>
      </c>
      <c r="F460" s="74">
        <v>-0.42136970800000001</v>
      </c>
      <c r="G460" s="17">
        <v>-0.55871477899999999</v>
      </c>
      <c r="J460" s="74"/>
      <c r="K460" s="73"/>
      <c r="L460" s="73"/>
      <c r="M460" s="73"/>
      <c r="N460" s="73"/>
      <c r="O460" s="69"/>
      <c r="P460" s="69"/>
      <c r="Q460" s="69"/>
      <c r="R460" s="69"/>
      <c r="S460" s="69"/>
      <c r="T460" s="69"/>
      <c r="U460" s="69"/>
      <c r="V460" s="72"/>
      <c r="W460" s="71"/>
      <c r="X460" s="71"/>
    </row>
    <row r="461" spans="1:24" ht="15.75" thickBot="1">
      <c r="A461" s="3">
        <v>4.53E-2</v>
      </c>
      <c r="B461" s="17">
        <v>-0.65696945299999998</v>
      </c>
      <c r="C461" s="17">
        <v>-0.50468111199999999</v>
      </c>
      <c r="D461" s="17">
        <v>-0.47222462599999998</v>
      </c>
      <c r="E461" s="74">
        <v>-0.53159330500000002</v>
      </c>
      <c r="F461" s="74">
        <v>-0.42116915100000002</v>
      </c>
      <c r="G461" s="17">
        <v>-0.55828594399999998</v>
      </c>
      <c r="J461" s="74"/>
      <c r="K461" s="73"/>
      <c r="L461" s="73"/>
      <c r="M461" s="73"/>
      <c r="N461" s="73"/>
      <c r="O461" s="69"/>
      <c r="P461" s="69"/>
      <c r="Q461" s="69"/>
      <c r="R461" s="69"/>
      <c r="S461" s="69"/>
      <c r="T461" s="69"/>
      <c r="U461" s="69"/>
      <c r="V461" s="72"/>
      <c r="W461" s="71"/>
      <c r="X461" s="71"/>
    </row>
    <row r="462" spans="1:24" ht="15.75" thickBot="1">
      <c r="A462" s="3">
        <v>4.5400000000000003E-2</v>
      </c>
      <c r="B462" s="17">
        <v>-0.65656242200000003</v>
      </c>
      <c r="C462" s="17">
        <v>-0.50441002300000004</v>
      </c>
      <c r="D462" s="17">
        <v>-0.471981808</v>
      </c>
      <c r="E462" s="74">
        <v>-0.53116317400000002</v>
      </c>
      <c r="F462" s="74">
        <v>-0.420968921</v>
      </c>
      <c r="G462" s="17">
        <v>-0.55785804000000005</v>
      </c>
      <c r="J462" s="74"/>
      <c r="K462" s="73"/>
      <c r="L462" s="73"/>
      <c r="M462" s="73"/>
      <c r="N462" s="73"/>
      <c r="O462" s="69"/>
      <c r="P462" s="69"/>
      <c r="Q462" s="69"/>
      <c r="R462" s="69"/>
      <c r="S462" s="69"/>
      <c r="T462" s="69"/>
      <c r="U462" s="69"/>
      <c r="V462" s="72"/>
      <c r="W462" s="71"/>
      <c r="X462" s="71"/>
    </row>
    <row r="463" spans="1:24" ht="15.75" thickBot="1">
      <c r="A463" s="3">
        <v>4.5499999999999999E-2</v>
      </c>
      <c r="B463" s="17">
        <v>-0.65615611100000004</v>
      </c>
      <c r="C463" s="17">
        <v>-0.50413939100000005</v>
      </c>
      <c r="D463" s="17">
        <v>-0.47173939399999998</v>
      </c>
      <c r="E463" s="74">
        <v>-0.53073401899999995</v>
      </c>
      <c r="F463" s="74">
        <v>-0.420769016</v>
      </c>
      <c r="G463" s="17">
        <v>-0.55743106499999995</v>
      </c>
      <c r="J463" s="74"/>
      <c r="K463" s="73"/>
      <c r="L463" s="73"/>
      <c r="M463" s="73"/>
      <c r="N463" s="73"/>
      <c r="O463" s="69"/>
      <c r="P463" s="69"/>
      <c r="Q463" s="69"/>
      <c r="R463" s="69"/>
      <c r="S463" s="69"/>
      <c r="T463" s="69"/>
      <c r="U463" s="69"/>
      <c r="V463" s="72"/>
      <c r="W463" s="71"/>
      <c r="X463" s="71"/>
    </row>
    <row r="464" spans="1:24" ht="15.75" thickBot="1">
      <c r="A464" s="3">
        <v>4.5600000000000002E-2</v>
      </c>
      <c r="B464" s="17">
        <v>-0.65575051699999998</v>
      </c>
      <c r="C464" s="17">
        <v>-0.50386921500000004</v>
      </c>
      <c r="D464" s="17">
        <v>-0.47149738099999999</v>
      </c>
      <c r="E464" s="74">
        <v>-0.530305837</v>
      </c>
      <c r="F464" s="74">
        <v>-0.42056943499999999</v>
      </c>
      <c r="G464" s="17">
        <v>-0.55700501300000005</v>
      </c>
      <c r="J464" s="74"/>
      <c r="K464" s="73"/>
      <c r="L464" s="73"/>
      <c r="M464" s="73"/>
      <c r="N464" s="73"/>
      <c r="O464" s="69"/>
      <c r="P464" s="69"/>
      <c r="Q464" s="69"/>
      <c r="R464" s="69"/>
      <c r="S464" s="69"/>
      <c r="T464" s="69"/>
      <c r="U464" s="69"/>
      <c r="V464" s="72"/>
      <c r="W464" s="71"/>
      <c r="X464" s="71"/>
    </row>
    <row r="465" spans="1:24" ht="15.75" thickBot="1">
      <c r="A465" s="3">
        <v>4.5699999999999998E-2</v>
      </c>
      <c r="B465" s="17">
        <v>-0.65534563800000001</v>
      </c>
      <c r="C465" s="17">
        <v>-0.50359949100000001</v>
      </c>
      <c r="D465" s="17">
        <v>-0.47125576800000002</v>
      </c>
      <c r="E465" s="74">
        <v>-0.52987862200000002</v>
      </c>
      <c r="F465" s="74">
        <v>-0.42037017599999998</v>
      </c>
      <c r="G465" s="17">
        <v>-0.556579881</v>
      </c>
      <c r="J465" s="74"/>
      <c r="K465" s="73"/>
      <c r="L465" s="73"/>
      <c r="M465" s="73"/>
      <c r="N465" s="73"/>
      <c r="O465" s="69"/>
      <c r="P465" s="69"/>
      <c r="Q465" s="69"/>
      <c r="R465" s="69"/>
      <c r="S465" s="69"/>
      <c r="T465" s="69"/>
      <c r="U465" s="69"/>
      <c r="V465" s="72"/>
      <c r="W465" s="71"/>
      <c r="X465" s="71"/>
    </row>
    <row r="466" spans="1:24" ht="15.75" thickBot="1">
      <c r="A466" s="3">
        <v>4.58E-2</v>
      </c>
      <c r="B466" s="17">
        <v>-0.654941471</v>
      </c>
      <c r="C466" s="17">
        <v>-0.50333021899999997</v>
      </c>
      <c r="D466" s="17">
        <v>-0.47101455399999997</v>
      </c>
      <c r="E466" s="74">
        <v>-0.52945237099999998</v>
      </c>
      <c r="F466" s="74">
        <v>-0.420171238</v>
      </c>
      <c r="G466" s="17">
        <v>-0.55615566400000005</v>
      </c>
      <c r="J466" s="74"/>
      <c r="K466" s="73"/>
      <c r="L466" s="73"/>
      <c r="M466" s="73"/>
      <c r="N466" s="73"/>
      <c r="O466" s="69"/>
      <c r="P466" s="69"/>
      <c r="Q466" s="69"/>
      <c r="R466" s="69"/>
      <c r="S466" s="69"/>
      <c r="T466" s="69"/>
      <c r="U466" s="69"/>
      <c r="V466" s="72"/>
      <c r="W466" s="71"/>
      <c r="X466" s="71"/>
    </row>
    <row r="467" spans="1:24" ht="15.75" thickBot="1">
      <c r="A467" s="3">
        <v>4.5900000000000003E-2</v>
      </c>
      <c r="B467" s="17">
        <v>-0.65453801199999995</v>
      </c>
      <c r="C467" s="17">
        <v>-0.50306139699999997</v>
      </c>
      <c r="D467" s="17">
        <v>-0.470773736</v>
      </c>
      <c r="E467" s="74">
        <v>-0.52902707900000001</v>
      </c>
      <c r="F467" s="74">
        <v>-0.41997262000000002</v>
      </c>
      <c r="G467" s="17">
        <v>-0.55573235899999995</v>
      </c>
      <c r="J467" s="74"/>
      <c r="K467" s="73"/>
      <c r="L467" s="73"/>
      <c r="M467" s="73"/>
      <c r="N467" s="73"/>
      <c r="O467" s="69"/>
      <c r="P467" s="69"/>
      <c r="Q467" s="69"/>
      <c r="R467" s="69"/>
      <c r="S467" s="69"/>
      <c r="T467" s="69"/>
      <c r="U467" s="69"/>
      <c r="V467" s="72"/>
      <c r="W467" s="71"/>
      <c r="X467" s="71"/>
    </row>
    <row r="468" spans="1:24" ht="15.75" thickBot="1">
      <c r="A468" s="3">
        <v>4.5999999999999999E-2</v>
      </c>
      <c r="B468" s="17">
        <v>-0.65413525900000002</v>
      </c>
      <c r="C468" s="17">
        <v>-0.50279302199999998</v>
      </c>
      <c r="D468" s="17">
        <v>-0.47053331300000001</v>
      </c>
      <c r="E468" s="74">
        <v>-0.52860274200000001</v>
      </c>
      <c r="F468" s="74">
        <v>-0.41977431999999998</v>
      </c>
      <c r="G468" s="17">
        <v>-0.55530995999999999</v>
      </c>
      <c r="J468" s="74"/>
      <c r="K468" s="73"/>
      <c r="L468" s="73"/>
      <c r="M468" s="73"/>
      <c r="N468" s="73"/>
      <c r="O468" s="69"/>
      <c r="P468" s="69"/>
      <c r="Q468" s="69"/>
      <c r="R468" s="69"/>
      <c r="S468" s="69"/>
      <c r="T468" s="69"/>
      <c r="U468" s="69"/>
      <c r="V468" s="72"/>
      <c r="W468" s="71"/>
      <c r="X468" s="71"/>
    </row>
    <row r="469" spans="1:24" ht="15.75" thickBot="1">
      <c r="A469" s="3">
        <v>4.6100000000000002E-2</v>
      </c>
      <c r="B469" s="17">
        <v>-0.65373320800000001</v>
      </c>
      <c r="C469" s="17">
        <v>-0.50252509199999995</v>
      </c>
      <c r="D469" s="17">
        <v>-0.47029328300000001</v>
      </c>
      <c r="E469" s="74">
        <v>-0.52817935500000002</v>
      </c>
      <c r="F469" s="74">
        <v>-0.41957633799999999</v>
      </c>
      <c r="G469" s="17">
        <v>-0.554888465</v>
      </c>
      <c r="J469" s="74"/>
      <c r="K469" s="73"/>
      <c r="L469" s="73"/>
      <c r="M469" s="73"/>
      <c r="N469" s="73"/>
      <c r="O469" s="69"/>
      <c r="P469" s="69"/>
      <c r="Q469" s="69"/>
      <c r="R469" s="69"/>
      <c r="S469" s="69"/>
      <c r="T469" s="69"/>
      <c r="U469" s="69"/>
      <c r="V469" s="72"/>
      <c r="W469" s="71"/>
      <c r="X469" s="71"/>
    </row>
    <row r="470" spans="1:24" ht="15.75" thickBot="1">
      <c r="A470" s="3">
        <v>4.6199999999999998E-2</v>
      </c>
      <c r="B470" s="17">
        <v>-0.65333185800000004</v>
      </c>
      <c r="C470" s="17">
        <v>-0.50225760699999999</v>
      </c>
      <c r="D470" s="17">
        <v>-0.47005364500000002</v>
      </c>
      <c r="E470" s="74">
        <v>-0.52775691300000005</v>
      </c>
      <c r="F470" s="74">
        <v>-0.41937867099999998</v>
      </c>
      <c r="G470" s="17">
        <v>-0.554467869</v>
      </c>
      <c r="J470" s="74"/>
      <c r="K470" s="73"/>
      <c r="L470" s="73"/>
      <c r="M470" s="73"/>
      <c r="N470" s="73"/>
      <c r="O470" s="69"/>
      <c r="P470" s="69"/>
      <c r="Q470" s="69"/>
      <c r="R470" s="69"/>
      <c r="S470" s="69"/>
      <c r="T470" s="69"/>
      <c r="U470" s="69"/>
      <c r="V470" s="72"/>
      <c r="W470" s="71"/>
      <c r="X470" s="71"/>
    </row>
    <row r="471" spans="1:24" ht="15.75" thickBot="1">
      <c r="A471" s="3">
        <v>4.6300000000000001E-2</v>
      </c>
      <c r="B471" s="17">
        <v>-0.65293120400000004</v>
      </c>
      <c r="C471" s="17">
        <v>-0.50199056399999997</v>
      </c>
      <c r="D471" s="17">
        <v>-0.46981439699999999</v>
      </c>
      <c r="E471" s="74">
        <v>-0.52733541299999998</v>
      </c>
      <c r="F471" s="74">
        <v>-0.41918131800000002</v>
      </c>
      <c r="G471" s="17">
        <v>-0.55404816800000001</v>
      </c>
      <c r="J471" s="74"/>
      <c r="K471" s="73"/>
      <c r="L471" s="73"/>
      <c r="M471" s="73"/>
      <c r="N471" s="73"/>
      <c r="O471" s="69"/>
      <c r="P471" s="69"/>
      <c r="Q471" s="69"/>
      <c r="R471" s="69"/>
      <c r="S471" s="69"/>
      <c r="T471" s="69"/>
      <c r="U471" s="69"/>
      <c r="V471" s="72"/>
      <c r="W471" s="71"/>
      <c r="X471" s="71"/>
    </row>
    <row r="472" spans="1:24" ht="15.75" thickBot="1">
      <c r="A472" s="3">
        <v>4.6399999999999997E-2</v>
      </c>
      <c r="B472" s="17">
        <v>-0.65253124500000004</v>
      </c>
      <c r="C472" s="17">
        <v>-0.50172396200000002</v>
      </c>
      <c r="D472" s="17">
        <v>-0.46957553800000001</v>
      </c>
      <c r="E472" s="74">
        <v>-0.52691485100000002</v>
      </c>
      <c r="F472" s="74">
        <v>-0.41898427900000002</v>
      </c>
      <c r="G472" s="17">
        <v>-0.55362935800000002</v>
      </c>
      <c r="J472" s="74"/>
      <c r="K472" s="73"/>
      <c r="L472" s="73"/>
      <c r="M472" s="73"/>
      <c r="N472" s="73"/>
      <c r="O472" s="69"/>
      <c r="P472" s="69"/>
      <c r="Q472" s="69"/>
      <c r="R472" s="69"/>
      <c r="S472" s="69"/>
      <c r="T472" s="69"/>
      <c r="U472" s="69"/>
      <c r="V472" s="72"/>
      <c r="W472" s="71"/>
      <c r="X472" s="71"/>
    </row>
    <row r="473" spans="1:24" ht="15.75" thickBot="1">
      <c r="A473" s="3">
        <v>4.65E-2</v>
      </c>
      <c r="B473" s="17">
        <v>-0.65213197700000003</v>
      </c>
      <c r="C473" s="17">
        <v>-0.50145779800000001</v>
      </c>
      <c r="D473" s="17">
        <v>-0.469337065</v>
      </c>
      <c r="E473" s="74">
        <v>-0.52649522100000001</v>
      </c>
      <c r="F473" s="74">
        <v>-0.41878755200000001</v>
      </c>
      <c r="G473" s="17">
        <v>-0.55321143500000003</v>
      </c>
      <c r="J473" s="74"/>
      <c r="K473" s="73"/>
      <c r="L473" s="73"/>
      <c r="M473" s="73"/>
      <c r="N473" s="73"/>
      <c r="O473" s="69"/>
      <c r="P473" s="69"/>
      <c r="Q473" s="69"/>
      <c r="R473" s="69"/>
      <c r="S473" s="69"/>
      <c r="T473" s="69"/>
      <c r="U473" s="69"/>
      <c r="V473" s="72"/>
      <c r="W473" s="71"/>
      <c r="X473" s="71"/>
    </row>
    <row r="474" spans="1:24" ht="15.75" thickBot="1">
      <c r="A474" s="3">
        <v>4.6600000000000003E-2</v>
      </c>
      <c r="B474" s="17">
        <v>-0.65173339799999996</v>
      </c>
      <c r="C474" s="17">
        <v>-0.50119207099999996</v>
      </c>
      <c r="D474" s="17">
        <v>-0.469098978</v>
      </c>
      <c r="E474" s="74">
        <v>-0.52607652000000005</v>
      </c>
      <c r="F474" s="74">
        <v>-0.41859113399999998</v>
      </c>
      <c r="G474" s="17">
        <v>-0.55279439500000005</v>
      </c>
      <c r="J474" s="74"/>
      <c r="K474" s="73"/>
      <c r="L474" s="73"/>
      <c r="M474" s="73"/>
      <c r="N474" s="73"/>
      <c r="O474" s="69"/>
      <c r="P474" s="69"/>
      <c r="Q474" s="69"/>
      <c r="R474" s="69"/>
      <c r="S474" s="69"/>
      <c r="T474" s="69"/>
      <c r="U474" s="69"/>
      <c r="V474" s="72"/>
      <c r="W474" s="71"/>
      <c r="X474" s="71"/>
    </row>
    <row r="475" spans="1:24" ht="15.75" thickBot="1">
      <c r="A475" s="3">
        <v>4.6699999999999998E-2</v>
      </c>
      <c r="B475" s="17">
        <v>-0.65133550399999995</v>
      </c>
      <c r="C475" s="17">
        <v>-0.50092677900000004</v>
      </c>
      <c r="D475" s="17">
        <v>-0.46886127500000002</v>
      </c>
      <c r="E475" s="74">
        <v>-0.52565874400000001</v>
      </c>
      <c r="F475" s="74">
        <v>-0.41839502699999997</v>
      </c>
      <c r="G475" s="17">
        <v>-0.55237823399999997</v>
      </c>
      <c r="J475" s="74"/>
      <c r="K475" s="73"/>
      <c r="L475" s="73"/>
      <c r="M475" s="73"/>
      <c r="N475" s="73"/>
      <c r="O475" s="69"/>
      <c r="P475" s="69"/>
      <c r="Q475" s="69"/>
      <c r="R475" s="69"/>
      <c r="S475" s="69"/>
      <c r="T475" s="69"/>
      <c r="U475" s="69"/>
      <c r="V475" s="72"/>
      <c r="W475" s="71"/>
      <c r="X475" s="71"/>
    </row>
    <row r="476" spans="1:24" ht="15.75" thickBot="1">
      <c r="A476" s="3">
        <v>4.6800000000000001E-2</v>
      </c>
      <c r="B476" s="17">
        <v>-0.65093829400000003</v>
      </c>
      <c r="C476" s="17">
        <v>-0.50066191999999998</v>
      </c>
      <c r="D476" s="17">
        <v>-0.46862395499999998</v>
      </c>
      <c r="E476" s="74">
        <v>-0.52524188800000005</v>
      </c>
      <c r="F476" s="74">
        <v>-0.41819922900000001</v>
      </c>
      <c r="G476" s="17">
        <v>-0.55196294899999998</v>
      </c>
      <c r="J476" s="74"/>
      <c r="K476" s="73"/>
      <c r="L476" s="73"/>
      <c r="M476" s="73"/>
      <c r="N476" s="73"/>
      <c r="O476" s="69"/>
      <c r="P476" s="69"/>
      <c r="Q476" s="69"/>
      <c r="R476" s="69"/>
      <c r="S476" s="69"/>
      <c r="T476" s="69"/>
      <c r="U476" s="69"/>
      <c r="V476" s="72"/>
      <c r="W476" s="71"/>
      <c r="X476" s="71"/>
    </row>
    <row r="477" spans="1:24" ht="15.75" thickBot="1">
      <c r="A477" s="3">
        <v>4.6899999999999997E-2</v>
      </c>
      <c r="B477" s="17">
        <v>-0.65054176399999997</v>
      </c>
      <c r="C477" s="17">
        <v>-0.50039749300000003</v>
      </c>
      <c r="D477" s="17">
        <v>-0.46838701500000002</v>
      </c>
      <c r="E477" s="74">
        <v>-0.52482594800000004</v>
      </c>
      <c r="F477" s="74">
        <v>-0.41800373699999999</v>
      </c>
      <c r="G477" s="17">
        <v>-0.55154853500000001</v>
      </c>
      <c r="J477" s="74"/>
      <c r="K477" s="73"/>
      <c r="L477" s="73"/>
      <c r="M477" s="73"/>
      <c r="N477" s="73"/>
      <c r="O477" s="69"/>
      <c r="P477" s="69"/>
      <c r="Q477" s="69"/>
      <c r="R477" s="69"/>
      <c r="S477" s="69"/>
      <c r="T477" s="69"/>
      <c r="U477" s="69"/>
      <c r="V477" s="72"/>
      <c r="W477" s="71"/>
      <c r="X477" s="71"/>
    </row>
    <row r="478" spans="1:24" ht="15.75" thickBot="1">
      <c r="A478" s="3">
        <v>4.7E-2</v>
      </c>
      <c r="B478" s="17">
        <v>-0.65014591099999997</v>
      </c>
      <c r="C478" s="17">
        <v>-0.50013349500000004</v>
      </c>
      <c r="D478" s="17">
        <v>-0.46815045500000002</v>
      </c>
      <c r="E478" s="74">
        <v>-0.52441092</v>
      </c>
      <c r="F478" s="74">
        <v>-0.41780855099999997</v>
      </c>
      <c r="G478" s="17">
        <v>-0.55113498800000005</v>
      </c>
      <c r="J478" s="74"/>
      <c r="K478" s="73"/>
      <c r="L478" s="73"/>
      <c r="M478" s="73"/>
      <c r="N478" s="73"/>
      <c r="O478" s="69"/>
      <c r="P478" s="69"/>
      <c r="Q478" s="69"/>
      <c r="R478" s="69"/>
      <c r="S478" s="69"/>
      <c r="T478" s="69"/>
      <c r="U478" s="69"/>
      <c r="V478" s="72"/>
      <c r="W478" s="71"/>
      <c r="X478" s="71"/>
    </row>
    <row r="479" spans="1:24" ht="15.75" thickBot="1">
      <c r="A479" s="3">
        <v>4.7100000000000003E-2</v>
      </c>
      <c r="B479" s="17">
        <v>-0.64975073299999997</v>
      </c>
      <c r="C479" s="17">
        <v>-0.49986992600000002</v>
      </c>
      <c r="D479" s="17">
        <v>-0.46791427200000002</v>
      </c>
      <c r="E479" s="74">
        <v>-0.52399680000000004</v>
      </c>
      <c r="F479" s="74">
        <v>-0.41761366900000002</v>
      </c>
      <c r="G479" s="17">
        <v>-0.55072230600000005</v>
      </c>
      <c r="J479" s="74"/>
      <c r="K479" s="73"/>
      <c r="L479" s="73"/>
      <c r="M479" s="73"/>
      <c r="N479" s="73"/>
      <c r="O479" s="69"/>
      <c r="P479" s="69"/>
      <c r="Q479" s="69"/>
      <c r="R479" s="69"/>
      <c r="S479" s="69"/>
      <c r="T479" s="69"/>
      <c r="U479" s="69"/>
      <c r="V479" s="72"/>
      <c r="W479" s="71"/>
      <c r="X479" s="71"/>
    </row>
    <row r="480" spans="1:24" ht="15.75" thickBot="1">
      <c r="A480" s="3">
        <v>4.7199999999999999E-2</v>
      </c>
      <c r="B480" s="17">
        <v>-0.64935622699999995</v>
      </c>
      <c r="C480" s="17">
        <v>-0.499606783</v>
      </c>
      <c r="D480" s="17">
        <v>-0.46767846499999999</v>
      </c>
      <c r="E480" s="74">
        <v>-0.52358358500000002</v>
      </c>
      <c r="F480" s="74">
        <v>-0.41741908999999999</v>
      </c>
      <c r="G480" s="17">
        <v>-0.55031048400000004</v>
      </c>
      <c r="J480" s="74"/>
      <c r="K480" s="73"/>
      <c r="L480" s="73"/>
      <c r="M480" s="73"/>
      <c r="N480" s="73"/>
      <c r="O480" s="69"/>
      <c r="P480" s="69"/>
      <c r="Q480" s="69"/>
      <c r="R480" s="69"/>
      <c r="S480" s="69"/>
      <c r="T480" s="69"/>
      <c r="U480" s="69"/>
      <c r="V480" s="72"/>
      <c r="W480" s="71"/>
      <c r="X480" s="71"/>
    </row>
    <row r="481" spans="1:24" ht="15.75" thickBot="1">
      <c r="A481" s="3">
        <v>4.7300000000000002E-2</v>
      </c>
      <c r="B481" s="17">
        <v>-0.64896239099999997</v>
      </c>
      <c r="C481" s="17">
        <v>-0.499344065</v>
      </c>
      <c r="D481" s="17">
        <v>-0.46744303399999998</v>
      </c>
      <c r="E481" s="74">
        <v>-0.52317126899999999</v>
      </c>
      <c r="F481" s="74">
        <v>-0.417224814</v>
      </c>
      <c r="G481" s="17">
        <v>-0.54989951699999995</v>
      </c>
      <c r="J481" s="74"/>
      <c r="K481" s="73"/>
      <c r="L481" s="73"/>
      <c r="M481" s="73"/>
      <c r="N481" s="73"/>
      <c r="O481" s="69"/>
      <c r="P481" s="69"/>
      <c r="Q481" s="69"/>
      <c r="R481" s="69"/>
      <c r="S481" s="69"/>
      <c r="T481" s="69"/>
      <c r="U481" s="69"/>
      <c r="V481" s="72"/>
      <c r="W481" s="71"/>
      <c r="X481" s="71"/>
    </row>
    <row r="482" spans="1:24" ht="15.75" thickBot="1">
      <c r="A482" s="3">
        <v>4.7399999999999998E-2</v>
      </c>
      <c r="B482" s="17">
        <v>-0.64856922100000003</v>
      </c>
      <c r="C482" s="17">
        <v>-0.49908177100000001</v>
      </c>
      <c r="D482" s="17">
        <v>-0.467207975</v>
      </c>
      <c r="E482" s="74">
        <v>-0.52275984900000005</v>
      </c>
      <c r="F482" s="74">
        <v>-0.41703083800000001</v>
      </c>
      <c r="G482" s="17">
        <v>-0.54948940400000001</v>
      </c>
      <c r="J482" s="74"/>
      <c r="K482" s="73"/>
      <c r="L482" s="73"/>
      <c r="M482" s="73"/>
      <c r="N482" s="73"/>
      <c r="O482" s="69"/>
      <c r="P482" s="69"/>
      <c r="Q482" s="69"/>
      <c r="R482" s="69"/>
      <c r="S482" s="69"/>
      <c r="T482" s="69"/>
      <c r="U482" s="69"/>
      <c r="V482" s="72"/>
      <c r="W482" s="71"/>
      <c r="X482" s="71"/>
    </row>
    <row r="483" spans="1:24" ht="15.75" thickBot="1">
      <c r="A483" s="3">
        <v>4.7500000000000001E-2</v>
      </c>
      <c r="B483" s="17">
        <v>-0.64817671499999996</v>
      </c>
      <c r="C483" s="17">
        <v>-0.49881989700000001</v>
      </c>
      <c r="D483" s="17">
        <v>-0.46697328900000001</v>
      </c>
      <c r="E483" s="74">
        <v>-0.52234932000000001</v>
      </c>
      <c r="F483" s="74">
        <v>-0.41683716300000001</v>
      </c>
      <c r="G483" s="17">
        <v>-0.54908013899999997</v>
      </c>
      <c r="J483" s="74"/>
      <c r="K483" s="73"/>
      <c r="L483" s="73"/>
      <c r="M483" s="73"/>
      <c r="N483" s="73"/>
      <c r="O483" s="69"/>
      <c r="P483" s="69"/>
      <c r="Q483" s="69"/>
      <c r="R483" s="69"/>
      <c r="S483" s="69"/>
      <c r="T483" s="69"/>
      <c r="U483" s="69"/>
      <c r="V483" s="72"/>
      <c r="W483" s="71"/>
      <c r="X483" s="71"/>
    </row>
    <row r="484" spans="1:24" ht="15.75" thickBot="1">
      <c r="A484" s="3">
        <v>4.7600000000000003E-2</v>
      </c>
      <c r="B484" s="17">
        <v>-0.64778487100000004</v>
      </c>
      <c r="C484" s="17">
        <v>-0.49855844300000002</v>
      </c>
      <c r="D484" s="17">
        <v>-0.46673897199999997</v>
      </c>
      <c r="E484" s="74">
        <v>-0.52193968000000002</v>
      </c>
      <c r="F484" s="74">
        <v>-0.41664378499999999</v>
      </c>
      <c r="G484" s="17">
        <v>-0.548671719</v>
      </c>
      <c r="J484" s="74"/>
      <c r="K484" s="73"/>
      <c r="L484" s="73"/>
      <c r="M484" s="73"/>
      <c r="N484" s="73"/>
      <c r="O484" s="69"/>
      <c r="P484" s="69"/>
      <c r="Q484" s="69"/>
      <c r="R484" s="69"/>
      <c r="S484" s="69"/>
      <c r="T484" s="69"/>
      <c r="U484" s="69"/>
      <c r="V484" s="72"/>
      <c r="W484" s="71"/>
      <c r="X484" s="71"/>
    </row>
    <row r="485" spans="1:24" ht="15.75" thickBot="1">
      <c r="A485" s="3">
        <v>4.7699999999999999E-2</v>
      </c>
      <c r="B485" s="17">
        <v>-0.64739368600000002</v>
      </c>
      <c r="C485" s="17">
        <v>-0.49829740700000003</v>
      </c>
      <c r="D485" s="17">
        <v>-0.46650502500000002</v>
      </c>
      <c r="E485" s="74">
        <v>-0.52153092400000001</v>
      </c>
      <c r="F485" s="74">
        <v>-0.41645070499999998</v>
      </c>
      <c r="G485" s="17">
        <v>-0.54826414099999998</v>
      </c>
      <c r="J485" s="74"/>
      <c r="K485" s="73"/>
      <c r="L485" s="73"/>
      <c r="M485" s="73"/>
      <c r="N485" s="73"/>
      <c r="O485" s="69"/>
      <c r="P485" s="69"/>
      <c r="Q485" s="69"/>
      <c r="R485" s="69"/>
      <c r="S485" s="69"/>
      <c r="T485" s="69"/>
      <c r="U485" s="69"/>
      <c r="V485" s="72"/>
      <c r="W485" s="71"/>
      <c r="X485" s="71"/>
    </row>
    <row r="486" spans="1:24" ht="15.75" thickBot="1">
      <c r="A486" s="3">
        <v>4.7800000000000002E-2</v>
      </c>
      <c r="B486" s="17">
        <v>-0.647003157</v>
      </c>
      <c r="C486" s="17">
        <v>-0.49803678800000001</v>
      </c>
      <c r="D486" s="17">
        <v>-0.46627144500000001</v>
      </c>
      <c r="E486" s="74">
        <v>-0.52112304799999998</v>
      </c>
      <c r="F486" s="74">
        <v>-0.41625792099999998</v>
      </c>
      <c r="G486" s="17">
        <v>-0.54785740000000005</v>
      </c>
      <c r="J486" s="74"/>
      <c r="K486" s="73"/>
      <c r="L486" s="73"/>
      <c r="M486" s="73"/>
      <c r="N486" s="73"/>
      <c r="O486" s="69"/>
      <c r="P486" s="69"/>
      <c r="Q486" s="69"/>
      <c r="R486" s="69"/>
      <c r="S486" s="69"/>
      <c r="T486" s="69"/>
      <c r="U486" s="69"/>
      <c r="V486" s="72"/>
      <c r="W486" s="71"/>
      <c r="X486" s="71"/>
    </row>
    <row r="487" spans="1:24" ht="15.75" thickBot="1">
      <c r="A487" s="3">
        <v>4.7899999999999998E-2</v>
      </c>
      <c r="B487" s="17">
        <v>-0.64661328100000004</v>
      </c>
      <c r="C487" s="17">
        <v>-0.49777658299999999</v>
      </c>
      <c r="D487" s="17">
        <v>-0.46603823100000002</v>
      </c>
      <c r="E487" s="74">
        <v>-0.52071604800000004</v>
      </c>
      <c r="F487" s="74">
        <v>-0.41606543200000001</v>
      </c>
      <c r="G487" s="17">
        <v>-0.54745149400000004</v>
      </c>
      <c r="J487" s="74"/>
      <c r="K487" s="73"/>
      <c r="L487" s="73"/>
      <c r="M487" s="73"/>
      <c r="N487" s="73"/>
      <c r="O487" s="69"/>
      <c r="P487" s="69"/>
      <c r="Q487" s="69"/>
      <c r="R487" s="69"/>
      <c r="S487" s="69"/>
      <c r="T487" s="69"/>
      <c r="U487" s="69"/>
      <c r="V487" s="72"/>
      <c r="W487" s="71"/>
      <c r="X487" s="71"/>
    </row>
    <row r="488" spans="1:24" ht="15.75" thickBot="1">
      <c r="A488" s="3">
        <v>4.8000000000000001E-2</v>
      </c>
      <c r="B488" s="17">
        <v>-0.64622405599999999</v>
      </c>
      <c r="C488" s="17">
        <v>-0.49751679100000001</v>
      </c>
      <c r="D488" s="17">
        <v>-0.46580538100000002</v>
      </c>
      <c r="E488" s="74">
        <v>-0.52030991999999998</v>
      </c>
      <c r="F488" s="74">
        <v>-0.41587323700000001</v>
      </c>
      <c r="G488" s="17">
        <v>-0.54704641799999998</v>
      </c>
      <c r="J488" s="74"/>
      <c r="K488" s="73"/>
      <c r="L488" s="73"/>
      <c r="M488" s="73"/>
      <c r="N488" s="73"/>
      <c r="O488" s="69"/>
      <c r="P488" s="69"/>
      <c r="Q488" s="69"/>
      <c r="R488" s="69"/>
      <c r="S488" s="69"/>
      <c r="T488" s="69"/>
      <c r="U488" s="69"/>
      <c r="V488" s="72"/>
      <c r="W488" s="71"/>
      <c r="X488" s="71"/>
    </row>
    <row r="489" spans="1:24" ht="15.75" thickBot="1">
      <c r="A489" s="3">
        <v>4.8099999999999997E-2</v>
      </c>
      <c r="B489" s="17">
        <v>-0.64583548000000002</v>
      </c>
      <c r="C489" s="17">
        <v>-0.49725741099999998</v>
      </c>
      <c r="D489" s="17">
        <v>-0.46557289499999999</v>
      </c>
      <c r="E489" s="74">
        <v>-0.51990466099999999</v>
      </c>
      <c r="F489" s="74">
        <v>-0.41568133400000001</v>
      </c>
      <c r="G489" s="17">
        <v>-0.54664217000000004</v>
      </c>
      <c r="J489" s="74"/>
      <c r="K489" s="73"/>
      <c r="L489" s="73"/>
      <c r="M489" s="73"/>
      <c r="N489" s="73"/>
      <c r="O489" s="69"/>
      <c r="P489" s="69"/>
      <c r="Q489" s="69"/>
      <c r="R489" s="69"/>
      <c r="S489" s="69"/>
      <c r="T489" s="69"/>
      <c r="U489" s="69"/>
      <c r="V489" s="72"/>
      <c r="W489" s="71"/>
      <c r="X489" s="71"/>
    </row>
    <row r="490" spans="1:24" ht="15.75" thickBot="1">
      <c r="A490" s="3">
        <v>4.82E-2</v>
      </c>
      <c r="B490" s="17">
        <v>-0.64544754999999998</v>
      </c>
      <c r="C490" s="17">
        <v>-0.49699844100000001</v>
      </c>
      <c r="D490" s="17">
        <v>-0.46534077000000001</v>
      </c>
      <c r="E490" s="74">
        <v>-0.51950026699999996</v>
      </c>
      <c r="F490" s="74">
        <v>-0.41548972299999998</v>
      </c>
      <c r="G490" s="17">
        <v>-0.54623874500000003</v>
      </c>
      <c r="J490" s="74"/>
      <c r="K490" s="73"/>
      <c r="L490" s="73"/>
      <c r="M490" s="73"/>
      <c r="N490" s="73"/>
      <c r="O490" s="69"/>
      <c r="P490" s="69"/>
      <c r="Q490" s="69"/>
      <c r="R490" s="69"/>
      <c r="S490" s="69"/>
      <c r="T490" s="69"/>
      <c r="U490" s="69"/>
      <c r="V490" s="72"/>
      <c r="W490" s="71"/>
      <c r="X490" s="71"/>
    </row>
    <row r="491" spans="1:24" ht="15.75" thickBot="1">
      <c r="A491" s="3">
        <v>4.8300000000000003E-2</v>
      </c>
      <c r="B491" s="17">
        <v>-0.64506026299999997</v>
      </c>
      <c r="C491" s="17">
        <v>-0.496739879</v>
      </c>
      <c r="D491" s="17">
        <v>-0.46510900599999999</v>
      </c>
      <c r="E491" s="74">
        <v>-0.51909673300000003</v>
      </c>
      <c r="F491" s="74">
        <v>-0.41529840299999998</v>
      </c>
      <c r="G491" s="17">
        <v>-0.54583614000000003</v>
      </c>
      <c r="J491" s="74"/>
      <c r="K491" s="73"/>
      <c r="L491" s="73"/>
      <c r="M491" s="73"/>
      <c r="N491" s="73"/>
      <c r="O491" s="69"/>
      <c r="P491" s="69"/>
      <c r="Q491" s="69"/>
      <c r="R491" s="69"/>
      <c r="S491" s="69"/>
      <c r="T491" s="69"/>
      <c r="U491" s="69"/>
      <c r="V491" s="72"/>
      <c r="W491" s="71"/>
      <c r="X491" s="71"/>
    </row>
    <row r="492" spans="1:24" ht="15.75" thickBot="1">
      <c r="A492" s="3">
        <v>4.8399999999999999E-2</v>
      </c>
      <c r="B492" s="17">
        <v>-0.644673618</v>
      </c>
      <c r="C492" s="17">
        <v>-0.49648172400000001</v>
      </c>
      <c r="D492" s="17">
        <v>-0.4648776</v>
      </c>
      <c r="E492" s="74">
        <v>-0.51869405700000004</v>
      </c>
      <c r="F492" s="74">
        <v>-0.415107371</v>
      </c>
      <c r="G492" s="17">
        <v>-0.54543435100000004</v>
      </c>
      <c r="J492" s="74"/>
      <c r="K492" s="73"/>
      <c r="L492" s="73"/>
      <c r="M492" s="73"/>
      <c r="N492" s="73"/>
      <c r="O492" s="69"/>
      <c r="P492" s="69"/>
      <c r="Q492" s="69"/>
      <c r="R492" s="69"/>
      <c r="S492" s="69"/>
      <c r="T492" s="69"/>
      <c r="U492" s="69"/>
      <c r="V492" s="72"/>
      <c r="W492" s="71"/>
      <c r="X492" s="71"/>
    </row>
    <row r="493" spans="1:24" ht="15.75" thickBot="1">
      <c r="A493" s="3">
        <v>4.8500000000000001E-2</v>
      </c>
      <c r="B493" s="17">
        <v>-0.64428761000000001</v>
      </c>
      <c r="C493" s="17">
        <v>-0.49622397400000001</v>
      </c>
      <c r="D493" s="17">
        <v>-0.46464655199999999</v>
      </c>
      <c r="E493" s="74">
        <v>-0.51829223400000002</v>
      </c>
      <c r="F493" s="74">
        <v>-0.41491662800000001</v>
      </c>
      <c r="G493" s="17">
        <v>-0.54503337500000004</v>
      </c>
      <c r="J493" s="74"/>
      <c r="K493" s="73"/>
      <c r="L493" s="73"/>
      <c r="M493" s="73"/>
      <c r="N493" s="73"/>
      <c r="O493" s="69"/>
      <c r="P493" s="69"/>
      <c r="Q493" s="69"/>
      <c r="R493" s="69"/>
      <c r="S493" s="69"/>
      <c r="T493" s="69"/>
      <c r="U493" s="69"/>
      <c r="V493" s="72"/>
      <c r="W493" s="71"/>
      <c r="X493" s="71"/>
    </row>
    <row r="494" spans="1:24" ht="15.75" thickBot="1">
      <c r="A494" s="3">
        <v>4.8599999999999997E-2</v>
      </c>
      <c r="B494" s="17">
        <v>-0.64390223899999999</v>
      </c>
      <c r="C494" s="17">
        <v>-0.49596662800000002</v>
      </c>
      <c r="D494" s="17">
        <v>-0.46441586000000001</v>
      </c>
      <c r="E494" s="74">
        <v>-0.51789125999999996</v>
      </c>
      <c r="F494" s="74">
        <v>-0.414726172</v>
      </c>
      <c r="G494" s="17">
        <v>-0.54463320900000001</v>
      </c>
      <c r="J494" s="74"/>
      <c r="K494" s="73"/>
      <c r="L494" s="73"/>
      <c r="M494" s="73"/>
      <c r="N494" s="73"/>
      <c r="O494" s="69"/>
      <c r="P494" s="69"/>
      <c r="Q494" s="69"/>
      <c r="R494" s="69"/>
      <c r="S494" s="69"/>
      <c r="T494" s="69"/>
      <c r="U494" s="69"/>
      <c r="V494" s="72"/>
      <c r="W494" s="71"/>
      <c r="X494" s="71"/>
    </row>
    <row r="495" spans="1:24" ht="15.75" thickBot="1">
      <c r="A495" s="3">
        <v>4.87E-2</v>
      </c>
      <c r="B495" s="17">
        <v>-0.64351749999999996</v>
      </c>
      <c r="C495" s="17">
        <v>-0.49570968300000001</v>
      </c>
      <c r="D495" s="17">
        <v>-0.46418552299999999</v>
      </c>
      <c r="E495" s="74">
        <v>-0.51749113300000005</v>
      </c>
      <c r="F495" s="74">
        <v>-0.41453600099999999</v>
      </c>
      <c r="G495" s="17">
        <v>-0.54423384799999996</v>
      </c>
      <c r="J495" s="74"/>
      <c r="K495" s="73"/>
      <c r="L495" s="73"/>
      <c r="M495" s="73"/>
      <c r="N495" s="73"/>
      <c r="O495" s="69"/>
      <c r="P495" s="69"/>
      <c r="Q495" s="69"/>
      <c r="R495" s="69"/>
      <c r="S495" s="69"/>
      <c r="T495" s="69"/>
      <c r="U495" s="69"/>
      <c r="V495" s="72"/>
      <c r="W495" s="71"/>
      <c r="X495" s="71"/>
    </row>
    <row r="496" spans="1:24" ht="15.75" thickBot="1">
      <c r="A496" s="3">
        <v>4.8800000000000003E-2</v>
      </c>
      <c r="B496" s="17">
        <v>-0.64313339300000005</v>
      </c>
      <c r="C496" s="17">
        <v>-0.49545313899999999</v>
      </c>
      <c r="D496" s="17">
        <v>-0.46395553899999997</v>
      </c>
      <c r="E496" s="74">
        <v>-0.51709184799999997</v>
      </c>
      <c r="F496" s="74">
        <v>-0.41434611500000001</v>
      </c>
      <c r="G496" s="17">
        <v>-0.54383529100000005</v>
      </c>
      <c r="J496" s="74"/>
      <c r="K496" s="73"/>
      <c r="L496" s="73"/>
      <c r="M496" s="73"/>
      <c r="N496" s="73"/>
      <c r="O496" s="69"/>
      <c r="P496" s="69"/>
      <c r="Q496" s="69"/>
      <c r="R496" s="69"/>
      <c r="S496" s="69"/>
      <c r="T496" s="69"/>
      <c r="U496" s="69"/>
      <c r="V496" s="72"/>
      <c r="W496" s="71"/>
      <c r="X496" s="71"/>
    </row>
    <row r="497" spans="1:24" ht="15.75" thickBot="1">
      <c r="A497" s="3">
        <v>4.8899999999999999E-2</v>
      </c>
      <c r="B497" s="17">
        <v>-0.642749915</v>
      </c>
      <c r="C497" s="17">
        <v>-0.495196994</v>
      </c>
      <c r="D497" s="17">
        <v>-0.46372590699999999</v>
      </c>
      <c r="E497" s="74">
        <v>-0.51669340200000002</v>
      </c>
      <c r="F497" s="74">
        <v>-0.414156513</v>
      </c>
      <c r="G497" s="17">
        <v>-0.543437532</v>
      </c>
      <c r="J497" s="74"/>
      <c r="K497" s="73"/>
      <c r="L497" s="73"/>
      <c r="M497" s="73"/>
      <c r="N497" s="73"/>
      <c r="O497" s="69"/>
      <c r="P497" s="69"/>
      <c r="Q497" s="69"/>
      <c r="R497" s="69"/>
      <c r="S497" s="69"/>
      <c r="T497" s="69"/>
      <c r="U497" s="69"/>
      <c r="V497" s="72"/>
      <c r="W497" s="71"/>
      <c r="X497" s="71"/>
    </row>
    <row r="498" spans="1:24" ht="15.75" thickBot="1">
      <c r="A498" s="3">
        <v>4.9000000000000002E-2</v>
      </c>
      <c r="B498" s="17">
        <v>-0.64236706200000004</v>
      </c>
      <c r="C498" s="17">
        <v>-0.49494124699999997</v>
      </c>
      <c r="D498" s="17">
        <v>-0.46349662600000002</v>
      </c>
      <c r="E498" s="74">
        <v>-0.516295791</v>
      </c>
      <c r="F498" s="74">
        <v>-0.41396719399999998</v>
      </c>
      <c r="G498" s="17">
        <v>-0.54304056999999994</v>
      </c>
      <c r="J498" s="74"/>
      <c r="K498" s="73"/>
      <c r="L498" s="73"/>
      <c r="M498" s="73"/>
      <c r="N498" s="73"/>
      <c r="O498" s="69"/>
      <c r="P498" s="69"/>
      <c r="Q498" s="69"/>
      <c r="R498" s="69"/>
      <c r="S498" s="69"/>
      <c r="T498" s="69"/>
      <c r="U498" s="69"/>
      <c r="V498" s="72"/>
      <c r="W498" s="71"/>
      <c r="X498" s="71"/>
    </row>
    <row r="499" spans="1:24" ht="15.75" thickBot="1">
      <c r="A499" s="3">
        <v>4.9099999999999998E-2</v>
      </c>
      <c r="B499" s="17">
        <v>-0.64198483299999998</v>
      </c>
      <c r="C499" s="17">
        <v>-0.49468589499999999</v>
      </c>
      <c r="D499" s="17">
        <v>-0.46326769400000001</v>
      </c>
      <c r="E499" s="74">
        <v>-0.51589901100000002</v>
      </c>
      <c r="F499" s="74">
        <v>-0.41377815600000001</v>
      </c>
      <c r="G499" s="17">
        <v>-0.54264440000000003</v>
      </c>
      <c r="J499" s="74"/>
      <c r="K499" s="73"/>
      <c r="L499" s="73"/>
      <c r="M499" s="73"/>
      <c r="N499" s="73"/>
      <c r="O499" s="69"/>
      <c r="P499" s="69"/>
      <c r="Q499" s="69"/>
      <c r="R499" s="69"/>
      <c r="S499" s="69"/>
      <c r="T499" s="69"/>
      <c r="U499" s="69"/>
      <c r="V499" s="72"/>
      <c r="W499" s="71"/>
      <c r="X499" s="71"/>
    </row>
    <row r="500" spans="1:24" ht="15.75" thickBot="1">
      <c r="A500" s="3">
        <v>4.9200000000000001E-2</v>
      </c>
      <c r="B500" s="17">
        <v>-0.64160322599999997</v>
      </c>
      <c r="C500" s="17">
        <v>-0.49443093700000001</v>
      </c>
      <c r="D500" s="17">
        <v>-0.46303910999999998</v>
      </c>
      <c r="E500" s="74">
        <v>-0.51550306000000001</v>
      </c>
      <c r="F500" s="74">
        <v>-0.413589398</v>
      </c>
      <c r="G500" s="17">
        <v>-0.542249019</v>
      </c>
      <c r="J500" s="74"/>
      <c r="K500" s="73"/>
      <c r="L500" s="73"/>
      <c r="M500" s="73"/>
      <c r="N500" s="73"/>
      <c r="O500" s="69"/>
      <c r="P500" s="69"/>
      <c r="Q500" s="69"/>
      <c r="R500" s="69"/>
      <c r="S500" s="69"/>
      <c r="T500" s="69"/>
      <c r="U500" s="69"/>
      <c r="V500" s="72"/>
      <c r="W500" s="71"/>
      <c r="X500" s="71"/>
    </row>
    <row r="501" spans="1:24" ht="15.75" thickBot="1">
      <c r="A501" s="3">
        <v>4.9299999999999997E-2</v>
      </c>
      <c r="B501" s="17">
        <v>-0.64122223700000003</v>
      </c>
      <c r="C501" s="17">
        <v>-0.494176373</v>
      </c>
      <c r="D501" s="17">
        <v>-0.46281087300000001</v>
      </c>
      <c r="E501" s="74">
        <v>-0.51510793300000002</v>
      </c>
      <c r="F501" s="74">
        <v>-0.41340092099999998</v>
      </c>
      <c r="G501" s="17">
        <v>-0.54185442399999995</v>
      </c>
      <c r="J501" s="74"/>
      <c r="K501" s="73"/>
      <c r="L501" s="73"/>
      <c r="M501" s="73"/>
      <c r="N501" s="73"/>
      <c r="O501" s="69"/>
      <c r="P501" s="69"/>
      <c r="Q501" s="69"/>
      <c r="R501" s="69"/>
      <c r="S501" s="69"/>
      <c r="T501" s="69"/>
      <c r="U501" s="69"/>
      <c r="V501" s="72"/>
      <c r="W501" s="71"/>
      <c r="X501" s="71"/>
    </row>
    <row r="502" spans="1:24" ht="15.75" thickBot="1">
      <c r="A502" s="3">
        <v>4.9399999999999999E-2</v>
      </c>
      <c r="B502" s="17">
        <v>-0.64084186499999996</v>
      </c>
      <c r="C502" s="17">
        <v>-0.49392219900000001</v>
      </c>
      <c r="D502" s="17">
        <v>-0.462582981</v>
      </c>
      <c r="E502" s="74">
        <v>-0.51471362600000004</v>
      </c>
      <c r="F502" s="74">
        <v>-0.41321272100000001</v>
      </c>
      <c r="G502" s="17">
        <v>-0.54146061199999995</v>
      </c>
      <c r="J502" s="74"/>
      <c r="K502" s="73"/>
      <c r="L502" s="73"/>
      <c r="M502" s="73"/>
      <c r="N502" s="73"/>
      <c r="O502" s="69"/>
      <c r="P502" s="69"/>
      <c r="Q502" s="69"/>
      <c r="R502" s="69"/>
      <c r="S502" s="69"/>
      <c r="T502" s="69"/>
      <c r="U502" s="69"/>
      <c r="V502" s="72"/>
      <c r="W502" s="71"/>
      <c r="X502" s="71"/>
    </row>
    <row r="503" spans="1:24" ht="15.75" thickBot="1">
      <c r="A503" s="3">
        <v>4.9500000000000002E-2</v>
      </c>
      <c r="B503" s="17">
        <v>-0.64046210699999995</v>
      </c>
      <c r="C503" s="17">
        <v>-0.493668416</v>
      </c>
      <c r="D503" s="17">
        <v>-0.46235543299999998</v>
      </c>
      <c r="E503" s="74">
        <v>-0.51432013700000001</v>
      </c>
      <c r="F503" s="74">
        <v>-0.413024799</v>
      </c>
      <c r="G503" s="17">
        <v>-0.54106757900000002</v>
      </c>
      <c r="J503" s="74"/>
      <c r="K503" s="73"/>
      <c r="L503" s="73"/>
      <c r="M503" s="73"/>
      <c r="N503" s="73"/>
      <c r="O503" s="69"/>
      <c r="P503" s="69"/>
      <c r="Q503" s="69"/>
      <c r="R503" s="69"/>
      <c r="S503" s="69"/>
      <c r="T503" s="69"/>
      <c r="U503" s="69"/>
      <c r="V503" s="72"/>
      <c r="W503" s="71"/>
      <c r="X503" s="71"/>
    </row>
    <row r="504" spans="1:24" ht="15.75" thickBot="1">
      <c r="A504" s="3">
        <v>4.9599999999999998E-2</v>
      </c>
      <c r="B504" s="17">
        <v>-0.64008296099999995</v>
      </c>
      <c r="C504" s="17">
        <v>-0.49341502100000001</v>
      </c>
      <c r="D504" s="17">
        <v>-0.462128227</v>
      </c>
      <c r="E504" s="74">
        <v>-0.51392746199999995</v>
      </c>
      <c r="F504" s="74">
        <v>-0.41283715199999999</v>
      </c>
      <c r="G504" s="17">
        <v>-0.54067532200000001</v>
      </c>
      <c r="J504" s="74"/>
      <c r="K504" s="73"/>
      <c r="L504" s="73"/>
      <c r="M504" s="73"/>
      <c r="N504" s="73"/>
      <c r="O504" s="69"/>
      <c r="P504" s="69"/>
      <c r="Q504" s="69"/>
      <c r="R504" s="69"/>
      <c r="S504" s="69"/>
      <c r="T504" s="69"/>
      <c r="U504" s="69"/>
      <c r="V504" s="72"/>
      <c r="W504" s="71"/>
      <c r="X504" s="71"/>
    </row>
    <row r="505" spans="1:24" ht="15.75" thickBot="1">
      <c r="A505" s="3">
        <v>4.9700000000000001E-2</v>
      </c>
      <c r="B505" s="17">
        <v>-0.63970442500000002</v>
      </c>
      <c r="C505" s="17">
        <v>-0.49316201300000001</v>
      </c>
      <c r="D505" s="17">
        <v>-0.46190136300000001</v>
      </c>
      <c r="E505" s="74">
        <v>-0.51353559699999995</v>
      </c>
      <c r="F505" s="74">
        <v>-0.41264978099999999</v>
      </c>
      <c r="G505" s="17">
        <v>-0.54028383800000002</v>
      </c>
      <c r="J505" s="74"/>
      <c r="K505" s="73"/>
      <c r="L505" s="73"/>
      <c r="M505" s="73"/>
      <c r="N505" s="73"/>
      <c r="O505" s="69"/>
      <c r="P505" s="69"/>
      <c r="Q505" s="69"/>
      <c r="R505" s="69"/>
      <c r="S505" s="69"/>
      <c r="T505" s="69"/>
      <c r="U505" s="69"/>
      <c r="V505" s="72"/>
      <c r="W505" s="71"/>
      <c r="X505" s="71"/>
    </row>
    <row r="506" spans="1:24" ht="15.75" thickBot="1">
      <c r="A506" s="3">
        <v>4.9799999999999997E-2</v>
      </c>
      <c r="B506" s="17">
        <v>-0.63932649500000005</v>
      </c>
      <c r="C506" s="17">
        <v>-0.49290939</v>
      </c>
      <c r="D506" s="17">
        <v>-0.46167483999999998</v>
      </c>
      <c r="E506" s="74">
        <v>-0.51314453900000001</v>
      </c>
      <c r="F506" s="74">
        <v>-0.41246268400000002</v>
      </c>
      <c r="G506" s="17">
        <v>-0.539893124</v>
      </c>
      <c r="J506" s="74"/>
      <c r="K506" s="73"/>
      <c r="L506" s="73"/>
      <c r="M506" s="73"/>
      <c r="N506" s="73"/>
      <c r="O506" s="69"/>
      <c r="P506" s="69"/>
      <c r="Q506" s="69"/>
      <c r="R506" s="69"/>
      <c r="S506" s="69"/>
      <c r="T506" s="69"/>
      <c r="U506" s="69"/>
      <c r="V506" s="72"/>
      <c r="W506" s="71"/>
      <c r="X506" s="71"/>
    </row>
    <row r="507" spans="1:24" ht="15.75" thickBot="1">
      <c r="A507" s="3">
        <v>4.99E-2</v>
      </c>
      <c r="B507" s="17">
        <v>-0.63894917100000004</v>
      </c>
      <c r="C507" s="17">
        <v>-0.49265715100000002</v>
      </c>
      <c r="D507" s="17">
        <v>-0.46144865499999999</v>
      </c>
      <c r="E507" s="74">
        <v>-0.51275428499999998</v>
      </c>
      <c r="F507" s="74">
        <v>-0.41227585999999999</v>
      </c>
      <c r="G507" s="17">
        <v>-0.539503175</v>
      </c>
      <c r="J507" s="74"/>
      <c r="K507" s="73"/>
      <c r="L507" s="73"/>
      <c r="M507" s="73"/>
      <c r="N507" s="73"/>
      <c r="O507" s="69"/>
      <c r="P507" s="69"/>
      <c r="Q507" s="69"/>
      <c r="R507" s="69"/>
      <c r="S507" s="69"/>
      <c r="T507" s="69"/>
      <c r="U507" s="69"/>
      <c r="V507" s="72"/>
      <c r="W507" s="71"/>
      <c r="X507" s="71"/>
    </row>
    <row r="508" spans="1:24" ht="15.75" thickBot="1">
      <c r="A508" s="3">
        <v>0.05</v>
      </c>
      <c r="B508" s="17">
        <v>-0.63857244899999999</v>
      </c>
      <c r="C508" s="17">
        <v>-0.49240529500000002</v>
      </c>
      <c r="D508" s="17">
        <v>-0.46122280700000001</v>
      </c>
      <c r="E508" s="74">
        <v>-0.51236483099999997</v>
      </c>
      <c r="F508" s="74">
        <v>-0.41208930799999999</v>
      </c>
      <c r="G508" s="17">
        <v>-0.53911399100000001</v>
      </c>
      <c r="J508" s="74"/>
      <c r="K508" s="73"/>
      <c r="L508" s="73"/>
      <c r="M508" s="73"/>
      <c r="N508" s="73"/>
      <c r="O508" s="69"/>
      <c r="P508" s="69"/>
      <c r="Q508" s="69"/>
      <c r="R508" s="69"/>
      <c r="S508" s="69"/>
      <c r="T508" s="69"/>
      <c r="U508" s="69"/>
      <c r="V508" s="72"/>
      <c r="W508" s="71"/>
      <c r="X508" s="71"/>
    </row>
    <row r="509" spans="1:24" ht="15.75" thickBot="1">
      <c r="A509" s="3">
        <v>5.0099999999999999E-2</v>
      </c>
      <c r="B509" s="17">
        <v>-0.63819632800000003</v>
      </c>
      <c r="C509" s="17">
        <v>-0.49215382000000002</v>
      </c>
      <c r="D509" s="17">
        <v>-0.460997296</v>
      </c>
      <c r="E509" s="74">
        <v>-0.51197617399999995</v>
      </c>
      <c r="F509" s="74">
        <v>-0.41190302699999998</v>
      </c>
      <c r="G509" s="17">
        <v>-0.53872556599999999</v>
      </c>
      <c r="J509" s="74"/>
      <c r="K509" s="73"/>
      <c r="L509" s="73"/>
      <c r="M509" s="73"/>
      <c r="N509" s="73"/>
      <c r="O509" s="69"/>
      <c r="P509" s="69"/>
      <c r="Q509" s="69"/>
      <c r="R509" s="69"/>
      <c r="S509" s="69"/>
      <c r="T509" s="69"/>
      <c r="U509" s="69"/>
      <c r="V509" s="72"/>
      <c r="W509" s="71"/>
      <c r="X509" s="71"/>
    </row>
    <row r="510" spans="1:24" ht="15.75" thickBot="1">
      <c r="A510" s="3">
        <v>5.0200000000000002E-2</v>
      </c>
      <c r="B510" s="17">
        <v>-0.63782080399999996</v>
      </c>
      <c r="C510" s="17">
        <v>-0.49190272400000001</v>
      </c>
      <c r="D510" s="17">
        <v>-0.46077212000000001</v>
      </c>
      <c r="E510" s="74">
        <v>-0.51158831000000005</v>
      </c>
      <c r="F510" s="74">
        <v>-0.41171701500000002</v>
      </c>
      <c r="G510" s="17">
        <v>-0.53833789799999998</v>
      </c>
      <c r="J510" s="74"/>
      <c r="K510" s="73"/>
      <c r="L510" s="73"/>
      <c r="M510" s="73"/>
      <c r="N510" s="73"/>
      <c r="O510" s="69"/>
      <c r="P510" s="69"/>
      <c r="Q510" s="69"/>
      <c r="R510" s="69"/>
      <c r="S510" s="69"/>
      <c r="T510" s="69"/>
      <c r="U510" s="69"/>
      <c r="V510" s="72"/>
      <c r="W510" s="71"/>
      <c r="X510" s="71"/>
    </row>
    <row r="511" spans="1:24" ht="15.75" thickBot="1">
      <c r="A511" s="3">
        <v>5.0299999999999997E-2</v>
      </c>
      <c r="B511" s="17">
        <v>-0.63744587699999999</v>
      </c>
      <c r="C511" s="17">
        <v>-0.491652007</v>
      </c>
      <c r="D511" s="17">
        <v>-0.460547278</v>
      </c>
      <c r="E511" s="74">
        <v>-0.511201236</v>
      </c>
      <c r="F511" s="74">
        <v>-0.41153127299999998</v>
      </c>
      <c r="G511" s="17">
        <v>-0.53795098500000005</v>
      </c>
      <c r="J511" s="74"/>
      <c r="K511" s="73"/>
      <c r="L511" s="73"/>
      <c r="M511" s="73"/>
      <c r="N511" s="73"/>
      <c r="O511" s="69"/>
      <c r="P511" s="69"/>
      <c r="Q511" s="69"/>
      <c r="R511" s="69"/>
      <c r="S511" s="69"/>
      <c r="T511" s="69"/>
      <c r="U511" s="69"/>
      <c r="V511" s="72"/>
      <c r="W511" s="71"/>
      <c r="X511" s="71"/>
    </row>
    <row r="512" spans="1:24" ht="15.75" thickBot="1">
      <c r="A512" s="3">
        <v>5.04E-2</v>
      </c>
      <c r="B512" s="17">
        <v>-0.63707154300000002</v>
      </c>
      <c r="C512" s="17">
        <v>-0.49140166600000001</v>
      </c>
      <c r="D512" s="17">
        <v>-0.46032276799999999</v>
      </c>
      <c r="E512" s="74">
        <v>-0.51081494900000002</v>
      </c>
      <c r="F512" s="74">
        <v>-0.41134579900000001</v>
      </c>
      <c r="G512" s="17">
        <v>-0.53756482100000003</v>
      </c>
      <c r="J512" s="74"/>
      <c r="K512" s="73"/>
      <c r="L512" s="73"/>
      <c r="M512" s="73"/>
      <c r="N512" s="73"/>
      <c r="O512" s="69"/>
      <c r="P512" s="69"/>
      <c r="Q512" s="69"/>
      <c r="R512" s="69"/>
      <c r="S512" s="69"/>
      <c r="T512" s="69"/>
      <c r="U512" s="69"/>
      <c r="V512" s="72"/>
      <c r="W512" s="71"/>
      <c r="X512" s="71"/>
    </row>
    <row r="513" spans="1:24" ht="15.75" thickBot="1">
      <c r="A513" s="3">
        <v>5.0500000000000003E-2</v>
      </c>
      <c r="B513" s="17">
        <v>-0.63669779999999998</v>
      </c>
      <c r="C513" s="17">
        <v>-0.491151701</v>
      </c>
      <c r="D513" s="17">
        <v>-0.46009858999999997</v>
      </c>
      <c r="E513" s="74">
        <v>-0.51042944499999998</v>
      </c>
      <c r="F513" s="74">
        <v>-0.41116059199999999</v>
      </c>
      <c r="G513" s="17">
        <v>-0.53717940600000003</v>
      </c>
      <c r="J513" s="74"/>
      <c r="K513" s="73"/>
      <c r="L513" s="73"/>
      <c r="M513" s="73"/>
      <c r="N513" s="73"/>
      <c r="O513" s="69"/>
      <c r="P513" s="69"/>
      <c r="Q513" s="69"/>
      <c r="R513" s="69"/>
      <c r="S513" s="69"/>
      <c r="T513" s="69"/>
      <c r="U513" s="69"/>
      <c r="V513" s="72"/>
      <c r="W513" s="71"/>
      <c r="X513" s="71"/>
    </row>
    <row r="514" spans="1:24" ht="15.75" thickBot="1">
      <c r="A514" s="3">
        <v>5.0599999999999999E-2</v>
      </c>
      <c r="B514" s="17">
        <v>-0.63632464700000002</v>
      </c>
      <c r="C514" s="17">
        <v>-0.49090211</v>
      </c>
      <c r="D514" s="17">
        <v>-0.45987474099999998</v>
      </c>
      <c r="E514" s="74">
        <v>-0.51004472199999995</v>
      </c>
      <c r="F514" s="74">
        <v>-0.41097565000000003</v>
      </c>
      <c r="G514" s="17">
        <v>-0.53679473499999997</v>
      </c>
      <c r="J514" s="74"/>
      <c r="K514" s="73"/>
      <c r="L514" s="73"/>
      <c r="M514" s="73"/>
      <c r="N514" s="73"/>
      <c r="O514" s="69"/>
      <c r="P514" s="69"/>
      <c r="Q514" s="69"/>
      <c r="R514" s="69"/>
      <c r="S514" s="69"/>
      <c r="T514" s="69"/>
      <c r="U514" s="69"/>
      <c r="V514" s="72"/>
      <c r="W514" s="71"/>
      <c r="X514" s="71"/>
    </row>
    <row r="515" spans="1:24" ht="15.75" thickBot="1">
      <c r="A515" s="3">
        <v>5.0700000000000002E-2</v>
      </c>
      <c r="B515" s="17">
        <v>-0.63595208000000003</v>
      </c>
      <c r="C515" s="17">
        <v>-0.49065289200000001</v>
      </c>
      <c r="D515" s="17">
        <v>-0.45965122200000003</v>
      </c>
      <c r="E515" s="74">
        <v>-0.50966077600000004</v>
      </c>
      <c r="F515" s="74">
        <v>-0.41079097399999998</v>
      </c>
      <c r="G515" s="17">
        <v>-0.53641080600000002</v>
      </c>
      <c r="J515" s="74"/>
      <c r="K515" s="73"/>
      <c r="L515" s="73"/>
      <c r="M515" s="73"/>
      <c r="N515" s="73"/>
      <c r="O515" s="69"/>
      <c r="P515" s="69"/>
      <c r="Q515" s="69"/>
      <c r="R515" s="69"/>
      <c r="S515" s="69"/>
      <c r="T515" s="69"/>
      <c r="U515" s="69"/>
      <c r="V515" s="72"/>
      <c r="W515" s="71"/>
      <c r="X515" s="71"/>
    </row>
    <row r="516" spans="1:24" ht="15.75" thickBot="1">
      <c r="A516" s="3">
        <v>5.0799999999999998E-2</v>
      </c>
      <c r="B516" s="17">
        <v>-0.63558009800000004</v>
      </c>
      <c r="C516" s="17">
        <v>-0.49040404500000001</v>
      </c>
      <c r="D516" s="17">
        <v>-0.45942802999999999</v>
      </c>
      <c r="E516" s="74">
        <v>-0.50927760300000002</v>
      </c>
      <c r="F516" s="74">
        <v>-0.41060656200000001</v>
      </c>
      <c r="G516" s="17">
        <v>-0.53602761600000004</v>
      </c>
      <c r="J516" s="74"/>
      <c r="K516" s="73"/>
      <c r="L516" s="73"/>
      <c r="M516" s="73"/>
      <c r="N516" s="73"/>
      <c r="O516" s="69"/>
      <c r="P516" s="69"/>
      <c r="Q516" s="69"/>
      <c r="R516" s="69"/>
      <c r="S516" s="69"/>
      <c r="T516" s="69"/>
      <c r="U516" s="69"/>
      <c r="V516" s="72"/>
      <c r="W516" s="71"/>
      <c r="X516" s="71"/>
    </row>
    <row r="517" spans="1:24" ht="15.75" thickBot="1">
      <c r="A517" s="3">
        <v>5.0900000000000001E-2</v>
      </c>
      <c r="B517" s="17">
        <v>-0.63520869899999999</v>
      </c>
      <c r="C517" s="17">
        <v>-0.49015556700000001</v>
      </c>
      <c r="D517" s="17">
        <v>-0.459205164</v>
      </c>
      <c r="E517" s="74">
        <v>-0.50889520099999996</v>
      </c>
      <c r="F517" s="74">
        <v>-0.41042241200000001</v>
      </c>
      <c r="G517" s="17">
        <v>-0.53564516100000004</v>
      </c>
      <c r="J517" s="74"/>
      <c r="K517" s="73"/>
      <c r="L517" s="73"/>
      <c r="M517" s="73"/>
      <c r="N517" s="73"/>
      <c r="O517" s="69"/>
      <c r="P517" s="69"/>
      <c r="Q517" s="69"/>
      <c r="R517" s="69"/>
      <c r="S517" s="69"/>
      <c r="T517" s="69"/>
      <c r="U517" s="69"/>
      <c r="V517" s="72"/>
      <c r="W517" s="71"/>
      <c r="X517" s="71"/>
    </row>
    <row r="518" spans="1:24" ht="15.75" thickBot="1">
      <c r="A518" s="3">
        <v>5.0999999999999997E-2</v>
      </c>
      <c r="B518" s="17">
        <v>-0.63483787999999997</v>
      </c>
      <c r="C518" s="17">
        <v>-0.48990745899999999</v>
      </c>
      <c r="D518" s="17">
        <v>-0.45898262299999998</v>
      </c>
      <c r="E518" s="74">
        <v>-0.50851356599999997</v>
      </c>
      <c r="F518" s="74">
        <v>-0.41023852500000002</v>
      </c>
      <c r="G518" s="17">
        <v>-0.53526343899999995</v>
      </c>
      <c r="J518" s="74"/>
      <c r="K518" s="73"/>
      <c r="L518" s="73"/>
      <c r="M518" s="73"/>
      <c r="N518" s="73"/>
      <c r="O518" s="69"/>
      <c r="P518" s="69"/>
      <c r="Q518" s="69"/>
      <c r="R518" s="69"/>
      <c r="S518" s="69"/>
      <c r="T518" s="69"/>
      <c r="U518" s="69"/>
      <c r="V518" s="72"/>
      <c r="W518" s="71"/>
      <c r="X518" s="71"/>
    </row>
    <row r="519" spans="1:24" ht="15.75" thickBot="1">
      <c r="A519" s="3">
        <v>5.11E-2</v>
      </c>
      <c r="B519" s="17">
        <v>-0.63446764</v>
      </c>
      <c r="C519" s="17">
        <v>-0.48965971699999999</v>
      </c>
      <c r="D519" s="17">
        <v>-0.45876040699999998</v>
      </c>
      <c r="E519" s="74">
        <v>-0.50813269500000002</v>
      </c>
      <c r="F519" s="74">
        <v>-0.41005489899999997</v>
      </c>
      <c r="G519" s="17">
        <v>-0.53488244600000001</v>
      </c>
      <c r="J519" s="74"/>
      <c r="K519" s="73"/>
      <c r="L519" s="73"/>
      <c r="M519" s="73"/>
      <c r="N519" s="73"/>
      <c r="O519" s="69"/>
      <c r="P519" s="69"/>
      <c r="Q519" s="69"/>
      <c r="R519" s="69"/>
      <c r="S519" s="69"/>
      <c r="T519" s="69"/>
      <c r="U519" s="69"/>
      <c r="V519" s="72"/>
      <c r="W519" s="71"/>
      <c r="X519" s="71"/>
    </row>
    <row r="520" spans="1:24" ht="15.75" thickBot="1">
      <c r="A520" s="3">
        <v>5.1200000000000002E-2</v>
      </c>
      <c r="B520" s="17">
        <v>-0.63409797599999995</v>
      </c>
      <c r="C520" s="17">
        <v>-0.48941234099999997</v>
      </c>
      <c r="D520" s="17">
        <v>-0.45853851299999998</v>
      </c>
      <c r="E520" s="74">
        <v>-0.50775258599999995</v>
      </c>
      <c r="F520" s="74">
        <v>-0.40987153300000001</v>
      </c>
      <c r="G520" s="17">
        <v>-0.53450218000000005</v>
      </c>
      <c r="J520" s="74"/>
      <c r="K520" s="73"/>
      <c r="L520" s="73"/>
      <c r="M520" s="73"/>
      <c r="N520" s="73"/>
      <c r="O520" s="69"/>
      <c r="P520" s="69"/>
      <c r="Q520" s="69"/>
      <c r="R520" s="69"/>
      <c r="S520" s="69"/>
      <c r="T520" s="69"/>
      <c r="U520" s="69"/>
      <c r="V520" s="72"/>
      <c r="W520" s="71"/>
      <c r="X520" s="71"/>
    </row>
    <row r="521" spans="1:24" ht="15.75" thickBot="1">
      <c r="A521" s="3">
        <v>5.1299999999999998E-2</v>
      </c>
      <c r="B521" s="17">
        <v>-0.63372888500000002</v>
      </c>
      <c r="C521" s="17">
        <v>-0.48916533000000001</v>
      </c>
      <c r="D521" s="17">
        <v>-0.45831694099999998</v>
      </c>
      <c r="E521" s="74">
        <v>-0.50737323400000001</v>
      </c>
      <c r="F521" s="74">
        <v>-0.40968842599999999</v>
      </c>
      <c r="G521" s="17">
        <v>-0.53412263800000004</v>
      </c>
      <c r="J521" s="74"/>
      <c r="K521" s="73"/>
      <c r="L521" s="73"/>
      <c r="M521" s="73"/>
      <c r="N521" s="73"/>
      <c r="O521" s="69"/>
      <c r="P521" s="69"/>
      <c r="Q521" s="69"/>
      <c r="R521" s="69"/>
      <c r="S521" s="69"/>
      <c r="T521" s="69"/>
      <c r="U521" s="69"/>
      <c r="V521" s="72"/>
      <c r="W521" s="71"/>
      <c r="X521" s="71"/>
    </row>
    <row r="522" spans="1:24" ht="15.75" thickBot="1">
      <c r="A522" s="3">
        <v>5.1400000000000001E-2</v>
      </c>
      <c r="B522" s="17">
        <v>-0.63336036699999998</v>
      </c>
      <c r="C522" s="17">
        <v>-0.48891868199999999</v>
      </c>
      <c r="D522" s="17">
        <v>-0.45809569</v>
      </c>
      <c r="E522" s="74">
        <v>-0.50699463700000003</v>
      </c>
      <c r="F522" s="74">
        <v>-0.40950557700000001</v>
      </c>
      <c r="G522" s="17">
        <v>-0.53374381599999998</v>
      </c>
      <c r="J522" s="74"/>
      <c r="K522" s="73"/>
      <c r="L522" s="73"/>
      <c r="M522" s="73"/>
      <c r="N522" s="73"/>
      <c r="O522" s="69"/>
      <c r="P522" s="69"/>
      <c r="Q522" s="69"/>
      <c r="R522" s="69"/>
      <c r="S522" s="69"/>
      <c r="T522" s="69"/>
      <c r="U522" s="69"/>
      <c r="V522" s="72"/>
      <c r="W522" s="71"/>
      <c r="X522" s="71"/>
    </row>
    <row r="523" spans="1:24" ht="15.75" thickBot="1">
      <c r="A523" s="3">
        <v>5.1499999999999997E-2</v>
      </c>
      <c r="B523" s="17">
        <v>-0.63299241900000003</v>
      </c>
      <c r="C523" s="17">
        <v>-0.48867239499999998</v>
      </c>
      <c r="D523" s="17">
        <v>-0.45787475799999999</v>
      </c>
      <c r="E523" s="74">
        <v>-0.50661679199999998</v>
      </c>
      <c r="F523" s="74">
        <v>-0.40932298499999997</v>
      </c>
      <c r="G523" s="17">
        <v>-0.53336571300000002</v>
      </c>
      <c r="J523" s="74"/>
      <c r="K523" s="73"/>
      <c r="L523" s="73"/>
      <c r="M523" s="73"/>
      <c r="N523" s="73"/>
      <c r="O523" s="69"/>
      <c r="P523" s="69"/>
      <c r="Q523" s="69"/>
      <c r="R523" s="69"/>
      <c r="S523" s="69"/>
      <c r="T523" s="69"/>
      <c r="U523" s="69"/>
      <c r="V523" s="72"/>
      <c r="W523" s="71"/>
      <c r="X523" s="71"/>
    </row>
    <row r="524" spans="1:24" ht="15.75" thickBot="1">
      <c r="A524" s="3">
        <v>5.16E-2</v>
      </c>
      <c r="B524" s="17">
        <v>-0.63262503800000003</v>
      </c>
      <c r="C524" s="17">
        <v>-0.48842646899999997</v>
      </c>
      <c r="D524" s="17">
        <v>-0.45765414300000001</v>
      </c>
      <c r="E524" s="74">
        <v>-0.50623969499999999</v>
      </c>
      <c r="F524" s="74">
        <v>-0.40914064999999999</v>
      </c>
      <c r="G524" s="17">
        <v>-0.53298832399999996</v>
      </c>
      <c r="J524" s="74"/>
      <c r="K524" s="73"/>
      <c r="L524" s="73"/>
      <c r="M524" s="73"/>
      <c r="N524" s="73"/>
      <c r="O524" s="69"/>
      <c r="P524" s="69"/>
      <c r="Q524" s="69"/>
      <c r="R524" s="69"/>
      <c r="S524" s="69"/>
      <c r="T524" s="69"/>
      <c r="U524" s="69"/>
      <c r="V524" s="72"/>
      <c r="W524" s="71"/>
      <c r="X524" s="71"/>
    </row>
    <row r="525" spans="1:24" ht="15.75" thickBot="1">
      <c r="A525" s="3">
        <v>5.1700000000000003E-2</v>
      </c>
      <c r="B525" s="17">
        <v>-0.63225822300000001</v>
      </c>
      <c r="C525" s="17">
        <v>-0.48818090200000003</v>
      </c>
      <c r="D525" s="17">
        <v>-0.45743384599999998</v>
      </c>
      <c r="E525" s="74">
        <v>-0.50586334399999999</v>
      </c>
      <c r="F525" s="74">
        <v>-0.40895857000000002</v>
      </c>
      <c r="G525" s="17">
        <v>-0.53261164800000005</v>
      </c>
      <c r="J525" s="74"/>
      <c r="K525" s="73"/>
      <c r="L525" s="73"/>
      <c r="M525" s="73"/>
      <c r="N525" s="73"/>
      <c r="O525" s="69"/>
      <c r="P525" s="69"/>
      <c r="Q525" s="69"/>
      <c r="R525" s="69"/>
      <c r="S525" s="69"/>
      <c r="T525" s="69"/>
      <c r="U525" s="69"/>
      <c r="V525" s="72"/>
      <c r="W525" s="71"/>
      <c r="X525" s="71"/>
    </row>
    <row r="526" spans="1:24" ht="15.75" thickBot="1">
      <c r="A526" s="3">
        <v>5.1799999999999999E-2</v>
      </c>
      <c r="B526" s="17">
        <v>-0.63189197100000005</v>
      </c>
      <c r="C526" s="17">
        <v>-0.48793569399999998</v>
      </c>
      <c r="D526" s="17">
        <v>-0.457213865</v>
      </c>
      <c r="E526" s="74">
        <v>-0.50548773499999999</v>
      </c>
      <c r="F526" s="74">
        <v>-0.408776745</v>
      </c>
      <c r="G526" s="17">
        <v>-0.53223568099999996</v>
      </c>
      <c r="J526" s="74"/>
      <c r="K526" s="73"/>
      <c r="L526" s="73"/>
      <c r="M526" s="73"/>
      <c r="N526" s="73"/>
      <c r="O526" s="69"/>
      <c r="P526" s="69"/>
      <c r="Q526" s="69"/>
      <c r="R526" s="69"/>
      <c r="S526" s="69"/>
      <c r="T526" s="69"/>
      <c r="U526" s="69"/>
      <c r="V526" s="72"/>
      <c r="W526" s="71"/>
      <c r="X526" s="71"/>
    </row>
    <row r="527" spans="1:24" ht="15.75" thickBot="1">
      <c r="A527" s="3">
        <v>5.1900000000000002E-2</v>
      </c>
      <c r="B527" s="17">
        <v>-0.63152628099999997</v>
      </c>
      <c r="C527" s="17">
        <v>-0.48769084099999999</v>
      </c>
      <c r="D527" s="17">
        <v>-0.45699419800000002</v>
      </c>
      <c r="E527" s="74">
        <v>-0.50511286600000005</v>
      </c>
      <c r="F527" s="74">
        <v>-0.40859517299999998</v>
      </c>
      <c r="G527" s="17">
        <v>-0.53186042099999997</v>
      </c>
      <c r="J527" s="74"/>
      <c r="K527" s="73"/>
      <c r="L527" s="73"/>
      <c r="M527" s="73"/>
      <c r="N527" s="73"/>
      <c r="O527" s="69"/>
      <c r="P527" s="69"/>
      <c r="Q527" s="69"/>
      <c r="R527" s="69"/>
      <c r="S527" s="69"/>
      <c r="T527" s="69"/>
      <c r="U527" s="69"/>
      <c r="V527" s="72"/>
      <c r="W527" s="71"/>
      <c r="X527" s="71"/>
    </row>
    <row r="528" spans="1:24" ht="15.75" thickBot="1">
      <c r="A528" s="3">
        <v>5.1999999999999998E-2</v>
      </c>
      <c r="B528" s="17">
        <v>-0.63116114999999995</v>
      </c>
      <c r="C528" s="17">
        <v>-0.48744634399999998</v>
      </c>
      <c r="D528" s="17">
        <v>-0.45677484499999998</v>
      </c>
      <c r="E528" s="74">
        <v>-0.50473873300000005</v>
      </c>
      <c r="F528" s="74">
        <v>-0.40841385299999999</v>
      </c>
      <c r="G528" s="17">
        <v>-0.53148586499999995</v>
      </c>
      <c r="J528" s="74"/>
      <c r="K528" s="73"/>
      <c r="L528" s="73"/>
      <c r="M528" s="73"/>
      <c r="N528" s="73"/>
      <c r="O528" s="69"/>
      <c r="P528" s="69"/>
      <c r="Q528" s="69"/>
      <c r="R528" s="69"/>
      <c r="S528" s="69"/>
      <c r="T528" s="69"/>
      <c r="U528" s="69"/>
      <c r="V528" s="72"/>
      <c r="W528" s="71"/>
      <c r="X528" s="71"/>
    </row>
    <row r="529" spans="1:24" ht="15.75" thickBot="1">
      <c r="A529" s="3">
        <v>5.21E-2</v>
      </c>
      <c r="B529" s="17">
        <v>-0.63079657700000002</v>
      </c>
      <c r="C529" s="17">
        <v>-0.487202201</v>
      </c>
      <c r="D529" s="17">
        <v>-0.45655580400000001</v>
      </c>
      <c r="E529" s="74">
        <v>-0.50436533400000005</v>
      </c>
      <c r="F529" s="74">
        <v>-0.40823278600000001</v>
      </c>
      <c r="G529" s="17">
        <v>-0.531112009</v>
      </c>
      <c r="J529" s="74"/>
      <c r="K529" s="73"/>
      <c r="L529" s="73"/>
      <c r="M529" s="73"/>
      <c r="N529" s="73"/>
      <c r="O529" s="69"/>
      <c r="P529" s="69"/>
      <c r="Q529" s="69"/>
      <c r="R529" s="69"/>
      <c r="S529" s="69"/>
      <c r="T529" s="69"/>
      <c r="U529" s="69"/>
      <c r="V529" s="72"/>
      <c r="W529" s="71"/>
      <c r="X529" s="71"/>
    </row>
    <row r="530" spans="1:24" ht="15.75" thickBot="1">
      <c r="A530" s="3">
        <v>5.2200000000000003E-2</v>
      </c>
      <c r="B530" s="17">
        <v>-0.63043255899999995</v>
      </c>
      <c r="C530" s="17">
        <v>-0.48695841099999998</v>
      </c>
      <c r="D530" s="17">
        <v>-0.45633707400000001</v>
      </c>
      <c r="E530" s="74">
        <v>-0.50399266499999995</v>
      </c>
      <c r="F530" s="74">
        <v>-0.40805196900000001</v>
      </c>
      <c r="G530" s="17">
        <v>-0.53073885200000004</v>
      </c>
      <c r="J530" s="74"/>
      <c r="K530" s="73"/>
      <c r="L530" s="73"/>
      <c r="M530" s="73"/>
      <c r="N530" s="73"/>
      <c r="O530" s="69"/>
      <c r="P530" s="69"/>
      <c r="Q530" s="69"/>
      <c r="R530" s="69"/>
      <c r="S530" s="69"/>
      <c r="T530" s="69"/>
      <c r="U530" s="69"/>
      <c r="V530" s="72"/>
      <c r="W530" s="71"/>
      <c r="X530" s="71"/>
    </row>
    <row r="531" spans="1:24" ht="15.75" thickBot="1">
      <c r="A531" s="3">
        <v>5.2299999999999999E-2</v>
      </c>
      <c r="B531" s="17">
        <v>-0.63006909499999997</v>
      </c>
      <c r="C531" s="17">
        <v>-0.48671497200000002</v>
      </c>
      <c r="D531" s="17">
        <v>-0.45611865499999998</v>
      </c>
      <c r="E531" s="74">
        <v>-0.50362072300000005</v>
      </c>
      <c r="F531" s="74">
        <v>-0.40787140199999999</v>
      </c>
      <c r="G531" s="17">
        <v>-0.53036638999999997</v>
      </c>
      <c r="J531" s="74"/>
      <c r="K531" s="73"/>
      <c r="L531" s="73"/>
      <c r="M531" s="73"/>
      <c r="N531" s="73"/>
      <c r="O531" s="69"/>
      <c r="P531" s="69"/>
      <c r="Q531" s="69"/>
      <c r="R531" s="69"/>
      <c r="S531" s="69"/>
      <c r="T531" s="69"/>
      <c r="U531" s="69"/>
      <c r="V531" s="72"/>
      <c r="W531" s="71"/>
      <c r="X531" s="71"/>
    </row>
    <row r="532" spans="1:24" ht="15.75" thickBot="1">
      <c r="A532" s="3">
        <v>5.2400000000000002E-2</v>
      </c>
      <c r="B532" s="17">
        <v>-0.62970618199999995</v>
      </c>
      <c r="C532" s="17">
        <v>-0.48647188299999999</v>
      </c>
      <c r="D532" s="17">
        <v>-0.45590054400000002</v>
      </c>
      <c r="E532" s="74">
        <v>-0.50324950700000004</v>
      </c>
      <c r="F532" s="74">
        <v>-0.40769108399999998</v>
      </c>
      <c r="G532" s="17">
        <v>-0.52999461999999997</v>
      </c>
      <c r="J532" s="74"/>
      <c r="K532" s="73"/>
      <c r="L532" s="73"/>
      <c r="M532" s="73"/>
      <c r="N532" s="73"/>
      <c r="O532" s="69"/>
      <c r="P532" s="69"/>
      <c r="Q532" s="69"/>
      <c r="R532" s="69"/>
      <c r="S532" s="69"/>
      <c r="T532" s="69"/>
      <c r="U532" s="69"/>
      <c r="V532" s="72"/>
      <c r="W532" s="71"/>
      <c r="X532" s="71"/>
    </row>
    <row r="533" spans="1:24" ht="15.75" thickBot="1">
      <c r="A533" s="3">
        <v>5.2499999999999998E-2</v>
      </c>
      <c r="B533" s="17">
        <v>-0.62934381900000003</v>
      </c>
      <c r="C533" s="17">
        <v>-0.48622914299999997</v>
      </c>
      <c r="D533" s="17">
        <v>-0.455682741</v>
      </c>
      <c r="E533" s="74">
        <v>-0.50287901199999996</v>
      </c>
      <c r="F533" s="74">
        <v>-0.407511014</v>
      </c>
      <c r="G533" s="17">
        <v>-0.52962354099999998</v>
      </c>
      <c r="J533" s="74"/>
      <c r="K533" s="73"/>
      <c r="L533" s="73"/>
      <c r="M533" s="73"/>
      <c r="N533" s="73"/>
      <c r="O533" s="69"/>
      <c r="P533" s="69"/>
      <c r="Q533" s="69"/>
      <c r="R533" s="69"/>
      <c r="S533" s="69"/>
      <c r="T533" s="69"/>
      <c r="U533" s="69"/>
      <c r="V533" s="72"/>
      <c r="W533" s="71"/>
      <c r="X533" s="71"/>
    </row>
    <row r="534" spans="1:24" ht="15.75" thickBot="1">
      <c r="A534" s="3">
        <v>5.2600000000000001E-2</v>
      </c>
      <c r="B534" s="17">
        <v>-0.62898200299999996</v>
      </c>
      <c r="C534" s="17">
        <v>-0.48598675099999999</v>
      </c>
      <c r="D534" s="17">
        <v>-0.45546524599999999</v>
      </c>
      <c r="E534" s="74">
        <v>-0.50250923599999997</v>
      </c>
      <c r="F534" s="74">
        <v>-0.40733119099999998</v>
      </c>
      <c r="G534" s="17">
        <v>-0.52925314899999998</v>
      </c>
      <c r="J534" s="74"/>
      <c r="K534" s="73"/>
      <c r="L534" s="73"/>
      <c r="M534" s="73"/>
      <c r="N534" s="73"/>
      <c r="O534" s="69"/>
      <c r="P534" s="69"/>
      <c r="Q534" s="69"/>
      <c r="R534" s="69"/>
      <c r="S534" s="69"/>
      <c r="T534" s="69"/>
      <c r="U534" s="69"/>
      <c r="V534" s="72"/>
      <c r="W534" s="71"/>
      <c r="X534" s="71"/>
    </row>
    <row r="535" spans="1:24" ht="15.75" thickBot="1">
      <c r="A535" s="3">
        <v>5.2699999999999997E-2</v>
      </c>
      <c r="B535" s="17">
        <v>-0.62862073299999999</v>
      </c>
      <c r="C535" s="17">
        <v>-0.485744705</v>
      </c>
      <c r="D535" s="17">
        <v>-0.45524805600000001</v>
      </c>
      <c r="E535" s="74">
        <v>-0.50214017499999997</v>
      </c>
      <c r="F535" s="74">
        <v>-0.40715161500000002</v>
      </c>
      <c r="G535" s="17">
        <v>-0.52888344099999995</v>
      </c>
      <c r="J535" s="74"/>
      <c r="K535" s="73"/>
      <c r="L535" s="73"/>
      <c r="M535" s="73"/>
      <c r="N535" s="73"/>
      <c r="O535" s="69"/>
      <c r="P535" s="69"/>
      <c r="Q535" s="69"/>
      <c r="R535" s="69"/>
      <c r="S535" s="69"/>
      <c r="T535" s="69"/>
      <c r="U535" s="69"/>
      <c r="V535" s="72"/>
      <c r="W535" s="71"/>
      <c r="X535" s="71"/>
    </row>
    <row r="536" spans="1:24" ht="15.75" thickBot="1">
      <c r="A536" s="3">
        <v>5.28E-2</v>
      </c>
      <c r="B536" s="17">
        <v>-0.62826000599999998</v>
      </c>
      <c r="C536" s="17">
        <v>-0.48550300400000002</v>
      </c>
      <c r="D536" s="17">
        <v>-0.45503116999999998</v>
      </c>
      <c r="E536" s="74">
        <v>-0.50177182799999998</v>
      </c>
      <c r="F536" s="74">
        <v>-0.40697228400000002</v>
      </c>
      <c r="G536" s="17">
        <v>-0.52851441499999996</v>
      </c>
      <c r="J536" s="74"/>
      <c r="K536" s="73"/>
      <c r="L536" s="73"/>
      <c r="M536" s="73"/>
      <c r="N536" s="73"/>
      <c r="O536" s="69"/>
      <c r="P536" s="69"/>
      <c r="Q536" s="69"/>
      <c r="R536" s="69"/>
      <c r="S536" s="69"/>
      <c r="T536" s="69"/>
      <c r="U536" s="69"/>
      <c r="V536" s="72"/>
      <c r="W536" s="71"/>
      <c r="X536" s="71"/>
    </row>
    <row r="537" spans="1:24" ht="15.75" thickBot="1">
      <c r="A537" s="3">
        <v>5.2900000000000003E-2</v>
      </c>
      <c r="B537" s="17">
        <v>-0.62789982</v>
      </c>
      <c r="C537" s="17">
        <v>-0.48526164700000002</v>
      </c>
      <c r="D537" s="17">
        <v>-0.45481458800000002</v>
      </c>
      <c r="E537" s="74">
        <v>-0.501404191</v>
      </c>
      <c r="F537" s="74">
        <v>-0.406793197</v>
      </c>
      <c r="G537" s="17">
        <v>-0.52814606900000005</v>
      </c>
      <c r="J537" s="74"/>
      <c r="K537" s="73"/>
      <c r="L537" s="73"/>
      <c r="M537" s="73"/>
      <c r="N537" s="73"/>
      <c r="O537" s="69"/>
      <c r="P537" s="69"/>
      <c r="Q537" s="69"/>
      <c r="R537" s="69"/>
      <c r="S537" s="69"/>
      <c r="T537" s="69"/>
      <c r="U537" s="69"/>
      <c r="V537" s="72"/>
      <c r="W537" s="71"/>
      <c r="X537" s="71"/>
    </row>
    <row r="538" spans="1:24" ht="15.75" thickBot="1">
      <c r="A538" s="3">
        <v>5.2999999999999999E-2</v>
      </c>
      <c r="B538" s="17">
        <v>-0.62754017500000003</v>
      </c>
      <c r="C538" s="17">
        <v>-0.48502063400000001</v>
      </c>
      <c r="D538" s="17">
        <v>-0.45459830899999998</v>
      </c>
      <c r="E538" s="74">
        <v>-0.50103726199999998</v>
      </c>
      <c r="F538" s="74">
        <v>-0.40661435499999998</v>
      </c>
      <c r="G538" s="17">
        <v>-0.52777839800000004</v>
      </c>
      <c r="J538" s="74"/>
      <c r="K538" s="73"/>
      <c r="L538" s="73"/>
      <c r="M538" s="73"/>
      <c r="N538" s="73"/>
      <c r="O538" s="69"/>
      <c r="P538" s="69"/>
      <c r="Q538" s="69"/>
      <c r="R538" s="69"/>
      <c r="S538" s="69"/>
      <c r="T538" s="69"/>
      <c r="U538" s="69"/>
      <c r="V538" s="72"/>
      <c r="W538" s="71"/>
      <c r="X538" s="71"/>
    </row>
    <row r="539" spans="1:24" ht="15.75" thickBot="1">
      <c r="A539" s="3">
        <v>5.3100000000000001E-2</v>
      </c>
      <c r="B539" s="17">
        <v>-0.62718106699999998</v>
      </c>
      <c r="C539" s="17">
        <v>-0.48477996099999998</v>
      </c>
      <c r="D539" s="17">
        <v>-0.45438233099999997</v>
      </c>
      <c r="E539" s="74">
        <v>-0.50067103700000004</v>
      </c>
      <c r="F539" s="74">
        <v>-0.40643575500000001</v>
      </c>
      <c r="G539" s="17">
        <v>-0.52741140200000003</v>
      </c>
      <c r="J539" s="74"/>
      <c r="K539" s="73"/>
      <c r="L539" s="73"/>
      <c r="M539" s="73"/>
      <c r="N539" s="73"/>
      <c r="O539" s="69"/>
      <c r="P539" s="69"/>
      <c r="Q539" s="69"/>
      <c r="R539" s="69"/>
      <c r="S539" s="69"/>
      <c r="T539" s="69"/>
      <c r="U539" s="69"/>
      <c r="V539" s="72"/>
      <c r="W539" s="71"/>
      <c r="X539" s="71"/>
    </row>
    <row r="540" spans="1:24" ht="15.75" thickBot="1">
      <c r="A540" s="3">
        <v>5.3199999999999997E-2</v>
      </c>
      <c r="B540" s="17">
        <v>-0.62682249499999998</v>
      </c>
      <c r="C540" s="17">
        <v>-0.48453962900000003</v>
      </c>
      <c r="D540" s="17">
        <v>-0.45416665299999998</v>
      </c>
      <c r="E540" s="74">
        <v>-0.50030551300000004</v>
      </c>
      <c r="F540" s="74">
        <v>-0.40625739700000002</v>
      </c>
      <c r="G540" s="17">
        <v>-0.52704507700000003</v>
      </c>
      <c r="J540" s="74"/>
      <c r="K540" s="73"/>
      <c r="L540" s="73"/>
      <c r="M540" s="73"/>
      <c r="N540" s="73"/>
      <c r="O540" s="69"/>
      <c r="P540" s="69"/>
      <c r="Q540" s="69"/>
      <c r="R540" s="69"/>
      <c r="S540" s="69"/>
      <c r="T540" s="69"/>
      <c r="U540" s="69"/>
      <c r="V540" s="72"/>
      <c r="W540" s="71"/>
      <c r="X540" s="71"/>
    </row>
    <row r="541" spans="1:24" ht="15.75" thickBot="1">
      <c r="A541" s="3">
        <v>5.33E-2</v>
      </c>
      <c r="B541" s="17">
        <v>-0.62646445699999997</v>
      </c>
      <c r="C541" s="17">
        <v>-0.48429963599999998</v>
      </c>
      <c r="D541" s="17">
        <v>-0.45395127400000002</v>
      </c>
      <c r="E541" s="74">
        <v>-0.49994068899999999</v>
      </c>
      <c r="F541" s="74">
        <v>-0.40607927999999999</v>
      </c>
      <c r="G541" s="17">
        <v>-0.52667942099999998</v>
      </c>
      <c r="J541" s="74"/>
      <c r="K541" s="73"/>
      <c r="L541" s="73"/>
      <c r="M541" s="73"/>
      <c r="N541" s="73"/>
      <c r="O541" s="69"/>
      <c r="P541" s="69"/>
      <c r="Q541" s="69"/>
      <c r="R541" s="69"/>
      <c r="S541" s="69"/>
      <c r="T541" s="69"/>
      <c r="U541" s="69"/>
      <c r="V541" s="72"/>
      <c r="W541" s="71"/>
      <c r="X541" s="71"/>
    </row>
    <row r="542" spans="1:24" ht="15.75" thickBot="1">
      <c r="A542" s="3">
        <v>5.3400000000000003E-2</v>
      </c>
      <c r="B542" s="17">
        <v>-0.62610695000000005</v>
      </c>
      <c r="C542" s="17">
        <v>-0.48405998099999997</v>
      </c>
      <c r="D542" s="17">
        <v>-0.45373619399999998</v>
      </c>
      <c r="E542" s="74">
        <v>-0.49957656099999997</v>
      </c>
      <c r="F542" s="74">
        <v>-0.40590140299999999</v>
      </c>
      <c r="G542" s="17">
        <v>-0.52631443099999997</v>
      </c>
      <c r="J542" s="74"/>
      <c r="K542" s="73"/>
      <c r="L542" s="73"/>
      <c r="M542" s="73"/>
      <c r="N542" s="73"/>
      <c r="O542" s="69"/>
      <c r="P542" s="69"/>
      <c r="Q542" s="69"/>
      <c r="R542" s="69"/>
      <c r="S542" s="69"/>
      <c r="T542" s="69"/>
      <c r="U542" s="69"/>
      <c r="V542" s="72"/>
      <c r="W542" s="71"/>
      <c r="X542" s="71"/>
    </row>
    <row r="543" spans="1:24" ht="15.75" thickBot="1">
      <c r="A543" s="3">
        <v>5.3499999999999999E-2</v>
      </c>
      <c r="B543" s="17">
        <v>-0.62574997499999996</v>
      </c>
      <c r="C543" s="17">
        <v>-0.48382066200000001</v>
      </c>
      <c r="D543" s="17">
        <v>-0.45352141099999999</v>
      </c>
      <c r="E543" s="74">
        <v>-0.49921312699999998</v>
      </c>
      <c r="F543" s="74">
        <v>-0.40572376599999999</v>
      </c>
      <c r="G543" s="17">
        <v>-0.52595010399999997</v>
      </c>
      <c r="J543" s="74"/>
      <c r="K543" s="73"/>
      <c r="L543" s="73"/>
      <c r="M543" s="73"/>
      <c r="N543" s="73"/>
      <c r="O543" s="69"/>
      <c r="P543" s="69"/>
      <c r="Q543" s="69"/>
      <c r="R543" s="69"/>
      <c r="S543" s="69"/>
      <c r="T543" s="69"/>
      <c r="U543" s="69"/>
      <c r="V543" s="72"/>
      <c r="W543" s="71"/>
      <c r="X543" s="71"/>
    </row>
    <row r="544" spans="1:24" ht="15.75" thickBot="1">
      <c r="A544" s="3">
        <v>5.3600000000000002E-2</v>
      </c>
      <c r="B544" s="17">
        <v>-0.62539352699999995</v>
      </c>
      <c r="C544" s="17">
        <v>-0.48358168000000001</v>
      </c>
      <c r="D544" s="17">
        <v>-0.453306924</v>
      </c>
      <c r="E544" s="74">
        <v>-0.49885038300000001</v>
      </c>
      <c r="F544" s="74">
        <v>-0.40554636700000002</v>
      </c>
      <c r="G544" s="17">
        <v>-0.52558643800000004</v>
      </c>
      <c r="J544" s="74"/>
      <c r="K544" s="73"/>
      <c r="L544" s="73"/>
      <c r="M544" s="73"/>
      <c r="N544" s="73"/>
      <c r="O544" s="69"/>
      <c r="P544" s="69"/>
      <c r="Q544" s="69"/>
      <c r="R544" s="69"/>
      <c r="S544" s="69"/>
      <c r="T544" s="69"/>
      <c r="U544" s="69"/>
      <c r="V544" s="72"/>
      <c r="W544" s="71"/>
      <c r="X544" s="71"/>
    </row>
    <row r="545" spans="1:24" ht="15.75" thickBot="1">
      <c r="A545" s="3">
        <v>5.3699999999999998E-2</v>
      </c>
      <c r="B545" s="17">
        <v>-0.62503760600000002</v>
      </c>
      <c r="C545" s="17">
        <v>-0.48334303099999998</v>
      </c>
      <c r="D545" s="17">
        <v>-0.453092732</v>
      </c>
      <c r="E545" s="74">
        <v>-0.49848832700000001</v>
      </c>
      <c r="F545" s="74">
        <v>-0.40536920599999998</v>
      </c>
      <c r="G545" s="17">
        <v>-0.52522343100000002</v>
      </c>
      <c r="J545" s="74"/>
      <c r="K545" s="73"/>
      <c r="L545" s="73"/>
      <c r="M545" s="73"/>
      <c r="N545" s="73"/>
      <c r="O545" s="69"/>
      <c r="P545" s="69"/>
      <c r="Q545" s="69"/>
      <c r="R545" s="69"/>
      <c r="S545" s="69"/>
      <c r="T545" s="69"/>
      <c r="U545" s="69"/>
      <c r="V545" s="72"/>
      <c r="W545" s="71"/>
      <c r="X545" s="71"/>
    </row>
    <row r="546" spans="1:24" ht="15.75" thickBot="1">
      <c r="A546" s="3">
        <v>5.3800000000000001E-2</v>
      </c>
      <c r="B546" s="17">
        <v>-0.62468220900000004</v>
      </c>
      <c r="C546" s="17">
        <v>-0.48310471599999999</v>
      </c>
      <c r="D546" s="17">
        <v>-0.45287883400000001</v>
      </c>
      <c r="E546" s="74">
        <v>-0.49812695699999998</v>
      </c>
      <c r="F546" s="74">
        <v>-0.40519228200000001</v>
      </c>
      <c r="G546" s="17">
        <v>-0.52486107999999998</v>
      </c>
      <c r="J546" s="74"/>
      <c r="K546" s="73"/>
      <c r="L546" s="73"/>
      <c r="M546" s="73"/>
      <c r="N546" s="73"/>
      <c r="O546" s="69"/>
      <c r="P546" s="69"/>
      <c r="Q546" s="69"/>
      <c r="R546" s="69"/>
      <c r="S546" s="69"/>
      <c r="T546" s="69"/>
      <c r="U546" s="69"/>
      <c r="V546" s="72"/>
      <c r="W546" s="71"/>
      <c r="X546" s="71"/>
    </row>
    <row r="547" spans="1:24" ht="15.75" thickBot="1">
      <c r="A547" s="3">
        <v>5.3900000000000003E-2</v>
      </c>
      <c r="B547" s="17">
        <v>-0.62432733500000004</v>
      </c>
      <c r="C547" s="17">
        <v>-0.48286673299999999</v>
      </c>
      <c r="D547" s="17">
        <v>-0.452665229</v>
      </c>
      <c r="E547" s="74">
        <v>-0.49776626899999998</v>
      </c>
      <c r="F547" s="74">
        <v>-0.40501559399999998</v>
      </c>
      <c r="G547" s="17">
        <v>-0.52449938200000001</v>
      </c>
      <c r="J547" s="74"/>
      <c r="K547" s="73"/>
      <c r="L547" s="73"/>
      <c r="M547" s="73"/>
      <c r="N547" s="73"/>
      <c r="O547" s="69"/>
      <c r="P547" s="69"/>
      <c r="Q547" s="69"/>
      <c r="R547" s="69"/>
      <c r="S547" s="69"/>
      <c r="T547" s="69"/>
      <c r="U547" s="69"/>
      <c r="V547" s="72"/>
      <c r="W547" s="71"/>
      <c r="X547" s="71"/>
    </row>
    <row r="548" spans="1:24" ht="15.75" thickBot="1">
      <c r="A548" s="3">
        <v>5.3999999999999999E-2</v>
      </c>
      <c r="B548" s="17">
        <v>-0.62397298199999995</v>
      </c>
      <c r="C548" s="17">
        <v>-0.48262907999999999</v>
      </c>
      <c r="D548" s="17">
        <v>-0.45245191600000001</v>
      </c>
      <c r="E548" s="74">
        <v>-0.49740626100000002</v>
      </c>
      <c r="F548" s="74">
        <v>-0.40483914100000001</v>
      </c>
      <c r="G548" s="17">
        <v>-0.52413833399999998</v>
      </c>
      <c r="J548" s="74"/>
      <c r="K548" s="73"/>
      <c r="L548" s="73"/>
      <c r="M548" s="73"/>
      <c r="N548" s="73"/>
      <c r="O548" s="69"/>
      <c r="P548" s="69"/>
      <c r="Q548" s="69"/>
      <c r="R548" s="69"/>
      <c r="S548" s="69"/>
      <c r="T548" s="69"/>
      <c r="U548" s="69"/>
      <c r="V548" s="72"/>
      <c r="W548" s="71"/>
      <c r="X548" s="71"/>
    </row>
    <row r="549" spans="1:24" ht="15.75" thickBot="1">
      <c r="A549" s="3">
        <v>5.4100000000000002E-2</v>
      </c>
      <c r="B549" s="17">
        <v>-0.62361914799999996</v>
      </c>
      <c r="C549" s="17">
        <v>-0.482391758</v>
      </c>
      <c r="D549" s="17">
        <v>-0.452238894</v>
      </c>
      <c r="E549" s="74">
        <v>-0.49704693100000003</v>
      </c>
      <c r="F549" s="74">
        <v>-0.40466292199999998</v>
      </c>
      <c r="G549" s="17">
        <v>-0.523777936</v>
      </c>
      <c r="J549" s="74"/>
      <c r="K549" s="73"/>
      <c r="L549" s="73"/>
      <c r="M549" s="73"/>
      <c r="N549" s="73"/>
      <c r="O549" s="69"/>
      <c r="P549" s="69"/>
      <c r="Q549" s="69"/>
      <c r="R549" s="69"/>
      <c r="S549" s="69"/>
      <c r="T549" s="69"/>
      <c r="U549" s="69"/>
      <c r="V549" s="72"/>
      <c r="W549" s="71"/>
      <c r="X549" s="71"/>
    </row>
    <row r="550" spans="1:24" ht="15.75" thickBot="1">
      <c r="A550" s="3">
        <v>5.4199999999999998E-2</v>
      </c>
      <c r="B550" s="17">
        <v>-0.62326583199999996</v>
      </c>
      <c r="C550" s="17">
        <v>-0.48215476299999999</v>
      </c>
      <c r="D550" s="17">
        <v>-0.45202616200000001</v>
      </c>
      <c r="E550" s="74">
        <v>-0.49668827500000001</v>
      </c>
      <c r="F550" s="74">
        <v>-0.40448693699999999</v>
      </c>
      <c r="G550" s="17">
        <v>-0.52341818299999998</v>
      </c>
      <c r="J550" s="74"/>
      <c r="K550" s="73"/>
      <c r="L550" s="73"/>
      <c r="M550" s="73"/>
      <c r="N550" s="73"/>
      <c r="O550" s="69"/>
      <c r="P550" s="69"/>
      <c r="Q550" s="69"/>
      <c r="R550" s="69"/>
      <c r="S550" s="69"/>
      <c r="T550" s="69"/>
      <c r="U550" s="69"/>
      <c r="V550" s="72"/>
      <c r="W550" s="71"/>
      <c r="X550" s="71"/>
    </row>
    <row r="551" spans="1:24" ht="15.75" thickBot="1">
      <c r="A551" s="3">
        <v>5.4300000000000001E-2</v>
      </c>
      <c r="B551" s="17">
        <v>-0.62291302999999998</v>
      </c>
      <c r="C551" s="17">
        <v>-0.48191809699999999</v>
      </c>
      <c r="D551" s="17">
        <v>-0.451813719</v>
      </c>
      <c r="E551" s="74">
        <v>-0.49633029099999998</v>
      </c>
      <c r="F551" s="74">
        <v>-0.40431118500000002</v>
      </c>
      <c r="G551" s="17">
        <v>-0.52305907299999999</v>
      </c>
      <c r="J551" s="74"/>
      <c r="K551" s="73"/>
      <c r="L551" s="73"/>
      <c r="M551" s="73"/>
      <c r="N551" s="73"/>
      <c r="O551" s="69"/>
      <c r="P551" s="69"/>
      <c r="Q551" s="69"/>
      <c r="R551" s="69"/>
      <c r="S551" s="69"/>
      <c r="T551" s="69"/>
      <c r="U551" s="69"/>
      <c r="V551" s="72"/>
      <c r="W551" s="71"/>
      <c r="X551" s="71"/>
    </row>
    <row r="552" spans="1:24" ht="15.75" thickBot="1">
      <c r="A552" s="3">
        <v>5.4399999999999997E-2</v>
      </c>
      <c r="B552" s="17">
        <v>-0.62256074299999997</v>
      </c>
      <c r="C552" s="17">
        <v>-0.48168175600000002</v>
      </c>
      <c r="D552" s="17">
        <v>-0.45160156400000001</v>
      </c>
      <c r="E552" s="74">
        <v>-0.49597297699999998</v>
      </c>
      <c r="F552" s="74">
        <v>-0.40413566499999998</v>
      </c>
      <c r="G552" s="17">
        <v>-0.52270060500000004</v>
      </c>
      <c r="J552" s="74"/>
      <c r="K552" s="73"/>
      <c r="L552" s="73"/>
      <c r="M552" s="73"/>
      <c r="N552" s="73"/>
      <c r="O552" s="69"/>
      <c r="P552" s="69"/>
      <c r="Q552" s="69"/>
      <c r="R552" s="69"/>
      <c r="S552" s="69"/>
      <c r="T552" s="69"/>
      <c r="U552" s="69"/>
      <c r="V552" s="72"/>
      <c r="W552" s="71"/>
      <c r="X552" s="71"/>
    </row>
    <row r="553" spans="1:24" ht="15.75" thickBot="1">
      <c r="A553" s="3">
        <v>5.45E-2</v>
      </c>
      <c r="B553" s="17">
        <v>-0.62220896699999995</v>
      </c>
      <c r="C553" s="17">
        <v>-0.48144574099999998</v>
      </c>
      <c r="D553" s="17">
        <v>-0.45138969600000001</v>
      </c>
      <c r="E553" s="74">
        <v>-0.49561632900000002</v>
      </c>
      <c r="F553" s="74">
        <v>-0.40396037600000001</v>
      </c>
      <c r="G553" s="17">
        <v>-0.52234277500000004</v>
      </c>
      <c r="J553" s="74"/>
      <c r="K553" s="73"/>
      <c r="L553" s="73"/>
      <c r="M553" s="73"/>
      <c r="N553" s="73"/>
      <c r="O553" s="69"/>
      <c r="P553" s="69"/>
      <c r="Q553" s="69"/>
      <c r="R553" s="69"/>
      <c r="S553" s="69"/>
      <c r="T553" s="69"/>
      <c r="U553" s="69"/>
      <c r="V553" s="72"/>
      <c r="W553" s="71"/>
      <c r="X553" s="71"/>
    </row>
    <row r="554" spans="1:24" ht="15.75" thickBot="1">
      <c r="A554" s="3">
        <v>5.4600000000000003E-2</v>
      </c>
      <c r="B554" s="17">
        <v>-0.62185770200000001</v>
      </c>
      <c r="C554" s="17">
        <v>-0.48121005</v>
      </c>
      <c r="D554" s="17">
        <v>-0.45117811400000002</v>
      </c>
      <c r="E554" s="74">
        <v>-0.49526034600000002</v>
      </c>
      <c r="F554" s="74">
        <v>-0.40378531699999998</v>
      </c>
      <c r="G554" s="17">
        <v>-0.52198558100000003</v>
      </c>
      <c r="J554" s="74"/>
      <c r="K554" s="73"/>
      <c r="L554" s="73"/>
      <c r="M554" s="73"/>
      <c r="N554" s="73"/>
      <c r="O554" s="69"/>
      <c r="P554" s="69"/>
      <c r="Q554" s="69"/>
      <c r="R554" s="69"/>
      <c r="S554" s="69"/>
      <c r="T554" s="69"/>
      <c r="U554" s="69"/>
      <c r="V554" s="72"/>
      <c r="W554" s="71"/>
      <c r="X554" s="71"/>
    </row>
    <row r="555" spans="1:24" ht="15.75" thickBot="1">
      <c r="A555" s="3">
        <v>5.4699999999999999E-2</v>
      </c>
      <c r="B555" s="17">
        <v>-0.62150694500000003</v>
      </c>
      <c r="C555" s="17">
        <v>-0.48097468199999999</v>
      </c>
      <c r="D555" s="17">
        <v>-0.45096681700000002</v>
      </c>
      <c r="E555" s="74">
        <v>-0.494905025</v>
      </c>
      <c r="F555" s="74">
        <v>-0.40361048799999999</v>
      </c>
      <c r="G555" s="17">
        <v>-0.52162902099999997</v>
      </c>
      <c r="J555" s="74"/>
      <c r="K555" s="73"/>
      <c r="L555" s="73"/>
      <c r="M555" s="73"/>
      <c r="N555" s="73"/>
      <c r="O555" s="69"/>
      <c r="P555" s="69"/>
      <c r="Q555" s="69"/>
      <c r="R555" s="69"/>
      <c r="S555" s="69"/>
      <c r="T555" s="69"/>
      <c r="U555" s="69"/>
      <c r="V555" s="72"/>
      <c r="W555" s="71"/>
      <c r="X555" s="71"/>
    </row>
    <row r="556" spans="1:24" ht="15.75" thickBot="1">
      <c r="A556" s="3">
        <v>5.4800000000000001E-2</v>
      </c>
      <c r="B556" s="17">
        <v>-0.62115669399999995</v>
      </c>
      <c r="C556" s="17">
        <v>-0.480739635</v>
      </c>
      <c r="D556" s="17">
        <v>-0.45075580399999998</v>
      </c>
      <c r="E556" s="74">
        <v>-0.49455036200000002</v>
      </c>
      <c r="F556" s="74">
        <v>-0.40343588800000002</v>
      </c>
      <c r="G556" s="17">
        <v>-0.52127309200000005</v>
      </c>
      <c r="J556" s="74"/>
      <c r="K556" s="73"/>
      <c r="L556" s="73"/>
      <c r="M556" s="73"/>
      <c r="N556" s="73"/>
      <c r="O556" s="69"/>
      <c r="P556" s="69"/>
      <c r="Q556" s="69"/>
      <c r="R556" s="69"/>
      <c r="S556" s="69"/>
      <c r="T556" s="69"/>
      <c r="U556" s="69"/>
      <c r="V556" s="72"/>
      <c r="W556" s="71"/>
      <c r="X556" s="71"/>
    </row>
    <row r="557" spans="1:24" ht="15.75" thickBot="1">
      <c r="A557" s="3">
        <v>5.4899999999999997E-2</v>
      </c>
      <c r="B557" s="17">
        <v>-0.62080694800000003</v>
      </c>
      <c r="C557" s="17">
        <v>-0.48050490899999998</v>
      </c>
      <c r="D557" s="17">
        <v>-0.45054507399999999</v>
      </c>
      <c r="E557" s="74">
        <v>-0.49419635699999998</v>
      </c>
      <c r="F557" s="74">
        <v>-0.40326151500000001</v>
      </c>
      <c r="G557" s="17">
        <v>-0.52091779199999999</v>
      </c>
      <c r="J557" s="74"/>
      <c r="K557" s="73"/>
      <c r="L557" s="73"/>
      <c r="M557" s="73"/>
      <c r="N557" s="73"/>
      <c r="O557" s="69"/>
      <c r="P557" s="69"/>
      <c r="Q557" s="69"/>
      <c r="R557" s="69"/>
      <c r="S557" s="69"/>
      <c r="T557" s="69"/>
      <c r="U557" s="69"/>
      <c r="V557" s="72"/>
      <c r="W557" s="71"/>
      <c r="X557" s="71"/>
    </row>
    <row r="558" spans="1:24" ht="15.75" thickBot="1">
      <c r="A558" s="3">
        <v>5.5E-2</v>
      </c>
      <c r="B558" s="17">
        <v>-0.62045770600000005</v>
      </c>
      <c r="C558" s="17">
        <v>-0.48027050300000002</v>
      </c>
      <c r="D558" s="17">
        <v>-0.45033462600000002</v>
      </c>
      <c r="E558" s="74">
        <v>-0.493843005</v>
      </c>
      <c r="F558" s="74">
        <v>-0.40308737</v>
      </c>
      <c r="G558" s="17">
        <v>-0.52056311899999996</v>
      </c>
      <c r="J558" s="74"/>
      <c r="K558" s="73"/>
      <c r="L558" s="73"/>
      <c r="M558" s="73"/>
      <c r="N558" s="73"/>
      <c r="O558" s="69"/>
      <c r="P558" s="69"/>
      <c r="Q558" s="69"/>
      <c r="R558" s="69"/>
      <c r="S558" s="69"/>
      <c r="T558" s="69"/>
      <c r="U558" s="69"/>
      <c r="V558" s="72"/>
      <c r="W558" s="71"/>
      <c r="X558" s="71"/>
    </row>
    <row r="559" spans="1:24" ht="15.75" thickBot="1">
      <c r="A559" s="3">
        <v>5.5100000000000003E-2</v>
      </c>
      <c r="B559" s="17">
        <v>-0.62010896500000001</v>
      </c>
      <c r="C559" s="17">
        <v>-0.48003641600000002</v>
      </c>
      <c r="D559" s="17">
        <v>-0.45012445899999998</v>
      </c>
      <c r="E559" s="74">
        <v>-0.49349030500000002</v>
      </c>
      <c r="F559" s="74">
        <v>-0.40291345200000001</v>
      </c>
      <c r="G559" s="17">
        <v>-0.52020907000000005</v>
      </c>
      <c r="J559" s="74"/>
      <c r="K559" s="73"/>
      <c r="L559" s="73"/>
      <c r="M559" s="73"/>
      <c r="N559" s="73"/>
      <c r="O559" s="69"/>
      <c r="P559" s="69"/>
      <c r="Q559" s="69"/>
      <c r="R559" s="69"/>
      <c r="S559" s="69"/>
      <c r="T559" s="69"/>
      <c r="U559" s="69"/>
      <c r="V559" s="72"/>
      <c r="W559" s="71"/>
      <c r="X559" s="71"/>
    </row>
    <row r="560" spans="1:24" ht="15.75" thickBot="1">
      <c r="A560" s="3">
        <v>5.5199999999999999E-2</v>
      </c>
      <c r="B560" s="17">
        <v>-0.61976072299999996</v>
      </c>
      <c r="C560" s="17">
        <v>-0.479802646</v>
      </c>
      <c r="D560" s="17">
        <v>-0.44991457200000001</v>
      </c>
      <c r="E560" s="74">
        <v>-0.493138254</v>
      </c>
      <c r="F560" s="74">
        <v>-0.40273975899999997</v>
      </c>
      <c r="G560" s="17">
        <v>-0.51985564299999998</v>
      </c>
      <c r="J560" s="74"/>
      <c r="K560" s="73"/>
      <c r="L560" s="73"/>
      <c r="M560" s="73"/>
      <c r="N560" s="73"/>
      <c r="O560" s="69"/>
      <c r="P560" s="69"/>
      <c r="Q560" s="69"/>
      <c r="R560" s="69"/>
      <c r="S560" s="69"/>
      <c r="T560" s="69"/>
      <c r="U560" s="69"/>
      <c r="V560" s="72"/>
      <c r="W560" s="71"/>
      <c r="X560" s="71"/>
    </row>
    <row r="561" spans="1:24" ht="15.75" thickBot="1">
      <c r="A561" s="3">
        <v>5.5300000000000002E-2</v>
      </c>
      <c r="B561" s="17">
        <v>-0.61941297900000003</v>
      </c>
      <c r="C561" s="17">
        <v>-0.47956919199999998</v>
      </c>
      <c r="D561" s="17">
        <v>-0.44970496399999998</v>
      </c>
      <c r="E561" s="74">
        <v>-0.49278685</v>
      </c>
      <c r="F561" s="74">
        <v>-0.40256629100000002</v>
      </c>
      <c r="G561" s="17">
        <v>-0.51950283600000002</v>
      </c>
      <c r="J561" s="74"/>
      <c r="K561" s="73"/>
      <c r="L561" s="73"/>
      <c r="M561" s="73"/>
      <c r="N561" s="73"/>
      <c r="O561" s="69"/>
      <c r="P561" s="69"/>
      <c r="Q561" s="69"/>
      <c r="R561" s="69"/>
      <c r="S561" s="69"/>
      <c r="T561" s="69"/>
      <c r="U561" s="69"/>
      <c r="V561" s="72"/>
      <c r="W561" s="71"/>
      <c r="X561" s="71"/>
    </row>
    <row r="562" spans="1:24" ht="15.75" thickBot="1">
      <c r="A562" s="3">
        <v>5.5399999999999998E-2</v>
      </c>
      <c r="B562" s="17">
        <v>-0.61906573200000004</v>
      </c>
      <c r="C562" s="17">
        <v>-0.47933605299999998</v>
      </c>
      <c r="D562" s="17">
        <v>-0.449495635</v>
      </c>
      <c r="E562" s="74">
        <v>-0.49243608999999999</v>
      </c>
      <c r="F562" s="74">
        <v>-0.402393047</v>
      </c>
      <c r="G562" s="17">
        <v>-0.51915064600000005</v>
      </c>
      <c r="J562" s="74"/>
      <c r="K562" s="73"/>
      <c r="L562" s="73"/>
      <c r="M562" s="73"/>
      <c r="N562" s="73"/>
      <c r="O562" s="69"/>
      <c r="P562" s="69"/>
      <c r="Q562" s="69"/>
      <c r="R562" s="69"/>
      <c r="S562" s="69"/>
      <c r="T562" s="69"/>
      <c r="U562" s="69"/>
      <c r="V562" s="72"/>
      <c r="W562" s="71"/>
      <c r="X562" s="71"/>
    </row>
    <row r="563" spans="1:24" ht="15.75" thickBot="1">
      <c r="A563" s="3">
        <v>5.5500000000000001E-2</v>
      </c>
      <c r="B563" s="17">
        <v>-0.61871897899999995</v>
      </c>
      <c r="C563" s="17">
        <v>-0.47910322900000002</v>
      </c>
      <c r="D563" s="17">
        <v>-0.44928658300000002</v>
      </c>
      <c r="E563" s="74">
        <v>-0.49208597199999998</v>
      </c>
      <c r="F563" s="74">
        <v>-0.40222002600000001</v>
      </c>
      <c r="G563" s="17">
        <v>-0.518799071</v>
      </c>
      <c r="J563" s="74"/>
      <c r="K563" s="73"/>
      <c r="L563" s="73"/>
      <c r="M563" s="73"/>
      <c r="N563" s="73"/>
      <c r="O563" s="69"/>
      <c r="P563" s="69"/>
      <c r="Q563" s="69"/>
      <c r="R563" s="69"/>
      <c r="S563" s="69"/>
      <c r="T563" s="69"/>
      <c r="U563" s="69"/>
      <c r="V563" s="72"/>
      <c r="W563" s="71"/>
      <c r="X563" s="71"/>
    </row>
    <row r="564" spans="1:24" ht="15.75" thickBot="1">
      <c r="A564" s="3">
        <v>5.5599999999999997E-2</v>
      </c>
      <c r="B564" s="17">
        <v>-0.61837271999999999</v>
      </c>
      <c r="C564" s="17">
        <v>-0.47887071799999997</v>
      </c>
      <c r="D564" s="17">
        <v>-0.449077807</v>
      </c>
      <c r="E564" s="74">
        <v>-0.491736493</v>
      </c>
      <c r="F564" s="74">
        <v>-0.40204722799999998</v>
      </c>
      <c r="G564" s="17">
        <v>-0.51844810799999996</v>
      </c>
      <c r="J564" s="74"/>
      <c r="K564" s="73"/>
      <c r="L564" s="73"/>
      <c r="M564" s="73"/>
      <c r="N564" s="73"/>
      <c r="O564" s="69"/>
      <c r="P564" s="69"/>
      <c r="Q564" s="69"/>
      <c r="R564" s="69"/>
      <c r="S564" s="69"/>
      <c r="T564" s="69"/>
      <c r="U564" s="69"/>
      <c r="V564" s="72"/>
      <c r="W564" s="71"/>
      <c r="X564" s="71"/>
    </row>
    <row r="565" spans="1:24" ht="15.75" thickBot="1">
      <c r="A565" s="3">
        <v>5.57E-2</v>
      </c>
      <c r="B565" s="17">
        <v>-0.61802695100000005</v>
      </c>
      <c r="C565" s="17">
        <v>-0.47863851899999998</v>
      </c>
      <c r="D565" s="17">
        <v>-0.448869307</v>
      </c>
      <c r="E565" s="74">
        <v>-0.49138765099999998</v>
      </c>
      <c r="F565" s="74">
        <v>-0.401874652</v>
      </c>
      <c r="G565" s="17">
        <v>-0.51809775599999996</v>
      </c>
      <c r="J565" s="74"/>
      <c r="K565" s="73"/>
      <c r="L565" s="73"/>
      <c r="M565" s="73"/>
      <c r="N565" s="73"/>
      <c r="O565" s="69"/>
      <c r="P565" s="69"/>
      <c r="Q565" s="69"/>
      <c r="R565" s="69"/>
      <c r="S565" s="69"/>
      <c r="T565" s="69"/>
      <c r="U565" s="69"/>
      <c r="V565" s="72"/>
      <c r="W565" s="71"/>
      <c r="X565" s="71"/>
    </row>
    <row r="566" spans="1:24" ht="15.75" thickBot="1">
      <c r="A566" s="3">
        <v>5.5800000000000002E-2</v>
      </c>
      <c r="B566" s="17">
        <v>-0.61768167200000001</v>
      </c>
      <c r="C566" s="17">
        <v>-0.47840663100000003</v>
      </c>
      <c r="D566" s="17">
        <v>-0.44866108100000002</v>
      </c>
      <c r="E566" s="74">
        <v>-0.49103944300000002</v>
      </c>
      <c r="F566" s="74">
        <v>-0.40170229699999999</v>
      </c>
      <c r="G566" s="17">
        <v>-0.51774801199999998</v>
      </c>
      <c r="J566" s="74"/>
      <c r="K566" s="73"/>
      <c r="L566" s="73"/>
      <c r="M566" s="73"/>
      <c r="N566" s="73"/>
      <c r="O566" s="69"/>
      <c r="P566" s="69"/>
      <c r="Q566" s="69"/>
      <c r="R566" s="69"/>
      <c r="S566" s="69"/>
      <c r="T566" s="69"/>
      <c r="U566" s="69"/>
      <c r="V566" s="72"/>
      <c r="W566" s="71"/>
      <c r="X566" s="71"/>
    </row>
    <row r="567" spans="1:24" ht="15.75" thickBot="1">
      <c r="A567" s="3">
        <v>5.5899999999999998E-2</v>
      </c>
      <c r="B567" s="17">
        <v>-0.61733688099999995</v>
      </c>
      <c r="C567" s="17">
        <v>-0.47817505300000002</v>
      </c>
      <c r="D567" s="17">
        <v>-0.44845312900000001</v>
      </c>
      <c r="E567" s="74">
        <v>-0.490691867</v>
      </c>
      <c r="F567" s="74">
        <v>-0.40153016200000002</v>
      </c>
      <c r="G567" s="17">
        <v>-0.51739887399999995</v>
      </c>
      <c r="J567" s="74"/>
      <c r="K567" s="73"/>
      <c r="L567" s="73"/>
      <c r="M567" s="73"/>
      <c r="N567" s="73"/>
      <c r="O567" s="69"/>
      <c r="P567" s="69"/>
      <c r="Q567" s="69"/>
      <c r="R567" s="69"/>
      <c r="S567" s="69"/>
      <c r="T567" s="69"/>
      <c r="U567" s="69"/>
      <c r="V567" s="72"/>
      <c r="W567" s="71"/>
      <c r="X567" s="71"/>
    </row>
    <row r="568" spans="1:24" ht="15.75" thickBot="1">
      <c r="A568" s="3">
        <v>5.6000000000000001E-2</v>
      </c>
      <c r="B568" s="17">
        <v>-0.61699257600000001</v>
      </c>
      <c r="C568" s="17">
        <v>-0.47794378300000001</v>
      </c>
      <c r="D568" s="17">
        <v>-0.44824544999999999</v>
      </c>
      <c r="E568" s="74">
        <v>-0.49034492099999999</v>
      </c>
      <c r="F568" s="74">
        <v>-0.401358247</v>
      </c>
      <c r="G568" s="17">
        <v>-0.51705034000000005</v>
      </c>
      <c r="J568" s="74"/>
      <c r="K568" s="73"/>
      <c r="L568" s="73"/>
      <c r="M568" s="73"/>
      <c r="N568" s="73"/>
      <c r="O568" s="69"/>
      <c r="P568" s="69"/>
      <c r="Q568" s="69"/>
      <c r="R568" s="69"/>
      <c r="S568" s="69"/>
      <c r="T568" s="69"/>
      <c r="U568" s="69"/>
      <c r="V568" s="72"/>
      <c r="W568" s="71"/>
      <c r="X568" s="71"/>
    </row>
    <row r="569" spans="1:24" ht="15.75" thickBot="1">
      <c r="A569" s="3">
        <v>5.6099999999999997E-2</v>
      </c>
      <c r="B569" s="17">
        <v>-0.61664875600000002</v>
      </c>
      <c r="C569" s="17">
        <v>-0.47771282199999998</v>
      </c>
      <c r="D569" s="17">
        <v>-0.44803804200000003</v>
      </c>
      <c r="E569" s="74">
        <v>-0.48999860200000001</v>
      </c>
      <c r="F569" s="74">
        <v>-0.40118654999999998</v>
      </c>
      <c r="G569" s="17">
        <v>-0.516702408</v>
      </c>
      <c r="J569" s="74"/>
      <c r="K569" s="73"/>
      <c r="L569" s="73"/>
      <c r="M569" s="73"/>
      <c r="N569" s="73"/>
      <c r="O569" s="69"/>
      <c r="P569" s="69"/>
      <c r="Q569" s="69"/>
      <c r="R569" s="69"/>
      <c r="S569" s="69"/>
      <c r="T569" s="69"/>
      <c r="U569" s="69"/>
      <c r="V569" s="72"/>
      <c r="W569" s="71"/>
      <c r="X569" s="71"/>
    </row>
    <row r="570" spans="1:24" ht="15.75" thickBot="1">
      <c r="A570" s="3">
        <v>5.62E-2</v>
      </c>
      <c r="B570" s="17">
        <v>-0.61630541800000005</v>
      </c>
      <c r="C570" s="17">
        <v>-0.47748216799999998</v>
      </c>
      <c r="D570" s="17">
        <v>-0.447830905</v>
      </c>
      <c r="E570" s="74">
        <v>-0.48965290900000003</v>
      </c>
      <c r="F570" s="74">
        <v>-0.40101507199999997</v>
      </c>
      <c r="G570" s="17">
        <v>-0.51635507400000002</v>
      </c>
      <c r="J570" s="74"/>
      <c r="K570" s="73"/>
      <c r="L570" s="73"/>
      <c r="M570" s="73"/>
      <c r="N570" s="73"/>
      <c r="O570" s="69"/>
      <c r="P570" s="69"/>
      <c r="Q570" s="69"/>
      <c r="R570" s="69"/>
      <c r="S570" s="69"/>
      <c r="T570" s="69"/>
      <c r="U570" s="69"/>
      <c r="V570" s="72"/>
      <c r="W570" s="71"/>
      <c r="X570" s="71"/>
    </row>
    <row r="571" spans="1:24" ht="15.75" thickBot="1">
      <c r="A571" s="3">
        <v>5.6300000000000003E-2</v>
      </c>
      <c r="B571" s="17">
        <v>-0.61596256199999999</v>
      </c>
      <c r="C571" s="17">
        <v>-0.47725181900000002</v>
      </c>
      <c r="D571" s="17">
        <v>-0.447624038</v>
      </c>
      <c r="E571" s="74">
        <v>-0.48930783700000002</v>
      </c>
      <c r="F571" s="74">
        <v>-0.40084381099999999</v>
      </c>
      <c r="G571" s="17">
        <v>-0.51600833800000001</v>
      </c>
      <c r="J571" s="74"/>
      <c r="K571" s="73"/>
      <c r="L571" s="73"/>
      <c r="M571" s="73"/>
      <c r="N571" s="73"/>
      <c r="O571" s="69"/>
      <c r="P571" s="69"/>
      <c r="Q571" s="69"/>
      <c r="R571" s="69"/>
      <c r="S571" s="69"/>
      <c r="T571" s="69"/>
      <c r="U571" s="69"/>
      <c r="V571" s="72"/>
      <c r="W571" s="71"/>
      <c r="X571" s="71"/>
    </row>
    <row r="572" spans="1:24" ht="15.75" thickBot="1">
      <c r="A572" s="3">
        <v>5.6399999999999999E-2</v>
      </c>
      <c r="B572" s="17">
        <v>-0.61562018600000001</v>
      </c>
      <c r="C572" s="17">
        <v>-0.47702177499999998</v>
      </c>
      <c r="D572" s="17">
        <v>-0.44741744</v>
      </c>
      <c r="E572" s="74">
        <v>-0.488963386</v>
      </c>
      <c r="F572" s="74">
        <v>-0.40067276699999999</v>
      </c>
      <c r="G572" s="17">
        <v>-0.51566219599999996</v>
      </c>
      <c r="J572" s="74"/>
      <c r="K572" s="73"/>
      <c r="L572" s="73"/>
      <c r="M572" s="73"/>
      <c r="N572" s="73"/>
      <c r="O572" s="69"/>
      <c r="P572" s="69"/>
      <c r="Q572" s="69"/>
      <c r="R572" s="69"/>
      <c r="S572" s="69"/>
      <c r="T572" s="69"/>
      <c r="U572" s="69"/>
      <c r="V572" s="72"/>
      <c r="W572" s="71"/>
      <c r="X572" s="71"/>
    </row>
    <row r="573" spans="1:24" ht="15.75" thickBot="1">
      <c r="A573" s="3">
        <v>5.6500000000000002E-2</v>
      </c>
      <c r="B573" s="17">
        <v>-0.61527828799999995</v>
      </c>
      <c r="C573" s="17">
        <v>-0.47679203599999997</v>
      </c>
      <c r="D573" s="17">
        <v>-0.44721111000000002</v>
      </c>
      <c r="E573" s="74">
        <v>-0.48861955299999998</v>
      </c>
      <c r="F573" s="74">
        <v>-0.40050193899999997</v>
      </c>
      <c r="G573" s="17">
        <v>-0.51531664700000002</v>
      </c>
      <c r="J573" s="74"/>
      <c r="K573" s="73"/>
      <c r="L573" s="73"/>
      <c r="M573" s="73"/>
      <c r="N573" s="73"/>
      <c r="O573" s="69"/>
      <c r="P573" s="69"/>
      <c r="Q573" s="69"/>
      <c r="R573" s="69"/>
      <c r="S573" s="69"/>
      <c r="T573" s="69"/>
      <c r="U573" s="69"/>
      <c r="V573" s="72"/>
      <c r="W573" s="71"/>
      <c r="X573" s="71"/>
    </row>
    <row r="574" spans="1:24" ht="15.75" thickBot="1">
      <c r="A574" s="3">
        <v>5.6599999999999998E-2</v>
      </c>
      <c r="B574" s="17">
        <v>-0.61493686599999997</v>
      </c>
      <c r="C574" s="17">
        <v>-0.476562598</v>
      </c>
      <c r="D574" s="17">
        <v>-0.44700504699999999</v>
      </c>
      <c r="E574" s="74">
        <v>-0.48827633599999998</v>
      </c>
      <c r="F574" s="74">
        <v>-0.40033132599999999</v>
      </c>
      <c r="G574" s="17">
        <v>-0.51497168900000001</v>
      </c>
      <c r="J574" s="74"/>
      <c r="K574" s="73"/>
      <c r="L574" s="73"/>
      <c r="M574" s="73"/>
      <c r="N574" s="73"/>
      <c r="O574" s="69"/>
      <c r="P574" s="69"/>
      <c r="Q574" s="69"/>
      <c r="R574" s="69"/>
      <c r="S574" s="69"/>
      <c r="T574" s="69"/>
      <c r="U574" s="69"/>
      <c r="V574" s="72"/>
      <c r="W574" s="71"/>
      <c r="X574" s="71"/>
    </row>
    <row r="575" spans="1:24" ht="15.75" thickBot="1">
      <c r="A575" s="3">
        <v>5.67E-2</v>
      </c>
      <c r="B575" s="17">
        <v>-0.61459591999999996</v>
      </c>
      <c r="C575" s="17">
        <v>-0.47633346300000001</v>
      </c>
      <c r="D575" s="17">
        <v>-0.44679925100000001</v>
      </c>
      <c r="E575" s="74">
        <v>-0.48793373200000001</v>
      </c>
      <c r="F575" s="74">
        <v>-0.40016092800000003</v>
      </c>
      <c r="G575" s="17">
        <v>-0.51462731799999994</v>
      </c>
      <c r="J575" s="74"/>
      <c r="K575" s="73"/>
      <c r="L575" s="73"/>
      <c r="M575" s="73"/>
      <c r="N575" s="73"/>
      <c r="O575" s="69"/>
      <c r="P575" s="69"/>
      <c r="Q575" s="69"/>
      <c r="R575" s="69"/>
      <c r="S575" s="69"/>
      <c r="T575" s="69"/>
      <c r="U575" s="69"/>
      <c r="V575" s="72"/>
      <c r="W575" s="71"/>
      <c r="X575" s="71"/>
    </row>
    <row r="576" spans="1:24" ht="15.75" thickBot="1">
      <c r="A576" s="3">
        <v>5.6800000000000003E-2</v>
      </c>
      <c r="B576" s="17">
        <v>-0.61425544600000004</v>
      </c>
      <c r="C576" s="17">
        <v>-0.476104629</v>
      </c>
      <c r="D576" s="17">
        <v>-0.44659372000000003</v>
      </c>
      <c r="E576" s="74">
        <v>-0.48759173900000002</v>
      </c>
      <c r="F576" s="74">
        <v>-0.39999074299999998</v>
      </c>
      <c r="G576" s="17">
        <v>-0.51428353500000001</v>
      </c>
      <c r="J576" s="74"/>
      <c r="K576" s="73"/>
      <c r="L576" s="73"/>
      <c r="M576" s="73"/>
      <c r="N576" s="73"/>
      <c r="O576" s="69"/>
      <c r="P576" s="69"/>
      <c r="Q576" s="69"/>
      <c r="R576" s="69"/>
      <c r="S576" s="69"/>
      <c r="T576" s="69"/>
      <c r="U576" s="69"/>
      <c r="V576" s="72"/>
      <c r="W576" s="71"/>
      <c r="X576" s="71"/>
    </row>
    <row r="577" spans="1:24" ht="15.75" thickBot="1">
      <c r="A577" s="3">
        <v>5.6899999999999999E-2</v>
      </c>
      <c r="B577" s="17">
        <v>-0.61391544499999995</v>
      </c>
      <c r="C577" s="17">
        <v>-0.47587609400000003</v>
      </c>
      <c r="D577" s="17">
        <v>-0.44638845399999999</v>
      </c>
      <c r="E577" s="74">
        <v>-0.48725035500000002</v>
      </c>
      <c r="F577" s="74">
        <v>-0.39982077199999999</v>
      </c>
      <c r="G577" s="17">
        <v>-0.51394033500000003</v>
      </c>
      <c r="J577" s="74"/>
      <c r="K577" s="73"/>
      <c r="L577" s="73"/>
      <c r="M577" s="73"/>
      <c r="N577" s="73"/>
      <c r="O577" s="69"/>
      <c r="P577" s="69"/>
      <c r="Q577" s="69"/>
      <c r="R577" s="69"/>
      <c r="S577" s="69"/>
      <c r="T577" s="69"/>
      <c r="U577" s="69"/>
      <c r="V577" s="72"/>
      <c r="W577" s="71"/>
      <c r="X577" s="71"/>
    </row>
    <row r="578" spans="1:24" ht="15.75" thickBot="1">
      <c r="A578" s="3">
        <v>5.7000000000000002E-2</v>
      </c>
      <c r="B578" s="17">
        <v>-0.613575914</v>
      </c>
      <c r="C578" s="17">
        <v>-0.47564785799999998</v>
      </c>
      <c r="D578" s="17">
        <v>-0.44618345100000001</v>
      </c>
      <c r="E578" s="74">
        <v>-0.48690957800000001</v>
      </c>
      <c r="F578" s="74">
        <v>-0.399651013</v>
      </c>
      <c r="G578" s="17">
        <v>-0.51359771700000001</v>
      </c>
      <c r="J578" s="74"/>
      <c r="K578" s="73"/>
      <c r="L578" s="73"/>
      <c r="M578" s="73"/>
      <c r="N578" s="73"/>
      <c r="O578" s="69"/>
      <c r="P578" s="69"/>
      <c r="Q578" s="69"/>
      <c r="R578" s="69"/>
      <c r="S578" s="69"/>
      <c r="T578" s="69"/>
      <c r="U578" s="69"/>
      <c r="V578" s="72"/>
      <c r="W578" s="71"/>
      <c r="X578" s="71"/>
    </row>
    <row r="579" spans="1:24" ht="15.75" thickBot="1">
      <c r="A579" s="3">
        <v>5.7099999999999998E-2</v>
      </c>
      <c r="B579" s="17">
        <v>-0.61323685100000003</v>
      </c>
      <c r="C579" s="17">
        <v>-0.47541992</v>
      </c>
      <c r="D579" s="17">
        <v>-0.44597871100000003</v>
      </c>
      <c r="E579" s="74">
        <v>-0.48656940399999998</v>
      </c>
      <c r="F579" s="74">
        <v>-0.39948146499999998</v>
      </c>
      <c r="G579" s="17">
        <v>-0.51325567900000002</v>
      </c>
      <c r="J579" s="74"/>
      <c r="K579" s="73"/>
      <c r="L579" s="73"/>
      <c r="M579" s="73"/>
      <c r="N579" s="73"/>
      <c r="O579" s="69"/>
      <c r="P579" s="69"/>
      <c r="Q579" s="69"/>
      <c r="R579" s="69"/>
      <c r="S579" s="69"/>
      <c r="T579" s="69"/>
      <c r="U579" s="69"/>
      <c r="V579" s="72"/>
      <c r="W579" s="71"/>
      <c r="X579" s="71"/>
    </row>
    <row r="580" spans="1:24" ht="15.75" thickBot="1">
      <c r="A580" s="3">
        <v>5.7200000000000001E-2</v>
      </c>
      <c r="B580" s="17">
        <v>-0.61289825600000003</v>
      </c>
      <c r="C580" s="17">
        <v>-0.47519227800000002</v>
      </c>
      <c r="D580" s="17">
        <v>-0.44577423300000002</v>
      </c>
      <c r="E580" s="74">
        <v>-0.486229833</v>
      </c>
      <c r="F580" s="74">
        <v>-0.39931212900000002</v>
      </c>
      <c r="G580" s="17">
        <v>-0.512914219</v>
      </c>
      <c r="J580" s="74"/>
      <c r="K580" s="73"/>
      <c r="L580" s="73"/>
      <c r="M580" s="73"/>
      <c r="N580" s="73"/>
      <c r="O580" s="69"/>
      <c r="P580" s="69"/>
      <c r="Q580" s="69"/>
      <c r="R580" s="69"/>
      <c r="S580" s="69"/>
      <c r="T580" s="69"/>
      <c r="U580" s="69"/>
      <c r="V580" s="72"/>
      <c r="W580" s="71"/>
      <c r="X580" s="71"/>
    </row>
    <row r="581" spans="1:24" ht="15.75" thickBot="1">
      <c r="A581" s="3">
        <v>5.7299999999999997E-2</v>
      </c>
      <c r="B581" s="17">
        <v>-0.61256012599999998</v>
      </c>
      <c r="C581" s="17">
        <v>-0.47496493299999998</v>
      </c>
      <c r="D581" s="17">
        <v>-0.44557001699999998</v>
      </c>
      <c r="E581" s="74">
        <v>-0.48589086199999998</v>
      </c>
      <c r="F581" s="74">
        <v>-0.39914300200000002</v>
      </c>
      <c r="G581" s="17">
        <v>-0.51257333500000002</v>
      </c>
      <c r="J581" s="74"/>
      <c r="K581" s="73"/>
      <c r="L581" s="73"/>
      <c r="M581" s="73"/>
      <c r="N581" s="73"/>
      <c r="O581" s="69"/>
      <c r="P581" s="69"/>
      <c r="Q581" s="69"/>
      <c r="R581" s="69"/>
      <c r="S581" s="69"/>
      <c r="T581" s="69"/>
      <c r="U581" s="69"/>
      <c r="V581" s="72"/>
      <c r="W581" s="71"/>
      <c r="X581" s="71"/>
    </row>
    <row r="582" spans="1:24" ht="15.75" thickBot="1">
      <c r="A582" s="3">
        <v>5.74E-2</v>
      </c>
      <c r="B582" s="17">
        <v>-0.61222246000000002</v>
      </c>
      <c r="C582" s="17">
        <v>-0.474737882</v>
      </c>
      <c r="D582" s="17">
        <v>-0.44536606000000001</v>
      </c>
      <c r="E582" s="74">
        <v>-0.485552488</v>
      </c>
      <c r="F582" s="74">
        <v>-0.39897408600000001</v>
      </c>
      <c r="G582" s="17">
        <v>-0.51223302400000004</v>
      </c>
      <c r="J582" s="74"/>
      <c r="K582" s="73"/>
      <c r="L582" s="73"/>
      <c r="M582" s="73"/>
      <c r="N582" s="73"/>
      <c r="O582" s="69"/>
      <c r="P582" s="69"/>
      <c r="Q582" s="69"/>
      <c r="R582" s="69"/>
      <c r="S582" s="69"/>
      <c r="T582" s="69"/>
      <c r="U582" s="69"/>
      <c r="V582" s="72"/>
      <c r="W582" s="71"/>
      <c r="X582" s="71"/>
    </row>
    <row r="583" spans="1:24" ht="15.75" thickBot="1">
      <c r="A583" s="3">
        <v>5.7500000000000002E-2</v>
      </c>
      <c r="B583" s="17">
        <v>-0.61188525599999999</v>
      </c>
      <c r="C583" s="17">
        <v>-0.47451112600000001</v>
      </c>
      <c r="D583" s="17">
        <v>-0.44516236300000001</v>
      </c>
      <c r="E583" s="74">
        <v>-0.48521470999999999</v>
      </c>
      <c r="F583" s="74">
        <v>-0.39880537799999999</v>
      </c>
      <c r="G583" s="17">
        <v>-0.511893284</v>
      </c>
      <c r="J583" s="74"/>
      <c r="K583" s="73"/>
      <c r="L583" s="73"/>
      <c r="M583" s="73"/>
      <c r="N583" s="73"/>
      <c r="O583" s="69"/>
      <c r="P583" s="69"/>
      <c r="Q583" s="69"/>
      <c r="R583" s="69"/>
      <c r="S583" s="69"/>
      <c r="T583" s="69"/>
      <c r="U583" s="69"/>
      <c r="V583" s="72"/>
      <c r="W583" s="71"/>
      <c r="X583" s="71"/>
    </row>
    <row r="584" spans="1:24" ht="15.75" thickBot="1">
      <c r="A584" s="3">
        <v>5.7599999999999998E-2</v>
      </c>
      <c r="B584" s="17">
        <v>-0.61154851399999999</v>
      </c>
      <c r="C584" s="17">
        <v>-0.47428466200000002</v>
      </c>
      <c r="D584" s="17">
        <v>-0.44495892500000001</v>
      </c>
      <c r="E584" s="74">
        <v>-0.48487752499999998</v>
      </c>
      <c r="F584" s="74">
        <v>-0.398636879</v>
      </c>
      <c r="G584" s="17">
        <v>-0.51155411500000003</v>
      </c>
      <c r="J584" s="74"/>
      <c r="K584" s="73"/>
      <c r="L584" s="73"/>
      <c r="M584" s="73"/>
      <c r="N584" s="73"/>
      <c r="O584" s="69"/>
      <c r="P584" s="69"/>
      <c r="Q584" s="69"/>
      <c r="R584" s="69"/>
      <c r="S584" s="69"/>
      <c r="T584" s="69"/>
      <c r="U584" s="69"/>
      <c r="V584" s="72"/>
      <c r="W584" s="71"/>
      <c r="X584" s="71"/>
    </row>
    <row r="585" spans="1:24" ht="15.75" thickBot="1">
      <c r="A585" s="3">
        <v>5.7700000000000001E-2</v>
      </c>
      <c r="B585" s="17">
        <v>-0.61121223099999999</v>
      </c>
      <c r="C585" s="17">
        <v>-0.47405849</v>
      </c>
      <c r="D585" s="17">
        <v>-0.44475574400000001</v>
      </c>
      <c r="E585" s="74">
        <v>-0.48454093100000001</v>
      </c>
      <c r="F585" s="74">
        <v>-0.39846858699999999</v>
      </c>
      <c r="G585" s="17">
        <v>-0.51121551200000004</v>
      </c>
      <c r="J585" s="74"/>
      <c r="K585" s="73"/>
      <c r="L585" s="73"/>
      <c r="M585" s="73"/>
      <c r="N585" s="73"/>
      <c r="O585" s="69"/>
      <c r="P585" s="69"/>
      <c r="Q585" s="69"/>
      <c r="R585" s="69"/>
      <c r="S585" s="69"/>
      <c r="T585" s="69"/>
      <c r="U585" s="69"/>
      <c r="V585" s="72"/>
      <c r="W585" s="71"/>
      <c r="X585" s="71"/>
    </row>
    <row r="586" spans="1:24" ht="15.75" thickBot="1">
      <c r="A586" s="3">
        <v>5.7799999999999997E-2</v>
      </c>
      <c r="B586" s="17">
        <v>-0.61087640600000004</v>
      </c>
      <c r="C586" s="17">
        <v>-0.47383260999999999</v>
      </c>
      <c r="D586" s="17">
        <v>-0.44455282000000002</v>
      </c>
      <c r="E586" s="74">
        <v>-0.48420492599999998</v>
      </c>
      <c r="F586" s="74">
        <v>-0.398300502</v>
      </c>
      <c r="G586" s="17">
        <v>-0.510877476</v>
      </c>
      <c r="J586" s="74"/>
      <c r="K586" s="73"/>
      <c r="L586" s="73"/>
      <c r="M586" s="73"/>
      <c r="N586" s="73"/>
      <c r="O586" s="69"/>
      <c r="P586" s="69"/>
      <c r="Q586" s="69"/>
      <c r="R586" s="69"/>
      <c r="S586" s="69"/>
      <c r="T586" s="69"/>
      <c r="U586" s="69"/>
      <c r="V586" s="72"/>
      <c r="W586" s="71"/>
      <c r="X586" s="71"/>
    </row>
    <row r="587" spans="1:24" ht="15.75" thickBot="1">
      <c r="A587" s="3">
        <v>5.79E-2</v>
      </c>
      <c r="B587" s="17">
        <v>-0.61054103800000004</v>
      </c>
      <c r="C587" s="17">
        <v>-0.47360701900000002</v>
      </c>
      <c r="D587" s="17">
        <v>-0.444350152</v>
      </c>
      <c r="E587" s="74">
        <v>-0.483869508</v>
      </c>
      <c r="F587" s="74">
        <v>-0.39813262300000002</v>
      </c>
      <c r="G587" s="17">
        <v>-0.51054000200000005</v>
      </c>
      <c r="J587" s="74"/>
      <c r="K587" s="73"/>
      <c r="L587" s="73"/>
      <c r="M587" s="73"/>
      <c r="N587" s="73"/>
      <c r="O587" s="69"/>
      <c r="P587" s="69"/>
      <c r="Q587" s="69"/>
      <c r="R587" s="69"/>
      <c r="S587" s="69"/>
      <c r="T587" s="69"/>
      <c r="U587" s="69"/>
      <c r="V587" s="72"/>
      <c r="W587" s="71"/>
      <c r="X587" s="71"/>
    </row>
    <row r="588" spans="1:24" ht="15.75" thickBot="1">
      <c r="A588" s="3">
        <v>5.8000000000000003E-2</v>
      </c>
      <c r="B588" s="17">
        <v>-0.61020612399999996</v>
      </c>
      <c r="C588" s="17">
        <v>-0.47338171800000001</v>
      </c>
      <c r="D588" s="17">
        <v>-0.44414773899999999</v>
      </c>
      <c r="E588" s="74">
        <v>-0.48353467500000002</v>
      </c>
      <c r="F588" s="74">
        <v>-0.39796494900000001</v>
      </c>
      <c r="G588" s="17">
        <v>-0.51020308999999997</v>
      </c>
      <c r="J588" s="74"/>
      <c r="K588" s="73"/>
      <c r="L588" s="73"/>
      <c r="M588" s="73"/>
      <c r="N588" s="73"/>
      <c r="O588" s="69"/>
      <c r="P588" s="69"/>
      <c r="Q588" s="69"/>
      <c r="R588" s="69"/>
      <c r="S588" s="69"/>
      <c r="T588" s="69"/>
      <c r="U588" s="69"/>
      <c r="V588" s="72"/>
      <c r="W588" s="71"/>
      <c r="X588" s="71"/>
    </row>
    <row r="589" spans="1:24" ht="15.75" thickBot="1">
      <c r="A589" s="3">
        <v>5.8099999999999999E-2</v>
      </c>
      <c r="B589" s="17">
        <v>-0.60987166500000001</v>
      </c>
      <c r="C589" s="17">
        <v>-0.47315670399999998</v>
      </c>
      <c r="D589" s="17">
        <v>-0.44394558099999998</v>
      </c>
      <c r="E589" s="74">
        <v>-0.48320042400000002</v>
      </c>
      <c r="F589" s="74">
        <v>-0.39779748100000001</v>
      </c>
      <c r="G589" s="17">
        <v>-0.50986673699999996</v>
      </c>
      <c r="J589" s="74"/>
      <c r="K589" s="73"/>
      <c r="L589" s="73"/>
      <c r="M589" s="73"/>
      <c r="N589" s="73"/>
      <c r="O589" s="69"/>
      <c r="P589" s="69"/>
      <c r="Q589" s="69"/>
      <c r="R589" s="69"/>
      <c r="S589" s="69"/>
      <c r="T589" s="69"/>
      <c r="U589" s="69"/>
      <c r="V589" s="72"/>
      <c r="W589" s="71"/>
      <c r="X589" s="71"/>
    </row>
    <row r="590" spans="1:24" ht="15.75" thickBot="1">
      <c r="A590" s="3">
        <v>5.8200000000000002E-2</v>
      </c>
      <c r="B590" s="17">
        <v>-0.60953765699999995</v>
      </c>
      <c r="C590" s="17">
        <v>-0.47293197799999998</v>
      </c>
      <c r="D590" s="17">
        <v>-0.44374367599999998</v>
      </c>
      <c r="E590" s="74">
        <v>-0.48286675400000001</v>
      </c>
      <c r="F590" s="74">
        <v>-0.39763021700000001</v>
      </c>
      <c r="G590" s="17">
        <v>-0.50953094200000004</v>
      </c>
      <c r="J590" s="74"/>
      <c r="K590" s="73"/>
      <c r="L590" s="73"/>
      <c r="M590" s="73"/>
      <c r="N590" s="73"/>
      <c r="O590" s="69"/>
      <c r="P590" s="69"/>
      <c r="Q590" s="69"/>
      <c r="R590" s="69"/>
      <c r="S590" s="69"/>
      <c r="T590" s="69"/>
      <c r="U590" s="69"/>
      <c r="V590" s="72"/>
      <c r="W590" s="71"/>
      <c r="X590" s="71"/>
    </row>
    <row r="591" spans="1:24" ht="15.75" thickBot="1">
      <c r="A591" s="3">
        <v>5.8299999999999998E-2</v>
      </c>
      <c r="B591" s="17">
        <v>-0.60920409900000005</v>
      </c>
      <c r="C591" s="17">
        <v>-0.47270753900000001</v>
      </c>
      <c r="D591" s="17">
        <v>-0.44354202399999998</v>
      </c>
      <c r="E591" s="74">
        <v>-0.482533661</v>
      </c>
      <c r="F591" s="74">
        <v>-0.39746315599999998</v>
      </c>
      <c r="G591" s="17">
        <v>-0.50919570300000006</v>
      </c>
      <c r="J591" s="74"/>
      <c r="K591" s="73"/>
      <c r="L591" s="73"/>
      <c r="M591" s="73"/>
      <c r="N591" s="73"/>
      <c r="O591" s="69"/>
      <c r="P591" s="69"/>
      <c r="Q591" s="69"/>
      <c r="R591" s="69"/>
      <c r="S591" s="69"/>
      <c r="T591" s="69"/>
      <c r="U591" s="69"/>
      <c r="V591" s="72"/>
      <c r="W591" s="71"/>
      <c r="X591" s="71"/>
    </row>
    <row r="592" spans="1:24" ht="15.75" thickBot="1">
      <c r="A592" s="3">
        <v>5.8400000000000001E-2</v>
      </c>
      <c r="B592" s="17">
        <v>-0.60887099099999997</v>
      </c>
      <c r="C592" s="17">
        <v>-0.47248338499999998</v>
      </c>
      <c r="D592" s="17">
        <v>-0.44334062400000002</v>
      </c>
      <c r="E592" s="74">
        <v>-0.48220114600000002</v>
      </c>
      <c r="F592" s="74">
        <v>-0.39729629799999999</v>
      </c>
      <c r="G592" s="17">
        <v>-0.508861016</v>
      </c>
      <c r="J592" s="74"/>
      <c r="K592" s="73"/>
      <c r="L592" s="73"/>
      <c r="M592" s="73"/>
      <c r="N592" s="73"/>
      <c r="O592" s="69"/>
      <c r="P592" s="69"/>
      <c r="Q592" s="69"/>
      <c r="R592" s="69"/>
      <c r="S592" s="69"/>
      <c r="T592" s="69"/>
      <c r="U592" s="69"/>
      <c r="V592" s="72"/>
      <c r="W592" s="71"/>
      <c r="X592" s="71"/>
    </row>
    <row r="593" spans="1:24" ht="15.75" thickBot="1">
      <c r="A593" s="3">
        <v>5.8500000000000003E-2</v>
      </c>
      <c r="B593" s="17">
        <v>-0.60853833099999999</v>
      </c>
      <c r="C593" s="17">
        <v>-0.47225951500000002</v>
      </c>
      <c r="D593" s="17">
        <v>-0.443139475</v>
      </c>
      <c r="E593" s="74">
        <v>-0.481869204</v>
      </c>
      <c r="F593" s="74">
        <v>-0.397129642</v>
      </c>
      <c r="G593" s="17">
        <v>-0.50852688199999996</v>
      </c>
      <c r="J593" s="74"/>
      <c r="K593" s="73"/>
      <c r="L593" s="73"/>
      <c r="M593" s="73"/>
      <c r="N593" s="73"/>
      <c r="O593" s="69"/>
      <c r="P593" s="69"/>
      <c r="Q593" s="69"/>
      <c r="R593" s="69"/>
      <c r="S593" s="69"/>
      <c r="T593" s="69"/>
      <c r="U593" s="69"/>
      <c r="V593" s="72"/>
      <c r="W593" s="71"/>
      <c r="X593" s="71"/>
    </row>
    <row r="594" spans="1:24" ht="15.75" thickBot="1">
      <c r="A594" s="3">
        <v>5.8599999999999999E-2</v>
      </c>
      <c r="B594" s="17">
        <v>-0.60820611599999996</v>
      </c>
      <c r="C594" s="17">
        <v>-0.47203592900000002</v>
      </c>
      <c r="D594" s="17">
        <v>-0.44293857599999997</v>
      </c>
      <c r="E594" s="74">
        <v>-0.481537834</v>
      </c>
      <c r="F594" s="74">
        <v>-0.39696318800000002</v>
      </c>
      <c r="G594" s="17">
        <v>-0.50819329599999996</v>
      </c>
      <c r="J594" s="74"/>
      <c r="K594" s="73"/>
      <c r="L594" s="73"/>
      <c r="M594" s="73"/>
      <c r="N594" s="73"/>
      <c r="O594" s="69"/>
      <c r="P594" s="69"/>
      <c r="Q594" s="69"/>
      <c r="R594" s="69"/>
      <c r="S594" s="69"/>
      <c r="T594" s="69"/>
      <c r="U594" s="69"/>
      <c r="V594" s="72"/>
      <c r="W594" s="71"/>
      <c r="X594" s="71"/>
    </row>
    <row r="595" spans="1:24" ht="15.75" thickBot="1">
      <c r="A595" s="3">
        <v>5.8700000000000002E-2</v>
      </c>
      <c r="B595" s="17">
        <v>-0.60787434699999998</v>
      </c>
      <c r="C595" s="17">
        <v>-0.47181262600000001</v>
      </c>
      <c r="D595" s="17">
        <v>-0.44273792699999998</v>
      </c>
      <c r="E595" s="74">
        <v>-0.48120703500000001</v>
      </c>
      <c r="F595" s="74">
        <v>-0.39679693500000002</v>
      </c>
      <c r="G595" s="17">
        <v>-0.50786025899999998</v>
      </c>
      <c r="J595" s="74"/>
      <c r="K595" s="73"/>
      <c r="L595" s="73"/>
      <c r="M595" s="73"/>
      <c r="N595" s="73"/>
      <c r="O595" s="69"/>
      <c r="P595" s="69"/>
      <c r="Q595" s="69"/>
      <c r="R595" s="69"/>
      <c r="S595" s="69"/>
      <c r="T595" s="69"/>
      <c r="U595" s="69"/>
      <c r="V595" s="72"/>
      <c r="W595" s="71"/>
      <c r="X595" s="71"/>
    </row>
    <row r="596" spans="1:24" ht="15.75" thickBot="1">
      <c r="A596" s="3">
        <v>5.8799999999999998E-2</v>
      </c>
      <c r="B596" s="17">
        <v>-0.60754302000000004</v>
      </c>
      <c r="C596" s="17">
        <v>-0.471589604</v>
      </c>
      <c r="D596" s="17">
        <v>-0.44253752600000001</v>
      </c>
      <c r="E596" s="74">
        <v>-0.48087680300000002</v>
      </c>
      <c r="F596" s="74">
        <v>-0.39663088200000002</v>
      </c>
      <c r="G596" s="17">
        <v>-0.50752776700000002</v>
      </c>
      <c r="J596" s="74"/>
      <c r="K596" s="73"/>
      <c r="L596" s="73"/>
      <c r="M596" s="73"/>
      <c r="N596" s="73"/>
      <c r="O596" s="69"/>
      <c r="P596" s="69"/>
      <c r="Q596" s="69"/>
      <c r="R596" s="69"/>
      <c r="S596" s="69"/>
      <c r="T596" s="69"/>
      <c r="U596" s="69"/>
      <c r="V596" s="72"/>
      <c r="W596" s="71"/>
      <c r="X596" s="71"/>
    </row>
    <row r="597" spans="1:24" ht="15.75" thickBot="1">
      <c r="A597" s="3">
        <v>5.8900000000000001E-2</v>
      </c>
      <c r="B597" s="17">
        <v>-0.60721213600000001</v>
      </c>
      <c r="C597" s="17">
        <v>-0.471366864</v>
      </c>
      <c r="D597" s="17">
        <v>-0.44233737400000001</v>
      </c>
      <c r="E597" s="74">
        <v>-0.48054713799999998</v>
      </c>
      <c r="F597" s="74">
        <v>-0.396465028</v>
      </c>
      <c r="G597" s="17">
        <v>-0.50719581899999999</v>
      </c>
      <c r="J597" s="74"/>
      <c r="K597" s="73"/>
      <c r="L597" s="73"/>
      <c r="M597" s="73"/>
      <c r="N597" s="73"/>
      <c r="O597" s="69"/>
      <c r="P597" s="69"/>
      <c r="Q597" s="69"/>
      <c r="R597" s="69"/>
      <c r="S597" s="69"/>
      <c r="T597" s="69"/>
      <c r="U597" s="69"/>
      <c r="V597" s="72"/>
      <c r="W597" s="71"/>
      <c r="X597" s="71"/>
    </row>
    <row r="598" spans="1:24" ht="15.75" thickBot="1">
      <c r="A598" s="3">
        <v>5.8999999999999997E-2</v>
      </c>
      <c r="B598" s="17">
        <v>-0.60688169199999997</v>
      </c>
      <c r="C598" s="17">
        <v>-0.47114440299999999</v>
      </c>
      <c r="D598" s="17">
        <v>-0.44213746799999998</v>
      </c>
      <c r="E598" s="74">
        <v>-0.48021803600000001</v>
      </c>
      <c r="F598" s="74">
        <v>-0.39629937399999998</v>
      </c>
      <c r="G598" s="17">
        <v>-0.50686441299999996</v>
      </c>
      <c r="J598" s="74"/>
      <c r="K598" s="73"/>
      <c r="L598" s="73"/>
      <c r="M598" s="73"/>
      <c r="N598" s="73"/>
      <c r="O598" s="69"/>
      <c r="P598" s="69"/>
      <c r="Q598" s="69"/>
      <c r="R598" s="69"/>
      <c r="S598" s="69"/>
      <c r="T598" s="69"/>
      <c r="U598" s="69"/>
      <c r="V598" s="72"/>
      <c r="W598" s="71"/>
      <c r="X598" s="71"/>
    </row>
    <row r="599" spans="1:24" ht="15.75" thickBot="1">
      <c r="A599" s="3">
        <v>5.91E-2</v>
      </c>
      <c r="B599" s="17">
        <v>-0.60655168800000003</v>
      </c>
      <c r="C599" s="17">
        <v>-0.47092222099999997</v>
      </c>
      <c r="D599" s="17">
        <v>-0.44193780900000001</v>
      </c>
      <c r="E599" s="74">
        <v>-0.47988949600000003</v>
      </c>
      <c r="F599" s="74">
        <v>-0.39613391799999997</v>
      </c>
      <c r="G599" s="17">
        <v>-0.50653354699999997</v>
      </c>
      <c r="J599" s="74"/>
      <c r="K599" s="73"/>
      <c r="L599" s="73"/>
      <c r="M599" s="73"/>
      <c r="N599" s="73"/>
      <c r="O599" s="69"/>
      <c r="P599" s="69"/>
      <c r="Q599" s="69"/>
      <c r="R599" s="69"/>
      <c r="S599" s="69"/>
      <c r="T599" s="69"/>
      <c r="U599" s="69"/>
      <c r="V599" s="72"/>
      <c r="W599" s="71"/>
      <c r="X599" s="71"/>
    </row>
    <row r="600" spans="1:24" ht="15.75" thickBot="1">
      <c r="A600" s="3">
        <v>5.9200000000000003E-2</v>
      </c>
      <c r="B600" s="17">
        <v>-0.60622212099999995</v>
      </c>
      <c r="C600" s="17">
        <v>-0.47070031800000001</v>
      </c>
      <c r="D600" s="17">
        <v>-0.44173839500000001</v>
      </c>
      <c r="E600" s="74">
        <v>-0.47956151600000002</v>
      </c>
      <c r="F600" s="74">
        <v>-0.395968659</v>
      </c>
      <c r="G600" s="17">
        <v>-0.50620321899999998</v>
      </c>
      <c r="J600" s="74"/>
      <c r="K600" s="73"/>
      <c r="L600" s="73"/>
      <c r="M600" s="73"/>
      <c r="N600" s="73"/>
      <c r="O600" s="69"/>
      <c r="P600" s="69"/>
      <c r="Q600" s="69"/>
      <c r="R600" s="69"/>
      <c r="S600" s="69"/>
      <c r="T600" s="69"/>
      <c r="U600" s="69"/>
      <c r="V600" s="72"/>
      <c r="W600" s="71"/>
      <c r="X600" s="71"/>
    </row>
    <row r="601" spans="1:24" ht="15.75" thickBot="1">
      <c r="A601" s="3">
        <v>5.9299999999999999E-2</v>
      </c>
      <c r="B601" s="17">
        <v>-0.60589298999999996</v>
      </c>
      <c r="C601" s="17">
        <v>-0.47047869199999998</v>
      </c>
      <c r="D601" s="17">
        <v>-0.44153922600000001</v>
      </c>
      <c r="E601" s="74">
        <v>-0.479234094</v>
      </c>
      <c r="F601" s="74">
        <v>-0.39580359799999998</v>
      </c>
      <c r="G601" s="17">
        <v>-0.50587342800000001</v>
      </c>
      <c r="J601" s="74"/>
      <c r="K601" s="73"/>
      <c r="L601" s="73"/>
      <c r="M601" s="73"/>
      <c r="N601" s="73"/>
      <c r="O601" s="69"/>
      <c r="P601" s="69"/>
      <c r="Q601" s="69"/>
      <c r="R601" s="69"/>
      <c r="S601" s="69"/>
      <c r="T601" s="69"/>
      <c r="U601" s="69"/>
      <c r="V601" s="72"/>
      <c r="W601" s="71"/>
      <c r="X601" s="71"/>
    </row>
    <row r="602" spans="1:24" ht="15.75" thickBot="1">
      <c r="A602" s="3">
        <v>5.9400000000000001E-2</v>
      </c>
      <c r="B602" s="17">
        <v>-0.605564294</v>
      </c>
      <c r="C602" s="17">
        <v>-0.47025734200000002</v>
      </c>
      <c r="D602" s="17">
        <v>-0.44134030200000002</v>
      </c>
      <c r="E602" s="74">
        <v>-0.47890722800000002</v>
      </c>
      <c r="F602" s="74">
        <v>-0.39563873300000002</v>
      </c>
      <c r="G602" s="17">
        <v>-0.50554416999999996</v>
      </c>
      <c r="J602" s="74"/>
      <c r="K602" s="73"/>
      <c r="L602" s="73"/>
      <c r="M602" s="73"/>
      <c r="N602" s="73"/>
      <c r="O602" s="69"/>
      <c r="P602" s="69"/>
      <c r="Q602" s="69"/>
      <c r="R602" s="69"/>
      <c r="S602" s="69"/>
      <c r="T602" s="69"/>
      <c r="U602" s="69"/>
      <c r="V602" s="72"/>
      <c r="W602" s="71"/>
      <c r="X602" s="71"/>
    </row>
    <row r="603" spans="1:24" ht="15.75" thickBot="1">
      <c r="A603" s="3">
        <v>5.9499999999999997E-2</v>
      </c>
      <c r="B603" s="17">
        <v>-0.60523603199999998</v>
      </c>
      <c r="C603" s="17">
        <v>-0.47003626799999998</v>
      </c>
      <c r="D603" s="17">
        <v>-0.44114162000000001</v>
      </c>
      <c r="E603" s="74">
        <v>-0.47858091600000002</v>
      </c>
      <c r="F603" s="74">
        <v>-0.39547406400000001</v>
      </c>
      <c r="G603" s="17">
        <v>-0.50521544600000001</v>
      </c>
      <c r="J603" s="74"/>
      <c r="K603" s="73"/>
      <c r="L603" s="73"/>
      <c r="M603" s="73"/>
      <c r="N603" s="73"/>
      <c r="O603" s="69"/>
      <c r="P603" s="69"/>
      <c r="Q603" s="69"/>
      <c r="R603" s="69"/>
      <c r="S603" s="69"/>
      <c r="T603" s="69"/>
      <c r="U603" s="69"/>
      <c r="V603" s="72"/>
      <c r="W603" s="71"/>
      <c r="X603" s="71"/>
    </row>
    <row r="604" spans="1:24" ht="15.75" thickBot="1">
      <c r="A604" s="3">
        <v>5.96E-2</v>
      </c>
      <c r="B604" s="17">
        <v>-0.60490820199999995</v>
      </c>
      <c r="C604" s="17">
        <v>-0.46981546899999999</v>
      </c>
      <c r="D604" s="17">
        <v>-0.44094317999999999</v>
      </c>
      <c r="E604" s="74">
        <v>-0.47825515600000001</v>
      </c>
      <c r="F604" s="74">
        <v>-0.39530958999999999</v>
      </c>
      <c r="G604" s="17">
        <v>-0.50488725199999995</v>
      </c>
      <c r="J604" s="74"/>
      <c r="K604" s="73"/>
      <c r="L604" s="73"/>
      <c r="M604" s="73"/>
      <c r="N604" s="73"/>
      <c r="O604" s="69"/>
      <c r="P604" s="69"/>
      <c r="Q604" s="69"/>
      <c r="R604" s="69"/>
      <c r="S604" s="69"/>
      <c r="T604" s="69"/>
      <c r="U604" s="69"/>
      <c r="V604" s="72"/>
      <c r="W604" s="71"/>
      <c r="X604" s="71"/>
    </row>
    <row r="605" spans="1:24" ht="15.75" thickBot="1">
      <c r="A605" s="3">
        <v>5.9700000000000003E-2</v>
      </c>
      <c r="B605" s="17">
        <v>-0.60458080199999997</v>
      </c>
      <c r="C605" s="17">
        <v>-0.46959494299999999</v>
      </c>
      <c r="D605" s="17">
        <v>-0.44074498299999998</v>
      </c>
      <c r="E605" s="74">
        <v>-0.47792994599999999</v>
      </c>
      <c r="F605" s="74">
        <v>-0.395145311</v>
      </c>
      <c r="G605" s="17">
        <v>-0.50455958700000003</v>
      </c>
      <c r="J605" s="74"/>
      <c r="K605" s="73"/>
      <c r="L605" s="73"/>
      <c r="M605" s="73"/>
      <c r="N605" s="73"/>
      <c r="O605" s="69"/>
      <c r="P605" s="69"/>
      <c r="Q605" s="69"/>
      <c r="R605" s="69"/>
      <c r="S605" s="69"/>
      <c r="T605" s="69"/>
      <c r="U605" s="69"/>
      <c r="V605" s="72"/>
      <c r="W605" s="71"/>
      <c r="X605" s="71"/>
    </row>
    <row r="606" spans="1:24" ht="15.75" thickBot="1">
      <c r="A606" s="3">
        <v>5.9799999999999999E-2</v>
      </c>
      <c r="B606" s="17">
        <v>-0.60425383200000005</v>
      </c>
      <c r="C606" s="17">
        <v>-0.46937469100000001</v>
      </c>
      <c r="D606" s="17">
        <v>-0.44054702600000001</v>
      </c>
      <c r="E606" s="74">
        <v>-0.47760528400000002</v>
      </c>
      <c r="F606" s="74">
        <v>-0.39498122600000002</v>
      </c>
      <c r="G606" s="17">
        <v>-0.504232448</v>
      </c>
      <c r="J606" s="74"/>
      <c r="K606" s="73"/>
      <c r="L606" s="73"/>
      <c r="M606" s="73"/>
      <c r="N606" s="73"/>
      <c r="O606" s="69"/>
      <c r="P606" s="69"/>
      <c r="Q606" s="69"/>
      <c r="R606" s="69"/>
      <c r="S606" s="69"/>
      <c r="T606" s="69"/>
      <c r="U606" s="69"/>
      <c r="V606" s="72"/>
      <c r="W606" s="71"/>
      <c r="X606" s="71"/>
    </row>
    <row r="607" spans="1:24" ht="15.75" thickBot="1">
      <c r="A607" s="3">
        <v>5.9900000000000002E-2</v>
      </c>
      <c r="B607" s="17">
        <v>-0.60392729000000001</v>
      </c>
      <c r="C607" s="17">
        <v>-0.46915470999999997</v>
      </c>
      <c r="D607" s="17">
        <v>-0.44034930999999999</v>
      </c>
      <c r="E607" s="74">
        <v>-0.47728116799999998</v>
      </c>
      <c r="F607" s="74">
        <v>-0.39481733400000002</v>
      </c>
      <c r="G607" s="17">
        <v>-0.50390583499999997</v>
      </c>
      <c r="J607" s="74"/>
      <c r="K607" s="73"/>
      <c r="L607" s="73"/>
      <c r="M607" s="73"/>
      <c r="N607" s="73"/>
      <c r="O607" s="69"/>
      <c r="P607" s="69"/>
      <c r="Q607" s="69"/>
      <c r="R607" s="69"/>
      <c r="S607" s="69"/>
      <c r="T607" s="69"/>
      <c r="U607" s="69"/>
      <c r="V607" s="72"/>
      <c r="W607" s="71"/>
      <c r="X607" s="71"/>
    </row>
    <row r="608" spans="1:24" ht="15.75" thickBot="1">
      <c r="A608" s="3">
        <v>0.06</v>
      </c>
      <c r="B608" s="17">
        <v>-0.60360117499999999</v>
      </c>
      <c r="C608" s="17">
        <v>-0.46893500100000002</v>
      </c>
      <c r="D608" s="17">
        <v>-0.44015183200000002</v>
      </c>
      <c r="E608" s="74">
        <v>-0.47695759700000001</v>
      </c>
      <c r="F608" s="74">
        <v>-0.394653635</v>
      </c>
      <c r="G608" s="17">
        <v>-0.50357974599999999</v>
      </c>
      <c r="J608" s="74"/>
      <c r="K608" s="73"/>
      <c r="L608" s="73"/>
      <c r="M608" s="73"/>
      <c r="N608" s="73"/>
      <c r="O608" s="69"/>
      <c r="P608" s="69"/>
      <c r="Q608" s="69"/>
      <c r="R608" s="69"/>
      <c r="S608" s="69"/>
      <c r="T608" s="69"/>
      <c r="U608" s="69"/>
      <c r="V608" s="72"/>
      <c r="W608" s="71"/>
      <c r="X608" s="71"/>
    </row>
    <row r="609" spans="1:24" ht="15.75" thickBot="1">
      <c r="A609" s="3">
        <v>6.0100000000000001E-2</v>
      </c>
      <c r="B609" s="17">
        <v>-0.60327548499999994</v>
      </c>
      <c r="C609" s="17">
        <v>-0.46871556199999997</v>
      </c>
      <c r="D609" s="17">
        <v>-0.43995459399999998</v>
      </c>
      <c r="E609" s="74">
        <v>-0.47663456799999998</v>
      </c>
      <c r="F609" s="74">
        <v>-0.394490128</v>
      </c>
      <c r="G609" s="17">
        <v>-0.50325417800000005</v>
      </c>
      <c r="J609" s="74"/>
      <c r="K609" s="73"/>
      <c r="L609" s="73"/>
      <c r="M609" s="73"/>
      <c r="N609" s="73"/>
      <c r="O609" s="69"/>
      <c r="P609" s="69"/>
      <c r="Q609" s="69"/>
      <c r="R609" s="69"/>
      <c r="S609" s="69"/>
      <c r="T609" s="69"/>
      <c r="U609" s="69"/>
      <c r="V609" s="72"/>
      <c r="W609" s="71"/>
      <c r="X609" s="71"/>
    </row>
    <row r="610" spans="1:24" ht="15.75" thickBot="1">
      <c r="A610" s="3">
        <v>6.0199999999999997E-2</v>
      </c>
      <c r="B610" s="17">
        <v>-0.60295021900000001</v>
      </c>
      <c r="C610" s="17">
        <v>-0.46849639300000001</v>
      </c>
      <c r="D610" s="17">
        <v>-0.439757593</v>
      </c>
      <c r="E610" s="74">
        <v>-0.476312079</v>
      </c>
      <c r="F610" s="74">
        <v>-0.394326813</v>
      </c>
      <c r="G610" s="17">
        <v>-0.50292912999999995</v>
      </c>
      <c r="J610" s="74"/>
      <c r="K610" s="73"/>
      <c r="L610" s="73"/>
      <c r="M610" s="73"/>
      <c r="N610" s="73"/>
      <c r="O610" s="69"/>
      <c r="P610" s="69"/>
      <c r="Q610" s="69"/>
      <c r="R610" s="69"/>
      <c r="S610" s="69"/>
      <c r="T610" s="69"/>
      <c r="U610" s="69"/>
      <c r="V610" s="72"/>
      <c r="W610" s="71"/>
      <c r="X610" s="71"/>
    </row>
    <row r="611" spans="1:24" ht="15.75" thickBot="1">
      <c r="A611" s="3">
        <v>6.0299999999999999E-2</v>
      </c>
      <c r="B611" s="17">
        <v>-0.60262537599999999</v>
      </c>
      <c r="C611" s="17">
        <v>-0.46827749200000002</v>
      </c>
      <c r="D611" s="17">
        <v>-0.43956083000000001</v>
      </c>
      <c r="E611" s="74">
        <v>-0.47599012899999998</v>
      </c>
      <c r="F611" s="74">
        <v>-0.39416368800000001</v>
      </c>
      <c r="G611" s="17">
        <v>-0.50260459999999996</v>
      </c>
      <c r="J611" s="74"/>
      <c r="K611" s="73"/>
      <c r="L611" s="73"/>
      <c r="M611" s="73"/>
      <c r="N611" s="73"/>
      <c r="O611" s="69"/>
      <c r="P611" s="69"/>
      <c r="Q611" s="69"/>
      <c r="R611" s="69"/>
      <c r="S611" s="69"/>
      <c r="T611" s="69"/>
      <c r="U611" s="69"/>
      <c r="V611" s="72"/>
      <c r="W611" s="71"/>
      <c r="X611" s="71"/>
    </row>
    <row r="612" spans="1:24" ht="15.75" thickBot="1">
      <c r="A612" s="3">
        <v>6.0400000000000002E-2</v>
      </c>
      <c r="B612" s="17">
        <v>-0.60230095500000003</v>
      </c>
      <c r="C612" s="17">
        <v>-0.46805885899999999</v>
      </c>
      <c r="D612" s="17">
        <v>-0.43936430300000001</v>
      </c>
      <c r="E612" s="74">
        <v>-0.47566871599999999</v>
      </c>
      <c r="F612" s="74">
        <v>-0.39400075400000001</v>
      </c>
      <c r="G612" s="17">
        <v>-0.50228058600000003</v>
      </c>
      <c r="J612" s="74"/>
      <c r="K612" s="73"/>
      <c r="L612" s="73"/>
      <c r="M612" s="73"/>
      <c r="N612" s="73"/>
      <c r="O612" s="69"/>
      <c r="P612" s="69"/>
      <c r="Q612" s="69"/>
      <c r="R612" s="69"/>
      <c r="S612" s="69"/>
      <c r="T612" s="69"/>
      <c r="U612" s="69"/>
      <c r="V612" s="72"/>
      <c r="W612" s="71"/>
      <c r="X612" s="71"/>
    </row>
    <row r="613" spans="1:24" ht="15.75" thickBot="1">
      <c r="A613" s="3">
        <v>6.0499999999999998E-2</v>
      </c>
      <c r="B613" s="17">
        <v>-0.60197695299999998</v>
      </c>
      <c r="C613" s="17">
        <v>-0.46784049300000002</v>
      </c>
      <c r="D613" s="17">
        <v>-0.43916801100000002</v>
      </c>
      <c r="E613" s="74">
        <v>-0.475347837</v>
      </c>
      <c r="F613" s="74">
        <v>-0.39383801000000002</v>
      </c>
      <c r="G613" s="17">
        <v>-0.501957086</v>
      </c>
      <c r="J613" s="74"/>
      <c r="K613" s="73"/>
      <c r="L613" s="73"/>
      <c r="M613" s="73"/>
      <c r="N613" s="73"/>
      <c r="O613" s="69"/>
      <c r="P613" s="69"/>
      <c r="Q613" s="69"/>
      <c r="R613" s="69"/>
      <c r="S613" s="69"/>
      <c r="T613" s="69"/>
      <c r="U613" s="69"/>
      <c r="V613" s="72"/>
      <c r="W613" s="71"/>
      <c r="X613" s="71"/>
    </row>
    <row r="614" spans="1:24" ht="15.75" thickBot="1">
      <c r="A614" s="3">
        <v>6.0600000000000001E-2</v>
      </c>
      <c r="B614" s="17">
        <v>-0.60165336999999997</v>
      </c>
      <c r="C614" s="17">
        <v>-0.467622394</v>
      </c>
      <c r="D614" s="17">
        <v>-0.43897195500000002</v>
      </c>
      <c r="E614" s="74">
        <v>-0.47502749100000002</v>
      </c>
      <c r="F614" s="74">
        <v>-0.39367545399999998</v>
      </c>
      <c r="G614" s="17">
        <v>-0.50163409999999997</v>
      </c>
      <c r="J614" s="74"/>
      <c r="K614" s="73"/>
      <c r="L614" s="73"/>
      <c r="M614" s="73"/>
      <c r="N614" s="73"/>
      <c r="O614" s="69"/>
      <c r="P614" s="69"/>
      <c r="Q614" s="69"/>
      <c r="R614" s="69"/>
      <c r="S614" s="69"/>
      <c r="T614" s="69"/>
      <c r="U614" s="69"/>
      <c r="V614" s="72"/>
      <c r="W614" s="71"/>
      <c r="X614" s="71"/>
    </row>
    <row r="615" spans="1:24" ht="15.75" thickBot="1">
      <c r="A615" s="3">
        <v>6.0699999999999997E-2</v>
      </c>
      <c r="B615" s="17">
        <v>-0.60133020400000003</v>
      </c>
      <c r="C615" s="17">
        <v>-0.46740456000000002</v>
      </c>
      <c r="D615" s="17">
        <v>-0.43877613300000001</v>
      </c>
      <c r="E615" s="74">
        <v>-0.47470767699999999</v>
      </c>
      <c r="F615" s="74">
        <v>-0.39351308800000001</v>
      </c>
      <c r="G615" s="17">
        <v>-0.50131162399999996</v>
      </c>
      <c r="J615" s="74"/>
      <c r="K615" s="73"/>
      <c r="L615" s="73"/>
      <c r="M615" s="73"/>
      <c r="N615" s="73"/>
      <c r="O615" s="69"/>
      <c r="P615" s="69"/>
      <c r="Q615" s="69"/>
      <c r="R615" s="69"/>
      <c r="S615" s="69"/>
      <c r="T615" s="69"/>
      <c r="U615" s="69"/>
      <c r="V615" s="72"/>
      <c r="W615" s="71"/>
      <c r="X615" s="71"/>
    </row>
    <row r="616" spans="1:24" ht="15.75" thickBot="1">
      <c r="A616" s="3">
        <v>6.08E-2</v>
      </c>
      <c r="B616" s="17">
        <v>-0.60100745499999997</v>
      </c>
      <c r="C616" s="17">
        <v>-0.46718699000000002</v>
      </c>
      <c r="D616" s="17">
        <v>-0.43858054400000002</v>
      </c>
      <c r="E616" s="74">
        <v>-0.47438839199999999</v>
      </c>
      <c r="F616" s="74">
        <v>-0.39335090900000003</v>
      </c>
      <c r="G616" s="17">
        <v>-0.50098965799999995</v>
      </c>
      <c r="J616" s="74"/>
      <c r="K616" s="73"/>
      <c r="L616" s="73"/>
      <c r="M616" s="73"/>
      <c r="N616" s="73"/>
      <c r="O616" s="69"/>
      <c r="P616" s="69"/>
      <c r="Q616" s="69"/>
      <c r="R616" s="69"/>
      <c r="S616" s="69"/>
      <c r="T616" s="69"/>
      <c r="U616" s="69"/>
      <c r="V616" s="72"/>
      <c r="W616" s="71"/>
      <c r="X616" s="71"/>
    </row>
    <row r="617" spans="1:24" ht="15.75" thickBot="1">
      <c r="A617" s="3">
        <v>6.0900000000000003E-2</v>
      </c>
      <c r="B617" s="17">
        <v>-0.60068512100000004</v>
      </c>
      <c r="C617" s="17">
        <v>-0.466969684</v>
      </c>
      <c r="D617" s="17">
        <v>-0.43838518799999998</v>
      </c>
      <c r="E617" s="74">
        <v>-0.47406963400000002</v>
      </c>
      <c r="F617" s="74">
        <v>-0.393188918</v>
      </c>
      <c r="G617" s="17">
        <v>-0.50066819900000004</v>
      </c>
      <c r="J617" s="74"/>
      <c r="K617" s="73"/>
      <c r="L617" s="73"/>
      <c r="M617" s="73"/>
      <c r="N617" s="73"/>
      <c r="O617" s="69"/>
      <c r="P617" s="69"/>
      <c r="Q617" s="69"/>
      <c r="R617" s="69"/>
      <c r="S617" s="69"/>
      <c r="T617" s="69"/>
      <c r="U617" s="69"/>
      <c r="V617" s="72"/>
      <c r="W617" s="71"/>
      <c r="X617" s="71"/>
    </row>
    <row r="618" spans="1:24" ht="15.75" thickBot="1">
      <c r="A618" s="3">
        <v>6.0999999999999999E-2</v>
      </c>
      <c r="B618" s="17">
        <v>-0.60036319999999999</v>
      </c>
      <c r="C618" s="17">
        <v>-0.46675264100000002</v>
      </c>
      <c r="D618" s="17">
        <v>-0.43819006399999999</v>
      </c>
      <c r="E618" s="74">
        <v>-0.47375140100000002</v>
      </c>
      <c r="F618" s="74">
        <v>-0.39302711400000001</v>
      </c>
      <c r="G618" s="17">
        <v>-0.50034724600000002</v>
      </c>
      <c r="J618" s="74"/>
      <c r="K618" s="73"/>
      <c r="L618" s="73"/>
      <c r="M618" s="73"/>
      <c r="N618" s="73"/>
      <c r="O618" s="69"/>
      <c r="P618" s="69"/>
      <c r="Q618" s="69"/>
      <c r="R618" s="69"/>
      <c r="S618" s="69"/>
      <c r="T618" s="69"/>
      <c r="U618" s="69"/>
      <c r="V618" s="72"/>
      <c r="W618" s="71"/>
      <c r="X618" s="71"/>
    </row>
    <row r="619" spans="1:24" ht="15.75" thickBot="1">
      <c r="A619" s="3">
        <v>6.1100000000000002E-2</v>
      </c>
      <c r="B619" s="17">
        <v>-0.60004169100000004</v>
      </c>
      <c r="C619" s="17">
        <v>-0.466535861</v>
      </c>
      <c r="D619" s="17">
        <v>-0.43799517199999999</v>
      </c>
      <c r="E619" s="74">
        <v>-0.47343369299999999</v>
      </c>
      <c r="F619" s="74">
        <v>-0.39286549500000001</v>
      </c>
      <c r="G619" s="17">
        <v>-0.50002679699999997</v>
      </c>
      <c r="J619" s="74"/>
      <c r="K619" s="73"/>
      <c r="L619" s="73"/>
      <c r="M619" s="73"/>
      <c r="N619" s="73"/>
      <c r="O619" s="69"/>
      <c r="P619" s="69"/>
      <c r="Q619" s="69"/>
      <c r="R619" s="69"/>
      <c r="S619" s="69"/>
      <c r="T619" s="69"/>
      <c r="U619" s="69"/>
      <c r="V619" s="72"/>
      <c r="W619" s="71"/>
      <c r="X619" s="71"/>
    </row>
    <row r="620" spans="1:24" ht="15.75" thickBot="1">
      <c r="A620" s="3">
        <v>6.1199999999999997E-2</v>
      </c>
      <c r="B620" s="17">
        <v>-0.59972059300000002</v>
      </c>
      <c r="C620" s="17">
        <v>-0.466319341</v>
      </c>
      <c r="D620" s="17">
        <v>-0.43780050999999998</v>
      </c>
      <c r="E620" s="74">
        <v>-0.47311650599999999</v>
      </c>
      <c r="F620" s="74">
        <v>-0.39270406299999999</v>
      </c>
      <c r="G620" s="17">
        <v>-0.49970684999999998</v>
      </c>
      <c r="J620" s="74"/>
      <c r="K620" s="73"/>
      <c r="L620" s="73"/>
      <c r="M620" s="73"/>
      <c r="N620" s="73"/>
      <c r="O620" s="69"/>
      <c r="P620" s="69"/>
      <c r="Q620" s="69"/>
      <c r="R620" s="69"/>
      <c r="S620" s="69"/>
      <c r="T620" s="69"/>
      <c r="U620" s="69"/>
      <c r="V620" s="72"/>
      <c r="W620" s="71"/>
      <c r="X620" s="71"/>
    </row>
    <row r="621" spans="1:24" ht="15.75" thickBot="1">
      <c r="A621" s="3">
        <v>6.13E-2</v>
      </c>
      <c r="B621" s="17">
        <v>-0.59939990499999996</v>
      </c>
      <c r="C621" s="17">
        <v>-0.466103082</v>
      </c>
      <c r="D621" s="17">
        <v>-0.43760607800000001</v>
      </c>
      <c r="E621" s="74">
        <v>-0.47279984000000003</v>
      </c>
      <c r="F621" s="74">
        <v>-0.39254281600000002</v>
      </c>
      <c r="G621" s="17">
        <v>-0.49938740500000001</v>
      </c>
      <c r="J621" s="74"/>
      <c r="K621" s="73"/>
      <c r="L621" s="73"/>
      <c r="M621" s="73"/>
      <c r="N621" s="73"/>
      <c r="O621" s="69"/>
      <c r="P621" s="69"/>
      <c r="Q621" s="69"/>
      <c r="R621" s="69"/>
      <c r="S621" s="69"/>
      <c r="T621" s="69"/>
      <c r="U621" s="69"/>
      <c r="V621" s="72"/>
      <c r="W621" s="71"/>
      <c r="X621" s="71"/>
    </row>
    <row r="622" spans="1:24" ht="15.75" thickBot="1">
      <c r="A622" s="3">
        <v>6.1400000000000003E-2</v>
      </c>
      <c r="B622" s="17">
        <v>-0.59907962599999998</v>
      </c>
      <c r="C622" s="17">
        <v>-0.46588708299999998</v>
      </c>
      <c r="D622" s="17">
        <v>-0.43741187500000001</v>
      </c>
      <c r="E622" s="74">
        <v>-0.47248369200000001</v>
      </c>
      <c r="F622" s="74">
        <v>-0.392381753</v>
      </c>
      <c r="G622" s="17">
        <v>-0.49906845799999999</v>
      </c>
      <c r="J622" s="74"/>
      <c r="K622" s="73"/>
      <c r="L622" s="73"/>
      <c r="M622" s="73"/>
      <c r="N622" s="73"/>
      <c r="O622" s="69"/>
      <c r="P622" s="69"/>
      <c r="Q622" s="69"/>
      <c r="R622" s="69"/>
      <c r="S622" s="69"/>
      <c r="T622" s="69"/>
      <c r="U622" s="69"/>
      <c r="V622" s="72"/>
      <c r="W622" s="71"/>
      <c r="X622" s="71"/>
    </row>
    <row r="623" spans="1:24" ht="15.75" thickBot="1">
      <c r="A623" s="3">
        <v>6.1499999999999999E-2</v>
      </c>
      <c r="B623" s="17">
        <v>-0.59875975299999995</v>
      </c>
      <c r="C623" s="17">
        <v>-0.46567134199999999</v>
      </c>
      <c r="D623" s="17">
        <v>-0.43721789999999999</v>
      </c>
      <c r="E623" s="74">
        <v>-0.47216806</v>
      </c>
      <c r="F623" s="74">
        <v>-0.392220874</v>
      </c>
      <c r="G623" s="17">
        <v>-0.49875000800000002</v>
      </c>
      <c r="J623" s="74"/>
      <c r="K623" s="73"/>
      <c r="L623" s="73"/>
      <c r="M623" s="73"/>
      <c r="N623" s="73"/>
      <c r="O623" s="69"/>
      <c r="P623" s="69"/>
      <c r="Q623" s="69"/>
      <c r="R623" s="69"/>
      <c r="S623" s="69"/>
      <c r="T623" s="69"/>
      <c r="U623" s="69"/>
      <c r="V623" s="72"/>
      <c r="W623" s="71"/>
      <c r="X623" s="71"/>
    </row>
    <row r="624" spans="1:24" ht="15.75" thickBot="1">
      <c r="A624" s="3">
        <v>6.1600000000000002E-2</v>
      </c>
      <c r="B624" s="17">
        <v>-0.59844028699999996</v>
      </c>
      <c r="C624" s="17">
        <v>-0.46545586</v>
      </c>
      <c r="D624" s="17">
        <v>-0.437024154</v>
      </c>
      <c r="E624" s="74">
        <v>-0.47185294300000002</v>
      </c>
      <c r="F624" s="74">
        <v>-0.39206017799999998</v>
      </c>
      <c r="G624" s="17">
        <v>-0.49843205400000001</v>
      </c>
      <c r="J624" s="74"/>
      <c r="K624" s="73"/>
      <c r="L624" s="73"/>
      <c r="M624" s="73"/>
      <c r="N624" s="73"/>
      <c r="O624" s="69"/>
      <c r="P624" s="69"/>
      <c r="Q624" s="69"/>
      <c r="R624" s="69"/>
      <c r="S624" s="69"/>
      <c r="T624" s="69"/>
      <c r="U624" s="69"/>
      <c r="V624" s="72"/>
      <c r="W624" s="71"/>
      <c r="X624" s="71"/>
    </row>
    <row r="625" spans="1:24" ht="15.75" thickBot="1">
      <c r="A625" s="3">
        <v>6.1699999999999998E-2</v>
      </c>
      <c r="B625" s="17">
        <v>-0.59812122599999995</v>
      </c>
      <c r="C625" s="17">
        <v>-0.46524063500000001</v>
      </c>
      <c r="D625" s="17">
        <v>-0.43683063500000002</v>
      </c>
      <c r="E625" s="74">
        <v>-0.47153834</v>
      </c>
      <c r="F625" s="74">
        <v>-0.39189966599999998</v>
      </c>
      <c r="G625" s="17">
        <v>-0.49811459499999999</v>
      </c>
      <c r="J625" s="74"/>
      <c r="K625" s="73"/>
      <c r="L625" s="73"/>
      <c r="M625" s="73"/>
      <c r="N625" s="73"/>
      <c r="O625" s="69"/>
      <c r="P625" s="69"/>
      <c r="Q625" s="69"/>
      <c r="R625" s="69"/>
      <c r="S625" s="69"/>
      <c r="T625" s="69"/>
      <c r="U625" s="69"/>
      <c r="V625" s="72"/>
      <c r="W625" s="71"/>
      <c r="X625" s="71"/>
    </row>
    <row r="626" spans="1:24" ht="15.75" thickBot="1">
      <c r="A626" s="3">
        <v>6.1800000000000001E-2</v>
      </c>
      <c r="B626" s="17">
        <v>-0.59780256799999998</v>
      </c>
      <c r="C626" s="17">
        <v>-0.465025666</v>
      </c>
      <c r="D626" s="17">
        <v>-0.43663734199999998</v>
      </c>
      <c r="E626" s="74">
        <v>-0.47122424800000001</v>
      </c>
      <c r="F626" s="74">
        <v>-0.39173933500000002</v>
      </c>
      <c r="G626" s="17">
        <v>-0.49779762700000002</v>
      </c>
      <c r="J626" s="74"/>
      <c r="K626" s="73"/>
      <c r="L626" s="73"/>
      <c r="M626" s="73"/>
      <c r="N626" s="73"/>
      <c r="O626" s="69"/>
      <c r="P626" s="69"/>
      <c r="Q626" s="69"/>
      <c r="R626" s="69"/>
      <c r="S626" s="69"/>
      <c r="T626" s="69"/>
      <c r="U626" s="69"/>
      <c r="V626" s="72"/>
      <c r="W626" s="71"/>
      <c r="X626" s="71"/>
    </row>
    <row r="627" spans="1:24" ht="15.75" thickBot="1">
      <c r="A627" s="3">
        <v>6.1899999999999997E-2</v>
      </c>
      <c r="B627" s="17">
        <v>-0.59748431199999996</v>
      </c>
      <c r="C627" s="17">
        <v>-0.464810954</v>
      </c>
      <c r="D627" s="17">
        <v>-0.43644427400000002</v>
      </c>
      <c r="E627" s="74">
        <v>-0.47091066500000001</v>
      </c>
      <c r="F627" s="74">
        <v>-0.391579187</v>
      </c>
      <c r="G627" s="17">
        <v>-0.49748115100000001</v>
      </c>
      <c r="J627" s="74"/>
      <c r="K627" s="73"/>
      <c r="L627" s="73"/>
      <c r="M627" s="73"/>
      <c r="N627" s="73"/>
      <c r="O627" s="69"/>
      <c r="P627" s="69"/>
      <c r="Q627" s="69"/>
      <c r="R627" s="69"/>
      <c r="S627" s="69"/>
      <c r="T627" s="69"/>
      <c r="U627" s="69"/>
      <c r="V627" s="72"/>
      <c r="W627" s="71"/>
      <c r="X627" s="71"/>
    </row>
    <row r="628" spans="1:24" ht="15.75" thickBot="1">
      <c r="A628" s="3">
        <v>6.2E-2</v>
      </c>
      <c r="B628" s="17">
        <v>-0.59716645700000004</v>
      </c>
      <c r="C628" s="17">
        <v>-0.46459649600000003</v>
      </c>
      <c r="D628" s="17">
        <v>-0.43625143199999999</v>
      </c>
      <c r="E628" s="74">
        <v>-0.47059759000000001</v>
      </c>
      <c r="F628" s="74">
        <v>-0.39141921899999998</v>
      </c>
      <c r="G628" s="17">
        <v>-0.49716516300000002</v>
      </c>
      <c r="J628" s="74"/>
      <c r="K628" s="73"/>
      <c r="L628" s="73"/>
      <c r="M628" s="73"/>
      <c r="N628" s="73"/>
      <c r="O628" s="69"/>
      <c r="P628" s="69"/>
      <c r="Q628" s="69"/>
      <c r="R628" s="69"/>
      <c r="S628" s="69"/>
      <c r="T628" s="69"/>
      <c r="U628" s="69"/>
      <c r="V628" s="72"/>
      <c r="W628" s="71"/>
      <c r="X628" s="71"/>
    </row>
    <row r="629" spans="1:24" ht="15.75" thickBot="1">
      <c r="A629" s="3">
        <v>6.2100000000000002E-2</v>
      </c>
      <c r="B629" s="17">
        <v>-0.59684900200000002</v>
      </c>
      <c r="C629" s="17">
        <v>-0.46438229199999997</v>
      </c>
      <c r="D629" s="17">
        <v>-0.43605881400000002</v>
      </c>
      <c r="E629" s="74">
        <v>-0.470285022</v>
      </c>
      <c r="F629" s="74">
        <v>-0.39125943200000002</v>
      </c>
      <c r="G629" s="17">
        <v>-0.496849663</v>
      </c>
      <c r="J629" s="74"/>
      <c r="K629" s="73"/>
      <c r="L629" s="73"/>
      <c r="M629" s="73"/>
      <c r="N629" s="73"/>
      <c r="O629" s="69"/>
      <c r="P629" s="69"/>
      <c r="Q629" s="69"/>
      <c r="R629" s="69"/>
      <c r="S629" s="69"/>
      <c r="T629" s="69"/>
      <c r="U629" s="69"/>
      <c r="V629" s="72"/>
      <c r="W629" s="71"/>
      <c r="X629" s="71"/>
    </row>
    <row r="630" spans="1:24" ht="15.75" thickBot="1">
      <c r="A630" s="3">
        <v>6.2199999999999998E-2</v>
      </c>
      <c r="B630" s="17">
        <v>-0.59653194499999995</v>
      </c>
      <c r="C630" s="17">
        <v>-0.46416834200000001</v>
      </c>
      <c r="D630" s="17">
        <v>-0.43586641999999998</v>
      </c>
      <c r="E630" s="74">
        <v>-0.46997295700000002</v>
      </c>
      <c r="F630" s="74">
        <v>-0.39109982500000001</v>
      </c>
      <c r="G630" s="17">
        <v>-0.49653464800000002</v>
      </c>
      <c r="J630" s="74"/>
      <c r="K630" s="73"/>
      <c r="L630" s="73"/>
      <c r="M630" s="73"/>
      <c r="N630" s="73"/>
      <c r="O630" s="69"/>
      <c r="P630" s="69"/>
      <c r="Q630" s="69"/>
      <c r="R630" s="69"/>
      <c r="S630" s="69"/>
      <c r="T630" s="69"/>
      <c r="U630" s="69"/>
      <c r="V630" s="72"/>
      <c r="W630" s="71"/>
      <c r="X630" s="71"/>
    </row>
    <row r="631" spans="1:24" ht="15.75" thickBot="1">
      <c r="A631" s="3">
        <v>6.2300000000000001E-2</v>
      </c>
      <c r="B631" s="17">
        <v>-0.59621528599999996</v>
      </c>
      <c r="C631" s="17">
        <v>-0.463954645</v>
      </c>
      <c r="D631" s="17">
        <v>-0.43567424900000001</v>
      </c>
      <c r="E631" s="74">
        <v>-0.46966139600000001</v>
      </c>
      <c r="F631" s="74">
        <v>-0.39094039800000002</v>
      </c>
      <c r="G631" s="17">
        <v>-0.49622011799999999</v>
      </c>
      <c r="J631" s="74"/>
      <c r="K631" s="73"/>
      <c r="L631" s="73"/>
      <c r="M631" s="73"/>
      <c r="N631" s="73"/>
      <c r="O631" s="69"/>
      <c r="P631" s="69"/>
      <c r="Q631" s="69"/>
      <c r="R631" s="69"/>
      <c r="S631" s="69"/>
      <c r="T631" s="69"/>
      <c r="U631" s="69"/>
      <c r="V631" s="72"/>
      <c r="W631" s="71"/>
      <c r="X631" s="71"/>
    </row>
    <row r="632" spans="1:24" ht="15.75" thickBot="1">
      <c r="A632" s="3">
        <v>6.2399999999999997E-2</v>
      </c>
      <c r="B632" s="17">
        <v>-0.59589902299999997</v>
      </c>
      <c r="C632" s="17">
        <v>-0.46374119899999999</v>
      </c>
      <c r="D632" s="17">
        <v>-0.43548229999999999</v>
      </c>
      <c r="E632" s="74">
        <v>-0.46935033500000001</v>
      </c>
      <c r="F632" s="74">
        <v>-0.39078115000000002</v>
      </c>
      <c r="G632" s="17">
        <v>-0.495906071</v>
      </c>
      <c r="J632" s="74"/>
      <c r="K632" s="73"/>
      <c r="L632" s="73"/>
      <c r="M632" s="73"/>
      <c r="N632" s="73"/>
      <c r="O632" s="69"/>
      <c r="P632" s="69"/>
      <c r="Q632" s="69"/>
      <c r="R632" s="69"/>
      <c r="S632" s="69"/>
      <c r="T632" s="69"/>
      <c r="U632" s="69"/>
      <c r="V632" s="72"/>
      <c r="W632" s="71"/>
      <c r="X632" s="71"/>
    </row>
    <row r="633" spans="1:24" ht="15.75" thickBot="1">
      <c r="A633" s="3">
        <v>6.25E-2</v>
      </c>
      <c r="B633" s="17">
        <v>-0.59558315500000003</v>
      </c>
      <c r="C633" s="17">
        <v>-0.46352800399999999</v>
      </c>
      <c r="D633" s="17">
        <v>-0.43529057300000001</v>
      </c>
      <c r="E633" s="74">
        <v>-0.46903977400000002</v>
      </c>
      <c r="F633" s="74">
        <v>-0.39062207999999998</v>
      </c>
      <c r="G633" s="17">
        <v>-0.49559250500000002</v>
      </c>
      <c r="J633" s="74"/>
      <c r="K633" s="73"/>
      <c r="L633" s="73"/>
      <c r="M633" s="73"/>
      <c r="N633" s="73"/>
      <c r="O633" s="69"/>
      <c r="P633" s="69"/>
      <c r="Q633" s="69"/>
      <c r="R633" s="69"/>
      <c r="S633" s="69"/>
      <c r="T633" s="69"/>
      <c r="U633" s="69"/>
      <c r="V633" s="72"/>
      <c r="W633" s="71"/>
      <c r="X633" s="71"/>
    </row>
    <row r="634" spans="1:24" ht="15.75" thickBot="1">
      <c r="A634" s="3">
        <v>6.2600000000000003E-2</v>
      </c>
      <c r="B634" s="17">
        <v>-0.59526768100000005</v>
      </c>
      <c r="C634" s="17">
        <v>-0.46331506</v>
      </c>
      <c r="D634" s="17">
        <v>-0.43509906700000001</v>
      </c>
      <c r="E634" s="74">
        <v>-0.46872971000000002</v>
      </c>
      <c r="F634" s="74">
        <v>-0.39046318800000002</v>
      </c>
      <c r="G634" s="17">
        <v>-0.49527941800000003</v>
      </c>
      <c r="J634" s="74"/>
      <c r="K634" s="73"/>
      <c r="L634" s="73"/>
      <c r="M634" s="73"/>
      <c r="N634" s="73"/>
      <c r="O634" s="69"/>
      <c r="P634" s="69"/>
      <c r="Q634" s="69"/>
      <c r="R634" s="69"/>
      <c r="S634" s="69"/>
      <c r="T634" s="69"/>
      <c r="U634" s="69"/>
      <c r="V634" s="72"/>
      <c r="W634" s="71"/>
      <c r="X634" s="71"/>
    </row>
    <row r="635" spans="1:24" ht="15.75" thickBot="1">
      <c r="A635" s="3">
        <v>6.2700000000000006E-2</v>
      </c>
      <c r="B635" s="17">
        <v>-0.59495260000000005</v>
      </c>
      <c r="C635" s="17">
        <v>-0.46310236599999999</v>
      </c>
      <c r="D635" s="17">
        <v>-0.43490778099999999</v>
      </c>
      <c r="E635" s="74">
        <v>-0.46842014199999998</v>
      </c>
      <c r="F635" s="74">
        <v>-0.39030447299999999</v>
      </c>
      <c r="G635" s="17">
        <v>-0.49496680799999998</v>
      </c>
      <c r="J635" s="74"/>
      <c r="K635" s="73"/>
      <c r="L635" s="73"/>
      <c r="M635" s="73"/>
      <c r="N635" s="73"/>
      <c r="O635" s="69"/>
      <c r="P635" s="69"/>
      <c r="Q635" s="69"/>
      <c r="R635" s="69"/>
      <c r="S635" s="69"/>
      <c r="T635" s="69"/>
      <c r="U635" s="69"/>
      <c r="V635" s="72"/>
      <c r="W635" s="71"/>
      <c r="X635" s="71"/>
    </row>
    <row r="636" spans="1:24" ht="15.75" thickBot="1">
      <c r="A636" s="3">
        <v>6.2799999999999995E-2</v>
      </c>
      <c r="B636" s="17">
        <v>-0.59463790900000002</v>
      </c>
      <c r="C636" s="17">
        <v>-0.46288992000000001</v>
      </c>
      <c r="D636" s="17">
        <v>-0.43471671499999998</v>
      </c>
      <c r="E636" s="74">
        <v>-0.46811106899999999</v>
      </c>
      <c r="F636" s="74">
        <v>-0.390145935</v>
      </c>
      <c r="G636" s="17">
        <v>-0.49465467600000002</v>
      </c>
      <c r="J636" s="74"/>
      <c r="K636" s="73"/>
      <c r="L636" s="73"/>
      <c r="M636" s="73"/>
      <c r="N636" s="73"/>
      <c r="O636" s="69"/>
      <c r="P636" s="69"/>
      <c r="Q636" s="69"/>
      <c r="R636" s="69"/>
      <c r="S636" s="69"/>
      <c r="T636" s="69"/>
      <c r="U636" s="69"/>
      <c r="V636" s="72"/>
      <c r="W636" s="71"/>
      <c r="X636" s="71"/>
    </row>
    <row r="637" spans="1:24" ht="15.75" thickBot="1">
      <c r="A637" s="3">
        <v>6.2899999999999998E-2</v>
      </c>
      <c r="B637" s="17">
        <v>-0.59432360900000003</v>
      </c>
      <c r="C637" s="17">
        <v>-0.46267772299999999</v>
      </c>
      <c r="D637" s="17">
        <v>-0.43452586799999998</v>
      </c>
      <c r="E637" s="74">
        <v>-0.46780248800000002</v>
      </c>
      <c r="F637" s="74">
        <v>-0.389987574</v>
      </c>
      <c r="G637" s="17">
        <v>-0.494343017</v>
      </c>
      <c r="J637" s="74"/>
      <c r="K637" s="73"/>
      <c r="L637" s="73"/>
      <c r="M637" s="73"/>
      <c r="N637" s="73"/>
      <c r="O637" s="69"/>
      <c r="P637" s="69"/>
      <c r="Q637" s="69"/>
      <c r="R637" s="69"/>
      <c r="S637" s="69"/>
      <c r="T637" s="69"/>
      <c r="U637" s="69"/>
      <c r="V637" s="72"/>
      <c r="W637" s="71"/>
      <c r="X637" s="71"/>
    </row>
    <row r="638" spans="1:24" ht="15.75" thickBot="1">
      <c r="A638" s="3">
        <v>6.3E-2</v>
      </c>
      <c r="B638" s="17">
        <v>-0.594009699</v>
      </c>
      <c r="C638" s="17">
        <v>-0.46246577300000002</v>
      </c>
      <c r="D638" s="17">
        <v>-0.43433523899999998</v>
      </c>
      <c r="E638" s="74">
        <v>-0.46749439799999998</v>
      </c>
      <c r="F638" s="74">
        <v>-0.389829388</v>
      </c>
      <c r="G638" s="17">
        <v>-0.49403183299999998</v>
      </c>
      <c r="J638" s="74"/>
      <c r="K638" s="73"/>
      <c r="L638" s="73"/>
      <c r="M638" s="73"/>
      <c r="N638" s="73"/>
      <c r="O638" s="69"/>
      <c r="P638" s="69"/>
      <c r="Q638" s="69"/>
      <c r="R638" s="69"/>
      <c r="S638" s="69"/>
      <c r="T638" s="69"/>
      <c r="U638" s="69"/>
      <c r="V638" s="72"/>
      <c r="W638" s="71"/>
      <c r="X638" s="71"/>
    </row>
    <row r="639" spans="1:24" ht="15.75" thickBot="1">
      <c r="A639" s="3">
        <v>6.3100000000000003E-2</v>
      </c>
      <c r="B639" s="17">
        <v>-0.59369617600000002</v>
      </c>
      <c r="C639" s="17">
        <v>-0.46225407000000002</v>
      </c>
      <c r="D639" s="17">
        <v>-0.43414482799999998</v>
      </c>
      <c r="E639" s="74">
        <v>-0.46718679800000001</v>
      </c>
      <c r="F639" s="74">
        <v>-0.38967137800000001</v>
      </c>
      <c r="G639" s="17">
        <v>-0.49372111899999999</v>
      </c>
      <c r="J639" s="74"/>
      <c r="K639" s="73"/>
      <c r="L639" s="73"/>
      <c r="M639" s="73"/>
      <c r="N639" s="73"/>
      <c r="O639" s="69"/>
      <c r="P639" s="69"/>
      <c r="Q639" s="69"/>
      <c r="R639" s="69"/>
      <c r="S639" s="69"/>
      <c r="T639" s="69"/>
      <c r="U639" s="69"/>
      <c r="V639" s="72"/>
      <c r="W639" s="71"/>
      <c r="X639" s="71"/>
    </row>
    <row r="640" spans="1:24" ht="15.75" thickBot="1">
      <c r="A640" s="3">
        <v>6.3200000000000006E-2</v>
      </c>
      <c r="B640" s="17">
        <v>-0.593383039</v>
      </c>
      <c r="C640" s="17">
        <v>-0.46204261200000002</v>
      </c>
      <c r="D640" s="17">
        <v>-0.43395463299999998</v>
      </c>
      <c r="E640" s="74">
        <v>-0.46687968499999999</v>
      </c>
      <c r="F640" s="74">
        <v>-0.38951354199999999</v>
      </c>
      <c r="G640" s="17">
        <v>-0.493410876</v>
      </c>
      <c r="J640" s="74"/>
      <c r="K640" s="73"/>
      <c r="L640" s="73"/>
      <c r="M640" s="73"/>
      <c r="N640" s="73"/>
      <c r="O640" s="69"/>
      <c r="P640" s="69"/>
      <c r="Q640" s="69"/>
      <c r="R640" s="69"/>
      <c r="S640" s="69"/>
      <c r="T640" s="69"/>
      <c r="U640" s="69"/>
      <c r="V640" s="72"/>
      <c r="W640" s="71"/>
      <c r="X640" s="71"/>
    </row>
    <row r="641" spans="1:24" ht="15.75" thickBot="1">
      <c r="A641" s="3">
        <v>6.3299999999999995E-2</v>
      </c>
      <c r="B641" s="17">
        <v>-0.59307028799999995</v>
      </c>
      <c r="C641" s="17">
        <v>-0.4618314</v>
      </c>
      <c r="D641" s="17">
        <v>-0.43376465600000003</v>
      </c>
      <c r="E641" s="74">
        <v>-0.46657305799999998</v>
      </c>
      <c r="F641" s="74">
        <v>-0.38935587999999999</v>
      </c>
      <c r="G641" s="17">
        <v>-0.49310110099999999</v>
      </c>
      <c r="J641" s="74"/>
      <c r="K641" s="73"/>
      <c r="L641" s="73"/>
      <c r="M641" s="73"/>
      <c r="N641" s="73"/>
      <c r="O641" s="69"/>
      <c r="P641" s="69"/>
      <c r="Q641" s="69"/>
      <c r="R641" s="69"/>
      <c r="S641" s="69"/>
      <c r="T641" s="69"/>
      <c r="U641" s="69"/>
      <c r="V641" s="72"/>
      <c r="W641" s="71"/>
      <c r="X641" s="71"/>
    </row>
    <row r="642" spans="1:24" ht="15.75" thickBot="1">
      <c r="A642" s="3">
        <v>6.3399999999999998E-2</v>
      </c>
      <c r="B642" s="17">
        <v>-0.59275792199999999</v>
      </c>
      <c r="C642" s="17">
        <v>-0.46162043200000002</v>
      </c>
      <c r="D642" s="17">
        <v>-0.43357489399999999</v>
      </c>
      <c r="E642" s="74">
        <v>-0.46626691599999998</v>
      </c>
      <c r="F642" s="74">
        <v>-0.389198392</v>
      </c>
      <c r="G642" s="17">
        <v>-0.49279179400000001</v>
      </c>
      <c r="J642" s="74"/>
      <c r="K642" s="73"/>
      <c r="L642" s="73"/>
      <c r="M642" s="73"/>
      <c r="N642" s="73"/>
      <c r="O642" s="69"/>
      <c r="P642" s="69"/>
      <c r="Q642" s="69"/>
      <c r="R642" s="69"/>
      <c r="S642" s="69"/>
      <c r="T642" s="69"/>
      <c r="U642" s="69"/>
      <c r="V642" s="72"/>
      <c r="W642" s="71"/>
      <c r="X642" s="71"/>
    </row>
    <row r="643" spans="1:24" ht="15.75" thickBot="1">
      <c r="A643" s="3">
        <v>6.3500000000000001E-2</v>
      </c>
      <c r="B643" s="17">
        <v>-0.59244593899999998</v>
      </c>
      <c r="C643" s="17">
        <v>-0.46140970799999997</v>
      </c>
      <c r="D643" s="17">
        <v>-0.43338534699999998</v>
      </c>
      <c r="E643" s="74">
        <v>-0.46596125599999999</v>
      </c>
      <c r="F643" s="74">
        <v>-0.38904107799999998</v>
      </c>
      <c r="G643" s="17">
        <v>-0.49248295199999997</v>
      </c>
      <c r="J643" s="74"/>
      <c r="K643" s="73"/>
      <c r="L643" s="73"/>
      <c r="M643" s="73"/>
      <c r="N643" s="73"/>
      <c r="O643" s="69"/>
      <c r="P643" s="69"/>
      <c r="Q643" s="69"/>
      <c r="R643" s="69"/>
      <c r="S643" s="69"/>
      <c r="T643" s="69"/>
      <c r="U643" s="69"/>
      <c r="V643" s="72"/>
      <c r="W643" s="71"/>
      <c r="X643" s="71"/>
    </row>
    <row r="644" spans="1:24" ht="15.75" thickBot="1">
      <c r="A644" s="3">
        <v>6.3600000000000004E-2</v>
      </c>
      <c r="B644" s="17">
        <v>-0.59213433800000004</v>
      </c>
      <c r="C644" s="17">
        <v>-0.46119922699999999</v>
      </c>
      <c r="D644" s="17">
        <v>-0.43319601499999999</v>
      </c>
      <c r="E644" s="74">
        <v>-0.46565607799999997</v>
      </c>
      <c r="F644" s="74">
        <v>-0.38888393500000001</v>
      </c>
      <c r="G644" s="17">
        <v>-0.492174573</v>
      </c>
      <c r="J644" s="74"/>
      <c r="K644" s="73"/>
      <c r="L644" s="73"/>
      <c r="M644" s="73"/>
      <c r="N644" s="73"/>
      <c r="O644" s="69"/>
      <c r="P644" s="69"/>
      <c r="Q644" s="69"/>
      <c r="R644" s="69"/>
      <c r="S644" s="69"/>
      <c r="T644" s="69"/>
      <c r="U644" s="69"/>
      <c r="V644" s="72"/>
      <c r="W644" s="71"/>
      <c r="X644" s="71"/>
    </row>
    <row r="645" spans="1:24" ht="15.75" thickBot="1">
      <c r="A645" s="3">
        <v>6.3700000000000007E-2</v>
      </c>
      <c r="B645" s="17">
        <v>-0.59182311799999998</v>
      </c>
      <c r="C645" s="17">
        <v>-0.46098898799999999</v>
      </c>
      <c r="D645" s="17">
        <v>-0.43300689599999997</v>
      </c>
      <c r="E645" s="74">
        <v>-0.46535137999999998</v>
      </c>
      <c r="F645" s="74">
        <v>-0.38872696499999998</v>
      </c>
      <c r="G645" s="17">
        <v>-0.49186665800000001</v>
      </c>
      <c r="J645" s="74"/>
      <c r="K645" s="73"/>
      <c r="L645" s="73"/>
      <c r="M645" s="73"/>
      <c r="N645" s="73"/>
      <c r="O645" s="69"/>
      <c r="P645" s="69"/>
      <c r="Q645" s="69"/>
      <c r="R645" s="69"/>
      <c r="S645" s="69"/>
      <c r="T645" s="69"/>
      <c r="U645" s="69"/>
      <c r="V645" s="72"/>
      <c r="W645" s="71"/>
      <c r="X645" s="71"/>
    </row>
    <row r="646" spans="1:24" ht="15.75" thickBot="1">
      <c r="A646" s="3">
        <v>6.3799999999999996E-2</v>
      </c>
      <c r="B646" s="17">
        <v>-0.59151227799999995</v>
      </c>
      <c r="C646" s="17">
        <v>-0.46077899100000003</v>
      </c>
      <c r="D646" s="17">
        <v>-0.43281799100000001</v>
      </c>
      <c r="E646" s="74">
        <v>-0.46504715899999999</v>
      </c>
      <c r="F646" s="74">
        <v>-0.38857016700000002</v>
      </c>
      <c r="G646" s="17">
        <v>-0.491559203</v>
      </c>
      <c r="J646" s="74"/>
      <c r="K646" s="73"/>
      <c r="L646" s="73"/>
      <c r="M646" s="73"/>
      <c r="N646" s="73"/>
      <c r="O646" s="69"/>
      <c r="P646" s="69"/>
      <c r="Q646" s="69"/>
      <c r="R646" s="69"/>
      <c r="S646" s="69"/>
      <c r="T646" s="69"/>
      <c r="U646" s="69"/>
      <c r="V646" s="72"/>
      <c r="W646" s="71"/>
      <c r="X646" s="71"/>
    </row>
    <row r="647" spans="1:24" ht="15.75" thickBot="1">
      <c r="A647" s="3">
        <v>6.3899999999999998E-2</v>
      </c>
      <c r="B647" s="17">
        <v>-0.59120181699999996</v>
      </c>
      <c r="C647" s="17">
        <v>-0.46056923399999999</v>
      </c>
      <c r="D647" s="17">
        <v>-0.432629298</v>
      </c>
      <c r="E647" s="74">
        <v>-0.46474341499999999</v>
      </c>
      <c r="F647" s="74">
        <v>-0.38841354</v>
      </c>
      <c r="G647" s="17">
        <v>-0.49125220800000002</v>
      </c>
      <c r="J647" s="74"/>
      <c r="K647" s="73"/>
      <c r="L647" s="73"/>
      <c r="M647" s="73"/>
      <c r="N647" s="73"/>
      <c r="O647" s="69"/>
      <c r="P647" s="69"/>
      <c r="Q647" s="69"/>
      <c r="R647" s="69"/>
      <c r="S647" s="69"/>
      <c r="T647" s="69"/>
      <c r="U647" s="69"/>
      <c r="V647" s="72"/>
      <c r="W647" s="71"/>
      <c r="X647" s="71"/>
    </row>
    <row r="648" spans="1:24" ht="15.75" thickBot="1">
      <c r="A648" s="3">
        <v>6.4000000000000001E-2</v>
      </c>
      <c r="B648" s="17">
        <v>-0.59089173299999997</v>
      </c>
      <c r="C648" s="17">
        <v>-0.46035971799999997</v>
      </c>
      <c r="D648" s="17">
        <v>-0.432440818</v>
      </c>
      <c r="E648" s="74">
        <v>-0.464440146</v>
      </c>
      <c r="F648" s="74">
        <v>-0.388257083</v>
      </c>
      <c r="G648" s="17">
        <v>-0.49094567099999997</v>
      </c>
      <c r="J648" s="74"/>
      <c r="K648" s="73"/>
      <c r="L648" s="73"/>
      <c r="M648" s="73"/>
      <c r="N648" s="73"/>
      <c r="O648" s="69"/>
      <c r="P648" s="69"/>
      <c r="Q648" s="69"/>
      <c r="R648" s="69"/>
      <c r="S648" s="69"/>
      <c r="T648" s="69"/>
      <c r="U648" s="69"/>
      <c r="V648" s="72"/>
      <c r="W648" s="71"/>
      <c r="X648" s="71"/>
    </row>
    <row r="649" spans="1:24" ht="15.75" thickBot="1">
      <c r="A649" s="3">
        <v>6.4100000000000004E-2</v>
      </c>
      <c r="B649" s="17">
        <v>-0.59058202599999998</v>
      </c>
      <c r="C649" s="17">
        <v>-0.46015044100000002</v>
      </c>
      <c r="D649" s="17">
        <v>-0.43225254800000001</v>
      </c>
      <c r="E649" s="74">
        <v>-0.46413735</v>
      </c>
      <c r="F649" s="74">
        <v>-0.38810079600000003</v>
      </c>
      <c r="G649" s="17">
        <v>-0.49063959000000001</v>
      </c>
      <c r="J649" s="74"/>
      <c r="K649" s="73"/>
      <c r="L649" s="73"/>
      <c r="M649" s="73"/>
      <c r="N649" s="73"/>
      <c r="O649" s="69"/>
      <c r="P649" s="69"/>
      <c r="Q649" s="69"/>
      <c r="R649" s="69"/>
      <c r="S649" s="69"/>
      <c r="T649" s="69"/>
      <c r="U649" s="69"/>
      <c r="V649" s="72"/>
      <c r="W649" s="71"/>
      <c r="X649" s="71"/>
    </row>
    <row r="650" spans="1:24" ht="15.75" thickBot="1">
      <c r="A650" s="3">
        <v>6.4199999999999993E-2</v>
      </c>
      <c r="B650" s="17">
        <v>-0.59027269400000004</v>
      </c>
      <c r="C650" s="17">
        <v>-0.45994140300000003</v>
      </c>
      <c r="D650" s="17">
        <v>-0.432064489</v>
      </c>
      <c r="E650" s="74">
        <v>-0.46383502599999998</v>
      </c>
      <c r="F650" s="74">
        <v>-0.38794467900000001</v>
      </c>
      <c r="G650" s="17">
        <v>-0.49033396400000001</v>
      </c>
      <c r="J650" s="74"/>
      <c r="K650" s="73"/>
      <c r="L650" s="73"/>
      <c r="M650" s="73"/>
      <c r="N650" s="73"/>
      <c r="O650" s="69"/>
      <c r="P650" s="69"/>
      <c r="Q650" s="69"/>
      <c r="R650" s="69"/>
      <c r="S650" s="69"/>
      <c r="T650" s="69"/>
      <c r="U650" s="69"/>
      <c r="V650" s="72"/>
      <c r="W650" s="71"/>
      <c r="X650" s="71"/>
    </row>
    <row r="651" spans="1:24" ht="15.75" thickBot="1">
      <c r="A651" s="3">
        <v>6.4299999999999996E-2</v>
      </c>
      <c r="B651" s="17">
        <v>-0.58996373700000004</v>
      </c>
      <c r="C651" s="17">
        <v>-0.45973260300000002</v>
      </c>
      <c r="D651" s="17">
        <v>-0.43187664100000001</v>
      </c>
      <c r="E651" s="74">
        <v>-0.46353317300000002</v>
      </c>
      <c r="F651" s="74">
        <v>-0.387788731</v>
      </c>
      <c r="G651" s="17">
        <v>-0.49002879300000002</v>
      </c>
      <c r="J651" s="74"/>
      <c r="K651" s="73"/>
      <c r="L651" s="73"/>
      <c r="M651" s="73"/>
      <c r="N651" s="73"/>
      <c r="O651" s="69"/>
      <c r="P651" s="69"/>
      <c r="Q651" s="69"/>
      <c r="R651" s="69"/>
      <c r="S651" s="69"/>
      <c r="T651" s="69"/>
      <c r="U651" s="69"/>
      <c r="V651" s="72"/>
      <c r="W651" s="71"/>
      <c r="X651" s="71"/>
    </row>
    <row r="652" spans="1:24" ht="15.75" thickBot="1">
      <c r="A652" s="3">
        <v>6.4399999999999999E-2</v>
      </c>
      <c r="B652" s="17">
        <v>-0.58965515199999996</v>
      </c>
      <c r="C652" s="17">
        <v>-0.45952404000000002</v>
      </c>
      <c r="D652" s="17">
        <v>-0.43168900199999999</v>
      </c>
      <c r="E652" s="74">
        <v>-0.46323178799999998</v>
      </c>
      <c r="F652" s="74">
        <v>-0.38763295199999998</v>
      </c>
      <c r="G652" s="17">
        <v>-0.48972407299999998</v>
      </c>
      <c r="J652" s="74"/>
      <c r="K652" s="73"/>
      <c r="L652" s="73"/>
      <c r="M652" s="73"/>
      <c r="N652" s="73"/>
      <c r="O652" s="69"/>
      <c r="P652" s="69"/>
      <c r="Q652" s="69"/>
      <c r="R652" s="69"/>
      <c r="S652" s="69"/>
      <c r="T652" s="69"/>
      <c r="U652" s="69"/>
      <c r="V652" s="72"/>
      <c r="W652" s="71"/>
      <c r="X652" s="71"/>
    </row>
    <row r="653" spans="1:24" ht="15.75" thickBot="1">
      <c r="A653" s="3">
        <v>6.4500000000000002E-2</v>
      </c>
      <c r="B653" s="17">
        <v>-0.58934693999999999</v>
      </c>
      <c r="C653" s="17">
        <v>-0.45931571399999999</v>
      </c>
      <c r="D653" s="17">
        <v>-0.431501572</v>
      </c>
      <c r="E653" s="74">
        <v>-0.46293086999999999</v>
      </c>
      <c r="F653" s="74">
        <v>-0.38747734099999998</v>
      </c>
      <c r="G653" s="17">
        <v>-0.48941980400000001</v>
      </c>
      <c r="J653" s="74"/>
      <c r="K653" s="73"/>
      <c r="L653" s="73"/>
      <c r="M653" s="73"/>
      <c r="N653" s="73"/>
      <c r="O653" s="69"/>
      <c r="P653" s="69"/>
      <c r="Q653" s="69"/>
      <c r="R653" s="69"/>
      <c r="S653" s="69"/>
      <c r="T653" s="69"/>
      <c r="U653" s="69"/>
      <c r="V653" s="72"/>
      <c r="W653" s="71"/>
      <c r="X653" s="71"/>
    </row>
    <row r="654" spans="1:24" ht="15.75" thickBot="1">
      <c r="A654" s="3">
        <v>6.4600000000000005E-2</v>
      </c>
      <c r="B654" s="17">
        <v>-0.58903909899999995</v>
      </c>
      <c r="C654" s="17">
        <v>-0.45910762399999999</v>
      </c>
      <c r="D654" s="17">
        <v>-0.43131435000000001</v>
      </c>
      <c r="E654" s="74">
        <v>-0.46263041799999999</v>
      </c>
      <c r="F654" s="74">
        <v>-0.38732189700000003</v>
      </c>
      <c r="G654" s="17">
        <v>-0.489115984</v>
      </c>
      <c r="J654" s="74"/>
      <c r="K654" s="73"/>
      <c r="L654" s="73"/>
      <c r="M654" s="73"/>
      <c r="N654" s="73"/>
      <c r="O654" s="69"/>
      <c r="P654" s="69"/>
      <c r="Q654" s="69"/>
      <c r="R654" s="69"/>
      <c r="S654" s="69"/>
      <c r="T654" s="69"/>
      <c r="U654" s="69"/>
      <c r="V654" s="72"/>
      <c r="W654" s="71"/>
      <c r="X654" s="71"/>
    </row>
    <row r="655" spans="1:24" ht="15.75" thickBot="1">
      <c r="A655" s="3">
        <v>6.4699999999999994E-2</v>
      </c>
      <c r="B655" s="17">
        <v>-0.58873162800000001</v>
      </c>
      <c r="C655" s="17">
        <v>-0.45889976900000001</v>
      </c>
      <c r="D655" s="17">
        <v>-0.431127335</v>
      </c>
      <c r="E655" s="74">
        <v>-0.46233043000000001</v>
      </c>
      <c r="F655" s="74">
        <v>-0.38716662099999999</v>
      </c>
      <c r="G655" s="17">
        <v>-0.48881261199999998</v>
      </c>
      <c r="J655" s="74"/>
      <c r="K655" s="73"/>
      <c r="L655" s="73"/>
      <c r="M655" s="73"/>
      <c r="N655" s="73"/>
      <c r="O655" s="69"/>
      <c r="P655" s="69"/>
      <c r="Q655" s="69"/>
      <c r="R655" s="69"/>
      <c r="S655" s="69"/>
      <c r="T655" s="69"/>
      <c r="U655" s="69"/>
      <c r="V655" s="72"/>
      <c r="W655" s="71"/>
      <c r="X655" s="71"/>
    </row>
    <row r="656" spans="1:24" ht="15.75" thickBot="1">
      <c r="A656" s="3">
        <v>6.4799999999999996E-2</v>
      </c>
      <c r="B656" s="17">
        <v>-0.58842452499999998</v>
      </c>
      <c r="C656" s="17">
        <v>-0.45869214899999999</v>
      </c>
      <c r="D656" s="17">
        <v>-0.43094052799999999</v>
      </c>
      <c r="E656" s="74">
        <v>-0.46203090400000002</v>
      </c>
      <c r="F656" s="74">
        <v>-0.38701151099999997</v>
      </c>
      <c r="G656" s="17">
        <v>-0.488509686</v>
      </c>
      <c r="J656" s="74"/>
      <c r="K656" s="73"/>
      <c r="L656" s="73"/>
      <c r="M656" s="73"/>
      <c r="N656" s="73"/>
      <c r="O656" s="69"/>
      <c r="P656" s="69"/>
      <c r="Q656" s="69"/>
      <c r="R656" s="69"/>
      <c r="S656" s="69"/>
      <c r="T656" s="69"/>
      <c r="U656" s="69"/>
      <c r="V656" s="72"/>
      <c r="W656" s="71"/>
      <c r="X656" s="71"/>
    </row>
    <row r="657" spans="1:24" ht="15.75" thickBot="1">
      <c r="A657" s="3">
        <v>6.4899999999999999E-2</v>
      </c>
      <c r="B657" s="17">
        <v>-0.58811779099999995</v>
      </c>
      <c r="C657" s="17">
        <v>-0.45848476300000002</v>
      </c>
      <c r="D657" s="17">
        <v>-0.43075392699999998</v>
      </c>
      <c r="E657" s="74">
        <v>-0.46173184</v>
      </c>
      <c r="F657" s="74">
        <v>-0.38685656699999998</v>
      </c>
      <c r="G657" s="17">
        <v>-0.488207206</v>
      </c>
      <c r="J657" s="74"/>
      <c r="K657" s="73"/>
      <c r="L657" s="73"/>
      <c r="M657" s="73"/>
      <c r="N657" s="73"/>
      <c r="O657" s="69"/>
      <c r="P657" s="69"/>
      <c r="Q657" s="69"/>
      <c r="R657" s="69"/>
      <c r="S657" s="69"/>
      <c r="T657" s="69"/>
      <c r="U657" s="69"/>
      <c r="V657" s="72"/>
      <c r="W657" s="71"/>
      <c r="X657" s="71"/>
    </row>
    <row r="658" spans="1:24" ht="15.75" thickBot="1">
      <c r="A658" s="3">
        <v>6.5000000000000002E-2</v>
      </c>
      <c r="B658" s="17">
        <v>-0.587811423</v>
      </c>
      <c r="C658" s="17">
        <v>-0.45827761</v>
      </c>
      <c r="D658" s="17">
        <v>-0.43056753199999998</v>
      </c>
      <c r="E658" s="74">
        <v>-0.461433235</v>
      </c>
      <c r="F658" s="74">
        <v>-0.38670178900000002</v>
      </c>
      <c r="G658" s="17">
        <v>-0.48790516900000003</v>
      </c>
      <c r="J658" s="74"/>
      <c r="K658" s="73"/>
      <c r="L658" s="73"/>
      <c r="M658" s="73"/>
      <c r="N658" s="73"/>
      <c r="O658" s="69"/>
      <c r="P658" s="69"/>
      <c r="Q658" s="69"/>
      <c r="R658" s="69"/>
      <c r="S658" s="69"/>
      <c r="T658" s="69"/>
      <c r="U658" s="69"/>
      <c r="V658" s="72"/>
      <c r="W658" s="71"/>
      <c r="X658" s="71"/>
    </row>
    <row r="659" spans="1:24" ht="15.75" thickBot="1">
      <c r="A659" s="3">
        <v>6.5100000000000005E-2</v>
      </c>
      <c r="B659" s="17">
        <v>-0.58750541999999994</v>
      </c>
      <c r="C659" s="17">
        <v>-0.45807068899999998</v>
      </c>
      <c r="D659" s="17">
        <v>-0.430381342</v>
      </c>
      <c r="E659" s="74">
        <v>-0.461135089</v>
      </c>
      <c r="F659" s="74">
        <v>-0.38654717599999999</v>
      </c>
      <c r="G659" s="17">
        <v>-0.48760357399999998</v>
      </c>
      <c r="J659" s="74"/>
      <c r="K659" s="73"/>
      <c r="L659" s="73"/>
      <c r="M659" s="73"/>
      <c r="N659" s="73"/>
      <c r="O659" s="69"/>
      <c r="P659" s="69"/>
      <c r="Q659" s="69"/>
      <c r="R659" s="69"/>
      <c r="S659" s="69"/>
      <c r="T659" s="69"/>
      <c r="U659" s="69"/>
      <c r="V659" s="72"/>
      <c r="W659" s="71"/>
      <c r="X659" s="71"/>
    </row>
    <row r="660" spans="1:24" ht="15.75" thickBot="1">
      <c r="A660" s="3">
        <v>6.5199999999999994E-2</v>
      </c>
      <c r="B660" s="17">
        <v>-0.58719978299999998</v>
      </c>
      <c r="C660" s="17">
        <v>-0.45786399999999999</v>
      </c>
      <c r="D660" s="17">
        <v>-0.430195357</v>
      </c>
      <c r="E660" s="74">
        <v>-0.46083739899999998</v>
      </c>
      <c r="F660" s="74">
        <v>-0.38639272800000002</v>
      </c>
      <c r="G660" s="17">
        <v>-0.48730242000000001</v>
      </c>
      <c r="J660" s="74"/>
      <c r="K660" s="73"/>
      <c r="L660" s="73"/>
      <c r="M660" s="73"/>
      <c r="N660" s="73"/>
      <c r="O660" s="69"/>
      <c r="P660" s="69"/>
      <c r="Q660" s="69"/>
      <c r="R660" s="69"/>
      <c r="S660" s="69"/>
      <c r="T660" s="69"/>
      <c r="U660" s="69"/>
      <c r="V660" s="72"/>
      <c r="W660" s="71"/>
      <c r="X660" s="71"/>
    </row>
    <row r="661" spans="1:24" ht="15.75" thickBot="1">
      <c r="A661" s="3">
        <v>6.5299999999999997E-2</v>
      </c>
      <c r="B661" s="17">
        <v>-0.58689450799999998</v>
      </c>
      <c r="C661" s="17">
        <v>-0.457657543</v>
      </c>
      <c r="D661" s="17">
        <v>-0.430009576</v>
      </c>
      <c r="E661" s="74">
        <v>-0.46054016399999997</v>
      </c>
      <c r="F661" s="74">
        <v>-0.38623844400000001</v>
      </c>
      <c r="G661" s="17">
        <v>-0.48700170500000001</v>
      </c>
      <c r="J661" s="74"/>
      <c r="K661" s="73"/>
      <c r="L661" s="73"/>
      <c r="M661" s="73"/>
      <c r="N661" s="73"/>
      <c r="O661" s="69"/>
      <c r="P661" s="69"/>
      <c r="Q661" s="69"/>
      <c r="R661" s="69"/>
      <c r="S661" s="69"/>
      <c r="T661" s="69"/>
      <c r="U661" s="69"/>
      <c r="V661" s="72"/>
      <c r="W661" s="71"/>
      <c r="X661" s="71"/>
    </row>
    <row r="662" spans="1:24" ht="15.75" thickBot="1">
      <c r="A662" s="3">
        <v>6.54E-2</v>
      </c>
      <c r="B662" s="17">
        <v>-0.58658959700000002</v>
      </c>
      <c r="C662" s="17">
        <v>-0.457451316</v>
      </c>
      <c r="D662" s="17">
        <v>-0.42982399900000001</v>
      </c>
      <c r="E662" s="74">
        <v>-0.46024338300000001</v>
      </c>
      <c r="F662" s="74">
        <v>-0.38608432399999998</v>
      </c>
      <c r="G662" s="17">
        <v>-0.48670142799999999</v>
      </c>
      <c r="J662" s="74"/>
      <c r="K662" s="73"/>
      <c r="L662" s="73"/>
      <c r="M662" s="73"/>
      <c r="N662" s="73"/>
      <c r="O662" s="69"/>
      <c r="P662" s="69"/>
      <c r="Q662" s="69"/>
      <c r="R662" s="69"/>
      <c r="S662" s="69"/>
      <c r="T662" s="69"/>
      <c r="U662" s="69"/>
      <c r="V662" s="72"/>
      <c r="W662" s="71"/>
      <c r="X662" s="71"/>
    </row>
    <row r="663" spans="1:24" ht="15.75" thickBot="1">
      <c r="A663" s="3">
        <v>6.5500000000000003E-2</v>
      </c>
      <c r="B663" s="17">
        <v>-0.58628504599999998</v>
      </c>
      <c r="C663" s="17">
        <v>-0.45724531899999998</v>
      </c>
      <c r="D663" s="17">
        <v>-0.42963862400000002</v>
      </c>
      <c r="E663" s="74">
        <v>-0.45994705499999999</v>
      </c>
      <c r="F663" s="74">
        <v>-0.385930367</v>
      </c>
      <c r="G663" s="17">
        <v>-0.486401588</v>
      </c>
      <c r="J663" s="74"/>
      <c r="K663" s="73"/>
      <c r="L663" s="73"/>
      <c r="M663" s="73"/>
      <c r="N663" s="73"/>
      <c r="O663" s="69"/>
      <c r="P663" s="69"/>
      <c r="Q663" s="69"/>
      <c r="R663" s="69"/>
      <c r="S663" s="69"/>
      <c r="T663" s="69"/>
      <c r="U663" s="69"/>
      <c r="V663" s="72"/>
      <c r="W663" s="71"/>
      <c r="X663" s="71"/>
    </row>
    <row r="664" spans="1:24" ht="15.75" thickBot="1">
      <c r="A664" s="3">
        <v>6.5600000000000006E-2</v>
      </c>
      <c r="B664" s="17">
        <v>-0.58598085600000005</v>
      </c>
      <c r="C664" s="17">
        <v>-0.45703955099999999</v>
      </c>
      <c r="D664" s="17">
        <v>-0.42945345200000001</v>
      </c>
      <c r="E664" s="74">
        <v>-0.45965117700000002</v>
      </c>
      <c r="F664" s="74">
        <v>-0.38577657300000001</v>
      </c>
      <c r="G664" s="17">
        <v>-0.48610218300000002</v>
      </c>
      <c r="J664" s="74"/>
      <c r="K664" s="73"/>
      <c r="L664" s="73"/>
      <c r="M664" s="73"/>
      <c r="N664" s="73"/>
      <c r="O664" s="69"/>
      <c r="P664" s="69"/>
      <c r="Q664" s="69"/>
      <c r="R664" s="69"/>
      <c r="S664" s="69"/>
      <c r="T664" s="69"/>
      <c r="U664" s="69"/>
      <c r="V664" s="72"/>
      <c r="W664" s="71"/>
      <c r="X664" s="71"/>
    </row>
    <row r="665" spans="1:24" ht="15.75" thickBot="1">
      <c r="A665" s="3">
        <v>6.5699999999999995E-2</v>
      </c>
      <c r="B665" s="17">
        <v>-0.58567702499999996</v>
      </c>
      <c r="C665" s="17">
        <v>-0.45683401099999998</v>
      </c>
      <c r="D665" s="17">
        <v>-0.42926848099999998</v>
      </c>
      <c r="E665" s="74">
        <v>-0.45935574800000001</v>
      </c>
      <c r="F665" s="74">
        <v>-0.38562294200000002</v>
      </c>
      <c r="G665" s="17">
        <v>-0.48580321199999998</v>
      </c>
      <c r="J665" s="74"/>
      <c r="K665" s="73"/>
      <c r="L665" s="73"/>
      <c r="M665" s="73"/>
      <c r="N665" s="73"/>
      <c r="O665" s="69"/>
      <c r="P665" s="69"/>
      <c r="Q665" s="69"/>
      <c r="R665" s="69"/>
      <c r="S665" s="69"/>
      <c r="T665" s="69"/>
      <c r="U665" s="69"/>
      <c r="V665" s="72"/>
      <c r="W665" s="71"/>
      <c r="X665" s="71"/>
    </row>
    <row r="666" spans="1:24" ht="15.75" thickBot="1">
      <c r="A666" s="3">
        <v>6.5799999999999997E-2</v>
      </c>
      <c r="B666" s="17">
        <v>-0.58537355300000005</v>
      </c>
      <c r="C666" s="17">
        <v>-0.4566287</v>
      </c>
      <c r="D666" s="17">
        <v>-0.42908371200000001</v>
      </c>
      <c r="E666" s="74">
        <v>-0.45906076699999998</v>
      </c>
      <c r="F666" s="74">
        <v>-0.38546947199999998</v>
      </c>
      <c r="G666" s="17">
        <v>-0.485504673</v>
      </c>
      <c r="J666" s="74"/>
      <c r="K666" s="73"/>
      <c r="L666" s="73"/>
      <c r="M666" s="73"/>
      <c r="N666" s="73"/>
      <c r="O666" s="69"/>
      <c r="P666" s="69"/>
      <c r="Q666" s="69"/>
      <c r="R666" s="69"/>
      <c r="S666" s="69"/>
      <c r="T666" s="69"/>
      <c r="U666" s="69"/>
      <c r="V666" s="72"/>
      <c r="W666" s="71"/>
      <c r="X666" s="71"/>
    </row>
    <row r="667" spans="1:24" ht="15.75" thickBot="1">
      <c r="A667" s="3">
        <v>6.59E-2</v>
      </c>
      <c r="B667" s="17">
        <v>-0.58507043800000003</v>
      </c>
      <c r="C667" s="17">
        <v>-0.45642361599999998</v>
      </c>
      <c r="D667" s="17">
        <v>-0.42889914299999998</v>
      </c>
      <c r="E667" s="74">
        <v>-0.45876623300000002</v>
      </c>
      <c r="F667" s="74">
        <v>-0.38531616400000002</v>
      </c>
      <c r="G667" s="17">
        <v>-0.48520656600000001</v>
      </c>
      <c r="J667" s="74"/>
      <c r="K667" s="73"/>
      <c r="L667" s="73"/>
      <c r="M667" s="73"/>
      <c r="N667" s="73"/>
      <c r="O667" s="69"/>
      <c r="P667" s="69"/>
      <c r="Q667" s="69"/>
      <c r="R667" s="69"/>
      <c r="S667" s="69"/>
      <c r="T667" s="69"/>
      <c r="U667" s="69"/>
      <c r="V667" s="72"/>
      <c r="W667" s="71"/>
      <c r="X667" s="71"/>
    </row>
    <row r="668" spans="1:24" ht="15.75" thickBot="1">
      <c r="A668" s="3">
        <v>6.6000000000000003E-2</v>
      </c>
      <c r="B668" s="17">
        <v>-0.58476767900000004</v>
      </c>
      <c r="C668" s="17">
        <v>-0.456218758</v>
      </c>
      <c r="D668" s="17">
        <v>-0.42871477400000002</v>
      </c>
      <c r="E668" s="74">
        <v>-0.45847214400000003</v>
      </c>
      <c r="F668" s="74">
        <v>-0.38516301600000002</v>
      </c>
      <c r="G668" s="17">
        <v>-0.48490888799999998</v>
      </c>
      <c r="J668" s="74"/>
      <c r="K668" s="73"/>
      <c r="L668" s="73"/>
      <c r="M668" s="73"/>
      <c r="N668" s="73"/>
      <c r="O668" s="69"/>
      <c r="P668" s="69"/>
      <c r="Q668" s="69"/>
      <c r="R668" s="69"/>
      <c r="S668" s="69"/>
      <c r="T668" s="69"/>
      <c r="U668" s="69"/>
      <c r="V668" s="72"/>
      <c r="W668" s="71"/>
      <c r="X668" s="71"/>
    </row>
    <row r="669" spans="1:24" ht="15.75" thickBot="1">
      <c r="A669" s="3">
        <v>6.6100000000000006E-2</v>
      </c>
      <c r="B669" s="17">
        <v>-0.58446527500000001</v>
      </c>
      <c r="C669" s="17">
        <v>-0.45601412600000002</v>
      </c>
      <c r="D669" s="17">
        <v>-0.42853060399999998</v>
      </c>
      <c r="E669" s="74">
        <v>-0.45817849799999999</v>
      </c>
      <c r="F669" s="74">
        <v>-0.38501002899999998</v>
      </c>
      <c r="G669" s="17">
        <v>-0.48461163899999998</v>
      </c>
      <c r="J669" s="74"/>
      <c r="K669" s="73"/>
      <c r="L669" s="73"/>
      <c r="M669" s="73"/>
      <c r="N669" s="73"/>
      <c r="O669" s="69"/>
      <c r="P669" s="69"/>
      <c r="Q669" s="69"/>
      <c r="R669" s="69"/>
      <c r="S669" s="69"/>
      <c r="T669" s="69"/>
      <c r="U669" s="69"/>
      <c r="V669" s="72"/>
      <c r="W669" s="71"/>
      <c r="X669" s="71"/>
    </row>
    <row r="670" spans="1:24" ht="15.75" thickBot="1">
      <c r="A670" s="3">
        <v>6.6199999999999995E-2</v>
      </c>
      <c r="B670" s="17">
        <v>-0.58416322600000004</v>
      </c>
      <c r="C670" s="17">
        <v>-0.45580971999999997</v>
      </c>
      <c r="D670" s="17">
        <v>-0.428346634</v>
      </c>
      <c r="E670" s="74">
        <v>-0.45788529500000003</v>
      </c>
      <c r="F670" s="74">
        <v>-0.38485720200000001</v>
      </c>
      <c r="G670" s="17">
        <v>-0.48431481700000001</v>
      </c>
      <c r="J670" s="74"/>
      <c r="K670" s="73"/>
      <c r="L670" s="73"/>
      <c r="M670" s="73"/>
      <c r="N670" s="73"/>
      <c r="O670" s="69"/>
      <c r="P670" s="69"/>
      <c r="Q670" s="69"/>
      <c r="R670" s="69"/>
      <c r="S670" s="69"/>
      <c r="T670" s="69"/>
      <c r="U670" s="69"/>
      <c r="V670" s="72"/>
      <c r="W670" s="71"/>
      <c r="X670" s="71"/>
    </row>
    <row r="671" spans="1:24" ht="15.75" thickBot="1">
      <c r="A671" s="3">
        <v>6.6299999999999998E-2</v>
      </c>
      <c r="B671" s="17">
        <v>-0.58386152999999996</v>
      </c>
      <c r="C671" s="17">
        <v>-0.45560553799999998</v>
      </c>
      <c r="D671" s="17">
        <v>-0.42816286199999998</v>
      </c>
      <c r="E671" s="74">
        <v>-0.457592532</v>
      </c>
      <c r="F671" s="74">
        <v>-0.38470453500000001</v>
      </c>
      <c r="G671" s="17">
        <v>-0.48401842</v>
      </c>
      <c r="J671" s="74"/>
      <c r="K671" s="73"/>
      <c r="L671" s="73"/>
      <c r="M671" s="73"/>
      <c r="N671" s="73"/>
      <c r="O671" s="69"/>
      <c r="P671" s="69"/>
      <c r="Q671" s="69"/>
      <c r="R671" s="69"/>
      <c r="S671" s="69"/>
      <c r="T671" s="69"/>
      <c r="U671" s="69"/>
      <c r="V671" s="72"/>
      <c r="W671" s="71"/>
      <c r="X671" s="71"/>
    </row>
    <row r="672" spans="1:24" ht="15.75" thickBot="1">
      <c r="A672" s="3">
        <v>6.6400000000000001E-2</v>
      </c>
      <c r="B672" s="17">
        <v>-0.58356018600000004</v>
      </c>
      <c r="C672" s="17">
        <v>-0.45540157999999997</v>
      </c>
      <c r="D672" s="17">
        <v>-0.42797928699999999</v>
      </c>
      <c r="E672" s="74">
        <v>-0.45730020900000001</v>
      </c>
      <c r="F672" s="74">
        <v>-0.38455202599999999</v>
      </c>
      <c r="G672" s="17">
        <v>-0.48372244800000003</v>
      </c>
      <c r="J672" s="74"/>
      <c r="K672" s="73"/>
      <c r="L672" s="73"/>
      <c r="M672" s="73"/>
      <c r="N672" s="73"/>
      <c r="O672" s="69"/>
      <c r="P672" s="69"/>
      <c r="Q672" s="69"/>
      <c r="R672" s="69"/>
      <c r="S672" s="69"/>
      <c r="T672" s="69"/>
      <c r="U672" s="69"/>
      <c r="V672" s="72"/>
      <c r="W672" s="71"/>
      <c r="X672" s="71"/>
    </row>
    <row r="673" spans="1:24" ht="15.75" thickBot="1">
      <c r="A673" s="3">
        <v>6.6500000000000004E-2</v>
      </c>
      <c r="B673" s="17">
        <v>-0.58325919299999995</v>
      </c>
      <c r="C673" s="17">
        <v>-0.45519784600000002</v>
      </c>
      <c r="D673" s="17">
        <v>-0.42779591</v>
      </c>
      <c r="E673" s="74">
        <v>-0.45700832400000002</v>
      </c>
      <c r="F673" s="74">
        <v>-0.384399677</v>
      </c>
      <c r="G673" s="17">
        <v>-0.48342689999999999</v>
      </c>
      <c r="J673" s="74"/>
      <c r="K673" s="73"/>
      <c r="L673" s="73"/>
      <c r="M673" s="73"/>
      <c r="N673" s="73"/>
      <c r="O673" s="69"/>
      <c r="P673" s="69"/>
      <c r="Q673" s="69"/>
      <c r="R673" s="69"/>
      <c r="S673" s="69"/>
      <c r="T673" s="69"/>
      <c r="U673" s="69"/>
      <c r="V673" s="72"/>
      <c r="W673" s="71"/>
      <c r="X673" s="71"/>
    </row>
    <row r="674" spans="1:24" ht="15.75" thickBot="1">
      <c r="A674" s="3">
        <v>6.6600000000000006E-2</v>
      </c>
      <c r="B674" s="17">
        <v>-0.58295854999999996</v>
      </c>
      <c r="C674" s="17">
        <v>-0.454994334</v>
      </c>
      <c r="D674" s="17">
        <v>-0.42761272900000002</v>
      </c>
      <c r="E674" s="74">
        <v>-0.45671687599999999</v>
      </c>
      <c r="F674" s="74">
        <v>-0.384247485</v>
      </c>
      <c r="G674" s="17">
        <v>-0.48313177299999999</v>
      </c>
      <c r="J674" s="74"/>
      <c r="K674" s="73"/>
      <c r="L674" s="73"/>
      <c r="M674" s="73"/>
      <c r="N674" s="73"/>
      <c r="O674" s="69"/>
      <c r="P674" s="69"/>
      <c r="Q674" s="69"/>
      <c r="R674" s="69"/>
      <c r="S674" s="69"/>
      <c r="T674" s="69"/>
      <c r="U674" s="69"/>
      <c r="V674" s="72"/>
      <c r="W674" s="71"/>
      <c r="X674" s="71"/>
    </row>
    <row r="675" spans="1:24" ht="15.75" thickBot="1">
      <c r="A675" s="3">
        <v>6.6699999999999995E-2</v>
      </c>
      <c r="B675" s="17">
        <v>-0.58265825599999999</v>
      </c>
      <c r="C675" s="17">
        <v>-0.454791045</v>
      </c>
      <c r="D675" s="17">
        <v>-0.427429744</v>
      </c>
      <c r="E675" s="74">
        <v>-0.45642586200000002</v>
      </c>
      <c r="F675" s="74">
        <v>-0.384095452</v>
      </c>
      <c r="G675" s="17">
        <v>-0.48283706599999998</v>
      </c>
      <c r="J675" s="74"/>
      <c r="K675" s="73"/>
      <c r="L675" s="73"/>
      <c r="M675" s="73"/>
      <c r="N675" s="73"/>
      <c r="O675" s="69"/>
      <c r="P675" s="69"/>
      <c r="Q675" s="69"/>
      <c r="R675" s="69"/>
      <c r="S675" s="69"/>
      <c r="T675" s="69"/>
      <c r="U675" s="69"/>
      <c r="V675" s="72"/>
      <c r="W675" s="71"/>
      <c r="X675" s="71"/>
    </row>
    <row r="676" spans="1:24" ht="15.75" thickBot="1">
      <c r="A676" s="3">
        <v>6.6799999999999998E-2</v>
      </c>
      <c r="B676" s="17">
        <v>-0.58235831100000002</v>
      </c>
      <c r="C676" s="17">
        <v>-0.45458797699999998</v>
      </c>
      <c r="D676" s="17">
        <v>-0.42724695499999998</v>
      </c>
      <c r="E676" s="74">
        <v>-0.456135283</v>
      </c>
      <c r="F676" s="74">
        <v>-0.38394357499999998</v>
      </c>
      <c r="G676" s="17">
        <v>-0.48254277899999998</v>
      </c>
      <c r="J676" s="74"/>
      <c r="K676" s="73"/>
      <c r="L676" s="73"/>
      <c r="M676" s="73"/>
      <c r="N676" s="73"/>
      <c r="O676" s="69"/>
      <c r="P676" s="69"/>
      <c r="Q676" s="69"/>
      <c r="R676" s="69"/>
      <c r="S676" s="69"/>
      <c r="T676" s="69"/>
      <c r="U676" s="69"/>
      <c r="V676" s="72"/>
      <c r="W676" s="71"/>
      <c r="X676" s="71"/>
    </row>
    <row r="677" spans="1:24" ht="15.75" thickBot="1">
      <c r="A677" s="3">
        <v>6.6900000000000001E-2</v>
      </c>
      <c r="B677" s="17">
        <v>-0.58205871300000001</v>
      </c>
      <c r="C677" s="17">
        <v>-0.45438513000000003</v>
      </c>
      <c r="D677" s="17">
        <v>-0.42706435999999998</v>
      </c>
      <c r="E677" s="74">
        <v>-0.45584513599999998</v>
      </c>
      <c r="F677" s="74">
        <v>-0.38379185599999999</v>
      </c>
      <c r="G677" s="17">
        <v>-0.48224890999999998</v>
      </c>
      <c r="J677" s="74"/>
      <c r="K677" s="73"/>
      <c r="L677" s="73"/>
      <c r="M677" s="73"/>
      <c r="N677" s="73"/>
      <c r="O677" s="69"/>
      <c r="P677" s="69"/>
      <c r="Q677" s="69"/>
      <c r="R677" s="69"/>
      <c r="S677" s="69"/>
      <c r="T677" s="69"/>
      <c r="U677" s="69"/>
      <c r="V677" s="72"/>
      <c r="W677" s="71"/>
      <c r="X677" s="71"/>
    </row>
    <row r="678" spans="1:24" ht="15.75" thickBot="1">
      <c r="A678" s="3">
        <v>6.7000000000000004E-2</v>
      </c>
      <c r="B678" s="17">
        <v>-0.58175946099999998</v>
      </c>
      <c r="C678" s="17">
        <v>-0.45418250300000002</v>
      </c>
      <c r="D678" s="17">
        <v>-0.42688196099999998</v>
      </c>
      <c r="E678" s="74">
        <v>-0.45555541999999999</v>
      </c>
      <c r="F678" s="74">
        <v>-0.38364029300000002</v>
      </c>
      <c r="G678" s="17">
        <v>-0.48195545699999998</v>
      </c>
      <c r="J678" s="74"/>
      <c r="K678" s="73"/>
      <c r="L678" s="73"/>
      <c r="M678" s="73"/>
      <c r="N678" s="73"/>
      <c r="O678" s="69"/>
      <c r="P678" s="69"/>
      <c r="Q678" s="69"/>
      <c r="R678" s="69"/>
      <c r="S678" s="69"/>
      <c r="T678" s="69"/>
      <c r="U678" s="69"/>
      <c r="V678" s="72"/>
      <c r="W678" s="71"/>
      <c r="X678" s="71"/>
    </row>
    <row r="679" spans="1:24" ht="15.75" thickBot="1">
      <c r="A679" s="3">
        <v>6.7100000000000007E-2</v>
      </c>
      <c r="B679" s="17">
        <v>-0.58146055500000005</v>
      </c>
      <c r="C679" s="17">
        <v>-0.453980096</v>
      </c>
      <c r="D679" s="17">
        <v>-0.42669975399999999</v>
      </c>
      <c r="E679" s="74">
        <v>-0.45526613399999999</v>
      </c>
      <c r="F679" s="74">
        <v>-0.38348888599999997</v>
      </c>
      <c r="G679" s="17">
        <v>-0.48166241999999998</v>
      </c>
      <c r="J679" s="74"/>
      <c r="K679" s="73"/>
      <c r="L679" s="73"/>
      <c r="M679" s="73"/>
      <c r="N679" s="73"/>
      <c r="O679" s="69"/>
      <c r="P679" s="69"/>
      <c r="Q679" s="69"/>
      <c r="R679" s="69"/>
      <c r="S679" s="69"/>
      <c r="T679" s="69"/>
      <c r="U679" s="69"/>
      <c r="V679" s="72"/>
      <c r="W679" s="71"/>
      <c r="X679" s="71"/>
    </row>
    <row r="680" spans="1:24" ht="15.75" thickBot="1">
      <c r="A680" s="3">
        <v>6.7199999999999996E-2</v>
      </c>
      <c r="B680" s="17">
        <v>-0.58116199199999996</v>
      </c>
      <c r="C680" s="17">
        <v>-0.45377790800000001</v>
      </c>
      <c r="D680" s="17">
        <v>-0.42651774199999998</v>
      </c>
      <c r="E680" s="74">
        <v>-0.45497727700000001</v>
      </c>
      <c r="F680" s="74">
        <v>-0.38333763399999998</v>
      </c>
      <c r="G680" s="17">
        <v>-0.48136979600000002</v>
      </c>
      <c r="J680" s="74"/>
      <c r="K680" s="73"/>
      <c r="L680" s="73"/>
      <c r="M680" s="73"/>
      <c r="N680" s="73"/>
      <c r="O680" s="69"/>
      <c r="P680" s="69"/>
      <c r="Q680" s="69"/>
      <c r="R680" s="69"/>
      <c r="S680" s="69"/>
      <c r="T680" s="69"/>
      <c r="U680" s="69"/>
      <c r="V680" s="72"/>
      <c r="W680" s="71"/>
      <c r="X680" s="71"/>
    </row>
    <row r="681" spans="1:24" ht="15.75" thickBot="1">
      <c r="A681" s="3">
        <v>6.7299999999999999E-2</v>
      </c>
      <c r="B681" s="17">
        <v>-0.58086377300000003</v>
      </c>
      <c r="C681" s="17">
        <v>-0.45357593800000001</v>
      </c>
      <c r="D681" s="17">
        <v>-0.42633592199999998</v>
      </c>
      <c r="E681" s="74">
        <v>-0.45468884599999998</v>
      </c>
      <c r="F681" s="74">
        <v>-0.38318653800000002</v>
      </c>
      <c r="G681" s="17">
        <v>-0.481077586</v>
      </c>
      <c r="J681" s="74"/>
      <c r="K681" s="73"/>
      <c r="L681" s="73"/>
      <c r="M681" s="73"/>
      <c r="N681" s="73"/>
      <c r="O681" s="69"/>
      <c r="P681" s="69"/>
      <c r="Q681" s="69"/>
      <c r="R681" s="69"/>
      <c r="S681" s="69"/>
      <c r="T681" s="69"/>
      <c r="U681" s="69"/>
      <c r="V681" s="72"/>
      <c r="W681" s="71"/>
      <c r="X681" s="71"/>
    </row>
    <row r="682" spans="1:24" ht="15.75" thickBot="1">
      <c r="A682" s="3">
        <v>6.7400000000000002E-2</v>
      </c>
      <c r="B682" s="17">
        <v>-0.58056589700000005</v>
      </c>
      <c r="C682" s="17">
        <v>-0.45337418600000001</v>
      </c>
      <c r="D682" s="17">
        <v>-0.42615429399999999</v>
      </c>
      <c r="E682" s="74">
        <v>-0.454400841</v>
      </c>
      <c r="F682" s="74">
        <v>-0.38303559599999998</v>
      </c>
      <c r="G682" s="17">
        <v>-0.48078578700000002</v>
      </c>
      <c r="J682" s="74"/>
      <c r="K682" s="73"/>
      <c r="L682" s="73"/>
      <c r="M682" s="73"/>
      <c r="N682" s="73"/>
      <c r="O682" s="69"/>
      <c r="P682" s="69"/>
      <c r="Q682" s="69"/>
      <c r="R682" s="69"/>
      <c r="S682" s="69"/>
      <c r="T682" s="69"/>
      <c r="U682" s="69"/>
      <c r="V682" s="72"/>
      <c r="W682" s="71"/>
      <c r="X682" s="71"/>
    </row>
    <row r="683" spans="1:24" ht="15.75" thickBot="1">
      <c r="A683" s="3">
        <v>6.7500000000000004E-2</v>
      </c>
      <c r="B683" s="17">
        <v>-0.58026836199999998</v>
      </c>
      <c r="C683" s="17">
        <v>-0.45317265099999998</v>
      </c>
      <c r="D683" s="17">
        <v>-0.42597285800000001</v>
      </c>
      <c r="E683" s="74">
        <v>-0.45411326099999999</v>
      </c>
      <c r="F683" s="74">
        <v>-0.38288480899999999</v>
      </c>
      <c r="G683" s="17">
        <v>-0.48049439900000002</v>
      </c>
      <c r="J683" s="74"/>
      <c r="K683" s="73"/>
      <c r="L683" s="73"/>
      <c r="M683" s="73"/>
      <c r="N683" s="73"/>
      <c r="O683" s="69"/>
      <c r="P683" s="69"/>
      <c r="Q683" s="69"/>
      <c r="R683" s="69"/>
      <c r="S683" s="69"/>
      <c r="T683" s="69"/>
      <c r="U683" s="69"/>
      <c r="V683" s="72"/>
      <c r="W683" s="71"/>
      <c r="X683" s="71"/>
    </row>
    <row r="684" spans="1:24" ht="15.75" thickBot="1">
      <c r="A684" s="3">
        <v>6.7599999999999993E-2</v>
      </c>
      <c r="B684" s="17">
        <v>-0.57997116699999995</v>
      </c>
      <c r="C684" s="17">
        <v>-0.45297133299999998</v>
      </c>
      <c r="D684" s="17">
        <v>-0.42579161300000001</v>
      </c>
      <c r="E684" s="74">
        <v>-0.45382610400000001</v>
      </c>
      <c r="F684" s="74">
        <v>-0.38273417500000001</v>
      </c>
      <c r="G684" s="17">
        <v>-0.48020341900000002</v>
      </c>
      <c r="J684" s="74"/>
      <c r="K684" s="73"/>
      <c r="L684" s="73"/>
      <c r="M684" s="73"/>
      <c r="N684" s="73"/>
      <c r="O684" s="69"/>
      <c r="P684" s="69"/>
      <c r="Q684" s="69"/>
      <c r="R684" s="69"/>
      <c r="S684" s="69"/>
      <c r="T684" s="69"/>
      <c r="U684" s="69"/>
      <c r="V684" s="72"/>
      <c r="W684" s="71"/>
      <c r="X684" s="71"/>
    </row>
    <row r="685" spans="1:24" ht="15.75" thickBot="1">
      <c r="A685" s="3">
        <v>6.7699999999999996E-2</v>
      </c>
      <c r="B685" s="17">
        <v>-0.57967431199999997</v>
      </c>
      <c r="C685" s="17">
        <v>-0.45277023</v>
      </c>
      <c r="D685" s="17">
        <v>-0.425610559</v>
      </c>
      <c r="E685" s="74">
        <v>-0.45353936900000003</v>
      </c>
      <c r="F685" s="74">
        <v>-0.382583695</v>
      </c>
      <c r="G685" s="17">
        <v>-0.47991284699999998</v>
      </c>
      <c r="J685" s="74"/>
      <c r="K685" s="73"/>
      <c r="L685" s="73"/>
      <c r="M685" s="73"/>
      <c r="N685" s="73"/>
      <c r="O685" s="69"/>
      <c r="P685" s="69"/>
      <c r="Q685" s="69"/>
      <c r="R685" s="69"/>
      <c r="S685" s="69"/>
      <c r="T685" s="69"/>
      <c r="U685" s="69"/>
      <c r="V685" s="72"/>
      <c r="W685" s="71"/>
      <c r="X685" s="71"/>
    </row>
    <row r="686" spans="1:24" ht="15.75" thickBot="1">
      <c r="A686" s="3">
        <v>6.7799999999999999E-2</v>
      </c>
      <c r="B686" s="17">
        <v>-0.57937779499999997</v>
      </c>
      <c r="C686" s="17">
        <v>-0.45256934300000001</v>
      </c>
      <c r="D686" s="17">
        <v>-0.425429695</v>
      </c>
      <c r="E686" s="74">
        <v>-0.45325305399999999</v>
      </c>
      <c r="F686" s="74">
        <v>-0.38243336700000002</v>
      </c>
      <c r="G686" s="17">
        <v>-0.47962268200000002</v>
      </c>
      <c r="J686" s="74"/>
      <c r="K686" s="73"/>
      <c r="L686" s="73"/>
      <c r="M686" s="73"/>
      <c r="N686" s="73"/>
      <c r="O686" s="69"/>
      <c r="P686" s="69"/>
      <c r="Q686" s="69"/>
      <c r="R686" s="69"/>
      <c r="S686" s="69"/>
      <c r="T686" s="69"/>
      <c r="U686" s="69"/>
      <c r="V686" s="72"/>
      <c r="W686" s="71"/>
      <c r="X686" s="71"/>
    </row>
    <row r="687" spans="1:24" ht="15.75" thickBot="1">
      <c r="A687" s="3">
        <v>6.7900000000000002E-2</v>
      </c>
      <c r="B687" s="17">
        <v>-0.57908161599999997</v>
      </c>
      <c r="C687" s="17">
        <v>-0.452368671</v>
      </c>
      <c r="D687" s="17">
        <v>-0.42524901999999998</v>
      </c>
      <c r="E687" s="74">
        <v>-0.45296715799999998</v>
      </c>
      <c r="F687" s="74">
        <v>-0.38228319300000002</v>
      </c>
      <c r="G687" s="17">
        <v>-0.47933292199999999</v>
      </c>
      <c r="J687" s="74"/>
      <c r="K687" s="73"/>
      <c r="L687" s="73"/>
      <c r="M687" s="73"/>
      <c r="N687" s="73"/>
      <c r="O687" s="69"/>
      <c r="P687" s="69"/>
      <c r="Q687" s="69"/>
      <c r="R687" s="69"/>
      <c r="S687" s="69"/>
      <c r="T687" s="69"/>
      <c r="U687" s="69"/>
      <c r="V687" s="72"/>
      <c r="W687" s="71"/>
      <c r="X687" s="71"/>
    </row>
    <row r="688" spans="1:24" ht="15.75" thickBot="1">
      <c r="A688" s="3">
        <v>6.8000000000000005E-2</v>
      </c>
      <c r="B688" s="17">
        <v>-0.578785773</v>
      </c>
      <c r="C688" s="17">
        <v>-0.45216821299999999</v>
      </c>
      <c r="D688" s="17">
        <v>-0.425068534</v>
      </c>
      <c r="E688" s="74">
        <v>-0.45268167999999998</v>
      </c>
      <c r="F688" s="74">
        <v>-0.38213317000000002</v>
      </c>
      <c r="G688" s="17">
        <v>-0.47904356599999998</v>
      </c>
      <c r="J688" s="74"/>
      <c r="K688" s="73"/>
      <c r="L688" s="73"/>
      <c r="M688" s="73"/>
      <c r="N688" s="73"/>
      <c r="O688" s="69"/>
      <c r="P688" s="69"/>
      <c r="Q688" s="69"/>
      <c r="R688" s="69"/>
      <c r="S688" s="69"/>
      <c r="T688" s="69"/>
      <c r="U688" s="69"/>
      <c r="V688" s="72"/>
      <c r="W688" s="71"/>
      <c r="X688" s="71"/>
    </row>
    <row r="689" spans="1:24" ht="15.75" thickBot="1">
      <c r="A689" s="3">
        <v>6.8099999999999994E-2</v>
      </c>
      <c r="B689" s="17">
        <v>-0.57849026699999995</v>
      </c>
      <c r="C689" s="17">
        <v>-0.45196796900000002</v>
      </c>
      <c r="D689" s="17">
        <v>-0.424888237</v>
      </c>
      <c r="E689" s="74">
        <v>-0.452396619</v>
      </c>
      <c r="F689" s="74">
        <v>-0.381983299</v>
      </c>
      <c r="G689" s="17">
        <v>-0.478754613</v>
      </c>
      <c r="J689" s="74"/>
      <c r="K689" s="73"/>
      <c r="L689" s="73"/>
      <c r="M689" s="73"/>
      <c r="N689" s="73"/>
      <c r="O689" s="69"/>
      <c r="P689" s="69"/>
      <c r="Q689" s="69"/>
      <c r="R689" s="69"/>
      <c r="S689" s="69"/>
      <c r="T689" s="69"/>
      <c r="U689" s="69"/>
      <c r="V689" s="72"/>
      <c r="W689" s="71"/>
      <c r="X689" s="71"/>
    </row>
    <row r="690" spans="1:24" ht="15.75" thickBot="1">
      <c r="A690" s="3">
        <v>6.8199999999999997E-2</v>
      </c>
      <c r="B690" s="17">
        <v>-0.57819509499999999</v>
      </c>
      <c r="C690" s="17">
        <v>-0.45176793700000001</v>
      </c>
      <c r="D690" s="17">
        <v>-0.42470812800000002</v>
      </c>
      <c r="E690" s="74">
        <v>-0.452111973</v>
      </c>
      <c r="F690" s="74">
        <v>-0.38183357899999998</v>
      </c>
      <c r="G690" s="17">
        <v>-0.47846606200000003</v>
      </c>
      <c r="J690" s="74"/>
      <c r="K690" s="73"/>
      <c r="L690" s="73"/>
      <c r="M690" s="73"/>
      <c r="N690" s="73"/>
      <c r="O690" s="69"/>
      <c r="P690" s="69"/>
      <c r="Q690" s="69"/>
      <c r="R690" s="69"/>
      <c r="S690" s="69"/>
      <c r="T690" s="69"/>
      <c r="U690" s="69"/>
      <c r="V690" s="72"/>
      <c r="W690" s="71"/>
      <c r="X690" s="71"/>
    </row>
    <row r="691" spans="1:24" ht="15.75" thickBot="1">
      <c r="A691" s="3">
        <v>6.83E-2</v>
      </c>
      <c r="B691" s="17">
        <v>-0.57790025599999995</v>
      </c>
      <c r="C691" s="17">
        <v>-0.45156811800000002</v>
      </c>
      <c r="D691" s="17">
        <v>-0.42452820699999999</v>
      </c>
      <c r="E691" s="74">
        <v>-0.451827741</v>
      </c>
      <c r="F691" s="74">
        <v>-0.38168401000000002</v>
      </c>
      <c r="G691" s="17">
        <v>-0.47817791100000001</v>
      </c>
      <c r="J691" s="74"/>
      <c r="K691" s="73"/>
      <c r="L691" s="73"/>
      <c r="M691" s="73"/>
      <c r="N691" s="73"/>
      <c r="O691" s="69"/>
      <c r="P691" s="69"/>
      <c r="Q691" s="69"/>
      <c r="R691" s="69"/>
      <c r="S691" s="69"/>
      <c r="T691" s="69"/>
      <c r="U691" s="69"/>
      <c r="V691" s="72"/>
      <c r="W691" s="71"/>
      <c r="X691" s="71"/>
    </row>
    <row r="692" spans="1:24" ht="15.75" thickBot="1">
      <c r="A692" s="3">
        <v>6.8400000000000002E-2</v>
      </c>
      <c r="B692" s="17">
        <v>-0.577605751</v>
      </c>
      <c r="C692" s="17">
        <v>-0.45136851099999997</v>
      </c>
      <c r="D692" s="17">
        <v>-0.42434847199999998</v>
      </c>
      <c r="E692" s="74">
        <v>-0.45154392100000001</v>
      </c>
      <c r="F692" s="74">
        <v>-0.38153459099999998</v>
      </c>
      <c r="G692" s="17">
        <v>-0.47789015899999998</v>
      </c>
      <c r="J692" s="74"/>
      <c r="K692" s="73"/>
      <c r="L692" s="73"/>
      <c r="M692" s="73"/>
      <c r="N692" s="73"/>
      <c r="O692" s="69"/>
      <c r="P692" s="69"/>
      <c r="Q692" s="69"/>
      <c r="R692" s="69"/>
      <c r="S692" s="69"/>
      <c r="T692" s="69"/>
      <c r="U692" s="69"/>
      <c r="V692" s="72"/>
      <c r="W692" s="71"/>
      <c r="X692" s="71"/>
    </row>
    <row r="693" spans="1:24" ht="15.75" thickBot="1">
      <c r="A693" s="3">
        <v>6.8500000000000005E-2</v>
      </c>
      <c r="B693" s="17">
        <v>-0.57731157799999999</v>
      </c>
      <c r="C693" s="17">
        <v>-0.45116911500000001</v>
      </c>
      <c r="D693" s="17">
        <v>-0.424168924</v>
      </c>
      <c r="E693" s="74">
        <v>-0.45126051299999997</v>
      </c>
      <c r="F693" s="74">
        <v>-0.381385323</v>
      </c>
      <c r="G693" s="17">
        <v>-0.47760280500000002</v>
      </c>
      <c r="J693" s="74"/>
      <c r="K693" s="73"/>
      <c r="L693" s="73"/>
      <c r="M693" s="73"/>
      <c r="N693" s="73"/>
      <c r="O693" s="69"/>
      <c r="P693" s="69"/>
      <c r="Q693" s="69"/>
      <c r="R693" s="69"/>
      <c r="S693" s="69"/>
      <c r="T693" s="69"/>
      <c r="U693" s="69"/>
      <c r="V693" s="72"/>
      <c r="W693" s="71"/>
      <c r="X693" s="71"/>
    </row>
    <row r="694" spans="1:24" ht="15.75" thickBot="1">
      <c r="A694" s="3">
        <v>6.8599999999999994E-2</v>
      </c>
      <c r="B694" s="17">
        <v>-0.57701773599999995</v>
      </c>
      <c r="C694" s="17">
        <v>-0.45096993000000002</v>
      </c>
      <c r="D694" s="17">
        <v>-0.42398956100000001</v>
      </c>
      <c r="E694" s="74">
        <v>-0.45097751600000002</v>
      </c>
      <c r="F694" s="74">
        <v>-0.38123620400000002</v>
      </c>
      <c r="G694" s="17">
        <v>-0.47731584799999999</v>
      </c>
      <c r="J694" s="74"/>
      <c r="K694" s="73"/>
      <c r="L694" s="73"/>
      <c r="M694" s="73"/>
      <c r="N694" s="73"/>
      <c r="O694" s="69"/>
      <c r="P694" s="69"/>
      <c r="Q694" s="69"/>
      <c r="R694" s="69"/>
      <c r="S694" s="69"/>
      <c r="T694" s="69"/>
      <c r="U694" s="69"/>
      <c r="V694" s="72"/>
      <c r="W694" s="71"/>
      <c r="X694" s="71"/>
    </row>
    <row r="695" spans="1:24" ht="15.75" thickBot="1">
      <c r="A695" s="3">
        <v>6.8699999999999997E-2</v>
      </c>
      <c r="B695" s="17">
        <v>-0.57672422400000001</v>
      </c>
      <c r="C695" s="17">
        <v>-0.45077095499999997</v>
      </c>
      <c r="D695" s="17">
        <v>-0.42381038399999998</v>
      </c>
      <c r="E695" s="74">
        <v>-0.45069492700000002</v>
      </c>
      <c r="F695" s="74">
        <v>-0.381087234</v>
      </c>
      <c r="G695" s="17">
        <v>-0.47702928700000002</v>
      </c>
      <c r="J695" s="74"/>
      <c r="K695" s="73"/>
      <c r="L695" s="73"/>
      <c r="M695" s="73"/>
      <c r="N695" s="73"/>
      <c r="O695" s="69"/>
      <c r="P695" s="69"/>
      <c r="Q695" s="69"/>
      <c r="R695" s="69"/>
      <c r="S695" s="69"/>
      <c r="T695" s="69"/>
      <c r="U695" s="69"/>
      <c r="V695" s="72"/>
      <c r="W695" s="71"/>
      <c r="X695" s="71"/>
    </row>
    <row r="696" spans="1:24" ht="15.75" thickBot="1">
      <c r="A696" s="3">
        <v>6.88E-2</v>
      </c>
      <c r="B696" s="17">
        <v>-0.57643104199999995</v>
      </c>
      <c r="C696" s="17">
        <v>-0.45057218900000001</v>
      </c>
      <c r="D696" s="17">
        <v>-0.42363139300000002</v>
      </c>
      <c r="E696" s="74">
        <v>-0.45041274599999997</v>
      </c>
      <c r="F696" s="74">
        <v>-0.38093841299999998</v>
      </c>
      <c r="G696" s="17">
        <v>-0.47674312000000002</v>
      </c>
      <c r="J696" s="74"/>
      <c r="K696" s="73"/>
      <c r="L696" s="73"/>
      <c r="M696" s="73"/>
      <c r="N696" s="73"/>
      <c r="O696" s="69"/>
      <c r="P696" s="69"/>
      <c r="Q696" s="69"/>
      <c r="R696" s="69"/>
      <c r="S696" s="69"/>
      <c r="T696" s="69"/>
      <c r="U696" s="69"/>
      <c r="V696" s="72"/>
      <c r="W696" s="71"/>
      <c r="X696" s="71"/>
    </row>
    <row r="697" spans="1:24" ht="15.75" thickBot="1">
      <c r="A697" s="3">
        <v>6.8900000000000003E-2</v>
      </c>
      <c r="B697" s="17">
        <v>-0.57613818699999997</v>
      </c>
      <c r="C697" s="17">
        <v>-0.45037363200000002</v>
      </c>
      <c r="D697" s="17">
        <v>-0.42345258499999999</v>
      </c>
      <c r="E697" s="74">
        <v>-0.45013097099999999</v>
      </c>
      <c r="F697" s="74">
        <v>-0.38078973999999999</v>
      </c>
      <c r="G697" s="17">
        <v>-0.476457346</v>
      </c>
      <c r="J697" s="74"/>
      <c r="K697" s="73"/>
      <c r="L697" s="73"/>
      <c r="M697" s="73"/>
      <c r="N697" s="73"/>
      <c r="O697" s="69"/>
      <c r="P697" s="69"/>
      <c r="Q697" s="69"/>
      <c r="R697" s="69"/>
      <c r="S697" s="69"/>
      <c r="T697" s="69"/>
      <c r="U697" s="69"/>
      <c r="V697" s="72"/>
      <c r="W697" s="71"/>
      <c r="X697" s="71"/>
    </row>
    <row r="698" spans="1:24" ht="15.75" thickBot="1">
      <c r="A698" s="3">
        <v>6.9000000000000006E-2</v>
      </c>
      <c r="B698" s="17">
        <v>-0.57584566100000001</v>
      </c>
      <c r="C698" s="17">
        <v>-0.45017528299999998</v>
      </c>
      <c r="D698" s="17">
        <v>-0.42327396099999998</v>
      </c>
      <c r="E698" s="74">
        <v>-0.44984960200000002</v>
      </c>
      <c r="F698" s="74">
        <v>-0.380641216</v>
      </c>
      <c r="G698" s="17">
        <v>-0.476171964</v>
      </c>
      <c r="J698" s="74"/>
      <c r="K698" s="73"/>
      <c r="L698" s="73"/>
      <c r="M698" s="73"/>
      <c r="N698" s="73"/>
      <c r="O698" s="69"/>
      <c r="P698" s="69"/>
      <c r="Q698" s="69"/>
      <c r="R698" s="69"/>
      <c r="S698" s="69"/>
      <c r="T698" s="69"/>
      <c r="U698" s="69"/>
      <c r="V698" s="72"/>
      <c r="W698" s="71"/>
      <c r="X698" s="71"/>
    </row>
    <row r="699" spans="1:24" ht="15.75" thickBot="1">
      <c r="A699" s="3">
        <v>6.9099999999999995E-2</v>
      </c>
      <c r="B699" s="17">
        <v>-0.57555346100000004</v>
      </c>
      <c r="C699" s="17">
        <v>-0.44997714300000002</v>
      </c>
      <c r="D699" s="17">
        <v>-0.42309552099999997</v>
      </c>
      <c r="E699" s="74">
        <v>-0.44956863600000002</v>
      </c>
      <c r="F699" s="74">
        <v>-0.380492838</v>
      </c>
      <c r="G699" s="17">
        <v>-0.47588697299999999</v>
      </c>
      <c r="J699" s="74"/>
      <c r="K699" s="73"/>
      <c r="L699" s="73"/>
      <c r="M699" s="73"/>
      <c r="N699" s="73"/>
      <c r="O699" s="69"/>
      <c r="P699" s="69"/>
      <c r="Q699" s="69"/>
      <c r="R699" s="69"/>
      <c r="S699" s="69"/>
      <c r="T699" s="69"/>
      <c r="U699" s="69"/>
      <c r="V699" s="72"/>
      <c r="W699" s="71"/>
      <c r="X699" s="71"/>
    </row>
    <row r="700" spans="1:24" ht="15.75" thickBot="1">
      <c r="A700" s="3">
        <v>6.9199999999999998E-2</v>
      </c>
      <c r="B700" s="17">
        <v>-0.57526158599999999</v>
      </c>
      <c r="C700" s="17">
        <v>-0.44977920900000001</v>
      </c>
      <c r="D700" s="17">
        <v>-0.42291726400000001</v>
      </c>
      <c r="E700" s="74">
        <v>-0.44928807300000001</v>
      </c>
      <c r="F700" s="74">
        <v>-0.38034460799999997</v>
      </c>
      <c r="G700" s="17">
        <v>-0.475602372</v>
      </c>
      <c r="J700" s="74"/>
      <c r="K700" s="73"/>
      <c r="L700" s="73"/>
      <c r="M700" s="73"/>
      <c r="N700" s="73"/>
      <c r="O700" s="69"/>
      <c r="P700" s="69"/>
      <c r="Q700" s="69"/>
      <c r="R700" s="69"/>
      <c r="S700" s="69"/>
      <c r="T700" s="69"/>
      <c r="U700" s="69"/>
      <c r="V700" s="72"/>
      <c r="W700" s="71"/>
      <c r="X700" s="71"/>
    </row>
    <row r="701" spans="1:24" ht="15.75" thickBot="1">
      <c r="A701" s="3">
        <v>6.93E-2</v>
      </c>
      <c r="B701" s="17">
        <v>-0.57497003700000004</v>
      </c>
      <c r="C701" s="17">
        <v>-0.44958148199999998</v>
      </c>
      <c r="D701" s="17">
        <v>-0.42273918900000002</v>
      </c>
      <c r="E701" s="74">
        <v>-0.44900791200000001</v>
      </c>
      <c r="F701" s="74">
        <v>-0.38019652500000001</v>
      </c>
      <c r="G701" s="17">
        <v>-0.47531815999999999</v>
      </c>
      <c r="J701" s="74"/>
      <c r="K701" s="73"/>
      <c r="L701" s="73"/>
      <c r="M701" s="73"/>
      <c r="N701" s="73"/>
      <c r="O701" s="69"/>
      <c r="P701" s="69"/>
      <c r="Q701" s="69"/>
      <c r="R701" s="69"/>
      <c r="S701" s="69"/>
      <c r="T701" s="69"/>
      <c r="U701" s="69"/>
      <c r="V701" s="72"/>
      <c r="W701" s="71"/>
      <c r="X701" s="71"/>
    </row>
    <row r="702" spans="1:24" ht="15.75" thickBot="1">
      <c r="A702" s="3">
        <v>6.9400000000000003E-2</v>
      </c>
      <c r="B702" s="17">
        <v>-0.57467881099999996</v>
      </c>
      <c r="C702" s="17">
        <v>-0.449383961</v>
      </c>
      <c r="D702" s="17">
        <v>-0.422561295</v>
      </c>
      <c r="E702" s="74">
        <v>-0.44872815100000002</v>
      </c>
      <c r="F702" s="74">
        <v>-0.38004858800000002</v>
      </c>
      <c r="G702" s="17">
        <v>-0.47503433499999997</v>
      </c>
      <c r="J702" s="74"/>
      <c r="K702" s="73"/>
      <c r="L702" s="73"/>
      <c r="M702" s="73"/>
      <c r="N702" s="73"/>
      <c r="O702" s="69"/>
      <c r="P702" s="69"/>
      <c r="Q702" s="69"/>
      <c r="R702" s="69"/>
      <c r="S702" s="69"/>
      <c r="T702" s="69"/>
      <c r="U702" s="69"/>
      <c r="V702" s="72"/>
      <c r="W702" s="71"/>
      <c r="X702" s="71"/>
    </row>
    <row r="703" spans="1:24" ht="15.75" thickBot="1">
      <c r="A703" s="3">
        <v>6.9500000000000006E-2</v>
      </c>
      <c r="B703" s="17">
        <v>-0.57438790799999995</v>
      </c>
      <c r="C703" s="17">
        <v>-0.44918664600000002</v>
      </c>
      <c r="D703" s="17">
        <v>-0.42238358399999998</v>
      </c>
      <c r="E703" s="74">
        <v>-0.44844878900000001</v>
      </c>
      <c r="F703" s="74">
        <v>-0.37990079700000001</v>
      </c>
      <c r="G703" s="17">
        <v>-0.47475089599999998</v>
      </c>
      <c r="J703" s="74"/>
      <c r="K703" s="73"/>
      <c r="L703" s="73"/>
      <c r="M703" s="73"/>
      <c r="N703" s="73"/>
      <c r="O703" s="69"/>
      <c r="P703" s="69"/>
      <c r="Q703" s="69"/>
      <c r="R703" s="69"/>
      <c r="S703" s="69"/>
      <c r="T703" s="69"/>
      <c r="U703" s="69"/>
      <c r="V703" s="72"/>
      <c r="W703" s="71"/>
      <c r="X703" s="71"/>
    </row>
    <row r="704" spans="1:24" ht="15.75" thickBot="1">
      <c r="A704" s="3">
        <v>6.9599999999999995E-2</v>
      </c>
      <c r="B704" s="17">
        <v>-0.57409732700000005</v>
      </c>
      <c r="C704" s="17">
        <v>-0.44898953600000002</v>
      </c>
      <c r="D704" s="17">
        <v>-0.42220605300000003</v>
      </c>
      <c r="E704" s="74">
        <v>-0.44816982500000002</v>
      </c>
      <c r="F704" s="74">
        <v>-0.37975315100000001</v>
      </c>
      <c r="G704" s="17">
        <v>-0.47446784199999997</v>
      </c>
      <c r="J704" s="74"/>
      <c r="K704" s="73"/>
      <c r="L704" s="73"/>
      <c r="M704" s="73"/>
      <c r="N704" s="73"/>
      <c r="O704" s="69"/>
      <c r="P704" s="69"/>
      <c r="Q704" s="69"/>
      <c r="R704" s="69"/>
      <c r="S704" s="69"/>
      <c r="T704" s="69"/>
      <c r="U704" s="69"/>
      <c r="V704" s="72"/>
      <c r="W704" s="71"/>
      <c r="X704" s="71"/>
    </row>
    <row r="705" spans="1:24" ht="15.75" thickBot="1">
      <c r="A705" s="3">
        <v>6.9699999999999998E-2</v>
      </c>
      <c r="B705" s="17">
        <v>-0.57380706800000003</v>
      </c>
      <c r="C705" s="17">
        <v>-0.44879263000000003</v>
      </c>
      <c r="D705" s="17">
        <v>-0.42202870300000001</v>
      </c>
      <c r="E705" s="74">
        <v>-0.44789125800000001</v>
      </c>
      <c r="F705" s="74">
        <v>-0.37960565099999999</v>
      </c>
      <c r="G705" s="17">
        <v>-0.47418517199999999</v>
      </c>
      <c r="J705" s="74"/>
      <c r="K705" s="73"/>
      <c r="L705" s="73"/>
      <c r="M705" s="73"/>
      <c r="N705" s="73"/>
      <c r="O705" s="69"/>
      <c r="P705" s="69"/>
      <c r="Q705" s="69"/>
      <c r="R705" s="69"/>
      <c r="S705" s="69"/>
      <c r="T705" s="69"/>
      <c r="U705" s="69"/>
      <c r="V705" s="72"/>
      <c r="W705" s="71"/>
      <c r="X705" s="71"/>
    </row>
    <row r="706" spans="1:24" ht="15.75" thickBot="1">
      <c r="A706" s="3">
        <v>6.9800000000000001E-2</v>
      </c>
      <c r="B706" s="17">
        <v>-0.57351712899999996</v>
      </c>
      <c r="C706" s="17">
        <v>-0.44859592799999998</v>
      </c>
      <c r="D706" s="17">
        <v>-0.42185153199999997</v>
      </c>
      <c r="E706" s="74">
        <v>-0.44761308599999999</v>
      </c>
      <c r="F706" s="74">
        <v>-0.379458295</v>
      </c>
      <c r="G706" s="17">
        <v>-0.47390288600000002</v>
      </c>
      <c r="J706" s="74"/>
      <c r="K706" s="73"/>
      <c r="L706" s="73"/>
      <c r="M706" s="73"/>
      <c r="N706" s="73"/>
      <c r="O706" s="69"/>
      <c r="P706" s="69"/>
      <c r="Q706" s="69"/>
      <c r="R706" s="69"/>
      <c r="S706" s="69"/>
      <c r="T706" s="69"/>
      <c r="U706" s="69"/>
      <c r="V706" s="72"/>
      <c r="W706" s="71"/>
      <c r="X706" s="71"/>
    </row>
    <row r="707" spans="1:24" ht="15.75" thickBot="1">
      <c r="A707" s="3">
        <v>6.9900000000000004E-2</v>
      </c>
      <c r="B707" s="17">
        <v>-0.57322751000000005</v>
      </c>
      <c r="C707" s="17">
        <v>-0.44839942900000002</v>
      </c>
      <c r="D707" s="17">
        <v>-0.42167454100000001</v>
      </c>
      <c r="E707" s="74">
        <v>-0.44733530799999999</v>
      </c>
      <c r="F707" s="74">
        <v>-0.37931108400000002</v>
      </c>
      <c r="G707" s="17">
        <v>-0.47362098000000002</v>
      </c>
      <c r="J707" s="74"/>
      <c r="K707" s="73"/>
      <c r="L707" s="73"/>
      <c r="M707" s="73"/>
      <c r="N707" s="73"/>
      <c r="O707" s="69"/>
      <c r="P707" s="69"/>
      <c r="Q707" s="69"/>
      <c r="R707" s="69"/>
      <c r="S707" s="69"/>
      <c r="T707" s="69"/>
      <c r="U707" s="69"/>
      <c r="V707" s="72"/>
      <c r="W707" s="71"/>
      <c r="X707" s="71"/>
    </row>
    <row r="708" spans="1:24" ht="15.75" thickBot="1">
      <c r="A708" s="3">
        <v>7.0000000000000007E-2</v>
      </c>
      <c r="B708" s="17">
        <v>-0.57293820900000003</v>
      </c>
      <c r="C708" s="17">
        <v>-0.44820313299999998</v>
      </c>
      <c r="D708" s="17">
        <v>-0.42149772899999999</v>
      </c>
      <c r="E708" s="74">
        <v>-0.44705792300000002</v>
      </c>
      <c r="F708" s="74">
        <v>-0.37916401700000002</v>
      </c>
      <c r="G708" s="17">
        <v>-0.47333945599999999</v>
      </c>
      <c r="J708" s="74"/>
      <c r="K708" s="73"/>
      <c r="L708" s="73"/>
      <c r="M708" s="73"/>
      <c r="N708" s="73"/>
      <c r="O708" s="69"/>
      <c r="P708" s="69"/>
      <c r="Q708" s="69"/>
      <c r="R708" s="69"/>
      <c r="S708" s="69"/>
      <c r="T708" s="69"/>
      <c r="U708" s="69"/>
      <c r="V708" s="72"/>
      <c r="W708" s="71"/>
      <c r="X708" s="71"/>
    </row>
    <row r="709" spans="1:24" ht="15.75" thickBot="1">
      <c r="A709" s="3">
        <v>7.0099999999999996E-2</v>
      </c>
      <c r="B709" s="17">
        <v>-0.57264922600000001</v>
      </c>
      <c r="C709" s="17">
        <v>-0.448007039</v>
      </c>
      <c r="D709" s="17">
        <v>-0.42132109600000001</v>
      </c>
      <c r="E709" s="74">
        <v>-0.44678093000000002</v>
      </c>
      <c r="F709" s="74">
        <v>-0.37901709300000003</v>
      </c>
      <c r="G709" s="17">
        <v>-0.47305830999999998</v>
      </c>
      <c r="J709" s="74"/>
      <c r="K709" s="73"/>
      <c r="L709" s="73"/>
      <c r="M709" s="73"/>
      <c r="N709" s="73"/>
      <c r="O709" s="69"/>
      <c r="P709" s="69"/>
      <c r="Q709" s="69"/>
      <c r="R709" s="69"/>
      <c r="S709" s="69"/>
      <c r="T709" s="69"/>
      <c r="U709" s="69"/>
      <c r="V709" s="72"/>
      <c r="W709" s="71"/>
      <c r="X709" s="71"/>
    </row>
    <row r="710" spans="1:24" ht="15.75" thickBot="1">
      <c r="A710" s="3">
        <v>7.0199999999999999E-2</v>
      </c>
      <c r="B710" s="17">
        <v>-0.57236056000000002</v>
      </c>
      <c r="C710" s="17">
        <v>-0.44781114700000002</v>
      </c>
      <c r="D710" s="17">
        <v>-0.42114464000000001</v>
      </c>
      <c r="E710" s="74">
        <v>-0.44650432800000001</v>
      </c>
      <c r="F710" s="74">
        <v>-0.37887031199999999</v>
      </c>
      <c r="G710" s="17">
        <v>-0.47277754399999999</v>
      </c>
      <c r="J710" s="74"/>
      <c r="K710" s="73"/>
      <c r="L710" s="73"/>
      <c r="M710" s="73"/>
      <c r="N710" s="73"/>
      <c r="O710" s="69"/>
      <c r="P710" s="69"/>
      <c r="Q710" s="69"/>
      <c r="R710" s="69"/>
      <c r="S710" s="69"/>
      <c r="T710" s="69"/>
      <c r="U710" s="69"/>
      <c r="V710" s="72"/>
      <c r="W710" s="71"/>
      <c r="X710" s="71"/>
    </row>
    <row r="711" spans="1:24" ht="15.75" thickBot="1">
      <c r="A711" s="3">
        <v>7.0300000000000001E-2</v>
      </c>
      <c r="B711" s="17">
        <v>-0.57207220999999997</v>
      </c>
      <c r="C711" s="17">
        <v>-0.44761545600000002</v>
      </c>
      <c r="D711" s="17">
        <v>-0.42096836199999998</v>
      </c>
      <c r="E711" s="74">
        <v>-0.44622811600000001</v>
      </c>
      <c r="F711" s="74">
        <v>-0.37872367400000001</v>
      </c>
      <c r="G711" s="17">
        <v>-0.47249715399999997</v>
      </c>
      <c r="J711" s="74"/>
      <c r="K711" s="73"/>
      <c r="L711" s="73"/>
      <c r="M711" s="73"/>
      <c r="N711" s="73"/>
      <c r="O711" s="69"/>
      <c r="P711" s="69"/>
      <c r="Q711" s="69"/>
      <c r="R711" s="69"/>
      <c r="S711" s="69"/>
      <c r="T711" s="69"/>
      <c r="U711" s="69"/>
      <c r="V711" s="72"/>
      <c r="W711" s="71"/>
      <c r="X711" s="71"/>
    </row>
    <row r="712" spans="1:24" ht="15.75" thickBot="1">
      <c r="A712" s="3">
        <v>7.0400000000000004E-2</v>
      </c>
      <c r="B712" s="17">
        <v>-0.57178417599999998</v>
      </c>
      <c r="C712" s="17">
        <v>-0.447419966</v>
      </c>
      <c r="D712" s="17">
        <v>-0.420792261</v>
      </c>
      <c r="E712" s="74">
        <v>-0.445952291</v>
      </c>
      <c r="F712" s="74">
        <v>-0.37857717899999999</v>
      </c>
      <c r="G712" s="17">
        <v>-0.47221713999999998</v>
      </c>
      <c r="J712" s="74"/>
      <c r="K712" s="73"/>
      <c r="L712" s="73"/>
      <c r="M712" s="73"/>
      <c r="N712" s="73"/>
      <c r="O712" s="69"/>
      <c r="P712" s="69"/>
      <c r="Q712" s="69"/>
      <c r="R712" s="69"/>
      <c r="S712" s="69"/>
      <c r="T712" s="69"/>
      <c r="U712" s="69"/>
      <c r="V712" s="72"/>
      <c r="W712" s="71"/>
      <c r="X712" s="71"/>
    </row>
    <row r="713" spans="1:24" ht="15.75" thickBot="1">
      <c r="A713" s="3">
        <v>7.0499999999999993E-2</v>
      </c>
      <c r="B713" s="17">
        <v>-0.57149645599999999</v>
      </c>
      <c r="C713" s="17">
        <v>-0.44722467500000002</v>
      </c>
      <c r="D713" s="17">
        <v>-0.42061633700000001</v>
      </c>
      <c r="E713" s="74">
        <v>-0.44567685400000001</v>
      </c>
      <c r="F713" s="74">
        <v>-0.378430826</v>
      </c>
      <c r="G713" s="17">
        <v>-0.47193750200000001</v>
      </c>
      <c r="J713" s="74"/>
      <c r="K713" s="73"/>
      <c r="L713" s="73"/>
      <c r="M713" s="73"/>
      <c r="N713" s="73"/>
      <c r="O713" s="69"/>
      <c r="P713" s="69"/>
      <c r="Q713" s="69"/>
      <c r="R713" s="69"/>
      <c r="S713" s="69"/>
      <c r="T713" s="69"/>
      <c r="U713" s="69"/>
      <c r="V713" s="72"/>
      <c r="W713" s="71"/>
      <c r="X713" s="71"/>
    </row>
    <row r="714" spans="1:24" ht="15.75" thickBot="1">
      <c r="A714" s="3">
        <v>7.0599999999999996E-2</v>
      </c>
      <c r="B714" s="17">
        <v>-0.57120904900000002</v>
      </c>
      <c r="C714" s="17">
        <v>-0.44702958399999998</v>
      </c>
      <c r="D714" s="17">
        <v>-0.420440588</v>
      </c>
      <c r="E714" s="74">
        <v>-0.44540180299999999</v>
      </c>
      <c r="F714" s="74">
        <v>-0.37828461400000002</v>
      </c>
      <c r="G714" s="17">
        <v>-0.47165823699999998</v>
      </c>
      <c r="J714" s="74"/>
      <c r="K714" s="73"/>
      <c r="L714" s="73"/>
      <c r="M714" s="73"/>
      <c r="N714" s="73"/>
      <c r="O714" s="69"/>
      <c r="P714" s="69"/>
      <c r="Q714" s="69"/>
      <c r="R714" s="69"/>
      <c r="S714" s="69"/>
      <c r="T714" s="69"/>
      <c r="U714" s="69"/>
      <c r="V714" s="72"/>
      <c r="W714" s="71"/>
      <c r="X714" s="71"/>
    </row>
    <row r="715" spans="1:24" ht="15.75" thickBot="1">
      <c r="A715" s="3">
        <v>7.0699999999999999E-2</v>
      </c>
      <c r="B715" s="17">
        <v>-0.57092195499999998</v>
      </c>
      <c r="C715" s="17">
        <v>-0.44683469300000001</v>
      </c>
      <c r="D715" s="17">
        <v>-0.42026501599999999</v>
      </c>
      <c r="E715" s="74">
        <v>-0.44512713700000001</v>
      </c>
      <c r="F715" s="74">
        <v>-0.37813854400000002</v>
      </c>
      <c r="G715" s="17">
        <v>-0.47137934500000001</v>
      </c>
      <c r="J715" s="74"/>
      <c r="K715" s="73"/>
      <c r="L715" s="73"/>
      <c r="M715" s="73"/>
      <c r="N715" s="73"/>
      <c r="O715" s="69"/>
      <c r="P715" s="69"/>
      <c r="Q715" s="69"/>
      <c r="R715" s="69"/>
      <c r="S715" s="69"/>
      <c r="T715" s="69"/>
      <c r="U715" s="69"/>
      <c r="V715" s="72"/>
      <c r="W715" s="71"/>
      <c r="X715" s="71"/>
    </row>
    <row r="716" spans="1:24" ht="15.75" thickBot="1">
      <c r="A716" s="3">
        <v>7.0800000000000002E-2</v>
      </c>
      <c r="B716" s="17">
        <v>-0.570635173</v>
      </c>
      <c r="C716" s="17">
        <v>-0.44663999900000001</v>
      </c>
      <c r="D716" s="17">
        <v>-0.420089618</v>
      </c>
      <c r="E716" s="74">
        <v>-0.44485285499999999</v>
      </c>
      <c r="F716" s="74">
        <v>-0.377992614</v>
      </c>
      <c r="G716" s="17">
        <v>-0.471100825</v>
      </c>
      <c r="J716" s="74"/>
      <c r="K716" s="73"/>
      <c r="L716" s="73"/>
      <c r="M716" s="73"/>
      <c r="N716" s="73"/>
      <c r="O716" s="69"/>
      <c r="P716" s="69"/>
      <c r="Q716" s="69"/>
      <c r="R716" s="69"/>
      <c r="S716" s="69"/>
      <c r="T716" s="69"/>
      <c r="U716" s="69"/>
      <c r="V716" s="72"/>
      <c r="W716" s="71"/>
      <c r="X716" s="71"/>
    </row>
    <row r="717" spans="1:24" ht="15.75" thickBot="1">
      <c r="A717" s="3">
        <v>7.0900000000000005E-2</v>
      </c>
      <c r="B717" s="17">
        <v>-0.57034870199999999</v>
      </c>
      <c r="C717" s="17">
        <v>-0.44644550399999999</v>
      </c>
      <c r="D717" s="17">
        <v>-0.419914395</v>
      </c>
      <c r="E717" s="74">
        <v>-0.444578955</v>
      </c>
      <c r="F717" s="74">
        <v>-0.377846825</v>
      </c>
      <c r="G717" s="17">
        <v>-0.470822676</v>
      </c>
      <c r="J717" s="74"/>
      <c r="K717" s="73"/>
      <c r="L717" s="73"/>
      <c r="M717" s="73"/>
      <c r="N717" s="73"/>
      <c r="O717" s="69"/>
      <c r="P717" s="69"/>
      <c r="Q717" s="69"/>
      <c r="R717" s="69"/>
      <c r="S717" s="69"/>
      <c r="T717" s="69"/>
      <c r="U717" s="69"/>
      <c r="V717" s="72"/>
      <c r="W717" s="71"/>
      <c r="X717" s="71"/>
    </row>
    <row r="718" spans="1:24" ht="15.75" thickBot="1">
      <c r="A718" s="3">
        <v>7.0999999999999994E-2</v>
      </c>
      <c r="B718" s="17">
        <v>-0.57006254099999998</v>
      </c>
      <c r="C718" s="17">
        <v>-0.44625120600000001</v>
      </c>
      <c r="D718" s="17">
        <v>-0.41973934699999998</v>
      </c>
      <c r="E718" s="74">
        <v>-0.44430543700000003</v>
      </c>
      <c r="F718" s="74">
        <v>-0.37770117600000003</v>
      </c>
      <c r="G718" s="17">
        <v>-0.47054489599999999</v>
      </c>
      <c r="J718" s="74"/>
      <c r="K718" s="73"/>
      <c r="L718" s="73"/>
      <c r="M718" s="73"/>
      <c r="N718" s="73"/>
      <c r="O718" s="69"/>
      <c r="P718" s="69"/>
      <c r="Q718" s="69"/>
      <c r="R718" s="69"/>
      <c r="S718" s="69"/>
      <c r="T718" s="69"/>
      <c r="U718" s="69"/>
      <c r="V718" s="72"/>
      <c r="W718" s="71"/>
      <c r="X718" s="71"/>
    </row>
    <row r="719" spans="1:24" ht="15.75" thickBot="1">
      <c r="A719" s="3">
        <v>7.1099999999999997E-2</v>
      </c>
      <c r="B719" s="17">
        <v>-0.56977668999999997</v>
      </c>
      <c r="C719" s="17">
        <v>-0.44605710399999998</v>
      </c>
      <c r="D719" s="17">
        <v>-0.41956447200000002</v>
      </c>
      <c r="E719" s="74">
        <v>-0.44403229900000002</v>
      </c>
      <c r="F719" s="74">
        <v>-0.37755566699999998</v>
      </c>
      <c r="G719" s="17">
        <v>-0.47026748499999999</v>
      </c>
      <c r="J719" s="74"/>
      <c r="K719" s="73"/>
      <c r="L719" s="73"/>
      <c r="M719" s="73"/>
      <c r="N719" s="73"/>
      <c r="O719" s="69"/>
      <c r="P719" s="69"/>
      <c r="Q719" s="69"/>
      <c r="R719" s="69"/>
      <c r="S719" s="69"/>
      <c r="T719" s="69"/>
      <c r="U719" s="69"/>
      <c r="V719" s="72"/>
      <c r="W719" s="71"/>
      <c r="X719" s="71"/>
    </row>
    <row r="720" spans="1:24" ht="15.75" thickBot="1">
      <c r="A720" s="3">
        <v>7.1199999999999999E-2</v>
      </c>
      <c r="B720" s="17">
        <v>-0.56949114700000003</v>
      </c>
      <c r="C720" s="17">
        <v>-0.44586319899999999</v>
      </c>
      <c r="D720" s="17">
        <v>-0.41938977</v>
      </c>
      <c r="E720" s="74">
        <v>-0.44375954000000001</v>
      </c>
      <c r="F720" s="74">
        <v>-0.37741029700000001</v>
      </c>
      <c r="G720" s="17">
        <v>-0.46999044099999998</v>
      </c>
      <c r="J720" s="74"/>
      <c r="K720" s="73"/>
      <c r="L720" s="73"/>
      <c r="M720" s="73"/>
      <c r="N720" s="73"/>
      <c r="O720" s="69"/>
      <c r="P720" s="69"/>
      <c r="Q720" s="69"/>
      <c r="R720" s="69"/>
      <c r="S720" s="69"/>
      <c r="T720" s="69"/>
      <c r="U720" s="69"/>
      <c r="V720" s="72"/>
      <c r="W720" s="71"/>
      <c r="X720" s="71"/>
    </row>
    <row r="721" spans="1:24" ht="15.75" thickBot="1">
      <c r="A721" s="3">
        <v>7.1300000000000002E-2</v>
      </c>
      <c r="B721" s="17">
        <v>-0.56920591200000004</v>
      </c>
      <c r="C721" s="17">
        <v>-0.44566949</v>
      </c>
      <c r="D721" s="17">
        <v>-0.41921524199999999</v>
      </c>
      <c r="E721" s="74">
        <v>-0.44348715999999999</v>
      </c>
      <c r="F721" s="74">
        <v>-0.37726506700000001</v>
      </c>
      <c r="G721" s="17">
        <v>-0.46971376399999998</v>
      </c>
      <c r="J721" s="74"/>
      <c r="K721" s="73"/>
      <c r="L721" s="73"/>
      <c r="M721" s="73"/>
      <c r="N721" s="73"/>
      <c r="O721" s="69"/>
      <c r="P721" s="69"/>
      <c r="Q721" s="69"/>
      <c r="R721" s="69"/>
      <c r="S721" s="69"/>
      <c r="T721" s="69"/>
      <c r="U721" s="69"/>
      <c r="V721" s="72"/>
      <c r="W721" s="71"/>
      <c r="X721" s="71"/>
    </row>
    <row r="722" spans="1:24" ht="15.75" thickBot="1">
      <c r="A722" s="3">
        <v>7.1400000000000005E-2</v>
      </c>
      <c r="B722" s="17">
        <v>-0.56892098400000002</v>
      </c>
      <c r="C722" s="17">
        <v>-0.44547597700000002</v>
      </c>
      <c r="D722" s="17">
        <v>-0.41904088499999997</v>
      </c>
      <c r="E722" s="74">
        <v>-0.443215156</v>
      </c>
      <c r="F722" s="74">
        <v>-0.377119975</v>
      </c>
      <c r="G722" s="17">
        <v>-0.46943745100000001</v>
      </c>
      <c r="J722" s="74"/>
      <c r="K722" s="73"/>
      <c r="L722" s="73"/>
      <c r="M722" s="73"/>
      <c r="N722" s="73"/>
      <c r="O722" s="69"/>
      <c r="P722" s="69"/>
      <c r="Q722" s="69"/>
      <c r="R722" s="69"/>
      <c r="S722" s="69"/>
      <c r="T722" s="69"/>
      <c r="U722" s="69"/>
      <c r="V722" s="72"/>
      <c r="W722" s="71"/>
      <c r="X722" s="71"/>
    </row>
    <row r="723" spans="1:24" ht="15.75" thickBot="1">
      <c r="A723" s="3">
        <v>7.1499999999999994E-2</v>
      </c>
      <c r="B723" s="17">
        <v>-0.56863636200000001</v>
      </c>
      <c r="C723" s="17">
        <v>-0.445282658</v>
      </c>
      <c r="D723" s="17">
        <v>-0.41886670100000001</v>
      </c>
      <c r="E723" s="74">
        <v>-0.442943529</v>
      </c>
      <c r="F723" s="74">
        <v>-0.37697502100000002</v>
      </c>
      <c r="G723" s="17">
        <v>-0.46916150299999998</v>
      </c>
      <c r="J723" s="74"/>
      <c r="K723" s="73"/>
      <c r="L723" s="73"/>
      <c r="M723" s="73"/>
      <c r="N723" s="73"/>
      <c r="O723" s="69"/>
      <c r="P723" s="69"/>
      <c r="Q723" s="69"/>
      <c r="R723" s="69"/>
      <c r="S723" s="69"/>
      <c r="T723" s="69"/>
      <c r="U723" s="69"/>
      <c r="V723" s="72"/>
      <c r="W723" s="71"/>
      <c r="X723" s="71"/>
    </row>
    <row r="724" spans="1:24" ht="15.75" thickBot="1">
      <c r="A724" s="3">
        <v>7.1599999999999997E-2</v>
      </c>
      <c r="B724" s="17">
        <v>-0.56835204500000003</v>
      </c>
      <c r="C724" s="17">
        <v>-0.44508953299999998</v>
      </c>
      <c r="D724" s="17">
        <v>-0.41869268799999998</v>
      </c>
      <c r="E724" s="74">
        <v>-0.44267227599999998</v>
      </c>
      <c r="F724" s="74">
        <v>-0.37683020499999997</v>
      </c>
      <c r="G724" s="17">
        <v>-0.46888591899999998</v>
      </c>
      <c r="J724" s="74"/>
      <c r="K724" s="73"/>
      <c r="L724" s="73"/>
      <c r="M724" s="73"/>
      <c r="N724" s="73"/>
      <c r="O724" s="69"/>
      <c r="P724" s="69"/>
      <c r="Q724" s="69"/>
      <c r="R724" s="69"/>
      <c r="S724" s="69"/>
      <c r="T724" s="69"/>
      <c r="U724" s="69"/>
      <c r="V724" s="72"/>
      <c r="W724" s="71"/>
      <c r="X724" s="71"/>
    </row>
    <row r="725" spans="1:24" ht="15.75" thickBot="1">
      <c r="A725" s="3">
        <v>7.17E-2</v>
      </c>
      <c r="B725" s="17">
        <v>-0.56806803299999997</v>
      </c>
      <c r="C725" s="17">
        <v>-0.44489660199999997</v>
      </c>
      <c r="D725" s="17">
        <v>-0.418518846</v>
      </c>
      <c r="E725" s="74">
        <v>-0.442401396</v>
      </c>
      <c r="F725" s="74">
        <v>-0.37668552700000002</v>
      </c>
      <c r="G725" s="17">
        <v>-0.46861069599999999</v>
      </c>
      <c r="J725" s="74"/>
      <c r="K725" s="73"/>
      <c r="L725" s="73"/>
      <c r="M725" s="73"/>
      <c r="N725" s="73"/>
      <c r="O725" s="69"/>
      <c r="P725" s="69"/>
      <c r="Q725" s="69"/>
      <c r="R725" s="69"/>
      <c r="S725" s="69"/>
      <c r="T725" s="69"/>
      <c r="U725" s="69"/>
      <c r="V725" s="72"/>
      <c r="W725" s="71"/>
      <c r="X725" s="71"/>
    </row>
    <row r="726" spans="1:24" ht="15.75" thickBot="1">
      <c r="A726" s="3">
        <v>7.1800000000000003E-2</v>
      </c>
      <c r="B726" s="17">
        <v>-0.56778432400000001</v>
      </c>
      <c r="C726" s="17">
        <v>-0.444703864</v>
      </c>
      <c r="D726" s="17">
        <v>-0.41834517500000001</v>
      </c>
      <c r="E726" s="74">
        <v>-0.44213089</v>
      </c>
      <c r="F726" s="74">
        <v>-0.37654098600000002</v>
      </c>
      <c r="G726" s="17">
        <v>-0.46833583499999998</v>
      </c>
      <c r="J726" s="74"/>
      <c r="K726" s="73"/>
      <c r="L726" s="73"/>
      <c r="M726" s="73"/>
      <c r="N726" s="73"/>
      <c r="O726" s="69"/>
      <c r="P726" s="69"/>
      <c r="Q726" s="69"/>
      <c r="R726" s="69"/>
      <c r="S726" s="69"/>
      <c r="T726" s="69"/>
      <c r="U726" s="69"/>
      <c r="V726" s="72"/>
      <c r="W726" s="71"/>
      <c r="X726" s="71"/>
    </row>
    <row r="727" spans="1:24" ht="15.75" thickBot="1">
      <c r="A727" s="3">
        <v>7.1900000000000006E-2</v>
      </c>
      <c r="B727" s="17">
        <v>-0.56750091800000002</v>
      </c>
      <c r="C727" s="17">
        <v>-0.44451131900000002</v>
      </c>
      <c r="D727" s="17">
        <v>-0.41817167399999999</v>
      </c>
      <c r="E727" s="74">
        <v>-0.44186075400000002</v>
      </c>
      <c r="F727" s="74">
        <v>-0.37639658199999998</v>
      </c>
      <c r="G727" s="17">
        <v>-0.46806133300000002</v>
      </c>
      <c r="J727" s="74"/>
      <c r="K727" s="73"/>
      <c r="L727" s="73"/>
      <c r="M727" s="73"/>
      <c r="N727" s="73"/>
      <c r="O727" s="69"/>
      <c r="P727" s="69"/>
      <c r="Q727" s="69"/>
      <c r="R727" s="69"/>
      <c r="S727" s="69"/>
      <c r="T727" s="69"/>
      <c r="U727" s="69"/>
      <c r="V727" s="72"/>
      <c r="W727" s="71"/>
      <c r="X727" s="71"/>
    </row>
    <row r="728" spans="1:24" ht="15.75" thickBot="1">
      <c r="A728" s="3">
        <v>7.1999999999999995E-2</v>
      </c>
      <c r="B728" s="17">
        <v>-0.56721781500000001</v>
      </c>
      <c r="C728" s="17">
        <v>-0.44431896700000001</v>
      </c>
      <c r="D728" s="17">
        <v>-0.41799834200000002</v>
      </c>
      <c r="E728" s="74">
        <v>-0.44159098899999999</v>
      </c>
      <c r="F728" s="74">
        <v>-0.37625231399999998</v>
      </c>
      <c r="G728" s="17">
        <v>-0.46778719099999999</v>
      </c>
      <c r="J728" s="74"/>
      <c r="K728" s="73"/>
      <c r="L728" s="73"/>
      <c r="M728" s="73"/>
      <c r="N728" s="73"/>
      <c r="O728" s="69"/>
      <c r="P728" s="69"/>
      <c r="Q728" s="69"/>
      <c r="R728" s="69"/>
      <c r="S728" s="69"/>
      <c r="T728" s="69"/>
      <c r="U728" s="69"/>
      <c r="V728" s="72"/>
      <c r="W728" s="71"/>
      <c r="X728" s="71"/>
    </row>
    <row r="729" spans="1:24" ht="15.75" thickBot="1">
      <c r="A729" s="3">
        <v>7.2099999999999997E-2</v>
      </c>
      <c r="B729" s="17">
        <v>-0.56693501300000004</v>
      </c>
      <c r="C729" s="17">
        <v>-0.44412680599999999</v>
      </c>
      <c r="D729" s="17">
        <v>-0.41782518000000002</v>
      </c>
      <c r="E729" s="74">
        <v>-0.44132159399999998</v>
      </c>
      <c r="F729" s="74">
        <v>-0.37610818200000001</v>
      </c>
      <c r="G729" s="17">
        <v>-0.46751340699999999</v>
      </c>
      <c r="J729" s="74"/>
      <c r="K729" s="73"/>
      <c r="L729" s="73"/>
      <c r="M729" s="73"/>
      <c r="N729" s="73"/>
      <c r="O729" s="69"/>
      <c r="P729" s="69"/>
      <c r="Q729" s="69"/>
      <c r="R729" s="69"/>
      <c r="S729" s="69"/>
      <c r="T729" s="69"/>
      <c r="U729" s="69"/>
      <c r="V729" s="72"/>
      <c r="W729" s="71"/>
      <c r="X729" s="71"/>
    </row>
    <row r="730" spans="1:24" ht="15.75" thickBot="1">
      <c r="A730" s="3">
        <v>7.22E-2</v>
      </c>
      <c r="B730" s="17">
        <v>-0.56665251100000003</v>
      </c>
      <c r="C730" s="17">
        <v>-0.443934836</v>
      </c>
      <c r="D730" s="17">
        <v>-0.41765218599999998</v>
      </c>
      <c r="E730" s="74">
        <v>-0.44105256599999998</v>
      </c>
      <c r="F730" s="74">
        <v>-0.37596418599999998</v>
      </c>
      <c r="G730" s="17">
        <v>-0.46723998</v>
      </c>
      <c r="J730" s="74"/>
      <c r="K730" s="73"/>
      <c r="L730" s="73"/>
      <c r="M730" s="73"/>
      <c r="N730" s="73"/>
      <c r="O730" s="69"/>
      <c r="P730" s="69"/>
      <c r="Q730" s="69"/>
      <c r="R730" s="69"/>
      <c r="S730" s="69"/>
      <c r="T730" s="69"/>
      <c r="U730" s="69"/>
      <c r="V730" s="72"/>
      <c r="W730" s="71"/>
      <c r="X730" s="71"/>
    </row>
    <row r="731" spans="1:24" ht="15.75" thickBot="1">
      <c r="A731" s="3">
        <v>7.2300000000000003E-2</v>
      </c>
      <c r="B731" s="17">
        <v>-0.56637030899999996</v>
      </c>
      <c r="C731" s="17">
        <v>-0.443743057</v>
      </c>
      <c r="D731" s="17">
        <v>-0.41747936099999999</v>
      </c>
      <c r="E731" s="74">
        <v>-0.440783906</v>
      </c>
      <c r="F731" s="74">
        <v>-0.37582032599999998</v>
      </c>
      <c r="G731" s="17">
        <v>-0.46696690800000001</v>
      </c>
      <c r="J731" s="74"/>
      <c r="K731" s="73"/>
      <c r="L731" s="73"/>
      <c r="M731" s="73"/>
      <c r="N731" s="73"/>
      <c r="O731" s="69"/>
      <c r="P731" s="69"/>
      <c r="Q731" s="69"/>
      <c r="R731" s="69"/>
      <c r="S731" s="69"/>
      <c r="T731" s="69"/>
      <c r="U731" s="69"/>
      <c r="V731" s="72"/>
      <c r="W731" s="71"/>
      <c r="X731" s="71"/>
    </row>
    <row r="732" spans="1:24" ht="15.75" thickBot="1">
      <c r="A732" s="3">
        <v>7.2400000000000006E-2</v>
      </c>
      <c r="B732" s="17">
        <v>-0.56608840599999999</v>
      </c>
      <c r="C732" s="17">
        <v>-0.443551468</v>
      </c>
      <c r="D732" s="17">
        <v>-0.41730670399999997</v>
      </c>
      <c r="E732" s="74">
        <v>-0.440515612</v>
      </c>
      <c r="F732" s="74">
        <v>-0.37567660000000003</v>
      </c>
      <c r="G732" s="17">
        <v>-0.46669419200000001</v>
      </c>
      <c r="J732" s="74"/>
      <c r="K732" s="73"/>
      <c r="L732" s="73"/>
      <c r="M732" s="73"/>
      <c r="N732" s="73"/>
      <c r="O732" s="69"/>
      <c r="P732" s="69"/>
      <c r="Q732" s="69"/>
      <c r="R732" s="69"/>
      <c r="S732" s="69"/>
      <c r="T732" s="69"/>
      <c r="U732" s="69"/>
      <c r="V732" s="72"/>
      <c r="W732" s="71"/>
      <c r="X732" s="71"/>
    </row>
    <row r="733" spans="1:24" ht="15.75" thickBot="1">
      <c r="A733" s="3">
        <v>7.2499999999999995E-2</v>
      </c>
      <c r="B733" s="17">
        <v>-0.56580680100000003</v>
      </c>
      <c r="C733" s="17">
        <v>-0.44336007</v>
      </c>
      <c r="D733" s="17">
        <v>-0.417134214</v>
      </c>
      <c r="E733" s="74">
        <v>-0.440247683</v>
      </c>
      <c r="F733" s="74">
        <v>-0.37553300899999997</v>
      </c>
      <c r="G733" s="17">
        <v>-0.46642182999999998</v>
      </c>
      <c r="J733" s="74"/>
      <c r="K733" s="73"/>
      <c r="L733" s="73"/>
      <c r="M733" s="73"/>
      <c r="N733" s="73"/>
      <c r="O733" s="69"/>
      <c r="P733" s="69"/>
      <c r="Q733" s="69"/>
      <c r="R733" s="69"/>
      <c r="S733" s="69"/>
      <c r="T733" s="69"/>
      <c r="U733" s="69"/>
      <c r="V733" s="72"/>
      <c r="W733" s="71"/>
      <c r="X733" s="71"/>
    </row>
    <row r="734" spans="1:24" ht="15.75" thickBot="1">
      <c r="A734" s="3">
        <v>7.2599999999999998E-2</v>
      </c>
      <c r="B734" s="17">
        <v>-0.56552549399999996</v>
      </c>
      <c r="C734" s="17">
        <v>-0.44316886</v>
      </c>
      <c r="D734" s="17">
        <v>-0.416961892</v>
      </c>
      <c r="E734" s="74">
        <v>-0.439980117</v>
      </c>
      <c r="F734" s="74">
        <v>-0.37538955299999999</v>
      </c>
      <c r="G734" s="17">
        <v>-0.46614981999999999</v>
      </c>
      <c r="J734" s="74"/>
      <c r="K734" s="73"/>
      <c r="L734" s="73"/>
      <c r="M734" s="73"/>
      <c r="N734" s="73"/>
      <c r="O734" s="69"/>
      <c r="P734" s="69"/>
      <c r="Q734" s="69"/>
      <c r="R734" s="69"/>
      <c r="S734" s="69"/>
      <c r="T734" s="69"/>
      <c r="U734" s="69"/>
      <c r="V734" s="72"/>
      <c r="W734" s="71"/>
      <c r="X734" s="71"/>
    </row>
    <row r="735" spans="1:24" ht="15.75" thickBot="1">
      <c r="A735" s="3">
        <v>7.2700000000000001E-2</v>
      </c>
      <c r="B735" s="17">
        <v>-0.56524448299999996</v>
      </c>
      <c r="C735" s="17">
        <v>-0.44297783899999998</v>
      </c>
      <c r="D735" s="17">
        <v>-0.41678973600000002</v>
      </c>
      <c r="E735" s="74">
        <v>-0.43971291499999998</v>
      </c>
      <c r="F735" s="74">
        <v>-0.37524623099999999</v>
      </c>
      <c r="G735" s="17">
        <v>-0.46587816300000001</v>
      </c>
      <c r="J735" s="74"/>
      <c r="K735" s="73"/>
      <c r="L735" s="73"/>
      <c r="M735" s="73"/>
      <c r="N735" s="73"/>
      <c r="O735" s="69"/>
      <c r="P735" s="69"/>
      <c r="Q735" s="69"/>
      <c r="R735" s="69"/>
      <c r="S735" s="69"/>
      <c r="T735" s="69"/>
      <c r="U735" s="69"/>
      <c r="V735" s="72"/>
      <c r="W735" s="71"/>
      <c r="X735" s="71"/>
    </row>
    <row r="736" spans="1:24" ht="15.75" thickBot="1">
      <c r="A736" s="3">
        <v>7.2800000000000004E-2</v>
      </c>
      <c r="B736" s="17">
        <v>-0.56496376800000003</v>
      </c>
      <c r="C736" s="17">
        <v>-0.44278700599999998</v>
      </c>
      <c r="D736" s="17">
        <v>-0.41661774600000001</v>
      </c>
      <c r="E736" s="74">
        <v>-0.43944607499999999</v>
      </c>
      <c r="F736" s="74">
        <v>-0.375103042</v>
      </c>
      <c r="G736" s="17">
        <v>-0.46560685600000001</v>
      </c>
      <c r="J736" s="74"/>
      <c r="K736" s="73"/>
      <c r="L736" s="73"/>
      <c r="M736" s="73"/>
      <c r="N736" s="73"/>
      <c r="O736" s="69"/>
      <c r="P736" s="69"/>
      <c r="Q736" s="69"/>
      <c r="R736" s="69"/>
      <c r="S736" s="69"/>
      <c r="T736" s="69"/>
      <c r="U736" s="69"/>
      <c r="V736" s="72"/>
      <c r="W736" s="71"/>
      <c r="X736" s="71"/>
    </row>
    <row r="737" spans="1:24" ht="15.75" thickBot="1">
      <c r="A737" s="3">
        <v>7.2900000000000006E-2</v>
      </c>
      <c r="B737" s="17">
        <v>-0.56468334799999997</v>
      </c>
      <c r="C737" s="17">
        <v>-0.44259636099999999</v>
      </c>
      <c r="D737" s="17">
        <v>-0.41644592200000002</v>
      </c>
      <c r="E737" s="74">
        <v>-0.43917959499999998</v>
      </c>
      <c r="F737" s="74">
        <v>-0.37495998600000002</v>
      </c>
      <c r="G737" s="17">
        <v>-0.465335899</v>
      </c>
      <c r="J737" s="74"/>
      <c r="K737" s="73"/>
      <c r="L737" s="73"/>
      <c r="M737" s="73"/>
      <c r="N737" s="73"/>
      <c r="O737" s="69"/>
      <c r="P737" s="69"/>
      <c r="Q737" s="69"/>
      <c r="R737" s="69"/>
      <c r="S737" s="69"/>
      <c r="T737" s="69"/>
      <c r="U737" s="69"/>
      <c r="V737" s="72"/>
      <c r="W737" s="71"/>
      <c r="X737" s="71"/>
    </row>
    <row r="738" spans="1:24" ht="15.75" thickBot="1">
      <c r="A738" s="3">
        <v>7.2999999999999995E-2</v>
      </c>
      <c r="B738" s="17">
        <v>-0.56440322200000004</v>
      </c>
      <c r="C738" s="17">
        <v>-0.44240590400000002</v>
      </c>
      <c r="D738" s="17">
        <v>-0.41627426299999998</v>
      </c>
      <c r="E738" s="74">
        <v>-0.438913475</v>
      </c>
      <c r="F738" s="74">
        <v>-0.37481706399999998</v>
      </c>
      <c r="G738" s="17">
        <v>-0.46506529200000002</v>
      </c>
      <c r="J738" s="74"/>
      <c r="K738" s="73"/>
      <c r="L738" s="73"/>
      <c r="M738" s="73"/>
      <c r="N738" s="73"/>
      <c r="O738" s="69"/>
      <c r="P738" s="69"/>
      <c r="Q738" s="69"/>
      <c r="R738" s="69"/>
      <c r="S738" s="69"/>
      <c r="T738" s="69"/>
      <c r="U738" s="69"/>
      <c r="V738" s="72"/>
      <c r="W738" s="71"/>
      <c r="X738" s="71"/>
    </row>
    <row r="739" spans="1:24" ht="15.75" thickBot="1">
      <c r="A739" s="3">
        <v>7.3099999999999998E-2</v>
      </c>
      <c r="B739" s="17">
        <v>-0.56412339</v>
      </c>
      <c r="C739" s="17">
        <v>-0.442215633</v>
      </c>
      <c r="D739" s="17">
        <v>-0.41610276899999998</v>
      </c>
      <c r="E739" s="74">
        <v>-0.43864771400000002</v>
      </c>
      <c r="F739" s="74">
        <v>-0.37467427399999997</v>
      </c>
      <c r="G739" s="17">
        <v>-0.464795032</v>
      </c>
      <c r="J739" s="74"/>
      <c r="K739" s="73"/>
      <c r="L739" s="73"/>
      <c r="M739" s="73"/>
      <c r="N739" s="73"/>
      <c r="O739" s="69"/>
      <c r="P739" s="69"/>
      <c r="Q739" s="69"/>
      <c r="R739" s="69"/>
      <c r="S739" s="69"/>
      <c r="T739" s="69"/>
      <c r="U739" s="69"/>
      <c r="V739" s="72"/>
      <c r="W739" s="71"/>
      <c r="X739" s="71"/>
    </row>
    <row r="740" spans="1:24" ht="15.75" thickBot="1">
      <c r="A740" s="3">
        <v>7.3200000000000001E-2</v>
      </c>
      <c r="B740" s="17">
        <v>-0.56384385100000001</v>
      </c>
      <c r="C740" s="17">
        <v>-0.44202554799999999</v>
      </c>
      <c r="D740" s="17">
        <v>-0.41593143900000001</v>
      </c>
      <c r="E740" s="74">
        <v>-0.43838231</v>
      </c>
      <c r="F740" s="74">
        <v>-0.37453161600000001</v>
      </c>
      <c r="G740" s="17">
        <v>-0.46452511899999999</v>
      </c>
      <c r="J740" s="74"/>
      <c r="K740" s="73"/>
      <c r="L740" s="73"/>
      <c r="M740" s="73"/>
      <c r="N740" s="73"/>
      <c r="O740" s="69"/>
      <c r="P740" s="69"/>
      <c r="Q740" s="69"/>
      <c r="R740" s="69"/>
      <c r="S740" s="69"/>
      <c r="T740" s="69"/>
      <c r="U740" s="69"/>
      <c r="V740" s="72"/>
      <c r="W740" s="71"/>
      <c r="X740" s="71"/>
    </row>
    <row r="741" spans="1:24" ht="15.75" thickBot="1">
      <c r="A741" s="3">
        <v>7.3300000000000004E-2</v>
      </c>
      <c r="B741" s="17">
        <v>-0.56356460399999997</v>
      </c>
      <c r="C741" s="17">
        <v>-0.44183565000000002</v>
      </c>
      <c r="D741" s="17">
        <v>-0.41576027399999999</v>
      </c>
      <c r="E741" s="74">
        <v>-0.43811726299999998</v>
      </c>
      <c r="F741" s="74">
        <v>-0.37438908999999998</v>
      </c>
      <c r="G741" s="17">
        <v>-0.46425555299999999</v>
      </c>
      <c r="J741" s="74"/>
      <c r="K741" s="73"/>
      <c r="L741" s="73"/>
      <c r="M741" s="73"/>
      <c r="N741" s="73"/>
      <c r="O741" s="69"/>
      <c r="P741" s="69"/>
      <c r="Q741" s="69"/>
      <c r="R741" s="69"/>
      <c r="S741" s="69"/>
      <c r="T741" s="69"/>
      <c r="U741" s="69"/>
      <c r="V741" s="72"/>
      <c r="W741" s="71"/>
      <c r="X741" s="71"/>
    </row>
    <row r="742" spans="1:24" ht="15.75" thickBot="1">
      <c r="A742" s="3">
        <v>7.3400000000000007E-2</v>
      </c>
      <c r="B742" s="17">
        <v>-0.56328564800000003</v>
      </c>
      <c r="C742" s="17">
        <v>-0.44164593600000002</v>
      </c>
      <c r="D742" s="17">
        <v>-0.41558927200000001</v>
      </c>
      <c r="E742" s="74">
        <v>-0.437852572</v>
      </c>
      <c r="F742" s="74">
        <v>-0.37424669599999999</v>
      </c>
      <c r="G742" s="17">
        <v>-0.46398633099999997</v>
      </c>
      <c r="J742" s="74"/>
      <c r="K742" s="73"/>
      <c r="L742" s="73"/>
      <c r="M742" s="73"/>
      <c r="N742" s="73"/>
      <c r="O742" s="69"/>
      <c r="P742" s="69"/>
      <c r="Q742" s="69"/>
      <c r="R742" s="69"/>
      <c r="S742" s="69"/>
      <c r="T742" s="69"/>
      <c r="U742" s="69"/>
      <c r="V742" s="72"/>
      <c r="W742" s="71"/>
      <c r="X742" s="71"/>
    </row>
    <row r="743" spans="1:24" ht="15.75" thickBot="1">
      <c r="A743" s="3">
        <v>7.3499999999999996E-2</v>
      </c>
      <c r="B743" s="17">
        <v>-0.56300698199999999</v>
      </c>
      <c r="C743" s="17">
        <v>-0.44145640800000002</v>
      </c>
      <c r="D743" s="17">
        <v>-0.415418434</v>
      </c>
      <c r="E743" s="74">
        <v>-0.43758823600000002</v>
      </c>
      <c r="F743" s="74">
        <v>-0.37410443300000001</v>
      </c>
      <c r="G743" s="17">
        <v>-0.46371745399999997</v>
      </c>
      <c r="J743" s="74"/>
      <c r="K743" s="73"/>
      <c r="L743" s="73"/>
      <c r="M743" s="73"/>
      <c r="N743" s="73"/>
      <c r="O743" s="69"/>
      <c r="P743" s="69"/>
      <c r="Q743" s="69"/>
      <c r="R743" s="69"/>
      <c r="S743" s="69"/>
      <c r="T743" s="69"/>
      <c r="U743" s="69"/>
      <c r="V743" s="72"/>
      <c r="W743" s="71"/>
      <c r="X743" s="71"/>
    </row>
    <row r="744" spans="1:24" ht="15.75" thickBot="1">
      <c r="A744" s="3">
        <v>7.3599999999999999E-2</v>
      </c>
      <c r="B744" s="17">
        <v>-0.56272860599999996</v>
      </c>
      <c r="C744" s="17">
        <v>-0.44126706399999999</v>
      </c>
      <c r="D744" s="17">
        <v>-0.41524775800000002</v>
      </c>
      <c r="E744" s="74">
        <v>-0.43732425200000002</v>
      </c>
      <c r="F744" s="74">
        <v>-0.373962301</v>
      </c>
      <c r="G744" s="17">
        <v>-0.46344891900000001</v>
      </c>
      <c r="J744" s="74"/>
      <c r="K744" s="73"/>
      <c r="L744" s="73"/>
      <c r="M744" s="73"/>
      <c r="N744" s="73"/>
      <c r="O744" s="69"/>
      <c r="P744" s="69"/>
      <c r="Q744" s="69"/>
      <c r="R744" s="69"/>
      <c r="S744" s="69"/>
      <c r="T744" s="69"/>
      <c r="U744" s="69"/>
      <c r="V744" s="72"/>
      <c r="W744" s="71"/>
      <c r="X744" s="71"/>
    </row>
    <row r="745" spans="1:24" ht="15.75" thickBot="1">
      <c r="A745" s="3">
        <v>7.3700000000000002E-2</v>
      </c>
      <c r="B745" s="17">
        <v>-0.56245051999999995</v>
      </c>
      <c r="C745" s="17">
        <v>-0.44107790400000002</v>
      </c>
      <c r="D745" s="17">
        <v>-0.41507724400000001</v>
      </c>
      <c r="E745" s="74">
        <v>-0.43706062200000001</v>
      </c>
      <c r="F745" s="74">
        <v>-0.37382029900000002</v>
      </c>
      <c r="G745" s="17">
        <v>-0.46318072700000001</v>
      </c>
      <c r="J745" s="74"/>
      <c r="K745" s="73"/>
      <c r="L745" s="73"/>
      <c r="M745" s="73"/>
      <c r="N745" s="73"/>
      <c r="O745" s="69"/>
      <c r="P745" s="69"/>
      <c r="Q745" s="69"/>
      <c r="R745" s="69"/>
      <c r="S745" s="69"/>
      <c r="T745" s="69"/>
      <c r="U745" s="69"/>
      <c r="V745" s="72"/>
      <c r="W745" s="71"/>
      <c r="X745" s="71"/>
    </row>
    <row r="746" spans="1:24" ht="15.75" thickBot="1">
      <c r="A746" s="3">
        <v>7.3800000000000004E-2</v>
      </c>
      <c r="B746" s="17">
        <v>-0.56217272100000004</v>
      </c>
      <c r="C746" s="17">
        <v>-0.44088892800000001</v>
      </c>
      <c r="D746" s="17">
        <v>-0.414906893</v>
      </c>
      <c r="E746" s="74">
        <v>-0.436797343</v>
      </c>
      <c r="F746" s="74">
        <v>-0.37367842800000001</v>
      </c>
      <c r="G746" s="17">
        <v>-0.46291287599999997</v>
      </c>
      <c r="J746" s="74"/>
      <c r="K746" s="73"/>
      <c r="L746" s="73"/>
      <c r="M746" s="73"/>
      <c r="N746" s="73"/>
      <c r="O746" s="69"/>
      <c r="P746" s="69"/>
      <c r="Q746" s="69"/>
      <c r="R746" s="69"/>
      <c r="S746" s="69"/>
      <c r="T746" s="69"/>
      <c r="U746" s="69"/>
      <c r="V746" s="72"/>
      <c r="W746" s="71"/>
      <c r="X746" s="71"/>
    </row>
    <row r="747" spans="1:24" ht="15.75" thickBot="1">
      <c r="A747" s="3">
        <v>7.3899999999999993E-2</v>
      </c>
      <c r="B747" s="17">
        <v>-0.56189521099999995</v>
      </c>
      <c r="C747" s="17">
        <v>-0.44070013400000002</v>
      </c>
      <c r="D747" s="17">
        <v>-0.41473670299999998</v>
      </c>
      <c r="E747" s="74">
        <v>-0.43653441500000001</v>
      </c>
      <c r="F747" s="74">
        <v>-0.37353668600000001</v>
      </c>
      <c r="G747" s="17">
        <v>-0.46264536499999998</v>
      </c>
      <c r="J747" s="74"/>
      <c r="K747" s="73"/>
      <c r="L747" s="73"/>
      <c r="M747" s="73"/>
      <c r="N747" s="73"/>
      <c r="O747" s="69"/>
      <c r="P747" s="69"/>
      <c r="Q747" s="69"/>
      <c r="R747" s="69"/>
      <c r="S747" s="69"/>
      <c r="T747" s="69"/>
      <c r="U747" s="69"/>
      <c r="V747" s="72"/>
      <c r="W747" s="71"/>
      <c r="X747" s="71"/>
    </row>
    <row r="748" spans="1:24" ht="15.75" thickBot="1">
      <c r="A748" s="3">
        <v>7.3999999999999996E-2</v>
      </c>
      <c r="B748" s="17">
        <v>-0.56161798699999999</v>
      </c>
      <c r="C748" s="17">
        <v>-0.44051152300000002</v>
      </c>
      <c r="D748" s="17">
        <v>-0.41456667400000002</v>
      </c>
      <c r="E748" s="74">
        <v>-0.43627183600000002</v>
      </c>
      <c r="F748" s="74">
        <v>-0.37339507399999999</v>
      </c>
      <c r="G748" s="17">
        <v>-0.46237819299999999</v>
      </c>
      <c r="J748" s="74"/>
      <c r="K748" s="73"/>
      <c r="L748" s="73"/>
      <c r="M748" s="73"/>
      <c r="N748" s="73"/>
      <c r="O748" s="69"/>
      <c r="P748" s="69"/>
      <c r="Q748" s="69"/>
      <c r="R748" s="69"/>
      <c r="S748" s="69"/>
      <c r="T748" s="69"/>
      <c r="U748" s="69"/>
      <c r="V748" s="72"/>
      <c r="W748" s="71"/>
      <c r="X748" s="71"/>
    </row>
    <row r="749" spans="1:24" ht="15.75" thickBot="1">
      <c r="A749" s="3">
        <v>7.4099999999999999E-2</v>
      </c>
      <c r="B749" s="17">
        <v>-0.56134104900000004</v>
      </c>
      <c r="C749" s="17">
        <v>-0.44032309400000003</v>
      </c>
      <c r="D749" s="17">
        <v>-0.41439680499999998</v>
      </c>
      <c r="E749" s="74">
        <v>-0.43600960599999999</v>
      </c>
      <c r="F749" s="74">
        <v>-0.37325359200000002</v>
      </c>
      <c r="G749" s="17">
        <v>-0.46211136000000003</v>
      </c>
      <c r="J749" s="74"/>
      <c r="K749" s="73"/>
      <c r="L749" s="73"/>
      <c r="M749" s="73"/>
      <c r="N749" s="73"/>
      <c r="O749" s="69"/>
      <c r="P749" s="69"/>
      <c r="Q749" s="69"/>
      <c r="R749" s="69"/>
      <c r="S749" s="69"/>
      <c r="T749" s="69"/>
      <c r="U749" s="69"/>
      <c r="V749" s="72"/>
      <c r="W749" s="71"/>
      <c r="X749" s="71"/>
    </row>
    <row r="750" spans="1:24" ht="15.75" thickBot="1">
      <c r="A750" s="3">
        <v>7.4200000000000002E-2</v>
      </c>
      <c r="B750" s="17">
        <v>-0.56106439600000002</v>
      </c>
      <c r="C750" s="17">
        <v>-0.440134847</v>
      </c>
      <c r="D750" s="17">
        <v>-0.41422709699999999</v>
      </c>
      <c r="E750" s="74">
        <v>-0.43574772299999998</v>
      </c>
      <c r="F750" s="74">
        <v>-0.37311223799999998</v>
      </c>
      <c r="G750" s="17">
        <v>-0.46184486400000002</v>
      </c>
      <c r="J750" s="74"/>
      <c r="K750" s="73"/>
      <c r="L750" s="73"/>
      <c r="M750" s="73"/>
      <c r="N750" s="73"/>
      <c r="O750" s="69"/>
      <c r="P750" s="69"/>
      <c r="Q750" s="69"/>
      <c r="R750" s="69"/>
      <c r="S750" s="69"/>
      <c r="T750" s="69"/>
      <c r="U750" s="69"/>
      <c r="V750" s="72"/>
      <c r="W750" s="71"/>
      <c r="X750" s="71"/>
    </row>
    <row r="751" spans="1:24" ht="15.75" thickBot="1">
      <c r="A751" s="3">
        <v>7.4300000000000005E-2</v>
      </c>
      <c r="B751" s="17">
        <v>-0.56078802800000005</v>
      </c>
      <c r="C751" s="17">
        <v>-0.43994678100000001</v>
      </c>
      <c r="D751" s="17">
        <v>-0.41405754900000002</v>
      </c>
      <c r="E751" s="74">
        <v>-0.43548618700000002</v>
      </c>
      <c r="F751" s="74">
        <v>-0.37297101300000002</v>
      </c>
      <c r="G751" s="17">
        <v>-0.46157870499999998</v>
      </c>
      <c r="J751" s="74"/>
      <c r="K751" s="73"/>
      <c r="L751" s="73"/>
      <c r="M751" s="73"/>
      <c r="N751" s="73"/>
      <c r="O751" s="69"/>
      <c r="P751" s="69"/>
      <c r="Q751" s="69"/>
      <c r="R751" s="69"/>
      <c r="S751" s="69"/>
      <c r="T751" s="69"/>
      <c r="U751" s="69"/>
      <c r="V751" s="72"/>
      <c r="W751" s="71"/>
      <c r="X751" s="71"/>
    </row>
    <row r="752" spans="1:24" ht="15.75" thickBot="1">
      <c r="A752" s="3">
        <v>7.4399999999999994E-2</v>
      </c>
      <c r="B752" s="17">
        <v>-0.56051194400000004</v>
      </c>
      <c r="C752" s="17">
        <v>-0.43975889499999998</v>
      </c>
      <c r="D752" s="17">
        <v>-0.41388816099999998</v>
      </c>
      <c r="E752" s="74">
        <v>-0.435224997</v>
      </c>
      <c r="F752" s="74">
        <v>-0.37282991599999998</v>
      </c>
      <c r="G752" s="17">
        <v>-0.46131288100000001</v>
      </c>
      <c r="J752" s="74"/>
      <c r="K752" s="73"/>
      <c r="L752" s="73"/>
      <c r="M752" s="73"/>
      <c r="N752" s="73"/>
      <c r="O752" s="69"/>
      <c r="P752" s="69"/>
      <c r="Q752" s="69"/>
      <c r="R752" s="69"/>
      <c r="S752" s="69"/>
      <c r="T752" s="69"/>
      <c r="U752" s="69"/>
      <c r="V752" s="72"/>
      <c r="W752" s="71"/>
      <c r="X752" s="71"/>
    </row>
    <row r="753" spans="1:24" ht="15.75" thickBot="1">
      <c r="A753" s="3">
        <v>7.4499999999999997E-2</v>
      </c>
      <c r="B753" s="17">
        <v>-0.56023614300000002</v>
      </c>
      <c r="C753" s="17">
        <v>-0.43957119</v>
      </c>
      <c r="D753" s="17">
        <v>-0.41371893100000001</v>
      </c>
      <c r="E753" s="74">
        <v>-0.43496415100000002</v>
      </c>
      <c r="F753" s="74">
        <v>-0.37268894699999999</v>
      </c>
      <c r="G753" s="17">
        <v>-0.46104739099999997</v>
      </c>
      <c r="J753" s="74"/>
      <c r="K753" s="73"/>
      <c r="L753" s="73"/>
      <c r="M753" s="73"/>
      <c r="N753" s="73"/>
      <c r="O753" s="69"/>
      <c r="P753" s="69"/>
      <c r="Q753" s="69"/>
      <c r="R753" s="69"/>
      <c r="S753" s="69"/>
      <c r="T753" s="69"/>
      <c r="U753" s="69"/>
      <c r="V753" s="72"/>
      <c r="W753" s="71"/>
      <c r="X753" s="71"/>
    </row>
    <row r="754" spans="1:24" ht="15.75" thickBot="1">
      <c r="A754" s="3">
        <v>7.46E-2</v>
      </c>
      <c r="B754" s="17">
        <v>-0.55996062499999999</v>
      </c>
      <c r="C754" s="17">
        <v>-0.43938366400000001</v>
      </c>
      <c r="D754" s="17">
        <v>-0.41354986100000002</v>
      </c>
      <c r="E754" s="74">
        <v>-0.43470364900000003</v>
      </c>
      <c r="F754" s="74">
        <v>-0.37254810500000002</v>
      </c>
      <c r="G754" s="17">
        <v>-0.46078223600000001</v>
      </c>
      <c r="J754" s="74"/>
      <c r="K754" s="73"/>
      <c r="L754" s="73"/>
      <c r="M754" s="73"/>
      <c r="N754" s="73"/>
      <c r="O754" s="69"/>
      <c r="P754" s="69"/>
      <c r="Q754" s="69"/>
      <c r="R754" s="69"/>
      <c r="S754" s="69"/>
      <c r="T754" s="69"/>
      <c r="U754" s="69"/>
      <c r="V754" s="72"/>
      <c r="W754" s="71"/>
      <c r="X754" s="71"/>
    </row>
    <row r="755" spans="1:24" ht="15.75" thickBot="1">
      <c r="A755" s="3">
        <v>7.4700000000000003E-2</v>
      </c>
      <c r="B755" s="17">
        <v>-0.55968538800000001</v>
      </c>
      <c r="C755" s="17">
        <v>-0.43919631799999997</v>
      </c>
      <c r="D755" s="17">
        <v>-0.41338094800000003</v>
      </c>
      <c r="E755" s="74">
        <v>-0.43444348999999999</v>
      </c>
      <c r="F755" s="74">
        <v>-0.37240739099999998</v>
      </c>
      <c r="G755" s="17">
        <v>-0.46051741299999999</v>
      </c>
      <c r="J755" s="74"/>
      <c r="K755" s="73"/>
      <c r="L755" s="73"/>
      <c r="M755" s="73"/>
      <c r="N755" s="73"/>
      <c r="O755" s="69"/>
      <c r="P755" s="69"/>
      <c r="Q755" s="69"/>
      <c r="R755" s="69"/>
      <c r="S755" s="69"/>
      <c r="T755" s="69"/>
      <c r="U755" s="69"/>
      <c r="V755" s="72"/>
      <c r="W755" s="71"/>
      <c r="X755" s="71"/>
    </row>
    <row r="756" spans="1:24" ht="15.75" thickBot="1">
      <c r="A756" s="3">
        <v>7.4800000000000005E-2</v>
      </c>
      <c r="B756" s="17">
        <v>-0.55941043199999996</v>
      </c>
      <c r="C756" s="17">
        <v>-0.43900915099999999</v>
      </c>
      <c r="D756" s="17">
        <v>-0.41321219300000001</v>
      </c>
      <c r="E756" s="74">
        <v>-0.43418367200000002</v>
      </c>
      <c r="F756" s="74">
        <v>-0.37226680400000001</v>
      </c>
      <c r="G756" s="17">
        <v>-0.46025292200000001</v>
      </c>
      <c r="J756" s="74"/>
      <c r="K756" s="73"/>
      <c r="L756" s="73"/>
      <c r="M756" s="73"/>
      <c r="N756" s="73"/>
      <c r="O756" s="69"/>
      <c r="P756" s="69"/>
      <c r="Q756" s="69"/>
      <c r="R756" s="69"/>
      <c r="S756" s="69"/>
      <c r="T756" s="69"/>
      <c r="U756" s="69"/>
      <c r="V756" s="72"/>
      <c r="W756" s="71"/>
      <c r="X756" s="71"/>
    </row>
    <row r="757" spans="1:24" ht="15.75" thickBot="1">
      <c r="A757" s="3">
        <v>7.4899999999999994E-2</v>
      </c>
      <c r="B757" s="17">
        <v>-0.55913575699999996</v>
      </c>
      <c r="C757" s="17">
        <v>-0.43882216200000002</v>
      </c>
      <c r="D757" s="17">
        <v>-0.41304359600000001</v>
      </c>
      <c r="E757" s="74">
        <v>-0.43392419500000001</v>
      </c>
      <c r="F757" s="74">
        <v>-0.37212634300000003</v>
      </c>
      <c r="G757" s="17">
        <v>-0.459988762</v>
      </c>
      <c r="J757" s="74"/>
      <c r="K757" s="73"/>
      <c r="L757" s="73"/>
      <c r="M757" s="73"/>
      <c r="N757" s="73"/>
      <c r="O757" s="69"/>
      <c r="P757" s="69"/>
      <c r="Q757" s="69"/>
      <c r="R757" s="69"/>
      <c r="S757" s="69"/>
      <c r="T757" s="69"/>
      <c r="U757" s="69"/>
      <c r="V757" s="72"/>
      <c r="W757" s="71"/>
      <c r="X757" s="71"/>
    </row>
    <row r="758" spans="1:24" ht="15.75" thickBot="1">
      <c r="A758" s="3">
        <v>7.4999999999999997E-2</v>
      </c>
      <c r="B758" s="17">
        <v>-0.55886136099999995</v>
      </c>
      <c r="C758" s="17">
        <v>-0.43863535100000001</v>
      </c>
      <c r="D758" s="17">
        <v>-0.41287515600000002</v>
      </c>
      <c r="E758" s="74">
        <v>-0.43366505799999999</v>
      </c>
      <c r="F758" s="74">
        <v>-0.37198600799999998</v>
      </c>
      <c r="G758" s="17">
        <v>-0.45972493199999998</v>
      </c>
      <c r="J758" s="74"/>
      <c r="K758" s="73"/>
      <c r="L758" s="73"/>
      <c r="M758" s="73"/>
      <c r="N758" s="73"/>
      <c r="O758" s="69"/>
      <c r="P758" s="69"/>
      <c r="Q758" s="69"/>
      <c r="R758" s="69"/>
      <c r="S758" s="69"/>
      <c r="T758" s="69"/>
      <c r="U758" s="69"/>
      <c r="V758" s="72"/>
      <c r="W758" s="71"/>
      <c r="X758" s="71"/>
    </row>
    <row r="759" spans="1:24" ht="15.75" thickBot="1">
      <c r="A759" s="3">
        <v>7.51E-2</v>
      </c>
      <c r="B759" s="17">
        <v>-0.55858724400000004</v>
      </c>
      <c r="C759" s="17">
        <v>-0.43844871800000002</v>
      </c>
      <c r="D759" s="17">
        <v>-0.412706872</v>
      </c>
      <c r="E759" s="74">
        <v>-0.43340625999999999</v>
      </c>
      <c r="F759" s="74">
        <v>-0.3718458</v>
      </c>
      <c r="G759" s="17">
        <v>-0.45946143099999998</v>
      </c>
      <c r="J759" s="74"/>
      <c r="K759" s="73"/>
      <c r="L759" s="73"/>
      <c r="M759" s="73"/>
      <c r="N759" s="73"/>
      <c r="O759" s="69"/>
      <c r="P759" s="69"/>
      <c r="Q759" s="69"/>
      <c r="R759" s="69"/>
      <c r="S759" s="69"/>
      <c r="T759" s="69"/>
      <c r="U759" s="69"/>
      <c r="V759" s="72"/>
      <c r="W759" s="71"/>
      <c r="X759" s="71"/>
    </row>
    <row r="760" spans="1:24" ht="15.75" thickBot="1">
      <c r="A760" s="3">
        <v>7.5200000000000003E-2</v>
      </c>
      <c r="B760" s="17">
        <v>-0.55831340600000001</v>
      </c>
      <c r="C760" s="17">
        <v>-0.43826226099999999</v>
      </c>
      <c r="D760" s="17">
        <v>-0.41253874499999998</v>
      </c>
      <c r="E760" s="74">
        <v>-0.43314780000000003</v>
      </c>
      <c r="F760" s="74">
        <v>-0.37170571699999999</v>
      </c>
      <c r="G760" s="17">
        <v>-0.45919825800000003</v>
      </c>
      <c r="J760" s="74"/>
      <c r="K760" s="73"/>
      <c r="L760" s="73"/>
      <c r="M760" s="73"/>
      <c r="N760" s="73"/>
      <c r="O760" s="69"/>
      <c r="P760" s="69"/>
      <c r="Q760" s="69"/>
      <c r="R760" s="69"/>
      <c r="S760" s="69"/>
      <c r="T760" s="69"/>
      <c r="U760" s="69"/>
      <c r="V760" s="72"/>
      <c r="W760" s="71"/>
      <c r="X760" s="71"/>
    </row>
    <row r="761" spans="1:24" ht="15.75" thickBot="1">
      <c r="A761" s="3">
        <v>7.5300000000000006E-2</v>
      </c>
      <c r="B761" s="17">
        <v>-0.55803984500000003</v>
      </c>
      <c r="C761" s="17">
        <v>-0.438075981</v>
      </c>
      <c r="D761" s="17">
        <v>-0.412370774</v>
      </c>
      <c r="E761" s="74">
        <v>-0.432889676</v>
      </c>
      <c r="F761" s="74">
        <v>-0.37156576000000002</v>
      </c>
      <c r="G761" s="17">
        <v>-0.45893541199999999</v>
      </c>
      <c r="J761" s="74"/>
      <c r="K761" s="73"/>
      <c r="L761" s="73"/>
      <c r="M761" s="73"/>
      <c r="N761" s="73"/>
      <c r="O761" s="69"/>
      <c r="P761" s="69"/>
      <c r="Q761" s="69"/>
      <c r="R761" s="69"/>
      <c r="S761" s="69"/>
      <c r="T761" s="69"/>
      <c r="U761" s="69"/>
      <c r="V761" s="72"/>
      <c r="W761" s="71"/>
      <c r="X761" s="71"/>
    </row>
    <row r="762" spans="1:24" ht="15.75" thickBot="1">
      <c r="A762" s="3">
        <v>7.5399999999999995E-2</v>
      </c>
      <c r="B762" s="17">
        <v>-0.55776656000000002</v>
      </c>
      <c r="C762" s="17">
        <v>-0.43788987800000001</v>
      </c>
      <c r="D762" s="17">
        <v>-0.41220295800000001</v>
      </c>
      <c r="E762" s="74">
        <v>-0.43263188899999999</v>
      </c>
      <c r="F762" s="74">
        <v>-0.37142592699999999</v>
      </c>
      <c r="G762" s="17">
        <v>-0.45867289300000003</v>
      </c>
      <c r="J762" s="74"/>
      <c r="K762" s="73"/>
      <c r="L762" s="73"/>
      <c r="M762" s="73"/>
      <c r="N762" s="73"/>
      <c r="O762" s="69"/>
      <c r="P762" s="69"/>
      <c r="Q762" s="69"/>
      <c r="R762" s="69"/>
      <c r="S762" s="69"/>
      <c r="T762" s="69"/>
      <c r="U762" s="69"/>
      <c r="V762" s="72"/>
      <c r="W762" s="71"/>
      <c r="X762" s="71"/>
    </row>
    <row r="763" spans="1:24" ht="15.75" thickBot="1">
      <c r="A763" s="3">
        <v>7.5499999999999998E-2</v>
      </c>
      <c r="B763" s="17">
        <v>-0.55749355199999995</v>
      </c>
      <c r="C763" s="17">
        <v>-0.43770395000000001</v>
      </c>
      <c r="D763" s="17">
        <v>-0.41203529700000002</v>
      </c>
      <c r="E763" s="74">
        <v>-0.432374437</v>
      </c>
      <c r="F763" s="74">
        <v>-0.37128621899999997</v>
      </c>
      <c r="G763" s="17">
        <v>-0.45841069899999998</v>
      </c>
      <c r="J763" s="74"/>
      <c r="K763" s="73"/>
      <c r="L763" s="73"/>
      <c r="M763" s="73"/>
      <c r="N763" s="73"/>
      <c r="O763" s="69"/>
      <c r="P763" s="69"/>
      <c r="Q763" s="69"/>
      <c r="R763" s="69"/>
      <c r="S763" s="69"/>
      <c r="T763" s="69"/>
      <c r="U763" s="69"/>
      <c r="V763" s="72"/>
      <c r="W763" s="71"/>
      <c r="X763" s="71"/>
    </row>
    <row r="764" spans="1:24" ht="15.75" thickBot="1">
      <c r="A764" s="3">
        <v>7.5600000000000001E-2</v>
      </c>
      <c r="B764" s="17">
        <v>-0.55722081899999998</v>
      </c>
      <c r="C764" s="17">
        <v>-0.43751819800000002</v>
      </c>
      <c r="D764" s="17">
        <v>-0.41186779099999998</v>
      </c>
      <c r="E764" s="74">
        <v>-0.432117319</v>
      </c>
      <c r="F764" s="74">
        <v>-0.37114663599999997</v>
      </c>
      <c r="G764" s="17">
        <v>-0.45814883000000001</v>
      </c>
      <c r="J764" s="74"/>
      <c r="K764" s="73"/>
      <c r="L764" s="73"/>
      <c r="M764" s="73"/>
      <c r="N764" s="73"/>
      <c r="O764" s="69"/>
      <c r="P764" s="69"/>
      <c r="Q764" s="69"/>
      <c r="R764" s="69"/>
      <c r="S764" s="69"/>
      <c r="T764" s="69"/>
      <c r="U764" s="69"/>
      <c r="V764" s="72"/>
      <c r="W764" s="71"/>
      <c r="X764" s="71"/>
    </row>
    <row r="765" spans="1:24" ht="15.75" thickBot="1">
      <c r="A765" s="3">
        <v>7.5700000000000003E-2</v>
      </c>
      <c r="B765" s="17">
        <v>-0.556948361</v>
      </c>
      <c r="C765" s="17">
        <v>-0.43733262000000001</v>
      </c>
      <c r="D765" s="17">
        <v>-0.41170044</v>
      </c>
      <c r="E765" s="74">
        <v>-0.43186053400000002</v>
      </c>
      <c r="F765" s="74">
        <v>-0.37100717700000002</v>
      </c>
      <c r="G765" s="17">
        <v>-0.45788728499999998</v>
      </c>
      <c r="J765" s="74"/>
      <c r="K765" s="73"/>
      <c r="L765" s="73"/>
      <c r="M765" s="73"/>
      <c r="N765" s="73"/>
      <c r="O765" s="69"/>
      <c r="P765" s="69"/>
      <c r="Q765" s="69"/>
      <c r="R765" s="69"/>
      <c r="S765" s="69"/>
      <c r="T765" s="69"/>
      <c r="U765" s="69"/>
      <c r="V765" s="72"/>
      <c r="W765" s="71"/>
      <c r="X765" s="71"/>
    </row>
    <row r="766" spans="1:24" ht="15.75" thickBot="1">
      <c r="A766" s="3">
        <v>7.5800000000000006E-2</v>
      </c>
      <c r="B766" s="17">
        <v>-0.55667617700000005</v>
      </c>
      <c r="C766" s="17">
        <v>-0.43714721699999998</v>
      </c>
      <c r="D766" s="17">
        <v>-0.41153324200000002</v>
      </c>
      <c r="E766" s="74">
        <v>-0.43160408099999997</v>
      </c>
      <c r="F766" s="74">
        <v>-0.37086784099999998</v>
      </c>
      <c r="G766" s="17">
        <v>-0.457626062</v>
      </c>
      <c r="J766" s="74"/>
      <c r="K766" s="73"/>
      <c r="L766" s="73"/>
      <c r="M766" s="73"/>
      <c r="N766" s="73"/>
      <c r="O766" s="69"/>
      <c r="P766" s="69"/>
      <c r="Q766" s="69"/>
      <c r="R766" s="69"/>
      <c r="S766" s="69"/>
      <c r="T766" s="69"/>
      <c r="U766" s="69"/>
      <c r="V766" s="72"/>
      <c r="W766" s="71"/>
      <c r="X766" s="71"/>
    </row>
    <row r="767" spans="1:24" ht="15.75" thickBot="1">
      <c r="A767" s="3">
        <v>7.5899999999999995E-2</v>
      </c>
      <c r="B767" s="17">
        <v>-0.55640426600000004</v>
      </c>
      <c r="C767" s="17">
        <v>-0.436961987</v>
      </c>
      <c r="D767" s="17">
        <v>-0.41136619800000002</v>
      </c>
      <c r="E767" s="74">
        <v>-0.43134795999999997</v>
      </c>
      <c r="F767" s="74">
        <v>-0.37072862899999998</v>
      </c>
      <c r="G767" s="17">
        <v>-0.45736516199999999</v>
      </c>
      <c r="J767" s="74"/>
      <c r="K767" s="73"/>
      <c r="L767" s="73"/>
      <c r="M767" s="73"/>
      <c r="N767" s="73"/>
      <c r="O767" s="69"/>
      <c r="P767" s="69"/>
      <c r="Q767" s="69"/>
      <c r="R767" s="69"/>
      <c r="S767" s="69"/>
      <c r="T767" s="69"/>
      <c r="U767" s="69"/>
      <c r="V767" s="72"/>
      <c r="W767" s="71"/>
      <c r="X767" s="71"/>
    </row>
    <row r="768" spans="1:24" ht="15.75" thickBot="1">
      <c r="A768" s="3">
        <v>7.5999999999999998E-2</v>
      </c>
      <c r="B768" s="17">
        <v>-0.55613262799999996</v>
      </c>
      <c r="C768" s="17">
        <v>-0.43677693200000001</v>
      </c>
      <c r="D768" s="17">
        <v>-0.41119930700000001</v>
      </c>
      <c r="E768" s="74">
        <v>-0.43109216900000003</v>
      </c>
      <c r="F768" s="74">
        <v>-0.37058954</v>
      </c>
      <c r="G768" s="17">
        <v>-0.45710458300000001</v>
      </c>
      <c r="J768" s="74"/>
      <c r="K768" s="73"/>
      <c r="L768" s="73"/>
      <c r="M768" s="73"/>
      <c r="N768" s="73"/>
      <c r="O768" s="69"/>
      <c r="P768" s="69"/>
      <c r="Q768" s="69"/>
      <c r="R768" s="69"/>
      <c r="S768" s="69"/>
      <c r="T768" s="69"/>
      <c r="U768" s="69"/>
      <c r="V768" s="72"/>
      <c r="W768" s="71"/>
      <c r="X768" s="71"/>
    </row>
    <row r="769" spans="1:24" ht="15.75" thickBot="1">
      <c r="A769" s="3">
        <v>7.6100000000000001E-2</v>
      </c>
      <c r="B769" s="17">
        <v>-0.55586126199999997</v>
      </c>
      <c r="C769" s="17">
        <v>-0.43659204899999998</v>
      </c>
      <c r="D769" s="17">
        <v>-0.41103256900000001</v>
      </c>
      <c r="E769" s="74">
        <v>-0.43083670800000001</v>
      </c>
      <c r="F769" s="74">
        <v>-0.37045057399999998</v>
      </c>
      <c r="G769" s="17">
        <v>-0.456844323</v>
      </c>
      <c r="J769" s="74"/>
      <c r="K769" s="73"/>
      <c r="L769" s="73"/>
      <c r="M769" s="73"/>
      <c r="N769" s="73"/>
      <c r="O769" s="69"/>
      <c r="P769" s="69"/>
      <c r="Q769" s="69"/>
      <c r="R769" s="69"/>
      <c r="S769" s="69"/>
      <c r="T769" s="69"/>
      <c r="U769" s="69"/>
      <c r="V769" s="72"/>
      <c r="W769" s="71"/>
      <c r="X769" s="71"/>
    </row>
    <row r="770" spans="1:24" ht="15.75" thickBot="1">
      <c r="A770" s="3">
        <v>7.6200000000000004E-2</v>
      </c>
      <c r="B770" s="17">
        <v>-0.55559016800000005</v>
      </c>
      <c r="C770" s="17">
        <v>-0.43640733900000001</v>
      </c>
      <c r="D770" s="17">
        <v>-0.41086598299999999</v>
      </c>
      <c r="E770" s="74">
        <v>-0.43058157499999999</v>
      </c>
      <c r="F770" s="74">
        <v>-0.37031173099999998</v>
      </c>
      <c r="G770" s="17">
        <v>-0.45658438299999998</v>
      </c>
      <c r="J770" s="74"/>
      <c r="K770" s="73"/>
      <c r="L770" s="73"/>
      <c r="M770" s="73"/>
      <c r="N770" s="73"/>
      <c r="O770" s="69"/>
      <c r="P770" s="69"/>
      <c r="Q770" s="69"/>
      <c r="R770" s="69"/>
      <c r="S770" s="69"/>
      <c r="T770" s="69"/>
      <c r="U770" s="69"/>
      <c r="V770" s="72"/>
      <c r="W770" s="71"/>
      <c r="X770" s="71"/>
    </row>
    <row r="771" spans="1:24" ht="15.75" thickBot="1">
      <c r="A771" s="3">
        <v>7.6300000000000007E-2</v>
      </c>
      <c r="B771" s="17">
        <v>-0.55531934400000005</v>
      </c>
      <c r="C771" s="17">
        <v>-0.43622280099999999</v>
      </c>
      <c r="D771" s="17">
        <v>-0.410699549</v>
      </c>
      <c r="E771" s="74">
        <v>-0.43032677000000003</v>
      </c>
      <c r="F771" s="74">
        <v>-0.370173009</v>
      </c>
      <c r="G771" s="17">
        <v>-0.45632476199999999</v>
      </c>
      <c r="J771" s="74"/>
      <c r="K771" s="73"/>
      <c r="L771" s="73"/>
      <c r="M771" s="73"/>
      <c r="N771" s="73"/>
      <c r="O771" s="69"/>
      <c r="P771" s="69"/>
      <c r="Q771" s="69"/>
      <c r="R771" s="69"/>
      <c r="S771" s="69"/>
      <c r="T771" s="69"/>
      <c r="U771" s="69"/>
      <c r="V771" s="72"/>
      <c r="W771" s="71"/>
      <c r="X771" s="71"/>
    </row>
    <row r="772" spans="1:24" ht="15.75" thickBot="1">
      <c r="A772" s="3">
        <v>7.6399999999999996E-2</v>
      </c>
      <c r="B772" s="17">
        <v>-0.55504878899999999</v>
      </c>
      <c r="C772" s="17">
        <v>-0.43603843599999997</v>
      </c>
      <c r="D772" s="17">
        <v>-0.41053326699999998</v>
      </c>
      <c r="E772" s="74">
        <v>-0.43007229200000002</v>
      </c>
      <c r="F772" s="74">
        <v>-0.37003440999999998</v>
      </c>
      <c r="G772" s="17">
        <v>-0.45606545799999998</v>
      </c>
      <c r="J772" s="74"/>
      <c r="K772" s="73"/>
      <c r="L772" s="73"/>
      <c r="M772" s="73"/>
      <c r="N772" s="73"/>
      <c r="O772" s="69"/>
      <c r="P772" s="69"/>
      <c r="Q772" s="69"/>
      <c r="R772" s="69"/>
      <c r="S772" s="69"/>
      <c r="T772" s="69"/>
      <c r="U772" s="69"/>
      <c r="V772" s="72"/>
      <c r="W772" s="71"/>
      <c r="X772" s="71"/>
    </row>
    <row r="773" spans="1:24" ht="15.75" thickBot="1">
      <c r="A773" s="3">
        <v>7.6499999999999999E-2</v>
      </c>
      <c r="B773" s="17">
        <v>-0.55477850500000003</v>
      </c>
      <c r="C773" s="17">
        <v>-0.43585424099999998</v>
      </c>
      <c r="D773" s="17">
        <v>-0.41036713699999999</v>
      </c>
      <c r="E773" s="74">
        <v>-0.42981814000000002</v>
      </c>
      <c r="F773" s="74">
        <v>-0.36989593199999998</v>
      </c>
      <c r="G773" s="17">
        <v>-0.45580647099999999</v>
      </c>
      <c r="J773" s="74"/>
      <c r="K773" s="73"/>
      <c r="L773" s="73"/>
      <c r="M773" s="73"/>
      <c r="N773" s="73"/>
      <c r="O773" s="69"/>
      <c r="P773" s="69"/>
      <c r="Q773" s="69"/>
      <c r="R773" s="69"/>
      <c r="S773" s="69"/>
      <c r="T773" s="69"/>
      <c r="U773" s="69"/>
      <c r="V773" s="72"/>
      <c r="W773" s="71"/>
      <c r="X773" s="71"/>
    </row>
    <row r="774" spans="1:24" ht="15.75" thickBot="1">
      <c r="A774" s="3">
        <v>7.6600000000000001E-2</v>
      </c>
      <c r="B774" s="17">
        <v>-0.55450848799999997</v>
      </c>
      <c r="C774" s="17">
        <v>-0.435670218</v>
      </c>
      <c r="D774" s="17">
        <v>-0.41020115699999998</v>
      </c>
      <c r="E774" s="74">
        <v>-0.42956431299999998</v>
      </c>
      <c r="F774" s="74">
        <v>-0.36975757599999998</v>
      </c>
      <c r="G774" s="17">
        <v>-0.4555478</v>
      </c>
      <c r="J774" s="74"/>
      <c r="K774" s="73"/>
      <c r="L774" s="73"/>
      <c r="M774" s="73"/>
      <c r="N774" s="73"/>
      <c r="O774" s="69"/>
      <c r="P774" s="69"/>
      <c r="Q774" s="69"/>
      <c r="R774" s="69"/>
      <c r="S774" s="69"/>
      <c r="T774" s="69"/>
      <c r="U774" s="69"/>
      <c r="V774" s="72"/>
      <c r="W774" s="71"/>
      <c r="X774" s="71"/>
    </row>
    <row r="775" spans="1:24" ht="15.75" thickBot="1">
      <c r="A775" s="3">
        <v>7.6700000000000004E-2</v>
      </c>
      <c r="B775" s="17">
        <v>-0.55423873999999995</v>
      </c>
      <c r="C775" s="17">
        <v>-0.43548636499999999</v>
      </c>
      <c r="D775" s="17">
        <v>-0.41003532799999998</v>
      </c>
      <c r="E775" s="74">
        <v>-0.42931080999999999</v>
      </c>
      <c r="F775" s="74">
        <v>-0.36961934099999999</v>
      </c>
      <c r="G775" s="17">
        <v>-0.45528944399999999</v>
      </c>
      <c r="J775" s="74"/>
      <c r="K775" s="73"/>
      <c r="L775" s="73"/>
      <c r="M775" s="73"/>
      <c r="N775" s="73"/>
      <c r="O775" s="69"/>
      <c r="P775" s="69"/>
      <c r="Q775" s="69"/>
      <c r="R775" s="69"/>
      <c r="S775" s="69"/>
      <c r="T775" s="69"/>
      <c r="U775" s="69"/>
      <c r="V775" s="72"/>
      <c r="W775" s="71"/>
      <c r="X775" s="71"/>
    </row>
    <row r="776" spans="1:24" ht="15.75" thickBot="1">
      <c r="A776" s="3">
        <v>7.6799999999999993E-2</v>
      </c>
      <c r="B776" s="17">
        <v>-0.55396925900000005</v>
      </c>
      <c r="C776" s="17">
        <v>-0.435302682</v>
      </c>
      <c r="D776" s="17">
        <v>-0.409869649</v>
      </c>
      <c r="E776" s="74">
        <v>-0.42905763000000002</v>
      </c>
      <c r="F776" s="74">
        <v>-0.369481226</v>
      </c>
      <c r="G776" s="17">
        <v>-0.455031403</v>
      </c>
      <c r="J776" s="74"/>
      <c r="K776" s="73"/>
      <c r="L776" s="73"/>
      <c r="M776" s="73"/>
      <c r="N776" s="73"/>
      <c r="O776" s="69"/>
      <c r="P776" s="69"/>
      <c r="Q776" s="69"/>
      <c r="R776" s="69"/>
      <c r="S776" s="69"/>
      <c r="T776" s="69"/>
      <c r="U776" s="69"/>
      <c r="V776" s="72"/>
      <c r="W776" s="71"/>
      <c r="X776" s="71"/>
    </row>
    <row r="777" spans="1:24" ht="15.75" thickBot="1">
      <c r="A777" s="3">
        <v>7.6899999999999996E-2</v>
      </c>
      <c r="B777" s="17">
        <v>-0.55370004500000003</v>
      </c>
      <c r="C777" s="17">
        <v>-0.43511916899999997</v>
      </c>
      <c r="D777" s="17">
        <v>-0.40970411899999998</v>
      </c>
      <c r="E777" s="74">
        <v>-0.428804772</v>
      </c>
      <c r="F777" s="74">
        <v>-0.36934323200000002</v>
      </c>
      <c r="G777" s="17">
        <v>-0.45477367400000002</v>
      </c>
      <c r="J777" s="74"/>
      <c r="K777" s="73"/>
      <c r="L777" s="73"/>
      <c r="M777" s="73"/>
      <c r="N777" s="73"/>
      <c r="O777" s="69"/>
      <c r="P777" s="69"/>
      <c r="Q777" s="69"/>
      <c r="R777" s="69"/>
      <c r="S777" s="69"/>
      <c r="T777" s="69"/>
      <c r="U777" s="69"/>
      <c r="V777" s="72"/>
      <c r="W777" s="71"/>
      <c r="X777" s="71"/>
    </row>
    <row r="778" spans="1:24" ht="15.75" thickBot="1">
      <c r="A778" s="3">
        <v>7.6999999999999999E-2</v>
      </c>
      <c r="B778" s="17">
        <v>-0.55343109700000004</v>
      </c>
      <c r="C778" s="17">
        <v>-0.43493582600000003</v>
      </c>
      <c r="D778" s="17">
        <v>-0.40953873899999998</v>
      </c>
      <c r="E778" s="74">
        <v>-0.42855223599999998</v>
      </c>
      <c r="F778" s="74">
        <v>-0.36920535700000001</v>
      </c>
      <c r="G778" s="17">
        <v>-0.45451625800000001</v>
      </c>
      <c r="J778" s="74"/>
      <c r="K778" s="73"/>
      <c r="L778" s="73"/>
      <c r="M778" s="73"/>
      <c r="N778" s="73"/>
      <c r="O778" s="69"/>
      <c r="P778" s="69"/>
      <c r="Q778" s="69"/>
      <c r="R778" s="69"/>
      <c r="S778" s="69"/>
      <c r="T778" s="69"/>
      <c r="U778" s="69"/>
      <c r="V778" s="72"/>
      <c r="W778" s="71"/>
      <c r="X778" s="71"/>
    </row>
    <row r="779" spans="1:24" ht="15.75" thickBot="1">
      <c r="A779" s="3">
        <v>7.7100000000000002E-2</v>
      </c>
      <c r="B779" s="17">
        <v>-0.55316241399999999</v>
      </c>
      <c r="C779" s="17">
        <v>-0.43475265099999999</v>
      </c>
      <c r="D779" s="17">
        <v>-0.40937350900000002</v>
      </c>
      <c r="E779" s="74">
        <v>-0.42830002</v>
      </c>
      <c r="F779" s="74">
        <v>-0.36906760300000002</v>
      </c>
      <c r="G779" s="17">
        <v>-0.454259154</v>
      </c>
      <c r="J779" s="74"/>
      <c r="K779" s="73"/>
      <c r="L779" s="73"/>
      <c r="M779" s="73"/>
      <c r="N779" s="73"/>
      <c r="O779" s="69"/>
      <c r="P779" s="69"/>
      <c r="Q779" s="69"/>
      <c r="R779" s="69"/>
      <c r="S779" s="69"/>
      <c r="T779" s="69"/>
      <c r="U779" s="69"/>
      <c r="V779" s="72"/>
      <c r="W779" s="71"/>
      <c r="X779" s="71"/>
    </row>
    <row r="780" spans="1:24" ht="15.75" thickBot="1">
      <c r="A780" s="3">
        <v>7.7200000000000005E-2</v>
      </c>
      <c r="B780" s="17">
        <v>-0.552893996</v>
      </c>
      <c r="C780" s="17">
        <v>-0.434569645</v>
      </c>
      <c r="D780" s="17">
        <v>-0.40920842699999999</v>
      </c>
      <c r="E780" s="74">
        <v>-0.428048125</v>
      </c>
      <c r="F780" s="74">
        <v>-0.368929968</v>
      </c>
      <c r="G780" s="17">
        <v>-0.45400236100000002</v>
      </c>
      <c r="J780" s="74"/>
      <c r="K780" s="73"/>
      <c r="L780" s="73"/>
      <c r="M780" s="73"/>
      <c r="N780" s="73"/>
      <c r="O780" s="69"/>
      <c r="P780" s="69"/>
      <c r="Q780" s="69"/>
      <c r="R780" s="69"/>
      <c r="S780" s="69"/>
      <c r="T780" s="69"/>
      <c r="U780" s="69"/>
      <c r="V780" s="72"/>
      <c r="W780" s="71"/>
      <c r="X780" s="71"/>
    </row>
    <row r="781" spans="1:24" ht="15.75" thickBot="1">
      <c r="A781" s="3">
        <v>7.7299999999999994E-2</v>
      </c>
      <c r="B781" s="17">
        <v>-0.55262584199999998</v>
      </c>
      <c r="C781" s="17">
        <v>-0.43438680600000001</v>
      </c>
      <c r="D781" s="17">
        <v>-0.40904349299999998</v>
      </c>
      <c r="E781" s="74">
        <v>-0.427796548</v>
      </c>
      <c r="F781" s="74">
        <v>-0.36879245300000002</v>
      </c>
      <c r="G781" s="17">
        <v>-0.45374587799999999</v>
      </c>
      <c r="J781" s="74"/>
      <c r="K781" s="73"/>
      <c r="L781" s="73"/>
      <c r="M781" s="73"/>
      <c r="N781" s="73"/>
      <c r="O781" s="69"/>
      <c r="P781" s="69"/>
      <c r="Q781" s="69"/>
      <c r="R781" s="69"/>
      <c r="S781" s="69"/>
      <c r="T781" s="69"/>
      <c r="U781" s="69"/>
      <c r="V781" s="72"/>
      <c r="W781" s="71"/>
      <c r="X781" s="71"/>
    </row>
    <row r="782" spans="1:24" ht="15.75" thickBot="1">
      <c r="A782" s="3">
        <v>7.7399999999999997E-2</v>
      </c>
      <c r="B782" s="17">
        <v>-0.55235795099999996</v>
      </c>
      <c r="C782" s="17">
        <v>-0.43420413600000002</v>
      </c>
      <c r="D782" s="17">
        <v>-0.40887870700000001</v>
      </c>
      <c r="E782" s="74">
        <v>-0.427545289</v>
      </c>
      <c r="F782" s="74">
        <v>-0.36865505599999998</v>
      </c>
      <c r="G782" s="17">
        <v>-0.45348970300000002</v>
      </c>
      <c r="J782" s="74"/>
      <c r="K782" s="73"/>
      <c r="L782" s="73"/>
      <c r="M782" s="73"/>
      <c r="N782" s="73"/>
      <c r="O782" s="69"/>
      <c r="P782" s="69"/>
      <c r="Q782" s="69"/>
      <c r="R782" s="69"/>
      <c r="S782" s="69"/>
      <c r="T782" s="69"/>
      <c r="U782" s="69"/>
      <c r="V782" s="72"/>
      <c r="W782" s="71"/>
      <c r="X782" s="71"/>
    </row>
    <row r="783" spans="1:24" ht="15.75" thickBot="1">
      <c r="A783" s="3">
        <v>7.7499999999999999E-2</v>
      </c>
      <c r="B783" s="17">
        <v>-0.55209032300000005</v>
      </c>
      <c r="C783" s="17">
        <v>-0.43402163300000002</v>
      </c>
      <c r="D783" s="17">
        <v>-0.40871406900000001</v>
      </c>
      <c r="E783" s="74">
        <v>-0.42729434700000002</v>
      </c>
      <c r="F783" s="74">
        <v>-0.36851777800000002</v>
      </c>
      <c r="G783" s="17">
        <v>-0.453233838</v>
      </c>
      <c r="J783" s="74"/>
      <c r="K783" s="73"/>
      <c r="L783" s="73"/>
      <c r="M783" s="73"/>
      <c r="N783" s="73"/>
      <c r="O783" s="69"/>
      <c r="P783" s="69"/>
      <c r="Q783" s="69"/>
      <c r="R783" s="69"/>
      <c r="S783" s="69"/>
      <c r="T783" s="69"/>
      <c r="U783" s="69"/>
      <c r="V783" s="72"/>
      <c r="W783" s="71"/>
      <c r="X783" s="71"/>
    </row>
    <row r="784" spans="1:24" ht="15.75" thickBot="1">
      <c r="A784" s="3">
        <v>7.7600000000000002E-2</v>
      </c>
      <c r="B784" s="17">
        <v>-0.55182295699999995</v>
      </c>
      <c r="C784" s="17">
        <v>-0.43383929599999999</v>
      </c>
      <c r="D784" s="17">
        <v>-0.40854957800000002</v>
      </c>
      <c r="E784" s="74">
        <v>-0.42704372099999999</v>
      </c>
      <c r="F784" s="74">
        <v>-0.36838061900000002</v>
      </c>
      <c r="G784" s="17">
        <v>-0.45297828000000001</v>
      </c>
      <c r="J784" s="74"/>
      <c r="K784" s="73"/>
      <c r="L784" s="73"/>
      <c r="M784" s="73"/>
      <c r="N784" s="73"/>
      <c r="O784" s="69"/>
      <c r="P784" s="69"/>
      <c r="Q784" s="69"/>
      <c r="R784" s="69"/>
      <c r="S784" s="69"/>
      <c r="T784" s="69"/>
      <c r="U784" s="69"/>
      <c r="V784" s="72"/>
      <c r="W784" s="71"/>
      <c r="X784" s="71"/>
    </row>
    <row r="785" spans="1:24" ht="15.75" thickBot="1">
      <c r="A785" s="3">
        <v>7.7700000000000005E-2</v>
      </c>
      <c r="B785" s="17">
        <v>-0.55155585299999998</v>
      </c>
      <c r="C785" s="17">
        <v>-0.433657126</v>
      </c>
      <c r="D785" s="17">
        <v>-0.40838523399999999</v>
      </c>
      <c r="E785" s="74">
        <v>-0.42679341100000001</v>
      </c>
      <c r="F785" s="74">
        <v>-0.36824357699999999</v>
      </c>
      <c r="G785" s="17">
        <v>-0.45272302800000003</v>
      </c>
      <c r="J785" s="74"/>
      <c r="K785" s="73"/>
      <c r="L785" s="73"/>
      <c r="M785" s="73"/>
      <c r="N785" s="73"/>
      <c r="O785" s="69"/>
      <c r="P785" s="69"/>
      <c r="Q785" s="69"/>
      <c r="R785" s="69"/>
      <c r="S785" s="69"/>
      <c r="T785" s="69"/>
      <c r="U785" s="69"/>
      <c r="V785" s="72"/>
      <c r="W785" s="71"/>
      <c r="X785" s="71"/>
    </row>
    <row r="786" spans="1:24" ht="15.75" thickBot="1">
      <c r="A786" s="3">
        <v>7.7799999999999994E-2</v>
      </c>
      <c r="B786" s="17">
        <v>-0.551289009</v>
      </c>
      <c r="C786" s="17">
        <v>-0.43347512199999999</v>
      </c>
      <c r="D786" s="17">
        <v>-0.40822103700000001</v>
      </c>
      <c r="E786" s="74">
        <v>-0.42654341499999998</v>
      </c>
      <c r="F786" s="74">
        <v>-0.36810665399999998</v>
      </c>
      <c r="G786" s="17">
        <v>-0.45246808300000002</v>
      </c>
      <c r="J786" s="74"/>
      <c r="K786" s="73"/>
      <c r="L786" s="73"/>
      <c r="M786" s="73"/>
      <c r="N786" s="73"/>
      <c r="O786" s="69"/>
      <c r="P786" s="69"/>
      <c r="Q786" s="69"/>
      <c r="R786" s="69"/>
      <c r="S786" s="69"/>
      <c r="T786" s="69"/>
      <c r="U786" s="69"/>
      <c r="V786" s="72"/>
      <c r="W786" s="71"/>
      <c r="X786" s="71"/>
    </row>
    <row r="787" spans="1:24" ht="15.75" thickBot="1">
      <c r="A787" s="3">
        <v>7.7899999999999997E-2</v>
      </c>
      <c r="B787" s="17">
        <v>-0.55102242599999995</v>
      </c>
      <c r="C787" s="17">
        <v>-0.433293284</v>
      </c>
      <c r="D787" s="17">
        <v>-0.40805698600000001</v>
      </c>
      <c r="E787" s="74">
        <v>-0.42629373300000001</v>
      </c>
      <c r="F787" s="74">
        <v>-0.36796984799999999</v>
      </c>
      <c r="G787" s="17">
        <v>-0.45221344200000002</v>
      </c>
      <c r="J787" s="74"/>
      <c r="K787" s="73"/>
      <c r="L787" s="73"/>
      <c r="M787" s="73"/>
      <c r="N787" s="73"/>
      <c r="O787" s="69"/>
      <c r="P787" s="69"/>
      <c r="Q787" s="69"/>
      <c r="R787" s="69"/>
      <c r="S787" s="69"/>
      <c r="T787" s="69"/>
      <c r="U787" s="69"/>
      <c r="V787" s="72"/>
      <c r="W787" s="71"/>
      <c r="X787" s="71"/>
    </row>
    <row r="788" spans="1:24" ht="15.75" thickBot="1">
      <c r="A788" s="3">
        <v>7.8E-2</v>
      </c>
      <c r="B788" s="17">
        <v>-0.55075610200000003</v>
      </c>
      <c r="C788" s="17">
        <v>-0.43311161100000001</v>
      </c>
      <c r="D788" s="17">
        <v>-0.40789308000000002</v>
      </c>
      <c r="E788" s="74">
        <v>-0.42604436299999998</v>
      </c>
      <c r="F788" s="74">
        <v>-0.36783315900000002</v>
      </c>
      <c r="G788" s="17">
        <v>-0.451959106</v>
      </c>
      <c r="J788" s="74"/>
      <c r="K788" s="73"/>
      <c r="L788" s="73"/>
      <c r="M788" s="73"/>
      <c r="N788" s="73"/>
      <c r="O788" s="69"/>
      <c r="P788" s="69"/>
      <c r="Q788" s="69"/>
      <c r="R788" s="69"/>
      <c r="S788" s="69"/>
      <c r="T788" s="69"/>
      <c r="U788" s="69"/>
      <c r="V788" s="72"/>
      <c r="W788" s="71"/>
      <c r="X788" s="71"/>
    </row>
    <row r="789" spans="1:24" ht="15.75" thickBot="1">
      <c r="A789" s="3">
        <v>7.8100000000000003E-2</v>
      </c>
      <c r="B789" s="17">
        <v>-0.55049003699999999</v>
      </c>
      <c r="C789" s="17">
        <v>-0.43293010199999998</v>
      </c>
      <c r="D789" s="17">
        <v>-0.40772932000000001</v>
      </c>
      <c r="E789" s="74">
        <v>-0.42579530599999998</v>
      </c>
      <c r="F789" s="74">
        <v>-0.36769658700000002</v>
      </c>
      <c r="G789" s="17">
        <v>-0.45170507399999998</v>
      </c>
      <c r="J789" s="74"/>
      <c r="K789" s="73"/>
      <c r="L789" s="73"/>
      <c r="M789" s="73"/>
      <c r="N789" s="73"/>
      <c r="O789" s="69"/>
      <c r="P789" s="69"/>
      <c r="Q789" s="69"/>
      <c r="R789" s="69"/>
      <c r="S789" s="69"/>
      <c r="T789" s="69"/>
      <c r="U789" s="69"/>
      <c r="V789" s="72"/>
      <c r="W789" s="71"/>
      <c r="X789" s="71"/>
    </row>
    <row r="790" spans="1:24" ht="15.75" thickBot="1">
      <c r="A790" s="3">
        <v>7.8200000000000006E-2</v>
      </c>
      <c r="B790" s="17">
        <v>-0.55022422999999998</v>
      </c>
      <c r="C790" s="17">
        <v>-0.43274875899999998</v>
      </c>
      <c r="D790" s="17">
        <v>-0.40756570600000003</v>
      </c>
      <c r="E790" s="74">
        <v>-0.42554656000000002</v>
      </c>
      <c r="F790" s="74">
        <v>-0.36756013100000001</v>
      </c>
      <c r="G790" s="17">
        <v>-0.45145134399999998</v>
      </c>
      <c r="J790" s="74"/>
      <c r="K790" s="73"/>
      <c r="L790" s="73"/>
      <c r="M790" s="73"/>
      <c r="N790" s="73"/>
      <c r="O790" s="69"/>
      <c r="P790" s="69"/>
      <c r="Q790" s="69"/>
      <c r="R790" s="69"/>
      <c r="S790" s="69"/>
      <c r="T790" s="69"/>
      <c r="U790" s="69"/>
      <c r="V790" s="72"/>
      <c r="W790" s="71"/>
      <c r="X790" s="71"/>
    </row>
    <row r="791" spans="1:24" ht="15.75" thickBot="1">
      <c r="A791" s="3">
        <v>7.8299999999999995E-2</v>
      </c>
      <c r="B791" s="17">
        <v>-0.549958681</v>
      </c>
      <c r="C791" s="17">
        <v>-0.43256757899999998</v>
      </c>
      <c r="D791" s="17">
        <v>-0.407402235</v>
      </c>
      <c r="E791" s="74">
        <v>-0.425298124</v>
      </c>
      <c r="F791" s="74">
        <v>-0.36742379200000003</v>
      </c>
      <c r="G791" s="17">
        <v>-0.45119791599999998</v>
      </c>
      <c r="J791" s="74"/>
      <c r="K791" s="73"/>
      <c r="L791" s="73"/>
      <c r="M791" s="73"/>
      <c r="N791" s="73"/>
      <c r="O791" s="69"/>
      <c r="P791" s="69"/>
      <c r="Q791" s="69"/>
      <c r="R791" s="69"/>
      <c r="S791" s="69"/>
      <c r="T791" s="69"/>
      <c r="U791" s="69"/>
      <c r="V791" s="72"/>
      <c r="W791" s="71"/>
      <c r="X791" s="71"/>
    </row>
    <row r="792" spans="1:24" ht="15.75" thickBot="1">
      <c r="A792" s="3">
        <v>7.8399999999999997E-2</v>
      </c>
      <c r="B792" s="17">
        <v>-0.54969338999999995</v>
      </c>
      <c r="C792" s="17">
        <v>-0.43238656199999997</v>
      </c>
      <c r="D792" s="17">
        <v>-0.40723891000000001</v>
      </c>
      <c r="E792" s="74">
        <v>-0.42504999700000001</v>
      </c>
      <c r="F792" s="74">
        <v>-0.36728756899999998</v>
      </c>
      <c r="G792" s="17">
        <v>-0.45094478900000001</v>
      </c>
      <c r="J792" s="74"/>
      <c r="K792" s="73"/>
      <c r="L792" s="73"/>
      <c r="M792" s="73"/>
      <c r="N792" s="73"/>
      <c r="O792" s="69"/>
      <c r="P792" s="69"/>
      <c r="Q792" s="69"/>
      <c r="R792" s="69"/>
      <c r="S792" s="69"/>
      <c r="T792" s="69"/>
      <c r="U792" s="69"/>
      <c r="V792" s="72"/>
      <c r="W792" s="71"/>
      <c r="X792" s="71"/>
    </row>
    <row r="793" spans="1:24" ht="15.75" thickBot="1">
      <c r="A793" s="3">
        <v>7.85E-2</v>
      </c>
      <c r="B793" s="17">
        <v>-0.54942835400000001</v>
      </c>
      <c r="C793" s="17">
        <v>-0.43220571000000002</v>
      </c>
      <c r="D793" s="17">
        <v>-0.40707572800000003</v>
      </c>
      <c r="E793" s="74">
        <v>-0.424802179</v>
      </c>
      <c r="F793" s="74">
        <v>-0.36715146199999998</v>
      </c>
      <c r="G793" s="17">
        <v>-0.45069196299999997</v>
      </c>
      <c r="J793" s="74"/>
      <c r="K793" s="73"/>
      <c r="L793" s="73"/>
      <c r="M793" s="73"/>
      <c r="N793" s="73"/>
      <c r="O793" s="69"/>
      <c r="P793" s="69"/>
      <c r="Q793" s="69"/>
      <c r="R793" s="69"/>
      <c r="S793" s="69"/>
      <c r="T793" s="69"/>
      <c r="U793" s="69"/>
      <c r="V793" s="72"/>
      <c r="W793" s="71"/>
      <c r="X793" s="71"/>
    </row>
    <row r="794" spans="1:24" ht="15.75" thickBot="1">
      <c r="A794" s="3">
        <v>7.8600000000000003E-2</v>
      </c>
      <c r="B794" s="17">
        <v>-0.54916357500000001</v>
      </c>
      <c r="C794" s="17">
        <v>-0.43202501900000001</v>
      </c>
      <c r="D794" s="17">
        <v>-0.40691269099999999</v>
      </c>
      <c r="E794" s="74">
        <v>-0.424554669</v>
      </c>
      <c r="F794" s="74">
        <v>-0.36701547000000001</v>
      </c>
      <c r="G794" s="17">
        <v>-0.45043943600000003</v>
      </c>
      <c r="J794" s="74"/>
      <c r="K794" s="73"/>
      <c r="L794" s="73"/>
      <c r="M794" s="73"/>
      <c r="N794" s="73"/>
      <c r="O794" s="69"/>
      <c r="P794" s="69"/>
      <c r="Q794" s="69"/>
      <c r="R794" s="69"/>
      <c r="S794" s="69"/>
      <c r="T794" s="69"/>
      <c r="U794" s="69"/>
      <c r="V794" s="72"/>
      <c r="W794" s="71"/>
      <c r="X794" s="71"/>
    </row>
    <row r="795" spans="1:24" ht="15.75" thickBot="1">
      <c r="A795" s="3">
        <v>7.8700000000000006E-2</v>
      </c>
      <c r="B795" s="17">
        <v>-0.54889905000000005</v>
      </c>
      <c r="C795" s="17">
        <v>-0.43184449200000002</v>
      </c>
      <c r="D795" s="17">
        <v>-0.406749796</v>
      </c>
      <c r="E795" s="74">
        <v>-0.42430746600000002</v>
      </c>
      <c r="F795" s="74">
        <v>-0.36687959399999998</v>
      </c>
      <c r="G795" s="17">
        <v>-0.45018720800000001</v>
      </c>
      <c r="J795" s="74"/>
      <c r="K795" s="73"/>
      <c r="L795" s="73"/>
      <c r="M795" s="73"/>
      <c r="N795" s="73"/>
      <c r="O795" s="69"/>
      <c r="P795" s="69"/>
      <c r="Q795" s="69"/>
      <c r="R795" s="69"/>
      <c r="S795" s="69"/>
      <c r="T795" s="69"/>
      <c r="U795" s="69"/>
      <c r="V795" s="72"/>
      <c r="W795" s="71"/>
      <c r="X795" s="71"/>
    </row>
    <row r="796" spans="1:24" ht="15.75" thickBot="1">
      <c r="A796" s="3">
        <v>7.8799999999999995E-2</v>
      </c>
      <c r="B796" s="17">
        <v>-0.54863477999999999</v>
      </c>
      <c r="C796" s="17">
        <v>-0.43166412599999998</v>
      </c>
      <c r="D796" s="17">
        <v>-0.40658704499999998</v>
      </c>
      <c r="E796" s="74">
        <v>-0.424060569</v>
      </c>
      <c r="F796" s="74">
        <v>-0.36674383199999999</v>
      </c>
      <c r="G796" s="17">
        <v>-0.44993527700000002</v>
      </c>
      <c r="J796" s="74"/>
      <c r="K796" s="73"/>
      <c r="L796" s="73"/>
      <c r="M796" s="73"/>
      <c r="N796" s="73"/>
      <c r="O796" s="69"/>
      <c r="P796" s="69"/>
      <c r="Q796" s="69"/>
      <c r="R796" s="69"/>
      <c r="S796" s="69"/>
      <c r="T796" s="69"/>
      <c r="U796" s="69"/>
      <c r="V796" s="72"/>
      <c r="W796" s="71"/>
      <c r="X796" s="71"/>
    </row>
    <row r="797" spans="1:24" ht="15.75" thickBot="1">
      <c r="A797" s="3">
        <v>7.8899999999999998E-2</v>
      </c>
      <c r="B797" s="17">
        <v>-0.54837076500000004</v>
      </c>
      <c r="C797" s="17">
        <v>-0.43148392200000002</v>
      </c>
      <c r="D797" s="17">
        <v>-0.406424436</v>
      </c>
      <c r="E797" s="74">
        <v>-0.42381397799999998</v>
      </c>
      <c r="F797" s="74">
        <v>-0.366608186</v>
      </c>
      <c r="G797" s="17">
        <v>-0.44968364399999999</v>
      </c>
      <c r="J797" s="74"/>
      <c r="K797" s="73"/>
      <c r="L797" s="73"/>
      <c r="M797" s="73"/>
      <c r="N797" s="73"/>
      <c r="O797" s="69"/>
      <c r="P797" s="69"/>
      <c r="Q797" s="69"/>
      <c r="R797" s="69"/>
      <c r="S797" s="69"/>
      <c r="T797" s="69"/>
      <c r="U797" s="69"/>
      <c r="V797" s="72"/>
      <c r="W797" s="71"/>
      <c r="X797" s="71"/>
    </row>
    <row r="798" spans="1:24" ht="15.75" thickBot="1">
      <c r="A798" s="3">
        <v>7.9000000000000001E-2</v>
      </c>
      <c r="B798" s="17">
        <v>-0.54810700199999995</v>
      </c>
      <c r="C798" s="17">
        <v>-0.43130387999999997</v>
      </c>
      <c r="D798" s="17">
        <v>-0.40626196999999997</v>
      </c>
      <c r="E798" s="74">
        <v>-0.42356769100000002</v>
      </c>
      <c r="F798" s="74">
        <v>-0.36647265299999998</v>
      </c>
      <c r="G798" s="17">
        <v>-0.44943230699999998</v>
      </c>
      <c r="J798" s="74"/>
      <c r="K798" s="73"/>
      <c r="L798" s="73"/>
      <c r="M798" s="73"/>
      <c r="N798" s="73"/>
      <c r="O798" s="69"/>
      <c r="P798" s="69"/>
      <c r="Q798" s="69"/>
      <c r="R798" s="69"/>
      <c r="S798" s="69"/>
      <c r="T798" s="69"/>
      <c r="U798" s="69"/>
      <c r="V798" s="72"/>
      <c r="W798" s="71"/>
      <c r="X798" s="71"/>
    </row>
    <row r="799" spans="1:24" ht="15.75" thickBot="1">
      <c r="A799" s="3">
        <v>7.9100000000000004E-2</v>
      </c>
      <c r="B799" s="17">
        <v>-0.54784349200000004</v>
      </c>
      <c r="C799" s="17">
        <v>-0.43112399800000001</v>
      </c>
      <c r="D799" s="17">
        <v>-0.40609964500000001</v>
      </c>
      <c r="E799" s="74">
        <v>-0.42332170699999999</v>
      </c>
      <c r="F799" s="74">
        <v>-0.36633723499999998</v>
      </c>
      <c r="G799" s="17">
        <v>-0.44918126600000002</v>
      </c>
      <c r="J799" s="74"/>
      <c r="K799" s="73"/>
      <c r="L799" s="73"/>
      <c r="M799" s="73"/>
      <c r="N799" s="73"/>
      <c r="O799" s="69"/>
      <c r="P799" s="69"/>
      <c r="Q799" s="69"/>
      <c r="R799" s="69"/>
      <c r="S799" s="69"/>
      <c r="T799" s="69"/>
      <c r="U799" s="69"/>
      <c r="V799" s="72"/>
      <c r="W799" s="71"/>
      <c r="X799" s="71"/>
    </row>
    <row r="800" spans="1:24" ht="15.75" thickBot="1">
      <c r="A800" s="3">
        <v>7.9200000000000007E-2</v>
      </c>
      <c r="B800" s="17">
        <v>-0.54758023499999997</v>
      </c>
      <c r="C800" s="17">
        <v>-0.43094427699999999</v>
      </c>
      <c r="D800" s="17">
        <v>-0.405937463</v>
      </c>
      <c r="E800" s="74">
        <v>-0.42307602700000002</v>
      </c>
      <c r="F800" s="74">
        <v>-0.36620193099999998</v>
      </c>
      <c r="G800" s="17">
        <v>-0.44893052</v>
      </c>
      <c r="J800" s="74"/>
      <c r="K800" s="73"/>
      <c r="L800" s="73"/>
      <c r="M800" s="73"/>
      <c r="N800" s="73"/>
      <c r="O800" s="69"/>
      <c r="P800" s="69"/>
      <c r="Q800" s="69"/>
      <c r="R800" s="69"/>
      <c r="S800" s="69"/>
      <c r="T800" s="69"/>
      <c r="U800" s="69"/>
      <c r="V800" s="72"/>
      <c r="W800" s="71"/>
      <c r="X800" s="71"/>
    </row>
    <row r="801" spans="1:24" ht="15.75" thickBot="1">
      <c r="A801" s="3">
        <v>7.9299999999999995E-2</v>
      </c>
      <c r="B801" s="17">
        <v>-0.54731722900000002</v>
      </c>
      <c r="C801" s="17">
        <v>-0.43076471500000002</v>
      </c>
      <c r="D801" s="17">
        <v>-0.40577542100000003</v>
      </c>
      <c r="E801" s="74">
        <v>-0.422830649</v>
      </c>
      <c r="F801" s="74">
        <v>-0.36606674</v>
      </c>
      <c r="G801" s="17">
        <v>-0.44868006799999999</v>
      </c>
      <c r="J801" s="74"/>
      <c r="K801" s="73"/>
      <c r="L801" s="73"/>
      <c r="M801" s="73"/>
      <c r="N801" s="73"/>
      <c r="O801" s="69"/>
      <c r="P801" s="69"/>
      <c r="Q801" s="69"/>
      <c r="R801" s="69"/>
      <c r="S801" s="69"/>
      <c r="T801" s="69"/>
      <c r="U801" s="69"/>
      <c r="V801" s="72"/>
      <c r="W801" s="71"/>
      <c r="X801" s="71"/>
    </row>
    <row r="802" spans="1:24" ht="15.75" thickBot="1">
      <c r="A802" s="3">
        <v>7.9399999999999998E-2</v>
      </c>
      <c r="B802" s="17">
        <v>-0.54705447399999996</v>
      </c>
      <c r="C802" s="17">
        <v>-0.430585314</v>
      </c>
      <c r="D802" s="17">
        <v>-0.40561352099999998</v>
      </c>
      <c r="E802" s="74">
        <v>-0.42258557200000002</v>
      </c>
      <c r="F802" s="74">
        <v>-0.36593166199999999</v>
      </c>
      <c r="G802" s="17">
        <v>-0.44842990900000002</v>
      </c>
      <c r="J802" s="74"/>
      <c r="K802" s="73"/>
      <c r="L802" s="73"/>
      <c r="M802" s="73"/>
      <c r="N802" s="73"/>
      <c r="O802" s="69"/>
      <c r="P802" s="69"/>
      <c r="Q802" s="69"/>
      <c r="R802" s="69"/>
      <c r="S802" s="69"/>
      <c r="T802" s="69"/>
      <c r="U802" s="69"/>
      <c r="V802" s="72"/>
      <c r="W802" s="71"/>
      <c r="X802" s="71"/>
    </row>
    <row r="803" spans="1:24" ht="15.75" thickBot="1">
      <c r="A803" s="3">
        <v>7.9500000000000001E-2</v>
      </c>
      <c r="B803" s="17">
        <v>-0.54679196900000004</v>
      </c>
      <c r="C803" s="17">
        <v>-0.43040607199999997</v>
      </c>
      <c r="D803" s="17">
        <v>-0.40545176100000002</v>
      </c>
      <c r="E803" s="74">
        <v>-0.42234079499999999</v>
      </c>
      <c r="F803" s="74">
        <v>-0.36579669799999998</v>
      </c>
      <c r="G803" s="17">
        <v>-0.44818004299999997</v>
      </c>
      <c r="J803" s="74"/>
      <c r="K803" s="73"/>
      <c r="L803" s="73"/>
      <c r="M803" s="73"/>
      <c r="N803" s="73"/>
      <c r="O803" s="69"/>
      <c r="P803" s="69"/>
      <c r="Q803" s="69"/>
      <c r="R803" s="69"/>
      <c r="S803" s="69"/>
      <c r="T803" s="69"/>
      <c r="U803" s="69"/>
      <c r="V803" s="72"/>
      <c r="W803" s="71"/>
      <c r="X803" s="71"/>
    </row>
    <row r="804" spans="1:24" ht="15.75" thickBot="1">
      <c r="A804" s="3">
        <v>7.9600000000000004E-2</v>
      </c>
      <c r="B804" s="17">
        <v>-0.54652971400000006</v>
      </c>
      <c r="C804" s="17">
        <v>-0.430226989</v>
      </c>
      <c r="D804" s="17">
        <v>-0.40529014200000002</v>
      </c>
      <c r="E804" s="74">
        <v>-0.42209631800000003</v>
      </c>
      <c r="F804" s="74">
        <v>-0.36566184600000001</v>
      </c>
      <c r="G804" s="17">
        <v>-0.447930469</v>
      </c>
      <c r="J804" s="74"/>
      <c r="K804" s="73"/>
      <c r="L804" s="73"/>
      <c r="M804" s="73"/>
      <c r="N804" s="73"/>
      <c r="O804" s="69"/>
      <c r="P804" s="69"/>
      <c r="Q804" s="69"/>
      <c r="R804" s="69"/>
      <c r="S804" s="69"/>
      <c r="T804" s="69"/>
      <c r="U804" s="69"/>
      <c r="V804" s="72"/>
      <c r="W804" s="71"/>
      <c r="X804" s="71"/>
    </row>
    <row r="805" spans="1:24" ht="15.75" thickBot="1">
      <c r="A805" s="3">
        <v>7.9699999999999993E-2</v>
      </c>
      <c r="B805" s="17">
        <v>-0.54626770800000002</v>
      </c>
      <c r="C805" s="17">
        <v>-0.43004806499999998</v>
      </c>
      <c r="D805" s="17">
        <v>-0.405128663</v>
      </c>
      <c r="E805" s="74">
        <v>-0.42185213999999999</v>
      </c>
      <c r="F805" s="74">
        <v>-0.36552710700000002</v>
      </c>
      <c r="G805" s="17">
        <v>-0.44768118499999998</v>
      </c>
      <c r="J805" s="74"/>
      <c r="K805" s="73"/>
      <c r="L805" s="73"/>
      <c r="M805" s="73"/>
      <c r="N805" s="73"/>
      <c r="O805" s="69"/>
      <c r="P805" s="69"/>
      <c r="Q805" s="69"/>
      <c r="R805" s="69"/>
      <c r="S805" s="69"/>
      <c r="T805" s="69"/>
      <c r="U805" s="69"/>
      <c r="V805" s="72"/>
      <c r="W805" s="71"/>
      <c r="X805" s="71"/>
    </row>
    <row r="806" spans="1:24" ht="15.75" thickBot="1">
      <c r="A806" s="3">
        <v>7.9799999999999996E-2</v>
      </c>
      <c r="B806" s="17">
        <v>-0.54600595100000004</v>
      </c>
      <c r="C806" s="17">
        <v>-0.42986929899999998</v>
      </c>
      <c r="D806" s="17">
        <v>-0.40496732299999999</v>
      </c>
      <c r="E806" s="74">
        <v>-0.42160826000000001</v>
      </c>
      <c r="F806" s="74">
        <v>-0.36539248000000002</v>
      </c>
      <c r="G806" s="17">
        <v>-0.44743219200000001</v>
      </c>
      <c r="J806" s="74"/>
      <c r="K806" s="73"/>
      <c r="L806" s="73"/>
      <c r="M806" s="73"/>
      <c r="N806" s="73"/>
      <c r="O806" s="69"/>
      <c r="P806" s="69"/>
      <c r="Q806" s="69"/>
      <c r="R806" s="69"/>
      <c r="S806" s="69"/>
      <c r="T806" s="69"/>
      <c r="U806" s="69"/>
      <c r="V806" s="72"/>
      <c r="W806" s="71"/>
      <c r="X806" s="71"/>
    </row>
    <row r="807" spans="1:24" ht="15.75" thickBot="1">
      <c r="A807" s="3">
        <v>7.9899999999999999E-2</v>
      </c>
      <c r="B807" s="17">
        <v>-0.54574444200000005</v>
      </c>
      <c r="C807" s="17">
        <v>-0.42969068999999999</v>
      </c>
      <c r="D807" s="17">
        <v>-0.40480612300000002</v>
      </c>
      <c r="E807" s="74">
        <v>-0.42136467799999999</v>
      </c>
      <c r="F807" s="74">
        <v>-0.36525796500000002</v>
      </c>
      <c r="G807" s="17">
        <v>-0.44718348899999999</v>
      </c>
      <c r="J807" s="74"/>
      <c r="K807" s="73"/>
      <c r="L807" s="73"/>
      <c r="M807" s="73"/>
      <c r="N807" s="73"/>
      <c r="O807" s="69"/>
      <c r="P807" s="69"/>
      <c r="Q807" s="69"/>
      <c r="R807" s="69"/>
      <c r="S807" s="69"/>
      <c r="T807" s="69"/>
      <c r="U807" s="69"/>
      <c r="V807" s="72"/>
      <c r="W807" s="71"/>
      <c r="X807" s="71"/>
    </row>
    <row r="808" spans="1:24" ht="15.75" thickBot="1">
      <c r="A808" s="3">
        <v>0.08</v>
      </c>
      <c r="B808" s="17">
        <v>-0.54548317999999996</v>
      </c>
      <c r="C808" s="17">
        <v>-0.42951223999999999</v>
      </c>
      <c r="D808" s="17">
        <v>-0.40464506099999997</v>
      </c>
      <c r="E808" s="74">
        <v>-0.42112139199999998</v>
      </c>
      <c r="F808" s="74">
        <v>-0.36512356200000001</v>
      </c>
      <c r="G808" s="17">
        <v>-0.44693507399999999</v>
      </c>
      <c r="J808" s="74"/>
      <c r="K808" s="73"/>
      <c r="L808" s="73"/>
      <c r="M808" s="73"/>
      <c r="N808" s="73"/>
      <c r="O808" s="69"/>
      <c r="P808" s="69"/>
      <c r="Q808" s="69"/>
      <c r="R808" s="69"/>
      <c r="S808" s="69"/>
      <c r="T808" s="69"/>
      <c r="U808" s="69"/>
      <c r="V808" s="72"/>
      <c r="W808" s="71"/>
      <c r="X808" s="71"/>
    </row>
    <row r="809" spans="1:24" ht="15.75" thickBot="1">
      <c r="A809" s="3">
        <v>8.0100000000000005E-2</v>
      </c>
      <c r="B809" s="17">
        <v>-0.54522216499999998</v>
      </c>
      <c r="C809" s="17">
        <v>-0.42933394600000002</v>
      </c>
      <c r="D809" s="17">
        <v>-0.40448413900000002</v>
      </c>
      <c r="E809" s="74">
        <v>-0.42087840199999998</v>
      </c>
      <c r="F809" s="74">
        <v>-0.36498926999999998</v>
      </c>
      <c r="G809" s="17">
        <v>-0.446686947</v>
      </c>
      <c r="J809" s="74"/>
      <c r="K809" s="73"/>
      <c r="L809" s="73"/>
      <c r="M809" s="73"/>
      <c r="N809" s="73"/>
      <c r="O809" s="69"/>
      <c r="P809" s="69"/>
      <c r="Q809" s="69"/>
      <c r="R809" s="69"/>
      <c r="S809" s="69"/>
      <c r="T809" s="69"/>
      <c r="U809" s="69"/>
      <c r="V809" s="72"/>
      <c r="W809" s="71"/>
      <c r="X809" s="71"/>
    </row>
    <row r="810" spans="1:24" ht="15.75" thickBot="1">
      <c r="A810" s="3">
        <v>8.0199999999999994E-2</v>
      </c>
      <c r="B810" s="17">
        <v>-0.54496139600000004</v>
      </c>
      <c r="C810" s="17">
        <v>-0.429155809</v>
      </c>
      <c r="D810" s="17">
        <v>-0.40432335400000002</v>
      </c>
      <c r="E810" s="74">
        <v>-0.42063570700000003</v>
      </c>
      <c r="F810" s="74">
        <v>-0.36485508900000002</v>
      </c>
      <c r="G810" s="17">
        <v>-0.44643910799999997</v>
      </c>
      <c r="J810" s="74"/>
      <c r="K810" s="73"/>
      <c r="L810" s="73"/>
      <c r="M810" s="73"/>
      <c r="N810" s="73"/>
      <c r="O810" s="69"/>
      <c r="P810" s="69"/>
      <c r="Q810" s="69"/>
      <c r="R810" s="69"/>
      <c r="S810" s="69"/>
      <c r="T810" s="69"/>
      <c r="U810" s="69"/>
      <c r="V810" s="72"/>
      <c r="W810" s="71"/>
      <c r="X810" s="71"/>
    </row>
    <row r="811" spans="1:24" ht="15.75" thickBot="1">
      <c r="A811" s="3">
        <v>8.0299999999999996E-2</v>
      </c>
      <c r="B811" s="17">
        <v>-0.54470087300000003</v>
      </c>
      <c r="C811" s="17">
        <v>-0.42897782800000001</v>
      </c>
      <c r="D811" s="17">
        <v>-0.40416270799999998</v>
      </c>
      <c r="E811" s="74">
        <v>-0.42039330600000002</v>
      </c>
      <c r="F811" s="74">
        <v>-0.36472102000000001</v>
      </c>
      <c r="G811" s="17">
        <v>-0.44619155500000002</v>
      </c>
      <c r="J811" s="74"/>
      <c r="K811" s="73"/>
      <c r="L811" s="73"/>
      <c r="M811" s="73"/>
      <c r="N811" s="73"/>
      <c r="O811" s="69"/>
      <c r="P811" s="69"/>
      <c r="Q811" s="69"/>
      <c r="R811" s="69"/>
      <c r="S811" s="69"/>
      <c r="T811" s="69"/>
      <c r="U811" s="69"/>
      <c r="V811" s="72"/>
      <c r="W811" s="71"/>
      <c r="X811" s="71"/>
    </row>
    <row r="812" spans="1:24" ht="15.75" thickBot="1">
      <c r="A812" s="3">
        <v>8.0399999999999999E-2</v>
      </c>
      <c r="B812" s="17">
        <v>-0.54444059499999997</v>
      </c>
      <c r="C812" s="17">
        <v>-0.42880000400000001</v>
      </c>
      <c r="D812" s="17">
        <v>-0.40400219900000001</v>
      </c>
      <c r="E812" s="74">
        <v>-0.420151198</v>
      </c>
      <c r="F812" s="74">
        <v>-0.36458706000000002</v>
      </c>
      <c r="G812" s="17">
        <v>-0.44594428800000002</v>
      </c>
      <c r="J812" s="74"/>
      <c r="K812" s="73"/>
      <c r="L812" s="73"/>
      <c r="M812" s="73"/>
      <c r="N812" s="73"/>
      <c r="O812" s="69"/>
      <c r="P812" s="69"/>
      <c r="Q812" s="69"/>
      <c r="R812" s="69"/>
      <c r="S812" s="69"/>
      <c r="T812" s="69"/>
      <c r="U812" s="69"/>
      <c r="V812" s="72"/>
      <c r="W812" s="71"/>
      <c r="X812" s="71"/>
    </row>
    <row r="813" spans="1:24" ht="15.75" thickBot="1">
      <c r="A813" s="3">
        <v>8.0500000000000002E-2</v>
      </c>
      <c r="B813" s="17">
        <v>-0.54418056199999998</v>
      </c>
      <c r="C813" s="17">
        <v>-0.42862233500000002</v>
      </c>
      <c r="D813" s="17">
        <v>-0.40384182800000001</v>
      </c>
      <c r="E813" s="74">
        <v>-0.41990938300000002</v>
      </c>
      <c r="F813" s="74">
        <v>-0.36445321200000003</v>
      </c>
      <c r="G813" s="17">
        <v>-0.44569730600000002</v>
      </c>
      <c r="J813" s="74"/>
      <c r="K813" s="73"/>
      <c r="L813" s="73"/>
      <c r="M813" s="73"/>
      <c r="N813" s="73"/>
      <c r="O813" s="69"/>
      <c r="P813" s="69"/>
      <c r="Q813" s="69"/>
      <c r="R813" s="69"/>
      <c r="S813" s="69"/>
      <c r="T813" s="69"/>
      <c r="U813" s="69"/>
      <c r="V813" s="72"/>
      <c r="W813" s="71"/>
      <c r="X813" s="71"/>
    </row>
    <row r="814" spans="1:24" ht="15.75" thickBot="1">
      <c r="A814" s="3">
        <v>8.0600000000000005E-2</v>
      </c>
      <c r="B814" s="17">
        <v>-0.543920772</v>
      </c>
      <c r="C814" s="17">
        <v>-0.42844482099999998</v>
      </c>
      <c r="D814" s="17">
        <v>-0.40368159399999998</v>
      </c>
      <c r="E814" s="74">
        <v>-0.41966786</v>
      </c>
      <c r="F814" s="74">
        <v>-0.364319473</v>
      </c>
      <c r="G814" s="17">
        <v>-0.44545060800000003</v>
      </c>
      <c r="J814" s="74"/>
      <c r="K814" s="73"/>
      <c r="L814" s="73"/>
      <c r="M814" s="73"/>
      <c r="N814" s="73"/>
      <c r="O814" s="69"/>
      <c r="P814" s="69"/>
      <c r="Q814" s="69"/>
      <c r="R814" s="69"/>
      <c r="S814" s="69"/>
      <c r="T814" s="69"/>
      <c r="U814" s="69"/>
      <c r="V814" s="72"/>
      <c r="W814" s="71"/>
      <c r="X814" s="71"/>
    </row>
    <row r="815" spans="1:24" ht="15.75" thickBot="1">
      <c r="A815" s="3">
        <v>8.0699999999999994E-2</v>
      </c>
      <c r="B815" s="17">
        <v>-0.543661226</v>
      </c>
      <c r="C815" s="17">
        <v>-0.42826746300000001</v>
      </c>
      <c r="D815" s="17">
        <v>-0.40352149599999998</v>
      </c>
      <c r="E815" s="74">
        <v>-0.419426629</v>
      </c>
      <c r="F815" s="74">
        <v>-0.36418584399999998</v>
      </c>
      <c r="G815" s="17">
        <v>-0.44520419500000002</v>
      </c>
      <c r="J815" s="74"/>
      <c r="K815" s="73"/>
      <c r="L815" s="73"/>
      <c r="M815" s="73"/>
      <c r="N815" s="73"/>
      <c r="O815" s="69"/>
      <c r="P815" s="69"/>
      <c r="Q815" s="69"/>
      <c r="R815" s="69"/>
      <c r="S815" s="69"/>
      <c r="T815" s="69"/>
      <c r="U815" s="69"/>
      <c r="V815" s="72"/>
      <c r="W815" s="71"/>
      <c r="X815" s="71"/>
    </row>
    <row r="816" spans="1:24" ht="15.75" thickBot="1">
      <c r="A816" s="3">
        <v>8.0799999999999997E-2</v>
      </c>
      <c r="B816" s="17">
        <v>-0.54340192200000004</v>
      </c>
      <c r="C816" s="17">
        <v>-0.428090258</v>
      </c>
      <c r="D816" s="17">
        <v>-0.40336153499999999</v>
      </c>
      <c r="E816" s="74">
        <v>-0.41918568699999997</v>
      </c>
      <c r="F816" s="74">
        <v>-0.36405232500000001</v>
      </c>
      <c r="G816" s="17">
        <v>-0.44495806399999999</v>
      </c>
      <c r="J816" s="74"/>
      <c r="K816" s="73"/>
      <c r="L816" s="73"/>
      <c r="M816" s="73"/>
      <c r="N816" s="73"/>
      <c r="O816" s="69"/>
      <c r="P816" s="69"/>
      <c r="Q816" s="69"/>
      <c r="R816" s="69"/>
      <c r="S816" s="69"/>
      <c r="T816" s="69"/>
      <c r="U816" s="69"/>
      <c r="V816" s="72"/>
      <c r="W816" s="71"/>
      <c r="X816" s="71"/>
    </row>
    <row r="817" spans="1:24" ht="15.75" thickBot="1">
      <c r="A817" s="3">
        <v>8.09E-2</v>
      </c>
      <c r="B817" s="17">
        <v>-0.54314286099999998</v>
      </c>
      <c r="C817" s="17">
        <v>-0.42791320799999999</v>
      </c>
      <c r="D817" s="17">
        <v>-0.40320170999999999</v>
      </c>
      <c r="E817" s="74">
        <v>-0.41894503500000002</v>
      </c>
      <c r="F817" s="74">
        <v>-0.36391891500000001</v>
      </c>
      <c r="G817" s="17">
        <v>-0.44471221500000002</v>
      </c>
      <c r="J817" s="74"/>
      <c r="K817" s="73"/>
      <c r="L817" s="73"/>
      <c r="M817" s="73"/>
      <c r="N817" s="73"/>
      <c r="O817" s="69"/>
      <c r="P817" s="69"/>
      <c r="Q817" s="69"/>
      <c r="R817" s="69"/>
      <c r="S817" s="69"/>
      <c r="T817" s="69"/>
      <c r="U817" s="69"/>
      <c r="V817" s="72"/>
      <c r="W817" s="71"/>
      <c r="X817" s="71"/>
    </row>
    <row r="818" spans="1:24" ht="15.75" thickBot="1">
      <c r="A818" s="3">
        <v>8.1000000000000003E-2</v>
      </c>
      <c r="B818" s="17">
        <v>-0.54288404099999998</v>
      </c>
      <c r="C818" s="17">
        <v>-0.42773631200000001</v>
      </c>
      <c r="D818" s="17">
        <v>-0.40304202099999997</v>
      </c>
      <c r="E818" s="74">
        <v>-0.418704672</v>
      </c>
      <c r="F818" s="74">
        <v>-0.36378561500000001</v>
      </c>
      <c r="G818" s="17">
        <v>-0.44446664699999999</v>
      </c>
      <c r="J818" s="74"/>
      <c r="K818" s="73"/>
      <c r="L818" s="73"/>
      <c r="M818" s="73"/>
      <c r="N818" s="73"/>
      <c r="O818" s="69"/>
      <c r="P818" s="69"/>
      <c r="Q818" s="69"/>
      <c r="R818" s="69"/>
      <c r="S818" s="69"/>
      <c r="T818" s="69"/>
      <c r="U818" s="69"/>
      <c r="V818" s="72"/>
      <c r="W818" s="71"/>
      <c r="X818" s="71"/>
    </row>
    <row r="819" spans="1:24" ht="15.75" thickBot="1">
      <c r="A819" s="3">
        <v>8.1100000000000005E-2</v>
      </c>
      <c r="B819" s="17">
        <v>-0.54262546199999995</v>
      </c>
      <c r="C819" s="17">
        <v>-0.42755957</v>
      </c>
      <c r="D819" s="17">
        <v>-0.40288246700000002</v>
      </c>
      <c r="E819" s="74">
        <v>-0.41846459800000002</v>
      </c>
      <c r="F819" s="74">
        <v>-0.363652423</v>
      </c>
      <c r="G819" s="17">
        <v>-0.44422136099999998</v>
      </c>
      <c r="J819" s="74"/>
      <c r="K819" s="73"/>
      <c r="L819" s="73"/>
      <c r="M819" s="73"/>
      <c r="N819" s="73"/>
      <c r="O819" s="69"/>
      <c r="P819" s="69"/>
      <c r="Q819" s="69"/>
      <c r="R819" s="69"/>
      <c r="S819" s="69"/>
      <c r="T819" s="69"/>
      <c r="U819" s="69"/>
      <c r="V819" s="72"/>
      <c r="W819" s="71"/>
      <c r="X819" s="71"/>
    </row>
    <row r="820" spans="1:24" ht="15.75" thickBot="1">
      <c r="A820" s="3">
        <v>8.1199999999999994E-2</v>
      </c>
      <c r="B820" s="17">
        <v>-0.54236712399999998</v>
      </c>
      <c r="C820" s="17">
        <v>-0.42738298000000002</v>
      </c>
      <c r="D820" s="17">
        <v>-0.40272304799999997</v>
      </c>
      <c r="E820" s="74">
        <v>-0.41822481</v>
      </c>
      <c r="F820" s="74">
        <v>-0.363519339</v>
      </c>
      <c r="G820" s="17">
        <v>-0.44397635400000002</v>
      </c>
      <c r="J820" s="74"/>
      <c r="K820" s="73"/>
      <c r="L820" s="73"/>
      <c r="M820" s="73"/>
      <c r="N820" s="73"/>
      <c r="O820" s="69"/>
      <c r="P820" s="69"/>
      <c r="Q820" s="69"/>
      <c r="R820" s="69"/>
      <c r="S820" s="69"/>
      <c r="T820" s="69"/>
      <c r="U820" s="69"/>
      <c r="V820" s="72"/>
      <c r="W820" s="71"/>
      <c r="X820" s="71"/>
    </row>
    <row r="821" spans="1:24" ht="15.75" thickBot="1">
      <c r="A821" s="3">
        <v>8.1299999999999997E-2</v>
      </c>
      <c r="B821" s="17">
        <v>-0.54210902599999999</v>
      </c>
      <c r="C821" s="17">
        <v>-0.42720654299999999</v>
      </c>
      <c r="D821" s="17">
        <v>-0.40256376399999999</v>
      </c>
      <c r="E821" s="74">
        <v>-0.41798531</v>
      </c>
      <c r="F821" s="74">
        <v>-0.36338636400000002</v>
      </c>
      <c r="G821" s="17">
        <v>-0.44373162700000002</v>
      </c>
      <c r="J821" s="74"/>
      <c r="K821" s="73"/>
      <c r="L821" s="73"/>
      <c r="M821" s="73"/>
      <c r="N821" s="73"/>
      <c r="O821" s="69"/>
      <c r="P821" s="69"/>
      <c r="Q821" s="69"/>
      <c r="R821" s="69"/>
      <c r="S821" s="69"/>
      <c r="T821" s="69"/>
      <c r="U821" s="69"/>
      <c r="V821" s="72"/>
      <c r="W821" s="71"/>
      <c r="X821" s="71"/>
    </row>
    <row r="822" spans="1:24" ht="15.75" thickBot="1">
      <c r="A822" s="3">
        <v>8.14E-2</v>
      </c>
      <c r="B822" s="17">
        <v>-0.54185116700000002</v>
      </c>
      <c r="C822" s="17">
        <v>-0.42703025900000002</v>
      </c>
      <c r="D822" s="17">
        <v>-0.40240461500000002</v>
      </c>
      <c r="E822" s="74">
        <v>-0.41774609499999998</v>
      </c>
      <c r="F822" s="74">
        <v>-0.36325349699999998</v>
      </c>
      <c r="G822" s="17">
        <v>-0.44348717900000001</v>
      </c>
      <c r="J822" s="74"/>
      <c r="K822" s="73"/>
      <c r="L822" s="73"/>
      <c r="M822" s="73"/>
      <c r="N822" s="73"/>
      <c r="O822" s="69"/>
      <c r="P822" s="69"/>
      <c r="Q822" s="69"/>
      <c r="R822" s="69"/>
      <c r="S822" s="69"/>
      <c r="T822" s="69"/>
      <c r="U822" s="69"/>
      <c r="V822" s="72"/>
      <c r="W822" s="71"/>
      <c r="X822" s="71"/>
    </row>
    <row r="823" spans="1:24" ht="15.75" thickBot="1">
      <c r="A823" s="3">
        <v>8.1500000000000003E-2</v>
      </c>
      <c r="B823" s="17">
        <v>-0.54159354699999995</v>
      </c>
      <c r="C823" s="17">
        <v>-0.426854126</v>
      </c>
      <c r="D823" s="17">
        <v>-0.40224559999999998</v>
      </c>
      <c r="E823" s="74">
        <v>-0.41750716500000001</v>
      </c>
      <c r="F823" s="74">
        <v>-0.363120738</v>
      </c>
      <c r="G823" s="17">
        <v>-0.44324300799999999</v>
      </c>
      <c r="J823" s="74"/>
      <c r="K823" s="73"/>
      <c r="L823" s="73"/>
      <c r="M823" s="73"/>
      <c r="N823" s="73"/>
      <c r="O823" s="69"/>
      <c r="P823" s="69"/>
      <c r="Q823" s="69"/>
      <c r="R823" s="69"/>
      <c r="S823" s="69"/>
      <c r="T823" s="69"/>
      <c r="U823" s="69"/>
      <c r="V823" s="72"/>
      <c r="W823" s="71"/>
      <c r="X823" s="71"/>
    </row>
    <row r="824" spans="1:24" ht="15.75" thickBot="1">
      <c r="A824" s="3">
        <v>8.1600000000000006E-2</v>
      </c>
      <c r="B824" s="17">
        <v>-0.54133616500000004</v>
      </c>
      <c r="C824" s="17">
        <v>-0.42667814599999998</v>
      </c>
      <c r="D824" s="17">
        <v>-0.40208671800000001</v>
      </c>
      <c r="E824" s="74">
        <v>-0.41726851999999998</v>
      </c>
      <c r="F824" s="74">
        <v>-0.36298808700000001</v>
      </c>
      <c r="G824" s="17">
        <v>-0.442999115</v>
      </c>
      <c r="J824" s="74"/>
      <c r="K824" s="73"/>
      <c r="L824" s="73"/>
      <c r="M824" s="73"/>
      <c r="N824" s="73"/>
      <c r="O824" s="69"/>
      <c r="P824" s="69"/>
      <c r="Q824" s="69"/>
      <c r="R824" s="69"/>
      <c r="S824" s="69"/>
      <c r="T824" s="69"/>
      <c r="U824" s="69"/>
      <c r="V824" s="72"/>
      <c r="W824" s="71"/>
      <c r="X824" s="71"/>
    </row>
    <row r="825" spans="1:24" ht="15.75" thickBot="1">
      <c r="A825" s="3">
        <v>8.1699999999999995E-2</v>
      </c>
      <c r="B825" s="17">
        <v>-0.54107902100000005</v>
      </c>
      <c r="C825" s="17">
        <v>-0.42650231599999999</v>
      </c>
      <c r="D825" s="17">
        <v>-0.40192797099999999</v>
      </c>
      <c r="E825" s="74">
        <v>-0.41703015799999998</v>
      </c>
      <c r="F825" s="74">
        <v>-0.36285554199999998</v>
      </c>
      <c r="G825" s="17">
        <v>-0.44275549800000003</v>
      </c>
      <c r="J825" s="74"/>
      <c r="K825" s="73"/>
      <c r="L825" s="73"/>
      <c r="M825" s="73"/>
      <c r="N825" s="73"/>
      <c r="O825" s="69"/>
      <c r="P825" s="69"/>
      <c r="Q825" s="69"/>
      <c r="R825" s="69"/>
      <c r="S825" s="69"/>
      <c r="T825" s="69"/>
      <c r="U825" s="69"/>
      <c r="V825" s="72"/>
      <c r="W825" s="71"/>
      <c r="X825" s="71"/>
    </row>
    <row r="826" spans="1:24" ht="15.75" thickBot="1">
      <c r="A826" s="3">
        <v>8.1799999999999998E-2</v>
      </c>
      <c r="B826" s="17">
        <v>-0.54082211400000002</v>
      </c>
      <c r="C826" s="17">
        <v>-0.42632663799999998</v>
      </c>
      <c r="D826" s="17">
        <v>-0.40176935600000002</v>
      </c>
      <c r="E826" s="74">
        <v>-0.41679207899999998</v>
      </c>
      <c r="F826" s="74">
        <v>-0.36272310499999999</v>
      </c>
      <c r="G826" s="17">
        <v>-0.44251215700000002</v>
      </c>
      <c r="J826" s="74"/>
      <c r="K826" s="73"/>
      <c r="L826" s="73"/>
      <c r="M826" s="73"/>
      <c r="N826" s="73"/>
      <c r="O826" s="69"/>
      <c r="P826" s="69"/>
      <c r="Q826" s="69"/>
      <c r="R826" s="69"/>
      <c r="S826" s="69"/>
      <c r="T826" s="69"/>
      <c r="U826" s="69"/>
      <c r="V826" s="72"/>
      <c r="W826" s="71"/>
      <c r="X826" s="71"/>
    </row>
    <row r="827" spans="1:24" ht="15.75" thickBot="1">
      <c r="A827" s="3">
        <v>8.1900000000000001E-2</v>
      </c>
      <c r="B827" s="17">
        <v>-0.54056544399999995</v>
      </c>
      <c r="C827" s="17">
        <v>-0.42615111</v>
      </c>
      <c r="D827" s="17">
        <v>-0.40161087400000001</v>
      </c>
      <c r="E827" s="74">
        <v>-0.41655428300000003</v>
      </c>
      <c r="F827" s="74">
        <v>-0.36259077499999998</v>
      </c>
      <c r="G827" s="17">
        <v>-0.442269091</v>
      </c>
      <c r="J827" s="74"/>
      <c r="K827" s="73"/>
      <c r="L827" s="73"/>
      <c r="M827" s="73"/>
      <c r="N827" s="73"/>
      <c r="O827" s="69"/>
      <c r="P827" s="69"/>
      <c r="Q827" s="69"/>
      <c r="R827" s="69"/>
      <c r="S827" s="69"/>
      <c r="T827" s="69"/>
      <c r="U827" s="69"/>
      <c r="V827" s="72"/>
      <c r="W827" s="71"/>
      <c r="X827" s="71"/>
    </row>
    <row r="828" spans="1:24" ht="15.75" thickBot="1">
      <c r="A828" s="3">
        <v>8.2000000000000003E-2</v>
      </c>
      <c r="B828" s="17">
        <v>-0.54030900900000001</v>
      </c>
      <c r="C828" s="17">
        <v>-0.42597573300000002</v>
      </c>
      <c r="D828" s="17">
        <v>-0.401452525</v>
      </c>
      <c r="E828" s="74">
        <v>-0.416316768</v>
      </c>
      <c r="F828" s="74">
        <v>-0.36245855100000002</v>
      </c>
      <c r="G828" s="17">
        <v>-0.44202629900000001</v>
      </c>
      <c r="J828" s="74"/>
      <c r="K828" s="73"/>
      <c r="L828" s="73"/>
      <c r="M828" s="73"/>
      <c r="N828" s="73"/>
      <c r="O828" s="69"/>
      <c r="P828" s="69"/>
      <c r="Q828" s="69"/>
      <c r="R828" s="69"/>
      <c r="S828" s="69"/>
      <c r="T828" s="69"/>
      <c r="U828" s="69"/>
      <c r="V828" s="72"/>
      <c r="W828" s="71"/>
      <c r="X828" s="71"/>
    </row>
    <row r="829" spans="1:24" ht="15.75" thickBot="1">
      <c r="A829" s="3">
        <v>8.2100000000000006E-2</v>
      </c>
      <c r="B829" s="17">
        <v>-0.54005281100000002</v>
      </c>
      <c r="C829" s="17">
        <v>-0.425800505</v>
      </c>
      <c r="D829" s="17">
        <v>-0.40129430900000002</v>
      </c>
      <c r="E829" s="74">
        <v>-0.416079533</v>
      </c>
      <c r="F829" s="74">
        <v>-0.362326433</v>
      </c>
      <c r="G829" s="17">
        <v>-0.44178378099999999</v>
      </c>
      <c r="J829" s="74"/>
      <c r="K829" s="73"/>
      <c r="L829" s="73"/>
      <c r="M829" s="73"/>
      <c r="N829" s="73"/>
      <c r="O829" s="69"/>
      <c r="P829" s="69"/>
      <c r="Q829" s="69"/>
      <c r="R829" s="69"/>
      <c r="S829" s="69"/>
      <c r="T829" s="69"/>
      <c r="U829" s="69"/>
      <c r="V829" s="72"/>
      <c r="W829" s="71"/>
      <c r="X829" s="71"/>
    </row>
    <row r="830" spans="1:24" ht="15.75" thickBot="1">
      <c r="A830" s="3">
        <v>8.2199999999999995E-2</v>
      </c>
      <c r="B830" s="17">
        <v>-0.53979684699999997</v>
      </c>
      <c r="C830" s="17">
        <v>-0.425625427</v>
      </c>
      <c r="D830" s="17">
        <v>-0.40113622399999999</v>
      </c>
      <c r="E830" s="74">
        <v>-0.41584257899999999</v>
      </c>
      <c r="F830" s="74">
        <v>-0.36219442200000002</v>
      </c>
      <c r="G830" s="17">
        <v>-0.44154153699999998</v>
      </c>
      <c r="J830" s="74"/>
      <c r="K830" s="73"/>
      <c r="L830" s="73"/>
      <c r="M830" s="73"/>
      <c r="N830" s="73"/>
      <c r="O830" s="69"/>
      <c r="P830" s="69"/>
      <c r="Q830" s="69"/>
      <c r="R830" s="69"/>
      <c r="S830" s="69"/>
      <c r="T830" s="69"/>
      <c r="U830" s="69"/>
      <c r="V830" s="72"/>
      <c r="W830" s="71"/>
      <c r="X830" s="71"/>
    </row>
    <row r="831" spans="1:24" ht="15.75" thickBot="1">
      <c r="A831" s="3">
        <v>8.2299999999999998E-2</v>
      </c>
      <c r="B831" s="17">
        <v>-0.53954111800000004</v>
      </c>
      <c r="C831" s="17">
        <v>-0.42545049800000001</v>
      </c>
      <c r="D831" s="17">
        <v>-0.400978271</v>
      </c>
      <c r="E831" s="74">
        <v>-0.41560590400000003</v>
      </c>
      <c r="F831" s="74">
        <v>-0.362062516</v>
      </c>
      <c r="G831" s="17">
        <v>-0.44129956399999998</v>
      </c>
      <c r="J831" s="74"/>
      <c r="K831" s="73"/>
      <c r="L831" s="73"/>
      <c r="M831" s="73"/>
      <c r="N831" s="73"/>
      <c r="O831" s="69"/>
      <c r="P831" s="69"/>
      <c r="Q831" s="69"/>
      <c r="R831" s="69"/>
      <c r="S831" s="69"/>
      <c r="T831" s="69"/>
      <c r="U831" s="69"/>
      <c r="V831" s="72"/>
      <c r="W831" s="71"/>
      <c r="X831" s="71"/>
    </row>
    <row r="832" spans="1:24" ht="15.75" thickBot="1">
      <c r="A832" s="3">
        <v>8.2400000000000001E-2</v>
      </c>
      <c r="B832" s="17">
        <v>-0.53928562199999996</v>
      </c>
      <c r="C832" s="17">
        <v>-0.425275719</v>
      </c>
      <c r="D832" s="17">
        <v>-0.40082044999999999</v>
      </c>
      <c r="E832" s="74">
        <v>-0.415369508</v>
      </c>
      <c r="F832" s="74">
        <v>-0.36193071599999999</v>
      </c>
      <c r="G832" s="17">
        <v>-0.44105786299999999</v>
      </c>
      <c r="J832" s="74"/>
      <c r="K832" s="73"/>
      <c r="L832" s="73"/>
      <c r="M832" s="73"/>
      <c r="N832" s="73"/>
      <c r="O832" s="69"/>
      <c r="P832" s="69"/>
      <c r="Q832" s="69"/>
      <c r="R832" s="69"/>
      <c r="S832" s="69"/>
      <c r="T832" s="69"/>
      <c r="U832" s="69"/>
      <c r="V832" s="72"/>
      <c r="W832" s="71"/>
      <c r="X832" s="71"/>
    </row>
    <row r="833" spans="1:24" ht="15.75" thickBot="1">
      <c r="A833" s="3">
        <v>8.2500000000000004E-2</v>
      </c>
      <c r="B833" s="17">
        <v>-0.53903036000000004</v>
      </c>
      <c r="C833" s="17">
        <v>-0.42510108699999999</v>
      </c>
      <c r="D833" s="17">
        <v>-0.40066276000000001</v>
      </c>
      <c r="E833" s="74">
        <v>-0.41513338999999999</v>
      </c>
      <c r="F833" s="74">
        <v>-0.361799021</v>
      </c>
      <c r="G833" s="17">
        <v>-0.44081643399999998</v>
      </c>
      <c r="J833" s="74"/>
      <c r="K833" s="73"/>
      <c r="L833" s="73"/>
      <c r="M833" s="73"/>
      <c r="N833" s="73"/>
      <c r="O833" s="69"/>
      <c r="P833" s="69"/>
      <c r="Q833" s="69"/>
      <c r="R833" s="69"/>
      <c r="S833" s="69"/>
      <c r="T833" s="69"/>
      <c r="U833" s="69"/>
      <c r="V833" s="72"/>
      <c r="W833" s="71"/>
      <c r="X833" s="71"/>
    </row>
    <row r="834" spans="1:24" ht="15.75" thickBot="1">
      <c r="A834" s="3">
        <v>8.2600000000000007E-2</v>
      </c>
      <c r="B834" s="17">
        <v>-0.53877533099999997</v>
      </c>
      <c r="C834" s="17">
        <v>-0.42492660399999999</v>
      </c>
      <c r="D834" s="17">
        <v>-0.40050520000000001</v>
      </c>
      <c r="E834" s="74">
        <v>-0.41489754899999998</v>
      </c>
      <c r="F834" s="74">
        <v>-0.36166743200000001</v>
      </c>
      <c r="G834" s="17">
        <v>-0.44057527400000002</v>
      </c>
      <c r="J834" s="74"/>
      <c r="K834" s="73"/>
      <c r="L834" s="73"/>
      <c r="M834" s="73"/>
      <c r="N834" s="73"/>
      <c r="O834" s="69"/>
      <c r="P834" s="69"/>
      <c r="Q834" s="69"/>
      <c r="R834" s="69"/>
      <c r="S834" s="69"/>
      <c r="T834" s="69"/>
      <c r="U834" s="69"/>
      <c r="V834" s="72"/>
      <c r="W834" s="71"/>
      <c r="X834" s="71"/>
    </row>
    <row r="835" spans="1:24" ht="15.75" thickBot="1">
      <c r="A835" s="3">
        <v>8.2699999999999996E-2</v>
      </c>
      <c r="B835" s="17">
        <v>-0.538520534</v>
      </c>
      <c r="C835" s="17">
        <v>-0.42475226900000002</v>
      </c>
      <c r="D835" s="17">
        <v>-0.40034777100000002</v>
      </c>
      <c r="E835" s="74">
        <v>-0.41466198399999998</v>
      </c>
      <c r="F835" s="74">
        <v>-0.36153594700000002</v>
      </c>
      <c r="G835" s="17">
        <v>-0.44033438499999999</v>
      </c>
      <c r="J835" s="74"/>
      <c r="K835" s="73"/>
      <c r="L835" s="73"/>
      <c r="M835" s="73"/>
      <c r="N835" s="73"/>
      <c r="O835" s="69"/>
      <c r="P835" s="69"/>
      <c r="Q835" s="69"/>
      <c r="R835" s="69"/>
      <c r="S835" s="69"/>
      <c r="T835" s="69"/>
      <c r="U835" s="69"/>
      <c r="V835" s="72"/>
      <c r="W835" s="71"/>
      <c r="X835" s="71"/>
    </row>
    <row r="836" spans="1:24" ht="15.75" thickBot="1">
      <c r="A836" s="3">
        <v>8.2799999999999999E-2</v>
      </c>
      <c r="B836" s="17">
        <v>-0.53826596900000001</v>
      </c>
      <c r="C836" s="17">
        <v>-0.42457808200000002</v>
      </c>
      <c r="D836" s="17">
        <v>-0.40019047200000002</v>
      </c>
      <c r="E836" s="74">
        <v>-0.41442669500000001</v>
      </c>
      <c r="F836" s="74">
        <v>-0.36140456700000001</v>
      </c>
      <c r="G836" s="17">
        <v>-0.440093764</v>
      </c>
      <c r="J836" s="74"/>
      <c r="K836" s="73"/>
      <c r="L836" s="73"/>
      <c r="M836" s="73"/>
      <c r="N836" s="73"/>
      <c r="O836" s="69"/>
      <c r="P836" s="69"/>
      <c r="Q836" s="69"/>
      <c r="R836" s="69"/>
      <c r="S836" s="69"/>
      <c r="T836" s="69"/>
      <c r="U836" s="69"/>
      <c r="V836" s="72"/>
      <c r="W836" s="71"/>
      <c r="X836" s="71"/>
    </row>
    <row r="837" spans="1:24" ht="15.75" thickBot="1">
      <c r="A837" s="3">
        <v>8.2900000000000001E-2</v>
      </c>
      <c r="B837" s="17">
        <v>-0.53801163500000004</v>
      </c>
      <c r="C837" s="17">
        <v>-0.42440404100000001</v>
      </c>
      <c r="D837" s="17">
        <v>-0.40003330399999998</v>
      </c>
      <c r="E837" s="74">
        <v>-0.41419168099999998</v>
      </c>
      <c r="F837" s="74">
        <v>-0.361273291</v>
      </c>
      <c r="G837" s="17">
        <v>-0.43985341100000003</v>
      </c>
      <c r="J837" s="74"/>
      <c r="K837" s="73"/>
      <c r="L837" s="73"/>
      <c r="M837" s="73"/>
      <c r="N837" s="73"/>
      <c r="O837" s="69"/>
      <c r="P837" s="69"/>
      <c r="Q837" s="69"/>
      <c r="R837" s="69"/>
      <c r="S837" s="69"/>
      <c r="T837" s="69"/>
      <c r="U837" s="69"/>
      <c r="V837" s="72"/>
      <c r="W837" s="71"/>
      <c r="X837" s="71"/>
    </row>
    <row r="838" spans="1:24" ht="15.75" thickBot="1">
      <c r="A838" s="3">
        <v>8.3000000000000004E-2</v>
      </c>
      <c r="B838" s="17">
        <v>-0.53775753199999998</v>
      </c>
      <c r="C838" s="17">
        <v>-0.42423014799999997</v>
      </c>
      <c r="D838" s="17">
        <v>-0.39987626399999998</v>
      </c>
      <c r="E838" s="74">
        <v>-0.41395694199999999</v>
      </c>
      <c r="F838" s="74">
        <v>-0.36114211899999998</v>
      </c>
      <c r="G838" s="17">
        <v>-0.43961332600000003</v>
      </c>
      <c r="J838" s="74"/>
      <c r="K838" s="73"/>
      <c r="L838" s="73"/>
      <c r="M838" s="73"/>
      <c r="N838" s="73"/>
      <c r="O838" s="69"/>
      <c r="P838" s="69"/>
      <c r="Q838" s="69"/>
      <c r="R838" s="69"/>
      <c r="S838" s="69"/>
      <c r="T838" s="69"/>
      <c r="U838" s="69"/>
      <c r="V838" s="72"/>
      <c r="W838" s="71"/>
      <c r="X838" s="71"/>
    </row>
    <row r="839" spans="1:24" ht="15.75" thickBot="1">
      <c r="A839" s="3">
        <v>8.3099999999999993E-2</v>
      </c>
      <c r="B839" s="17">
        <v>-0.53750365899999997</v>
      </c>
      <c r="C839" s="17">
        <v>-0.42405640100000003</v>
      </c>
      <c r="D839" s="17">
        <v>-0.39971935400000003</v>
      </c>
      <c r="E839" s="74">
        <v>-0.41372247600000001</v>
      </c>
      <c r="F839" s="74">
        <v>-0.36101105100000003</v>
      </c>
      <c r="G839" s="17">
        <v>-0.439373509</v>
      </c>
      <c r="J839" s="74"/>
      <c r="K839" s="73"/>
      <c r="L839" s="73"/>
      <c r="M839" s="73"/>
      <c r="N839" s="73"/>
      <c r="O839" s="69"/>
      <c r="P839" s="69"/>
      <c r="Q839" s="69"/>
      <c r="R839" s="69"/>
      <c r="S839" s="69"/>
      <c r="T839" s="69"/>
      <c r="U839" s="69"/>
      <c r="V839" s="72"/>
      <c r="W839" s="71"/>
      <c r="X839" s="71"/>
    </row>
    <row r="840" spans="1:24" ht="15.75" thickBot="1">
      <c r="A840" s="3">
        <v>8.3199999999999996E-2</v>
      </c>
      <c r="B840" s="17">
        <v>-0.53725001500000003</v>
      </c>
      <c r="C840" s="17">
        <v>-0.4238828</v>
      </c>
      <c r="D840" s="17">
        <v>-0.399562574</v>
      </c>
      <c r="E840" s="74">
        <v>-0.41348828300000001</v>
      </c>
      <c r="F840" s="74">
        <v>-0.36088008700000002</v>
      </c>
      <c r="G840" s="17">
        <v>-0.43913395700000002</v>
      </c>
      <c r="J840" s="74"/>
      <c r="K840" s="73"/>
      <c r="L840" s="73"/>
      <c r="M840" s="73"/>
      <c r="N840" s="73"/>
      <c r="O840" s="69"/>
      <c r="P840" s="69"/>
      <c r="Q840" s="69"/>
      <c r="R840" s="69"/>
      <c r="S840" s="69"/>
      <c r="T840" s="69"/>
      <c r="U840" s="69"/>
      <c r="V840" s="72"/>
      <c r="W840" s="71"/>
      <c r="X840" s="71"/>
    </row>
    <row r="841" spans="1:24" ht="15.75" thickBot="1">
      <c r="A841" s="3">
        <v>8.3299999999999999E-2</v>
      </c>
      <c r="B841" s="17">
        <v>-0.53699660100000002</v>
      </c>
      <c r="C841" s="17">
        <v>-0.42370934500000001</v>
      </c>
      <c r="D841" s="17">
        <v>-0.399405921</v>
      </c>
      <c r="E841" s="74">
        <v>-0.41325436300000001</v>
      </c>
      <c r="F841" s="74">
        <v>-0.36074922700000001</v>
      </c>
      <c r="G841" s="17">
        <v>-0.43889467100000001</v>
      </c>
      <c r="J841" s="74"/>
      <c r="K841" s="73"/>
      <c r="L841" s="73"/>
      <c r="M841" s="73"/>
      <c r="N841" s="73"/>
      <c r="O841" s="69"/>
      <c r="P841" s="69"/>
      <c r="Q841" s="69"/>
      <c r="R841" s="69"/>
      <c r="S841" s="69"/>
      <c r="T841" s="69"/>
      <c r="U841" s="69"/>
      <c r="V841" s="72"/>
      <c r="W841" s="71"/>
      <c r="X841" s="71"/>
    </row>
    <row r="842" spans="1:24" ht="15.75" thickBot="1">
      <c r="A842" s="3">
        <v>8.3400000000000002E-2</v>
      </c>
      <c r="B842" s="17">
        <v>-0.536743415</v>
      </c>
      <c r="C842" s="17">
        <v>-0.423536036</v>
      </c>
      <c r="D842" s="17">
        <v>-0.39924939799999998</v>
      </c>
      <c r="E842" s="74">
        <v>-0.41302071400000001</v>
      </c>
      <c r="F842" s="74">
        <v>-0.360618469</v>
      </c>
      <c r="G842" s="17">
        <v>-0.43865565000000001</v>
      </c>
      <c r="J842" s="74"/>
      <c r="K842" s="73"/>
      <c r="L842" s="73"/>
      <c r="M842" s="73"/>
      <c r="N842" s="73"/>
      <c r="O842" s="69"/>
      <c r="P842" s="69"/>
      <c r="Q842" s="69"/>
      <c r="R842" s="69"/>
      <c r="S842" s="69"/>
      <c r="T842" s="69"/>
      <c r="U842" s="69"/>
      <c r="V842" s="72"/>
      <c r="W842" s="71"/>
      <c r="X842" s="71"/>
    </row>
    <row r="843" spans="1:24" ht="15.75" thickBot="1">
      <c r="A843" s="3">
        <v>8.3500000000000005E-2</v>
      </c>
      <c r="B843" s="17">
        <v>-0.53649045699999998</v>
      </c>
      <c r="C843" s="17">
        <v>-0.423362872</v>
      </c>
      <c r="D843" s="17">
        <v>-0.39909300199999997</v>
      </c>
      <c r="E843" s="74">
        <v>-0.412787336</v>
      </c>
      <c r="F843" s="74">
        <v>-0.36048781400000002</v>
      </c>
      <c r="G843" s="17">
        <v>-0.438416894</v>
      </c>
      <c r="J843" s="74"/>
      <c r="K843" s="73"/>
      <c r="L843" s="73"/>
      <c r="M843" s="73"/>
      <c r="N843" s="73"/>
      <c r="O843" s="69"/>
      <c r="P843" s="69"/>
      <c r="Q843" s="69"/>
      <c r="R843" s="69"/>
      <c r="S843" s="69"/>
      <c r="T843" s="69"/>
      <c r="U843" s="69"/>
      <c r="V843" s="72"/>
      <c r="W843" s="71"/>
      <c r="X843" s="71"/>
    </row>
    <row r="844" spans="1:24" ht="15.75" thickBot="1">
      <c r="A844" s="3">
        <v>8.3599999999999994E-2</v>
      </c>
      <c r="B844" s="17">
        <v>-0.53623772700000005</v>
      </c>
      <c r="C844" s="17">
        <v>-0.42318985199999998</v>
      </c>
      <c r="D844" s="17">
        <v>-0.39893673400000002</v>
      </c>
      <c r="E844" s="74">
        <v>-0.41255422899999999</v>
      </c>
      <c r="F844" s="74">
        <v>-0.36035726200000001</v>
      </c>
      <c r="G844" s="17">
        <v>-0.438178401</v>
      </c>
      <c r="J844" s="74"/>
      <c r="K844" s="73"/>
      <c r="L844" s="73"/>
      <c r="M844" s="73"/>
      <c r="N844" s="73"/>
      <c r="O844" s="69"/>
      <c r="P844" s="69"/>
      <c r="Q844" s="69"/>
      <c r="R844" s="69"/>
      <c r="S844" s="69"/>
      <c r="T844" s="69"/>
      <c r="U844" s="69"/>
      <c r="V844" s="72"/>
      <c r="W844" s="71"/>
      <c r="X844" s="71"/>
    </row>
    <row r="845" spans="1:24" ht="15.75" thickBot="1">
      <c r="A845" s="3">
        <v>8.3699999999999997E-2</v>
      </c>
      <c r="B845" s="17">
        <v>-0.53598522400000004</v>
      </c>
      <c r="C845" s="17">
        <v>-0.42301697799999999</v>
      </c>
      <c r="D845" s="17">
        <v>-0.39878059399999999</v>
      </c>
      <c r="E845" s="74">
        <v>-0.41232139099999998</v>
      </c>
      <c r="F845" s="74">
        <v>-0.36022681299999998</v>
      </c>
      <c r="G845" s="17">
        <v>-0.43794017099999999</v>
      </c>
      <c r="J845" s="74"/>
      <c r="K845" s="73"/>
      <c r="L845" s="73"/>
      <c r="M845" s="73"/>
      <c r="N845" s="73"/>
      <c r="O845" s="69"/>
      <c r="P845" s="69"/>
      <c r="Q845" s="69"/>
      <c r="R845" s="69"/>
      <c r="S845" s="69"/>
      <c r="T845" s="69"/>
      <c r="U845" s="69"/>
      <c r="V845" s="72"/>
      <c r="W845" s="71"/>
      <c r="X845" s="71"/>
    </row>
    <row r="846" spans="1:24" ht="15.75" thickBot="1">
      <c r="A846" s="3">
        <v>8.3799999999999999E-2</v>
      </c>
      <c r="B846" s="17">
        <v>-0.53573294800000004</v>
      </c>
      <c r="C846" s="17">
        <v>-0.42284424700000001</v>
      </c>
      <c r="D846" s="17">
        <v>-0.39862458200000001</v>
      </c>
      <c r="E846" s="74">
        <v>-0.41208882099999999</v>
      </c>
      <c r="F846" s="74">
        <v>-0.360096466</v>
      </c>
      <c r="G846" s="17">
        <v>-0.43770220300000001</v>
      </c>
      <c r="J846" s="74"/>
      <c r="K846" s="73"/>
      <c r="L846" s="73"/>
      <c r="M846" s="73"/>
      <c r="N846" s="73"/>
      <c r="O846" s="69"/>
      <c r="P846" s="69"/>
      <c r="Q846" s="69"/>
      <c r="R846" s="69"/>
      <c r="S846" s="69"/>
      <c r="T846" s="69"/>
      <c r="U846" s="69"/>
      <c r="V846" s="72"/>
      <c r="W846" s="71"/>
      <c r="X846" s="71"/>
    </row>
    <row r="847" spans="1:24" ht="15.75" thickBot="1">
      <c r="A847" s="3">
        <v>8.3900000000000002E-2</v>
      </c>
      <c r="B847" s="17">
        <v>-0.53548089700000001</v>
      </c>
      <c r="C847" s="17">
        <v>-0.42267166099999998</v>
      </c>
      <c r="D847" s="17">
        <v>-0.39846869600000001</v>
      </c>
      <c r="E847" s="74">
        <v>-0.41185652</v>
      </c>
      <c r="F847" s="74">
        <v>-0.35996622099999998</v>
      </c>
      <c r="G847" s="17">
        <v>-0.43746449700000001</v>
      </c>
      <c r="J847" s="74"/>
      <c r="K847" s="73"/>
      <c r="L847" s="73"/>
      <c r="M847" s="73"/>
      <c r="N847" s="73"/>
      <c r="O847" s="69"/>
      <c r="P847" s="69"/>
      <c r="Q847" s="69"/>
      <c r="R847" s="69"/>
      <c r="S847" s="69"/>
      <c r="T847" s="69"/>
      <c r="U847" s="69"/>
      <c r="V847" s="72"/>
      <c r="W847" s="71"/>
      <c r="X847" s="71"/>
    </row>
    <row r="848" spans="1:24" ht="15.75" thickBot="1">
      <c r="A848" s="3">
        <v>8.4000000000000005E-2</v>
      </c>
      <c r="B848" s="17">
        <v>-0.53522907200000003</v>
      </c>
      <c r="C848" s="17">
        <v>-0.42249921800000001</v>
      </c>
      <c r="D848" s="17">
        <v>-0.39831293699999998</v>
      </c>
      <c r="E848" s="74">
        <v>-0.41162448699999998</v>
      </c>
      <c r="F848" s="74">
        <v>-0.35983607699999998</v>
      </c>
      <c r="G848" s="17">
        <v>-0.43722705299999998</v>
      </c>
      <c r="J848" s="74"/>
      <c r="K848" s="73"/>
      <c r="L848" s="73"/>
      <c r="M848" s="73"/>
      <c r="N848" s="73"/>
      <c r="O848" s="69"/>
      <c r="P848" s="69"/>
      <c r="Q848" s="69"/>
      <c r="R848" s="69"/>
      <c r="S848" s="69"/>
      <c r="T848" s="69"/>
      <c r="U848" s="69"/>
      <c r="V848" s="72"/>
      <c r="W848" s="71"/>
      <c r="X848" s="71"/>
    </row>
    <row r="849" spans="1:24" ht="15.75" thickBot="1">
      <c r="A849" s="3">
        <v>8.4099999999999994E-2</v>
      </c>
      <c r="B849" s="17">
        <v>-0.53497747200000001</v>
      </c>
      <c r="C849" s="17">
        <v>-0.422326918</v>
      </c>
      <c r="D849" s="17">
        <v>-0.39815730399999999</v>
      </c>
      <c r="E849" s="74">
        <v>-0.41139271999999999</v>
      </c>
      <c r="F849" s="74">
        <v>-0.35970603499999998</v>
      </c>
      <c r="G849" s="17">
        <v>-0.436989868</v>
      </c>
      <c r="J849" s="74"/>
      <c r="K849" s="73"/>
      <c r="L849" s="73"/>
      <c r="M849" s="73"/>
      <c r="N849" s="73"/>
      <c r="O849" s="69"/>
      <c r="P849" s="69"/>
      <c r="Q849" s="69"/>
      <c r="R849" s="69"/>
      <c r="S849" s="69"/>
      <c r="T849" s="69"/>
      <c r="U849" s="69"/>
      <c r="V849" s="72"/>
      <c r="W849" s="71"/>
      <c r="X849" s="71"/>
    </row>
    <row r="850" spans="1:24" ht="15.75" thickBot="1">
      <c r="A850" s="3">
        <v>8.4199999999999997E-2</v>
      </c>
      <c r="B850" s="17">
        <v>-0.53472609699999996</v>
      </c>
      <c r="C850" s="17">
        <v>-0.42215476099999999</v>
      </c>
      <c r="D850" s="17">
        <v>-0.39800179699999999</v>
      </c>
      <c r="E850" s="74">
        <v>-0.41116121999999999</v>
      </c>
      <c r="F850" s="74">
        <v>-0.35957609499999998</v>
      </c>
      <c r="G850" s="17">
        <v>-0.43675294399999998</v>
      </c>
      <c r="J850" s="74"/>
      <c r="K850" s="73"/>
      <c r="L850" s="73"/>
      <c r="M850" s="73"/>
      <c r="N850" s="73"/>
      <c r="O850" s="69"/>
      <c r="P850" s="69"/>
      <c r="Q850" s="69"/>
      <c r="R850" s="69"/>
      <c r="S850" s="69"/>
      <c r="T850" s="69"/>
      <c r="U850" s="69"/>
      <c r="V850" s="72"/>
      <c r="W850" s="71"/>
      <c r="X850" s="71"/>
    </row>
    <row r="851" spans="1:24" ht="15.75" thickBot="1">
      <c r="A851" s="3">
        <v>8.43E-2</v>
      </c>
      <c r="B851" s="17">
        <v>-0.53447494500000003</v>
      </c>
      <c r="C851" s="17">
        <v>-0.42198274699999999</v>
      </c>
      <c r="D851" s="17">
        <v>-0.39784641700000001</v>
      </c>
      <c r="E851" s="74">
        <v>-0.410929985</v>
      </c>
      <c r="F851" s="74">
        <v>-0.35944625499999999</v>
      </c>
      <c r="G851" s="17">
        <v>-0.43651627900000001</v>
      </c>
      <c r="J851" s="74"/>
      <c r="K851" s="73"/>
      <c r="L851" s="73"/>
      <c r="M851" s="73"/>
      <c r="N851" s="73"/>
      <c r="O851" s="69"/>
      <c r="P851" s="69"/>
      <c r="Q851" s="69"/>
      <c r="R851" s="69"/>
      <c r="S851" s="69"/>
      <c r="T851" s="69"/>
      <c r="U851" s="69"/>
      <c r="V851" s="72"/>
      <c r="W851" s="71"/>
      <c r="X851" s="71"/>
    </row>
    <row r="852" spans="1:24" ht="15.75" thickBot="1">
      <c r="A852" s="3">
        <v>8.4400000000000003E-2</v>
      </c>
      <c r="B852" s="17">
        <v>-0.534224017</v>
      </c>
      <c r="C852" s="17">
        <v>-0.42181087499999997</v>
      </c>
      <c r="D852" s="17">
        <v>-0.39769116100000002</v>
      </c>
      <c r="E852" s="74">
        <v>-0.410699015</v>
      </c>
      <c r="F852" s="74">
        <v>-0.359316517</v>
      </c>
      <c r="G852" s="17">
        <v>-0.43627987200000001</v>
      </c>
      <c r="J852" s="74"/>
      <c r="K852" s="73"/>
      <c r="L852" s="73"/>
      <c r="M852" s="73"/>
      <c r="N852" s="73"/>
      <c r="O852" s="69"/>
      <c r="P852" s="69"/>
      <c r="Q852" s="69"/>
      <c r="R852" s="69"/>
      <c r="S852" s="69"/>
      <c r="T852" s="69"/>
      <c r="U852" s="69"/>
      <c r="V852" s="72"/>
      <c r="W852" s="71"/>
      <c r="X852" s="71"/>
    </row>
    <row r="853" spans="1:24" ht="15.75" thickBot="1">
      <c r="A853" s="3">
        <v>8.4500000000000006E-2</v>
      </c>
      <c r="B853" s="17">
        <v>-0.53397331199999998</v>
      </c>
      <c r="C853" s="17">
        <v>-0.42163914499999999</v>
      </c>
      <c r="D853" s="17">
        <v>-0.39753603199999998</v>
      </c>
      <c r="E853" s="74">
        <v>-0.41046830899999998</v>
      </c>
      <c r="F853" s="74">
        <v>-0.35918687900000001</v>
      </c>
      <c r="G853" s="17">
        <v>-0.43604372299999999</v>
      </c>
      <c r="J853" s="74"/>
      <c r="K853" s="73"/>
      <c r="L853" s="73"/>
      <c r="M853" s="73"/>
      <c r="N853" s="73"/>
      <c r="O853" s="69"/>
      <c r="P853" s="69"/>
      <c r="Q853" s="69"/>
      <c r="R853" s="69"/>
      <c r="S853" s="69"/>
      <c r="T853" s="69"/>
      <c r="U853" s="69"/>
      <c r="V853" s="72"/>
      <c r="W853" s="71"/>
      <c r="X853" s="71"/>
    </row>
    <row r="854" spans="1:24" ht="15.75" thickBot="1">
      <c r="A854" s="3">
        <v>8.4599999999999995E-2</v>
      </c>
      <c r="B854" s="17">
        <v>-0.53372282999999998</v>
      </c>
      <c r="C854" s="17">
        <v>-0.42146755600000002</v>
      </c>
      <c r="D854" s="17">
        <v>-0.397381027</v>
      </c>
      <c r="E854" s="74">
        <v>-0.41023786699999998</v>
      </c>
      <c r="F854" s="74">
        <v>-0.35905734099999997</v>
      </c>
      <c r="G854" s="17">
        <v>-0.43580783200000001</v>
      </c>
      <c r="J854" s="74"/>
      <c r="K854" s="73"/>
      <c r="L854" s="73"/>
      <c r="M854" s="73"/>
      <c r="N854" s="73"/>
      <c r="O854" s="69"/>
      <c r="P854" s="69"/>
      <c r="Q854" s="69"/>
      <c r="R854" s="69"/>
      <c r="S854" s="69"/>
      <c r="T854" s="69"/>
      <c r="U854" s="69"/>
      <c r="V854" s="72"/>
      <c r="W854" s="71"/>
      <c r="X854" s="71"/>
    </row>
    <row r="855" spans="1:24" ht="15.75" thickBot="1">
      <c r="A855" s="3">
        <v>8.4699999999999998E-2</v>
      </c>
      <c r="B855" s="17">
        <v>-0.53347256899999995</v>
      </c>
      <c r="C855" s="17">
        <v>-0.42129610899999997</v>
      </c>
      <c r="D855" s="17">
        <v>-0.39722614699999997</v>
      </c>
      <c r="E855" s="74">
        <v>-0.41000768799999998</v>
      </c>
      <c r="F855" s="74">
        <v>-0.35892790400000002</v>
      </c>
      <c r="G855" s="17">
        <v>-0.43557219699999999</v>
      </c>
      <c r="J855" s="74"/>
      <c r="K855" s="73"/>
      <c r="L855" s="73"/>
      <c r="M855" s="73"/>
      <c r="N855" s="73"/>
      <c r="O855" s="69"/>
      <c r="P855" s="69"/>
      <c r="Q855" s="69"/>
      <c r="R855" s="69"/>
      <c r="S855" s="69"/>
      <c r="T855" s="69"/>
      <c r="U855" s="69"/>
      <c r="V855" s="72"/>
      <c r="W855" s="71"/>
      <c r="X855" s="71"/>
    </row>
    <row r="856" spans="1:24" ht="15.75" thickBot="1">
      <c r="A856" s="3">
        <v>8.48E-2</v>
      </c>
      <c r="B856" s="17">
        <v>-0.53322252999999997</v>
      </c>
      <c r="C856" s="17">
        <v>-0.42112480299999999</v>
      </c>
      <c r="D856" s="17">
        <v>-0.397071391</v>
      </c>
      <c r="E856" s="74">
        <v>-0.40977777100000001</v>
      </c>
      <c r="F856" s="74">
        <v>-0.35879856599999999</v>
      </c>
      <c r="G856" s="17">
        <v>-0.43533681800000001</v>
      </c>
      <c r="J856" s="74"/>
      <c r="K856" s="73"/>
      <c r="L856" s="73"/>
      <c r="M856" s="73"/>
      <c r="N856" s="73"/>
      <c r="O856" s="69"/>
      <c r="P856" s="69"/>
      <c r="Q856" s="69"/>
      <c r="R856" s="69"/>
      <c r="S856" s="69"/>
      <c r="T856" s="69"/>
      <c r="U856" s="69"/>
      <c r="V856" s="72"/>
      <c r="W856" s="71"/>
      <c r="X856" s="71"/>
    </row>
    <row r="857" spans="1:24" ht="15.75" thickBot="1">
      <c r="A857" s="3">
        <v>8.4900000000000003E-2</v>
      </c>
      <c r="B857" s="17">
        <v>-0.53297271199999996</v>
      </c>
      <c r="C857" s="17">
        <v>-0.42095363800000002</v>
      </c>
      <c r="D857" s="17">
        <v>-0.39691675900000001</v>
      </c>
      <c r="E857" s="74">
        <v>-0.40954811499999999</v>
      </c>
      <c r="F857" s="74">
        <v>-0.35866932800000001</v>
      </c>
      <c r="G857" s="17">
        <v>-0.43510169500000001</v>
      </c>
      <c r="J857" s="74"/>
      <c r="K857" s="73"/>
      <c r="L857" s="73"/>
      <c r="M857" s="73"/>
      <c r="N857" s="73"/>
      <c r="O857" s="69"/>
      <c r="P857" s="69"/>
      <c r="Q857" s="69"/>
      <c r="R857" s="69"/>
      <c r="S857" s="69"/>
      <c r="T857" s="69"/>
      <c r="U857" s="69"/>
      <c r="V857" s="72"/>
      <c r="W857" s="71"/>
      <c r="X857" s="71"/>
    </row>
    <row r="858" spans="1:24" ht="15.75" thickBot="1">
      <c r="A858" s="3">
        <v>8.5000000000000006E-2</v>
      </c>
      <c r="B858" s="17">
        <v>-0.53272311400000005</v>
      </c>
      <c r="C858" s="17">
        <v>-0.42078261300000003</v>
      </c>
      <c r="D858" s="17">
        <v>-0.39676225199999998</v>
      </c>
      <c r="E858" s="74">
        <v>-0.40931872000000002</v>
      </c>
      <c r="F858" s="74">
        <v>-0.35854018999999998</v>
      </c>
      <c r="G858" s="17">
        <v>-0.43486682599999998</v>
      </c>
      <c r="J858" s="74"/>
      <c r="K858" s="73"/>
      <c r="L858" s="73"/>
      <c r="M858" s="73"/>
      <c r="N858" s="73"/>
      <c r="O858" s="69"/>
      <c r="P858" s="69"/>
      <c r="Q858" s="69"/>
      <c r="R858" s="69"/>
      <c r="S858" s="69"/>
      <c r="T858" s="69"/>
      <c r="U858" s="69"/>
      <c r="V858" s="72"/>
      <c r="W858" s="71"/>
      <c r="X858" s="71"/>
    </row>
    <row r="859" spans="1:24" ht="15.75" thickBot="1">
      <c r="A859" s="3">
        <v>8.5099999999999995E-2</v>
      </c>
      <c r="B859" s="17">
        <v>-0.532473737</v>
      </c>
      <c r="C859" s="17">
        <v>-0.42061172800000002</v>
      </c>
      <c r="D859" s="17">
        <v>-0.39660786799999997</v>
      </c>
      <c r="E859" s="74">
        <v>-0.40908958600000001</v>
      </c>
      <c r="F859" s="74">
        <v>-0.35841115099999998</v>
      </c>
      <c r="G859" s="17">
        <v>-0.43463221099999999</v>
      </c>
      <c r="J859" s="74"/>
      <c r="K859" s="73"/>
      <c r="L859" s="73"/>
      <c r="M859" s="73"/>
      <c r="N859" s="73"/>
      <c r="O859" s="69"/>
      <c r="P859" s="69"/>
      <c r="Q859" s="69"/>
      <c r="R859" s="69"/>
      <c r="S859" s="69"/>
      <c r="T859" s="69"/>
      <c r="U859" s="69"/>
      <c r="V859" s="72"/>
      <c r="W859" s="71"/>
      <c r="X859" s="71"/>
    </row>
    <row r="860" spans="1:24" ht="15.75" thickBot="1">
      <c r="A860" s="3">
        <v>8.5199999999999998E-2</v>
      </c>
      <c r="B860" s="17">
        <v>-0.53222457899999998</v>
      </c>
      <c r="C860" s="17">
        <v>-0.42044098299999999</v>
      </c>
      <c r="D860" s="17">
        <v>-0.39645360699999999</v>
      </c>
      <c r="E860" s="74">
        <v>-0.40886071099999999</v>
      </c>
      <c r="F860" s="74">
        <v>-0.35828221100000002</v>
      </c>
      <c r="G860" s="17">
        <v>-0.43439784999999997</v>
      </c>
      <c r="J860" s="74"/>
      <c r="K860" s="73"/>
      <c r="L860" s="73"/>
      <c r="M860" s="73"/>
      <c r="N860" s="73"/>
      <c r="O860" s="69"/>
      <c r="P860" s="69"/>
      <c r="Q860" s="69"/>
      <c r="R860" s="69"/>
      <c r="S860" s="69"/>
      <c r="T860" s="69"/>
      <c r="U860" s="69"/>
      <c r="V860" s="72"/>
      <c r="W860" s="71"/>
      <c r="X860" s="71"/>
    </row>
    <row r="861" spans="1:24" ht="15.75" thickBot="1">
      <c r="A861" s="3">
        <v>8.5300000000000001E-2</v>
      </c>
      <c r="B861" s="17">
        <v>-0.53197563999999997</v>
      </c>
      <c r="C861" s="17">
        <v>-0.42027037699999997</v>
      </c>
      <c r="D861" s="17">
        <v>-0.39629946900000002</v>
      </c>
      <c r="E861" s="74">
        <v>-0.408632096</v>
      </c>
      <c r="F861" s="74">
        <v>-0.35815337000000003</v>
      </c>
      <c r="G861" s="17">
        <v>-0.43416374200000002</v>
      </c>
      <c r="J861" s="74"/>
      <c r="K861" s="73"/>
      <c r="L861" s="73"/>
      <c r="M861" s="73"/>
      <c r="N861" s="73"/>
      <c r="O861" s="69"/>
      <c r="P861" s="69"/>
      <c r="Q861" s="69"/>
      <c r="R861" s="69"/>
      <c r="S861" s="69"/>
      <c r="T861" s="69"/>
      <c r="U861" s="69"/>
      <c r="V861" s="72"/>
      <c r="W861" s="71"/>
      <c r="X861" s="71"/>
    </row>
    <row r="862" spans="1:24" ht="15.75" thickBot="1">
      <c r="A862" s="3">
        <v>8.5400000000000004E-2</v>
      </c>
      <c r="B862" s="17">
        <v>-0.53172691900000002</v>
      </c>
      <c r="C862" s="17">
        <v>-0.42009991099999999</v>
      </c>
      <c r="D862" s="17">
        <v>-0.39614545499999998</v>
      </c>
      <c r="E862" s="74">
        <v>-0.40840373800000002</v>
      </c>
      <c r="F862" s="74">
        <v>-0.35802462800000001</v>
      </c>
      <c r="G862" s="17">
        <v>-0.43392988700000001</v>
      </c>
      <c r="J862" s="74"/>
      <c r="K862" s="73"/>
      <c r="L862" s="73"/>
      <c r="M862" s="73"/>
      <c r="N862" s="73"/>
      <c r="O862" s="69"/>
      <c r="P862" s="69"/>
      <c r="Q862" s="69"/>
      <c r="R862" s="69"/>
      <c r="S862" s="69"/>
      <c r="T862" s="69"/>
      <c r="U862" s="69"/>
      <c r="V862" s="72"/>
      <c r="W862" s="71"/>
      <c r="X862" s="71"/>
    </row>
    <row r="863" spans="1:24" ht="15.75" thickBot="1">
      <c r="A863" s="3">
        <v>8.5500000000000007E-2</v>
      </c>
      <c r="B863" s="17">
        <v>-0.53147841699999998</v>
      </c>
      <c r="C863" s="17">
        <v>-0.419929583</v>
      </c>
      <c r="D863" s="17">
        <v>-0.39599156200000002</v>
      </c>
      <c r="E863" s="74">
        <v>-0.40817563899999998</v>
      </c>
      <c r="F863" s="74">
        <v>-0.357895984</v>
      </c>
      <c r="G863" s="17">
        <v>-0.43369628300000002</v>
      </c>
      <c r="J863" s="74"/>
      <c r="K863" s="73"/>
      <c r="L863" s="73"/>
      <c r="M863" s="73"/>
      <c r="N863" s="73"/>
      <c r="O863" s="69"/>
      <c r="P863" s="69"/>
      <c r="Q863" s="69"/>
      <c r="R863" s="69"/>
      <c r="S863" s="69"/>
      <c r="T863" s="69"/>
      <c r="U863" s="69"/>
      <c r="V863" s="72"/>
      <c r="W863" s="71"/>
      <c r="X863" s="71"/>
    </row>
    <row r="864" spans="1:24" ht="15.75" thickBot="1">
      <c r="A864" s="3">
        <v>8.5599999999999996E-2</v>
      </c>
      <c r="B864" s="17">
        <v>-0.53123013200000002</v>
      </c>
      <c r="C864" s="17">
        <v>-0.41975939400000001</v>
      </c>
      <c r="D864" s="17">
        <v>-0.39583779200000002</v>
      </c>
      <c r="E864" s="74">
        <v>-0.40794779599999997</v>
      </c>
      <c r="F864" s="74">
        <v>-0.35776743799999999</v>
      </c>
      <c r="G864" s="17">
        <v>-0.43346293000000002</v>
      </c>
      <c r="J864" s="74"/>
      <c r="K864" s="73"/>
      <c r="L864" s="73"/>
      <c r="M864" s="73"/>
      <c r="N864" s="73"/>
      <c r="O864" s="69"/>
      <c r="P864" s="69"/>
      <c r="Q864" s="69"/>
      <c r="R864" s="69"/>
      <c r="S864" s="69"/>
      <c r="T864" s="69"/>
      <c r="U864" s="69"/>
      <c r="V864" s="72"/>
      <c r="W864" s="71"/>
      <c r="X864" s="71"/>
    </row>
    <row r="865" spans="1:24" ht="15.75" thickBot="1">
      <c r="A865" s="3">
        <v>8.5699999999999998E-2</v>
      </c>
      <c r="B865" s="17">
        <v>-0.53098206400000003</v>
      </c>
      <c r="C865" s="17">
        <v>-0.419589343</v>
      </c>
      <c r="D865" s="17">
        <v>-0.39568414400000002</v>
      </c>
      <c r="E865" s="74">
        <v>-0.40772021000000003</v>
      </c>
      <c r="F865" s="74">
        <v>-0.35763898999999999</v>
      </c>
      <c r="G865" s="17">
        <v>-0.43322982700000001</v>
      </c>
      <c r="J865" s="74"/>
      <c r="K865" s="73"/>
      <c r="L865" s="73"/>
      <c r="M865" s="73"/>
      <c r="N865" s="73"/>
      <c r="O865" s="69"/>
      <c r="P865" s="69"/>
      <c r="Q865" s="69"/>
      <c r="R865" s="69"/>
      <c r="S865" s="69"/>
      <c r="T865" s="69"/>
      <c r="U865" s="69"/>
      <c r="V865" s="72"/>
      <c r="W865" s="71"/>
      <c r="X865" s="71"/>
    </row>
    <row r="866" spans="1:24" ht="15.75" thickBot="1">
      <c r="A866" s="3">
        <v>8.5800000000000001E-2</v>
      </c>
      <c r="B866" s="17">
        <v>-0.53073421300000001</v>
      </c>
      <c r="C866" s="17">
        <v>-0.41941942999999998</v>
      </c>
      <c r="D866" s="17">
        <v>-0.395530618</v>
      </c>
      <c r="E866" s="74">
        <v>-0.40749288</v>
      </c>
      <c r="F866" s="74">
        <v>-0.35751063999999999</v>
      </c>
      <c r="G866" s="17">
        <v>-0.43299697500000001</v>
      </c>
      <c r="J866" s="74"/>
      <c r="K866" s="73"/>
      <c r="L866" s="73"/>
      <c r="M866" s="73"/>
      <c r="N866" s="73"/>
      <c r="O866" s="69"/>
      <c r="P866" s="69"/>
      <c r="Q866" s="69"/>
      <c r="R866" s="69"/>
      <c r="S866" s="69"/>
      <c r="T866" s="69"/>
      <c r="U866" s="69"/>
      <c r="V866" s="72"/>
      <c r="W866" s="71"/>
      <c r="X866" s="71"/>
    </row>
    <row r="867" spans="1:24" ht="15.75" thickBot="1">
      <c r="A867" s="3">
        <v>8.5900000000000004E-2</v>
      </c>
      <c r="B867" s="17">
        <v>-0.53048657799999999</v>
      </c>
      <c r="C867" s="17">
        <v>-0.41924965400000003</v>
      </c>
      <c r="D867" s="17">
        <v>-0.39537721300000001</v>
      </c>
      <c r="E867" s="74">
        <v>-0.40726580499999998</v>
      </c>
      <c r="F867" s="74">
        <v>-0.35738238700000002</v>
      </c>
      <c r="G867" s="17">
        <v>-0.43276437200000001</v>
      </c>
      <c r="J867" s="74"/>
      <c r="K867" s="73"/>
      <c r="L867" s="73"/>
      <c r="M867" s="73"/>
      <c r="N867" s="73"/>
      <c r="O867" s="69"/>
      <c r="P867" s="69"/>
      <c r="Q867" s="69"/>
      <c r="R867" s="69"/>
      <c r="S867" s="69"/>
      <c r="T867" s="69"/>
      <c r="U867" s="69"/>
      <c r="V867" s="72"/>
      <c r="W867" s="71"/>
      <c r="X867" s="71"/>
    </row>
    <row r="868" spans="1:24" ht="15.75" thickBot="1">
      <c r="A868" s="3">
        <v>8.5999999999999993E-2</v>
      </c>
      <c r="B868" s="17">
        <v>-0.53023915899999996</v>
      </c>
      <c r="C868" s="17">
        <v>-0.419080016</v>
      </c>
      <c r="D868" s="17">
        <v>-0.39522392899999997</v>
      </c>
      <c r="E868" s="74">
        <v>-0.40703898500000002</v>
      </c>
      <c r="F868" s="74">
        <v>-0.357254232</v>
      </c>
      <c r="G868" s="17">
        <v>-0.43253201699999999</v>
      </c>
      <c r="J868" s="74"/>
      <c r="K868" s="73"/>
      <c r="L868" s="73"/>
      <c r="M868" s="73"/>
      <c r="N868" s="73"/>
      <c r="O868" s="69"/>
      <c r="P868" s="69"/>
      <c r="Q868" s="69"/>
      <c r="R868" s="69"/>
      <c r="S868" s="69"/>
      <c r="T868" s="69"/>
      <c r="U868" s="69"/>
      <c r="V868" s="72"/>
      <c r="W868" s="71"/>
      <c r="X868" s="71"/>
    </row>
    <row r="869" spans="1:24" ht="15.75" thickBot="1">
      <c r="A869" s="3">
        <v>8.6099999999999996E-2</v>
      </c>
      <c r="B869" s="17">
        <v>-0.52999195399999999</v>
      </c>
      <c r="C869" s="17">
        <v>-0.41891051499999998</v>
      </c>
      <c r="D869" s="17">
        <v>-0.39507076600000002</v>
      </c>
      <c r="E869" s="74">
        <v>-0.40681241800000001</v>
      </c>
      <c r="F869" s="74">
        <v>-0.35712617299999999</v>
      </c>
      <c r="G869" s="17">
        <v>-0.43229991099999998</v>
      </c>
      <c r="J869" s="74"/>
      <c r="K869" s="73"/>
      <c r="L869" s="73"/>
      <c r="M869" s="73"/>
      <c r="N869" s="73"/>
      <c r="O869" s="69"/>
      <c r="P869" s="69"/>
      <c r="Q869" s="69"/>
      <c r="R869" s="69"/>
      <c r="S869" s="69"/>
      <c r="T869" s="69"/>
      <c r="U869" s="69"/>
      <c r="V869" s="72"/>
      <c r="W869" s="71"/>
      <c r="X869" s="71"/>
    </row>
    <row r="870" spans="1:24" ht="15.75" thickBot="1">
      <c r="A870" s="3">
        <v>8.6199999999999999E-2</v>
      </c>
      <c r="B870" s="17">
        <v>-0.52974496500000001</v>
      </c>
      <c r="C870" s="17">
        <v>-0.41874115099999998</v>
      </c>
      <c r="D870" s="17">
        <v>-0.39491772400000003</v>
      </c>
      <c r="E870" s="74">
        <v>-0.40658610499999998</v>
      </c>
      <c r="F870" s="74">
        <v>-0.35699821199999998</v>
      </c>
      <c r="G870" s="17">
        <v>-0.43206805199999998</v>
      </c>
      <c r="J870" s="74"/>
      <c r="K870" s="73"/>
      <c r="L870" s="73"/>
      <c r="M870" s="73"/>
      <c r="N870" s="73"/>
      <c r="O870" s="69"/>
      <c r="P870" s="69"/>
      <c r="Q870" s="69"/>
      <c r="R870" s="69"/>
      <c r="S870" s="69"/>
      <c r="T870" s="69"/>
      <c r="U870" s="69"/>
      <c r="V870" s="72"/>
      <c r="W870" s="71"/>
      <c r="X870" s="71"/>
    </row>
    <row r="871" spans="1:24" ht="15.75" thickBot="1">
      <c r="A871" s="3">
        <v>8.6300000000000002E-2</v>
      </c>
      <c r="B871" s="17">
        <v>-0.52949818999999998</v>
      </c>
      <c r="C871" s="17">
        <v>-0.41857192300000001</v>
      </c>
      <c r="D871" s="17">
        <v>-0.39476480200000003</v>
      </c>
      <c r="E871" s="74">
        <v>-0.406360045</v>
      </c>
      <c r="F871" s="74">
        <v>-0.35687034699999998</v>
      </c>
      <c r="G871" s="17">
        <v>-0.43183643999999999</v>
      </c>
      <c r="J871" s="74"/>
      <c r="K871" s="73"/>
      <c r="L871" s="73"/>
      <c r="M871" s="73"/>
      <c r="N871" s="73"/>
      <c r="O871" s="69"/>
      <c r="P871" s="69"/>
      <c r="Q871" s="69"/>
      <c r="R871" s="69"/>
      <c r="S871" s="69"/>
      <c r="T871" s="69"/>
      <c r="U871" s="69"/>
      <c r="V871" s="72"/>
      <c r="W871" s="71"/>
      <c r="X871" s="71"/>
    </row>
    <row r="872" spans="1:24" ht="15.75" thickBot="1">
      <c r="A872" s="3">
        <v>8.6400000000000005E-2</v>
      </c>
      <c r="B872" s="17">
        <v>-0.52925162800000003</v>
      </c>
      <c r="C872" s="17">
        <v>-0.41840283099999998</v>
      </c>
      <c r="D872" s="17">
        <v>-0.39461200099999999</v>
      </c>
      <c r="E872" s="74">
        <v>-0.40613423599999998</v>
      </c>
      <c r="F872" s="74">
        <v>-0.356742579</v>
      </c>
      <c r="G872" s="17">
        <v>-0.43160507399999998</v>
      </c>
      <c r="J872" s="74"/>
      <c r="K872" s="73"/>
      <c r="L872" s="73"/>
      <c r="M872" s="73"/>
      <c r="N872" s="73"/>
      <c r="O872" s="69"/>
      <c r="P872" s="69"/>
      <c r="Q872" s="69"/>
      <c r="R872" s="69"/>
      <c r="S872" s="69"/>
      <c r="T872" s="69"/>
      <c r="U872" s="69"/>
      <c r="V872" s="72"/>
      <c r="W872" s="71"/>
      <c r="X872" s="71"/>
    </row>
    <row r="873" spans="1:24" ht="15.75" thickBot="1">
      <c r="A873" s="3">
        <v>8.6499999999999994E-2</v>
      </c>
      <c r="B873" s="17">
        <v>-0.52900528000000002</v>
      </c>
      <c r="C873" s="17">
        <v>-0.41823387400000001</v>
      </c>
      <c r="D873" s="17">
        <v>-0.39445931899999997</v>
      </c>
      <c r="E873" s="74">
        <v>-0.40590868000000002</v>
      </c>
      <c r="F873" s="74">
        <v>-0.35661490699999998</v>
      </c>
      <c r="G873" s="17">
        <v>-0.431373954</v>
      </c>
      <c r="J873" s="74"/>
      <c r="K873" s="73"/>
      <c r="L873" s="73"/>
      <c r="M873" s="73"/>
      <c r="N873" s="73"/>
      <c r="O873" s="69"/>
      <c r="P873" s="69"/>
      <c r="Q873" s="69"/>
      <c r="R873" s="69"/>
      <c r="S873" s="69"/>
      <c r="T873" s="69"/>
      <c r="U873" s="69"/>
      <c r="V873" s="72"/>
      <c r="W873" s="71"/>
      <c r="X873" s="71"/>
    </row>
    <row r="874" spans="1:24" ht="15.75" thickBot="1">
      <c r="A874" s="3">
        <v>8.6599999999999996E-2</v>
      </c>
      <c r="B874" s="17">
        <v>-0.52875914400000001</v>
      </c>
      <c r="C874" s="17">
        <v>-0.41806505399999999</v>
      </c>
      <c r="D874" s="17">
        <v>-0.39430675599999998</v>
      </c>
      <c r="E874" s="74">
        <v>-0.40568337399999999</v>
      </c>
      <c r="F874" s="74">
        <v>-0.35648733100000002</v>
      </c>
      <c r="G874" s="17">
        <v>-0.43114307899999998</v>
      </c>
      <c r="J874" s="74"/>
      <c r="K874" s="73"/>
      <c r="L874" s="73"/>
      <c r="M874" s="73"/>
      <c r="N874" s="73"/>
      <c r="O874" s="69"/>
      <c r="P874" s="69"/>
      <c r="Q874" s="69"/>
      <c r="R874" s="69"/>
      <c r="S874" s="69"/>
      <c r="T874" s="69"/>
      <c r="U874" s="69"/>
      <c r="V874" s="72"/>
      <c r="W874" s="71"/>
      <c r="X874" s="71"/>
    </row>
    <row r="875" spans="1:24" ht="15.75" thickBot="1">
      <c r="A875" s="3">
        <v>8.6699999999999999E-2</v>
      </c>
      <c r="B875" s="17">
        <v>-0.52851322099999998</v>
      </c>
      <c r="C875" s="17">
        <v>-0.41789636800000002</v>
      </c>
      <c r="D875" s="17">
        <v>-0.39415431299999998</v>
      </c>
      <c r="E875" s="74">
        <v>-0.40545831799999998</v>
      </c>
      <c r="F875" s="74">
        <v>-0.35635984999999998</v>
      </c>
      <c r="G875" s="17">
        <v>-0.43091244899999998</v>
      </c>
      <c r="J875" s="74"/>
      <c r="K875" s="73"/>
      <c r="L875" s="73"/>
      <c r="M875" s="73"/>
      <c r="N875" s="73"/>
      <c r="O875" s="69"/>
      <c r="P875" s="69"/>
      <c r="Q875" s="69"/>
      <c r="R875" s="69"/>
      <c r="S875" s="69"/>
      <c r="T875" s="69"/>
      <c r="U875" s="69"/>
      <c r="V875" s="72"/>
      <c r="W875" s="71"/>
      <c r="X875" s="71"/>
    </row>
    <row r="876" spans="1:24" ht="15.75" thickBot="1">
      <c r="A876" s="3">
        <v>8.6800000000000002E-2</v>
      </c>
      <c r="B876" s="17">
        <v>-0.52826751000000005</v>
      </c>
      <c r="C876" s="17">
        <v>-0.41772781799999997</v>
      </c>
      <c r="D876" s="17">
        <v>-0.394001989</v>
      </c>
      <c r="E876" s="74">
        <v>-0.40523351200000002</v>
      </c>
      <c r="F876" s="74">
        <v>-0.35623246600000003</v>
      </c>
      <c r="G876" s="17">
        <v>-0.430682063</v>
      </c>
      <c r="J876" s="74"/>
      <c r="K876" s="73"/>
      <c r="L876" s="73"/>
      <c r="M876" s="73"/>
      <c r="N876" s="73"/>
      <c r="O876" s="69"/>
      <c r="P876" s="69"/>
      <c r="Q876" s="69"/>
      <c r="R876" s="69"/>
      <c r="S876" s="69"/>
      <c r="T876" s="69"/>
      <c r="U876" s="69"/>
      <c r="V876" s="72"/>
      <c r="W876" s="71"/>
      <c r="X876" s="71"/>
    </row>
    <row r="877" spans="1:24" ht="15.75" thickBot="1">
      <c r="A877" s="3">
        <v>8.6900000000000005E-2</v>
      </c>
      <c r="B877" s="17">
        <v>-0.52802201000000004</v>
      </c>
      <c r="C877" s="17">
        <v>-0.41755940200000002</v>
      </c>
      <c r="D877" s="17">
        <v>-0.39384978399999998</v>
      </c>
      <c r="E877" s="74">
        <v>-0.405008955</v>
      </c>
      <c r="F877" s="74">
        <v>-0.35610517600000002</v>
      </c>
      <c r="G877" s="17">
        <v>-0.43045191999999999</v>
      </c>
      <c r="J877" s="74"/>
      <c r="K877" s="73"/>
      <c r="L877" s="73"/>
      <c r="M877" s="73"/>
      <c r="N877" s="73"/>
      <c r="O877" s="69"/>
      <c r="P877" s="69"/>
      <c r="Q877" s="69"/>
      <c r="R877" s="69"/>
      <c r="S877" s="69"/>
      <c r="T877" s="69"/>
      <c r="U877" s="69"/>
      <c r="V877" s="72"/>
      <c r="W877" s="71"/>
      <c r="X877" s="71"/>
    </row>
    <row r="878" spans="1:24" ht="15.75" thickBot="1">
      <c r="A878" s="3">
        <v>8.6999999999999994E-2</v>
      </c>
      <c r="B878" s="17">
        <v>-0.52777672200000003</v>
      </c>
      <c r="C878" s="17">
        <v>-0.41739112</v>
      </c>
      <c r="D878" s="17">
        <v>-0.39369769700000001</v>
      </c>
      <c r="E878" s="74">
        <v>-0.40478464600000003</v>
      </c>
      <c r="F878" s="74">
        <v>-0.35597798200000003</v>
      </c>
      <c r="G878" s="17">
        <v>-0.43022201999999998</v>
      </c>
      <c r="J878" s="74"/>
      <c r="K878" s="73"/>
      <c r="L878" s="73"/>
      <c r="M878" s="73"/>
      <c r="N878" s="73"/>
      <c r="O878" s="69"/>
      <c r="P878" s="69"/>
      <c r="Q878" s="69"/>
      <c r="R878" s="69"/>
      <c r="S878" s="69"/>
      <c r="T878" s="69"/>
      <c r="U878" s="69"/>
      <c r="V878" s="72"/>
      <c r="W878" s="71"/>
      <c r="X878" s="71"/>
    </row>
    <row r="879" spans="1:24" ht="15.75" thickBot="1">
      <c r="A879" s="3">
        <v>8.7099999999999997E-2</v>
      </c>
      <c r="B879" s="17">
        <v>-0.52753164299999999</v>
      </c>
      <c r="C879" s="17">
        <v>-0.417222973</v>
      </c>
      <c r="D879" s="17">
        <v>-0.39354572900000001</v>
      </c>
      <c r="E879" s="74">
        <v>-0.40456058499999997</v>
      </c>
      <c r="F879" s="74">
        <v>-0.35585088300000001</v>
      </c>
      <c r="G879" s="17">
        <v>-0.42999236200000002</v>
      </c>
      <c r="J879" s="74"/>
      <c r="K879" s="73"/>
      <c r="L879" s="73"/>
      <c r="M879" s="73"/>
      <c r="N879" s="73"/>
      <c r="O879" s="69"/>
      <c r="P879" s="69"/>
      <c r="Q879" s="69"/>
      <c r="R879" s="69"/>
      <c r="S879" s="69"/>
      <c r="T879" s="69"/>
      <c r="U879" s="69"/>
      <c r="V879" s="72"/>
      <c r="W879" s="71"/>
      <c r="X879" s="71"/>
    </row>
    <row r="880" spans="1:24" ht="15.75" thickBot="1">
      <c r="A880" s="3">
        <v>8.72E-2</v>
      </c>
      <c r="B880" s="17">
        <v>-0.52728677499999999</v>
      </c>
      <c r="C880" s="17">
        <v>-0.417054959</v>
      </c>
      <c r="D880" s="17">
        <v>-0.393393879</v>
      </c>
      <c r="E880" s="74">
        <v>-0.40433677200000001</v>
      </c>
      <c r="F880" s="74">
        <v>-0.35572387900000002</v>
      </c>
      <c r="G880" s="17">
        <v>-0.42976294599999998</v>
      </c>
      <c r="J880" s="74"/>
      <c r="K880" s="73"/>
      <c r="L880" s="73"/>
      <c r="M880" s="73"/>
      <c r="N880" s="73"/>
      <c r="O880" s="69"/>
      <c r="P880" s="69"/>
      <c r="Q880" s="69"/>
      <c r="R880" s="69"/>
      <c r="S880" s="69"/>
      <c r="T880" s="69"/>
      <c r="U880" s="69"/>
      <c r="V880" s="72"/>
      <c r="W880" s="71"/>
      <c r="X880" s="71"/>
    </row>
    <row r="881" spans="1:24" ht="15.75" thickBot="1">
      <c r="A881" s="3">
        <v>8.7300000000000003E-2</v>
      </c>
      <c r="B881" s="17">
        <v>-0.52704211700000003</v>
      </c>
      <c r="C881" s="17">
        <v>-0.41688707800000002</v>
      </c>
      <c r="D881" s="17">
        <v>-0.39324214600000001</v>
      </c>
      <c r="E881" s="74">
        <v>-0.40411320499999998</v>
      </c>
      <c r="F881" s="74">
        <v>-0.35559696899999998</v>
      </c>
      <c r="G881" s="17">
        <v>-0.42953377100000001</v>
      </c>
      <c r="J881" s="74"/>
      <c r="K881" s="73"/>
      <c r="L881" s="73"/>
      <c r="M881" s="73"/>
      <c r="N881" s="73"/>
      <c r="O881" s="69"/>
      <c r="P881" s="69"/>
      <c r="Q881" s="69"/>
      <c r="R881" s="69"/>
      <c r="S881" s="69"/>
      <c r="T881" s="69"/>
      <c r="U881" s="69"/>
      <c r="V881" s="72"/>
      <c r="W881" s="71"/>
      <c r="X881" s="71"/>
    </row>
    <row r="882" spans="1:24" ht="15.75" thickBot="1">
      <c r="A882" s="3">
        <v>8.7400000000000005E-2</v>
      </c>
      <c r="B882" s="17">
        <v>-0.52679766699999997</v>
      </c>
      <c r="C882" s="17">
        <v>-0.41671933100000003</v>
      </c>
      <c r="D882" s="17">
        <v>-0.39309053100000002</v>
      </c>
      <c r="E882" s="74">
        <v>-0.40388988399999998</v>
      </c>
      <c r="F882" s="74">
        <v>-0.35547015300000001</v>
      </c>
      <c r="G882" s="17">
        <v>-0.42930483600000002</v>
      </c>
      <c r="J882" s="74"/>
      <c r="K882" s="73"/>
      <c r="L882" s="73"/>
      <c r="M882" s="73"/>
      <c r="N882" s="73"/>
      <c r="O882" s="69"/>
      <c r="P882" s="69"/>
      <c r="Q882" s="69"/>
      <c r="R882" s="69"/>
      <c r="S882" s="69"/>
      <c r="T882" s="69"/>
      <c r="U882" s="69"/>
      <c r="V882" s="72"/>
      <c r="W882" s="71"/>
      <c r="X882" s="71"/>
    </row>
    <row r="883" spans="1:24" ht="15.75" thickBot="1">
      <c r="A883" s="3">
        <v>8.7499999999999994E-2</v>
      </c>
      <c r="B883" s="17">
        <v>-0.52655342599999999</v>
      </c>
      <c r="C883" s="17">
        <v>-0.41655171600000002</v>
      </c>
      <c r="D883" s="17">
        <v>-0.39293903299999999</v>
      </c>
      <c r="E883" s="74">
        <v>-0.40366680900000002</v>
      </c>
      <c r="F883" s="74">
        <v>-0.35534343200000001</v>
      </c>
      <c r="G883" s="17">
        <v>-0.42907614100000002</v>
      </c>
      <c r="J883" s="74"/>
      <c r="K883" s="73"/>
      <c r="L883" s="73"/>
      <c r="M883" s="73"/>
      <c r="N883" s="73"/>
      <c r="O883" s="69"/>
      <c r="P883" s="69"/>
      <c r="Q883" s="69"/>
      <c r="R883" s="69"/>
      <c r="S883" s="69"/>
      <c r="T883" s="69"/>
      <c r="U883" s="69"/>
      <c r="V883" s="72"/>
      <c r="W883" s="71"/>
      <c r="X883" s="71"/>
    </row>
    <row r="884" spans="1:24" ht="15.75" thickBot="1">
      <c r="A884" s="3">
        <v>8.7599999999999997E-2</v>
      </c>
      <c r="B884" s="17">
        <v>-0.52630939399999999</v>
      </c>
      <c r="C884" s="17">
        <v>-0.41638423499999999</v>
      </c>
      <c r="D884" s="17">
        <v>-0.39278765199999999</v>
      </c>
      <c r="E884" s="74">
        <v>-0.40344397799999998</v>
      </c>
      <c r="F884" s="74">
        <v>-0.355216804</v>
      </c>
      <c r="G884" s="17">
        <v>-0.42884768600000001</v>
      </c>
      <c r="J884" s="74"/>
      <c r="K884" s="73"/>
      <c r="L884" s="73"/>
      <c r="M884" s="73"/>
      <c r="N884" s="73"/>
      <c r="O884" s="69"/>
      <c r="P884" s="69"/>
      <c r="Q884" s="69"/>
      <c r="R884" s="69"/>
      <c r="S884" s="69"/>
      <c r="T884" s="69"/>
      <c r="U884" s="69"/>
      <c r="V884" s="72"/>
      <c r="W884" s="71"/>
      <c r="X884" s="71"/>
    </row>
    <row r="885" spans="1:24" ht="15.75" thickBot="1">
      <c r="A885" s="3">
        <v>8.77E-2</v>
      </c>
      <c r="B885" s="17">
        <v>-0.52606556900000001</v>
      </c>
      <c r="C885" s="17">
        <v>-0.41621688499999998</v>
      </c>
      <c r="D885" s="17">
        <v>-0.392636388</v>
      </c>
      <c r="E885" s="74">
        <v>-0.40322139200000001</v>
      </c>
      <c r="F885" s="74">
        <v>-0.35509027100000001</v>
      </c>
      <c r="G885" s="17">
        <v>-0.42861947</v>
      </c>
      <c r="J885" s="74"/>
      <c r="K885" s="73"/>
      <c r="L885" s="73"/>
      <c r="M885" s="73"/>
      <c r="N885" s="73"/>
      <c r="O885" s="69"/>
      <c r="P885" s="69"/>
      <c r="Q885" s="69"/>
      <c r="R885" s="69"/>
      <c r="S885" s="69"/>
      <c r="T885" s="69"/>
      <c r="U885" s="69"/>
      <c r="V885" s="72"/>
      <c r="W885" s="71"/>
      <c r="X885" s="71"/>
    </row>
    <row r="886" spans="1:24" ht="15.75" thickBot="1">
      <c r="A886" s="3">
        <v>8.7800000000000003E-2</v>
      </c>
      <c r="B886" s="17">
        <v>-0.52582195099999995</v>
      </c>
      <c r="C886" s="17">
        <v>-0.41604966700000001</v>
      </c>
      <c r="D886" s="17">
        <v>-0.39248524099999998</v>
      </c>
      <c r="E886" s="74">
        <v>-0.402999049</v>
      </c>
      <c r="F886" s="74">
        <v>-0.35496383100000001</v>
      </c>
      <c r="G886" s="17">
        <v>-0.42839149199999998</v>
      </c>
      <c r="J886" s="74"/>
      <c r="K886" s="73"/>
      <c r="L886" s="73"/>
      <c r="M886" s="73"/>
      <c r="N886" s="73"/>
      <c r="O886" s="69"/>
      <c r="P886" s="69"/>
      <c r="Q886" s="69"/>
      <c r="R886" s="69"/>
      <c r="S886" s="69"/>
      <c r="T886" s="69"/>
      <c r="U886" s="69"/>
      <c r="V886" s="72"/>
      <c r="W886" s="71"/>
      <c r="X886" s="71"/>
    </row>
    <row r="887" spans="1:24" ht="15.75" thickBot="1">
      <c r="A887" s="3">
        <v>8.7900000000000006E-2</v>
      </c>
      <c r="B887" s="17">
        <v>-0.52557854100000001</v>
      </c>
      <c r="C887" s="17">
        <v>-0.415882582</v>
      </c>
      <c r="D887" s="17">
        <v>-0.39233420899999999</v>
      </c>
      <c r="E887" s="74">
        <v>-0.40277695000000002</v>
      </c>
      <c r="F887" s="74">
        <v>-0.35483748399999998</v>
      </c>
      <c r="G887" s="17">
        <v>-0.42816375099999998</v>
      </c>
      <c r="J887" s="74"/>
      <c r="K887" s="73"/>
      <c r="L887" s="73"/>
      <c r="M887" s="73"/>
      <c r="N887" s="73"/>
      <c r="O887" s="69"/>
      <c r="P887" s="69"/>
      <c r="Q887" s="69"/>
      <c r="R887" s="69"/>
      <c r="S887" s="69"/>
      <c r="T887" s="69"/>
      <c r="U887" s="69"/>
      <c r="V887" s="72"/>
      <c r="W887" s="71"/>
      <c r="X887" s="71"/>
    </row>
    <row r="888" spans="1:24" ht="15.75" thickBot="1">
      <c r="A888" s="3">
        <v>8.7999999999999995E-2</v>
      </c>
      <c r="B888" s="17">
        <v>-0.52533533700000001</v>
      </c>
      <c r="C888" s="17">
        <v>-0.41571562699999998</v>
      </c>
      <c r="D888" s="17">
        <v>-0.39218329400000002</v>
      </c>
      <c r="E888" s="74">
        <v>-0.40255509299999997</v>
      </c>
      <c r="F888" s="74">
        <v>-0.35471122999999999</v>
      </c>
      <c r="G888" s="17">
        <v>-0.42793624800000002</v>
      </c>
      <c r="J888" s="74"/>
      <c r="K888" s="73"/>
      <c r="L888" s="73"/>
      <c r="M888" s="73"/>
      <c r="N888" s="73"/>
      <c r="O888" s="69"/>
      <c r="P888" s="69"/>
      <c r="Q888" s="69"/>
      <c r="R888" s="69"/>
      <c r="S888" s="69"/>
      <c r="T888" s="69"/>
      <c r="U888" s="69"/>
      <c r="V888" s="72"/>
      <c r="W888" s="71"/>
      <c r="X888" s="71"/>
    </row>
    <row r="889" spans="1:24" ht="15.75" thickBot="1">
      <c r="A889" s="3">
        <v>8.8099999999999998E-2</v>
      </c>
      <c r="B889" s="17">
        <v>-0.52509233899999996</v>
      </c>
      <c r="C889" s="17">
        <v>-0.41554880399999999</v>
      </c>
      <c r="D889" s="17">
        <v>-0.39203249400000001</v>
      </c>
      <c r="E889" s="74">
        <v>-0.40233347800000002</v>
      </c>
      <c r="F889" s="74">
        <v>-0.35458506899999997</v>
      </c>
      <c r="G889" s="17">
        <v>-0.42770898200000002</v>
      </c>
      <c r="J889" s="74"/>
      <c r="K889" s="73"/>
      <c r="L889" s="73"/>
      <c r="M889" s="73"/>
      <c r="N889" s="73"/>
      <c r="O889" s="69"/>
      <c r="P889" s="69"/>
      <c r="Q889" s="69"/>
      <c r="R889" s="69"/>
      <c r="S889" s="69"/>
      <c r="T889" s="69"/>
      <c r="U889" s="69"/>
      <c r="V889" s="72"/>
      <c r="W889" s="71"/>
      <c r="X889" s="71"/>
    </row>
    <row r="890" spans="1:24" ht="15.75" thickBot="1">
      <c r="A890" s="3">
        <v>8.8200000000000001E-2</v>
      </c>
      <c r="B890" s="17">
        <v>-0.524849546</v>
      </c>
      <c r="C890" s="17">
        <v>-0.41538211200000003</v>
      </c>
      <c r="D890" s="17">
        <v>-0.39188181</v>
      </c>
      <c r="E890" s="74">
        <v>-0.40211210400000003</v>
      </c>
      <c r="F890" s="74">
        <v>-0.354459001</v>
      </c>
      <c r="G890" s="17">
        <v>-0.42748195100000003</v>
      </c>
      <c r="J890" s="74"/>
      <c r="K890" s="73"/>
      <c r="L890" s="73"/>
      <c r="M890" s="73"/>
      <c r="N890" s="73"/>
      <c r="O890" s="69"/>
      <c r="P890" s="69"/>
      <c r="Q890" s="69"/>
      <c r="R890" s="69"/>
      <c r="S890" s="69"/>
      <c r="T890" s="69"/>
      <c r="U890" s="69"/>
      <c r="V890" s="72"/>
      <c r="W890" s="71"/>
      <c r="X890" s="71"/>
    </row>
    <row r="891" spans="1:24" ht="15.75" thickBot="1">
      <c r="A891" s="3">
        <v>8.8300000000000003E-2</v>
      </c>
      <c r="B891" s="17">
        <v>-0.52460695800000001</v>
      </c>
      <c r="C891" s="17">
        <v>-0.41521554999999999</v>
      </c>
      <c r="D891" s="17">
        <v>-0.39173124100000001</v>
      </c>
      <c r="E891" s="74">
        <v>-0.40189097099999999</v>
      </c>
      <c r="F891" s="74">
        <v>-0.35433302500000002</v>
      </c>
      <c r="G891" s="17">
        <v>-0.42725515600000002</v>
      </c>
      <c r="J891" s="74"/>
      <c r="K891" s="73"/>
      <c r="L891" s="73"/>
      <c r="M891" s="73"/>
      <c r="N891" s="73"/>
      <c r="O891" s="69"/>
      <c r="P891" s="69"/>
      <c r="Q891" s="69"/>
      <c r="R891" s="69"/>
      <c r="S891" s="69"/>
      <c r="T891" s="69"/>
      <c r="U891" s="69"/>
      <c r="V891" s="72"/>
      <c r="W891" s="71"/>
      <c r="X891" s="71"/>
    </row>
    <row r="892" spans="1:24" ht="15.75" thickBot="1">
      <c r="A892" s="3">
        <v>8.8400000000000006E-2</v>
      </c>
      <c r="B892" s="17">
        <v>-0.52436457599999997</v>
      </c>
      <c r="C892" s="17">
        <v>-0.41504911799999999</v>
      </c>
      <c r="D892" s="17">
        <v>-0.39158078699999999</v>
      </c>
      <c r="E892" s="74">
        <v>-0.40167007900000001</v>
      </c>
      <c r="F892" s="74">
        <v>-0.35420714199999997</v>
      </c>
      <c r="G892" s="17">
        <v>-0.42702859599999998</v>
      </c>
      <c r="J892" s="74"/>
      <c r="K892" s="73"/>
      <c r="L892" s="73"/>
      <c r="M892" s="73"/>
      <c r="N892" s="73"/>
      <c r="O892" s="69"/>
      <c r="P892" s="69"/>
      <c r="Q892" s="69"/>
      <c r="R892" s="69"/>
      <c r="S892" s="69"/>
      <c r="T892" s="69"/>
      <c r="U892" s="69"/>
      <c r="V892" s="72"/>
      <c r="W892" s="71"/>
      <c r="X892" s="71"/>
    </row>
    <row r="893" spans="1:24" ht="15.75" thickBot="1">
      <c r="A893" s="3">
        <v>8.8499999999999995E-2</v>
      </c>
      <c r="B893" s="17">
        <v>-0.52412239699999996</v>
      </c>
      <c r="C893" s="17">
        <v>-0.41488281700000001</v>
      </c>
      <c r="D893" s="17">
        <v>-0.39143044799999999</v>
      </c>
      <c r="E893" s="74">
        <v>-0.401449426</v>
      </c>
      <c r="F893" s="74">
        <v>-0.35408135099999999</v>
      </c>
      <c r="G893" s="17">
        <v>-0.42680226999999998</v>
      </c>
      <c r="J893" s="74"/>
      <c r="K893" s="73"/>
      <c r="L893" s="73"/>
      <c r="M893" s="73"/>
      <c r="N893" s="73"/>
      <c r="O893" s="69"/>
      <c r="P893" s="69"/>
      <c r="Q893" s="69"/>
      <c r="R893" s="69"/>
      <c r="S893" s="69"/>
      <c r="T893" s="69"/>
      <c r="U893" s="69"/>
      <c r="V893" s="72"/>
      <c r="W893" s="71"/>
      <c r="X893" s="71"/>
    </row>
    <row r="894" spans="1:24" ht="15.75" thickBot="1">
      <c r="A894" s="3">
        <v>8.8599999999999998E-2</v>
      </c>
      <c r="B894" s="17">
        <v>-0.52388042199999996</v>
      </c>
      <c r="C894" s="17">
        <v>-0.41471664499999999</v>
      </c>
      <c r="D894" s="17">
        <v>-0.39128022299999998</v>
      </c>
      <c r="E894" s="74">
        <v>-0.401229012</v>
      </c>
      <c r="F894" s="74">
        <v>-0.35395565200000001</v>
      </c>
      <c r="G894" s="17">
        <v>-0.42657617799999997</v>
      </c>
      <c r="J894" s="74"/>
      <c r="K894" s="73"/>
      <c r="L894" s="73"/>
      <c r="M894" s="73"/>
      <c r="N894" s="73"/>
      <c r="O894" s="69"/>
      <c r="P894" s="69"/>
      <c r="Q894" s="69"/>
      <c r="R894" s="69"/>
      <c r="S894" s="69"/>
      <c r="T894" s="69"/>
      <c r="U894" s="69"/>
      <c r="V894" s="72"/>
      <c r="W894" s="71"/>
      <c r="X894" s="71"/>
    </row>
    <row r="895" spans="1:24" ht="15.75" thickBot="1">
      <c r="A895" s="3">
        <v>8.8700000000000001E-2</v>
      </c>
      <c r="B895" s="17">
        <v>-0.52363865099999996</v>
      </c>
      <c r="C895" s="17">
        <v>-0.41455060300000002</v>
      </c>
      <c r="D895" s="17">
        <v>-0.391130113</v>
      </c>
      <c r="E895" s="74">
        <v>-0.40100883599999998</v>
      </c>
      <c r="F895" s="74">
        <v>-0.35383004400000001</v>
      </c>
      <c r="G895" s="17">
        <v>-0.42635031899999998</v>
      </c>
      <c r="J895" s="74"/>
      <c r="K895" s="73"/>
      <c r="L895" s="73"/>
      <c r="M895" s="73"/>
      <c r="N895" s="73"/>
      <c r="O895" s="69"/>
      <c r="P895" s="69"/>
      <c r="Q895" s="69"/>
      <c r="R895" s="69"/>
      <c r="S895" s="69"/>
      <c r="T895" s="69"/>
      <c r="U895" s="69"/>
      <c r="V895" s="72"/>
      <c r="W895" s="71"/>
      <c r="X895" s="71"/>
    </row>
    <row r="896" spans="1:24" ht="15.75" thickBot="1">
      <c r="A896" s="3">
        <v>8.8800000000000004E-2</v>
      </c>
      <c r="B896" s="17">
        <v>-0.52339708200000001</v>
      </c>
      <c r="C896" s="17">
        <v>-0.41438469</v>
      </c>
      <c r="D896" s="17">
        <v>-0.39098011599999999</v>
      </c>
      <c r="E896" s="74">
        <v>-0.40078889899999998</v>
      </c>
      <c r="F896" s="74">
        <v>-0.35370452800000002</v>
      </c>
      <c r="G896" s="17">
        <v>-0.426124693</v>
      </c>
      <c r="J896" s="74"/>
      <c r="K896" s="73"/>
      <c r="L896" s="73"/>
      <c r="M896" s="73"/>
      <c r="N896" s="73"/>
      <c r="O896" s="69"/>
      <c r="P896" s="69"/>
      <c r="Q896" s="69"/>
      <c r="R896" s="69"/>
      <c r="S896" s="69"/>
      <c r="T896" s="69"/>
      <c r="U896" s="69"/>
      <c r="V896" s="72"/>
      <c r="W896" s="71"/>
      <c r="X896" s="71"/>
    </row>
    <row r="897" spans="1:24" ht="15.75" thickBot="1">
      <c r="A897" s="3">
        <v>8.8900000000000007E-2</v>
      </c>
      <c r="B897" s="17">
        <v>-0.52315571599999999</v>
      </c>
      <c r="C897" s="17">
        <v>-0.41421890500000003</v>
      </c>
      <c r="D897" s="17">
        <v>-0.390830234</v>
      </c>
      <c r="E897" s="74">
        <v>-0.40056919800000002</v>
      </c>
      <c r="F897" s="74">
        <v>-0.35357910300000001</v>
      </c>
      <c r="G897" s="17">
        <v>-0.42589929999999998</v>
      </c>
      <c r="J897" s="74"/>
      <c r="K897" s="73"/>
      <c r="L897" s="73"/>
      <c r="M897" s="73"/>
      <c r="N897" s="73"/>
      <c r="O897" s="69"/>
      <c r="P897" s="69"/>
      <c r="Q897" s="69"/>
      <c r="R897" s="69"/>
      <c r="S897" s="69"/>
      <c r="T897" s="69"/>
      <c r="U897" s="69"/>
      <c r="V897" s="72"/>
      <c r="W897" s="71"/>
      <c r="X897" s="71"/>
    </row>
    <row r="898" spans="1:24" ht="15.75" thickBot="1">
      <c r="A898" s="3">
        <v>8.8999999999999996E-2</v>
      </c>
      <c r="B898" s="17">
        <v>-0.52291455200000003</v>
      </c>
      <c r="C898" s="17">
        <v>-0.41405324999999998</v>
      </c>
      <c r="D898" s="17">
        <v>-0.39068046499999998</v>
      </c>
      <c r="E898" s="74">
        <v>-0.40034973499999998</v>
      </c>
      <c r="F898" s="74">
        <v>-0.35345377</v>
      </c>
      <c r="G898" s="17">
        <v>-0.42567413799999998</v>
      </c>
      <c r="J898" s="74"/>
      <c r="K898" s="73"/>
      <c r="L898" s="73"/>
      <c r="M898" s="73"/>
      <c r="N898" s="73"/>
      <c r="O898" s="69"/>
      <c r="P898" s="69"/>
      <c r="Q898" s="69"/>
      <c r="R898" s="69"/>
      <c r="S898" s="69"/>
      <c r="T898" s="69"/>
      <c r="U898" s="69"/>
      <c r="V898" s="72"/>
      <c r="W898" s="71"/>
      <c r="X898" s="71"/>
    </row>
    <row r="899" spans="1:24" ht="15.75" thickBot="1">
      <c r="A899" s="3">
        <v>8.9099999999999999E-2</v>
      </c>
      <c r="B899" s="17">
        <v>-0.52267358900000005</v>
      </c>
      <c r="C899" s="17">
        <v>-0.41388772299999999</v>
      </c>
      <c r="D899" s="17">
        <v>-0.39053080899999998</v>
      </c>
      <c r="E899" s="74">
        <v>-0.400130508</v>
      </c>
      <c r="F899" s="74">
        <v>-0.353328527</v>
      </c>
      <c r="G899" s="17">
        <v>-0.425449207</v>
      </c>
      <c r="J899" s="74"/>
      <c r="K899" s="73"/>
      <c r="L899" s="73"/>
      <c r="M899" s="73"/>
      <c r="N899" s="73"/>
      <c r="O899" s="69"/>
      <c r="P899" s="69"/>
      <c r="Q899" s="69"/>
      <c r="R899" s="69"/>
      <c r="S899" s="69"/>
      <c r="T899" s="69"/>
      <c r="U899" s="69"/>
      <c r="V899" s="72"/>
      <c r="W899" s="71"/>
      <c r="X899" s="71"/>
    </row>
    <row r="900" spans="1:24" ht="15.75" thickBot="1">
      <c r="A900" s="3">
        <v>8.9200000000000002E-2</v>
      </c>
      <c r="B900" s="17">
        <v>-0.52243282800000002</v>
      </c>
      <c r="C900" s="17">
        <v>-0.41372232399999997</v>
      </c>
      <c r="D900" s="17">
        <v>-0.390381266</v>
      </c>
      <c r="E900" s="74">
        <v>-0.39991151600000002</v>
      </c>
      <c r="F900" s="74">
        <v>-0.35320337499999999</v>
      </c>
      <c r="G900" s="17">
        <v>-0.425224506</v>
      </c>
      <c r="J900" s="74"/>
      <c r="K900" s="73"/>
      <c r="L900" s="73"/>
      <c r="M900" s="73"/>
      <c r="N900" s="73"/>
      <c r="O900" s="69"/>
      <c r="P900" s="69"/>
      <c r="Q900" s="69"/>
      <c r="R900" s="69"/>
      <c r="S900" s="69"/>
      <c r="T900" s="69"/>
      <c r="U900" s="69"/>
      <c r="V900" s="72"/>
      <c r="W900" s="71"/>
      <c r="X900" s="71"/>
    </row>
    <row r="901" spans="1:24" ht="15.75" thickBot="1">
      <c r="A901" s="3">
        <v>8.9300000000000004E-2</v>
      </c>
      <c r="B901" s="17">
        <v>-0.52219226799999996</v>
      </c>
      <c r="C901" s="17">
        <v>-0.41355705199999998</v>
      </c>
      <c r="D901" s="17">
        <v>-0.390231836</v>
      </c>
      <c r="E901" s="74">
        <v>-0.39969275999999998</v>
      </c>
      <c r="F901" s="74">
        <v>-0.353078314</v>
      </c>
      <c r="G901" s="17">
        <v>-0.42500003600000003</v>
      </c>
      <c r="J901" s="74"/>
      <c r="K901" s="73"/>
      <c r="L901" s="73"/>
      <c r="M901" s="73"/>
      <c r="N901" s="73"/>
      <c r="O901" s="69"/>
      <c r="P901" s="69"/>
      <c r="Q901" s="69"/>
      <c r="R901" s="69"/>
      <c r="S901" s="69"/>
      <c r="T901" s="69"/>
      <c r="U901" s="69"/>
      <c r="V901" s="72"/>
      <c r="W901" s="71"/>
      <c r="X901" s="71"/>
    </row>
    <row r="902" spans="1:24" ht="15.75" thickBot="1">
      <c r="A902" s="3">
        <v>8.9399999999999993E-2</v>
      </c>
      <c r="B902" s="17">
        <v>-0.52195190800000002</v>
      </c>
      <c r="C902" s="17">
        <v>-0.413391909</v>
      </c>
      <c r="D902" s="17">
        <v>-0.39008251799999999</v>
      </c>
      <c r="E902" s="74">
        <v>-0.39947423799999998</v>
      </c>
      <c r="F902" s="74">
        <v>-0.35295334299999997</v>
      </c>
      <c r="G902" s="17">
        <v>-0.42477579500000001</v>
      </c>
      <c r="J902" s="74"/>
      <c r="K902" s="73"/>
      <c r="L902" s="73"/>
      <c r="M902" s="73"/>
      <c r="N902" s="73"/>
      <c r="O902" s="69"/>
      <c r="P902" s="69"/>
      <c r="Q902" s="69"/>
      <c r="R902" s="69"/>
      <c r="S902" s="69"/>
      <c r="T902" s="69"/>
      <c r="U902" s="69"/>
      <c r="V902" s="72"/>
      <c r="W902" s="71"/>
      <c r="X902" s="71"/>
    </row>
    <row r="903" spans="1:24" ht="15.75" thickBot="1">
      <c r="A903" s="3">
        <v>8.9499999999999996E-2</v>
      </c>
      <c r="B903" s="17">
        <v>-0.521711747</v>
      </c>
      <c r="C903" s="17">
        <v>-0.41322689200000001</v>
      </c>
      <c r="D903" s="17">
        <v>-0.389933313</v>
      </c>
      <c r="E903" s="74">
        <v>-0.39925595000000003</v>
      </c>
      <c r="F903" s="74">
        <v>-0.35282846200000001</v>
      </c>
      <c r="G903" s="17">
        <v>-0.42455178399999999</v>
      </c>
      <c r="J903" s="74"/>
      <c r="K903" s="73"/>
      <c r="L903" s="73"/>
      <c r="M903" s="73"/>
      <c r="N903" s="73"/>
      <c r="O903" s="69"/>
      <c r="P903" s="69"/>
      <c r="Q903" s="69"/>
      <c r="R903" s="69"/>
      <c r="S903" s="69"/>
      <c r="T903" s="69"/>
      <c r="U903" s="69"/>
      <c r="V903" s="72"/>
      <c r="W903" s="71"/>
      <c r="X903" s="71"/>
    </row>
    <row r="904" spans="1:24" ht="15.75" thickBot="1">
      <c r="A904" s="3">
        <v>8.9599999999999999E-2</v>
      </c>
      <c r="B904" s="17">
        <v>-0.52147178699999996</v>
      </c>
      <c r="C904" s="17">
        <v>-0.41306200300000001</v>
      </c>
      <c r="D904" s="17">
        <v>-0.38978422000000001</v>
      </c>
      <c r="E904" s="74">
        <v>-0.399037896</v>
      </c>
      <c r="F904" s="74">
        <v>-0.352703671</v>
      </c>
      <c r="G904" s="17">
        <v>-0.42432799999999998</v>
      </c>
      <c r="J904" s="74"/>
      <c r="K904" s="73"/>
      <c r="L904" s="73"/>
      <c r="M904" s="73"/>
      <c r="N904" s="73"/>
      <c r="O904" s="69"/>
      <c r="P904" s="69"/>
      <c r="Q904" s="69"/>
      <c r="R904" s="69"/>
      <c r="S904" s="69"/>
      <c r="T904" s="69"/>
      <c r="U904" s="69"/>
      <c r="V904" s="72"/>
      <c r="W904" s="71"/>
      <c r="X904" s="71"/>
    </row>
    <row r="905" spans="1:24" ht="15.75" thickBot="1">
      <c r="A905" s="3">
        <v>8.9700000000000002E-2</v>
      </c>
      <c r="B905" s="17">
        <v>-0.52123202499999999</v>
      </c>
      <c r="C905" s="17">
        <v>-0.41289724</v>
      </c>
      <c r="D905" s="17">
        <v>-0.38963523900000002</v>
      </c>
      <c r="E905" s="74">
        <v>-0.398820075</v>
      </c>
      <c r="F905" s="74">
        <v>-0.35257896999999999</v>
      </c>
      <c r="G905" s="17">
        <v>-0.424104445</v>
      </c>
      <c r="J905" s="74"/>
      <c r="K905" s="73"/>
      <c r="L905" s="73"/>
      <c r="M905" s="73"/>
      <c r="N905" s="73"/>
      <c r="O905" s="69"/>
      <c r="P905" s="69"/>
      <c r="Q905" s="69"/>
      <c r="R905" s="69"/>
      <c r="S905" s="69"/>
      <c r="T905" s="69"/>
      <c r="U905" s="69"/>
      <c r="V905" s="72"/>
      <c r="W905" s="71"/>
      <c r="X905" s="71"/>
    </row>
    <row r="906" spans="1:24" ht="15.75" thickBot="1">
      <c r="A906" s="3">
        <v>8.9800000000000005E-2</v>
      </c>
      <c r="B906" s="17">
        <v>-0.52099246200000005</v>
      </c>
      <c r="C906" s="17">
        <v>-0.412732604</v>
      </c>
      <c r="D906" s="17">
        <v>-0.389486369</v>
      </c>
      <c r="E906" s="74">
        <v>-0.39860248599999998</v>
      </c>
      <c r="F906" s="74">
        <v>-0.35245435800000002</v>
      </c>
      <c r="G906" s="17">
        <v>-0.42388111699999997</v>
      </c>
      <c r="J906" s="74"/>
      <c r="K906" s="73"/>
      <c r="L906" s="73"/>
      <c r="M906" s="73"/>
      <c r="N906" s="73"/>
      <c r="O906" s="69"/>
      <c r="P906" s="69"/>
      <c r="Q906" s="69"/>
      <c r="R906" s="69"/>
      <c r="S906" s="69"/>
      <c r="T906" s="69"/>
      <c r="U906" s="69"/>
      <c r="V906" s="72"/>
      <c r="W906" s="71"/>
      <c r="X906" s="71"/>
    </row>
    <row r="907" spans="1:24" ht="15.75" thickBot="1">
      <c r="A907" s="3">
        <v>8.9899999999999994E-2</v>
      </c>
      <c r="B907" s="17">
        <v>-0.52075309700000005</v>
      </c>
      <c r="C907" s="17">
        <v>-0.412568094</v>
      </c>
      <c r="D907" s="17">
        <v>-0.38933761099999997</v>
      </c>
      <c r="E907" s="74">
        <v>-0.398385129</v>
      </c>
      <c r="F907" s="74">
        <v>-0.35232983600000001</v>
      </c>
      <c r="G907" s="17">
        <v>-0.42365801600000003</v>
      </c>
      <c r="J907" s="74"/>
      <c r="K907" s="73"/>
      <c r="L907" s="73"/>
      <c r="M907" s="73"/>
      <c r="N907" s="73"/>
      <c r="O907" s="69"/>
      <c r="P907" s="69"/>
      <c r="Q907" s="69"/>
      <c r="R907" s="69"/>
      <c r="S907" s="69"/>
      <c r="T907" s="69"/>
      <c r="U907" s="69"/>
      <c r="V907" s="72"/>
      <c r="W907" s="71"/>
      <c r="X907" s="71"/>
    </row>
    <row r="908" spans="1:24" ht="15.75" thickBot="1">
      <c r="A908" s="3">
        <v>0.09</v>
      </c>
      <c r="B908" s="17">
        <v>-0.52051393000000001</v>
      </c>
      <c r="C908" s="17">
        <v>-0.41240370999999998</v>
      </c>
      <c r="D908" s="17">
        <v>-0.389188963</v>
      </c>
      <c r="E908" s="74">
        <v>-0.39816800299999999</v>
      </c>
      <c r="F908" s="74">
        <v>-0.35220540299999997</v>
      </c>
      <c r="G908" s="17">
        <v>-0.42343514199999999</v>
      </c>
      <c r="J908" s="74"/>
      <c r="K908" s="73"/>
      <c r="L908" s="73"/>
      <c r="M908" s="73"/>
      <c r="N908" s="73"/>
      <c r="O908" s="69"/>
      <c r="P908" s="69"/>
      <c r="Q908" s="69"/>
      <c r="R908" s="69"/>
      <c r="S908" s="69"/>
      <c r="T908" s="69"/>
      <c r="U908" s="69"/>
      <c r="V908" s="72"/>
      <c r="W908" s="71"/>
      <c r="X908" s="71"/>
    </row>
    <row r="909" spans="1:24" ht="15.75" thickBot="1">
      <c r="A909" s="3">
        <v>9.01E-2</v>
      </c>
      <c r="B909" s="17">
        <v>-0.52027495999999995</v>
      </c>
      <c r="C909" s="17">
        <v>-0.41223945099999998</v>
      </c>
      <c r="D909" s="17">
        <v>-0.38904042700000002</v>
      </c>
      <c r="E909" s="74">
        <v>-0.397951108</v>
      </c>
      <c r="F909" s="74">
        <v>-0.35208105899999997</v>
      </c>
      <c r="G909" s="17">
        <v>-0.42321249300000002</v>
      </c>
      <c r="J909" s="74"/>
      <c r="K909" s="73"/>
      <c r="L909" s="73"/>
      <c r="M909" s="73"/>
      <c r="N909" s="73"/>
      <c r="O909" s="69"/>
      <c r="P909" s="69"/>
      <c r="Q909" s="69"/>
      <c r="R909" s="69"/>
      <c r="S909" s="69"/>
      <c r="T909" s="69"/>
      <c r="U909" s="69"/>
      <c r="V909" s="72"/>
      <c r="W909" s="71"/>
      <c r="X909" s="71"/>
    </row>
    <row r="910" spans="1:24" ht="15.75" thickBot="1">
      <c r="A910" s="3">
        <v>9.0200000000000002E-2</v>
      </c>
      <c r="B910" s="17">
        <v>-0.52003618799999995</v>
      </c>
      <c r="C910" s="17">
        <v>-0.41207531800000002</v>
      </c>
      <c r="D910" s="17">
        <v>-0.38889200099999999</v>
      </c>
      <c r="E910" s="74">
        <v>-0.39773444299999999</v>
      </c>
      <c r="F910" s="74">
        <v>-0.35195680400000001</v>
      </c>
      <c r="G910" s="17">
        <v>-0.42299007</v>
      </c>
      <c r="J910" s="74"/>
      <c r="K910" s="73"/>
      <c r="L910" s="73"/>
      <c r="M910" s="73"/>
      <c r="N910" s="73"/>
      <c r="O910" s="69"/>
      <c r="P910" s="69"/>
      <c r="Q910" s="69"/>
      <c r="R910" s="69"/>
      <c r="S910" s="69"/>
      <c r="T910" s="69"/>
      <c r="U910" s="69"/>
      <c r="V910" s="72"/>
      <c r="W910" s="71"/>
      <c r="X910" s="71"/>
    </row>
    <row r="911" spans="1:24" ht="15.75" thickBot="1">
      <c r="A911" s="3">
        <v>9.0300000000000005E-2</v>
      </c>
      <c r="B911" s="17">
        <v>-0.51979761099999999</v>
      </c>
      <c r="C911" s="17">
        <v>-0.41191130999999997</v>
      </c>
      <c r="D911" s="17">
        <v>-0.38874368599999998</v>
      </c>
      <c r="E911" s="74">
        <v>-0.39751800700000001</v>
      </c>
      <c r="F911" s="74">
        <v>-0.351832637</v>
      </c>
      <c r="G911" s="17">
        <v>-0.42276787100000002</v>
      </c>
      <c r="J911" s="74"/>
      <c r="K911" s="73"/>
      <c r="L911" s="73"/>
      <c r="M911" s="73"/>
      <c r="N911" s="73"/>
      <c r="O911" s="69"/>
      <c r="P911" s="69"/>
      <c r="Q911" s="69"/>
      <c r="R911" s="69"/>
      <c r="S911" s="69"/>
      <c r="T911" s="69"/>
      <c r="U911" s="69"/>
      <c r="V911" s="72"/>
      <c r="W911" s="71"/>
      <c r="X911" s="71"/>
    </row>
    <row r="912" spans="1:24" ht="15.75" thickBot="1">
      <c r="A912" s="3">
        <v>9.0399999999999994E-2</v>
      </c>
      <c r="B912" s="17">
        <v>-0.51955923100000001</v>
      </c>
      <c r="C912" s="17">
        <v>-0.411747427</v>
      </c>
      <c r="D912" s="17">
        <v>-0.38859548100000002</v>
      </c>
      <c r="E912" s="74">
        <v>-0.39730180100000001</v>
      </c>
      <c r="F912" s="74">
        <v>-0.35170855899999998</v>
      </c>
      <c r="G912" s="17">
        <v>-0.422545897</v>
      </c>
      <c r="J912" s="74"/>
      <c r="K912" s="73"/>
      <c r="L912" s="73"/>
      <c r="M912" s="73"/>
      <c r="N912" s="73"/>
      <c r="O912" s="69"/>
      <c r="P912" s="69"/>
      <c r="Q912" s="69"/>
      <c r="R912" s="69"/>
      <c r="S912" s="69"/>
      <c r="T912" s="69"/>
      <c r="U912" s="69"/>
      <c r="V912" s="72"/>
      <c r="W912" s="71"/>
      <c r="X912" s="71"/>
    </row>
    <row r="913" spans="1:24" ht="15.75" thickBot="1">
      <c r="A913" s="3">
        <v>9.0499999999999997E-2</v>
      </c>
      <c r="B913" s="17">
        <v>-0.51932104700000004</v>
      </c>
      <c r="C913" s="17">
        <v>-0.41158366899999999</v>
      </c>
      <c r="D913" s="17">
        <v>-0.38844738600000001</v>
      </c>
      <c r="E913" s="74">
        <v>-0.39708582399999998</v>
      </c>
      <c r="F913" s="74">
        <v>-0.35158456900000001</v>
      </c>
      <c r="G913" s="17">
        <v>-0.42232414600000001</v>
      </c>
      <c r="J913" s="74"/>
      <c r="K913" s="73"/>
      <c r="L913" s="73"/>
      <c r="M913" s="73"/>
      <c r="N913" s="73"/>
      <c r="O913" s="69"/>
      <c r="P913" s="69"/>
      <c r="Q913" s="69"/>
      <c r="R913" s="69"/>
      <c r="S913" s="69"/>
      <c r="T913" s="69"/>
      <c r="U913" s="69"/>
      <c r="V913" s="72"/>
      <c r="W913" s="71"/>
      <c r="X913" s="71"/>
    </row>
    <row r="914" spans="1:24" ht="15.75" thickBot="1">
      <c r="A914" s="3">
        <v>9.06E-2</v>
      </c>
      <c r="B914" s="17">
        <v>-0.51908305799999999</v>
      </c>
      <c r="C914" s="17">
        <v>-0.41142003500000002</v>
      </c>
      <c r="D914" s="17">
        <v>-0.38829940099999999</v>
      </c>
      <c r="E914" s="74">
        <v>-0.39687007400000002</v>
      </c>
      <c r="F914" s="74">
        <v>-0.35146066799999998</v>
      </c>
      <c r="G914" s="17">
        <v>-0.42210261900000001</v>
      </c>
      <c r="J914" s="74"/>
      <c r="K914" s="73"/>
      <c r="L914" s="73"/>
      <c r="M914" s="73"/>
      <c r="N914" s="73"/>
      <c r="O914" s="69"/>
      <c r="P914" s="69"/>
      <c r="Q914" s="69"/>
      <c r="R914" s="69"/>
      <c r="S914" s="69"/>
      <c r="T914" s="69"/>
      <c r="U914" s="69"/>
      <c r="V914" s="72"/>
      <c r="W914" s="71"/>
      <c r="X914" s="71"/>
    </row>
    <row r="915" spans="1:24" ht="15.75" thickBot="1">
      <c r="A915" s="3">
        <v>9.0700000000000003E-2</v>
      </c>
      <c r="B915" s="17">
        <v>-0.51884526399999997</v>
      </c>
      <c r="C915" s="17">
        <v>-0.41125652499999998</v>
      </c>
      <c r="D915" s="17">
        <v>-0.388151525</v>
      </c>
      <c r="E915" s="74">
        <v>-0.39665455199999999</v>
      </c>
      <c r="F915" s="74">
        <v>-0.35133685399999998</v>
      </c>
      <c r="G915" s="17">
        <v>-0.42188131499999998</v>
      </c>
      <c r="J915" s="74"/>
      <c r="K915" s="73"/>
      <c r="L915" s="73"/>
      <c r="M915" s="73"/>
      <c r="N915" s="73"/>
      <c r="O915" s="69"/>
      <c r="P915" s="69"/>
      <c r="Q915" s="69"/>
      <c r="R915" s="69"/>
      <c r="S915" s="69"/>
      <c r="T915" s="69"/>
      <c r="U915" s="69"/>
      <c r="V915" s="72"/>
      <c r="W915" s="71"/>
      <c r="X915" s="71"/>
    </row>
    <row r="916" spans="1:24" ht="15.75" thickBot="1">
      <c r="A916" s="3">
        <v>9.0800000000000006E-2</v>
      </c>
      <c r="B916" s="17">
        <v>-0.518607665</v>
      </c>
      <c r="C916" s="17">
        <v>-0.411093139</v>
      </c>
      <c r="D916" s="17">
        <v>-0.38800375799999998</v>
      </c>
      <c r="E916" s="74">
        <v>-0.39643925699999999</v>
      </c>
      <c r="F916" s="74">
        <v>-0.35121312700000001</v>
      </c>
      <c r="G916" s="17">
        <v>-0.421660233</v>
      </c>
      <c r="J916" s="74"/>
      <c r="K916" s="73"/>
      <c r="L916" s="73"/>
      <c r="M916" s="73"/>
      <c r="N916" s="73"/>
      <c r="O916" s="69"/>
      <c r="P916" s="69"/>
      <c r="Q916" s="69"/>
      <c r="R916" s="69"/>
      <c r="S916" s="69"/>
      <c r="T916" s="69"/>
      <c r="U916" s="69"/>
      <c r="V916" s="72"/>
      <c r="W916" s="71"/>
      <c r="X916" s="71"/>
    </row>
    <row r="917" spans="1:24" ht="15.75" thickBot="1">
      <c r="A917" s="3">
        <v>9.0899999999999995E-2</v>
      </c>
      <c r="B917" s="17">
        <v>-0.518370259</v>
      </c>
      <c r="C917" s="17">
        <v>-0.41092987600000003</v>
      </c>
      <c r="D917" s="17">
        <v>-0.38785610100000001</v>
      </c>
      <c r="E917" s="74">
        <v>-0.396224189</v>
      </c>
      <c r="F917" s="74">
        <v>-0.35108948899999998</v>
      </c>
      <c r="G917" s="17">
        <v>-0.42143937199999998</v>
      </c>
      <c r="J917" s="74"/>
      <c r="K917" s="73"/>
      <c r="L917" s="73"/>
      <c r="M917" s="73"/>
      <c r="N917" s="73"/>
      <c r="O917" s="69"/>
      <c r="P917" s="69"/>
      <c r="Q917" s="69"/>
      <c r="R917" s="69"/>
      <c r="S917" s="69"/>
      <c r="T917" s="69"/>
      <c r="U917" s="69"/>
      <c r="V917" s="72"/>
      <c r="W917" s="71"/>
      <c r="X917" s="71"/>
    </row>
    <row r="918" spans="1:24" ht="15.75" thickBot="1">
      <c r="A918" s="3">
        <v>9.0999999999999998E-2</v>
      </c>
      <c r="B918" s="17">
        <v>-0.51813304699999996</v>
      </c>
      <c r="C918" s="17">
        <v>-0.41076673699999999</v>
      </c>
      <c r="D918" s="17">
        <v>-0.38770855199999998</v>
      </c>
      <c r="E918" s="74">
        <v>-0.39600934599999998</v>
      </c>
      <c r="F918" s="74">
        <v>-0.35096593700000001</v>
      </c>
      <c r="G918" s="17">
        <v>-0.42121873300000001</v>
      </c>
      <c r="J918" s="74"/>
      <c r="K918" s="73"/>
      <c r="L918" s="73"/>
      <c r="M918" s="73"/>
      <c r="N918" s="73"/>
      <c r="O918" s="69"/>
      <c r="P918" s="69"/>
      <c r="Q918" s="69"/>
      <c r="R918" s="69"/>
      <c r="S918" s="69"/>
      <c r="T918" s="69"/>
      <c r="U918" s="69"/>
      <c r="V918" s="72"/>
      <c r="W918" s="71"/>
      <c r="X918" s="71"/>
    </row>
    <row r="919" spans="1:24" ht="15.75" thickBot="1">
      <c r="A919" s="3">
        <v>9.11E-2</v>
      </c>
      <c r="B919" s="17">
        <v>-0.51789602899999998</v>
      </c>
      <c r="C919" s="17">
        <v>-0.41060372099999998</v>
      </c>
      <c r="D919" s="17">
        <v>-0.38756111199999999</v>
      </c>
      <c r="E919" s="74">
        <v>-0.39579472900000001</v>
      </c>
      <c r="F919" s="74">
        <v>-0.35084247299999999</v>
      </c>
      <c r="G919" s="17">
        <v>-0.42099831500000001</v>
      </c>
      <c r="J919" s="74"/>
      <c r="K919" s="73"/>
      <c r="L919" s="73"/>
      <c r="M919" s="73"/>
      <c r="N919" s="73"/>
      <c r="O919" s="69"/>
      <c r="P919" s="69"/>
      <c r="Q919" s="69"/>
      <c r="R919" s="69"/>
      <c r="S919" s="69"/>
      <c r="T919" s="69"/>
      <c r="U919" s="69"/>
      <c r="V919" s="72"/>
      <c r="W919" s="71"/>
      <c r="X919" s="71"/>
    </row>
    <row r="920" spans="1:24" ht="15.75" thickBot="1">
      <c r="A920" s="3">
        <v>9.1200000000000003E-2</v>
      </c>
      <c r="B920" s="17">
        <v>-0.51765920300000001</v>
      </c>
      <c r="C920" s="17">
        <v>-0.41044082799999998</v>
      </c>
      <c r="D920" s="17">
        <v>-0.38741377999999999</v>
      </c>
      <c r="E920" s="74">
        <v>-0.395580337</v>
      </c>
      <c r="F920" s="74">
        <v>-0.35071909600000001</v>
      </c>
      <c r="G920" s="17">
        <v>-0.42077811700000001</v>
      </c>
      <c r="J920" s="74"/>
      <c r="K920" s="73"/>
      <c r="L920" s="73"/>
      <c r="M920" s="73"/>
      <c r="N920" s="73"/>
      <c r="O920" s="69"/>
      <c r="P920" s="69"/>
      <c r="Q920" s="69"/>
      <c r="R920" s="69"/>
      <c r="S920" s="69"/>
      <c r="T920" s="69"/>
      <c r="U920" s="69"/>
      <c r="V920" s="72"/>
      <c r="W920" s="71"/>
      <c r="X920" s="71"/>
    </row>
    <row r="921" spans="1:24" ht="15.75" thickBot="1">
      <c r="A921" s="3">
        <v>9.1300000000000006E-2</v>
      </c>
      <c r="B921" s="17">
        <v>-0.51742257000000003</v>
      </c>
      <c r="C921" s="17">
        <v>-0.41027805699999997</v>
      </c>
      <c r="D921" s="17">
        <v>-0.38726655700000001</v>
      </c>
      <c r="E921" s="74">
        <v>-0.39536616899999999</v>
      </c>
      <c r="F921" s="74">
        <v>-0.35059580499999998</v>
      </c>
      <c r="G921" s="17">
        <v>-0.420558139</v>
      </c>
      <c r="J921" s="74"/>
      <c r="K921" s="73"/>
      <c r="L921" s="73"/>
      <c r="M921" s="73"/>
      <c r="N921" s="73"/>
      <c r="O921" s="69"/>
      <c r="P921" s="69"/>
      <c r="Q921" s="69"/>
      <c r="R921" s="69"/>
      <c r="S921" s="69"/>
      <c r="T921" s="69"/>
      <c r="U921" s="69"/>
      <c r="V921" s="72"/>
      <c r="W921" s="71"/>
      <c r="X921" s="71"/>
    </row>
    <row r="922" spans="1:24" ht="15.75" thickBot="1">
      <c r="A922" s="3">
        <v>9.1399999999999995E-2</v>
      </c>
      <c r="B922" s="17">
        <v>-0.51718612900000005</v>
      </c>
      <c r="C922" s="17">
        <v>-0.41011540800000001</v>
      </c>
      <c r="D922" s="17">
        <v>-0.38711944100000001</v>
      </c>
      <c r="E922" s="74">
        <v>-0.39515222500000002</v>
      </c>
      <c r="F922" s="74">
        <v>-0.35047260200000002</v>
      </c>
      <c r="G922" s="17">
        <v>-0.42033838000000001</v>
      </c>
      <c r="J922" s="74"/>
      <c r="K922" s="73"/>
      <c r="L922" s="73"/>
      <c r="M922" s="73"/>
      <c r="N922" s="73"/>
      <c r="O922" s="69"/>
      <c r="P922" s="69"/>
      <c r="Q922" s="69"/>
      <c r="R922" s="69"/>
      <c r="S922" s="69"/>
      <c r="T922" s="69"/>
      <c r="U922" s="69"/>
      <c r="V922" s="72"/>
      <c r="W922" s="71"/>
      <c r="X922" s="71"/>
    </row>
    <row r="923" spans="1:24" ht="15.75" thickBot="1">
      <c r="A923" s="3">
        <v>9.1499999999999998E-2</v>
      </c>
      <c r="B923" s="17">
        <v>-0.51694987999999997</v>
      </c>
      <c r="C923" s="17">
        <v>-0.40995288200000002</v>
      </c>
      <c r="D923" s="17">
        <v>-0.386972433</v>
      </c>
      <c r="E923" s="74">
        <v>-0.39493850400000002</v>
      </c>
      <c r="F923" s="74">
        <v>-0.35034948399999999</v>
      </c>
      <c r="G923" s="17">
        <v>-0.42011883999999999</v>
      </c>
      <c r="J923" s="74"/>
      <c r="K923" s="73"/>
      <c r="L923" s="73"/>
      <c r="M923" s="73"/>
      <c r="N923" s="73"/>
      <c r="O923" s="69"/>
      <c r="P923" s="69"/>
      <c r="Q923" s="69"/>
      <c r="R923" s="69"/>
      <c r="S923" s="69"/>
      <c r="T923" s="69"/>
      <c r="U923" s="69"/>
      <c r="V923" s="72"/>
      <c r="W923" s="71"/>
      <c r="X923" s="71"/>
    </row>
    <row r="924" spans="1:24" ht="15.75" thickBot="1">
      <c r="A924" s="3">
        <v>9.1600000000000001E-2</v>
      </c>
      <c r="B924" s="17">
        <v>-0.51671382200000004</v>
      </c>
      <c r="C924" s="17">
        <v>-0.40979047699999999</v>
      </c>
      <c r="D924" s="17">
        <v>-0.38682553200000003</v>
      </c>
      <c r="E924" s="74">
        <v>-0.39472500599999999</v>
      </c>
      <c r="F924" s="74">
        <v>-0.35022645299999999</v>
      </c>
      <c r="G924" s="17">
        <v>-0.41989951800000003</v>
      </c>
      <c r="J924" s="74"/>
      <c r="K924" s="73"/>
      <c r="L924" s="73"/>
      <c r="M924" s="73"/>
      <c r="N924" s="73"/>
      <c r="O924" s="69"/>
      <c r="P924" s="69"/>
      <c r="Q924" s="69"/>
      <c r="R924" s="69"/>
      <c r="S924" s="69"/>
      <c r="T924" s="69"/>
      <c r="U924" s="69"/>
      <c r="V924" s="72"/>
      <c r="W924" s="71"/>
      <c r="X924" s="71"/>
    </row>
    <row r="925" spans="1:24" ht="15.75" thickBot="1">
      <c r="A925" s="3">
        <v>9.1700000000000004E-2</v>
      </c>
      <c r="B925" s="17">
        <v>-0.51647795500000004</v>
      </c>
      <c r="C925" s="17">
        <v>-0.409628194</v>
      </c>
      <c r="D925" s="17">
        <v>-0.38667873899999999</v>
      </c>
      <c r="E925" s="74">
        <v>-0.39451173099999998</v>
      </c>
      <c r="F925" s="74">
        <v>-0.35010350800000001</v>
      </c>
      <c r="G925" s="17">
        <v>-0.41968041299999997</v>
      </c>
      <c r="J925" s="74"/>
      <c r="K925" s="73"/>
      <c r="L925" s="73"/>
      <c r="M925" s="73"/>
      <c r="N925" s="73"/>
      <c r="O925" s="69"/>
      <c r="P925" s="69"/>
      <c r="Q925" s="69"/>
      <c r="R925" s="69"/>
      <c r="S925" s="69"/>
      <c r="T925" s="69"/>
      <c r="U925" s="69"/>
      <c r="V925" s="72"/>
      <c r="W925" s="71"/>
      <c r="X925" s="71"/>
    </row>
    <row r="926" spans="1:24" ht="15.75" thickBot="1">
      <c r="A926" s="3">
        <v>9.1800000000000007E-2</v>
      </c>
      <c r="B926" s="17">
        <v>-0.516242278</v>
      </c>
      <c r="C926" s="17">
        <v>-0.40946603199999998</v>
      </c>
      <c r="D926" s="17">
        <v>-0.38653205299999999</v>
      </c>
      <c r="E926" s="74">
        <v>-0.39429867699999999</v>
      </c>
      <c r="F926" s="74">
        <v>-0.34998064800000001</v>
      </c>
      <c r="G926" s="17">
        <v>-0.419461527</v>
      </c>
      <c r="J926" s="74"/>
      <c r="K926" s="73"/>
      <c r="L926" s="73"/>
      <c r="M926" s="73"/>
      <c r="N926" s="73"/>
      <c r="O926" s="69"/>
      <c r="P926" s="69"/>
      <c r="Q926" s="69"/>
      <c r="R926" s="69"/>
      <c r="S926" s="69"/>
      <c r="T926" s="69"/>
      <c r="U926" s="69"/>
      <c r="V926" s="72"/>
      <c r="W926" s="71"/>
      <c r="X926" s="71"/>
    </row>
    <row r="927" spans="1:24" ht="15.75" thickBot="1">
      <c r="A927" s="3">
        <v>9.1899999999999996E-2</v>
      </c>
      <c r="B927" s="17">
        <v>-0.51600679100000002</v>
      </c>
      <c r="C927" s="17">
        <v>-0.40930399099999998</v>
      </c>
      <c r="D927" s="17">
        <v>-0.38638547299999998</v>
      </c>
      <c r="E927" s="74">
        <v>-0.39408584499999999</v>
      </c>
      <c r="F927" s="74">
        <v>-0.34985787499999998</v>
      </c>
      <c r="G927" s="17">
        <v>-0.419242856</v>
      </c>
      <c r="J927" s="74"/>
      <c r="K927" s="73"/>
      <c r="L927" s="73"/>
      <c r="M927" s="73"/>
      <c r="N927" s="73"/>
      <c r="O927" s="69"/>
      <c r="P927" s="69"/>
      <c r="Q927" s="69"/>
      <c r="R927" s="69"/>
      <c r="S927" s="69"/>
      <c r="T927" s="69"/>
      <c r="U927" s="69"/>
      <c r="V927" s="72"/>
      <c r="W927" s="71"/>
      <c r="X927" s="71"/>
    </row>
    <row r="928" spans="1:24" ht="15.75" thickBot="1">
      <c r="A928" s="3">
        <v>9.1999999999999998E-2</v>
      </c>
      <c r="B928" s="17">
        <v>-0.515771494</v>
      </c>
      <c r="C928" s="17">
        <v>-0.409142071</v>
      </c>
      <c r="D928" s="17">
        <v>-0.386239</v>
      </c>
      <c r="E928" s="74">
        <v>-0.39387323299999999</v>
      </c>
      <c r="F928" s="74">
        <v>-0.349735187</v>
      </c>
      <c r="G928" s="17">
        <v>-0.41902440299999999</v>
      </c>
      <c r="J928" s="74"/>
      <c r="K928" s="73"/>
      <c r="L928" s="73"/>
      <c r="M928" s="73"/>
      <c r="N928" s="73"/>
      <c r="O928" s="69"/>
      <c r="P928" s="69"/>
      <c r="Q928" s="69"/>
      <c r="R928" s="69"/>
      <c r="S928" s="69"/>
      <c r="T928" s="69"/>
      <c r="U928" s="69"/>
      <c r="V928" s="72"/>
      <c r="W928" s="71"/>
      <c r="X928" s="71"/>
    </row>
    <row r="929" spans="1:24" ht="15.75" thickBot="1">
      <c r="A929" s="3">
        <v>9.2100000000000001E-2</v>
      </c>
      <c r="B929" s="17">
        <v>-0.51553638700000004</v>
      </c>
      <c r="C929" s="17">
        <v>-0.40898027199999998</v>
      </c>
      <c r="D929" s="17">
        <v>-0.38609263399999999</v>
      </c>
      <c r="E929" s="74">
        <v>-0.39366084200000001</v>
      </c>
      <c r="F929" s="74">
        <v>-0.349612584</v>
      </c>
      <c r="G929" s="17">
        <v>-0.41880616500000001</v>
      </c>
      <c r="J929" s="74"/>
      <c r="K929" s="73"/>
      <c r="L929" s="73"/>
      <c r="M929" s="73"/>
      <c r="N929" s="73"/>
      <c r="O929" s="69"/>
      <c r="P929" s="69"/>
      <c r="Q929" s="69"/>
      <c r="R929" s="69"/>
      <c r="S929" s="69"/>
      <c r="T929" s="69"/>
      <c r="U929" s="69"/>
      <c r="V929" s="72"/>
      <c r="W929" s="71"/>
      <c r="X929" s="71"/>
    </row>
    <row r="930" spans="1:24" ht="15.75" thickBot="1">
      <c r="A930" s="3">
        <v>9.2200000000000004E-2</v>
      </c>
      <c r="B930" s="17">
        <v>-0.51530146799999998</v>
      </c>
      <c r="C930" s="17">
        <v>-0.40881859199999998</v>
      </c>
      <c r="D930" s="17">
        <v>-0.38594637300000001</v>
      </c>
      <c r="E930" s="74">
        <v>-0.39344867100000003</v>
      </c>
      <c r="F930" s="74">
        <v>-0.34949006599999999</v>
      </c>
      <c r="G930" s="17">
        <v>-0.418588142</v>
      </c>
      <c r="J930" s="74"/>
      <c r="K930" s="73"/>
      <c r="L930" s="73"/>
      <c r="M930" s="73"/>
      <c r="N930" s="73"/>
      <c r="O930" s="69"/>
      <c r="P930" s="69"/>
      <c r="Q930" s="69"/>
      <c r="R930" s="69"/>
      <c r="S930" s="69"/>
      <c r="T930" s="69"/>
      <c r="U930" s="69"/>
      <c r="V930" s="72"/>
      <c r="W930" s="71"/>
      <c r="X930" s="71"/>
    </row>
    <row r="931" spans="1:24" ht="15.75" thickBot="1">
      <c r="A931" s="3">
        <v>9.2299999999999993E-2</v>
      </c>
      <c r="B931" s="17">
        <v>-0.51506673800000002</v>
      </c>
      <c r="C931" s="17">
        <v>-0.408657033</v>
      </c>
      <c r="D931" s="17">
        <v>-0.385800219</v>
      </c>
      <c r="E931" s="74">
        <v>-0.39323671799999999</v>
      </c>
      <c r="F931" s="74">
        <v>-0.34936763399999998</v>
      </c>
      <c r="G931" s="17">
        <v>-0.41837033400000001</v>
      </c>
      <c r="J931" s="74"/>
      <c r="K931" s="73"/>
      <c r="L931" s="73"/>
      <c r="M931" s="73"/>
      <c r="N931" s="73"/>
      <c r="O931" s="69"/>
      <c r="P931" s="69"/>
      <c r="Q931" s="69"/>
      <c r="R931" s="69"/>
      <c r="S931" s="69"/>
      <c r="T931" s="69"/>
      <c r="U931" s="69"/>
      <c r="V931" s="72"/>
      <c r="W931" s="71"/>
      <c r="X931" s="71"/>
    </row>
    <row r="932" spans="1:24" ht="15.75" thickBot="1">
      <c r="A932" s="3">
        <v>9.2399999999999996E-2</v>
      </c>
      <c r="B932" s="17">
        <v>-0.51483219599999996</v>
      </c>
      <c r="C932" s="17">
        <v>-0.40849559299999999</v>
      </c>
      <c r="D932" s="17">
        <v>-0.38565417000000002</v>
      </c>
      <c r="E932" s="74">
        <v>-0.39302498499999999</v>
      </c>
      <c r="F932" s="74">
        <v>-0.34924528599999999</v>
      </c>
      <c r="G932" s="17">
        <v>-0.41815274099999999</v>
      </c>
      <c r="J932" s="74"/>
      <c r="K932" s="73"/>
      <c r="L932" s="73"/>
      <c r="M932" s="73"/>
      <c r="N932" s="73"/>
      <c r="O932" s="69"/>
      <c r="P932" s="69"/>
      <c r="Q932" s="69"/>
      <c r="R932" s="69"/>
      <c r="S932" s="69"/>
      <c r="T932" s="69"/>
      <c r="U932" s="69"/>
      <c r="V932" s="72"/>
      <c r="W932" s="71"/>
      <c r="X932" s="71"/>
    </row>
    <row r="933" spans="1:24" ht="15.75" thickBot="1">
      <c r="A933" s="3">
        <v>9.2499999999999999E-2</v>
      </c>
      <c r="B933" s="17">
        <v>-0.51459784200000003</v>
      </c>
      <c r="C933" s="17">
        <v>-0.40833427300000003</v>
      </c>
      <c r="D933" s="17">
        <v>-0.38550822600000001</v>
      </c>
      <c r="E933" s="74">
        <v>-0.39281347</v>
      </c>
      <c r="F933" s="74">
        <v>-0.34912302299999998</v>
      </c>
      <c r="G933" s="17">
        <v>-0.41793536199999998</v>
      </c>
      <c r="J933" s="74"/>
      <c r="K933" s="73"/>
      <c r="L933" s="73"/>
      <c r="M933" s="73"/>
      <c r="N933" s="73"/>
      <c r="O933" s="69"/>
      <c r="P933" s="69"/>
      <c r="Q933" s="69"/>
      <c r="R933" s="69"/>
      <c r="S933" s="69"/>
      <c r="T933" s="69"/>
      <c r="U933" s="69"/>
      <c r="V933" s="72"/>
      <c r="W933" s="71"/>
      <c r="X933" s="71"/>
    </row>
    <row r="934" spans="1:24" ht="15.75" thickBot="1">
      <c r="A934" s="3">
        <v>9.2600000000000002E-2</v>
      </c>
      <c r="B934" s="17">
        <v>-0.51436367500000002</v>
      </c>
      <c r="C934" s="17">
        <v>-0.408173073</v>
      </c>
      <c r="D934" s="17">
        <v>-0.385362388</v>
      </c>
      <c r="E934" s="74">
        <v>-0.39260217200000003</v>
      </c>
      <c r="F934" s="74">
        <v>-0.34900084399999998</v>
      </c>
      <c r="G934" s="17">
        <v>-0.41771819599999999</v>
      </c>
      <c r="J934" s="74"/>
      <c r="K934" s="73"/>
      <c r="L934" s="73"/>
      <c r="M934" s="73"/>
      <c r="N934" s="73"/>
      <c r="O934" s="69"/>
      <c r="P934" s="69"/>
      <c r="Q934" s="69"/>
      <c r="R934" s="69"/>
      <c r="S934" s="69"/>
      <c r="T934" s="69"/>
      <c r="U934" s="69"/>
      <c r="V934" s="72"/>
      <c r="W934" s="71"/>
      <c r="X934" s="71"/>
    </row>
    <row r="935" spans="1:24" ht="15.75" thickBot="1">
      <c r="A935" s="3">
        <v>9.2700000000000005E-2</v>
      </c>
      <c r="B935" s="17">
        <v>-0.51412969500000005</v>
      </c>
      <c r="C935" s="17">
        <v>-0.40801199100000002</v>
      </c>
      <c r="D935" s="17">
        <v>-0.38521665500000002</v>
      </c>
      <c r="E935" s="74">
        <v>-0.392391092</v>
      </c>
      <c r="F935" s="74">
        <v>-0.34887874899999999</v>
      </c>
      <c r="G935" s="17">
        <v>-0.41750124300000002</v>
      </c>
      <c r="J935" s="74"/>
      <c r="K935" s="73"/>
      <c r="L935" s="73"/>
      <c r="M935" s="73"/>
      <c r="N935" s="73"/>
      <c r="O935" s="69"/>
      <c r="P935" s="69"/>
      <c r="Q935" s="69"/>
      <c r="R935" s="69"/>
      <c r="S935" s="69"/>
      <c r="T935" s="69"/>
      <c r="U935" s="69"/>
      <c r="V935" s="72"/>
      <c r="W935" s="71"/>
      <c r="X935" s="71"/>
    </row>
    <row r="936" spans="1:24" ht="15.75" thickBot="1">
      <c r="A936" s="3">
        <v>9.2799999999999994E-2</v>
      </c>
      <c r="B936" s="17">
        <v>-0.51389590100000004</v>
      </c>
      <c r="C936" s="17">
        <v>-0.407851028</v>
      </c>
      <c r="D936" s="17">
        <v>-0.38507102700000001</v>
      </c>
      <c r="E936" s="74">
        <v>-0.39218022899999999</v>
      </c>
      <c r="F936" s="74">
        <v>-0.34875673899999998</v>
      </c>
      <c r="G936" s="17">
        <v>-0.417284502</v>
      </c>
      <c r="J936" s="74"/>
      <c r="K936" s="73"/>
      <c r="L936" s="73"/>
      <c r="M936" s="73"/>
      <c r="N936" s="73"/>
      <c r="O936" s="69"/>
      <c r="P936" s="69"/>
      <c r="Q936" s="69"/>
      <c r="R936" s="69"/>
      <c r="S936" s="69"/>
      <c r="T936" s="69"/>
      <c r="U936" s="69"/>
      <c r="V936" s="72"/>
      <c r="W936" s="71"/>
      <c r="X936" s="71"/>
    </row>
    <row r="937" spans="1:24" ht="15.75" thickBot="1">
      <c r="A937" s="3">
        <v>9.2899999999999996E-2</v>
      </c>
      <c r="B937" s="17">
        <v>-0.51366229399999996</v>
      </c>
      <c r="C937" s="17">
        <v>-0.40769018400000001</v>
      </c>
      <c r="D937" s="17">
        <v>-0.384925503</v>
      </c>
      <c r="E937" s="74">
        <v>-0.39196958199999998</v>
      </c>
      <c r="F937" s="74">
        <v>-0.34863481299999999</v>
      </c>
      <c r="G937" s="17">
        <v>-0.41706797299999998</v>
      </c>
      <c r="J937" s="74"/>
      <c r="K937" s="73"/>
      <c r="L937" s="73"/>
      <c r="M937" s="73"/>
      <c r="N937" s="73"/>
      <c r="O937" s="69"/>
      <c r="P937" s="69"/>
      <c r="Q937" s="69"/>
      <c r="R937" s="69"/>
      <c r="S937" s="69"/>
      <c r="T937" s="69"/>
      <c r="U937" s="69"/>
      <c r="V937" s="72"/>
      <c r="W937" s="71"/>
      <c r="X937" s="71"/>
    </row>
    <row r="938" spans="1:24" ht="15.75" thickBot="1">
      <c r="A938" s="3">
        <v>9.2999999999999999E-2</v>
      </c>
      <c r="B938" s="17">
        <v>-0.51342887299999995</v>
      </c>
      <c r="C938" s="17">
        <v>-0.40752945800000001</v>
      </c>
      <c r="D938" s="17">
        <v>-0.38478008400000002</v>
      </c>
      <c r="E938" s="74">
        <v>-0.39175915100000003</v>
      </c>
      <c r="F938" s="74">
        <v>-0.34851296999999998</v>
      </c>
      <c r="G938" s="17">
        <v>-0.41685165600000001</v>
      </c>
      <c r="J938" s="74"/>
      <c r="K938" s="73"/>
      <c r="L938" s="73"/>
      <c r="M938" s="73"/>
      <c r="N938" s="73"/>
      <c r="O938" s="69"/>
      <c r="P938" s="69"/>
      <c r="Q938" s="69"/>
      <c r="R938" s="69"/>
      <c r="S938" s="69"/>
      <c r="T938" s="69"/>
      <c r="U938" s="69"/>
      <c r="V938" s="72"/>
      <c r="W938" s="71"/>
      <c r="X938" s="71"/>
    </row>
    <row r="939" spans="1:24" ht="15.75" thickBot="1">
      <c r="A939" s="3">
        <v>9.3100000000000002E-2</v>
      </c>
      <c r="B939" s="17">
        <v>-0.51319563700000004</v>
      </c>
      <c r="C939" s="17">
        <v>-0.40736885</v>
      </c>
      <c r="D939" s="17">
        <v>-0.38463476899999999</v>
      </c>
      <c r="E939" s="74">
        <v>-0.39154893499999999</v>
      </c>
      <c r="F939" s="74">
        <v>-0.34839121099999998</v>
      </c>
      <c r="G939" s="17">
        <v>-0.41663555000000002</v>
      </c>
      <c r="J939" s="74"/>
      <c r="K939" s="73"/>
      <c r="L939" s="73"/>
      <c r="M939" s="73"/>
      <c r="N939" s="73"/>
      <c r="O939" s="69"/>
      <c r="P939" s="69"/>
      <c r="Q939" s="69"/>
      <c r="R939" s="69"/>
      <c r="S939" s="69"/>
      <c r="T939" s="69"/>
      <c r="U939" s="69"/>
      <c r="V939" s="72"/>
      <c r="W939" s="71"/>
      <c r="X939" s="71"/>
    </row>
    <row r="940" spans="1:24" ht="15.75" thickBot="1">
      <c r="A940" s="3">
        <v>9.3200000000000005E-2</v>
      </c>
      <c r="B940" s="17">
        <v>-0.51296258699999997</v>
      </c>
      <c r="C940" s="17">
        <v>-0.40720835999999999</v>
      </c>
      <c r="D940" s="17">
        <v>-0.38448955800000001</v>
      </c>
      <c r="E940" s="74">
        <v>-0.39133893400000003</v>
      </c>
      <c r="F940" s="74">
        <v>-0.34826953500000002</v>
      </c>
      <c r="G940" s="17">
        <v>-0.416419655</v>
      </c>
      <c r="J940" s="74"/>
      <c r="K940" s="73"/>
      <c r="L940" s="73"/>
      <c r="M940" s="73"/>
      <c r="N940" s="73"/>
      <c r="O940" s="69"/>
      <c r="P940" s="69"/>
      <c r="Q940" s="69"/>
      <c r="R940" s="69"/>
      <c r="S940" s="69"/>
      <c r="T940" s="69"/>
      <c r="U940" s="69"/>
      <c r="V940" s="72"/>
      <c r="W940" s="71"/>
      <c r="X940" s="71"/>
    </row>
    <row r="941" spans="1:24" ht="15.75" thickBot="1">
      <c r="A941" s="3">
        <v>9.3299999999999994E-2</v>
      </c>
      <c r="B941" s="17">
        <v>-0.51272972100000003</v>
      </c>
      <c r="C941" s="17">
        <v>-0.40704798800000003</v>
      </c>
      <c r="D941" s="17">
        <v>-0.38434445</v>
      </c>
      <c r="E941" s="74">
        <v>-0.39112914799999998</v>
      </c>
      <c r="F941" s="74">
        <v>-0.34814794300000002</v>
      </c>
      <c r="G941" s="17">
        <v>-0.41620396999999998</v>
      </c>
      <c r="J941" s="74"/>
      <c r="K941" s="73"/>
      <c r="L941" s="73"/>
      <c r="M941" s="73"/>
      <c r="N941" s="73"/>
      <c r="O941" s="69"/>
      <c r="P941" s="69"/>
      <c r="Q941" s="69"/>
      <c r="R941" s="69"/>
      <c r="S941" s="69"/>
      <c r="T941" s="69"/>
      <c r="U941" s="69"/>
      <c r="V941" s="72"/>
      <c r="W941" s="71"/>
      <c r="X941" s="71"/>
    </row>
    <row r="942" spans="1:24" ht="15.75" thickBot="1">
      <c r="A942" s="3">
        <v>9.3399999999999997E-2</v>
      </c>
      <c r="B942" s="17">
        <v>-0.51249703899999999</v>
      </c>
      <c r="C942" s="17">
        <v>-0.40688773299999997</v>
      </c>
      <c r="D942" s="17">
        <v>-0.38419944700000003</v>
      </c>
      <c r="E942" s="74">
        <v>-0.39091957500000002</v>
      </c>
      <c r="F942" s="74">
        <v>-0.348026434</v>
      </c>
      <c r="G942" s="17">
        <v>-0.41598849399999999</v>
      </c>
      <c r="J942" s="74"/>
      <c r="K942" s="73"/>
      <c r="L942" s="73"/>
      <c r="M942" s="73"/>
      <c r="N942" s="73"/>
      <c r="O942" s="69"/>
      <c r="P942" s="69"/>
      <c r="Q942" s="69"/>
      <c r="R942" s="69"/>
      <c r="S942" s="69"/>
      <c r="T942" s="69"/>
      <c r="U942" s="69"/>
      <c r="V942" s="72"/>
      <c r="W942" s="71"/>
      <c r="X942" s="71"/>
    </row>
    <row r="943" spans="1:24" ht="15.75" thickBot="1">
      <c r="A943" s="3">
        <v>9.35E-2</v>
      </c>
      <c r="B943" s="17">
        <v>-0.51226454099999996</v>
      </c>
      <c r="C943" s="17">
        <v>-0.406727595</v>
      </c>
      <c r="D943" s="17">
        <v>-0.384054546</v>
      </c>
      <c r="E943" s="74">
        <v>-0.39071021500000003</v>
      </c>
      <c r="F943" s="74">
        <v>-0.34790500699999999</v>
      </c>
      <c r="G943" s="17">
        <v>-0.41577322799999999</v>
      </c>
      <c r="J943" s="74"/>
      <c r="K943" s="73"/>
      <c r="L943" s="73"/>
      <c r="M943" s="73"/>
      <c r="N943" s="73"/>
      <c r="O943" s="69"/>
      <c r="P943" s="69"/>
      <c r="Q943" s="69"/>
      <c r="R943" s="69"/>
      <c r="S943" s="69"/>
      <c r="T943" s="69"/>
      <c r="U943" s="69"/>
      <c r="V943" s="72"/>
      <c r="W943" s="71"/>
      <c r="X943" s="71"/>
    </row>
    <row r="944" spans="1:24" ht="15.75" thickBot="1">
      <c r="A944" s="3">
        <v>9.3600000000000003E-2</v>
      </c>
      <c r="B944" s="17">
        <v>-0.51203222699999995</v>
      </c>
      <c r="C944" s="17">
        <v>-0.40656757399999999</v>
      </c>
      <c r="D944" s="17">
        <v>-0.38390974900000002</v>
      </c>
      <c r="E944" s="74">
        <v>-0.39050106899999998</v>
      </c>
      <c r="F944" s="74">
        <v>-0.34778366300000002</v>
      </c>
      <c r="G944" s="17">
        <v>-0.41555817</v>
      </c>
      <c r="J944" s="74"/>
      <c r="K944" s="73"/>
      <c r="L944" s="73"/>
      <c r="M944" s="73"/>
      <c r="N944" s="73"/>
      <c r="O944" s="69"/>
      <c r="P944" s="69"/>
      <c r="Q944" s="69"/>
      <c r="R944" s="69"/>
      <c r="S944" s="69"/>
      <c r="T944" s="69"/>
      <c r="U944" s="69"/>
      <c r="V944" s="72"/>
      <c r="W944" s="71"/>
      <c r="X944" s="71"/>
    </row>
    <row r="945" spans="1:24" ht="15.75" thickBot="1">
      <c r="A945" s="3">
        <v>9.3700000000000006E-2</v>
      </c>
      <c r="B945" s="17">
        <v>-0.51180009599999998</v>
      </c>
      <c r="C945" s="17">
        <v>-0.40640766900000003</v>
      </c>
      <c r="D945" s="17">
        <v>-0.38376505399999999</v>
      </c>
      <c r="E945" s="74">
        <v>-0.39029213499999998</v>
      </c>
      <c r="F945" s="74">
        <v>-0.34766240199999998</v>
      </c>
      <c r="G945" s="17">
        <v>-0.41534332099999999</v>
      </c>
      <c r="J945" s="74"/>
      <c r="K945" s="73"/>
      <c r="L945" s="73"/>
      <c r="M945" s="73"/>
      <c r="N945" s="73"/>
      <c r="O945" s="69"/>
      <c r="P945" s="69"/>
      <c r="Q945" s="69"/>
      <c r="R945" s="69"/>
      <c r="S945" s="69"/>
      <c r="T945" s="69"/>
      <c r="U945" s="69"/>
      <c r="V945" s="72"/>
      <c r="W945" s="71"/>
      <c r="X945" s="71"/>
    </row>
    <row r="946" spans="1:24" ht="15.75" thickBot="1">
      <c r="A946" s="3">
        <v>9.3799999999999994E-2</v>
      </c>
      <c r="B946" s="17">
        <v>-0.51156814799999994</v>
      </c>
      <c r="C946" s="17">
        <v>-0.40624788099999998</v>
      </c>
      <c r="D946" s="17">
        <v>-0.38362046300000002</v>
      </c>
      <c r="E946" s="74">
        <v>-0.39008341299999999</v>
      </c>
      <c r="F946" s="74">
        <v>-0.34754122300000001</v>
      </c>
      <c r="G946" s="17">
        <v>-0.415128679</v>
      </c>
      <c r="J946" s="74"/>
      <c r="K946" s="73"/>
      <c r="L946" s="73"/>
      <c r="M946" s="73"/>
      <c r="N946" s="73"/>
      <c r="O946" s="69"/>
      <c r="P946" s="69"/>
      <c r="Q946" s="69"/>
      <c r="R946" s="69"/>
      <c r="S946" s="69"/>
      <c r="T946" s="69"/>
      <c r="U946" s="69"/>
      <c r="V946" s="72"/>
      <c r="W946" s="71"/>
      <c r="X946" s="71"/>
    </row>
    <row r="947" spans="1:24" ht="15.75" thickBot="1">
      <c r="A947" s="3">
        <v>9.3899999999999997E-2</v>
      </c>
      <c r="B947" s="17">
        <v>-0.51133638299999995</v>
      </c>
      <c r="C947" s="17">
        <v>-0.40608820899999998</v>
      </c>
      <c r="D947" s="17">
        <v>-0.38347597300000003</v>
      </c>
      <c r="E947" s="74">
        <v>-0.38987490200000002</v>
      </c>
      <c r="F947" s="74">
        <v>-0.34742012700000002</v>
      </c>
      <c r="G947" s="17">
        <v>-0.41491424500000001</v>
      </c>
      <c r="J947" s="74"/>
      <c r="K947" s="73"/>
      <c r="L947" s="73"/>
      <c r="M947" s="73"/>
      <c r="N947" s="73"/>
      <c r="O947" s="69"/>
      <c r="P947" s="69"/>
      <c r="Q947" s="69"/>
      <c r="R947" s="69"/>
      <c r="S947" s="69"/>
      <c r="T947" s="69"/>
      <c r="U947" s="69"/>
      <c r="V947" s="72"/>
      <c r="W947" s="71"/>
      <c r="X947" s="71"/>
    </row>
    <row r="948" spans="1:24" ht="15.75" thickBot="1">
      <c r="A948" s="3">
        <v>9.4E-2</v>
      </c>
      <c r="B948" s="17">
        <v>-0.51110479900000005</v>
      </c>
      <c r="C948" s="17">
        <v>-0.40592865299999997</v>
      </c>
      <c r="D948" s="17">
        <v>-0.383331586</v>
      </c>
      <c r="E948" s="74">
        <v>-0.38966660199999997</v>
      </c>
      <c r="F948" s="74">
        <v>-0.34729911299999999</v>
      </c>
      <c r="G948" s="17">
        <v>-0.414700018</v>
      </c>
      <c r="J948" s="74"/>
      <c r="K948" s="73"/>
      <c r="L948" s="73"/>
      <c r="M948" s="73"/>
      <c r="N948" s="73"/>
      <c r="O948" s="69"/>
      <c r="P948" s="69"/>
      <c r="Q948" s="69"/>
      <c r="R948" s="69"/>
      <c r="S948" s="69"/>
      <c r="T948" s="69"/>
      <c r="U948" s="69"/>
      <c r="V948" s="72"/>
      <c r="W948" s="71"/>
      <c r="X948" s="71"/>
    </row>
    <row r="949" spans="1:24" ht="15.75" thickBot="1">
      <c r="A949" s="3">
        <v>9.4100000000000003E-2</v>
      </c>
      <c r="B949" s="17">
        <v>-0.51087339700000001</v>
      </c>
      <c r="C949" s="17">
        <v>-0.40576921300000002</v>
      </c>
      <c r="D949" s="17">
        <v>-0.38318730200000001</v>
      </c>
      <c r="E949" s="74">
        <v>-0.38945851300000001</v>
      </c>
      <c r="F949" s="74">
        <v>-0.34717818</v>
      </c>
      <c r="G949" s="17">
        <v>-0.41448599699999999</v>
      </c>
      <c r="J949" s="74"/>
      <c r="K949" s="73"/>
      <c r="L949" s="73"/>
      <c r="M949" s="73"/>
      <c r="N949" s="73"/>
      <c r="O949" s="69"/>
      <c r="P949" s="69"/>
      <c r="Q949" s="69"/>
      <c r="R949" s="69"/>
      <c r="S949" s="69"/>
      <c r="T949" s="69"/>
      <c r="U949" s="69"/>
      <c r="V949" s="72"/>
      <c r="W949" s="71"/>
      <c r="X949" s="71"/>
    </row>
    <row r="950" spans="1:24" ht="15.75" thickBot="1">
      <c r="A950" s="3">
        <v>9.4200000000000006E-2</v>
      </c>
      <c r="B950" s="17">
        <v>-0.51064217700000003</v>
      </c>
      <c r="C950" s="17">
        <v>-0.40560988799999997</v>
      </c>
      <c r="D950" s="17">
        <v>-0.38304311899999999</v>
      </c>
      <c r="E950" s="74">
        <v>-0.38925063399999998</v>
      </c>
      <c r="F950" s="74">
        <v>-0.34705732900000003</v>
      </c>
      <c r="G950" s="17">
        <v>-0.41427218199999999</v>
      </c>
      <c r="J950" s="74"/>
      <c r="K950" s="73"/>
      <c r="L950" s="73"/>
      <c r="M950" s="73"/>
      <c r="N950" s="73"/>
      <c r="O950" s="69"/>
      <c r="P950" s="69"/>
      <c r="Q950" s="69"/>
      <c r="R950" s="69"/>
      <c r="S950" s="69"/>
      <c r="T950" s="69"/>
      <c r="U950" s="69"/>
      <c r="V950" s="72"/>
      <c r="W950" s="71"/>
      <c r="X950" s="71"/>
    </row>
    <row r="951" spans="1:24" ht="15.75" thickBot="1">
      <c r="A951" s="3">
        <v>9.4299999999999995E-2</v>
      </c>
      <c r="B951" s="17">
        <v>-0.51041113699999996</v>
      </c>
      <c r="C951" s="17">
        <v>-0.40545067800000001</v>
      </c>
      <c r="D951" s="17">
        <v>-0.382899037</v>
      </c>
      <c r="E951" s="74">
        <v>-0.38904296500000002</v>
      </c>
      <c r="F951" s="74">
        <v>-0.34693656</v>
      </c>
      <c r="G951" s="17">
        <v>-0.41405857299999999</v>
      </c>
      <c r="J951" s="74"/>
      <c r="K951" s="73"/>
      <c r="L951" s="73"/>
      <c r="M951" s="73"/>
      <c r="N951" s="73"/>
      <c r="O951" s="69"/>
      <c r="P951" s="69"/>
      <c r="Q951" s="69"/>
      <c r="R951" s="69"/>
      <c r="S951" s="69"/>
      <c r="T951" s="69"/>
      <c r="U951" s="69"/>
      <c r="V951" s="72"/>
      <c r="W951" s="71"/>
      <c r="X951" s="71"/>
    </row>
    <row r="952" spans="1:24" ht="15.75" thickBot="1">
      <c r="A952" s="3">
        <v>9.4399999999999998E-2</v>
      </c>
      <c r="B952" s="17">
        <v>-0.51018027799999999</v>
      </c>
      <c r="C952" s="17">
        <v>-0.40529158399999998</v>
      </c>
      <c r="D952" s="17">
        <v>-0.38275505700000001</v>
      </c>
      <c r="E952" s="74">
        <v>-0.388835504</v>
      </c>
      <c r="F952" s="74">
        <v>-0.34681587200000003</v>
      </c>
      <c r="G952" s="17">
        <v>-0.41384516900000001</v>
      </c>
      <c r="J952" s="74"/>
      <c r="K952" s="73"/>
      <c r="L952" s="73"/>
      <c r="M952" s="73"/>
      <c r="N952" s="73"/>
      <c r="O952" s="69"/>
      <c r="P952" s="69"/>
      <c r="Q952" s="69"/>
      <c r="R952" s="69"/>
      <c r="S952" s="69"/>
      <c r="T952" s="69"/>
      <c r="U952" s="69"/>
      <c r="V952" s="72"/>
      <c r="W952" s="71"/>
      <c r="X952" s="71"/>
    </row>
    <row r="953" spans="1:24" ht="15.75" thickBot="1">
      <c r="A953" s="3">
        <v>9.4500000000000001E-2</v>
      </c>
      <c r="B953" s="17">
        <v>-0.5099496</v>
      </c>
      <c r="C953" s="17">
        <v>-0.40513260400000001</v>
      </c>
      <c r="D953" s="17">
        <v>-0.38261117900000002</v>
      </c>
      <c r="E953" s="74">
        <v>-0.38862825299999998</v>
      </c>
      <c r="F953" s="74">
        <v>-0.34669526499999997</v>
      </c>
      <c r="G953" s="17">
        <v>-0.41363196899999999</v>
      </c>
      <c r="J953" s="74"/>
      <c r="K953" s="73"/>
      <c r="L953" s="73"/>
      <c r="M953" s="73"/>
      <c r="N953" s="73"/>
      <c r="O953" s="69"/>
      <c r="P953" s="69"/>
      <c r="Q953" s="69"/>
      <c r="R953" s="69"/>
      <c r="S953" s="69"/>
      <c r="T953" s="69"/>
      <c r="U953" s="69"/>
      <c r="V953" s="72"/>
      <c r="W953" s="71"/>
      <c r="X953" s="71"/>
    </row>
    <row r="954" spans="1:24" ht="15.75" thickBot="1">
      <c r="A954" s="3">
        <v>9.4600000000000004E-2</v>
      </c>
      <c r="B954" s="17">
        <v>-0.50971910099999995</v>
      </c>
      <c r="C954" s="17">
        <v>-0.404973739</v>
      </c>
      <c r="D954" s="17">
        <v>-0.38246740099999998</v>
      </c>
      <c r="E954" s="74">
        <v>-0.38842120899999999</v>
      </c>
      <c r="F954" s="74">
        <v>-0.34657473999999999</v>
      </c>
      <c r="G954" s="17">
        <v>-0.41341897399999999</v>
      </c>
      <c r="J954" s="74"/>
      <c r="K954" s="73"/>
      <c r="L954" s="73"/>
      <c r="M954" s="73"/>
      <c r="N954" s="73"/>
      <c r="O954" s="69"/>
      <c r="P954" s="69"/>
      <c r="Q954" s="69"/>
      <c r="R954" s="69"/>
      <c r="S954" s="69"/>
      <c r="T954" s="69"/>
      <c r="U954" s="69"/>
      <c r="V954" s="72"/>
      <c r="W954" s="71"/>
      <c r="X954" s="71"/>
    </row>
    <row r="955" spans="1:24" ht="15.75" thickBot="1">
      <c r="A955" s="3">
        <v>9.4700000000000006E-2</v>
      </c>
      <c r="B955" s="17">
        <v>-0.50948878200000003</v>
      </c>
      <c r="C955" s="17">
        <v>-0.40481498799999999</v>
      </c>
      <c r="D955" s="17">
        <v>-0.382323725</v>
      </c>
      <c r="E955" s="74">
        <v>-0.388214373</v>
      </c>
      <c r="F955" s="74">
        <v>-0.34645429500000002</v>
      </c>
      <c r="G955" s="17">
        <v>-0.41320618199999998</v>
      </c>
      <c r="J955" s="74"/>
      <c r="K955" s="73"/>
      <c r="L955" s="73"/>
      <c r="M955" s="73"/>
      <c r="N955" s="73"/>
      <c r="O955" s="69"/>
      <c r="P955" s="69"/>
      <c r="Q955" s="69"/>
      <c r="R955" s="69"/>
      <c r="S955" s="69"/>
      <c r="T955" s="69"/>
      <c r="U955" s="69"/>
      <c r="V955" s="72"/>
      <c r="W955" s="71"/>
      <c r="X955" s="71"/>
    </row>
    <row r="956" spans="1:24" ht="15.75" thickBot="1">
      <c r="A956" s="3">
        <v>9.4799999999999995E-2</v>
      </c>
      <c r="B956" s="17">
        <v>-0.50925864200000004</v>
      </c>
      <c r="C956" s="17">
        <v>-0.40465635100000003</v>
      </c>
      <c r="D956" s="17">
        <v>-0.382180148</v>
      </c>
      <c r="E956" s="74">
        <v>-0.38800774399999999</v>
      </c>
      <c r="F956" s="74">
        <v>-0.34633393099999998</v>
      </c>
      <c r="G956" s="17">
        <v>-0.41299359400000002</v>
      </c>
      <c r="J956" s="74"/>
      <c r="K956" s="73"/>
      <c r="L956" s="73"/>
      <c r="M956" s="73"/>
      <c r="N956" s="73"/>
      <c r="O956" s="69"/>
      <c r="P956" s="69"/>
      <c r="Q956" s="69"/>
      <c r="R956" s="69"/>
      <c r="S956" s="69"/>
      <c r="T956" s="69"/>
      <c r="U956" s="69"/>
      <c r="V956" s="72"/>
      <c r="W956" s="71"/>
      <c r="X956" s="71"/>
    </row>
    <row r="957" spans="1:24" ht="15.75" thickBot="1">
      <c r="A957" s="3">
        <v>9.4899999999999998E-2</v>
      </c>
      <c r="B957" s="17">
        <v>-0.50902868099999998</v>
      </c>
      <c r="C957" s="17">
        <v>-0.404497828</v>
      </c>
      <c r="D957" s="17">
        <v>-0.38203667299999999</v>
      </c>
      <c r="E957" s="74">
        <v>-0.38780132299999998</v>
      </c>
      <c r="F957" s="74">
        <v>-0.34621364700000001</v>
      </c>
      <c r="G957" s="17">
        <v>-0.41278120800000001</v>
      </c>
      <c r="J957" s="74"/>
      <c r="K957" s="73"/>
      <c r="L957" s="73"/>
      <c r="M957" s="73"/>
      <c r="N957" s="73"/>
      <c r="O957" s="69"/>
      <c r="P957" s="69"/>
      <c r="Q957" s="69"/>
      <c r="R957" s="69"/>
      <c r="S957" s="69"/>
      <c r="T957" s="69"/>
      <c r="U957" s="69"/>
      <c r="V957" s="72"/>
      <c r="W957" s="71"/>
      <c r="X957" s="71"/>
    </row>
    <row r="958" spans="1:24" ht="15.75" thickBot="1">
      <c r="A958" s="3">
        <v>9.5000000000000001E-2</v>
      </c>
      <c r="B958" s="17">
        <v>-0.508798898</v>
      </c>
      <c r="C958" s="17">
        <v>-0.40433941800000001</v>
      </c>
      <c r="D958" s="17">
        <v>-0.38189329799999999</v>
      </c>
      <c r="E958" s="74">
        <v>-0.38759510699999999</v>
      </c>
      <c r="F958" s="74">
        <v>-0.34609344399999997</v>
      </c>
      <c r="G958" s="17">
        <v>-0.41256902499999998</v>
      </c>
      <c r="J958" s="74"/>
      <c r="K958" s="73"/>
      <c r="L958" s="73"/>
      <c r="M958" s="73"/>
      <c r="N958" s="73"/>
      <c r="O958" s="69"/>
      <c r="P958" s="69"/>
      <c r="Q958" s="69"/>
      <c r="R958" s="69"/>
      <c r="S958" s="69"/>
      <c r="T958" s="69"/>
      <c r="U958" s="69"/>
      <c r="V958" s="72"/>
      <c r="W958" s="71"/>
      <c r="X958" s="71"/>
    </row>
    <row r="959" spans="1:24" ht="15.75" thickBot="1">
      <c r="A959" s="3">
        <v>9.5100000000000004E-2</v>
      </c>
      <c r="B959" s="17">
        <v>-0.50856929399999995</v>
      </c>
      <c r="C959" s="17">
        <v>-0.404181122</v>
      </c>
      <c r="D959" s="17">
        <v>-0.38175002200000002</v>
      </c>
      <c r="E959" s="74">
        <v>-0.38738909700000002</v>
      </c>
      <c r="F959" s="74">
        <v>-0.34597332200000003</v>
      </c>
      <c r="G959" s="17">
        <v>-0.41235704400000001</v>
      </c>
      <c r="J959" s="74"/>
      <c r="K959" s="73"/>
      <c r="L959" s="73"/>
      <c r="M959" s="73"/>
      <c r="N959" s="73"/>
      <c r="O959" s="69"/>
      <c r="P959" s="69"/>
      <c r="Q959" s="69"/>
      <c r="R959" s="69"/>
      <c r="S959" s="69"/>
      <c r="T959" s="69"/>
      <c r="U959" s="69"/>
      <c r="V959" s="72"/>
      <c r="W959" s="71"/>
      <c r="X959" s="71"/>
    </row>
    <row r="960" spans="1:24" ht="15.75" thickBot="1">
      <c r="A960" s="3">
        <v>9.5200000000000007E-2</v>
      </c>
      <c r="B960" s="17">
        <v>-0.508339867</v>
      </c>
      <c r="C960" s="17">
        <v>-0.40402293900000003</v>
      </c>
      <c r="D960" s="17">
        <v>-0.38160684700000003</v>
      </c>
      <c r="E960" s="74">
        <v>-0.38718329299999998</v>
      </c>
      <c r="F960" s="74">
        <v>-0.34585327900000001</v>
      </c>
      <c r="G960" s="17">
        <v>-0.41214526499999998</v>
      </c>
      <c r="J960" s="74"/>
      <c r="K960" s="73"/>
      <c r="L960" s="73"/>
      <c r="M960" s="73"/>
      <c r="N960" s="73"/>
      <c r="O960" s="69"/>
      <c r="P960" s="69"/>
      <c r="Q960" s="69"/>
      <c r="R960" s="69"/>
      <c r="S960" s="69"/>
      <c r="T960" s="69"/>
      <c r="U960" s="69"/>
      <c r="V960" s="72"/>
      <c r="W960" s="71"/>
      <c r="X960" s="71"/>
    </row>
    <row r="961" spans="1:24" ht="15.75" thickBot="1">
      <c r="A961" s="3">
        <v>9.5299999999999996E-2</v>
      </c>
      <c r="B961" s="17">
        <v>-0.50811061800000001</v>
      </c>
      <c r="C961" s="17">
        <v>-0.40386486900000002</v>
      </c>
      <c r="D961" s="17">
        <v>-0.38146377100000001</v>
      </c>
      <c r="E961" s="74">
        <v>-0.38697769399999998</v>
      </c>
      <c r="F961" s="74">
        <v>-0.34573331600000001</v>
      </c>
      <c r="G961" s="17">
        <v>-0.41193368600000002</v>
      </c>
      <c r="J961" s="74"/>
      <c r="K961" s="73"/>
      <c r="L961" s="73"/>
      <c r="M961" s="73"/>
      <c r="N961" s="73"/>
      <c r="O961" s="69"/>
      <c r="P961" s="69"/>
      <c r="Q961" s="69"/>
      <c r="R961" s="69"/>
      <c r="S961" s="69"/>
      <c r="T961" s="69"/>
      <c r="U961" s="69"/>
      <c r="V961" s="72"/>
      <c r="W961" s="71"/>
      <c r="X961" s="71"/>
    </row>
    <row r="962" spans="1:24" ht="15.75" thickBot="1">
      <c r="A962" s="3">
        <v>9.5399999999999999E-2</v>
      </c>
      <c r="B962" s="17">
        <v>-0.50788154500000005</v>
      </c>
      <c r="C962" s="17">
        <v>-0.40370691199999997</v>
      </c>
      <c r="D962" s="17">
        <v>-0.38132079400000002</v>
      </c>
      <c r="E962" s="74">
        <v>-0.38677229899999999</v>
      </c>
      <c r="F962" s="74">
        <v>-0.34561343300000003</v>
      </c>
      <c r="G962" s="17">
        <v>-0.41172230799999998</v>
      </c>
      <c r="J962" s="74"/>
      <c r="K962" s="73"/>
      <c r="L962" s="73"/>
      <c r="M962" s="73"/>
      <c r="N962" s="73"/>
      <c r="O962" s="69"/>
      <c r="P962" s="69"/>
      <c r="Q962" s="69"/>
      <c r="R962" s="69"/>
      <c r="S962" s="69"/>
      <c r="T962" s="69"/>
      <c r="U962" s="69"/>
      <c r="V962" s="72"/>
      <c r="W962" s="71"/>
      <c r="X962" s="71"/>
    </row>
    <row r="963" spans="1:24" ht="15.75" thickBot="1">
      <c r="A963" s="3">
        <v>9.5500000000000002E-2</v>
      </c>
      <c r="B963" s="17">
        <v>-0.50765265000000004</v>
      </c>
      <c r="C963" s="17">
        <v>-0.40354906699999998</v>
      </c>
      <c r="D963" s="17">
        <v>-0.38117791699999998</v>
      </c>
      <c r="E963" s="74">
        <v>-0.38656710900000002</v>
      </c>
      <c r="F963" s="74">
        <v>-0.34549363</v>
      </c>
      <c r="G963" s="17">
        <v>-0.41151113099999997</v>
      </c>
      <c r="J963" s="74"/>
      <c r="K963" s="73"/>
      <c r="L963" s="73"/>
      <c r="M963" s="73"/>
      <c r="N963" s="73"/>
      <c r="O963" s="69"/>
      <c r="P963" s="69"/>
      <c r="Q963" s="69"/>
      <c r="R963" s="69"/>
      <c r="S963" s="69"/>
      <c r="T963" s="69"/>
      <c r="U963" s="69"/>
      <c r="V963" s="72"/>
      <c r="W963" s="71"/>
      <c r="X963" s="71"/>
    </row>
    <row r="964" spans="1:24" ht="15.75" thickBot="1">
      <c r="A964" s="3">
        <v>9.5600000000000004E-2</v>
      </c>
      <c r="B964" s="17">
        <v>-0.50742392999999997</v>
      </c>
      <c r="C964" s="17">
        <v>-0.40339133399999999</v>
      </c>
      <c r="D964" s="17">
        <v>-0.38103513900000002</v>
      </c>
      <c r="E964" s="74">
        <v>-0.386362121</v>
      </c>
      <c r="F964" s="74">
        <v>-0.34537390600000001</v>
      </c>
      <c r="G964" s="17">
        <v>-0.411300153</v>
      </c>
      <c r="J964" s="74"/>
      <c r="K964" s="73"/>
      <c r="L964" s="73"/>
      <c r="M964" s="73"/>
      <c r="N964" s="73"/>
      <c r="O964" s="69"/>
      <c r="P964" s="69"/>
      <c r="Q964" s="69"/>
      <c r="R964" s="69"/>
      <c r="S964" s="69"/>
      <c r="T964" s="69"/>
      <c r="U964" s="69"/>
      <c r="V964" s="72"/>
      <c r="W964" s="71"/>
      <c r="X964" s="71"/>
    </row>
    <row r="965" spans="1:24" ht="15.75" thickBot="1">
      <c r="A965" s="3">
        <v>9.5699999999999993E-2</v>
      </c>
      <c r="B965" s="17">
        <v>-0.507195387</v>
      </c>
      <c r="C965" s="17">
        <v>-0.40323371400000002</v>
      </c>
      <c r="D965" s="17">
        <v>-0.38089245999999999</v>
      </c>
      <c r="E965" s="74">
        <v>-0.38615733800000002</v>
      </c>
      <c r="F965" s="74">
        <v>-0.34525426100000001</v>
      </c>
      <c r="G965" s="17">
        <v>-0.41108937499999998</v>
      </c>
      <c r="J965" s="74"/>
      <c r="K965" s="73"/>
      <c r="L965" s="73"/>
      <c r="M965" s="73"/>
      <c r="N965" s="73"/>
      <c r="O965" s="69"/>
      <c r="P965" s="69"/>
      <c r="Q965" s="69"/>
      <c r="R965" s="69"/>
      <c r="S965" s="69"/>
      <c r="T965" s="69"/>
      <c r="U965" s="69"/>
      <c r="V965" s="72"/>
      <c r="W965" s="71"/>
      <c r="X965" s="71"/>
    </row>
    <row r="966" spans="1:24" ht="15.75" thickBot="1">
      <c r="A966" s="3">
        <v>9.5799999999999996E-2</v>
      </c>
      <c r="B966" s="17">
        <v>-0.50696701899999996</v>
      </c>
      <c r="C966" s="17">
        <v>-0.40307620500000002</v>
      </c>
      <c r="D966" s="17">
        <v>-0.38074987900000001</v>
      </c>
      <c r="E966" s="74">
        <v>-0.38595275600000001</v>
      </c>
      <c r="F966" s="74">
        <v>-0.34513469600000002</v>
      </c>
      <c r="G966" s="17">
        <v>-0.41087879599999999</v>
      </c>
      <c r="J966" s="74"/>
      <c r="K966" s="73"/>
      <c r="L966" s="73"/>
      <c r="M966" s="73"/>
      <c r="N966" s="73"/>
      <c r="O966" s="69"/>
      <c r="P966" s="69"/>
      <c r="Q966" s="69"/>
      <c r="R966" s="69"/>
      <c r="S966" s="69"/>
      <c r="T966" s="69"/>
      <c r="U966" s="69"/>
      <c r="V966" s="72"/>
      <c r="W966" s="71"/>
      <c r="X966" s="71"/>
    </row>
    <row r="967" spans="1:24" ht="15.75" thickBot="1">
      <c r="A967" s="3">
        <v>9.5899999999999999E-2</v>
      </c>
      <c r="B967" s="17">
        <v>-0.50673882699999995</v>
      </c>
      <c r="C967" s="17">
        <v>-0.40291880800000002</v>
      </c>
      <c r="D967" s="17">
        <v>-0.38060739700000001</v>
      </c>
      <c r="E967" s="74">
        <v>-0.38574837699999998</v>
      </c>
      <c r="F967" s="74">
        <v>-0.34501520899999999</v>
      </c>
      <c r="G967" s="17">
        <v>-0.41066841500000001</v>
      </c>
      <c r="J967" s="74"/>
      <c r="K967" s="73"/>
      <c r="L967" s="73"/>
      <c r="M967" s="73"/>
      <c r="N967" s="73"/>
      <c r="O967" s="69"/>
      <c r="P967" s="69"/>
      <c r="Q967" s="69"/>
      <c r="R967" s="69"/>
      <c r="S967" s="69"/>
      <c r="T967" s="69"/>
      <c r="U967" s="69"/>
      <c r="V967" s="72"/>
      <c r="W967" s="71"/>
      <c r="X967" s="71"/>
    </row>
    <row r="968" spans="1:24" ht="15.75" thickBot="1">
      <c r="A968" s="3">
        <v>9.6000000000000002E-2</v>
      </c>
      <c r="B968" s="17">
        <v>-0.50651080900000001</v>
      </c>
      <c r="C968" s="17">
        <v>-0.40276152199999998</v>
      </c>
      <c r="D968" s="17">
        <v>-0.38046501300000002</v>
      </c>
      <c r="E968" s="74">
        <v>-0.3855442</v>
      </c>
      <c r="F968" s="74">
        <v>-0.344895801</v>
      </c>
      <c r="G968" s="17">
        <v>-0.41045823199999998</v>
      </c>
      <c r="J968" s="74"/>
      <c r="K968" s="73"/>
      <c r="L968" s="73"/>
      <c r="M968" s="73"/>
      <c r="N968" s="73"/>
      <c r="O968" s="69"/>
      <c r="P968" s="69"/>
      <c r="Q968" s="69"/>
      <c r="R968" s="69"/>
      <c r="S968" s="69"/>
      <c r="T968" s="69"/>
      <c r="U968" s="69"/>
      <c r="V968" s="72"/>
      <c r="W968" s="71"/>
      <c r="X968" s="71"/>
    </row>
    <row r="969" spans="1:24" ht="15.75" thickBot="1">
      <c r="A969" s="3">
        <v>9.6100000000000005E-2</v>
      </c>
      <c r="B969" s="17">
        <v>-0.506282966</v>
      </c>
      <c r="C969" s="17">
        <v>-0.402604348</v>
      </c>
      <c r="D969" s="17">
        <v>-0.38032272700000003</v>
      </c>
      <c r="E969" s="74">
        <v>-0.38534022400000001</v>
      </c>
      <c r="F969" s="74">
        <v>-0.344776472</v>
      </c>
      <c r="G969" s="17">
        <v>-0.41024824700000001</v>
      </c>
      <c r="J969" s="74"/>
      <c r="K969" s="73"/>
      <c r="L969" s="73"/>
      <c r="M969" s="73"/>
      <c r="N969" s="73"/>
      <c r="O969" s="69"/>
      <c r="P969" s="69"/>
      <c r="Q969" s="69"/>
      <c r="R969" s="69"/>
      <c r="S969" s="69"/>
      <c r="T969" s="69"/>
      <c r="U969" s="69"/>
      <c r="V969" s="72"/>
      <c r="W969" s="71"/>
      <c r="X969" s="71"/>
    </row>
    <row r="970" spans="1:24" ht="15.75" thickBot="1">
      <c r="A970" s="3">
        <v>9.6199999999999994E-2</v>
      </c>
      <c r="B970" s="17">
        <v>-0.50605529800000004</v>
      </c>
      <c r="C970" s="17">
        <v>-0.40244728400000002</v>
      </c>
      <c r="D970" s="17">
        <v>-0.38018054000000001</v>
      </c>
      <c r="E970" s="74">
        <v>-0.38513645000000002</v>
      </c>
      <c r="F970" s="74">
        <v>-0.34465722100000001</v>
      </c>
      <c r="G970" s="17">
        <v>-0.41003845900000002</v>
      </c>
      <c r="J970" s="74"/>
      <c r="K970" s="73"/>
      <c r="L970" s="73"/>
      <c r="M970" s="73"/>
      <c r="N970" s="73"/>
      <c r="O970" s="69"/>
      <c r="P970" s="69"/>
      <c r="Q970" s="69"/>
      <c r="R970" s="69"/>
      <c r="S970" s="69"/>
      <c r="T970" s="69"/>
      <c r="U970" s="69"/>
      <c r="V970" s="72"/>
      <c r="W970" s="71"/>
      <c r="X970" s="71"/>
    </row>
    <row r="971" spans="1:24" ht="15.75" thickBot="1">
      <c r="A971" s="3">
        <v>9.6299999999999997E-2</v>
      </c>
      <c r="B971" s="17">
        <v>-0.50582780299999996</v>
      </c>
      <c r="C971" s="17">
        <v>-0.402290331</v>
      </c>
      <c r="D971" s="17">
        <v>-0.380038449</v>
      </c>
      <c r="E971" s="74">
        <v>-0.38493287500000001</v>
      </c>
      <c r="F971" s="74">
        <v>-0.34453804900000001</v>
      </c>
      <c r="G971" s="17">
        <v>-0.40982886800000001</v>
      </c>
      <c r="J971" s="74"/>
      <c r="K971" s="73"/>
      <c r="L971" s="73"/>
      <c r="M971" s="73"/>
      <c r="N971" s="73"/>
      <c r="O971" s="69"/>
      <c r="P971" s="69"/>
      <c r="Q971" s="69"/>
      <c r="R971" s="69"/>
      <c r="S971" s="69"/>
      <c r="T971" s="69"/>
      <c r="U971" s="69"/>
      <c r="V971" s="72"/>
      <c r="W971" s="71"/>
      <c r="X971" s="71"/>
    </row>
    <row r="972" spans="1:24" ht="15.75" thickBot="1">
      <c r="A972" s="3">
        <v>9.64E-2</v>
      </c>
      <c r="B972" s="17">
        <v>-0.50560048199999996</v>
      </c>
      <c r="C972" s="17">
        <v>-0.40213348799999998</v>
      </c>
      <c r="D972" s="17">
        <v>-0.37989645599999999</v>
      </c>
      <c r="E972" s="74">
        <v>-0.38472950099999997</v>
      </c>
      <c r="F972" s="74">
        <v>-0.34441895500000003</v>
      </c>
      <c r="G972" s="17">
        <v>-0.40961947300000001</v>
      </c>
      <c r="J972" s="74"/>
      <c r="K972" s="73"/>
      <c r="L972" s="73"/>
      <c r="M972" s="73"/>
      <c r="N972" s="73"/>
      <c r="O972" s="69"/>
      <c r="P972" s="69"/>
      <c r="Q972" s="69"/>
      <c r="R972" s="69"/>
      <c r="S972" s="69"/>
      <c r="T972" s="69"/>
      <c r="U972" s="69"/>
      <c r="V972" s="72"/>
      <c r="W972" s="71"/>
      <c r="X972" s="71"/>
    </row>
    <row r="973" spans="1:24" ht="15.75" thickBot="1">
      <c r="A973" s="3">
        <v>9.6500000000000002E-2</v>
      </c>
      <c r="B973" s="17">
        <v>-0.50537333399999995</v>
      </c>
      <c r="C973" s="17">
        <v>-0.40197675599999999</v>
      </c>
      <c r="D973" s="17">
        <v>-0.37975456099999999</v>
      </c>
      <c r="E973" s="74">
        <v>-0.38452632599999997</v>
      </c>
      <c r="F973" s="74">
        <v>-0.344299939</v>
      </c>
      <c r="G973" s="17">
        <v>-0.40941027400000002</v>
      </c>
      <c r="J973" s="74"/>
      <c r="K973" s="73"/>
      <c r="L973" s="73"/>
      <c r="M973" s="73"/>
      <c r="N973" s="73"/>
      <c r="O973" s="69"/>
      <c r="P973" s="69"/>
      <c r="Q973" s="69"/>
      <c r="R973" s="69"/>
      <c r="S973" s="69"/>
      <c r="T973" s="69"/>
      <c r="U973" s="69"/>
      <c r="V973" s="72"/>
      <c r="W973" s="71"/>
      <c r="X973" s="71"/>
    </row>
    <row r="974" spans="1:24" ht="15.75" thickBot="1">
      <c r="A974" s="3">
        <v>9.6600000000000005E-2</v>
      </c>
      <c r="B974" s="17">
        <v>-0.50514635900000004</v>
      </c>
      <c r="C974" s="17">
        <v>-0.401820134</v>
      </c>
      <c r="D974" s="17">
        <v>-0.37961276199999999</v>
      </c>
      <c r="E974" s="74">
        <v>-0.38432335099999998</v>
      </c>
      <c r="F974" s="74">
        <v>-0.34418100000000001</v>
      </c>
      <c r="G974" s="17">
        <v>-0.40920127099999998</v>
      </c>
      <c r="J974" s="74"/>
      <c r="K974" s="73"/>
      <c r="L974" s="73"/>
      <c r="M974" s="73"/>
      <c r="N974" s="73"/>
      <c r="O974" s="69"/>
      <c r="P974" s="69"/>
      <c r="Q974" s="69"/>
      <c r="R974" s="69"/>
      <c r="S974" s="69"/>
      <c r="T974" s="69"/>
      <c r="U974" s="69"/>
      <c r="V974" s="72"/>
      <c r="W974" s="71"/>
      <c r="X974" s="71"/>
    </row>
    <row r="975" spans="1:24" ht="15.75" thickBot="1">
      <c r="A975" s="3">
        <v>9.6699999999999994E-2</v>
      </c>
      <c r="B975" s="17">
        <v>-0.50491955600000005</v>
      </c>
      <c r="C975" s="17">
        <v>-0.401663622</v>
      </c>
      <c r="D975" s="17">
        <v>-0.379471061</v>
      </c>
      <c r="E975" s="74">
        <v>-0.38412057399999999</v>
      </c>
      <c r="F975" s="74">
        <v>-0.34406214000000002</v>
      </c>
      <c r="G975" s="17">
        <v>-0.40899246299999997</v>
      </c>
      <c r="J975" s="74"/>
      <c r="K975" s="73"/>
      <c r="L975" s="73"/>
      <c r="M975" s="73"/>
      <c r="N975" s="73"/>
      <c r="O975" s="69"/>
      <c r="P975" s="69"/>
      <c r="Q975" s="69"/>
      <c r="R975" s="69"/>
      <c r="S975" s="69"/>
      <c r="T975" s="69"/>
      <c r="U975" s="69"/>
      <c r="V975" s="72"/>
      <c r="W975" s="71"/>
      <c r="X975" s="71"/>
    </row>
    <row r="976" spans="1:24" ht="15.75" thickBot="1">
      <c r="A976" s="3">
        <v>9.6799999999999997E-2</v>
      </c>
      <c r="B976" s="17">
        <v>-0.50469292600000004</v>
      </c>
      <c r="C976" s="17">
        <v>-0.40150721900000003</v>
      </c>
      <c r="D976" s="17">
        <v>-0.37932945600000001</v>
      </c>
      <c r="E976" s="74">
        <v>-0.38391799599999998</v>
      </c>
      <c r="F976" s="74">
        <v>-0.34394335700000001</v>
      </c>
      <c r="G976" s="17">
        <v>-0.40878385</v>
      </c>
      <c r="J976" s="74"/>
      <c r="K976" s="73"/>
      <c r="L976" s="73"/>
      <c r="M976" s="73"/>
      <c r="N976" s="73"/>
      <c r="O976" s="69"/>
      <c r="P976" s="69"/>
      <c r="Q976" s="69"/>
      <c r="R976" s="69"/>
      <c r="S976" s="69"/>
      <c r="T976" s="69"/>
      <c r="U976" s="69"/>
      <c r="V976" s="72"/>
      <c r="W976" s="71"/>
      <c r="X976" s="71"/>
    </row>
    <row r="977" spans="1:24" ht="15.75" thickBot="1">
      <c r="A977" s="3">
        <v>9.69E-2</v>
      </c>
      <c r="B977" s="17">
        <v>-0.50446646699999997</v>
      </c>
      <c r="C977" s="17">
        <v>-0.401350926</v>
      </c>
      <c r="D977" s="17">
        <v>-0.379187948</v>
      </c>
      <c r="E977" s="74">
        <v>-0.38371561500000001</v>
      </c>
      <c r="F977" s="74">
        <v>-0.34382465099999998</v>
      </c>
      <c r="G977" s="17">
        <v>-0.40857543099999999</v>
      </c>
      <c r="J977" s="74"/>
      <c r="K977" s="73"/>
      <c r="L977" s="73"/>
      <c r="M977" s="73"/>
      <c r="N977" s="73"/>
      <c r="O977" s="69"/>
      <c r="P977" s="69"/>
      <c r="Q977" s="69"/>
      <c r="R977" s="69"/>
      <c r="S977" s="69"/>
      <c r="T977" s="69"/>
      <c r="U977" s="69"/>
      <c r="V977" s="72"/>
      <c r="W977" s="71"/>
      <c r="X977" s="71"/>
    </row>
    <row r="978" spans="1:24" ht="15.75" thickBot="1">
      <c r="A978" s="3">
        <v>9.7000000000000003E-2</v>
      </c>
      <c r="B978" s="17">
        <v>-0.50424018000000004</v>
      </c>
      <c r="C978" s="17">
        <v>-0.40119474199999999</v>
      </c>
      <c r="D978" s="17">
        <v>-0.37904653599999999</v>
      </c>
      <c r="E978" s="74">
        <v>-0.38351343199999999</v>
      </c>
      <c r="F978" s="74">
        <v>-0.34370602300000003</v>
      </c>
      <c r="G978" s="17">
        <v>-0.40836720500000001</v>
      </c>
      <c r="J978" s="74"/>
      <c r="K978" s="73"/>
      <c r="L978" s="73"/>
      <c r="M978" s="73"/>
      <c r="N978" s="73"/>
      <c r="O978" s="69"/>
      <c r="P978" s="69"/>
      <c r="Q978" s="69"/>
      <c r="R978" s="69"/>
      <c r="S978" s="69"/>
      <c r="T978" s="69"/>
      <c r="U978" s="69"/>
      <c r="V978" s="72"/>
      <c r="W978" s="71"/>
      <c r="X978" s="71"/>
    </row>
    <row r="979" spans="1:24" ht="15.75" thickBot="1">
      <c r="A979" s="3">
        <v>9.7100000000000006E-2</v>
      </c>
      <c r="B979" s="17">
        <v>-0.50401406500000001</v>
      </c>
      <c r="C979" s="17">
        <v>-0.40103866599999999</v>
      </c>
      <c r="D979" s="17">
        <v>-0.37890521999999999</v>
      </c>
      <c r="E979" s="74">
        <v>-0.383311446</v>
      </c>
      <c r="F979" s="74">
        <v>-0.34358747099999998</v>
      </c>
      <c r="G979" s="17">
        <v>-0.40815917400000001</v>
      </c>
      <c r="J979" s="74"/>
      <c r="K979" s="73"/>
      <c r="L979" s="73"/>
      <c r="M979" s="73"/>
      <c r="N979" s="73"/>
      <c r="O979" s="69"/>
      <c r="P979" s="69"/>
      <c r="Q979" s="69"/>
      <c r="R979" s="69"/>
      <c r="S979" s="69"/>
      <c r="T979" s="69"/>
      <c r="U979" s="69"/>
      <c r="V979" s="72"/>
      <c r="W979" s="71"/>
      <c r="X979" s="71"/>
    </row>
    <row r="980" spans="1:24" ht="15.75" thickBot="1">
      <c r="A980" s="3">
        <v>9.7199999999999995E-2</v>
      </c>
      <c r="B980" s="17">
        <v>-0.50378811999999995</v>
      </c>
      <c r="C980" s="17">
        <v>-0.40088269999999998</v>
      </c>
      <c r="D980" s="17">
        <v>-0.37876399999999999</v>
      </c>
      <c r="E980" s="74">
        <v>-0.38310965600000002</v>
      </c>
      <c r="F980" s="74">
        <v>-0.343468997</v>
      </c>
      <c r="G980" s="17">
        <v>-0.40795133500000003</v>
      </c>
      <c r="J980" s="74"/>
      <c r="K980" s="73"/>
      <c r="L980" s="73"/>
      <c r="M980" s="73"/>
      <c r="N980" s="73"/>
      <c r="O980" s="69"/>
      <c r="P980" s="69"/>
      <c r="Q980" s="69"/>
      <c r="R980" s="69"/>
      <c r="S980" s="69"/>
      <c r="T980" s="69"/>
      <c r="U980" s="69"/>
      <c r="V980" s="72"/>
      <c r="W980" s="71"/>
      <c r="X980" s="71"/>
    </row>
    <row r="981" spans="1:24" ht="15.75" thickBot="1">
      <c r="A981" s="3">
        <v>9.7299999999999998E-2</v>
      </c>
      <c r="B981" s="17">
        <v>-0.50356234499999997</v>
      </c>
      <c r="C981" s="17">
        <v>-0.40072684200000003</v>
      </c>
      <c r="D981" s="17">
        <v>-0.378622876</v>
      </c>
      <c r="E981" s="74">
        <v>-0.38290806300000002</v>
      </c>
      <c r="F981" s="74">
        <v>-0.34335059899999998</v>
      </c>
      <c r="G981" s="17">
        <v>-0.40774368900000002</v>
      </c>
      <c r="J981" s="74"/>
      <c r="K981" s="73"/>
      <c r="L981" s="73"/>
      <c r="M981" s="73"/>
      <c r="N981" s="73"/>
      <c r="O981" s="69"/>
      <c r="P981" s="69"/>
      <c r="Q981" s="69"/>
      <c r="R981" s="69"/>
      <c r="S981" s="69"/>
      <c r="T981" s="69"/>
      <c r="U981" s="69"/>
      <c r="V981" s="72"/>
      <c r="W981" s="71"/>
      <c r="X981" s="71"/>
    </row>
    <row r="982" spans="1:24" ht="15.75" thickBot="1">
      <c r="A982" s="3">
        <v>9.74E-2</v>
      </c>
      <c r="B982" s="17">
        <v>-0.50333674100000003</v>
      </c>
      <c r="C982" s="17">
        <v>-0.40057109299999999</v>
      </c>
      <c r="D982" s="17">
        <v>-0.37848184800000001</v>
      </c>
      <c r="E982" s="74">
        <v>-0.382706665</v>
      </c>
      <c r="F982" s="74">
        <v>-0.34323227899999997</v>
      </c>
      <c r="G982" s="17">
        <v>-0.40753623500000002</v>
      </c>
      <c r="J982" s="74"/>
      <c r="K982" s="73"/>
      <c r="L982" s="73"/>
      <c r="M982" s="73"/>
      <c r="N982" s="73"/>
      <c r="O982" s="69"/>
      <c r="P982" s="69"/>
      <c r="Q982" s="69"/>
      <c r="R982" s="69"/>
      <c r="S982" s="69"/>
      <c r="T982" s="69"/>
      <c r="U982" s="69"/>
      <c r="V982" s="72"/>
      <c r="W982" s="71"/>
      <c r="X982" s="71"/>
    </row>
    <row r="983" spans="1:24" ht="15.75" thickBot="1">
      <c r="A983" s="3">
        <v>9.7500000000000003E-2</v>
      </c>
      <c r="B983" s="17">
        <v>-0.50311130699999995</v>
      </c>
      <c r="C983" s="17">
        <v>-0.40041545099999998</v>
      </c>
      <c r="D983" s="17">
        <v>-0.37834091399999997</v>
      </c>
      <c r="E983" s="74">
        <v>-0.38250546299999999</v>
      </c>
      <c r="F983" s="74">
        <v>-0.34311403400000001</v>
      </c>
      <c r="G983" s="17">
        <v>-0.40732897299999998</v>
      </c>
      <c r="J983" s="74"/>
      <c r="K983" s="73"/>
      <c r="L983" s="73"/>
      <c r="M983" s="73"/>
      <c r="N983" s="73"/>
      <c r="O983" s="69"/>
      <c r="P983" s="69"/>
      <c r="Q983" s="69"/>
      <c r="R983" s="69"/>
      <c r="S983" s="69"/>
      <c r="T983" s="69"/>
      <c r="U983" s="69"/>
      <c r="V983" s="72"/>
      <c r="W983" s="71"/>
      <c r="X983" s="71"/>
    </row>
    <row r="984" spans="1:24" ht="15.75" thickBot="1">
      <c r="A984" s="3">
        <v>9.7600000000000006E-2</v>
      </c>
      <c r="B984" s="17">
        <v>-0.50288604199999998</v>
      </c>
      <c r="C984" s="17">
        <v>-0.40025991799999999</v>
      </c>
      <c r="D984" s="17">
        <v>-0.378200076</v>
      </c>
      <c r="E984" s="74">
        <v>-0.38230445600000001</v>
      </c>
      <c r="F984" s="74">
        <v>-0.34299586599999998</v>
      </c>
      <c r="G984" s="17">
        <v>-0.40712190300000001</v>
      </c>
      <c r="J984" s="74"/>
      <c r="K984" s="73"/>
      <c r="L984" s="73"/>
      <c r="M984" s="73"/>
      <c r="N984" s="73"/>
      <c r="O984" s="69"/>
      <c r="P984" s="69"/>
      <c r="Q984" s="69"/>
      <c r="R984" s="69"/>
      <c r="S984" s="69"/>
      <c r="T984" s="69"/>
      <c r="U984" s="69"/>
      <c r="V984" s="72"/>
      <c r="W984" s="71"/>
      <c r="X984" s="71"/>
    </row>
    <row r="985" spans="1:24" ht="15.75" thickBot="1">
      <c r="A985" s="3">
        <v>9.7699999999999995E-2</v>
      </c>
      <c r="B985" s="17">
        <v>-0.502660946</v>
      </c>
      <c r="C985" s="17">
        <v>-0.40010449199999998</v>
      </c>
      <c r="D985" s="17">
        <v>-0.37805933400000002</v>
      </c>
      <c r="E985" s="74">
        <v>-0.38210364299999999</v>
      </c>
      <c r="F985" s="74">
        <v>-0.34287777400000002</v>
      </c>
      <c r="G985" s="17">
        <v>-0.40691502299999999</v>
      </c>
      <c r="J985" s="74"/>
      <c r="K985" s="73"/>
      <c r="L985" s="73"/>
      <c r="M985" s="73"/>
      <c r="N985" s="73"/>
      <c r="O985" s="69"/>
      <c r="P985" s="69"/>
      <c r="Q985" s="69"/>
      <c r="R985" s="69"/>
      <c r="S985" s="69"/>
      <c r="T985" s="69"/>
      <c r="U985" s="69"/>
      <c r="V985" s="72"/>
      <c r="W985" s="71"/>
      <c r="X985" s="71"/>
    </row>
    <row r="986" spans="1:24" ht="15.75" thickBot="1">
      <c r="A986" s="3">
        <v>9.7799999999999998E-2</v>
      </c>
      <c r="B986" s="17">
        <v>-0.50243601900000001</v>
      </c>
      <c r="C986" s="17">
        <v>-0.39994917400000002</v>
      </c>
      <c r="D986" s="17">
        <v>-0.37791868499999998</v>
      </c>
      <c r="E986" s="74">
        <v>-0.38190302399999998</v>
      </c>
      <c r="F986" s="74">
        <v>-0.34275975800000003</v>
      </c>
      <c r="G986" s="17">
        <v>-0.406708334</v>
      </c>
      <c r="J986" s="74"/>
      <c r="K986" s="73"/>
      <c r="L986" s="73"/>
      <c r="M986" s="73"/>
      <c r="N986" s="73"/>
      <c r="O986" s="69"/>
      <c r="P986" s="69"/>
      <c r="Q986" s="69"/>
      <c r="R986" s="69"/>
      <c r="S986" s="69"/>
      <c r="T986" s="69"/>
      <c r="U986" s="69"/>
      <c r="V986" s="72"/>
      <c r="W986" s="71"/>
      <c r="X986" s="71"/>
    </row>
    <row r="987" spans="1:24" ht="15.75" thickBot="1">
      <c r="A987" s="3">
        <v>9.7900000000000001E-2</v>
      </c>
      <c r="B987" s="17">
        <v>-0.50221126100000002</v>
      </c>
      <c r="C987" s="17">
        <v>-0.39979396299999997</v>
      </c>
      <c r="D987" s="17">
        <v>-0.37777813199999999</v>
      </c>
      <c r="E987" s="74">
        <v>-0.38170259899999998</v>
      </c>
      <c r="F987" s="74">
        <v>-0.34264181799999999</v>
      </c>
      <c r="G987" s="17">
        <v>-0.40650183499999998</v>
      </c>
      <c r="J987" s="74"/>
      <c r="K987" s="73"/>
      <c r="L987" s="73"/>
      <c r="M987" s="73"/>
      <c r="N987" s="73"/>
      <c r="O987" s="69"/>
      <c r="P987" s="69"/>
      <c r="Q987" s="69"/>
      <c r="R987" s="69"/>
      <c r="S987" s="69"/>
      <c r="T987" s="69"/>
      <c r="U987" s="69"/>
      <c r="V987" s="72"/>
      <c r="W987" s="71"/>
      <c r="X987" s="71"/>
    </row>
    <row r="988" spans="1:24" ht="15.75" thickBot="1">
      <c r="A988" s="3">
        <v>9.8000000000000004E-2</v>
      </c>
      <c r="B988" s="17">
        <v>-0.50198667100000005</v>
      </c>
      <c r="C988" s="17">
        <v>-0.39963885900000001</v>
      </c>
      <c r="D988" s="17">
        <v>-0.37763767300000001</v>
      </c>
      <c r="E988" s="74">
        <v>-0.38150236700000001</v>
      </c>
      <c r="F988" s="74">
        <v>-0.34252395400000002</v>
      </c>
      <c r="G988" s="17">
        <v>-0.40629552699999999</v>
      </c>
      <c r="J988" s="74"/>
      <c r="K988" s="73"/>
      <c r="L988" s="73"/>
      <c r="M988" s="73"/>
      <c r="N988" s="73"/>
      <c r="O988" s="69"/>
      <c r="P988" s="69"/>
      <c r="Q988" s="69"/>
      <c r="R988" s="69"/>
      <c r="S988" s="69"/>
      <c r="T988" s="69"/>
      <c r="U988" s="69"/>
      <c r="V988" s="72"/>
      <c r="W988" s="71"/>
      <c r="X988" s="71"/>
    </row>
    <row r="989" spans="1:24" ht="15.75" thickBot="1">
      <c r="A989" s="3">
        <v>9.8100000000000007E-2</v>
      </c>
      <c r="B989" s="17">
        <v>-0.50176224800000002</v>
      </c>
      <c r="C989" s="17">
        <v>-0.39948386200000002</v>
      </c>
      <c r="D989" s="17">
        <v>-0.37749730799999998</v>
      </c>
      <c r="E989" s="74">
        <v>-0.381302327</v>
      </c>
      <c r="F989" s="74">
        <v>-0.34240616499999998</v>
      </c>
      <c r="G989" s="17">
        <v>-0.40608940700000001</v>
      </c>
      <c r="J989" s="74"/>
      <c r="K989" s="73"/>
      <c r="L989" s="73"/>
      <c r="M989" s="73"/>
      <c r="N989" s="73"/>
      <c r="O989" s="69"/>
      <c r="P989" s="69"/>
      <c r="Q989" s="69"/>
      <c r="R989" s="69"/>
      <c r="S989" s="69"/>
      <c r="T989" s="69"/>
      <c r="U989" s="69"/>
      <c r="V989" s="72"/>
      <c r="W989" s="71"/>
      <c r="X989" s="71"/>
    </row>
    <row r="990" spans="1:24" ht="15.75" thickBot="1">
      <c r="A990" s="3">
        <v>9.8199999999999996E-2</v>
      </c>
      <c r="B990" s="17">
        <v>-0.50153799399999999</v>
      </c>
      <c r="C990" s="17">
        <v>-0.39932897099999998</v>
      </c>
      <c r="D990" s="17">
        <v>-0.37735703799999998</v>
      </c>
      <c r="E990" s="74">
        <v>-0.38110248099999999</v>
      </c>
      <c r="F990" s="74">
        <v>-0.34228845200000002</v>
      </c>
      <c r="G990" s="17">
        <v>-0.40588347699999999</v>
      </c>
      <c r="J990" s="74"/>
      <c r="K990" s="73"/>
      <c r="L990" s="73"/>
      <c r="M990" s="73"/>
      <c r="N990" s="73"/>
      <c r="O990" s="69"/>
      <c r="P990" s="69"/>
      <c r="Q990" s="69"/>
      <c r="R990" s="69"/>
      <c r="S990" s="69"/>
      <c r="T990" s="69"/>
      <c r="U990" s="69"/>
      <c r="V990" s="72"/>
      <c r="W990" s="71"/>
      <c r="X990" s="71"/>
    </row>
    <row r="991" spans="1:24" ht="15.75" thickBot="1">
      <c r="A991" s="3">
        <v>9.8299999999999998E-2</v>
      </c>
      <c r="B991" s="17">
        <v>-0.50131390600000003</v>
      </c>
      <c r="C991" s="17">
        <v>-0.39917418700000001</v>
      </c>
      <c r="D991" s="17">
        <v>-0.37721686100000001</v>
      </c>
      <c r="E991" s="74">
        <v>-0.38090282600000003</v>
      </c>
      <c r="F991" s="74">
        <v>-0.34217081399999999</v>
      </c>
      <c r="G991" s="17">
        <v>-0.40567773499999998</v>
      </c>
      <c r="J991" s="74"/>
      <c r="K991" s="73"/>
      <c r="L991" s="73"/>
      <c r="M991" s="73"/>
      <c r="N991" s="73"/>
      <c r="O991" s="69"/>
      <c r="P991" s="69"/>
      <c r="Q991" s="69"/>
      <c r="R991" s="69"/>
      <c r="S991" s="69"/>
      <c r="T991" s="69"/>
      <c r="U991" s="69"/>
      <c r="V991" s="72"/>
      <c r="W991" s="71"/>
      <c r="X991" s="71"/>
    </row>
    <row r="992" spans="1:24" ht="15.75" thickBot="1">
      <c r="A992" s="3">
        <v>9.8400000000000001E-2</v>
      </c>
      <c r="B992" s="17">
        <v>-0.50108998599999999</v>
      </c>
      <c r="C992" s="17">
        <v>-0.39901950899999999</v>
      </c>
      <c r="D992" s="17">
        <v>-0.377076778</v>
      </c>
      <c r="E992" s="74">
        <v>-0.38070336199999999</v>
      </c>
      <c r="F992" s="74">
        <v>-0.342053251</v>
      </c>
      <c r="G992" s="17">
        <v>-0.40547218099999999</v>
      </c>
      <c r="J992" s="74"/>
      <c r="K992" s="73"/>
      <c r="L992" s="73"/>
      <c r="M992" s="73"/>
      <c r="N992" s="73"/>
      <c r="O992" s="69"/>
      <c r="P992" s="69"/>
      <c r="Q992" s="69"/>
      <c r="R992" s="69"/>
      <c r="S992" s="69"/>
      <c r="T992" s="69"/>
      <c r="U992" s="69"/>
      <c r="V992" s="72"/>
      <c r="W992" s="71"/>
      <c r="X992" s="71"/>
    </row>
    <row r="993" spans="1:24" ht="15.75" thickBot="1">
      <c r="A993" s="3">
        <v>9.8500000000000004E-2</v>
      </c>
      <c r="B993" s="17">
        <v>-0.50086623200000002</v>
      </c>
      <c r="C993" s="17">
        <v>-0.398864938</v>
      </c>
      <c r="D993" s="17">
        <v>-0.37693678899999999</v>
      </c>
      <c r="E993" s="74">
        <v>-0.38050409000000002</v>
      </c>
      <c r="F993" s="74">
        <v>-0.34193576399999998</v>
      </c>
      <c r="G993" s="17">
        <v>-0.405266815</v>
      </c>
      <c r="J993" s="74"/>
      <c r="K993" s="73"/>
      <c r="L993" s="73"/>
      <c r="M993" s="73"/>
      <c r="N993" s="73"/>
      <c r="O993" s="69"/>
      <c r="P993" s="69"/>
      <c r="Q993" s="69"/>
      <c r="R993" s="69"/>
      <c r="S993" s="69"/>
      <c r="T993" s="69"/>
      <c r="U993" s="69"/>
      <c r="V993" s="72"/>
      <c r="W993" s="71"/>
      <c r="X993" s="71"/>
    </row>
    <row r="994" spans="1:24" ht="15.75" thickBot="1">
      <c r="A994" s="3">
        <v>9.8599999999999993E-2</v>
      </c>
      <c r="B994" s="17">
        <v>-0.50064264400000003</v>
      </c>
      <c r="C994" s="17">
        <v>-0.39871047199999998</v>
      </c>
      <c r="D994" s="17">
        <v>-0.37679689300000002</v>
      </c>
      <c r="E994" s="74">
        <v>-0.38030500900000003</v>
      </c>
      <c r="F994" s="74">
        <v>-0.34181835100000002</v>
      </c>
      <c r="G994" s="17">
        <v>-0.40506163699999997</v>
      </c>
      <c r="J994" s="74"/>
      <c r="K994" s="73"/>
      <c r="L994" s="73"/>
      <c r="M994" s="73"/>
      <c r="N994" s="73"/>
      <c r="O994" s="69"/>
      <c r="P994" s="69"/>
      <c r="Q994" s="69"/>
      <c r="R994" s="69"/>
      <c r="S994" s="69"/>
      <c r="T994" s="69"/>
      <c r="U994" s="69"/>
      <c r="V994" s="72"/>
      <c r="W994" s="71"/>
      <c r="X994" s="71"/>
    </row>
    <row r="995" spans="1:24" ht="15.75" thickBot="1">
      <c r="A995" s="3">
        <v>9.8699999999999996E-2</v>
      </c>
      <c r="B995" s="17">
        <v>-0.500419222</v>
      </c>
      <c r="C995" s="17">
        <v>-0.39855611200000002</v>
      </c>
      <c r="D995" s="17">
        <v>-0.37665709000000003</v>
      </c>
      <c r="E995" s="74">
        <v>-0.38010611799999999</v>
      </c>
      <c r="F995" s="74">
        <v>-0.34170101200000003</v>
      </c>
      <c r="G995" s="17">
        <v>-0.40485664500000001</v>
      </c>
      <c r="J995" s="74"/>
      <c r="K995" s="73"/>
      <c r="L995" s="73"/>
      <c r="M995" s="73"/>
      <c r="N995" s="73"/>
      <c r="O995" s="69"/>
      <c r="P995" s="69"/>
      <c r="Q995" s="69"/>
      <c r="R995" s="69"/>
      <c r="S995" s="69"/>
      <c r="T995" s="69"/>
      <c r="U995" s="69"/>
      <c r="V995" s="72"/>
      <c r="W995" s="71"/>
      <c r="X995" s="71"/>
    </row>
    <row r="996" spans="1:24" ht="15.75" thickBot="1">
      <c r="A996" s="3">
        <v>9.8799999999999999E-2</v>
      </c>
      <c r="B996" s="17">
        <v>-0.50019596600000005</v>
      </c>
      <c r="C996" s="17">
        <v>-0.39840185700000003</v>
      </c>
      <c r="D996" s="17">
        <v>-0.37651738000000001</v>
      </c>
      <c r="E996" s="74">
        <v>-0.37990741700000003</v>
      </c>
      <c r="F996" s="74">
        <v>-0.34158374899999999</v>
      </c>
      <c r="G996" s="17">
        <v>-0.40465183999999998</v>
      </c>
      <c r="J996" s="74"/>
      <c r="K996" s="73"/>
      <c r="L996" s="73"/>
      <c r="M996" s="73"/>
      <c r="N996" s="73"/>
      <c r="O996" s="69"/>
      <c r="P996" s="69"/>
      <c r="Q996" s="69"/>
      <c r="R996" s="69"/>
      <c r="S996" s="69"/>
      <c r="T996" s="69"/>
      <c r="U996" s="69"/>
      <c r="V996" s="72"/>
      <c r="W996" s="71"/>
      <c r="X996" s="71"/>
    </row>
    <row r="997" spans="1:24" ht="15.75" thickBot="1">
      <c r="A997" s="3">
        <v>9.8900000000000002E-2</v>
      </c>
      <c r="B997" s="17">
        <v>-0.49997287499999998</v>
      </c>
      <c r="C997" s="17">
        <v>-0.39824770700000001</v>
      </c>
      <c r="D997" s="17">
        <v>-0.37637776299999998</v>
      </c>
      <c r="E997" s="74">
        <v>-0.37970890499999999</v>
      </c>
      <c r="F997" s="74">
        <v>-0.341466559</v>
      </c>
      <c r="G997" s="17">
        <v>-0.404447222</v>
      </c>
      <c r="J997" s="74"/>
      <c r="K997" s="73"/>
      <c r="L997" s="73"/>
      <c r="M997" s="73"/>
      <c r="N997" s="73"/>
      <c r="O997" s="69"/>
      <c r="P997" s="69"/>
      <c r="Q997" s="69"/>
      <c r="R997" s="69"/>
      <c r="S997" s="69"/>
      <c r="T997" s="69"/>
      <c r="U997" s="69"/>
      <c r="V997" s="72"/>
      <c r="W997" s="71"/>
      <c r="X997" s="71"/>
    </row>
    <row r="998" spans="1:24" ht="15.75" thickBot="1">
      <c r="A998" s="3">
        <v>9.9000000000000005E-2</v>
      </c>
      <c r="B998" s="17">
        <v>-0.49974994900000003</v>
      </c>
      <c r="C998" s="17">
        <v>-0.39809366299999999</v>
      </c>
      <c r="D998" s="17">
        <v>-0.376238238</v>
      </c>
      <c r="E998" s="74">
        <v>-0.37951058199999999</v>
      </c>
      <c r="F998" s="74">
        <v>-0.341349444</v>
      </c>
      <c r="G998" s="17">
        <v>-0.40424278899999999</v>
      </c>
      <c r="J998" s="74"/>
      <c r="K998" s="73"/>
      <c r="L998" s="73"/>
      <c r="M998" s="73"/>
      <c r="N998" s="73"/>
      <c r="O998" s="69"/>
      <c r="P998" s="69"/>
      <c r="Q998" s="69"/>
      <c r="R998" s="69"/>
      <c r="S998" s="69"/>
      <c r="T998" s="69"/>
      <c r="U998" s="69"/>
      <c r="V998" s="72"/>
      <c r="W998" s="71"/>
      <c r="X998" s="71"/>
    </row>
    <row r="999" spans="1:24" ht="15.75" thickBot="1">
      <c r="A999" s="3">
        <v>9.9099999999999994E-2</v>
      </c>
      <c r="B999" s="17">
        <v>-0.49952718800000001</v>
      </c>
      <c r="C999" s="17">
        <v>-0.39793972300000002</v>
      </c>
      <c r="D999" s="17">
        <v>-0.37609880600000001</v>
      </c>
      <c r="E999" s="74">
        <v>-0.379312449</v>
      </c>
      <c r="F999" s="74">
        <v>-0.34123240300000002</v>
      </c>
      <c r="G999" s="17">
        <v>-0.404038542</v>
      </c>
      <c r="J999" s="74"/>
      <c r="K999" s="73"/>
      <c r="L999" s="73"/>
      <c r="M999" s="73"/>
      <c r="N999" s="73"/>
      <c r="O999" s="69"/>
      <c r="P999" s="69"/>
      <c r="Q999" s="69"/>
      <c r="R999" s="69"/>
      <c r="S999" s="69"/>
      <c r="T999" s="69"/>
      <c r="U999" s="69"/>
      <c r="V999" s="72"/>
      <c r="W999" s="71"/>
      <c r="X999" s="71"/>
    </row>
    <row r="1000" spans="1:24" ht="15.75" thickBot="1">
      <c r="A1000" s="3">
        <v>9.9199999999999997E-2</v>
      </c>
      <c r="B1000" s="17">
        <v>-0.49930459100000002</v>
      </c>
      <c r="C1000" s="17">
        <v>-0.39778588799999998</v>
      </c>
      <c r="D1000" s="17">
        <v>-0.37595946699999999</v>
      </c>
      <c r="E1000" s="74">
        <v>-0.37911450299999999</v>
      </c>
      <c r="F1000" s="74">
        <v>-0.34111543700000002</v>
      </c>
      <c r="G1000" s="17">
        <v>-0.40383448</v>
      </c>
      <c r="J1000" s="74"/>
      <c r="K1000" s="73"/>
      <c r="L1000" s="73"/>
      <c r="M1000" s="73"/>
      <c r="N1000" s="73"/>
      <c r="O1000" s="69"/>
      <c r="P1000" s="69"/>
      <c r="Q1000" s="69"/>
      <c r="R1000" s="69"/>
      <c r="S1000" s="69"/>
      <c r="T1000" s="69"/>
      <c r="U1000" s="69"/>
      <c r="V1000" s="72"/>
      <c r="W1000" s="71"/>
      <c r="X1000" s="71"/>
    </row>
    <row r="1001" spans="1:24" ht="15.75" thickBot="1">
      <c r="A1001" s="3">
        <v>9.9299999999999999E-2</v>
      </c>
      <c r="B1001" s="17">
        <v>-0.499082158</v>
      </c>
      <c r="C1001" s="17">
        <v>-0.39763215699999999</v>
      </c>
      <c r="D1001" s="17">
        <v>-0.37582021900000001</v>
      </c>
      <c r="E1001" s="74">
        <v>-0.37891674600000003</v>
      </c>
      <c r="F1001" s="74">
        <v>-0.34099854299999999</v>
      </c>
      <c r="G1001" s="17">
        <v>-0.40363060299999998</v>
      </c>
      <c r="J1001" s="74"/>
      <c r="K1001" s="73"/>
      <c r="L1001" s="73"/>
      <c r="M1001" s="73"/>
      <c r="N1001" s="73"/>
      <c r="O1001" s="69"/>
      <c r="P1001" s="69"/>
      <c r="Q1001" s="69"/>
      <c r="R1001" s="69"/>
      <c r="S1001" s="69"/>
      <c r="T1001" s="69"/>
      <c r="U1001" s="69"/>
      <c r="V1001" s="72"/>
      <c r="W1001" s="71"/>
      <c r="X1001" s="71"/>
    </row>
    <row r="1002" spans="1:24" ht="15.75" thickBot="1">
      <c r="A1002" s="3">
        <v>9.9400000000000002E-2</v>
      </c>
      <c r="B1002" s="17">
        <v>-0.498859889</v>
      </c>
      <c r="C1002" s="17">
        <v>-0.39747853</v>
      </c>
      <c r="D1002" s="17">
        <v>-0.37568106400000001</v>
      </c>
      <c r="E1002" s="74">
        <v>-0.37871917599999999</v>
      </c>
      <c r="F1002" s="74">
        <v>-0.340881724</v>
      </c>
      <c r="G1002" s="17">
        <v>-0.403426909</v>
      </c>
      <c r="J1002" s="74"/>
      <c r="K1002" s="73"/>
      <c r="L1002" s="73"/>
      <c r="M1002" s="73"/>
      <c r="N1002" s="73"/>
      <c r="O1002" s="69"/>
      <c r="P1002" s="69"/>
      <c r="Q1002" s="69"/>
      <c r="R1002" s="69"/>
      <c r="S1002" s="69"/>
      <c r="T1002" s="69"/>
      <c r="U1002" s="69"/>
      <c r="V1002" s="72"/>
      <c r="W1002" s="71"/>
      <c r="X1002" s="71"/>
    </row>
    <row r="1003" spans="1:24" ht="15.75" thickBot="1">
      <c r="A1003" s="3">
        <v>9.9500000000000005E-2</v>
      </c>
      <c r="B1003" s="17">
        <v>-0.498637783</v>
      </c>
      <c r="C1003" s="17">
        <v>-0.39732500799999998</v>
      </c>
      <c r="D1003" s="17">
        <v>-0.37554199999999999</v>
      </c>
      <c r="E1003" s="74">
        <v>-0.378521793</v>
      </c>
      <c r="F1003" s="74">
        <v>-0.340764978</v>
      </c>
      <c r="G1003" s="17">
        <v>-0.40322340000000001</v>
      </c>
      <c r="J1003" s="74"/>
      <c r="K1003" s="73"/>
      <c r="L1003" s="73"/>
      <c r="M1003" s="73"/>
      <c r="N1003" s="73"/>
      <c r="O1003" s="69"/>
      <c r="P1003" s="69"/>
      <c r="Q1003" s="69"/>
      <c r="R1003" s="69"/>
      <c r="S1003" s="69"/>
      <c r="T1003" s="69"/>
      <c r="U1003" s="69"/>
      <c r="V1003" s="72"/>
      <c r="W1003" s="71"/>
      <c r="X1003" s="71"/>
    </row>
    <row r="1004" spans="1:24" ht="15.75" thickBot="1">
      <c r="A1004" s="3">
        <v>9.9599999999999994E-2</v>
      </c>
      <c r="B1004" s="17">
        <v>-0.49841584</v>
      </c>
      <c r="C1004" s="17">
        <v>-0.39717158899999999</v>
      </c>
      <c r="D1004" s="17">
        <v>-0.375403027</v>
      </c>
      <c r="E1004" s="74">
        <v>-0.37832459600000001</v>
      </c>
      <c r="F1004" s="74">
        <v>-0.34064830600000001</v>
      </c>
      <c r="G1004" s="17">
        <v>-0.40302007499999998</v>
      </c>
      <c r="J1004" s="74"/>
      <c r="K1004" s="73"/>
      <c r="L1004" s="73"/>
      <c r="M1004" s="73"/>
      <c r="N1004" s="73"/>
      <c r="O1004" s="69"/>
      <c r="P1004" s="69"/>
      <c r="Q1004" s="69"/>
      <c r="R1004" s="69"/>
      <c r="S1004" s="69"/>
      <c r="T1004" s="69"/>
      <c r="U1004" s="69"/>
      <c r="V1004" s="72"/>
      <c r="W1004" s="71"/>
      <c r="X1004" s="71"/>
    </row>
    <row r="1005" spans="1:24" ht="15.75" thickBot="1">
      <c r="A1005" s="3">
        <v>9.9699999999999997E-2</v>
      </c>
      <c r="B1005" s="17">
        <v>-0.49819405999999999</v>
      </c>
      <c r="C1005" s="17">
        <v>-0.397018274</v>
      </c>
      <c r="D1005" s="17">
        <v>-0.37526414699999999</v>
      </c>
      <c r="E1005" s="74">
        <v>-0.37812758600000002</v>
      </c>
      <c r="F1005" s="74">
        <v>-0.34053170700000002</v>
      </c>
      <c r="G1005" s="17">
        <v>-0.40281693200000002</v>
      </c>
      <c r="J1005" s="74"/>
      <c r="K1005" s="73"/>
      <c r="L1005" s="73"/>
      <c r="M1005" s="73"/>
      <c r="N1005" s="73"/>
      <c r="O1005" s="69"/>
      <c r="P1005" s="69"/>
      <c r="Q1005" s="69"/>
      <c r="R1005" s="69"/>
      <c r="S1005" s="69"/>
      <c r="T1005" s="69"/>
      <c r="U1005" s="69"/>
      <c r="V1005" s="72"/>
      <c r="W1005" s="71"/>
      <c r="X1005" s="71"/>
    </row>
    <row r="1006" spans="1:24" ht="15.75" thickBot="1">
      <c r="A1006" s="3">
        <v>9.98E-2</v>
      </c>
      <c r="B1006" s="17">
        <v>-0.49797244299999999</v>
      </c>
      <c r="C1006" s="17">
        <v>-0.39686506199999999</v>
      </c>
      <c r="D1006" s="17">
        <v>-0.37512535699999999</v>
      </c>
      <c r="E1006" s="74">
        <v>-0.37793076199999998</v>
      </c>
      <c r="F1006" s="74">
        <v>-0.34041518100000001</v>
      </c>
      <c r="G1006" s="17">
        <v>-0.40261397199999999</v>
      </c>
      <c r="J1006" s="74"/>
      <c r="K1006" s="73"/>
      <c r="L1006" s="73"/>
      <c r="M1006" s="73"/>
      <c r="N1006" s="73"/>
      <c r="O1006" s="69"/>
      <c r="P1006" s="69"/>
      <c r="Q1006" s="69"/>
      <c r="R1006" s="69"/>
      <c r="S1006" s="69"/>
      <c r="T1006" s="69"/>
      <c r="U1006" s="69"/>
      <c r="V1006" s="72"/>
      <c r="W1006" s="71"/>
      <c r="X1006" s="71"/>
    </row>
    <row r="1007" spans="1:24" ht="15.75" thickBot="1">
      <c r="A1007" s="3">
        <v>9.9900000000000003E-2</v>
      </c>
      <c r="B1007" s="17">
        <v>-0.49775098800000001</v>
      </c>
      <c r="C1007" s="17">
        <v>-0.39671195399999998</v>
      </c>
      <c r="D1007" s="17">
        <v>-0.37498665799999997</v>
      </c>
      <c r="E1007" s="74">
        <v>-0.377734124</v>
      </c>
      <c r="F1007" s="74">
        <v>-0.34029872799999999</v>
      </c>
      <c r="G1007" s="17">
        <v>-0.402411195</v>
      </c>
      <c r="J1007" s="74"/>
      <c r="K1007" s="73"/>
      <c r="L1007" s="73"/>
      <c r="M1007" s="73"/>
      <c r="N1007" s="73"/>
      <c r="O1007" s="69"/>
      <c r="P1007" s="69"/>
      <c r="Q1007" s="69"/>
      <c r="R1007" s="69"/>
      <c r="S1007" s="69"/>
      <c r="T1007" s="69"/>
      <c r="U1007" s="69"/>
      <c r="V1007" s="72"/>
      <c r="W1007" s="71"/>
      <c r="X1007" s="71"/>
    </row>
    <row r="1008" spans="1:24" ht="15.75" thickBot="1">
      <c r="A1008" s="3">
        <v>0.1</v>
      </c>
      <c r="B1008" s="17">
        <v>-0.49752969400000002</v>
      </c>
      <c r="C1008" s="17">
        <v>-0.39655894800000002</v>
      </c>
      <c r="D1008" s="17">
        <v>-0.37484805100000002</v>
      </c>
      <c r="E1008" s="74">
        <v>-0.37753767100000002</v>
      </c>
      <c r="F1008" s="74">
        <v>-0.340182347</v>
      </c>
      <c r="G1008" s="17">
        <v>-0.40220860000000003</v>
      </c>
      <c r="J1008" s="74"/>
      <c r="K1008" s="73"/>
      <c r="L1008" s="73"/>
      <c r="M1008" s="73"/>
      <c r="N1008" s="73"/>
      <c r="O1008" s="69"/>
      <c r="P1008" s="69"/>
      <c r="Q1008" s="69"/>
      <c r="R1008" s="69"/>
      <c r="S1008" s="69"/>
      <c r="T1008" s="69"/>
      <c r="U1008" s="69"/>
      <c r="V1008" s="72"/>
      <c r="W1008" s="71"/>
      <c r="X1008" s="71"/>
    </row>
    <row r="1009" spans="1:24" ht="15.75" thickBot="1">
      <c r="A1009" s="3">
        <v>0.10009999999999999</v>
      </c>
      <c r="B1009" s="17">
        <v>-0.49730856200000001</v>
      </c>
      <c r="C1009" s="17">
        <v>-0.39640604499999998</v>
      </c>
      <c r="D1009" s="17">
        <v>-0.37470953400000001</v>
      </c>
      <c r="E1009" s="74">
        <v>-0.37734140199999999</v>
      </c>
      <c r="F1009" s="74">
        <v>-0.34006604000000001</v>
      </c>
      <c r="G1009" s="17">
        <v>-0.40200618599999999</v>
      </c>
      <c r="J1009" s="74"/>
      <c r="K1009" s="73"/>
      <c r="L1009" s="73"/>
      <c r="M1009" s="73"/>
      <c r="N1009" s="73"/>
      <c r="O1009" s="69"/>
      <c r="P1009" s="69"/>
      <c r="Q1009" s="69"/>
      <c r="R1009" s="69"/>
      <c r="S1009" s="69"/>
      <c r="T1009" s="69"/>
      <c r="U1009" s="69"/>
      <c r="V1009" s="72"/>
      <c r="W1009" s="71"/>
      <c r="X1009" s="71"/>
    </row>
    <row r="1010" spans="1:24" ht="15.75" thickBot="1">
      <c r="A1010" s="3">
        <v>0.1002</v>
      </c>
      <c r="B1010" s="17">
        <v>-0.49708759200000002</v>
      </c>
      <c r="C1010" s="17">
        <v>-0.39625324499999998</v>
      </c>
      <c r="D1010" s="17">
        <v>-0.37457110700000001</v>
      </c>
      <c r="E1010" s="74">
        <v>-0.37714531800000001</v>
      </c>
      <c r="F1010" s="74">
        <v>-0.33994980499999999</v>
      </c>
      <c r="G1010" s="17">
        <v>-0.40180395400000002</v>
      </c>
      <c r="J1010" s="74"/>
      <c r="K1010" s="73"/>
      <c r="L1010" s="73"/>
      <c r="M1010" s="73"/>
      <c r="N1010" s="73"/>
      <c r="O1010" s="69"/>
      <c r="P1010" s="69"/>
      <c r="Q1010" s="69"/>
      <c r="R1010" s="69"/>
      <c r="S1010" s="69"/>
      <c r="T1010" s="69"/>
      <c r="U1010" s="69"/>
      <c r="V1010" s="72"/>
      <c r="W1010" s="71"/>
      <c r="X1010" s="71"/>
    </row>
    <row r="1011" spans="1:24" ht="15.75" thickBot="1">
      <c r="A1011" s="3">
        <v>0.1003</v>
      </c>
      <c r="B1011" s="17">
        <v>-0.49686678200000001</v>
      </c>
      <c r="C1011" s="17">
        <v>-0.396100548</v>
      </c>
      <c r="D1011" s="17">
        <v>-0.374432771</v>
      </c>
      <c r="E1011" s="74">
        <v>-0.37694941799999998</v>
      </c>
      <c r="F1011" s="74">
        <v>-0.33983364300000002</v>
      </c>
      <c r="G1011" s="17">
        <v>-0.40160190299999998</v>
      </c>
      <c r="J1011" s="74"/>
      <c r="K1011" s="73"/>
      <c r="L1011" s="73"/>
      <c r="M1011" s="73"/>
      <c r="N1011" s="73"/>
      <c r="O1011" s="69"/>
      <c r="P1011" s="69"/>
      <c r="Q1011" s="69"/>
      <c r="R1011" s="69"/>
      <c r="S1011" s="69"/>
      <c r="T1011" s="69"/>
      <c r="U1011" s="69"/>
      <c r="V1011" s="72"/>
      <c r="W1011" s="71"/>
      <c r="X1011" s="71"/>
    </row>
    <row r="1012" spans="1:24" ht="15.75" thickBot="1">
      <c r="A1012" s="3">
        <v>0.1004</v>
      </c>
      <c r="B1012" s="17">
        <v>-0.49664613299999999</v>
      </c>
      <c r="C1012" s="17">
        <v>-0.39594795199999999</v>
      </c>
      <c r="D1012" s="17">
        <v>-0.37429452499999999</v>
      </c>
      <c r="E1012" s="74">
        <v>-0.376753701</v>
      </c>
      <c r="F1012" s="74">
        <v>-0.33971755199999998</v>
      </c>
      <c r="G1012" s="17">
        <v>-0.40140003200000002</v>
      </c>
      <c r="J1012" s="74"/>
      <c r="K1012" s="73"/>
      <c r="L1012" s="73"/>
      <c r="M1012" s="73"/>
      <c r="N1012" s="73"/>
      <c r="O1012" s="69"/>
      <c r="P1012" s="69"/>
      <c r="Q1012" s="69"/>
      <c r="R1012" s="69"/>
      <c r="S1012" s="69"/>
      <c r="T1012" s="69"/>
      <c r="U1012" s="69"/>
      <c r="V1012" s="72"/>
      <c r="W1012" s="71"/>
      <c r="X1012" s="71"/>
    </row>
    <row r="1013" spans="1:24" ht="15.75" thickBot="1">
      <c r="A1013" s="3">
        <v>0.10050000000000001</v>
      </c>
      <c r="B1013" s="17">
        <v>-0.496425644</v>
      </c>
      <c r="C1013" s="17">
        <v>-0.39579545900000002</v>
      </c>
      <c r="D1013" s="17">
        <v>-0.37415636899999999</v>
      </c>
      <c r="E1013" s="74">
        <v>-0.376558167</v>
      </c>
      <c r="F1013" s="74">
        <v>-0.33960153399999998</v>
      </c>
      <c r="G1013" s="17">
        <v>-0.40119834100000001</v>
      </c>
      <c r="J1013" s="74"/>
      <c r="K1013" s="73"/>
      <c r="L1013" s="73"/>
      <c r="M1013" s="73"/>
      <c r="N1013" s="73"/>
      <c r="O1013" s="69"/>
      <c r="P1013" s="69"/>
      <c r="Q1013" s="69"/>
      <c r="R1013" s="69"/>
      <c r="S1013" s="69"/>
      <c r="T1013" s="69"/>
      <c r="U1013" s="69"/>
      <c r="V1013" s="72"/>
      <c r="W1013" s="71"/>
      <c r="X1013" s="71"/>
    </row>
    <row r="1014" spans="1:24" ht="15.75" thickBot="1">
      <c r="A1014" s="3">
        <v>0.10059999999999999</v>
      </c>
      <c r="B1014" s="17">
        <v>-0.49620531499999998</v>
      </c>
      <c r="C1014" s="17">
        <v>-0.39564306700000001</v>
      </c>
      <c r="D1014" s="17">
        <v>-0.374018303</v>
      </c>
      <c r="E1014" s="74">
        <v>-0.37636281700000002</v>
      </c>
      <c r="F1014" s="74">
        <v>-0.339485588</v>
      </c>
      <c r="G1014" s="17">
        <v>-0.40099683000000003</v>
      </c>
      <c r="J1014" s="74"/>
      <c r="K1014" s="73"/>
      <c r="L1014" s="73"/>
      <c r="M1014" s="73"/>
      <c r="N1014" s="73"/>
      <c r="O1014" s="69"/>
      <c r="P1014" s="69"/>
      <c r="Q1014" s="69"/>
      <c r="R1014" s="69"/>
      <c r="S1014" s="69"/>
      <c r="T1014" s="69"/>
      <c r="U1014" s="69"/>
      <c r="V1014" s="72"/>
      <c r="W1014" s="71"/>
      <c r="X1014" s="71"/>
    </row>
    <row r="1015" spans="1:24" ht="15.75" thickBot="1">
      <c r="A1015" s="3">
        <v>0.1007</v>
      </c>
      <c r="B1015" s="17">
        <v>-0.49598514599999999</v>
      </c>
      <c r="C1015" s="17">
        <v>-0.39549077799999999</v>
      </c>
      <c r="D1015" s="17">
        <v>-0.37388032700000001</v>
      </c>
      <c r="E1015" s="74">
        <v>-0.37616764899999999</v>
      </c>
      <c r="F1015" s="74">
        <v>-0.33936971399999999</v>
      </c>
      <c r="G1015" s="17">
        <v>-0.40079549799999997</v>
      </c>
      <c r="J1015" s="74"/>
      <c r="K1015" s="73"/>
      <c r="L1015" s="73"/>
      <c r="M1015" s="73"/>
      <c r="N1015" s="73"/>
      <c r="O1015" s="69"/>
      <c r="P1015" s="69"/>
      <c r="Q1015" s="69"/>
      <c r="R1015" s="69"/>
      <c r="S1015" s="69"/>
      <c r="T1015" s="69"/>
      <c r="U1015" s="69"/>
      <c r="V1015" s="72"/>
      <c r="W1015" s="71"/>
      <c r="X1015" s="71"/>
    </row>
    <row r="1016" spans="1:24" ht="15.75" thickBot="1">
      <c r="A1016" s="3">
        <v>0.1008</v>
      </c>
      <c r="B1016" s="17">
        <v>-0.495765136</v>
      </c>
      <c r="C1016" s="17">
        <v>-0.39533858900000002</v>
      </c>
      <c r="D1016" s="17">
        <v>-0.37374244000000001</v>
      </c>
      <c r="E1016" s="74">
        <v>-0.37597266299999998</v>
      </c>
      <c r="F1016" s="74">
        <v>-0.33925391100000002</v>
      </c>
      <c r="G1016" s="17">
        <v>-0.40059434599999999</v>
      </c>
      <c r="J1016" s="74"/>
      <c r="K1016" s="73"/>
      <c r="L1016" s="73"/>
      <c r="M1016" s="73"/>
      <c r="N1016" s="73"/>
      <c r="O1016" s="69"/>
      <c r="P1016" s="69"/>
      <c r="Q1016" s="69"/>
      <c r="R1016" s="69"/>
      <c r="S1016" s="69"/>
      <c r="T1016" s="69"/>
      <c r="U1016" s="69"/>
      <c r="V1016" s="72"/>
      <c r="W1016" s="71"/>
      <c r="X1016" s="71"/>
    </row>
    <row r="1017" spans="1:24" ht="15.75" thickBot="1">
      <c r="A1017" s="3">
        <v>0.1009</v>
      </c>
      <c r="B1017" s="17">
        <v>-0.49554528599999997</v>
      </c>
      <c r="C1017" s="17">
        <v>-0.395186502</v>
      </c>
      <c r="D1017" s="17">
        <v>-0.37360464199999999</v>
      </c>
      <c r="E1017" s="74">
        <v>-0.37577785800000002</v>
      </c>
      <c r="F1017" s="74">
        <v>-0.33913818099999998</v>
      </c>
      <c r="G1017" s="17">
        <v>-0.40039337200000003</v>
      </c>
      <c r="J1017" s="74"/>
      <c r="K1017" s="73"/>
      <c r="L1017" s="73"/>
      <c r="M1017" s="73"/>
      <c r="N1017" s="73"/>
      <c r="O1017" s="69"/>
      <c r="P1017" s="69"/>
      <c r="Q1017" s="69"/>
      <c r="R1017" s="69"/>
      <c r="S1017" s="69"/>
      <c r="T1017" s="69"/>
      <c r="U1017" s="69"/>
      <c r="V1017" s="72"/>
      <c r="W1017" s="71"/>
      <c r="X1017" s="71"/>
    </row>
    <row r="1018" spans="1:24" ht="15.75" thickBot="1">
      <c r="A1018" s="3">
        <v>0.10100000000000001</v>
      </c>
      <c r="B1018" s="17">
        <v>-0.49532559399999998</v>
      </c>
      <c r="C1018" s="17">
        <v>-0.395034516</v>
      </c>
      <c r="D1018" s="17">
        <v>-0.37346693399999997</v>
      </c>
      <c r="E1018" s="74">
        <v>-0.37558323500000002</v>
      </c>
      <c r="F1018" s="74">
        <v>-0.33902252100000002</v>
      </c>
      <c r="G1018" s="17">
        <v>-0.40019257699999999</v>
      </c>
      <c r="J1018" s="74"/>
      <c r="K1018" s="73"/>
      <c r="L1018" s="73"/>
      <c r="M1018" s="73"/>
      <c r="N1018" s="73"/>
      <c r="O1018" s="69"/>
      <c r="P1018" s="69"/>
      <c r="Q1018" s="69"/>
      <c r="R1018" s="69"/>
      <c r="S1018" s="69"/>
      <c r="T1018" s="69"/>
      <c r="U1018" s="69"/>
      <c r="V1018" s="72"/>
      <c r="W1018" s="71"/>
      <c r="X1018" s="71"/>
    </row>
    <row r="1019" spans="1:24" ht="15.75" thickBot="1">
      <c r="A1019" s="3">
        <v>0.1011</v>
      </c>
      <c r="B1019" s="17">
        <v>-0.49510606000000001</v>
      </c>
      <c r="C1019" s="17">
        <v>-0.39488263099999998</v>
      </c>
      <c r="D1019" s="17">
        <v>-0.37332931400000002</v>
      </c>
      <c r="E1019" s="74">
        <v>-0.375388793</v>
      </c>
      <c r="F1019" s="74">
        <v>-0.33890693300000002</v>
      </c>
      <c r="G1019" s="17">
        <v>-0.39999195900000001</v>
      </c>
      <c r="J1019" s="74"/>
      <c r="K1019" s="73"/>
      <c r="L1019" s="73"/>
      <c r="M1019" s="73"/>
      <c r="N1019" s="73"/>
      <c r="O1019" s="69"/>
      <c r="P1019" s="69"/>
      <c r="Q1019" s="69"/>
      <c r="R1019" s="69"/>
      <c r="S1019" s="69"/>
      <c r="T1019" s="69"/>
      <c r="U1019" s="69"/>
      <c r="V1019" s="72"/>
      <c r="W1019" s="71"/>
      <c r="X1019" s="71"/>
    </row>
    <row r="1020" spans="1:24" ht="15.75" thickBot="1">
      <c r="A1020" s="3">
        <v>0.1012</v>
      </c>
      <c r="B1020" s="17">
        <v>-0.49488668499999999</v>
      </c>
      <c r="C1020" s="17">
        <v>-0.39473084600000002</v>
      </c>
      <c r="D1020" s="17">
        <v>-0.37319178400000003</v>
      </c>
      <c r="E1020" s="74">
        <v>-0.375194531</v>
      </c>
      <c r="F1020" s="74">
        <v>-0.33879141600000001</v>
      </c>
      <c r="G1020" s="17">
        <v>-0.39979151899999998</v>
      </c>
      <c r="J1020" s="74"/>
      <c r="K1020" s="73"/>
      <c r="L1020" s="73"/>
      <c r="M1020" s="73"/>
      <c r="N1020" s="73"/>
      <c r="O1020" s="69"/>
      <c r="P1020" s="69"/>
      <c r="Q1020" s="69"/>
      <c r="R1020" s="69"/>
      <c r="S1020" s="69"/>
      <c r="T1020" s="69"/>
      <c r="U1020" s="69"/>
      <c r="V1020" s="72"/>
      <c r="W1020" s="71"/>
      <c r="X1020" s="71"/>
    </row>
    <row r="1021" spans="1:24" ht="15.75" thickBot="1">
      <c r="A1021" s="3">
        <v>0.1013</v>
      </c>
      <c r="B1021" s="17">
        <v>-0.494667468</v>
      </c>
      <c r="C1021" s="17">
        <v>-0.39457916199999998</v>
      </c>
      <c r="D1021" s="17">
        <v>-0.37305434199999998</v>
      </c>
      <c r="E1021" s="74">
        <v>-0.37500044900000001</v>
      </c>
      <c r="F1021" s="74">
        <v>-0.33867596999999999</v>
      </c>
      <c r="G1021" s="17">
        <v>-0.39959125699999998</v>
      </c>
      <c r="J1021" s="74"/>
      <c r="K1021" s="73"/>
      <c r="L1021" s="73"/>
      <c r="M1021" s="73"/>
      <c r="N1021" s="73"/>
      <c r="O1021" s="69"/>
      <c r="P1021" s="69"/>
      <c r="Q1021" s="69"/>
      <c r="R1021" s="69"/>
      <c r="S1021" s="69"/>
      <c r="T1021" s="69"/>
      <c r="U1021" s="69"/>
      <c r="V1021" s="72"/>
      <c r="W1021" s="71"/>
      <c r="X1021" s="71"/>
    </row>
    <row r="1022" spans="1:24" ht="15.75" thickBot="1">
      <c r="A1022" s="3">
        <v>0.1014</v>
      </c>
      <c r="B1022" s="17">
        <v>-0.49444840899999998</v>
      </c>
      <c r="C1022" s="17">
        <v>-0.39442757899999997</v>
      </c>
      <c r="D1022" s="17">
        <v>-0.372916988</v>
      </c>
      <c r="E1022" s="74">
        <v>-0.37480654699999999</v>
      </c>
      <c r="F1022" s="74">
        <v>-0.33856059500000002</v>
      </c>
      <c r="G1022" s="17">
        <v>-0.39939117099999999</v>
      </c>
      <c r="J1022" s="74"/>
      <c r="K1022" s="73"/>
      <c r="L1022" s="73"/>
      <c r="M1022" s="73"/>
      <c r="N1022" s="73"/>
      <c r="O1022" s="69"/>
      <c r="P1022" s="69"/>
      <c r="Q1022" s="69"/>
      <c r="R1022" s="69"/>
      <c r="S1022" s="69"/>
      <c r="T1022" s="69"/>
      <c r="U1022" s="69"/>
      <c r="V1022" s="72"/>
      <c r="W1022" s="71"/>
      <c r="X1022" s="71"/>
    </row>
    <row r="1023" spans="1:24" ht="15.75" thickBot="1">
      <c r="A1023" s="3">
        <v>0.10150000000000001</v>
      </c>
      <c r="B1023" s="17">
        <v>-0.49422950599999999</v>
      </c>
      <c r="C1023" s="17">
        <v>-0.39427609499999999</v>
      </c>
      <c r="D1023" s="17">
        <v>-0.37277972300000001</v>
      </c>
      <c r="E1023" s="74">
        <v>-0.37461282499999998</v>
      </c>
      <c r="F1023" s="74">
        <v>-0.33844529099999998</v>
      </c>
      <c r="G1023" s="17">
        <v>-0.39919126100000002</v>
      </c>
      <c r="J1023" s="74"/>
      <c r="K1023" s="73"/>
      <c r="L1023" s="73"/>
      <c r="M1023" s="73"/>
      <c r="N1023" s="73"/>
      <c r="O1023" s="69"/>
      <c r="P1023" s="69"/>
      <c r="Q1023" s="69"/>
      <c r="R1023" s="69"/>
      <c r="S1023" s="69"/>
      <c r="T1023" s="69"/>
      <c r="U1023" s="69"/>
      <c r="V1023" s="72"/>
      <c r="W1023" s="71"/>
      <c r="X1023" s="71"/>
    </row>
    <row r="1024" spans="1:24" ht="15.75" thickBot="1">
      <c r="A1024" s="3">
        <v>0.1016</v>
      </c>
      <c r="B1024" s="17">
        <v>-0.49401076100000002</v>
      </c>
      <c r="C1024" s="17">
        <v>-0.39412471199999999</v>
      </c>
      <c r="D1024" s="17">
        <v>-0.37264254600000002</v>
      </c>
      <c r="E1024" s="74">
        <v>-0.37441928200000002</v>
      </c>
      <c r="F1024" s="74">
        <v>-0.33833005799999999</v>
      </c>
      <c r="G1024" s="17">
        <v>-0.39899152799999998</v>
      </c>
      <c r="J1024" s="74"/>
      <c r="K1024" s="73"/>
      <c r="L1024" s="73"/>
      <c r="M1024" s="73"/>
      <c r="N1024" s="73"/>
      <c r="O1024" s="69"/>
      <c r="P1024" s="69"/>
      <c r="Q1024" s="69"/>
      <c r="R1024" s="69"/>
      <c r="S1024" s="69"/>
      <c r="T1024" s="69"/>
      <c r="U1024" s="69"/>
      <c r="V1024" s="72"/>
      <c r="W1024" s="71"/>
      <c r="X1024" s="71"/>
    </row>
    <row r="1025" spans="1:24" ht="15.75" thickBot="1">
      <c r="A1025" s="3">
        <v>0.1017</v>
      </c>
      <c r="B1025" s="17">
        <v>-0.493792173</v>
      </c>
      <c r="C1025" s="17">
        <v>-0.39397342800000001</v>
      </c>
      <c r="D1025" s="17">
        <v>-0.37250545699999998</v>
      </c>
      <c r="E1025" s="74">
        <v>-0.37422591700000002</v>
      </c>
      <c r="F1025" s="74">
        <v>-0.33821489500000002</v>
      </c>
      <c r="G1025" s="17">
        <v>-0.39879197100000002</v>
      </c>
      <c r="J1025" s="74"/>
      <c r="K1025" s="73"/>
      <c r="L1025" s="73"/>
      <c r="M1025" s="73"/>
      <c r="N1025" s="73"/>
      <c r="O1025" s="69"/>
      <c r="P1025" s="69"/>
      <c r="Q1025" s="69"/>
      <c r="R1025" s="69"/>
      <c r="S1025" s="69"/>
      <c r="T1025" s="69"/>
      <c r="U1025" s="69"/>
      <c r="V1025" s="72"/>
      <c r="W1025" s="71"/>
      <c r="X1025" s="71"/>
    </row>
    <row r="1026" spans="1:24" ht="15.75" thickBot="1">
      <c r="A1026" s="3">
        <v>0.1018</v>
      </c>
      <c r="B1026" s="17">
        <v>-0.49357373999999998</v>
      </c>
      <c r="C1026" s="17">
        <v>-0.39382224399999999</v>
      </c>
      <c r="D1026" s="17">
        <v>-0.37236845600000001</v>
      </c>
      <c r="E1026" s="74">
        <v>-0.37403273100000001</v>
      </c>
      <c r="F1026" s="74">
        <v>-0.338099802</v>
      </c>
      <c r="G1026" s="17">
        <v>-0.398592589</v>
      </c>
      <c r="J1026" s="74"/>
      <c r="K1026" s="73"/>
      <c r="L1026" s="73"/>
      <c r="M1026" s="73"/>
      <c r="N1026" s="73"/>
      <c r="O1026" s="69"/>
      <c r="P1026" s="69"/>
      <c r="Q1026" s="69"/>
      <c r="R1026" s="69"/>
      <c r="S1026" s="69"/>
      <c r="T1026" s="69"/>
      <c r="U1026" s="69"/>
      <c r="V1026" s="72"/>
      <c r="W1026" s="71"/>
      <c r="X1026" s="71"/>
    </row>
    <row r="1027" spans="1:24" ht="15.75" thickBot="1">
      <c r="A1027" s="3">
        <v>0.1019</v>
      </c>
      <c r="B1027" s="17">
        <v>-0.49335546499999999</v>
      </c>
      <c r="C1027" s="17">
        <v>-0.39367115899999999</v>
      </c>
      <c r="D1027" s="17">
        <v>-0.372231543</v>
      </c>
      <c r="E1027" s="74">
        <v>-0.37383972199999999</v>
      </c>
      <c r="F1027" s="74">
        <v>-0.33798477999999998</v>
      </c>
      <c r="G1027" s="17">
        <v>-0.39839338200000002</v>
      </c>
      <c r="J1027" s="74"/>
      <c r="K1027" s="73"/>
      <c r="L1027" s="73"/>
      <c r="M1027" s="73"/>
      <c r="N1027" s="73"/>
      <c r="O1027" s="69"/>
      <c r="P1027" s="69"/>
      <c r="Q1027" s="69"/>
      <c r="R1027" s="69"/>
      <c r="S1027" s="69"/>
      <c r="T1027" s="69"/>
      <c r="U1027" s="69"/>
      <c r="V1027" s="72"/>
      <c r="W1027" s="71"/>
      <c r="X1027" s="71"/>
    </row>
    <row r="1028" spans="1:24" ht="15.75" thickBot="1">
      <c r="A1028" s="3">
        <v>0.10199999999999999</v>
      </c>
      <c r="B1028" s="17">
        <v>-0.49313734399999998</v>
      </c>
      <c r="C1028" s="17">
        <v>-0.39352017299999997</v>
      </c>
      <c r="D1028" s="17">
        <v>-0.37209471700000002</v>
      </c>
      <c r="E1028" s="74">
        <v>-0.37364689099999998</v>
      </c>
      <c r="F1028" s="74">
        <v>-0.33786982700000001</v>
      </c>
      <c r="G1028" s="17">
        <v>-0.39819434999999997</v>
      </c>
      <c r="J1028" s="74"/>
      <c r="K1028" s="73"/>
      <c r="L1028" s="73"/>
      <c r="M1028" s="73"/>
      <c r="N1028" s="73"/>
      <c r="O1028" s="69"/>
      <c r="P1028" s="69"/>
      <c r="Q1028" s="69"/>
      <c r="R1028" s="69"/>
      <c r="S1028" s="69"/>
      <c r="T1028" s="69"/>
      <c r="U1028" s="69"/>
      <c r="V1028" s="72"/>
      <c r="W1028" s="71"/>
      <c r="X1028" s="71"/>
    </row>
    <row r="1029" spans="1:24" ht="15.75" thickBot="1">
      <c r="A1029" s="3">
        <v>0.1021</v>
      </c>
      <c r="B1029" s="17">
        <v>-0.49291938000000002</v>
      </c>
      <c r="C1029" s="17">
        <v>-0.39336928599999998</v>
      </c>
      <c r="D1029" s="17">
        <v>-0.37195797800000002</v>
      </c>
      <c r="E1029" s="74">
        <v>-0.37345423700000002</v>
      </c>
      <c r="F1029" s="74">
        <v>-0.33775494499999997</v>
      </c>
      <c r="G1029" s="17">
        <v>-0.39799549200000001</v>
      </c>
      <c r="J1029" s="74"/>
      <c r="K1029" s="73"/>
      <c r="L1029" s="73"/>
      <c r="M1029" s="73"/>
      <c r="N1029" s="73"/>
      <c r="O1029" s="69"/>
      <c r="P1029" s="69"/>
      <c r="Q1029" s="69"/>
      <c r="R1029" s="69"/>
      <c r="S1029" s="69"/>
      <c r="T1029" s="69"/>
      <c r="U1029" s="69"/>
      <c r="V1029" s="72"/>
      <c r="W1029" s="71"/>
      <c r="X1029" s="71"/>
    </row>
    <row r="1030" spans="1:24" ht="15.75" thickBot="1">
      <c r="A1030" s="3">
        <v>0.1022</v>
      </c>
      <c r="B1030" s="17">
        <v>-0.492701571</v>
      </c>
      <c r="C1030" s="17">
        <v>-0.39321849800000003</v>
      </c>
      <c r="D1030" s="17">
        <v>-0.37182132600000001</v>
      </c>
      <c r="E1030" s="74">
        <v>-0.37326176</v>
      </c>
      <c r="F1030" s="74">
        <v>-0.33764013300000001</v>
      </c>
      <c r="G1030" s="17">
        <v>-0.397796808</v>
      </c>
      <c r="J1030" s="74"/>
      <c r="K1030" s="73"/>
      <c r="L1030" s="73"/>
      <c r="M1030" s="73"/>
      <c r="N1030" s="73"/>
      <c r="O1030" s="69"/>
      <c r="P1030" s="69"/>
      <c r="Q1030" s="69"/>
      <c r="R1030" s="69"/>
      <c r="S1030" s="69"/>
      <c r="T1030" s="69"/>
      <c r="U1030" s="69"/>
      <c r="V1030" s="72"/>
      <c r="W1030" s="71"/>
      <c r="X1030" s="71"/>
    </row>
    <row r="1031" spans="1:24" ht="15.75" thickBot="1">
      <c r="A1031" s="3">
        <v>0.1023</v>
      </c>
      <c r="B1031" s="17">
        <v>-0.49248391600000002</v>
      </c>
      <c r="C1031" s="17">
        <v>-0.39306780899999999</v>
      </c>
      <c r="D1031" s="17">
        <v>-0.371684762</v>
      </c>
      <c r="E1031" s="74">
        <v>-0.37306946000000002</v>
      </c>
      <c r="F1031" s="74">
        <v>-0.33752538999999998</v>
      </c>
      <c r="G1031" s="17">
        <v>-0.39759829800000002</v>
      </c>
      <c r="J1031" s="74"/>
      <c r="K1031" s="73"/>
      <c r="L1031" s="73"/>
      <c r="M1031" s="73"/>
      <c r="N1031" s="73"/>
      <c r="O1031" s="69"/>
      <c r="P1031" s="69"/>
      <c r="Q1031" s="69"/>
      <c r="R1031" s="69"/>
      <c r="S1031" s="69"/>
      <c r="T1031" s="69"/>
      <c r="U1031" s="69"/>
      <c r="V1031" s="72"/>
      <c r="W1031" s="71"/>
      <c r="X1031" s="71"/>
    </row>
    <row r="1032" spans="1:24" ht="15.75" thickBot="1">
      <c r="A1032" s="3">
        <v>0.1024</v>
      </c>
      <c r="B1032" s="17">
        <v>-0.49226641700000001</v>
      </c>
      <c r="C1032" s="17">
        <v>-0.39291721800000001</v>
      </c>
      <c r="D1032" s="17">
        <v>-0.37154828400000001</v>
      </c>
      <c r="E1032" s="74">
        <v>-0.372877336</v>
      </c>
      <c r="F1032" s="74">
        <v>-0.33741071700000003</v>
      </c>
      <c r="G1032" s="17">
        <v>-0.39739996100000002</v>
      </c>
      <c r="J1032" s="74"/>
      <c r="K1032" s="73"/>
      <c r="L1032" s="73"/>
      <c r="M1032" s="73"/>
      <c r="N1032" s="73"/>
      <c r="O1032" s="69"/>
      <c r="P1032" s="69"/>
      <c r="Q1032" s="69"/>
      <c r="R1032" s="69"/>
      <c r="S1032" s="69"/>
      <c r="T1032" s="69"/>
      <c r="U1032" s="69"/>
      <c r="V1032" s="72"/>
      <c r="W1032" s="71"/>
      <c r="X1032" s="71"/>
    </row>
    <row r="1033" spans="1:24" ht="15.75" thickBot="1">
      <c r="A1033" s="3">
        <v>0.10249999999999999</v>
      </c>
      <c r="B1033" s="17">
        <v>-0.492049071</v>
      </c>
      <c r="C1033" s="17">
        <v>-0.39276672600000001</v>
      </c>
      <c r="D1033" s="17">
        <v>-0.37141189299999999</v>
      </c>
      <c r="E1033" s="74">
        <v>-0.37268538699999998</v>
      </c>
      <c r="F1033" s="74">
        <v>-0.33729611300000001</v>
      </c>
      <c r="G1033" s="17">
        <v>-0.39720179700000002</v>
      </c>
      <c r="J1033" s="74"/>
      <c r="K1033" s="73"/>
      <c r="L1033" s="73"/>
      <c r="M1033" s="73"/>
      <c r="N1033" s="73"/>
      <c r="O1033" s="69"/>
      <c r="P1033" s="69"/>
      <c r="Q1033" s="69"/>
      <c r="R1033" s="69"/>
      <c r="S1033" s="69"/>
      <c r="T1033" s="69"/>
      <c r="U1033" s="69"/>
      <c r="V1033" s="72"/>
      <c r="W1033" s="71"/>
      <c r="X1033" s="71"/>
    </row>
    <row r="1034" spans="1:24" ht="15.75" thickBot="1">
      <c r="A1034" s="3">
        <v>0.1026</v>
      </c>
      <c r="B1034" s="17">
        <v>-0.49183188</v>
      </c>
      <c r="C1034" s="17">
        <v>-0.39261633099999999</v>
      </c>
      <c r="D1034" s="17">
        <v>-0.37127558900000002</v>
      </c>
      <c r="E1034" s="74">
        <v>-0.37249361399999997</v>
      </c>
      <c r="F1034" s="74">
        <v>-0.33718157799999998</v>
      </c>
      <c r="G1034" s="17">
        <v>-0.39700380499999999</v>
      </c>
      <c r="J1034" s="74"/>
      <c r="K1034" s="73"/>
      <c r="L1034" s="73"/>
      <c r="M1034" s="73"/>
      <c r="N1034" s="73"/>
      <c r="O1034" s="69"/>
      <c r="P1034" s="69"/>
      <c r="Q1034" s="69"/>
      <c r="R1034" s="69"/>
      <c r="S1034" s="69"/>
      <c r="T1034" s="69"/>
      <c r="U1034" s="69"/>
      <c r="V1034" s="72"/>
      <c r="W1034" s="71"/>
      <c r="X1034" s="71"/>
    </row>
    <row r="1035" spans="1:24" ht="15.75" thickBot="1">
      <c r="A1035" s="3">
        <v>0.1027</v>
      </c>
      <c r="B1035" s="17">
        <v>-0.49161484300000002</v>
      </c>
      <c r="C1035" s="17">
        <v>-0.39246603499999999</v>
      </c>
      <c r="D1035" s="17">
        <v>-0.371139371</v>
      </c>
      <c r="E1035" s="74">
        <v>-0.37230201499999999</v>
      </c>
      <c r="F1035" s="74">
        <v>-0.33706711299999997</v>
      </c>
      <c r="G1035" s="17">
        <v>-0.396805986</v>
      </c>
      <c r="J1035" s="74"/>
      <c r="K1035" s="73"/>
      <c r="L1035" s="73"/>
      <c r="M1035" s="73"/>
      <c r="N1035" s="73"/>
      <c r="O1035" s="69"/>
      <c r="P1035" s="69"/>
      <c r="Q1035" s="69"/>
      <c r="R1035" s="69"/>
      <c r="S1035" s="69"/>
      <c r="T1035" s="69"/>
      <c r="U1035" s="69"/>
      <c r="V1035" s="72"/>
      <c r="W1035" s="71"/>
      <c r="X1035" s="71"/>
    </row>
    <row r="1036" spans="1:24" ht="15.75" thickBot="1">
      <c r="A1036" s="3">
        <v>0.1028</v>
      </c>
      <c r="B1036" s="17">
        <v>-0.491397959</v>
      </c>
      <c r="C1036" s="17">
        <v>-0.39231583599999997</v>
      </c>
      <c r="D1036" s="17">
        <v>-0.37100323899999998</v>
      </c>
      <c r="E1036" s="74">
        <v>-0.37211059200000002</v>
      </c>
      <c r="F1036" s="74">
        <v>-0.33695271700000001</v>
      </c>
      <c r="G1036" s="17">
        <v>-0.39660833899999998</v>
      </c>
      <c r="J1036" s="74"/>
      <c r="K1036" s="73"/>
      <c r="L1036" s="73"/>
      <c r="M1036" s="73"/>
      <c r="N1036" s="73"/>
      <c r="O1036" s="69"/>
      <c r="P1036" s="69"/>
      <c r="Q1036" s="69"/>
      <c r="R1036" s="69"/>
      <c r="S1036" s="69"/>
      <c r="T1036" s="69"/>
      <c r="U1036" s="69"/>
      <c r="V1036" s="72"/>
      <c r="W1036" s="71"/>
      <c r="X1036" s="71"/>
    </row>
    <row r="1037" spans="1:24" ht="15.75" thickBot="1">
      <c r="A1037" s="3">
        <v>0.10290000000000001</v>
      </c>
      <c r="B1037" s="17">
        <v>-0.491181229</v>
      </c>
      <c r="C1037" s="17">
        <v>-0.39216573399999999</v>
      </c>
      <c r="D1037" s="17">
        <v>-0.37086719299999998</v>
      </c>
      <c r="E1037" s="74">
        <v>-0.37191934199999999</v>
      </c>
      <c r="F1037" s="74">
        <v>-0.33683838999999999</v>
      </c>
      <c r="G1037" s="17">
        <v>-0.39641086399999997</v>
      </c>
      <c r="J1037" s="74"/>
      <c r="K1037" s="73"/>
      <c r="L1037" s="73"/>
      <c r="M1037" s="73"/>
      <c r="N1037" s="73"/>
      <c r="O1037" s="69"/>
      <c r="P1037" s="69"/>
      <c r="Q1037" s="69"/>
      <c r="R1037" s="69"/>
      <c r="S1037" s="69"/>
      <c r="T1037" s="69"/>
      <c r="U1037" s="69"/>
      <c r="V1037" s="72"/>
      <c r="W1037" s="71"/>
      <c r="X1037" s="71"/>
    </row>
    <row r="1038" spans="1:24" ht="15.75" thickBot="1">
      <c r="A1038" s="3">
        <v>0.10299999999999999</v>
      </c>
      <c r="B1038" s="17">
        <v>-0.49096465099999997</v>
      </c>
      <c r="C1038" s="17">
        <v>-0.39201573099999998</v>
      </c>
      <c r="D1038" s="17">
        <v>-0.37073123299999999</v>
      </c>
      <c r="E1038" s="74">
        <v>-0.371728267</v>
      </c>
      <c r="F1038" s="74">
        <v>-0.33672413099999998</v>
      </c>
      <c r="G1038" s="17">
        <v>-0.39621355899999999</v>
      </c>
      <c r="J1038" s="74"/>
      <c r="K1038" s="73"/>
      <c r="L1038" s="73"/>
      <c r="M1038" s="73"/>
      <c r="N1038" s="73"/>
      <c r="O1038" s="69"/>
      <c r="P1038" s="69"/>
      <c r="Q1038" s="69"/>
      <c r="R1038" s="69"/>
      <c r="S1038" s="69"/>
      <c r="T1038" s="69"/>
      <c r="U1038" s="69"/>
      <c r="V1038" s="72"/>
      <c r="W1038" s="71"/>
      <c r="X1038" s="71"/>
    </row>
    <row r="1039" spans="1:24" ht="15.75" thickBot="1">
      <c r="A1039" s="3">
        <v>0.1031</v>
      </c>
      <c r="B1039" s="17">
        <v>-0.49074822600000001</v>
      </c>
      <c r="C1039" s="17">
        <v>-0.39186582399999997</v>
      </c>
      <c r="D1039" s="17">
        <v>-0.37059535900000001</v>
      </c>
      <c r="E1039" s="74">
        <v>-0.37153736500000001</v>
      </c>
      <c r="F1039" s="74">
        <v>-0.336609942</v>
      </c>
      <c r="G1039" s="17">
        <v>-0.39601642599999998</v>
      </c>
      <c r="J1039" s="74"/>
      <c r="K1039" s="73"/>
      <c r="L1039" s="73"/>
      <c r="M1039" s="73"/>
      <c r="N1039" s="73"/>
      <c r="O1039" s="69"/>
      <c r="P1039" s="69"/>
      <c r="Q1039" s="69"/>
      <c r="R1039" s="69"/>
      <c r="S1039" s="69"/>
      <c r="T1039" s="69"/>
      <c r="U1039" s="69"/>
      <c r="V1039" s="72"/>
      <c r="W1039" s="71"/>
      <c r="X1039" s="71"/>
    </row>
    <row r="1040" spans="1:24" ht="15.75" thickBot="1">
      <c r="A1040" s="3">
        <v>0.1032</v>
      </c>
      <c r="B1040" s="17">
        <v>-0.49053195399999999</v>
      </c>
      <c r="C1040" s="17">
        <v>-0.391716014</v>
      </c>
      <c r="D1040" s="17">
        <v>-0.37045957000000002</v>
      </c>
      <c r="E1040" s="74">
        <v>-0.37134663600000001</v>
      </c>
      <c r="F1040" s="74">
        <v>-0.33649582</v>
      </c>
      <c r="G1040" s="17">
        <v>-0.39581946299999998</v>
      </c>
      <c r="J1040" s="74"/>
      <c r="K1040" s="73"/>
      <c r="L1040" s="73"/>
      <c r="M1040" s="73"/>
      <c r="N1040" s="73"/>
      <c r="O1040" s="69"/>
      <c r="P1040" s="69"/>
      <c r="Q1040" s="69"/>
      <c r="R1040" s="69"/>
      <c r="S1040" s="69"/>
      <c r="T1040" s="69"/>
      <c r="U1040" s="69"/>
      <c r="V1040" s="72"/>
      <c r="W1040" s="71"/>
      <c r="X1040" s="71"/>
    </row>
    <row r="1041" spans="1:24" ht="15.75" thickBot="1">
      <c r="A1041" s="3">
        <v>0.1033</v>
      </c>
      <c r="B1041" s="17">
        <v>-0.49031583400000001</v>
      </c>
      <c r="C1041" s="17">
        <v>-0.39156630100000001</v>
      </c>
      <c r="D1041" s="17">
        <v>-0.370323866</v>
      </c>
      <c r="E1041" s="74">
        <v>-0.37115608100000003</v>
      </c>
      <c r="F1041" s="74">
        <v>-0.33638176800000003</v>
      </c>
      <c r="G1041" s="17">
        <v>-0.39562267000000001</v>
      </c>
      <c r="J1041" s="74"/>
      <c r="K1041" s="73"/>
      <c r="L1041" s="73"/>
      <c r="M1041" s="73"/>
      <c r="N1041" s="73"/>
      <c r="O1041" s="69"/>
      <c r="P1041" s="69"/>
      <c r="Q1041" s="69"/>
      <c r="R1041" s="69"/>
      <c r="S1041" s="69"/>
      <c r="T1041" s="69"/>
      <c r="U1041" s="69"/>
      <c r="V1041" s="72"/>
      <c r="W1041" s="71"/>
      <c r="X1041" s="71"/>
    </row>
    <row r="1042" spans="1:24" ht="15.75" thickBot="1">
      <c r="A1042" s="3">
        <v>0.10340000000000001</v>
      </c>
      <c r="B1042" s="17">
        <v>-0.49009986500000002</v>
      </c>
      <c r="C1042" s="17">
        <v>-0.39141668499999999</v>
      </c>
      <c r="D1042" s="17">
        <v>-0.370188248</v>
      </c>
      <c r="E1042" s="74">
        <v>-0.37096569699999998</v>
      </c>
      <c r="F1042" s="74">
        <v>-0.33626778299999999</v>
      </c>
      <c r="G1042" s="17">
        <v>-0.395426047</v>
      </c>
      <c r="J1042" s="74"/>
      <c r="K1042" s="73"/>
      <c r="L1042" s="73"/>
      <c r="M1042" s="73"/>
      <c r="N1042" s="73"/>
      <c r="O1042" s="69"/>
      <c r="P1042" s="69"/>
      <c r="Q1042" s="69"/>
      <c r="R1042" s="69"/>
      <c r="S1042" s="69"/>
      <c r="T1042" s="69"/>
      <c r="U1042" s="69"/>
      <c r="V1042" s="72"/>
      <c r="W1042" s="71"/>
      <c r="X1042" s="71"/>
    </row>
    <row r="1043" spans="1:24" ht="15.75" thickBot="1">
      <c r="A1043" s="3">
        <v>0.10349999999999999</v>
      </c>
      <c r="B1043" s="17">
        <v>-0.48988404800000002</v>
      </c>
      <c r="C1043" s="17">
        <v>-0.39126716499999997</v>
      </c>
      <c r="D1043" s="17">
        <v>-0.37005271499999998</v>
      </c>
      <c r="E1043" s="74">
        <v>-0.37077548599999999</v>
      </c>
      <c r="F1043" s="74">
        <v>-0.336153867</v>
      </c>
      <c r="G1043" s="17">
        <v>-0.39522959299999999</v>
      </c>
      <c r="J1043" s="74"/>
      <c r="K1043" s="73"/>
      <c r="L1043" s="73"/>
      <c r="M1043" s="73"/>
      <c r="N1043" s="73"/>
      <c r="O1043" s="69"/>
      <c r="P1043" s="69"/>
      <c r="Q1043" s="69"/>
      <c r="R1043" s="69"/>
      <c r="S1043" s="69"/>
      <c r="T1043" s="69"/>
      <c r="U1043" s="69"/>
      <c r="V1043" s="72"/>
      <c r="W1043" s="71"/>
      <c r="X1043" s="71"/>
    </row>
    <row r="1044" spans="1:24" ht="15.75" thickBot="1">
      <c r="A1044" s="3">
        <v>0.1036</v>
      </c>
      <c r="B1044" s="17">
        <v>-0.48966838299999998</v>
      </c>
      <c r="C1044" s="17">
        <v>-0.39111774100000002</v>
      </c>
      <c r="D1044" s="17">
        <v>-0.36991726699999999</v>
      </c>
      <c r="E1044" s="74">
        <v>-0.37058544700000001</v>
      </c>
      <c r="F1044" s="74">
        <v>-0.336040018</v>
      </c>
      <c r="G1044" s="17">
        <v>-0.395033309</v>
      </c>
      <c r="J1044" s="74"/>
      <c r="K1044" s="73"/>
      <c r="L1044" s="73"/>
      <c r="M1044" s="73"/>
      <c r="N1044" s="73"/>
      <c r="O1044" s="69"/>
      <c r="P1044" s="69"/>
      <c r="Q1044" s="69"/>
      <c r="R1044" s="69"/>
      <c r="S1044" s="69"/>
      <c r="T1044" s="69"/>
      <c r="U1044" s="69"/>
      <c r="V1044" s="72"/>
      <c r="W1044" s="71"/>
      <c r="X1044" s="71"/>
    </row>
    <row r="1045" spans="1:24" ht="15.75" thickBot="1">
      <c r="A1045" s="3">
        <v>0.1037</v>
      </c>
      <c r="B1045" s="17">
        <v>-0.48945286799999999</v>
      </c>
      <c r="C1045" s="17">
        <v>-0.39096841399999999</v>
      </c>
      <c r="D1045" s="17">
        <v>-0.36978190399999999</v>
      </c>
      <c r="E1045" s="74">
        <v>-0.37039557899999997</v>
      </c>
      <c r="F1045" s="74">
        <v>-0.33592623799999999</v>
      </c>
      <c r="G1045" s="17">
        <v>-0.394837194</v>
      </c>
      <c r="J1045" s="74"/>
      <c r="K1045" s="73"/>
      <c r="L1045" s="73"/>
      <c r="M1045" s="73"/>
      <c r="N1045" s="73"/>
      <c r="O1045" s="69"/>
      <c r="P1045" s="69"/>
      <c r="Q1045" s="69"/>
      <c r="R1045" s="69"/>
      <c r="S1045" s="69"/>
      <c r="T1045" s="69"/>
      <c r="U1045" s="69"/>
      <c r="V1045" s="72"/>
      <c r="W1045" s="71"/>
      <c r="X1045" s="71"/>
    </row>
    <row r="1046" spans="1:24" ht="15.75" thickBot="1">
      <c r="A1046" s="3">
        <v>0.1038</v>
      </c>
      <c r="B1046" s="17">
        <v>-0.48923750399999999</v>
      </c>
      <c r="C1046" s="17">
        <v>-0.39081918199999999</v>
      </c>
      <c r="D1046" s="17">
        <v>-0.36964662500000001</v>
      </c>
      <c r="E1046" s="74">
        <v>-0.37020588199999999</v>
      </c>
      <c r="F1046" s="74">
        <v>-0.33581252499999997</v>
      </c>
      <c r="G1046" s="17">
        <v>-0.39464124699999997</v>
      </c>
      <c r="J1046" s="74"/>
      <c r="K1046" s="73"/>
      <c r="L1046" s="73"/>
      <c r="M1046" s="73"/>
      <c r="N1046" s="73"/>
      <c r="O1046" s="69"/>
      <c r="P1046" s="69"/>
      <c r="Q1046" s="69"/>
      <c r="R1046" s="69"/>
      <c r="S1046" s="69"/>
      <c r="T1046" s="69"/>
      <c r="U1046" s="69"/>
      <c r="V1046" s="72"/>
      <c r="W1046" s="71"/>
      <c r="X1046" s="71"/>
    </row>
    <row r="1047" spans="1:24" ht="15.75" thickBot="1">
      <c r="A1047" s="3">
        <v>0.10390000000000001</v>
      </c>
      <c r="B1047" s="17">
        <v>-0.489022291</v>
      </c>
      <c r="C1047" s="17">
        <v>-0.39067004599999999</v>
      </c>
      <c r="D1047" s="17">
        <v>-0.369511431</v>
      </c>
      <c r="E1047" s="74">
        <v>-0.37001635599999999</v>
      </c>
      <c r="F1047" s="74">
        <v>-0.33569887999999998</v>
      </c>
      <c r="G1047" s="17">
        <v>-0.39444546800000002</v>
      </c>
      <c r="J1047" s="74"/>
      <c r="K1047" s="73"/>
      <c r="L1047" s="73"/>
      <c r="M1047" s="73"/>
      <c r="N1047" s="73"/>
      <c r="O1047" s="69"/>
      <c r="P1047" s="69"/>
      <c r="Q1047" s="69"/>
      <c r="R1047" s="69"/>
      <c r="S1047" s="69"/>
      <c r="T1047" s="69"/>
      <c r="U1047" s="69"/>
      <c r="V1047" s="72"/>
      <c r="W1047" s="71"/>
      <c r="X1047" s="71"/>
    </row>
    <row r="1048" spans="1:24" ht="15.75" thickBot="1">
      <c r="A1048" s="3">
        <v>0.104</v>
      </c>
      <c r="B1048" s="17">
        <v>-0.48880722799999998</v>
      </c>
      <c r="C1048" s="17">
        <v>-0.390521006</v>
      </c>
      <c r="D1048" s="17">
        <v>-0.36937632100000001</v>
      </c>
      <c r="E1048" s="74">
        <v>-0.36982700099999999</v>
      </c>
      <c r="F1048" s="74">
        <v>-0.335585303</v>
      </c>
      <c r="G1048" s="17">
        <v>-0.39424985699999998</v>
      </c>
      <c r="J1048" s="74"/>
      <c r="K1048" s="73"/>
      <c r="L1048" s="73"/>
      <c r="M1048" s="73"/>
      <c r="N1048" s="73"/>
      <c r="O1048" s="69"/>
      <c r="P1048" s="69"/>
      <c r="Q1048" s="69"/>
      <c r="R1048" s="69"/>
      <c r="S1048" s="69"/>
      <c r="T1048" s="69"/>
      <c r="U1048" s="69"/>
      <c r="V1048" s="72"/>
      <c r="W1048" s="71"/>
      <c r="X1048" s="71"/>
    </row>
    <row r="1049" spans="1:24" ht="15.75" thickBot="1">
      <c r="A1049" s="3">
        <v>0.1041</v>
      </c>
      <c r="B1049" s="17">
        <v>-0.48859231400000003</v>
      </c>
      <c r="C1049" s="17">
        <v>-0.39037206099999999</v>
      </c>
      <c r="D1049" s="17">
        <v>-0.36924129500000002</v>
      </c>
      <c r="E1049" s="74">
        <v>-0.36963781499999998</v>
      </c>
      <c r="F1049" s="74">
        <v>-0.33547179300000002</v>
      </c>
      <c r="G1049" s="17">
        <v>-0.39405441400000002</v>
      </c>
      <c r="J1049" s="74"/>
      <c r="K1049" s="73"/>
      <c r="L1049" s="73"/>
      <c r="M1049" s="73"/>
      <c r="N1049" s="73"/>
      <c r="O1049" s="69"/>
      <c r="P1049" s="69"/>
      <c r="Q1049" s="69"/>
      <c r="R1049" s="69"/>
      <c r="S1049" s="69"/>
      <c r="T1049" s="69"/>
      <c r="U1049" s="69"/>
      <c r="V1049" s="72"/>
      <c r="W1049" s="71"/>
      <c r="X1049" s="71"/>
    </row>
    <row r="1050" spans="1:24" ht="15.75" thickBot="1">
      <c r="A1050" s="3">
        <v>0.1042</v>
      </c>
      <c r="B1050" s="17">
        <v>-0.48837754999999999</v>
      </c>
      <c r="C1050" s="17">
        <v>-0.39022321100000001</v>
      </c>
      <c r="D1050" s="17">
        <v>-0.369106353</v>
      </c>
      <c r="E1050" s="74">
        <v>-0.36944879899999999</v>
      </c>
      <c r="F1050" s="74">
        <v>-0.33535835000000003</v>
      </c>
      <c r="G1050" s="17">
        <v>-0.39385913700000003</v>
      </c>
      <c r="J1050" s="74"/>
      <c r="K1050" s="73"/>
      <c r="L1050" s="73"/>
      <c r="M1050" s="73"/>
      <c r="N1050" s="73"/>
      <c r="O1050" s="69"/>
      <c r="P1050" s="69"/>
      <c r="Q1050" s="69"/>
      <c r="R1050" s="69"/>
      <c r="S1050" s="69"/>
      <c r="T1050" s="69"/>
      <c r="U1050" s="69"/>
      <c r="V1050" s="72"/>
      <c r="W1050" s="71"/>
      <c r="X1050" s="71"/>
    </row>
    <row r="1051" spans="1:24" ht="15.75" thickBot="1">
      <c r="A1051" s="3">
        <v>0.1043</v>
      </c>
      <c r="B1051" s="17">
        <v>-0.48816293599999999</v>
      </c>
      <c r="C1051" s="17">
        <v>-0.39007445699999999</v>
      </c>
      <c r="D1051" s="17">
        <v>-0.36897149499999998</v>
      </c>
      <c r="E1051" s="74">
        <v>-0.36925995299999997</v>
      </c>
      <c r="F1051" s="74">
        <v>-0.33524497399999997</v>
      </c>
      <c r="G1051" s="17">
        <v>-0.393664028</v>
      </c>
      <c r="J1051" s="74"/>
      <c r="K1051" s="73"/>
      <c r="L1051" s="73"/>
      <c r="M1051" s="73"/>
      <c r="N1051" s="73"/>
      <c r="O1051" s="69"/>
      <c r="P1051" s="69"/>
      <c r="Q1051" s="69"/>
      <c r="R1051" s="69"/>
      <c r="S1051" s="69"/>
      <c r="T1051" s="69"/>
      <c r="U1051" s="69"/>
      <c r="V1051" s="72"/>
      <c r="W1051" s="71"/>
      <c r="X1051" s="71"/>
    </row>
    <row r="1052" spans="1:24" ht="15.75" thickBot="1">
      <c r="A1052" s="3">
        <v>0.10440000000000001</v>
      </c>
      <c r="B1052" s="17">
        <v>-0.48794847099999999</v>
      </c>
      <c r="C1052" s="17">
        <v>-0.38992579700000002</v>
      </c>
      <c r="D1052" s="17">
        <v>-0.36883672099999998</v>
      </c>
      <c r="E1052" s="74">
        <v>-0.369071276</v>
      </c>
      <c r="F1052" s="74">
        <v>-0.33513166599999999</v>
      </c>
      <c r="G1052" s="17">
        <v>-0.393469085</v>
      </c>
      <c r="J1052" s="74"/>
      <c r="K1052" s="73"/>
      <c r="L1052" s="73"/>
      <c r="M1052" s="73"/>
      <c r="N1052" s="73"/>
      <c r="O1052" s="69"/>
      <c r="P1052" s="69"/>
      <c r="Q1052" s="69"/>
      <c r="R1052" s="69"/>
      <c r="S1052" s="69"/>
      <c r="T1052" s="69"/>
      <c r="U1052" s="69"/>
      <c r="V1052" s="72"/>
      <c r="W1052" s="71"/>
      <c r="X1052" s="71"/>
    </row>
    <row r="1053" spans="1:24" ht="15.75" thickBot="1">
      <c r="A1053" s="3">
        <v>0.1045</v>
      </c>
      <c r="B1053" s="17">
        <v>-0.48773415399999998</v>
      </c>
      <c r="C1053" s="17">
        <v>-0.38977723199999997</v>
      </c>
      <c r="D1053" s="17">
        <v>-0.36870203000000001</v>
      </c>
      <c r="E1053" s="74">
        <v>-0.368882767</v>
      </c>
      <c r="F1053" s="74">
        <v>-0.33501842399999998</v>
      </c>
      <c r="G1053" s="17">
        <v>-0.39327430800000002</v>
      </c>
      <c r="J1053" s="74"/>
      <c r="K1053" s="73"/>
      <c r="L1053" s="73"/>
      <c r="M1053" s="73"/>
      <c r="N1053" s="73"/>
      <c r="O1053" s="69"/>
      <c r="P1053" s="69"/>
      <c r="Q1053" s="69"/>
      <c r="R1053" s="69"/>
      <c r="S1053" s="69"/>
      <c r="T1053" s="69"/>
      <c r="U1053" s="69"/>
      <c r="V1053" s="72"/>
      <c r="W1053" s="71"/>
      <c r="X1053" s="71"/>
    </row>
    <row r="1054" spans="1:24" ht="15.75" thickBot="1">
      <c r="A1054" s="3">
        <v>0.1046</v>
      </c>
      <c r="B1054" s="17">
        <v>-0.48751998600000002</v>
      </c>
      <c r="C1054" s="17">
        <v>-0.38962876099999999</v>
      </c>
      <c r="D1054" s="17">
        <v>-0.36856742199999998</v>
      </c>
      <c r="E1054" s="74">
        <v>-0.36869442699999999</v>
      </c>
      <c r="F1054" s="74">
        <v>-0.33490524900000002</v>
      </c>
      <c r="G1054" s="17">
        <v>-0.39307969700000001</v>
      </c>
      <c r="J1054" s="74"/>
      <c r="K1054" s="73"/>
      <c r="L1054" s="73"/>
      <c r="M1054" s="73"/>
      <c r="N1054" s="73"/>
      <c r="O1054" s="69"/>
      <c r="P1054" s="69"/>
      <c r="Q1054" s="69"/>
      <c r="R1054" s="69"/>
      <c r="S1054" s="69"/>
      <c r="T1054" s="69"/>
      <c r="U1054" s="69"/>
      <c r="V1054" s="72"/>
      <c r="W1054" s="71"/>
      <c r="X1054" s="71"/>
    </row>
    <row r="1055" spans="1:24" ht="15.75" thickBot="1">
      <c r="A1055" s="3">
        <v>0.1047</v>
      </c>
      <c r="B1055" s="17">
        <v>-0.48730596700000001</v>
      </c>
      <c r="C1055" s="17">
        <v>-0.38948038499999998</v>
      </c>
      <c r="D1055" s="17">
        <v>-0.36843289800000001</v>
      </c>
      <c r="E1055" s="74">
        <v>-0.36850625399999998</v>
      </c>
      <c r="F1055" s="74">
        <v>-0.33479214099999999</v>
      </c>
      <c r="G1055" s="17">
        <v>-0.39288525099999999</v>
      </c>
      <c r="J1055" s="74"/>
      <c r="K1055" s="73"/>
      <c r="L1055" s="73"/>
      <c r="M1055" s="73"/>
      <c r="N1055" s="73"/>
      <c r="O1055" s="69"/>
      <c r="P1055" s="69"/>
      <c r="Q1055" s="69"/>
      <c r="R1055" s="69"/>
      <c r="S1055" s="69"/>
      <c r="T1055" s="69"/>
      <c r="U1055" s="69"/>
      <c r="V1055" s="72"/>
      <c r="W1055" s="71"/>
      <c r="X1055" s="71"/>
    </row>
    <row r="1056" spans="1:24" ht="15.75" thickBot="1">
      <c r="A1056" s="3">
        <v>0.1048</v>
      </c>
      <c r="B1056" s="17">
        <v>-0.487092095</v>
      </c>
      <c r="C1056" s="17">
        <v>-0.38933210299999998</v>
      </c>
      <c r="D1056" s="17">
        <v>-0.36829845700000002</v>
      </c>
      <c r="E1056" s="74">
        <v>-0.36831825000000001</v>
      </c>
      <c r="F1056" s="74">
        <v>-0.33467909899999998</v>
      </c>
      <c r="G1056" s="17">
        <v>-0.392690971</v>
      </c>
      <c r="J1056" s="74"/>
      <c r="K1056" s="73"/>
      <c r="L1056" s="73"/>
      <c r="M1056" s="73"/>
      <c r="N1056" s="73"/>
      <c r="O1056" s="69"/>
      <c r="P1056" s="69"/>
      <c r="Q1056" s="69"/>
      <c r="R1056" s="69"/>
      <c r="S1056" s="69"/>
      <c r="T1056" s="69"/>
      <c r="U1056" s="69"/>
      <c r="V1056" s="72"/>
      <c r="W1056" s="71"/>
      <c r="X1056" s="71"/>
    </row>
    <row r="1057" spans="1:24" ht="15.75" thickBot="1">
      <c r="A1057" s="3">
        <v>0.10489999999999999</v>
      </c>
      <c r="B1057" s="17">
        <v>-0.48687837099999998</v>
      </c>
      <c r="C1057" s="17">
        <v>-0.38918391499999999</v>
      </c>
      <c r="D1057" s="17">
        <v>-0.36816409900000002</v>
      </c>
      <c r="E1057" s="74">
        <v>-0.36813041200000002</v>
      </c>
      <c r="F1057" s="74">
        <v>-0.33456612400000002</v>
      </c>
      <c r="G1057" s="17">
        <v>-0.39249685600000001</v>
      </c>
      <c r="J1057" s="74"/>
      <c r="K1057" s="73"/>
      <c r="L1057" s="73"/>
      <c r="M1057" s="73"/>
      <c r="N1057" s="73"/>
      <c r="O1057" s="69"/>
      <c r="P1057" s="69"/>
      <c r="Q1057" s="69"/>
      <c r="R1057" s="69"/>
      <c r="S1057" s="69"/>
      <c r="T1057" s="69"/>
      <c r="U1057" s="69"/>
      <c r="V1057" s="72"/>
      <c r="W1057" s="71"/>
      <c r="X1057" s="71"/>
    </row>
    <row r="1058" spans="1:24" ht="15.75" thickBot="1">
      <c r="A1058" s="3">
        <v>0.105</v>
      </c>
      <c r="B1058" s="17">
        <v>-0.48666479400000001</v>
      </c>
      <c r="C1058" s="17">
        <v>-0.389035821</v>
      </c>
      <c r="D1058" s="17">
        <v>-0.36802982299999998</v>
      </c>
      <c r="E1058" s="74">
        <v>-0.36794274199999999</v>
      </c>
      <c r="F1058" s="74">
        <v>-0.33445321500000003</v>
      </c>
      <c r="G1058" s="17">
        <v>-0.39230290499999998</v>
      </c>
      <c r="J1058" s="74"/>
      <c r="K1058" s="73"/>
      <c r="L1058" s="73"/>
      <c r="M1058" s="73"/>
      <c r="N1058" s="73"/>
      <c r="O1058" s="69"/>
      <c r="P1058" s="69"/>
      <c r="Q1058" s="69"/>
      <c r="R1058" s="69"/>
      <c r="S1058" s="69"/>
      <c r="T1058" s="69"/>
      <c r="U1058" s="69"/>
      <c r="V1058" s="72"/>
      <c r="W1058" s="71"/>
      <c r="X1058" s="71"/>
    </row>
    <row r="1059" spans="1:24" ht="15.75" thickBot="1">
      <c r="A1059" s="3">
        <v>0.1051</v>
      </c>
      <c r="B1059" s="17">
        <v>-0.48645136500000002</v>
      </c>
      <c r="C1059" s="17">
        <v>-0.38888782</v>
      </c>
      <c r="D1059" s="17">
        <v>-0.36789562999999997</v>
      </c>
      <c r="E1059" s="74">
        <v>-0.36775523799999998</v>
      </c>
      <c r="F1059" s="74">
        <v>-0.334340372</v>
      </c>
      <c r="G1059" s="17">
        <v>-0.39210911799999998</v>
      </c>
      <c r="J1059" s="74"/>
      <c r="K1059" s="73"/>
      <c r="L1059" s="73"/>
      <c r="M1059" s="73"/>
      <c r="N1059" s="73"/>
      <c r="O1059" s="69"/>
      <c r="P1059" s="69"/>
      <c r="Q1059" s="69"/>
      <c r="R1059" s="69"/>
      <c r="S1059" s="69"/>
      <c r="T1059" s="69"/>
      <c r="U1059" s="69"/>
      <c r="V1059" s="72"/>
      <c r="W1059" s="71"/>
      <c r="X1059" s="71"/>
    </row>
    <row r="1060" spans="1:24" ht="15.75" thickBot="1">
      <c r="A1060" s="3">
        <v>0.1052</v>
      </c>
      <c r="B1060" s="17">
        <v>-0.48623808299999999</v>
      </c>
      <c r="C1060" s="17">
        <v>-0.38873991299999999</v>
      </c>
      <c r="D1060" s="17">
        <v>-0.36776152000000001</v>
      </c>
      <c r="E1060" s="74">
        <v>-0.36756790099999997</v>
      </c>
      <c r="F1060" s="74">
        <v>-0.33422759499999999</v>
      </c>
      <c r="G1060" s="17">
        <v>-0.391915495</v>
      </c>
      <c r="J1060" s="74"/>
      <c r="K1060" s="73"/>
      <c r="L1060" s="73"/>
      <c r="M1060" s="73"/>
      <c r="N1060" s="73"/>
      <c r="O1060" s="69"/>
      <c r="P1060" s="69"/>
      <c r="Q1060" s="69"/>
      <c r="R1060" s="69"/>
      <c r="S1060" s="69"/>
      <c r="T1060" s="69"/>
      <c r="U1060" s="69"/>
      <c r="V1060" s="72"/>
      <c r="W1060" s="71"/>
      <c r="X1060" s="71"/>
    </row>
    <row r="1061" spans="1:24" ht="15.75" thickBot="1">
      <c r="A1061" s="3">
        <v>0.1053</v>
      </c>
      <c r="B1061" s="17">
        <v>-0.48602494699999998</v>
      </c>
      <c r="C1061" s="17">
        <v>-0.3885921</v>
      </c>
      <c r="D1061" s="17">
        <v>-0.367627492</v>
      </c>
      <c r="E1061" s="74">
        <v>-0.36738072999999999</v>
      </c>
      <c r="F1061" s="74">
        <v>-0.334114884</v>
      </c>
      <c r="G1061" s="17">
        <v>-0.391722036</v>
      </c>
      <c r="J1061" s="74"/>
      <c r="K1061" s="73"/>
      <c r="L1061" s="73"/>
      <c r="M1061" s="73"/>
      <c r="N1061" s="73"/>
      <c r="O1061" s="69"/>
      <c r="P1061" s="69"/>
      <c r="Q1061" s="69"/>
      <c r="R1061" s="69"/>
      <c r="S1061" s="69"/>
      <c r="T1061" s="69"/>
      <c r="U1061" s="69"/>
      <c r="V1061" s="72"/>
      <c r="W1061" s="71"/>
      <c r="X1061" s="71"/>
    </row>
    <row r="1062" spans="1:24" ht="15.75" thickBot="1">
      <c r="A1062" s="3">
        <v>0.10539999999999999</v>
      </c>
      <c r="B1062" s="17">
        <v>-0.48581195799999999</v>
      </c>
      <c r="C1062" s="17">
        <v>-0.38844437900000001</v>
      </c>
      <c r="D1062" s="17">
        <v>-0.367493546</v>
      </c>
      <c r="E1062" s="74">
        <v>-0.367193724</v>
      </c>
      <c r="F1062" s="74">
        <v>-0.33400223899999998</v>
      </c>
      <c r="G1062" s="17">
        <v>-0.39152873999999999</v>
      </c>
      <c r="J1062" s="74"/>
      <c r="K1062" s="73"/>
      <c r="L1062" s="73"/>
      <c r="M1062" s="73"/>
      <c r="N1062" s="73"/>
      <c r="O1062" s="69"/>
      <c r="P1062" s="69"/>
      <c r="Q1062" s="69"/>
      <c r="R1062" s="69"/>
      <c r="S1062" s="69"/>
      <c r="T1062" s="69"/>
      <c r="U1062" s="69"/>
      <c r="V1062" s="72"/>
      <c r="W1062" s="71"/>
      <c r="X1062" s="71"/>
    </row>
    <row r="1063" spans="1:24" ht="15.75" thickBot="1">
      <c r="A1063" s="3">
        <v>0.1055</v>
      </c>
      <c r="B1063" s="17">
        <v>-0.485599114</v>
      </c>
      <c r="C1063" s="17">
        <v>-0.38829675200000002</v>
      </c>
      <c r="D1063" s="17">
        <v>-0.36735968200000002</v>
      </c>
      <c r="E1063" s="74">
        <v>-0.36700688399999998</v>
      </c>
      <c r="F1063" s="74">
        <v>-0.33388965999999998</v>
      </c>
      <c r="G1063" s="17">
        <v>-0.39133560699999997</v>
      </c>
      <c r="J1063" s="74"/>
      <c r="K1063" s="73"/>
      <c r="L1063" s="73"/>
      <c r="M1063" s="73"/>
      <c r="N1063" s="73"/>
      <c r="O1063" s="69"/>
      <c r="P1063" s="69"/>
      <c r="Q1063" s="69"/>
      <c r="R1063" s="69"/>
      <c r="S1063" s="69"/>
      <c r="T1063" s="69"/>
      <c r="U1063" s="69"/>
      <c r="V1063" s="72"/>
      <c r="W1063" s="71"/>
      <c r="X1063" s="71"/>
    </row>
    <row r="1064" spans="1:24" ht="15.75" thickBot="1">
      <c r="A1064" s="3">
        <v>0.1056</v>
      </c>
      <c r="B1064" s="17">
        <v>-0.48538641700000001</v>
      </c>
      <c r="C1064" s="17">
        <v>-0.38814921699999999</v>
      </c>
      <c r="D1064" s="17">
        <v>-0.36722589900000002</v>
      </c>
      <c r="E1064" s="74">
        <v>-0.36682020900000001</v>
      </c>
      <c r="F1064" s="74">
        <v>-0.33377714600000002</v>
      </c>
      <c r="G1064" s="17">
        <v>-0.39114263599999999</v>
      </c>
      <c r="J1064" s="74"/>
      <c r="K1064" s="73"/>
      <c r="L1064" s="73"/>
      <c r="M1064" s="73"/>
      <c r="N1064" s="73"/>
      <c r="O1064" s="69"/>
      <c r="P1064" s="69"/>
      <c r="Q1064" s="69"/>
      <c r="R1064" s="69"/>
      <c r="S1064" s="69"/>
      <c r="T1064" s="69"/>
      <c r="U1064" s="69"/>
      <c r="V1064" s="72"/>
      <c r="W1064" s="71"/>
      <c r="X1064" s="71"/>
    </row>
    <row r="1065" spans="1:24" ht="15.75" thickBot="1">
      <c r="A1065" s="3">
        <v>0.1057</v>
      </c>
      <c r="B1065" s="17">
        <v>-0.48517386499999998</v>
      </c>
      <c r="C1065" s="17">
        <v>-0.38800177499999999</v>
      </c>
      <c r="D1065" s="17">
        <v>-0.36709219900000001</v>
      </c>
      <c r="E1065" s="74">
        <v>-0.36663369800000001</v>
      </c>
      <c r="F1065" s="74">
        <v>-0.33366469700000001</v>
      </c>
      <c r="G1065" s="17">
        <v>-0.390949828</v>
      </c>
      <c r="J1065" s="74"/>
      <c r="K1065" s="73"/>
      <c r="L1065" s="73"/>
      <c r="M1065" s="73"/>
      <c r="N1065" s="73"/>
      <c r="O1065" s="69"/>
      <c r="P1065" s="69"/>
      <c r="Q1065" s="69"/>
      <c r="R1065" s="69"/>
      <c r="S1065" s="69"/>
      <c r="T1065" s="69"/>
      <c r="U1065" s="69"/>
      <c r="V1065" s="72"/>
      <c r="W1065" s="71"/>
      <c r="X1065" s="71"/>
    </row>
    <row r="1066" spans="1:24" ht="15.75" thickBot="1">
      <c r="A1066" s="3">
        <v>0.10580000000000001</v>
      </c>
      <c r="B1066" s="17">
        <v>-0.48496145899999998</v>
      </c>
      <c r="C1066" s="17">
        <v>-0.387854425</v>
      </c>
      <c r="D1066" s="17">
        <v>-0.36695857999999998</v>
      </c>
      <c r="E1066" s="74">
        <v>-0.366447352</v>
      </c>
      <c r="F1066" s="74">
        <v>-0.33355231400000002</v>
      </c>
      <c r="G1066" s="17">
        <v>-0.39075718100000001</v>
      </c>
      <c r="J1066" s="74"/>
      <c r="K1066" s="73"/>
      <c r="L1066" s="73"/>
      <c r="M1066" s="73"/>
      <c r="N1066" s="73"/>
      <c r="O1066" s="69"/>
      <c r="P1066" s="69"/>
      <c r="Q1066" s="69"/>
      <c r="R1066" s="69"/>
      <c r="S1066" s="69"/>
      <c r="T1066" s="69"/>
      <c r="U1066" s="69"/>
      <c r="V1066" s="72"/>
      <c r="W1066" s="71"/>
      <c r="X1066" s="71"/>
    </row>
    <row r="1067" spans="1:24" ht="15.75" thickBot="1">
      <c r="A1067" s="3">
        <v>0.10589999999999999</v>
      </c>
      <c r="B1067" s="17">
        <v>-0.48474919700000002</v>
      </c>
      <c r="C1067" s="17">
        <v>-0.38770716799999999</v>
      </c>
      <c r="D1067" s="17">
        <v>-0.36682504300000002</v>
      </c>
      <c r="E1067" s="74">
        <v>-0.366261169</v>
      </c>
      <c r="F1067" s="74">
        <v>-0.33343999600000002</v>
      </c>
      <c r="G1067" s="17">
        <v>-0.39056469700000002</v>
      </c>
      <c r="J1067" s="74"/>
      <c r="K1067" s="73"/>
      <c r="L1067" s="73"/>
      <c r="M1067" s="73"/>
      <c r="N1067" s="73"/>
      <c r="O1067" s="69"/>
      <c r="P1067" s="69"/>
      <c r="Q1067" s="69"/>
      <c r="R1067" s="69"/>
      <c r="S1067" s="69"/>
      <c r="T1067" s="69"/>
      <c r="U1067" s="69"/>
      <c r="V1067" s="72"/>
      <c r="W1067" s="71"/>
      <c r="X1067" s="71"/>
    </row>
    <row r="1068" spans="1:24" ht="15.75" thickBot="1">
      <c r="A1068" s="3">
        <v>0.106</v>
      </c>
      <c r="B1068" s="17">
        <v>-0.48453708099999998</v>
      </c>
      <c r="C1068" s="17">
        <v>-0.38756000200000001</v>
      </c>
      <c r="D1068" s="17">
        <v>-0.36669158699999999</v>
      </c>
      <c r="E1068" s="74">
        <v>-0.36607515099999999</v>
      </c>
      <c r="F1068" s="74">
        <v>-0.33332774300000001</v>
      </c>
      <c r="G1068" s="17">
        <v>-0.39037237299999999</v>
      </c>
      <c r="J1068" s="74"/>
      <c r="K1068" s="73"/>
      <c r="L1068" s="73"/>
      <c r="M1068" s="73"/>
      <c r="N1068" s="73"/>
      <c r="O1068" s="69"/>
      <c r="P1068" s="69"/>
      <c r="Q1068" s="69"/>
      <c r="R1068" s="69"/>
      <c r="S1068" s="69"/>
      <c r="T1068" s="69"/>
      <c r="U1068" s="69"/>
      <c r="V1068" s="72"/>
      <c r="W1068" s="71"/>
      <c r="X1068" s="71"/>
    </row>
    <row r="1069" spans="1:24" ht="15.75" thickBot="1">
      <c r="A1069" s="3">
        <v>0.1061</v>
      </c>
      <c r="B1069" s="17">
        <v>-0.48432510899999998</v>
      </c>
      <c r="C1069" s="17">
        <v>-0.38741292900000002</v>
      </c>
      <c r="D1069" s="17">
        <v>-0.36655821199999999</v>
      </c>
      <c r="E1069" s="74">
        <v>-0.365889295</v>
      </c>
      <c r="F1069" s="74">
        <v>-0.333215555</v>
      </c>
      <c r="G1069" s="17">
        <v>-0.390180211</v>
      </c>
      <c r="J1069" s="74"/>
      <c r="K1069" s="73"/>
      <c r="L1069" s="73"/>
      <c r="M1069" s="73"/>
      <c r="N1069" s="73"/>
      <c r="O1069" s="69"/>
      <c r="P1069" s="69"/>
      <c r="Q1069" s="69"/>
      <c r="R1069" s="69"/>
      <c r="S1069" s="69"/>
      <c r="T1069" s="69"/>
      <c r="U1069" s="69"/>
      <c r="V1069" s="72"/>
      <c r="W1069" s="71"/>
      <c r="X1069" s="71"/>
    </row>
    <row r="1070" spans="1:24" ht="15.75" thickBot="1">
      <c r="A1070" s="3">
        <v>0.1062</v>
      </c>
      <c r="B1070" s="17">
        <v>-0.48411328100000001</v>
      </c>
      <c r="C1070" s="17">
        <v>-0.38726594800000003</v>
      </c>
      <c r="D1070" s="17">
        <v>-0.36642491700000002</v>
      </c>
      <c r="E1070" s="74">
        <v>-0.36570360299999999</v>
      </c>
      <c r="F1070" s="74">
        <v>-0.33310343199999998</v>
      </c>
      <c r="G1070" s="17">
        <v>-0.38998820899999997</v>
      </c>
      <c r="J1070" s="74"/>
      <c r="K1070" s="73"/>
      <c r="L1070" s="73"/>
      <c r="M1070" s="73"/>
      <c r="N1070" s="73"/>
      <c r="O1070" s="69"/>
      <c r="P1070" s="69"/>
      <c r="Q1070" s="69"/>
      <c r="R1070" s="69"/>
      <c r="S1070" s="69"/>
      <c r="T1070" s="69"/>
      <c r="U1070" s="69"/>
      <c r="V1070" s="72"/>
      <c r="W1070" s="71"/>
      <c r="X1070" s="71"/>
    </row>
    <row r="1071" spans="1:24" ht="15.75" thickBot="1">
      <c r="A1071" s="3">
        <v>0.10630000000000001</v>
      </c>
      <c r="B1071" s="17">
        <v>-0.48390159700000002</v>
      </c>
      <c r="C1071" s="17">
        <v>-0.38711905800000002</v>
      </c>
      <c r="D1071" s="17">
        <v>-0.366291704</v>
      </c>
      <c r="E1071" s="74">
        <v>-0.36551807400000003</v>
      </c>
      <c r="F1071" s="74">
        <v>-0.33299137400000001</v>
      </c>
      <c r="G1071" s="17">
        <v>-0.389796368</v>
      </c>
      <c r="J1071" s="74"/>
      <c r="K1071" s="73"/>
      <c r="L1071" s="73"/>
      <c r="M1071" s="73"/>
      <c r="N1071" s="73"/>
      <c r="O1071" s="69"/>
      <c r="P1071" s="69"/>
      <c r="Q1071" s="69"/>
      <c r="R1071" s="69"/>
      <c r="S1071" s="69"/>
      <c r="T1071" s="69"/>
      <c r="U1071" s="69"/>
      <c r="V1071" s="72"/>
      <c r="W1071" s="71"/>
      <c r="X1071" s="71"/>
    </row>
    <row r="1072" spans="1:24" ht="15.75" thickBot="1">
      <c r="A1072" s="3">
        <v>0.10639999999999999</v>
      </c>
      <c r="B1072" s="17">
        <v>-0.48369005700000001</v>
      </c>
      <c r="C1072" s="17">
        <v>-0.38697226000000001</v>
      </c>
      <c r="D1072" s="17">
        <v>-0.36615857200000002</v>
      </c>
      <c r="E1072" s="74">
        <v>-0.36533270600000001</v>
      </c>
      <c r="F1072" s="74">
        <v>-0.33287938</v>
      </c>
      <c r="G1072" s="17">
        <v>-0.38960468700000001</v>
      </c>
      <c r="J1072" s="74"/>
      <c r="K1072" s="73"/>
      <c r="L1072" s="73"/>
      <c r="M1072" s="73"/>
      <c r="N1072" s="73"/>
      <c r="O1072" s="69"/>
      <c r="P1072" s="69"/>
      <c r="Q1072" s="69"/>
      <c r="R1072" s="69"/>
      <c r="S1072" s="69"/>
      <c r="T1072" s="69"/>
      <c r="U1072" s="69"/>
      <c r="V1072" s="72"/>
      <c r="W1072" s="71"/>
      <c r="X1072" s="71"/>
    </row>
    <row r="1073" spans="1:24" ht="15.75" thickBot="1">
      <c r="A1073" s="3">
        <v>0.1065</v>
      </c>
      <c r="B1073" s="17">
        <v>-0.48347866099999998</v>
      </c>
      <c r="C1073" s="17">
        <v>-0.38682555299999999</v>
      </c>
      <c r="D1073" s="17">
        <v>-0.36602551999999999</v>
      </c>
      <c r="E1073" s="74">
        <v>-0.36514750099999999</v>
      </c>
      <c r="F1073" s="74">
        <v>-0.33276745099999999</v>
      </c>
      <c r="G1073" s="17">
        <v>-0.38941316599999998</v>
      </c>
      <c r="J1073" s="74"/>
      <c r="K1073" s="73"/>
      <c r="L1073" s="73"/>
      <c r="M1073" s="73"/>
      <c r="N1073" s="73"/>
      <c r="O1073" s="69"/>
      <c r="P1073" s="69"/>
      <c r="Q1073" s="69"/>
      <c r="R1073" s="69"/>
      <c r="S1073" s="69"/>
      <c r="T1073" s="69"/>
      <c r="U1073" s="69"/>
      <c r="V1073" s="72"/>
      <c r="W1073" s="71"/>
      <c r="X1073" s="71"/>
    </row>
    <row r="1074" spans="1:24" ht="15.75" thickBot="1">
      <c r="A1074" s="3">
        <v>0.1066</v>
      </c>
      <c r="B1074" s="17">
        <v>-0.48326740800000001</v>
      </c>
      <c r="C1074" s="17">
        <v>-0.386678937</v>
      </c>
      <c r="D1074" s="17">
        <v>-0.36589254799999998</v>
      </c>
      <c r="E1074" s="74">
        <v>-0.36496245799999999</v>
      </c>
      <c r="F1074" s="74">
        <v>-0.332655586</v>
      </c>
      <c r="G1074" s="17">
        <v>-0.389221804</v>
      </c>
      <c r="J1074" s="74"/>
      <c r="K1074" s="73"/>
      <c r="L1074" s="73"/>
      <c r="M1074" s="73"/>
      <c r="N1074" s="73"/>
      <c r="O1074" s="69"/>
      <c r="P1074" s="69"/>
      <c r="Q1074" s="69"/>
      <c r="R1074" s="69"/>
      <c r="S1074" s="69"/>
      <c r="T1074" s="69"/>
      <c r="U1074" s="69"/>
      <c r="V1074" s="72"/>
      <c r="W1074" s="71"/>
      <c r="X1074" s="71"/>
    </row>
    <row r="1075" spans="1:24" ht="15.75" thickBot="1">
      <c r="A1075" s="3">
        <v>0.1067</v>
      </c>
      <c r="B1075" s="17">
        <v>-0.483056298</v>
      </c>
      <c r="C1075" s="17">
        <v>-0.38653241199999999</v>
      </c>
      <c r="D1075" s="17">
        <v>-0.36575965700000002</v>
      </c>
      <c r="E1075" s="74">
        <v>-0.36477757599999999</v>
      </c>
      <c r="F1075" s="74">
        <v>-0.33254378600000001</v>
      </c>
      <c r="G1075" s="17">
        <v>-0.38903060099999998</v>
      </c>
      <c r="J1075" s="74"/>
      <c r="K1075" s="73"/>
      <c r="L1075" s="73"/>
      <c r="M1075" s="73"/>
      <c r="N1075" s="73"/>
      <c r="O1075" s="69"/>
      <c r="P1075" s="69"/>
      <c r="Q1075" s="69"/>
      <c r="R1075" s="69"/>
      <c r="S1075" s="69"/>
      <c r="T1075" s="69"/>
      <c r="U1075" s="69"/>
      <c r="V1075" s="72"/>
      <c r="W1075" s="71"/>
      <c r="X1075" s="71"/>
    </row>
    <row r="1076" spans="1:24" ht="15.75" thickBot="1">
      <c r="A1076" s="3">
        <v>0.10680000000000001</v>
      </c>
      <c r="B1076" s="17">
        <v>-0.48284533000000002</v>
      </c>
      <c r="C1076" s="17">
        <v>-0.38638597800000002</v>
      </c>
      <c r="D1076" s="17">
        <v>-0.36562684499999998</v>
      </c>
      <c r="E1076" s="74">
        <v>-0.36459285499999999</v>
      </c>
      <c r="F1076" s="74">
        <v>-0.33243204900000001</v>
      </c>
      <c r="G1076" s="17">
        <v>-0.388839557</v>
      </c>
      <c r="J1076" s="74"/>
      <c r="K1076" s="73"/>
      <c r="L1076" s="73"/>
      <c r="M1076" s="73"/>
      <c r="N1076" s="73"/>
      <c r="O1076" s="69"/>
      <c r="P1076" s="69"/>
      <c r="Q1076" s="69"/>
      <c r="R1076" s="69"/>
      <c r="S1076" s="69"/>
      <c r="T1076" s="69"/>
      <c r="U1076" s="69"/>
      <c r="V1076" s="72"/>
      <c r="W1076" s="71"/>
      <c r="X1076" s="71"/>
    </row>
    <row r="1077" spans="1:24" ht="15.75" thickBot="1">
      <c r="A1077" s="3">
        <v>0.1069</v>
      </c>
      <c r="B1077" s="17">
        <v>-0.48263450499999999</v>
      </c>
      <c r="C1077" s="17">
        <v>-0.38623963500000003</v>
      </c>
      <c r="D1077" s="17">
        <v>-0.36549411399999998</v>
      </c>
      <c r="E1077" s="74">
        <v>-0.36440829499999999</v>
      </c>
      <c r="F1077" s="74">
        <v>-0.332320377</v>
      </c>
      <c r="G1077" s="17">
        <v>-0.388648671</v>
      </c>
      <c r="J1077" s="74"/>
      <c r="K1077" s="73"/>
      <c r="L1077" s="73"/>
      <c r="M1077" s="73"/>
      <c r="N1077" s="73"/>
      <c r="O1077" s="69"/>
      <c r="P1077" s="69"/>
      <c r="Q1077" s="69"/>
      <c r="R1077" s="69"/>
      <c r="S1077" s="69"/>
      <c r="T1077" s="69"/>
      <c r="U1077" s="69"/>
      <c r="V1077" s="72"/>
      <c r="W1077" s="71"/>
      <c r="X1077" s="71"/>
    </row>
    <row r="1078" spans="1:24" ht="15.75" thickBot="1">
      <c r="A1078" s="3">
        <v>0.107</v>
      </c>
      <c r="B1078" s="17">
        <v>-0.482423822</v>
      </c>
      <c r="C1078" s="17">
        <v>-0.38609338199999998</v>
      </c>
      <c r="D1078" s="17">
        <v>-0.36536146200000003</v>
      </c>
      <c r="E1078" s="74">
        <v>-0.36422389599999999</v>
      </c>
      <c r="F1078" s="74">
        <v>-0.33220876799999999</v>
      </c>
      <c r="G1078" s="17">
        <v>-0.388457944</v>
      </c>
      <c r="J1078" s="74"/>
      <c r="K1078" s="73"/>
      <c r="L1078" s="73"/>
      <c r="M1078" s="73"/>
      <c r="N1078" s="73"/>
      <c r="O1078" s="69"/>
      <c r="P1078" s="69"/>
      <c r="Q1078" s="69"/>
      <c r="R1078" s="69"/>
      <c r="S1078" s="69"/>
      <c r="T1078" s="69"/>
      <c r="U1078" s="69"/>
      <c r="V1078" s="72"/>
      <c r="W1078" s="71"/>
      <c r="X1078" s="71"/>
    </row>
    <row r="1079" spans="1:24" ht="15.75" thickBot="1">
      <c r="A1079" s="3">
        <v>0.1071</v>
      </c>
      <c r="B1079" s="17">
        <v>-0.48221328200000002</v>
      </c>
      <c r="C1079" s="17">
        <v>-0.38594721999999998</v>
      </c>
      <c r="D1079" s="17">
        <v>-0.36522888999999997</v>
      </c>
      <c r="E1079" s="74">
        <v>-0.36403965599999999</v>
      </c>
      <c r="F1079" s="74">
        <v>-0.332097223</v>
      </c>
      <c r="G1079" s="17">
        <v>-0.38826737500000003</v>
      </c>
      <c r="J1079" s="74"/>
      <c r="K1079" s="73"/>
      <c r="L1079" s="73"/>
      <c r="M1079" s="73"/>
      <c r="N1079" s="73"/>
      <c r="O1079" s="69"/>
      <c r="P1079" s="69"/>
      <c r="Q1079" s="69"/>
      <c r="R1079" s="69"/>
      <c r="S1079" s="69"/>
      <c r="T1079" s="69"/>
      <c r="U1079" s="69"/>
      <c r="V1079" s="72"/>
      <c r="W1079" s="71"/>
      <c r="X1079" s="71"/>
    </row>
    <row r="1080" spans="1:24" ht="15.75" thickBot="1">
      <c r="A1080" s="3">
        <v>0.1072</v>
      </c>
      <c r="B1080" s="17">
        <v>-0.48200288299999999</v>
      </c>
      <c r="C1080" s="17">
        <v>-0.38580114700000001</v>
      </c>
      <c r="D1080" s="17">
        <v>-0.36509639799999999</v>
      </c>
      <c r="E1080" s="74">
        <v>-0.36385557699999999</v>
      </c>
      <c r="F1080" s="74">
        <v>-0.33198574199999997</v>
      </c>
      <c r="G1080" s="17">
        <v>-0.388076963</v>
      </c>
      <c r="J1080" s="74"/>
      <c r="K1080" s="73"/>
      <c r="L1080" s="73"/>
      <c r="M1080" s="73"/>
      <c r="N1080" s="73"/>
      <c r="O1080" s="69"/>
      <c r="P1080" s="69"/>
      <c r="Q1080" s="69"/>
      <c r="R1080" s="69"/>
      <c r="S1080" s="69"/>
      <c r="T1080" s="69"/>
      <c r="U1080" s="69"/>
      <c r="V1080" s="72"/>
      <c r="W1080" s="71"/>
      <c r="X1080" s="71"/>
    </row>
    <row r="1081" spans="1:24" ht="15.75" thickBot="1">
      <c r="A1081" s="3">
        <v>0.10730000000000001</v>
      </c>
      <c r="B1081" s="17">
        <v>-0.48179262499999997</v>
      </c>
      <c r="C1081" s="17">
        <v>-0.38565516500000002</v>
      </c>
      <c r="D1081" s="17">
        <v>-0.36496398499999999</v>
      </c>
      <c r="E1081" s="74">
        <v>-0.36367165699999998</v>
      </c>
      <c r="F1081" s="74">
        <v>-0.33187432500000003</v>
      </c>
      <c r="G1081" s="17">
        <v>-0.38788670800000002</v>
      </c>
      <c r="J1081" s="74"/>
      <c r="K1081" s="73"/>
      <c r="L1081" s="73"/>
      <c r="M1081" s="73"/>
      <c r="N1081" s="73"/>
      <c r="O1081" s="69"/>
      <c r="P1081" s="69"/>
      <c r="Q1081" s="69"/>
      <c r="R1081" s="69"/>
      <c r="S1081" s="69"/>
      <c r="T1081" s="69"/>
      <c r="U1081" s="69"/>
      <c r="V1081" s="72"/>
      <c r="W1081" s="71"/>
      <c r="X1081" s="71"/>
    </row>
    <row r="1082" spans="1:24" ht="15.75" thickBot="1">
      <c r="A1082" s="3">
        <v>0.1074</v>
      </c>
      <c r="B1082" s="17">
        <v>-0.48158250899999999</v>
      </c>
      <c r="C1082" s="17">
        <v>-0.38550927200000001</v>
      </c>
      <c r="D1082" s="17">
        <v>-0.36483165099999998</v>
      </c>
      <c r="E1082" s="74">
        <v>-0.36348789599999998</v>
      </c>
      <c r="F1082" s="74">
        <v>-0.33176297100000002</v>
      </c>
      <c r="G1082" s="17">
        <v>-0.38769661100000002</v>
      </c>
      <c r="J1082" s="74"/>
      <c r="K1082" s="73"/>
      <c r="L1082" s="73"/>
      <c r="M1082" s="73"/>
      <c r="N1082" s="73"/>
      <c r="O1082" s="69"/>
      <c r="P1082" s="69"/>
      <c r="Q1082" s="69"/>
      <c r="R1082" s="69"/>
      <c r="S1082" s="69"/>
      <c r="T1082" s="69"/>
      <c r="U1082" s="69"/>
      <c r="V1082" s="72"/>
      <c r="W1082" s="71"/>
      <c r="X1082" s="71"/>
    </row>
    <row r="1083" spans="1:24" ht="15.75" thickBot="1">
      <c r="A1083" s="3">
        <v>0.1075</v>
      </c>
      <c r="B1083" s="17">
        <v>-0.48137253400000002</v>
      </c>
      <c r="C1083" s="17">
        <v>-0.38536346999999999</v>
      </c>
      <c r="D1083" s="17">
        <v>-0.36469939699999998</v>
      </c>
      <c r="E1083" s="74">
        <v>-0.36330429400000003</v>
      </c>
      <c r="F1083" s="74">
        <v>-0.33165168</v>
      </c>
      <c r="G1083" s="17">
        <v>-0.38750667</v>
      </c>
      <c r="J1083" s="74"/>
      <c r="K1083" s="73"/>
      <c r="L1083" s="73"/>
      <c r="M1083" s="73"/>
      <c r="N1083" s="73"/>
      <c r="O1083" s="69"/>
      <c r="P1083" s="69"/>
      <c r="Q1083" s="69"/>
      <c r="R1083" s="69"/>
      <c r="S1083" s="69"/>
      <c r="T1083" s="69"/>
      <c r="U1083" s="69"/>
      <c r="V1083" s="72"/>
      <c r="W1083" s="71"/>
      <c r="X1083" s="71"/>
    </row>
    <row r="1084" spans="1:24" ht="15.75" thickBot="1">
      <c r="A1084" s="3">
        <v>0.1076</v>
      </c>
      <c r="B1084" s="17">
        <v>-0.48116269900000003</v>
      </c>
      <c r="C1084" s="17">
        <v>-0.38521775600000002</v>
      </c>
      <c r="D1084" s="17">
        <v>-0.364567221</v>
      </c>
      <c r="E1084" s="74">
        <v>-0.36312085</v>
      </c>
      <c r="F1084" s="74">
        <v>-0.33154045199999999</v>
      </c>
      <c r="G1084" s="17">
        <v>-0.38731688600000003</v>
      </c>
      <c r="J1084" s="74"/>
      <c r="K1084" s="73"/>
      <c r="L1084" s="73"/>
      <c r="M1084" s="73"/>
      <c r="N1084" s="73"/>
      <c r="O1084" s="69"/>
      <c r="P1084" s="69"/>
      <c r="Q1084" s="69"/>
      <c r="R1084" s="69"/>
      <c r="S1084" s="69"/>
      <c r="T1084" s="69"/>
      <c r="U1084" s="69"/>
      <c r="V1084" s="72"/>
      <c r="W1084" s="71"/>
      <c r="X1084" s="71"/>
    </row>
    <row r="1085" spans="1:24" ht="15.75" thickBot="1">
      <c r="A1085" s="3">
        <v>0.1077</v>
      </c>
      <c r="B1085" s="17">
        <v>-0.48095300499999999</v>
      </c>
      <c r="C1085" s="17">
        <v>-0.38507213299999998</v>
      </c>
      <c r="D1085" s="17">
        <v>-0.364435124</v>
      </c>
      <c r="E1085" s="74">
        <v>-0.36293756500000002</v>
      </c>
      <c r="F1085" s="74">
        <v>-0.33142928799999999</v>
      </c>
      <c r="G1085" s="17">
        <v>-0.387127257</v>
      </c>
      <c r="J1085" s="74"/>
      <c r="K1085" s="73"/>
      <c r="L1085" s="73"/>
      <c r="M1085" s="73"/>
      <c r="N1085" s="73"/>
      <c r="O1085" s="69"/>
      <c r="P1085" s="69"/>
      <c r="Q1085" s="69"/>
      <c r="R1085" s="69"/>
      <c r="S1085" s="69"/>
      <c r="T1085" s="69"/>
      <c r="U1085" s="69"/>
      <c r="V1085" s="72"/>
      <c r="W1085" s="71"/>
      <c r="X1085" s="71"/>
    </row>
    <row r="1086" spans="1:24" ht="15.75" thickBot="1">
      <c r="A1086" s="3">
        <v>0.10780000000000001</v>
      </c>
      <c r="B1086" s="17">
        <v>-0.48074345099999999</v>
      </c>
      <c r="C1086" s="17">
        <v>-0.38492659800000001</v>
      </c>
      <c r="D1086" s="17">
        <v>-0.36430310599999999</v>
      </c>
      <c r="E1086" s="74">
        <v>-0.36275443800000001</v>
      </c>
      <c r="F1086" s="74">
        <v>-0.33131818600000001</v>
      </c>
      <c r="G1086" s="17">
        <v>-0.38693778499999998</v>
      </c>
      <c r="J1086" s="74"/>
      <c r="K1086" s="73"/>
      <c r="L1086" s="73"/>
      <c r="M1086" s="73"/>
      <c r="N1086" s="73"/>
      <c r="O1086" s="69"/>
      <c r="P1086" s="69"/>
      <c r="Q1086" s="69"/>
      <c r="R1086" s="69"/>
      <c r="S1086" s="69"/>
      <c r="T1086" s="69"/>
      <c r="U1086" s="69"/>
      <c r="V1086" s="72"/>
      <c r="W1086" s="71"/>
      <c r="X1086" s="71"/>
    </row>
    <row r="1087" spans="1:24" ht="15.75" thickBot="1">
      <c r="A1087" s="3">
        <v>0.1079</v>
      </c>
      <c r="B1087" s="17">
        <v>-0.48053403700000002</v>
      </c>
      <c r="C1087" s="17">
        <v>-0.38478115200000002</v>
      </c>
      <c r="D1087" s="17">
        <v>-0.36417116599999999</v>
      </c>
      <c r="E1087" s="74">
        <v>-0.36257146800000001</v>
      </c>
      <c r="F1087" s="74">
        <v>-0.33120714800000001</v>
      </c>
      <c r="G1087" s="17">
        <v>-0.38674846800000001</v>
      </c>
      <c r="J1087" s="74"/>
      <c r="K1087" s="73"/>
      <c r="L1087" s="73"/>
      <c r="M1087" s="73"/>
      <c r="N1087" s="73"/>
      <c r="O1087" s="69"/>
      <c r="P1087" s="69"/>
      <c r="Q1087" s="69"/>
      <c r="R1087" s="69"/>
      <c r="S1087" s="69"/>
      <c r="T1087" s="69"/>
      <c r="U1087" s="69"/>
      <c r="V1087" s="72"/>
      <c r="W1087" s="71"/>
      <c r="X1087" s="71"/>
    </row>
    <row r="1088" spans="1:24" ht="15.75" thickBot="1">
      <c r="A1088" s="3">
        <v>0.108</v>
      </c>
      <c r="B1088" s="17">
        <v>-0.48032476299999999</v>
      </c>
      <c r="C1088" s="17">
        <v>-0.38463579599999997</v>
      </c>
      <c r="D1088" s="17">
        <v>-0.36403930499999998</v>
      </c>
      <c r="E1088" s="74">
        <v>-0.36238865599999998</v>
      </c>
      <c r="F1088" s="74">
        <v>-0.33109617200000002</v>
      </c>
      <c r="G1088" s="17">
        <v>-0.38655930599999999</v>
      </c>
      <c r="J1088" s="74"/>
      <c r="K1088" s="73"/>
      <c r="L1088" s="73"/>
      <c r="M1088" s="73"/>
      <c r="N1088" s="73"/>
      <c r="O1088" s="69"/>
      <c r="P1088" s="69"/>
      <c r="Q1088" s="69"/>
      <c r="R1088" s="69"/>
      <c r="S1088" s="69"/>
      <c r="T1088" s="69"/>
      <c r="U1088" s="69"/>
      <c r="V1088" s="72"/>
      <c r="W1088" s="71"/>
      <c r="X1088" s="71"/>
    </row>
    <row r="1089" spans="1:24" ht="15.75" thickBot="1">
      <c r="A1089" s="3">
        <v>0.1081</v>
      </c>
      <c r="B1089" s="17">
        <v>-0.48011562800000002</v>
      </c>
      <c r="C1089" s="17">
        <v>-0.384490528</v>
      </c>
      <c r="D1089" s="17">
        <v>-0.36390752199999998</v>
      </c>
      <c r="E1089" s="74">
        <v>-0.362206001</v>
      </c>
      <c r="F1089" s="74">
        <v>-0.33098525899999998</v>
      </c>
      <c r="G1089" s="17">
        <v>-0.38637029899999997</v>
      </c>
      <c r="J1089" s="74"/>
      <c r="K1089" s="73"/>
      <c r="L1089" s="73"/>
      <c r="M1089" s="73"/>
      <c r="N1089" s="73"/>
      <c r="O1089" s="69"/>
      <c r="P1089" s="69"/>
      <c r="Q1089" s="69"/>
      <c r="R1089" s="69"/>
      <c r="S1089" s="69"/>
      <c r="T1089" s="69"/>
      <c r="U1089" s="69"/>
      <c r="V1089" s="72"/>
      <c r="W1089" s="71"/>
      <c r="X1089" s="71"/>
    </row>
    <row r="1090" spans="1:24" ht="15.75" thickBot="1">
      <c r="A1090" s="3">
        <v>0.1082</v>
      </c>
      <c r="B1090" s="17">
        <v>-0.47990663300000003</v>
      </c>
      <c r="C1090" s="17">
        <v>-0.38434534799999998</v>
      </c>
      <c r="D1090" s="17">
        <v>-0.363775817</v>
      </c>
      <c r="E1090" s="74">
        <v>-0.36202350300000002</v>
      </c>
      <c r="F1090" s="74">
        <v>-0.33087440800000001</v>
      </c>
      <c r="G1090" s="17">
        <v>-0.38618144700000001</v>
      </c>
      <c r="J1090" s="74"/>
      <c r="K1090" s="73"/>
      <c r="L1090" s="73"/>
      <c r="M1090" s="73"/>
      <c r="N1090" s="73"/>
      <c r="O1090" s="69"/>
      <c r="P1090" s="69"/>
      <c r="Q1090" s="69"/>
      <c r="R1090" s="69"/>
      <c r="S1090" s="69"/>
      <c r="T1090" s="69"/>
      <c r="U1090" s="69"/>
      <c r="V1090" s="72"/>
      <c r="W1090" s="71"/>
      <c r="X1090" s="71"/>
    </row>
    <row r="1091" spans="1:24" ht="15.75" thickBot="1">
      <c r="A1091" s="3">
        <v>0.10829999999999999</v>
      </c>
      <c r="B1091" s="17">
        <v>-0.47969777600000002</v>
      </c>
      <c r="C1091" s="17">
        <v>-0.38420025699999999</v>
      </c>
      <c r="D1091" s="17">
        <v>-0.36364419100000001</v>
      </c>
      <c r="E1091" s="74">
        <v>-0.36184116100000002</v>
      </c>
      <c r="F1091" s="74">
        <v>-0.33076361999999998</v>
      </c>
      <c r="G1091" s="17">
        <v>-0.38599274900000002</v>
      </c>
      <c r="J1091" s="74"/>
      <c r="K1091" s="73"/>
      <c r="L1091" s="73"/>
      <c r="M1091" s="73"/>
      <c r="N1091" s="73"/>
      <c r="O1091" s="69"/>
      <c r="P1091" s="69"/>
      <c r="Q1091" s="69"/>
      <c r="R1091" s="69"/>
      <c r="S1091" s="69"/>
      <c r="T1091" s="69"/>
      <c r="U1091" s="69"/>
      <c r="V1091" s="72"/>
      <c r="W1091" s="71"/>
      <c r="X1091" s="71"/>
    </row>
    <row r="1092" spans="1:24" ht="15.75" thickBot="1">
      <c r="A1092" s="3">
        <v>0.1084</v>
      </c>
      <c r="B1092" s="17">
        <v>-0.47948905800000002</v>
      </c>
      <c r="C1092" s="17">
        <v>-0.38405525499999998</v>
      </c>
      <c r="D1092" s="17">
        <v>-0.36351264100000003</v>
      </c>
      <c r="E1092" s="74">
        <v>-0.36165897499999999</v>
      </c>
      <c r="F1092" s="74">
        <v>-0.33065289399999997</v>
      </c>
      <c r="G1092" s="17">
        <v>-0.38580420500000001</v>
      </c>
      <c r="J1092" s="74"/>
      <c r="K1092" s="73"/>
      <c r="L1092" s="73"/>
      <c r="M1092" s="73"/>
      <c r="N1092" s="73"/>
      <c r="O1092" s="69"/>
      <c r="P1092" s="69"/>
      <c r="Q1092" s="69"/>
      <c r="R1092" s="69"/>
      <c r="S1092" s="69"/>
      <c r="T1092" s="69"/>
      <c r="U1092" s="69"/>
      <c r="V1092" s="72"/>
      <c r="W1092" s="71"/>
      <c r="X1092" s="71"/>
    </row>
    <row r="1093" spans="1:24" ht="15.75" thickBot="1">
      <c r="A1093" s="3">
        <v>0.1085</v>
      </c>
      <c r="B1093" s="17">
        <v>-0.47928047899999998</v>
      </c>
      <c r="C1093" s="17">
        <v>-0.38391034000000002</v>
      </c>
      <c r="D1093" s="17">
        <v>-0.36338116999999998</v>
      </c>
      <c r="E1093" s="74">
        <v>-0.36147694499999999</v>
      </c>
      <c r="F1093" s="74">
        <v>-0.33054222999999999</v>
      </c>
      <c r="G1093" s="17">
        <v>-0.38561581499999997</v>
      </c>
      <c r="J1093" s="74"/>
      <c r="K1093" s="73"/>
      <c r="L1093" s="73"/>
      <c r="M1093" s="73"/>
      <c r="N1093" s="73"/>
      <c r="O1093" s="69"/>
      <c r="P1093" s="69"/>
      <c r="Q1093" s="69"/>
      <c r="R1093" s="69"/>
      <c r="S1093" s="69"/>
      <c r="T1093" s="69"/>
      <c r="U1093" s="69"/>
      <c r="V1093" s="72"/>
      <c r="W1093" s="71"/>
      <c r="X1093" s="71"/>
    </row>
    <row r="1094" spans="1:24" ht="15.75" thickBot="1">
      <c r="A1094" s="3">
        <v>0.1086</v>
      </c>
      <c r="B1094" s="17">
        <v>-0.47907203799999998</v>
      </c>
      <c r="C1094" s="17">
        <v>-0.383765513</v>
      </c>
      <c r="D1094" s="17">
        <v>-0.36324977600000002</v>
      </c>
      <c r="E1094" s="74">
        <v>-0.36129507</v>
      </c>
      <c r="F1094" s="74">
        <v>-0.330431629</v>
      </c>
      <c r="G1094" s="17">
        <v>-0.38542757799999999</v>
      </c>
      <c r="J1094" s="74"/>
      <c r="K1094" s="73"/>
      <c r="L1094" s="73"/>
      <c r="M1094" s="73"/>
      <c r="N1094" s="73"/>
      <c r="O1094" s="69"/>
      <c r="P1094" s="69"/>
      <c r="Q1094" s="69"/>
      <c r="R1094" s="69"/>
      <c r="S1094" s="69"/>
      <c r="T1094" s="69"/>
      <c r="U1094" s="69"/>
      <c r="V1094" s="72"/>
      <c r="W1094" s="71"/>
      <c r="X1094" s="71"/>
    </row>
    <row r="1095" spans="1:24" ht="15.75" thickBot="1">
      <c r="A1095" s="3">
        <v>0.1087</v>
      </c>
      <c r="B1095" s="17">
        <v>-0.47886373500000001</v>
      </c>
      <c r="C1095" s="17">
        <v>-0.38362077500000002</v>
      </c>
      <c r="D1095" s="17">
        <v>-0.36311845999999998</v>
      </c>
      <c r="E1095" s="74">
        <v>-0.36111335100000003</v>
      </c>
      <c r="F1095" s="74">
        <v>-0.33032108900000001</v>
      </c>
      <c r="G1095" s="17">
        <v>-0.38523949400000002</v>
      </c>
      <c r="J1095" s="74"/>
      <c r="K1095" s="73"/>
      <c r="L1095" s="73"/>
      <c r="M1095" s="73"/>
      <c r="N1095" s="73"/>
      <c r="O1095" s="69"/>
      <c r="P1095" s="69"/>
      <c r="Q1095" s="69"/>
      <c r="R1095" s="69"/>
      <c r="S1095" s="69"/>
      <c r="T1095" s="69"/>
      <c r="U1095" s="69"/>
      <c r="V1095" s="72"/>
      <c r="W1095" s="71"/>
      <c r="X1095" s="71"/>
    </row>
    <row r="1096" spans="1:24" ht="15.75" thickBot="1">
      <c r="A1096" s="3">
        <v>0.10879999999999999</v>
      </c>
      <c r="B1096" s="17">
        <v>-0.47865556999999997</v>
      </c>
      <c r="C1096" s="17">
        <v>-0.383476123</v>
      </c>
      <c r="D1096" s="17">
        <v>-0.36298722100000003</v>
      </c>
      <c r="E1096" s="74">
        <v>-0.36093178599999998</v>
      </c>
      <c r="F1096" s="74">
        <v>-0.33021061099999999</v>
      </c>
      <c r="G1096" s="17">
        <v>-0.38505156299999999</v>
      </c>
      <c r="J1096" s="74"/>
      <c r="K1096" s="73"/>
      <c r="L1096" s="73"/>
      <c r="M1096" s="73"/>
      <c r="N1096" s="73"/>
      <c r="O1096" s="69"/>
      <c r="P1096" s="69"/>
      <c r="Q1096" s="69"/>
      <c r="R1096" s="69"/>
      <c r="S1096" s="69"/>
      <c r="T1096" s="69"/>
      <c r="U1096" s="69"/>
      <c r="V1096" s="72"/>
      <c r="W1096" s="71"/>
      <c r="X1096" s="71"/>
    </row>
    <row r="1097" spans="1:24" ht="15.75" thickBot="1">
      <c r="A1097" s="3">
        <v>0.1089</v>
      </c>
      <c r="B1097" s="17">
        <v>-0.478447542</v>
      </c>
      <c r="C1097" s="17">
        <v>-0.38333156000000002</v>
      </c>
      <c r="D1097" s="17">
        <v>-0.36285605900000001</v>
      </c>
      <c r="E1097" s="74">
        <v>-0.36075037599999998</v>
      </c>
      <c r="F1097" s="74">
        <v>-0.33010019499999999</v>
      </c>
      <c r="G1097" s="17">
        <v>-0.38486378500000001</v>
      </c>
      <c r="J1097" s="74"/>
      <c r="K1097" s="73"/>
      <c r="L1097" s="73"/>
      <c r="M1097" s="73"/>
      <c r="N1097" s="73"/>
      <c r="O1097" s="69"/>
      <c r="P1097" s="69"/>
      <c r="Q1097" s="69"/>
      <c r="R1097" s="69"/>
      <c r="S1097" s="69"/>
      <c r="T1097" s="69"/>
      <c r="U1097" s="69"/>
      <c r="V1097" s="72"/>
      <c r="W1097" s="71"/>
      <c r="X1097" s="71"/>
    </row>
    <row r="1098" spans="1:24" ht="15.75" thickBot="1">
      <c r="A1098" s="3">
        <v>0.109</v>
      </c>
      <c r="B1098" s="17">
        <v>-0.47823965200000002</v>
      </c>
      <c r="C1098" s="17">
        <v>-0.38318708299999998</v>
      </c>
      <c r="D1098" s="17">
        <v>-0.36272497399999998</v>
      </c>
      <c r="E1098" s="74">
        <v>-0.36056912099999999</v>
      </c>
      <c r="F1098" s="74">
        <v>-0.32998984100000001</v>
      </c>
      <c r="G1098" s="17">
        <v>-0.38467615900000002</v>
      </c>
      <c r="J1098" s="74"/>
      <c r="K1098" s="73"/>
      <c r="L1098" s="73"/>
      <c r="M1098" s="73"/>
      <c r="N1098" s="73"/>
      <c r="O1098" s="69"/>
      <c r="P1098" s="69"/>
      <c r="Q1098" s="69"/>
      <c r="R1098" s="69"/>
      <c r="S1098" s="69"/>
      <c r="T1098" s="69"/>
      <c r="U1098" s="69"/>
      <c r="V1098" s="72"/>
      <c r="W1098" s="71"/>
      <c r="X1098" s="71"/>
    </row>
    <row r="1099" spans="1:24" ht="15.75" thickBot="1">
      <c r="A1099" s="3">
        <v>0.1091</v>
      </c>
      <c r="B1099" s="17">
        <v>-0.47803189800000001</v>
      </c>
      <c r="C1099" s="17">
        <v>-0.38304269400000002</v>
      </c>
      <c r="D1099" s="17">
        <v>-0.36259396599999999</v>
      </c>
      <c r="E1099" s="74">
        <v>-0.360388019</v>
      </c>
      <c r="F1099" s="74">
        <v>-0.32987954800000002</v>
      </c>
      <c r="G1099" s="17">
        <v>-0.38448868400000002</v>
      </c>
      <c r="J1099" s="74"/>
      <c r="K1099" s="73"/>
      <c r="L1099" s="73"/>
      <c r="M1099" s="73"/>
      <c r="N1099" s="73"/>
      <c r="O1099" s="69"/>
      <c r="P1099" s="69"/>
      <c r="Q1099" s="69"/>
      <c r="R1099" s="69"/>
      <c r="S1099" s="69"/>
      <c r="T1099" s="69"/>
      <c r="U1099" s="69"/>
      <c r="V1099" s="72"/>
      <c r="W1099" s="71"/>
      <c r="X1099" s="71"/>
    </row>
    <row r="1100" spans="1:24" ht="15.75" thickBot="1">
      <c r="A1100" s="3">
        <v>0.10920000000000001</v>
      </c>
      <c r="B1100" s="17">
        <v>-0.47782428199999999</v>
      </c>
      <c r="C1100" s="17">
        <v>-0.38289839199999998</v>
      </c>
      <c r="D1100" s="17">
        <v>-0.36246303499999999</v>
      </c>
      <c r="E1100" s="74">
        <v>-0.36020707099999999</v>
      </c>
      <c r="F1100" s="74">
        <v>-0.32976931700000001</v>
      </c>
      <c r="G1100" s="17">
        <v>-0.38430136199999998</v>
      </c>
      <c r="J1100" s="74"/>
      <c r="K1100" s="73"/>
      <c r="L1100" s="73"/>
      <c r="M1100" s="73"/>
      <c r="N1100" s="73"/>
      <c r="O1100" s="69"/>
      <c r="P1100" s="69"/>
      <c r="Q1100" s="69"/>
      <c r="R1100" s="69"/>
      <c r="S1100" s="69"/>
      <c r="T1100" s="69"/>
      <c r="U1100" s="69"/>
      <c r="V1100" s="72"/>
      <c r="W1100" s="71"/>
      <c r="X1100" s="71"/>
    </row>
    <row r="1101" spans="1:24" ht="15.75" thickBot="1">
      <c r="A1101" s="3">
        <v>0.10929999999999999</v>
      </c>
      <c r="B1101" s="17">
        <v>-0.47761680200000001</v>
      </c>
      <c r="C1101" s="17">
        <v>-0.38275417699999997</v>
      </c>
      <c r="D1101" s="17">
        <v>-0.36233218</v>
      </c>
      <c r="E1101" s="74">
        <v>-0.36002627700000001</v>
      </c>
      <c r="F1101" s="74">
        <v>-0.32965914600000001</v>
      </c>
      <c r="G1101" s="17">
        <v>-0.38411419099999999</v>
      </c>
      <c r="J1101" s="74"/>
      <c r="K1101" s="73"/>
      <c r="L1101" s="73"/>
      <c r="M1101" s="73"/>
      <c r="N1101" s="73"/>
      <c r="O1101" s="69"/>
      <c r="P1101" s="69"/>
      <c r="Q1101" s="69"/>
      <c r="R1101" s="69"/>
      <c r="S1101" s="69"/>
      <c r="T1101" s="69"/>
      <c r="U1101" s="69"/>
      <c r="V1101" s="72"/>
      <c r="W1101" s="71"/>
      <c r="X1101" s="71"/>
    </row>
    <row r="1102" spans="1:24" ht="15.75" thickBot="1">
      <c r="A1102" s="3">
        <v>0.1094</v>
      </c>
      <c r="B1102" s="17">
        <v>-0.47740945800000001</v>
      </c>
      <c r="C1102" s="17">
        <v>-0.38261004799999998</v>
      </c>
      <c r="D1102" s="17">
        <v>-0.36220140200000001</v>
      </c>
      <c r="E1102" s="74">
        <v>-0.359845635</v>
      </c>
      <c r="F1102" s="74">
        <v>-0.32954903800000002</v>
      </c>
      <c r="G1102" s="17">
        <v>-0.38392717100000001</v>
      </c>
      <c r="J1102" s="74"/>
      <c r="K1102" s="73"/>
      <c r="L1102" s="73"/>
      <c r="M1102" s="73"/>
      <c r="N1102" s="73"/>
      <c r="O1102" s="69"/>
      <c r="P1102" s="69"/>
      <c r="Q1102" s="69"/>
      <c r="R1102" s="69"/>
      <c r="S1102" s="69"/>
      <c r="T1102" s="69"/>
      <c r="U1102" s="69"/>
      <c r="V1102" s="72"/>
      <c r="W1102" s="71"/>
      <c r="X1102" s="71"/>
    </row>
    <row r="1103" spans="1:24" ht="15.75" thickBot="1">
      <c r="A1103" s="3">
        <v>0.1095</v>
      </c>
      <c r="B1103" s="17">
        <v>-0.47720224999999999</v>
      </c>
      <c r="C1103" s="17">
        <v>-0.38246600600000003</v>
      </c>
      <c r="D1103" s="17">
        <v>-0.36207070000000002</v>
      </c>
      <c r="E1103" s="74">
        <v>-0.35966514700000002</v>
      </c>
      <c r="F1103" s="74">
        <v>-0.32943898999999999</v>
      </c>
      <c r="G1103" s="17">
        <v>-0.38374030199999998</v>
      </c>
      <c r="J1103" s="74"/>
      <c r="K1103" s="73"/>
      <c r="L1103" s="73"/>
      <c r="M1103" s="73"/>
      <c r="N1103" s="73"/>
      <c r="O1103" s="69"/>
      <c r="P1103" s="69"/>
      <c r="Q1103" s="69"/>
      <c r="R1103" s="69"/>
      <c r="S1103" s="69"/>
      <c r="T1103" s="69"/>
      <c r="U1103" s="69"/>
      <c r="V1103" s="72"/>
      <c r="W1103" s="71"/>
      <c r="X1103" s="71"/>
    </row>
    <row r="1104" spans="1:24" ht="15.75" thickBot="1">
      <c r="A1104" s="3">
        <v>0.1096</v>
      </c>
      <c r="B1104" s="17">
        <v>-0.47699517899999999</v>
      </c>
      <c r="C1104" s="17">
        <v>-0.382322051</v>
      </c>
      <c r="D1104" s="17">
        <v>-0.36194007500000003</v>
      </c>
      <c r="E1104" s="74">
        <v>-0.35948481100000002</v>
      </c>
      <c r="F1104" s="74">
        <v>-0.32932900300000001</v>
      </c>
      <c r="G1104" s="17">
        <v>-0.38355358299999998</v>
      </c>
      <c r="J1104" s="74"/>
      <c r="K1104" s="73"/>
      <c r="L1104" s="73"/>
      <c r="M1104" s="73"/>
      <c r="N1104" s="73"/>
      <c r="O1104" s="69"/>
      <c r="P1104" s="69"/>
      <c r="Q1104" s="69"/>
      <c r="R1104" s="69"/>
      <c r="S1104" s="69"/>
      <c r="T1104" s="69"/>
      <c r="U1104" s="69"/>
      <c r="V1104" s="72"/>
      <c r="W1104" s="71"/>
      <c r="X1104" s="71"/>
    </row>
    <row r="1105" spans="1:24" ht="15.75" thickBot="1">
      <c r="A1105" s="3">
        <v>0.10970000000000001</v>
      </c>
      <c r="B1105" s="17">
        <v>-0.476788243</v>
      </c>
      <c r="C1105" s="17">
        <v>-0.38217818100000001</v>
      </c>
      <c r="D1105" s="17">
        <v>-0.36180952500000002</v>
      </c>
      <c r="E1105" s="74">
        <v>-0.35930462699999999</v>
      </c>
      <c r="F1105" s="74">
        <v>-0.32921907700000003</v>
      </c>
      <c r="G1105" s="17">
        <v>-0.38336701499999998</v>
      </c>
      <c r="J1105" s="74"/>
      <c r="K1105" s="73"/>
      <c r="L1105" s="73"/>
      <c r="M1105" s="73"/>
      <c r="N1105" s="73"/>
      <c r="O1105" s="69"/>
      <c r="P1105" s="69"/>
      <c r="Q1105" s="69"/>
      <c r="R1105" s="69"/>
      <c r="S1105" s="69"/>
      <c r="T1105" s="69"/>
      <c r="U1105" s="69"/>
      <c r="V1105" s="72"/>
      <c r="W1105" s="71"/>
      <c r="X1105" s="71"/>
    </row>
    <row r="1106" spans="1:24" ht="15.75" thickBot="1">
      <c r="A1106" s="3">
        <v>0.10979999999999999</v>
      </c>
      <c r="B1106" s="17">
        <v>-0.47658144200000002</v>
      </c>
      <c r="C1106" s="17">
        <v>-0.382034398</v>
      </c>
      <c r="D1106" s="17">
        <v>-0.36167905099999997</v>
      </c>
      <c r="E1106" s="74">
        <v>-0.35912459499999999</v>
      </c>
      <c r="F1106" s="74">
        <v>-0.32910921199999998</v>
      </c>
      <c r="G1106" s="17">
        <v>-0.38318059599999998</v>
      </c>
      <c r="J1106" s="74"/>
      <c r="K1106" s="73"/>
      <c r="L1106" s="73"/>
      <c r="M1106" s="73"/>
      <c r="N1106" s="73"/>
      <c r="O1106" s="69"/>
      <c r="P1106" s="69"/>
      <c r="Q1106" s="69"/>
      <c r="R1106" s="69"/>
      <c r="S1106" s="69"/>
      <c r="T1106" s="69"/>
      <c r="U1106" s="69"/>
      <c r="V1106" s="72"/>
      <c r="W1106" s="71"/>
      <c r="X1106" s="71"/>
    </row>
    <row r="1107" spans="1:24" ht="15.75" thickBot="1">
      <c r="A1107" s="3">
        <v>0.1099</v>
      </c>
      <c r="B1107" s="17">
        <v>-0.476374776</v>
      </c>
      <c r="C1107" s="17">
        <v>-0.381890701</v>
      </c>
      <c r="D1107" s="17">
        <v>-0.36154865400000002</v>
      </c>
      <c r="E1107" s="74">
        <v>-0.35894471500000003</v>
      </c>
      <c r="F1107" s="74">
        <v>-0.32899940700000002</v>
      </c>
      <c r="G1107" s="17">
        <v>-0.38299432700000002</v>
      </c>
      <c r="J1107" s="74"/>
      <c r="K1107" s="73"/>
      <c r="L1107" s="73"/>
      <c r="M1107" s="73"/>
      <c r="N1107" s="73"/>
      <c r="O1107" s="69"/>
      <c r="P1107" s="69"/>
      <c r="Q1107" s="69"/>
      <c r="R1107" s="69"/>
      <c r="S1107" s="69"/>
      <c r="T1107" s="69"/>
      <c r="U1107" s="69"/>
      <c r="V1107" s="72"/>
      <c r="W1107" s="71"/>
      <c r="X1107" s="71"/>
    </row>
    <row r="1108" spans="1:24" ht="15.75" thickBot="1">
      <c r="A1108" s="3">
        <v>0.11</v>
      </c>
      <c r="B1108" s="17">
        <v>-0.47616824499999999</v>
      </c>
      <c r="C1108" s="17">
        <v>-0.38174709000000001</v>
      </c>
      <c r="D1108" s="17">
        <v>-0.36141833099999998</v>
      </c>
      <c r="E1108" s="74">
        <v>-0.35876498600000001</v>
      </c>
      <c r="F1108" s="74">
        <v>-0.32888966400000003</v>
      </c>
      <c r="G1108" s="17">
        <v>-0.38280820799999998</v>
      </c>
      <c r="J1108" s="74"/>
      <c r="K1108" s="73"/>
      <c r="L1108" s="73"/>
      <c r="M1108" s="73"/>
      <c r="N1108" s="73"/>
      <c r="O1108" s="69"/>
      <c r="P1108" s="69"/>
      <c r="Q1108" s="69"/>
      <c r="R1108" s="69"/>
      <c r="S1108" s="69"/>
      <c r="T1108" s="69"/>
      <c r="U1108" s="69"/>
      <c r="V1108" s="72"/>
      <c r="W1108" s="71"/>
      <c r="X1108" s="71"/>
    </row>
    <row r="1109" spans="1:24" ht="15.75" thickBot="1">
      <c r="A1109" s="3">
        <v>0.1101</v>
      </c>
      <c r="B1109" s="17">
        <v>-0.47596184899999999</v>
      </c>
      <c r="C1109" s="17">
        <v>-0.38160356400000001</v>
      </c>
      <c r="D1109" s="17">
        <v>-0.36128808499999998</v>
      </c>
      <c r="E1109" s="74">
        <v>-0.35858540799999999</v>
      </c>
      <c r="F1109" s="74">
        <v>-0.32877998000000003</v>
      </c>
      <c r="G1109" s="17">
        <v>-0.382622238</v>
      </c>
      <c r="J1109" s="74"/>
      <c r="K1109" s="73"/>
      <c r="L1109" s="73"/>
      <c r="M1109" s="73"/>
      <c r="N1109" s="73"/>
      <c r="O1109" s="69"/>
      <c r="P1109" s="69"/>
      <c r="Q1109" s="69"/>
      <c r="R1109" s="69"/>
      <c r="S1109" s="69"/>
      <c r="T1109" s="69"/>
      <c r="U1109" s="69"/>
      <c r="V1109" s="72"/>
      <c r="W1109" s="71"/>
      <c r="X1109" s="71"/>
    </row>
    <row r="1110" spans="1:24" ht="15.75" thickBot="1">
      <c r="A1110" s="3">
        <v>0.11020000000000001</v>
      </c>
      <c r="B1110" s="17">
        <v>-0.47575558800000001</v>
      </c>
      <c r="C1110" s="17">
        <v>-0.38146012400000001</v>
      </c>
      <c r="D1110" s="17">
        <v>-0.36115791400000002</v>
      </c>
      <c r="E1110" s="74">
        <v>-0.35840598099999998</v>
      </c>
      <c r="F1110" s="74">
        <v>-0.32867035700000002</v>
      </c>
      <c r="G1110" s="17">
        <v>-0.382436416</v>
      </c>
      <c r="J1110" s="74"/>
      <c r="K1110" s="73"/>
      <c r="L1110" s="73"/>
      <c r="M1110" s="73"/>
      <c r="N1110" s="73"/>
      <c r="O1110" s="69"/>
      <c r="P1110" s="69"/>
      <c r="Q1110" s="69"/>
      <c r="R1110" s="69"/>
      <c r="S1110" s="69"/>
      <c r="T1110" s="69"/>
      <c r="U1110" s="69"/>
      <c r="V1110" s="72"/>
      <c r="W1110" s="71"/>
      <c r="X1110" s="71"/>
    </row>
    <row r="1111" spans="1:24" ht="15.75" thickBot="1">
      <c r="A1111" s="3">
        <v>0.1103</v>
      </c>
      <c r="B1111" s="17">
        <v>-0.47554945999999998</v>
      </c>
      <c r="C1111" s="17">
        <v>-0.381316769</v>
      </c>
      <c r="D1111" s="17">
        <v>-0.361027818</v>
      </c>
      <c r="E1111" s="74">
        <v>-0.35822670400000001</v>
      </c>
      <c r="F1111" s="74">
        <v>-0.32856079399999999</v>
      </c>
      <c r="G1111" s="17">
        <v>-0.38225074399999998</v>
      </c>
      <c r="J1111" s="74"/>
      <c r="K1111" s="73"/>
      <c r="L1111" s="73"/>
      <c r="M1111" s="73"/>
      <c r="N1111" s="73"/>
      <c r="O1111" s="69"/>
      <c r="P1111" s="69"/>
      <c r="Q1111" s="69"/>
      <c r="R1111" s="69"/>
      <c r="S1111" s="69"/>
      <c r="T1111" s="69"/>
      <c r="U1111" s="69"/>
      <c r="V1111" s="72"/>
      <c r="W1111" s="71"/>
      <c r="X1111" s="71"/>
    </row>
    <row r="1112" spans="1:24" ht="15.75" thickBot="1">
      <c r="A1112" s="3">
        <v>0.1104</v>
      </c>
      <c r="B1112" s="17">
        <v>-0.47534346700000002</v>
      </c>
      <c r="C1112" s="17">
        <v>-0.38117349900000003</v>
      </c>
      <c r="D1112" s="17">
        <v>-0.36089779700000002</v>
      </c>
      <c r="E1112" s="74">
        <v>-0.35804757799999998</v>
      </c>
      <c r="F1112" s="74">
        <v>-0.32845129099999998</v>
      </c>
      <c r="G1112" s="17">
        <v>-0.38206521900000001</v>
      </c>
      <c r="J1112" s="74"/>
      <c r="K1112" s="73"/>
      <c r="L1112" s="73"/>
      <c r="M1112" s="73"/>
      <c r="N1112" s="73"/>
      <c r="O1112" s="69"/>
      <c r="P1112" s="69"/>
      <c r="Q1112" s="69"/>
      <c r="R1112" s="69"/>
      <c r="S1112" s="69"/>
      <c r="T1112" s="69"/>
      <c r="U1112" s="69"/>
      <c r="V1112" s="72"/>
      <c r="W1112" s="71"/>
      <c r="X1112" s="71"/>
    </row>
    <row r="1113" spans="1:24" ht="15.75" thickBot="1">
      <c r="A1113" s="3">
        <v>0.1105</v>
      </c>
      <c r="B1113" s="17">
        <v>-0.47513760700000002</v>
      </c>
      <c r="C1113" s="17">
        <v>-0.38103031500000001</v>
      </c>
      <c r="D1113" s="17">
        <v>-0.36076785099999997</v>
      </c>
      <c r="E1113" s="74">
        <v>-0.35786860100000001</v>
      </c>
      <c r="F1113" s="74">
        <v>-0.32834184900000002</v>
      </c>
      <c r="G1113" s="17">
        <v>-0.38187984200000002</v>
      </c>
      <c r="J1113" s="74"/>
      <c r="K1113" s="73"/>
      <c r="L1113" s="73"/>
      <c r="M1113" s="73"/>
      <c r="N1113" s="73"/>
      <c r="O1113" s="69"/>
      <c r="P1113" s="69"/>
      <c r="Q1113" s="69"/>
      <c r="R1113" s="69"/>
      <c r="S1113" s="69"/>
      <c r="T1113" s="69"/>
      <c r="U1113" s="69"/>
      <c r="V1113" s="72"/>
      <c r="W1113" s="71"/>
      <c r="X1113" s="71"/>
    </row>
    <row r="1114" spans="1:24" ht="15.75" thickBot="1">
      <c r="A1114" s="3">
        <v>0.1106</v>
      </c>
      <c r="B1114" s="17">
        <v>-0.474931881</v>
      </c>
      <c r="C1114" s="17">
        <v>-0.380887215</v>
      </c>
      <c r="D1114" s="17">
        <v>-0.36063798000000002</v>
      </c>
      <c r="E1114" s="74">
        <v>-0.35768977400000002</v>
      </c>
      <c r="F1114" s="74">
        <v>-0.328232466</v>
      </c>
      <c r="G1114" s="17">
        <v>-0.38169461399999999</v>
      </c>
      <c r="J1114" s="74"/>
      <c r="K1114" s="73"/>
      <c r="L1114" s="73"/>
      <c r="M1114" s="73"/>
      <c r="N1114" s="73"/>
      <c r="O1114" s="69"/>
      <c r="P1114" s="69"/>
      <c r="Q1114" s="69"/>
      <c r="R1114" s="69"/>
      <c r="S1114" s="69"/>
      <c r="T1114" s="69"/>
      <c r="U1114" s="69"/>
      <c r="V1114" s="72"/>
      <c r="W1114" s="71"/>
      <c r="X1114" s="71"/>
    </row>
    <row r="1115" spans="1:24" ht="15.75" thickBot="1">
      <c r="A1115" s="3">
        <v>0.11070000000000001</v>
      </c>
      <c r="B1115" s="17">
        <v>-0.474726288</v>
      </c>
      <c r="C1115" s="17">
        <v>-0.38074419999999998</v>
      </c>
      <c r="D1115" s="17">
        <v>-0.36050818400000001</v>
      </c>
      <c r="E1115" s="74">
        <v>-0.357511097</v>
      </c>
      <c r="F1115" s="74">
        <v>-0.32812314300000001</v>
      </c>
      <c r="G1115" s="17">
        <v>-0.38150953199999998</v>
      </c>
      <c r="J1115" s="74"/>
      <c r="K1115" s="73"/>
      <c r="L1115" s="73"/>
      <c r="M1115" s="73"/>
      <c r="N1115" s="73"/>
      <c r="O1115" s="69"/>
      <c r="P1115" s="69"/>
      <c r="Q1115" s="69"/>
      <c r="R1115" s="69"/>
      <c r="S1115" s="69"/>
      <c r="T1115" s="69"/>
      <c r="U1115" s="69"/>
      <c r="V1115" s="72"/>
      <c r="W1115" s="71"/>
      <c r="X1115" s="71"/>
    </row>
    <row r="1116" spans="1:24" ht="15.75" thickBot="1">
      <c r="A1116" s="3">
        <v>0.1108</v>
      </c>
      <c r="B1116" s="17">
        <v>-0.47452082899999998</v>
      </c>
      <c r="C1116" s="17">
        <v>-0.38060126999999999</v>
      </c>
      <c r="D1116" s="17">
        <v>-0.36037846299999998</v>
      </c>
      <c r="E1116" s="74">
        <v>-0.35733256800000002</v>
      </c>
      <c r="F1116" s="74">
        <v>-0.32801387900000001</v>
      </c>
      <c r="G1116" s="17">
        <v>-0.38132459800000001</v>
      </c>
      <c r="J1116" s="74"/>
      <c r="K1116" s="73"/>
      <c r="L1116" s="73"/>
      <c r="M1116" s="73"/>
      <c r="N1116" s="73"/>
      <c r="O1116" s="69"/>
      <c r="P1116" s="69"/>
      <c r="Q1116" s="69"/>
      <c r="R1116" s="69"/>
      <c r="S1116" s="69"/>
      <c r="T1116" s="69"/>
      <c r="U1116" s="69"/>
      <c r="V1116" s="72"/>
      <c r="W1116" s="71"/>
      <c r="X1116" s="71"/>
    </row>
    <row r="1117" spans="1:24" ht="15.75" thickBot="1">
      <c r="A1117" s="3">
        <v>0.1109</v>
      </c>
      <c r="B1117" s="17">
        <v>-0.474315502</v>
      </c>
      <c r="C1117" s="17">
        <v>-0.38045842400000002</v>
      </c>
      <c r="D1117" s="17">
        <v>-0.36024881600000003</v>
      </c>
      <c r="E1117" s="74">
        <v>-0.35715418799999998</v>
      </c>
      <c r="F1117" s="74">
        <v>-0.32790467499999998</v>
      </c>
      <c r="G1117" s="17">
        <v>-0.38113981000000002</v>
      </c>
      <c r="J1117" s="74"/>
      <c r="K1117" s="73"/>
      <c r="L1117" s="73"/>
      <c r="M1117" s="73"/>
      <c r="N1117" s="73"/>
      <c r="O1117" s="69"/>
      <c r="P1117" s="69"/>
      <c r="Q1117" s="69"/>
      <c r="R1117" s="69"/>
      <c r="S1117" s="69"/>
      <c r="T1117" s="69"/>
      <c r="U1117" s="69"/>
      <c r="V1117" s="72"/>
      <c r="W1117" s="71"/>
      <c r="X1117" s="71"/>
    </row>
    <row r="1118" spans="1:24" ht="15.75" thickBot="1">
      <c r="A1118" s="3">
        <v>0.111</v>
      </c>
      <c r="B1118" s="17">
        <v>-0.47411030700000001</v>
      </c>
      <c r="C1118" s="17">
        <v>-0.38031566300000003</v>
      </c>
      <c r="D1118" s="17">
        <v>-0.36011924299999998</v>
      </c>
      <c r="E1118" s="74">
        <v>-0.35697595700000001</v>
      </c>
      <c r="F1118" s="74">
        <v>-0.32779553099999997</v>
      </c>
      <c r="G1118" s="17">
        <v>-0.38095517000000001</v>
      </c>
      <c r="J1118" s="74"/>
      <c r="K1118" s="73"/>
      <c r="L1118" s="73"/>
      <c r="M1118" s="73"/>
      <c r="N1118" s="73"/>
      <c r="O1118" s="69"/>
      <c r="P1118" s="69"/>
      <c r="Q1118" s="69"/>
      <c r="R1118" s="69"/>
      <c r="S1118" s="69"/>
      <c r="T1118" s="69"/>
      <c r="U1118" s="69"/>
      <c r="V1118" s="72"/>
      <c r="W1118" s="71"/>
      <c r="X1118" s="71"/>
    </row>
    <row r="1119" spans="1:24" ht="15.75" thickBot="1">
      <c r="A1119" s="3">
        <v>0.1111</v>
      </c>
      <c r="B1119" s="17">
        <v>-0.47390524499999997</v>
      </c>
      <c r="C1119" s="17">
        <v>-0.38017298599999999</v>
      </c>
      <c r="D1119" s="17">
        <v>-0.35998974500000003</v>
      </c>
      <c r="E1119" s="74">
        <v>-0.35679787400000001</v>
      </c>
      <c r="F1119" s="74">
        <v>-0.32768644600000002</v>
      </c>
      <c r="G1119" s="17">
        <v>-0.380770675</v>
      </c>
      <c r="J1119" s="74"/>
      <c r="K1119" s="73"/>
      <c r="L1119" s="73"/>
      <c r="M1119" s="73"/>
      <c r="N1119" s="73"/>
      <c r="O1119" s="69"/>
      <c r="P1119" s="69"/>
      <c r="Q1119" s="69"/>
      <c r="R1119" s="69"/>
      <c r="S1119" s="69"/>
      <c r="T1119" s="69"/>
      <c r="U1119" s="69"/>
      <c r="V1119" s="72"/>
      <c r="W1119" s="71"/>
      <c r="X1119" s="71"/>
    </row>
    <row r="1120" spans="1:24" ht="15.75" thickBot="1">
      <c r="A1120" s="3">
        <v>0.11119999999999999</v>
      </c>
      <c r="B1120" s="17">
        <v>-0.47370031499999998</v>
      </c>
      <c r="C1120" s="17">
        <v>-0.38003039300000002</v>
      </c>
      <c r="D1120" s="17">
        <v>-0.35986032000000001</v>
      </c>
      <c r="E1120" s="74">
        <v>-0.356619939</v>
      </c>
      <c r="F1120" s="74">
        <v>-0.32757742099999998</v>
      </c>
      <c r="G1120" s="17">
        <v>-0.380586327</v>
      </c>
      <c r="J1120" s="74"/>
      <c r="K1120" s="73"/>
      <c r="L1120" s="73"/>
      <c r="M1120" s="73"/>
      <c r="N1120" s="73"/>
      <c r="O1120" s="69"/>
      <c r="P1120" s="69"/>
      <c r="Q1120" s="69"/>
      <c r="R1120" s="69"/>
      <c r="S1120" s="69"/>
      <c r="T1120" s="69"/>
      <c r="U1120" s="69"/>
      <c r="V1120" s="72"/>
      <c r="W1120" s="71"/>
      <c r="X1120" s="71"/>
    </row>
    <row r="1121" spans="1:24" ht="15.75" thickBot="1">
      <c r="A1121" s="3">
        <v>0.1113</v>
      </c>
      <c r="B1121" s="17">
        <v>-0.47349551699999998</v>
      </c>
      <c r="C1121" s="17">
        <v>-0.37988788299999998</v>
      </c>
      <c r="D1121" s="17">
        <v>-0.35973096999999998</v>
      </c>
      <c r="E1121" s="74">
        <v>-0.35644215099999998</v>
      </c>
      <c r="F1121" s="74">
        <v>-0.32746845400000002</v>
      </c>
      <c r="G1121" s="17">
        <v>-0.38040212400000001</v>
      </c>
      <c r="J1121" s="74"/>
      <c r="K1121" s="73"/>
      <c r="L1121" s="73"/>
      <c r="M1121" s="73"/>
      <c r="N1121" s="73"/>
      <c r="O1121" s="69"/>
      <c r="P1121" s="69"/>
      <c r="Q1121" s="69"/>
      <c r="R1121" s="69"/>
      <c r="S1121" s="69"/>
      <c r="T1121" s="69"/>
      <c r="U1121" s="69"/>
      <c r="V1121" s="72"/>
      <c r="W1121" s="71"/>
      <c r="X1121" s="71"/>
    </row>
    <row r="1122" spans="1:24" ht="15.75" thickBot="1">
      <c r="A1122" s="3">
        <v>0.1114</v>
      </c>
      <c r="B1122" s="17">
        <v>-0.47329085100000001</v>
      </c>
      <c r="C1122" s="17">
        <v>-0.37974545799999998</v>
      </c>
      <c r="D1122" s="17">
        <v>-0.35960169400000003</v>
      </c>
      <c r="E1122" s="74">
        <v>-0.35626451100000001</v>
      </c>
      <c r="F1122" s="74">
        <v>-0.32735954699999997</v>
      </c>
      <c r="G1122" s="17">
        <v>-0.38021806699999999</v>
      </c>
      <c r="J1122" s="74"/>
      <c r="K1122" s="73"/>
      <c r="L1122" s="73"/>
      <c r="M1122" s="73"/>
      <c r="N1122" s="73"/>
      <c r="O1122" s="69"/>
      <c r="P1122" s="69"/>
      <c r="Q1122" s="69"/>
      <c r="R1122" s="69"/>
      <c r="S1122" s="69"/>
      <c r="T1122" s="69"/>
      <c r="U1122" s="69"/>
      <c r="V1122" s="72"/>
      <c r="W1122" s="71"/>
      <c r="X1122" s="71"/>
    </row>
    <row r="1123" spans="1:24" ht="15.75" thickBot="1">
      <c r="A1123" s="3">
        <v>0.1115</v>
      </c>
      <c r="B1123" s="17">
        <v>-0.47308631600000001</v>
      </c>
      <c r="C1123" s="17">
        <v>-0.37960311600000002</v>
      </c>
      <c r="D1123" s="17">
        <v>-0.35947249100000001</v>
      </c>
      <c r="E1123" s="74">
        <v>-0.35608701799999998</v>
      </c>
      <c r="F1123" s="74">
        <v>-0.32725069899999998</v>
      </c>
      <c r="G1123" s="17">
        <v>-0.38003415600000001</v>
      </c>
      <c r="J1123" s="74"/>
      <c r="K1123" s="73"/>
      <c r="L1123" s="73"/>
      <c r="M1123" s="73"/>
      <c r="N1123" s="73"/>
      <c r="O1123" s="69"/>
      <c r="P1123" s="69"/>
      <c r="Q1123" s="69"/>
      <c r="R1123" s="69"/>
      <c r="S1123" s="69"/>
      <c r="T1123" s="69"/>
      <c r="U1123" s="69"/>
      <c r="V1123" s="72"/>
      <c r="W1123" s="71"/>
      <c r="X1123" s="71"/>
    </row>
    <row r="1124" spans="1:24" ht="15.75" thickBot="1">
      <c r="A1124" s="3">
        <v>0.1116</v>
      </c>
      <c r="B1124" s="17">
        <v>-0.47288191200000002</v>
      </c>
      <c r="C1124" s="17">
        <v>-0.37946085800000001</v>
      </c>
      <c r="D1124" s="17">
        <v>-0.359343362</v>
      </c>
      <c r="E1124" s="74">
        <v>-0.35590967099999998</v>
      </c>
      <c r="F1124" s="74">
        <v>-0.32714190999999998</v>
      </c>
      <c r="G1124" s="17">
        <v>-0.37985038900000001</v>
      </c>
      <c r="J1124" s="74"/>
      <c r="K1124" s="73"/>
      <c r="L1124" s="73"/>
      <c r="M1124" s="73"/>
      <c r="N1124" s="73"/>
      <c r="O1124" s="69"/>
      <c r="P1124" s="69"/>
      <c r="Q1124" s="69"/>
      <c r="R1124" s="69"/>
      <c r="S1124" s="69"/>
      <c r="T1124" s="69"/>
      <c r="U1124" s="69"/>
      <c r="V1124" s="72"/>
      <c r="W1124" s="71"/>
      <c r="X1124" s="71"/>
    </row>
    <row r="1125" spans="1:24" ht="15.75" thickBot="1">
      <c r="A1125" s="3">
        <v>0.11169999999999999</v>
      </c>
      <c r="B1125" s="17">
        <v>-0.47267764000000001</v>
      </c>
      <c r="C1125" s="17">
        <v>-0.37931868200000002</v>
      </c>
      <c r="D1125" s="17">
        <v>-0.35921430599999998</v>
      </c>
      <c r="E1125" s="74">
        <v>-0.35573247099999999</v>
      </c>
      <c r="F1125" s="74">
        <v>-0.32703317900000001</v>
      </c>
      <c r="G1125" s="17">
        <v>-0.37966676700000002</v>
      </c>
      <c r="J1125" s="74"/>
      <c r="K1125" s="73"/>
      <c r="L1125" s="73"/>
      <c r="M1125" s="73"/>
      <c r="N1125" s="73"/>
      <c r="O1125" s="69"/>
      <c r="P1125" s="69"/>
      <c r="Q1125" s="69"/>
      <c r="R1125" s="69"/>
      <c r="S1125" s="69"/>
      <c r="T1125" s="69"/>
      <c r="U1125" s="69"/>
      <c r="V1125" s="72"/>
      <c r="W1125" s="71"/>
      <c r="X1125" s="71"/>
    </row>
    <row r="1126" spans="1:24" ht="15.75" thickBot="1">
      <c r="A1126" s="3">
        <v>0.1118</v>
      </c>
      <c r="B1126" s="17">
        <v>-0.47247349799999999</v>
      </c>
      <c r="C1126" s="17">
        <v>-0.37917659100000001</v>
      </c>
      <c r="D1126" s="17">
        <v>-0.35908532399999998</v>
      </c>
      <c r="E1126" s="74">
        <v>-0.35555541800000001</v>
      </c>
      <c r="F1126" s="74">
        <v>-0.32692450699999998</v>
      </c>
      <c r="G1126" s="17">
        <v>-0.379483289</v>
      </c>
      <c r="J1126" s="74"/>
      <c r="K1126" s="73"/>
      <c r="L1126" s="73"/>
      <c r="M1126" s="73"/>
      <c r="N1126" s="73"/>
      <c r="O1126" s="69"/>
      <c r="P1126" s="69"/>
      <c r="Q1126" s="69"/>
      <c r="R1126" s="69"/>
      <c r="S1126" s="69"/>
      <c r="T1126" s="69"/>
      <c r="U1126" s="69"/>
      <c r="V1126" s="72"/>
      <c r="W1126" s="71"/>
      <c r="X1126" s="71"/>
    </row>
    <row r="1127" spans="1:24" ht="15.75" thickBot="1">
      <c r="A1127" s="3">
        <v>0.1119</v>
      </c>
      <c r="B1127" s="17">
        <v>-0.47226948600000002</v>
      </c>
      <c r="C1127" s="17">
        <v>-0.37903458200000001</v>
      </c>
      <c r="D1127" s="17">
        <v>-0.35895641499999997</v>
      </c>
      <c r="E1127" s="74">
        <v>-0.35537850999999998</v>
      </c>
      <c r="F1127" s="74">
        <v>-0.326815894</v>
      </c>
      <c r="G1127" s="17">
        <v>-0.37929995599999999</v>
      </c>
      <c r="J1127" s="74"/>
      <c r="K1127" s="73"/>
      <c r="L1127" s="73"/>
      <c r="M1127" s="73"/>
      <c r="N1127" s="73"/>
      <c r="O1127" s="69"/>
      <c r="P1127" s="69"/>
      <c r="Q1127" s="69"/>
      <c r="R1127" s="69"/>
      <c r="S1127" s="69"/>
      <c r="T1127" s="69"/>
      <c r="U1127" s="69"/>
      <c r="V1127" s="72"/>
      <c r="W1127" s="71"/>
      <c r="X1127" s="71"/>
    </row>
    <row r="1128" spans="1:24" ht="15.75" thickBot="1">
      <c r="A1128" s="3">
        <v>0.112</v>
      </c>
      <c r="B1128" s="17">
        <v>-0.472065605</v>
      </c>
      <c r="C1128" s="17">
        <v>-0.37889265599999999</v>
      </c>
      <c r="D1128" s="17">
        <v>-0.35882757900000001</v>
      </c>
      <c r="E1128" s="74">
        <v>-0.35520174799999998</v>
      </c>
      <c r="F1128" s="74">
        <v>-0.32670733899999999</v>
      </c>
      <c r="G1128" s="17">
        <v>-0.37911676599999999</v>
      </c>
      <c r="J1128" s="74"/>
      <c r="K1128" s="73"/>
      <c r="L1128" s="73"/>
      <c r="M1128" s="73"/>
      <c r="N1128" s="73"/>
      <c r="O1128" s="69"/>
      <c r="P1128" s="69"/>
      <c r="Q1128" s="69"/>
      <c r="R1128" s="69"/>
      <c r="S1128" s="69"/>
      <c r="T1128" s="69"/>
      <c r="U1128" s="69"/>
      <c r="V1128" s="72"/>
      <c r="W1128" s="71"/>
      <c r="X1128" s="71"/>
    </row>
    <row r="1129" spans="1:24" ht="15.75" thickBot="1">
      <c r="A1129" s="3">
        <v>0.11210000000000001</v>
      </c>
      <c r="B1129" s="17">
        <v>-0.471861855</v>
      </c>
      <c r="C1129" s="17">
        <v>-0.37875081199999999</v>
      </c>
      <c r="D1129" s="17">
        <v>-0.358698815</v>
      </c>
      <c r="E1129" s="74">
        <v>-0.35502513099999999</v>
      </c>
      <c r="F1129" s="74">
        <v>-0.32659884300000003</v>
      </c>
      <c r="G1129" s="17">
        <v>-0.37893371999999997</v>
      </c>
      <c r="J1129" s="74"/>
      <c r="K1129" s="73"/>
      <c r="L1129" s="73"/>
      <c r="M1129" s="73"/>
      <c r="N1129" s="73"/>
      <c r="O1129" s="69"/>
      <c r="P1129" s="69"/>
      <c r="Q1129" s="69"/>
      <c r="R1129" s="69"/>
      <c r="S1129" s="69"/>
      <c r="T1129" s="69"/>
      <c r="U1129" s="69"/>
      <c r="V1129" s="72"/>
      <c r="W1129" s="71"/>
      <c r="X1129" s="71"/>
    </row>
    <row r="1130" spans="1:24" ht="15.75" thickBot="1">
      <c r="A1130" s="3">
        <v>0.11219999999999999</v>
      </c>
      <c r="B1130" s="17">
        <v>-0.47165823400000001</v>
      </c>
      <c r="C1130" s="17">
        <v>-0.378609052</v>
      </c>
      <c r="D1130" s="17">
        <v>-0.35857012500000002</v>
      </c>
      <c r="E1130" s="74">
        <v>-0.35484865999999998</v>
      </c>
      <c r="F1130" s="74">
        <v>-0.32649040499999998</v>
      </c>
      <c r="G1130" s="17">
        <v>-0.37875081799999999</v>
      </c>
      <c r="J1130" s="74"/>
      <c r="K1130" s="73"/>
      <c r="L1130" s="73"/>
      <c r="M1130" s="73"/>
      <c r="N1130" s="73"/>
      <c r="O1130" s="69"/>
      <c r="P1130" s="69"/>
      <c r="Q1130" s="69"/>
      <c r="R1130" s="69"/>
      <c r="S1130" s="69"/>
      <c r="T1130" s="69"/>
      <c r="U1130" s="69"/>
      <c r="V1130" s="72"/>
      <c r="W1130" s="71"/>
      <c r="X1130" s="71"/>
    </row>
    <row r="1131" spans="1:24" ht="15.75" thickBot="1">
      <c r="A1131" s="3">
        <v>0.1123</v>
      </c>
      <c r="B1131" s="17">
        <v>-0.47145474199999998</v>
      </c>
      <c r="C1131" s="17">
        <v>-0.37846737400000002</v>
      </c>
      <c r="D1131" s="17">
        <v>-0.35844150800000002</v>
      </c>
      <c r="E1131" s="74">
        <v>-0.35467233300000001</v>
      </c>
      <c r="F1131" s="74">
        <v>-0.32638202500000002</v>
      </c>
      <c r="G1131" s="17">
        <v>-0.37856805799999999</v>
      </c>
      <c r="J1131" s="74"/>
      <c r="K1131" s="73"/>
      <c r="L1131" s="73"/>
      <c r="M1131" s="73"/>
      <c r="N1131" s="73"/>
      <c r="O1131" s="69"/>
      <c r="P1131" s="69"/>
      <c r="Q1131" s="69"/>
      <c r="R1131" s="69"/>
      <c r="S1131" s="69"/>
      <c r="T1131" s="69"/>
      <c r="U1131" s="69"/>
      <c r="V1131" s="72"/>
      <c r="W1131" s="71"/>
      <c r="X1131" s="71"/>
    </row>
    <row r="1132" spans="1:24" ht="15.75" thickBot="1">
      <c r="A1132" s="3">
        <v>0.1124</v>
      </c>
      <c r="B1132" s="17">
        <v>-0.47125138</v>
      </c>
      <c r="C1132" s="17">
        <v>-0.378325778</v>
      </c>
      <c r="D1132" s="17">
        <v>-0.35831296299999998</v>
      </c>
      <c r="E1132" s="74">
        <v>-0.35449615099999998</v>
      </c>
      <c r="F1132" s="74">
        <v>-0.32627370300000003</v>
      </c>
      <c r="G1132" s="17">
        <v>-0.37838544200000002</v>
      </c>
      <c r="J1132" s="74"/>
      <c r="K1132" s="73"/>
      <c r="L1132" s="73"/>
      <c r="M1132" s="73"/>
      <c r="N1132" s="73"/>
      <c r="O1132" s="69"/>
      <c r="P1132" s="69"/>
      <c r="Q1132" s="69"/>
      <c r="R1132" s="69"/>
      <c r="S1132" s="69"/>
      <c r="T1132" s="69"/>
      <c r="U1132" s="69"/>
      <c r="V1132" s="72"/>
      <c r="W1132" s="71"/>
      <c r="X1132" s="71"/>
    </row>
    <row r="1133" spans="1:24" ht="15.75" thickBot="1">
      <c r="A1133" s="3">
        <v>0.1125</v>
      </c>
      <c r="B1133" s="17">
        <v>-0.471048148</v>
      </c>
      <c r="C1133" s="17">
        <v>-0.37818426399999999</v>
      </c>
      <c r="D1133" s="17">
        <v>-0.35818449000000002</v>
      </c>
      <c r="E1133" s="74">
        <v>-0.35432011299999999</v>
      </c>
      <c r="F1133" s="74">
        <v>-0.326165439</v>
      </c>
      <c r="G1133" s="17">
        <v>-0.37820296799999997</v>
      </c>
      <c r="J1133" s="74"/>
      <c r="K1133" s="73"/>
      <c r="L1133" s="73"/>
      <c r="M1133" s="73"/>
      <c r="N1133" s="73"/>
      <c r="O1133" s="69"/>
      <c r="P1133" s="69"/>
      <c r="Q1133" s="69"/>
      <c r="R1133" s="69"/>
      <c r="S1133" s="69"/>
      <c r="T1133" s="69"/>
      <c r="U1133" s="69"/>
      <c r="V1133" s="72"/>
      <c r="W1133" s="71"/>
      <c r="X1133" s="71"/>
    </row>
    <row r="1134" spans="1:24" ht="15.75" thickBot="1">
      <c r="A1134" s="3">
        <v>0.11260000000000001</v>
      </c>
      <c r="B1134" s="17">
        <v>-0.47084504399999999</v>
      </c>
      <c r="C1134" s="17">
        <v>-0.37804283300000002</v>
      </c>
      <c r="D1134" s="17">
        <v>-0.35805608999999999</v>
      </c>
      <c r="E1134" s="74">
        <v>-0.35414422000000001</v>
      </c>
      <c r="F1134" s="74">
        <v>-0.326057233</v>
      </c>
      <c r="G1134" s="17">
        <v>-0.37802063600000002</v>
      </c>
      <c r="J1134" s="74"/>
      <c r="K1134" s="73"/>
      <c r="L1134" s="73"/>
      <c r="M1134" s="73"/>
      <c r="N1134" s="73"/>
      <c r="O1134" s="69"/>
      <c r="P1134" s="69"/>
      <c r="Q1134" s="69"/>
      <c r="R1134" s="69"/>
      <c r="S1134" s="69"/>
      <c r="T1134" s="69"/>
      <c r="U1134" s="69"/>
      <c r="V1134" s="72"/>
      <c r="W1134" s="71"/>
      <c r="X1134" s="71"/>
    </row>
    <row r="1135" spans="1:24" ht="15.75" thickBot="1">
      <c r="A1135" s="3">
        <v>0.11269999999999999</v>
      </c>
      <c r="B1135" s="17">
        <v>-0.470642069</v>
      </c>
      <c r="C1135" s="17">
        <v>-0.37790148299999998</v>
      </c>
      <c r="D1135" s="17">
        <v>-0.35792776199999998</v>
      </c>
      <c r="E1135" s="74">
        <v>-0.35396846999999998</v>
      </c>
      <c r="F1135" s="74">
        <v>-0.325949084</v>
      </c>
      <c r="G1135" s="17">
        <v>-0.37783844700000002</v>
      </c>
      <c r="J1135" s="74"/>
      <c r="K1135" s="73"/>
      <c r="L1135" s="73"/>
      <c r="M1135" s="73"/>
      <c r="N1135" s="73"/>
      <c r="O1135" s="69"/>
      <c r="P1135" s="69"/>
      <c r="Q1135" s="69"/>
      <c r="R1135" s="69"/>
      <c r="S1135" s="69"/>
      <c r="T1135" s="69"/>
      <c r="U1135" s="69"/>
      <c r="V1135" s="72"/>
      <c r="W1135" s="71"/>
      <c r="X1135" s="71"/>
    </row>
    <row r="1136" spans="1:24" ht="15.75" thickBot="1">
      <c r="A1136" s="3">
        <v>0.1128</v>
      </c>
      <c r="B1136" s="17">
        <v>-0.47043922300000002</v>
      </c>
      <c r="C1136" s="17">
        <v>-0.37776021500000001</v>
      </c>
      <c r="D1136" s="17">
        <v>-0.35779950599999999</v>
      </c>
      <c r="E1136" s="74">
        <v>-0.35379286300000001</v>
      </c>
      <c r="F1136" s="74">
        <v>-0.32584099399999999</v>
      </c>
      <c r="G1136" s="17">
        <v>-0.37765639899999998</v>
      </c>
      <c r="J1136" s="74"/>
      <c r="K1136" s="73"/>
      <c r="L1136" s="73"/>
      <c r="M1136" s="73"/>
      <c r="N1136" s="73"/>
      <c r="O1136" s="69"/>
      <c r="P1136" s="69"/>
      <c r="Q1136" s="69"/>
      <c r="R1136" s="69"/>
      <c r="S1136" s="69"/>
      <c r="T1136" s="69"/>
      <c r="U1136" s="69"/>
      <c r="V1136" s="72"/>
      <c r="W1136" s="71"/>
      <c r="X1136" s="71"/>
    </row>
    <row r="1137" spans="1:24" ht="15.75" thickBot="1">
      <c r="A1137" s="3">
        <v>0.1129</v>
      </c>
      <c r="B1137" s="17">
        <v>-0.47023650500000003</v>
      </c>
      <c r="C1137" s="17">
        <v>-0.37761902899999999</v>
      </c>
      <c r="D1137" s="17">
        <v>-0.35767132299999999</v>
      </c>
      <c r="E1137" s="74">
        <v>-0.35361740000000003</v>
      </c>
      <c r="F1137" s="74">
        <v>-0.32573296099999999</v>
      </c>
      <c r="G1137" s="17">
        <v>-0.37747449300000002</v>
      </c>
      <c r="J1137" s="74"/>
      <c r="K1137" s="73"/>
      <c r="L1137" s="73"/>
      <c r="M1137" s="73"/>
      <c r="N1137" s="73"/>
      <c r="O1137" s="69"/>
      <c r="P1137" s="69"/>
      <c r="Q1137" s="69"/>
      <c r="R1137" s="69"/>
      <c r="S1137" s="69"/>
      <c r="T1137" s="69"/>
      <c r="U1137" s="69"/>
      <c r="V1137" s="72"/>
      <c r="W1137" s="71"/>
      <c r="X1137" s="71"/>
    </row>
    <row r="1138" spans="1:24" ht="15.75" thickBot="1">
      <c r="A1138" s="3">
        <v>0.113</v>
      </c>
      <c r="B1138" s="17">
        <v>-0.47003391500000002</v>
      </c>
      <c r="C1138" s="17">
        <v>-0.37747792400000002</v>
      </c>
      <c r="D1138" s="17">
        <v>-0.35754321</v>
      </c>
      <c r="E1138" s="74">
        <v>-0.35344207999999999</v>
      </c>
      <c r="F1138" s="74">
        <v>-0.32562498499999998</v>
      </c>
      <c r="G1138" s="17">
        <v>-0.37729272800000002</v>
      </c>
      <c r="J1138" s="74"/>
      <c r="K1138" s="73"/>
      <c r="L1138" s="73"/>
      <c r="M1138" s="73"/>
      <c r="N1138" s="73"/>
      <c r="O1138" s="69"/>
      <c r="P1138" s="69"/>
      <c r="Q1138" s="69"/>
      <c r="R1138" s="69"/>
      <c r="S1138" s="69"/>
      <c r="T1138" s="69"/>
      <c r="U1138" s="69"/>
      <c r="V1138" s="72"/>
      <c r="W1138" s="71"/>
      <c r="X1138" s="71"/>
    </row>
    <row r="1139" spans="1:24" ht="15.75" thickBot="1">
      <c r="A1139" s="3">
        <v>0.11310000000000001</v>
      </c>
      <c r="B1139" s="17">
        <v>-0.46983145300000001</v>
      </c>
      <c r="C1139" s="17">
        <v>-0.37733689999999998</v>
      </c>
      <c r="D1139" s="17">
        <v>-0.35741517</v>
      </c>
      <c r="E1139" s="74">
        <v>-0.35326690300000002</v>
      </c>
      <c r="F1139" s="74">
        <v>-0.32551706699999999</v>
      </c>
      <c r="G1139" s="17">
        <v>-0.37711110399999997</v>
      </c>
      <c r="J1139" s="74"/>
      <c r="K1139" s="73"/>
      <c r="L1139" s="73"/>
      <c r="M1139" s="73"/>
      <c r="N1139" s="73"/>
      <c r="O1139" s="69"/>
      <c r="P1139" s="69"/>
      <c r="Q1139" s="69"/>
      <c r="R1139" s="69"/>
      <c r="S1139" s="69"/>
      <c r="T1139" s="69"/>
      <c r="U1139" s="69"/>
      <c r="V1139" s="72"/>
      <c r="W1139" s="71"/>
      <c r="X1139" s="71"/>
    </row>
    <row r="1140" spans="1:24" ht="15.75" thickBot="1">
      <c r="A1140" s="3">
        <v>0.1132</v>
      </c>
      <c r="B1140" s="17">
        <v>-0.46962911899999998</v>
      </c>
      <c r="C1140" s="17">
        <v>-0.377195958</v>
      </c>
      <c r="D1140" s="17">
        <v>-0.357287201</v>
      </c>
      <c r="E1140" s="74">
        <v>-0.353091867</v>
      </c>
      <c r="F1140" s="74">
        <v>-0.32540920600000001</v>
      </c>
      <c r="G1140" s="17">
        <v>-0.37692962099999999</v>
      </c>
      <c r="J1140" s="74"/>
      <c r="K1140" s="73"/>
      <c r="L1140" s="73"/>
      <c r="M1140" s="73"/>
      <c r="N1140" s="73"/>
      <c r="O1140" s="69"/>
      <c r="P1140" s="69"/>
      <c r="Q1140" s="69"/>
      <c r="R1140" s="69"/>
      <c r="S1140" s="69"/>
      <c r="T1140" s="69"/>
      <c r="U1140" s="69"/>
      <c r="V1140" s="72"/>
      <c r="W1140" s="71"/>
      <c r="X1140" s="71"/>
    </row>
    <row r="1141" spans="1:24" ht="15.75" thickBot="1">
      <c r="A1141" s="3">
        <v>0.1133</v>
      </c>
      <c r="B1141" s="17">
        <v>-0.469426913</v>
      </c>
      <c r="C1141" s="17">
        <v>-0.37705509700000001</v>
      </c>
      <c r="D1141" s="17">
        <v>-0.35715930400000001</v>
      </c>
      <c r="E1141" s="74">
        <v>-0.35291697500000002</v>
      </c>
      <c r="F1141" s="74">
        <v>-0.32530140200000002</v>
      </c>
      <c r="G1141" s="17">
        <v>-0.37674827799999999</v>
      </c>
      <c r="J1141" s="74"/>
      <c r="K1141" s="73"/>
      <c r="L1141" s="73"/>
      <c r="M1141" s="73"/>
      <c r="N1141" s="73"/>
      <c r="O1141" s="69"/>
      <c r="P1141" s="69"/>
      <c r="Q1141" s="69"/>
      <c r="R1141" s="69"/>
      <c r="S1141" s="69"/>
      <c r="T1141" s="69"/>
      <c r="U1141" s="69"/>
      <c r="V1141" s="72"/>
      <c r="W1141" s="71"/>
      <c r="X1141" s="71"/>
    </row>
    <row r="1142" spans="1:24" ht="15.75" thickBot="1">
      <c r="A1142" s="3">
        <v>0.1134</v>
      </c>
      <c r="B1142" s="17">
        <v>-0.46922483300000001</v>
      </c>
      <c r="C1142" s="17">
        <v>-0.376914317</v>
      </c>
      <c r="D1142" s="17">
        <v>-0.35703147800000001</v>
      </c>
      <c r="E1142" s="74">
        <v>-0.35274222399999999</v>
      </c>
      <c r="F1142" s="74">
        <v>-0.32519365500000003</v>
      </c>
      <c r="G1142" s="17">
        <v>-0.376567076</v>
      </c>
      <c r="J1142" s="74"/>
      <c r="K1142" s="73"/>
      <c r="L1142" s="73"/>
      <c r="M1142" s="73"/>
      <c r="N1142" s="73"/>
      <c r="O1142" s="69"/>
      <c r="P1142" s="69"/>
      <c r="Q1142" s="69"/>
      <c r="R1142" s="69"/>
      <c r="S1142" s="69"/>
      <c r="T1142" s="69"/>
      <c r="U1142" s="69"/>
      <c r="V1142" s="72"/>
      <c r="W1142" s="71"/>
      <c r="X1142" s="71"/>
    </row>
    <row r="1143" spans="1:24" ht="15.75" thickBot="1">
      <c r="A1143" s="3">
        <v>0.1135</v>
      </c>
      <c r="B1143" s="17">
        <v>-0.469022881</v>
      </c>
      <c r="C1143" s="17">
        <v>-0.37677361700000001</v>
      </c>
      <c r="D1143" s="17">
        <v>-0.35690372399999998</v>
      </c>
      <c r="E1143" s="74">
        <v>-0.35256761399999997</v>
      </c>
      <c r="F1143" s="74">
        <v>-0.32508596499999998</v>
      </c>
      <c r="G1143" s="17">
        <v>-0.37638601300000002</v>
      </c>
      <c r="J1143" s="74"/>
      <c r="K1143" s="73"/>
      <c r="L1143" s="73"/>
      <c r="M1143" s="73"/>
      <c r="N1143" s="73"/>
      <c r="O1143" s="69"/>
      <c r="P1143" s="69"/>
      <c r="Q1143" s="69"/>
      <c r="R1143" s="69"/>
      <c r="S1143" s="69"/>
      <c r="T1143" s="69"/>
      <c r="U1143" s="69"/>
      <c r="V1143" s="72"/>
      <c r="W1143" s="71"/>
      <c r="X1143" s="71"/>
    </row>
    <row r="1144" spans="1:24" ht="15.75" thickBot="1">
      <c r="A1144" s="3">
        <v>0.11360000000000001</v>
      </c>
      <c r="B1144" s="17">
        <v>-0.46882105499999999</v>
      </c>
      <c r="C1144" s="17">
        <v>-0.376632998</v>
      </c>
      <c r="D1144" s="17">
        <v>-0.35677604000000002</v>
      </c>
      <c r="E1144" s="74">
        <v>-0.35239314599999999</v>
      </c>
      <c r="F1144" s="74">
        <v>-0.32497833300000001</v>
      </c>
      <c r="G1144" s="17">
        <v>-0.37620509000000002</v>
      </c>
      <c r="J1144" s="74"/>
      <c r="K1144" s="73"/>
      <c r="L1144" s="73"/>
      <c r="M1144" s="73"/>
      <c r="N1144" s="73"/>
      <c r="O1144" s="69"/>
      <c r="P1144" s="69"/>
      <c r="Q1144" s="69"/>
      <c r="R1144" s="69"/>
      <c r="S1144" s="69"/>
      <c r="T1144" s="69"/>
      <c r="U1144" s="69"/>
      <c r="V1144" s="72"/>
      <c r="W1144" s="71"/>
      <c r="X1144" s="71"/>
    </row>
    <row r="1145" spans="1:24" ht="15.75" thickBot="1">
      <c r="A1145" s="3">
        <v>0.1137</v>
      </c>
      <c r="B1145" s="17">
        <v>-0.46861935599999999</v>
      </c>
      <c r="C1145" s="17">
        <v>-0.37649245999999997</v>
      </c>
      <c r="D1145" s="17">
        <v>-0.35664842800000002</v>
      </c>
      <c r="E1145" s="74">
        <v>-0.35221881900000002</v>
      </c>
      <c r="F1145" s="74">
        <v>-0.32487075599999998</v>
      </c>
      <c r="G1145" s="17">
        <v>-0.376024307</v>
      </c>
      <c r="J1145" s="74"/>
      <c r="K1145" s="73"/>
      <c r="L1145" s="73"/>
      <c r="M1145" s="73"/>
      <c r="N1145" s="73"/>
      <c r="O1145" s="69"/>
      <c r="P1145" s="69"/>
      <c r="Q1145" s="69"/>
      <c r="R1145" s="69"/>
      <c r="S1145" s="69"/>
      <c r="T1145" s="69"/>
      <c r="U1145" s="69"/>
      <c r="V1145" s="72"/>
      <c r="W1145" s="71"/>
      <c r="X1145" s="71"/>
    </row>
    <row r="1146" spans="1:24" ht="15.75" thickBot="1">
      <c r="A1146" s="3">
        <v>0.1138</v>
      </c>
      <c r="B1146" s="17">
        <v>-0.468417784</v>
      </c>
      <c r="C1146" s="17">
        <v>-0.37635200200000002</v>
      </c>
      <c r="D1146" s="17">
        <v>-0.35652088599999998</v>
      </c>
      <c r="E1146" s="74">
        <v>-0.352044633</v>
      </c>
      <c r="F1146" s="74">
        <v>-0.32476323699999998</v>
      </c>
      <c r="G1146" s="17">
        <v>-0.37584366299999999</v>
      </c>
      <c r="J1146" s="74"/>
      <c r="K1146" s="73"/>
      <c r="L1146" s="73"/>
      <c r="M1146" s="73"/>
      <c r="N1146" s="73"/>
      <c r="O1146" s="69"/>
      <c r="P1146" s="69"/>
      <c r="Q1146" s="69"/>
      <c r="R1146" s="69"/>
      <c r="S1146" s="69"/>
      <c r="T1146" s="69"/>
      <c r="U1146" s="69"/>
      <c r="V1146" s="72"/>
      <c r="W1146" s="71"/>
      <c r="X1146" s="71"/>
    </row>
    <row r="1147" spans="1:24" ht="15.75" thickBot="1">
      <c r="A1147" s="3">
        <v>0.1139</v>
      </c>
      <c r="B1147" s="17">
        <v>-0.46821633800000001</v>
      </c>
      <c r="C1147" s="17">
        <v>-0.37621162400000002</v>
      </c>
      <c r="D1147" s="17">
        <v>-0.35639341499999999</v>
      </c>
      <c r="E1147" s="74">
        <v>-0.35187058799999998</v>
      </c>
      <c r="F1147" s="74">
        <v>-0.32465577400000001</v>
      </c>
      <c r="G1147" s="17">
        <v>-0.375663158</v>
      </c>
      <c r="J1147" s="74"/>
      <c r="K1147" s="73"/>
      <c r="L1147" s="73"/>
      <c r="M1147" s="73"/>
      <c r="N1147" s="73"/>
      <c r="O1147" s="69"/>
      <c r="P1147" s="69"/>
      <c r="Q1147" s="69"/>
      <c r="R1147" s="69"/>
      <c r="S1147" s="69"/>
      <c r="T1147" s="69"/>
      <c r="U1147" s="69"/>
      <c r="V1147" s="72"/>
      <c r="W1147" s="71"/>
      <c r="X1147" s="71"/>
    </row>
    <row r="1148" spans="1:24" ht="15.75" thickBot="1">
      <c r="A1148" s="3">
        <v>0.114</v>
      </c>
      <c r="B1148" s="17">
        <v>-0.46801501699999998</v>
      </c>
      <c r="C1148" s="17">
        <v>-0.37607132700000001</v>
      </c>
      <c r="D1148" s="17">
        <v>-0.35626601499999999</v>
      </c>
      <c r="E1148" s="74">
        <v>-0.35169668300000001</v>
      </c>
      <c r="F1148" s="74">
        <v>-0.32454836799999998</v>
      </c>
      <c r="G1148" s="17">
        <v>-0.37548279200000001</v>
      </c>
      <c r="J1148" s="74"/>
      <c r="K1148" s="73"/>
      <c r="L1148" s="73"/>
      <c r="M1148" s="73"/>
      <c r="N1148" s="73"/>
      <c r="O1148" s="69"/>
      <c r="P1148" s="69"/>
      <c r="Q1148" s="69"/>
      <c r="R1148" s="69"/>
      <c r="S1148" s="69"/>
      <c r="T1148" s="69"/>
      <c r="U1148" s="69"/>
      <c r="V1148" s="72"/>
      <c r="W1148" s="71"/>
      <c r="X1148" s="71"/>
    </row>
    <row r="1149" spans="1:24" ht="15.75" thickBot="1">
      <c r="A1149" s="3">
        <v>0.11409999999999999</v>
      </c>
      <c r="B1149" s="17">
        <v>-0.46781382300000002</v>
      </c>
      <c r="C1149" s="17">
        <v>-0.37593110899999999</v>
      </c>
      <c r="D1149" s="17">
        <v>-0.35613868500000001</v>
      </c>
      <c r="E1149" s="74">
        <v>-0.35152291699999999</v>
      </c>
      <c r="F1149" s="74">
        <v>-0.32444101800000003</v>
      </c>
      <c r="G1149" s="17">
        <v>-0.37530256400000001</v>
      </c>
      <c r="J1149" s="74"/>
      <c r="K1149" s="73"/>
      <c r="L1149" s="73"/>
      <c r="M1149" s="73"/>
      <c r="N1149" s="73"/>
      <c r="O1149" s="69"/>
      <c r="P1149" s="69"/>
      <c r="Q1149" s="69"/>
      <c r="R1149" s="69"/>
      <c r="S1149" s="69"/>
      <c r="T1149" s="69"/>
      <c r="U1149" s="69"/>
      <c r="V1149" s="72"/>
      <c r="W1149" s="71"/>
      <c r="X1149" s="71"/>
    </row>
    <row r="1150" spans="1:24" ht="15.75" thickBot="1">
      <c r="A1150" s="3">
        <v>0.1142</v>
      </c>
      <c r="B1150" s="17">
        <v>-0.46761275400000002</v>
      </c>
      <c r="C1150" s="17">
        <v>-0.375790972</v>
      </c>
      <c r="D1150" s="17">
        <v>-0.35601142600000002</v>
      </c>
      <c r="E1150" s="74">
        <v>-0.35134929199999998</v>
      </c>
      <c r="F1150" s="74">
        <v>-0.32433372399999999</v>
      </c>
      <c r="G1150" s="17">
        <v>-0.37512247500000001</v>
      </c>
      <c r="J1150" s="74"/>
      <c r="K1150" s="73"/>
      <c r="L1150" s="73"/>
      <c r="M1150" s="73"/>
      <c r="N1150" s="73"/>
      <c r="O1150" s="69"/>
      <c r="P1150" s="69"/>
      <c r="Q1150" s="69"/>
      <c r="R1150" s="69"/>
      <c r="S1150" s="69"/>
      <c r="T1150" s="69"/>
      <c r="U1150" s="69"/>
      <c r="V1150" s="72"/>
      <c r="W1150" s="71"/>
      <c r="X1150" s="71"/>
    </row>
    <row r="1151" spans="1:24" ht="15.75" thickBot="1">
      <c r="A1151" s="3">
        <v>0.1143</v>
      </c>
      <c r="B1151" s="17">
        <v>-0.46741180999999998</v>
      </c>
      <c r="C1151" s="17">
        <v>-0.375650914</v>
      </c>
      <c r="D1151" s="17">
        <v>-0.35588423699999999</v>
      </c>
      <c r="E1151" s="74">
        <v>-0.35117580599999998</v>
      </c>
      <c r="F1151" s="74">
        <v>-0.32422648700000001</v>
      </c>
      <c r="G1151" s="17">
        <v>-0.37494252300000003</v>
      </c>
      <c r="J1151" s="74"/>
      <c r="K1151" s="73"/>
      <c r="L1151" s="73"/>
      <c r="M1151" s="73"/>
      <c r="N1151" s="73"/>
      <c r="O1151" s="69"/>
      <c r="P1151" s="69"/>
      <c r="Q1151" s="69"/>
      <c r="R1151" s="69"/>
      <c r="S1151" s="69"/>
      <c r="T1151" s="69"/>
      <c r="U1151" s="69"/>
      <c r="V1151" s="72"/>
      <c r="W1151" s="71"/>
      <c r="X1151" s="71"/>
    </row>
    <row r="1152" spans="1:24" ht="15.75" thickBot="1">
      <c r="A1152" s="3">
        <v>0.1144</v>
      </c>
      <c r="B1152" s="17">
        <v>-0.46721099199999999</v>
      </c>
      <c r="C1152" s="17">
        <v>-0.37551093499999999</v>
      </c>
      <c r="D1152" s="17">
        <v>-0.35575711799999998</v>
      </c>
      <c r="E1152" s="74">
        <v>-0.35100246000000002</v>
      </c>
      <c r="F1152" s="74">
        <v>-0.32411930500000002</v>
      </c>
      <c r="G1152" s="17">
        <v>-0.37476270900000003</v>
      </c>
      <c r="J1152" s="74"/>
      <c r="K1152" s="73"/>
      <c r="L1152" s="73"/>
      <c r="M1152" s="73"/>
      <c r="N1152" s="73"/>
      <c r="O1152" s="69"/>
      <c r="P1152" s="69"/>
      <c r="Q1152" s="69"/>
      <c r="R1152" s="69"/>
      <c r="S1152" s="69"/>
      <c r="T1152" s="69"/>
      <c r="U1152" s="69"/>
      <c r="V1152" s="72"/>
      <c r="W1152" s="71"/>
      <c r="X1152" s="71"/>
    </row>
    <row r="1153" spans="1:24" ht="15.75" thickBot="1">
      <c r="A1153" s="3">
        <v>0.1145</v>
      </c>
      <c r="B1153" s="17">
        <v>-0.46701029799999999</v>
      </c>
      <c r="C1153" s="17">
        <v>-0.37537103599999999</v>
      </c>
      <c r="D1153" s="17">
        <v>-0.35563006899999999</v>
      </c>
      <c r="E1153" s="74">
        <v>-0.35082925199999998</v>
      </c>
      <c r="F1153" s="74">
        <v>-0.32401217999999998</v>
      </c>
      <c r="G1153" s="17">
        <v>-0.37458303300000001</v>
      </c>
      <c r="J1153" s="74"/>
      <c r="K1153" s="73"/>
      <c r="L1153" s="73"/>
      <c r="M1153" s="73"/>
      <c r="N1153" s="73"/>
      <c r="O1153" s="69"/>
      <c r="P1153" s="69"/>
      <c r="Q1153" s="69"/>
      <c r="R1153" s="69"/>
      <c r="S1153" s="69"/>
      <c r="T1153" s="69"/>
      <c r="U1153" s="69"/>
      <c r="V1153" s="72"/>
      <c r="W1153" s="71"/>
      <c r="X1153" s="71"/>
    </row>
    <row r="1154" spans="1:24" ht="15.75" thickBot="1">
      <c r="A1154" s="3">
        <v>0.11459999999999999</v>
      </c>
      <c r="B1154" s="17">
        <v>-0.46680972900000001</v>
      </c>
      <c r="C1154" s="17">
        <v>-0.37523121700000001</v>
      </c>
      <c r="D1154" s="17">
        <v>-0.35550309000000002</v>
      </c>
      <c r="E1154" s="74">
        <v>-0.35065618399999998</v>
      </c>
      <c r="F1154" s="74">
        <v>-0.32390511</v>
      </c>
      <c r="G1154" s="17">
        <v>-0.37440349299999998</v>
      </c>
      <c r="J1154" s="74"/>
      <c r="K1154" s="73"/>
      <c r="L1154" s="73"/>
      <c r="M1154" s="73"/>
      <c r="N1154" s="73"/>
      <c r="O1154" s="69"/>
      <c r="P1154" s="69"/>
      <c r="Q1154" s="69"/>
      <c r="R1154" s="69"/>
      <c r="S1154" s="69"/>
      <c r="T1154" s="69"/>
      <c r="U1154" s="69"/>
      <c r="V1154" s="72"/>
      <c r="W1154" s="71"/>
      <c r="X1154" s="71"/>
    </row>
    <row r="1155" spans="1:24" ht="15.75" thickBot="1">
      <c r="A1155" s="3">
        <v>0.1147</v>
      </c>
      <c r="B1155" s="17">
        <v>-0.46660928499999998</v>
      </c>
      <c r="C1155" s="17">
        <v>-0.37509147599999998</v>
      </c>
      <c r="D1155" s="17">
        <v>-0.35537617999999999</v>
      </c>
      <c r="E1155" s="74">
        <v>-0.35048325400000002</v>
      </c>
      <c r="F1155" s="74">
        <v>-0.32379809700000001</v>
      </c>
      <c r="G1155" s="17">
        <v>-0.37422409099999998</v>
      </c>
      <c r="J1155" s="74"/>
      <c r="K1155" s="73"/>
      <c r="L1155" s="73"/>
      <c r="M1155" s="73"/>
      <c r="N1155" s="73"/>
      <c r="O1155" s="69"/>
      <c r="P1155" s="69"/>
      <c r="Q1155" s="69"/>
      <c r="R1155" s="69"/>
      <c r="S1155" s="69"/>
      <c r="T1155" s="69"/>
      <c r="U1155" s="69"/>
      <c r="V1155" s="72"/>
      <c r="W1155" s="71"/>
      <c r="X1155" s="71"/>
    </row>
    <row r="1156" spans="1:24" ht="15.75" thickBot="1">
      <c r="A1156" s="3">
        <v>0.1148</v>
      </c>
      <c r="B1156" s="17">
        <v>-0.46640896500000001</v>
      </c>
      <c r="C1156" s="17">
        <v>-0.37495181500000002</v>
      </c>
      <c r="D1156" s="17">
        <v>-0.355249341</v>
      </c>
      <c r="E1156" s="74">
        <v>-0.35031046199999999</v>
      </c>
      <c r="F1156" s="74">
        <v>-0.32369113900000002</v>
      </c>
      <c r="G1156" s="17">
        <v>-0.37404482500000003</v>
      </c>
      <c r="J1156" s="74"/>
      <c r="K1156" s="73"/>
      <c r="L1156" s="73"/>
      <c r="M1156" s="73"/>
      <c r="N1156" s="73"/>
      <c r="O1156" s="69"/>
      <c r="P1156" s="69"/>
      <c r="Q1156" s="69"/>
      <c r="R1156" s="69"/>
      <c r="S1156" s="69"/>
      <c r="T1156" s="69"/>
      <c r="U1156" s="69"/>
      <c r="V1156" s="72"/>
      <c r="W1156" s="71"/>
      <c r="X1156" s="71"/>
    </row>
    <row r="1157" spans="1:24" ht="15.75" thickBot="1">
      <c r="A1157" s="3">
        <v>0.1149</v>
      </c>
      <c r="B1157" s="17">
        <v>-0.46620876900000002</v>
      </c>
      <c r="C1157" s="17">
        <v>-0.37481223200000002</v>
      </c>
      <c r="D1157" s="17">
        <v>-0.355122571</v>
      </c>
      <c r="E1157" s="74">
        <v>-0.35013780799999999</v>
      </c>
      <c r="F1157" s="74">
        <v>-0.323584237</v>
      </c>
      <c r="G1157" s="17">
        <v>-0.37386569600000003</v>
      </c>
      <c r="J1157" s="74"/>
      <c r="K1157" s="73"/>
      <c r="L1157" s="73"/>
      <c r="M1157" s="73"/>
      <c r="N1157" s="73"/>
      <c r="O1157" s="69"/>
      <c r="P1157" s="69"/>
      <c r="Q1157" s="69"/>
      <c r="R1157" s="69"/>
      <c r="S1157" s="69"/>
      <c r="T1157" s="69"/>
      <c r="U1157" s="69"/>
      <c r="V1157" s="72"/>
      <c r="W1157" s="71"/>
      <c r="X1157" s="71"/>
    </row>
    <row r="1158" spans="1:24" ht="15.75" thickBot="1">
      <c r="A1158" s="3">
        <v>0.115</v>
      </c>
      <c r="B1158" s="17">
        <v>-0.46600869700000003</v>
      </c>
      <c r="C1158" s="17">
        <v>-0.37467272800000001</v>
      </c>
      <c r="D1158" s="17">
        <v>-0.35499586999999999</v>
      </c>
      <c r="E1158" s="74">
        <v>-0.34996529199999998</v>
      </c>
      <c r="F1158" s="74">
        <v>-0.32347738999999998</v>
      </c>
      <c r="G1158" s="17">
        <v>-0.37368670300000001</v>
      </c>
      <c r="J1158" s="74"/>
      <c r="K1158" s="73"/>
      <c r="L1158" s="73"/>
      <c r="M1158" s="73"/>
      <c r="N1158" s="73"/>
      <c r="O1158" s="69"/>
      <c r="P1158" s="69"/>
      <c r="Q1158" s="69"/>
      <c r="R1158" s="69"/>
      <c r="S1158" s="69"/>
      <c r="T1158" s="69"/>
      <c r="U1158" s="69"/>
      <c r="V1158" s="72"/>
      <c r="W1158" s="71"/>
      <c r="X1158" s="71"/>
    </row>
    <row r="1159" spans="1:24" ht="15.75" thickBot="1">
      <c r="A1159" s="3">
        <v>0.11509999999999999</v>
      </c>
      <c r="B1159" s="17">
        <v>-0.46580874900000002</v>
      </c>
      <c r="C1159" s="17">
        <v>-0.37453330299999998</v>
      </c>
      <c r="D1159" s="17">
        <v>-0.354869239</v>
      </c>
      <c r="E1159" s="74">
        <v>-0.34979291299999998</v>
      </c>
      <c r="F1159" s="74">
        <v>-0.32337059800000001</v>
      </c>
      <c r="G1159" s="17">
        <v>-0.373507847</v>
      </c>
      <c r="J1159" s="74"/>
      <c r="K1159" s="73"/>
      <c r="L1159" s="73"/>
      <c r="M1159" s="73"/>
      <c r="N1159" s="73"/>
      <c r="O1159" s="69"/>
      <c r="P1159" s="69"/>
      <c r="Q1159" s="69"/>
      <c r="R1159" s="69"/>
      <c r="S1159" s="69"/>
      <c r="T1159" s="69"/>
      <c r="U1159" s="69"/>
      <c r="V1159" s="72"/>
      <c r="W1159" s="71"/>
      <c r="X1159" s="71"/>
    </row>
    <row r="1160" spans="1:24" ht="15.75" thickBot="1">
      <c r="A1160" s="3">
        <v>0.1152</v>
      </c>
      <c r="B1160" s="17">
        <v>-0.46560892399999998</v>
      </c>
      <c r="C1160" s="17">
        <v>-0.37439395600000003</v>
      </c>
      <c r="D1160" s="17">
        <v>-0.35474267700000001</v>
      </c>
      <c r="E1160" s="74">
        <v>-0.34962067099999999</v>
      </c>
      <c r="F1160" s="74">
        <v>-0.32326386200000001</v>
      </c>
      <c r="G1160" s="17">
        <v>-0.37332912499999998</v>
      </c>
      <c r="J1160" s="74"/>
      <c r="K1160" s="73"/>
      <c r="L1160" s="73"/>
      <c r="M1160" s="73"/>
      <c r="N1160" s="73"/>
      <c r="O1160" s="69"/>
      <c r="P1160" s="69"/>
      <c r="Q1160" s="69"/>
      <c r="R1160" s="69"/>
      <c r="S1160" s="69"/>
      <c r="T1160" s="69"/>
      <c r="U1160" s="69"/>
      <c r="V1160" s="72"/>
      <c r="W1160" s="71"/>
      <c r="X1160" s="71"/>
    </row>
    <row r="1161" spans="1:24" ht="15.75" thickBot="1">
      <c r="A1161" s="3">
        <v>0.1153</v>
      </c>
      <c r="B1161" s="17">
        <v>-0.46540922299999998</v>
      </c>
      <c r="C1161" s="17">
        <v>-0.374254688</v>
      </c>
      <c r="D1161" s="17">
        <v>-0.354616184</v>
      </c>
      <c r="E1161" s="74">
        <v>-0.34944856699999999</v>
      </c>
      <c r="F1161" s="74">
        <v>-0.32315718199999999</v>
      </c>
      <c r="G1161" s="17">
        <v>-0.37315053999999998</v>
      </c>
      <c r="J1161" s="74"/>
      <c r="K1161" s="73"/>
      <c r="L1161" s="73"/>
      <c r="M1161" s="73"/>
      <c r="N1161" s="73"/>
      <c r="O1161" s="69"/>
      <c r="P1161" s="69"/>
      <c r="Q1161" s="69"/>
      <c r="R1161" s="69"/>
      <c r="S1161" s="69"/>
      <c r="T1161" s="69"/>
      <c r="U1161" s="69"/>
      <c r="V1161" s="72"/>
      <c r="W1161" s="71"/>
      <c r="X1161" s="71"/>
    </row>
    <row r="1162" spans="1:24" ht="15.75" thickBot="1">
      <c r="A1162" s="3">
        <v>0.1154</v>
      </c>
      <c r="B1162" s="17">
        <v>-0.46520964399999998</v>
      </c>
      <c r="C1162" s="17">
        <v>-0.37411549799999999</v>
      </c>
      <c r="D1162" s="17">
        <v>-0.35448976100000001</v>
      </c>
      <c r="E1162" s="74">
        <v>-0.34927659900000002</v>
      </c>
      <c r="F1162" s="74">
        <v>-0.32305055599999999</v>
      </c>
      <c r="G1162" s="17">
        <v>-0.37297208900000001</v>
      </c>
      <c r="J1162" s="74"/>
      <c r="K1162" s="73"/>
      <c r="L1162" s="73"/>
      <c r="M1162" s="73"/>
      <c r="N1162" s="73"/>
      <c r="O1162" s="69"/>
      <c r="P1162" s="69"/>
      <c r="Q1162" s="69"/>
      <c r="R1162" s="69"/>
      <c r="S1162" s="69"/>
      <c r="T1162" s="69"/>
      <c r="U1162" s="69"/>
      <c r="V1162" s="72"/>
      <c r="W1162" s="71"/>
      <c r="X1162" s="71"/>
    </row>
    <row r="1163" spans="1:24" ht="15.75" thickBot="1">
      <c r="A1163" s="3">
        <v>0.11550000000000001</v>
      </c>
      <c r="B1163" s="17">
        <v>-0.46501018900000002</v>
      </c>
      <c r="C1163" s="17">
        <v>-0.37397638599999999</v>
      </c>
      <c r="D1163" s="17">
        <v>-0.35436340500000002</v>
      </c>
      <c r="E1163" s="74">
        <v>-0.34910476800000001</v>
      </c>
      <c r="F1163" s="74">
        <v>-0.32294398600000002</v>
      </c>
      <c r="G1163" s="17">
        <v>-0.37279377400000002</v>
      </c>
      <c r="J1163" s="74"/>
      <c r="K1163" s="73"/>
      <c r="L1163" s="73"/>
      <c r="M1163" s="73"/>
      <c r="N1163" s="73"/>
      <c r="O1163" s="69"/>
      <c r="P1163" s="69"/>
      <c r="Q1163" s="69"/>
      <c r="R1163" s="69"/>
      <c r="S1163" s="69"/>
      <c r="T1163" s="69"/>
      <c r="U1163" s="69"/>
      <c r="V1163" s="72"/>
      <c r="W1163" s="71"/>
      <c r="X1163" s="71"/>
    </row>
    <row r="1164" spans="1:24" ht="15.75" thickBot="1">
      <c r="A1164" s="3">
        <v>0.11559999999999999</v>
      </c>
      <c r="B1164" s="17">
        <v>-0.46481085599999999</v>
      </c>
      <c r="C1164" s="17">
        <v>-0.37383735200000001</v>
      </c>
      <c r="D1164" s="17">
        <v>-0.35423711899999999</v>
      </c>
      <c r="E1164" s="74">
        <v>-0.34893307299999998</v>
      </c>
      <c r="F1164" s="74">
        <v>-0.32283747000000002</v>
      </c>
      <c r="G1164" s="17">
        <v>-0.37261559300000002</v>
      </c>
      <c r="J1164" s="74"/>
      <c r="K1164" s="73"/>
      <c r="L1164" s="73"/>
      <c r="M1164" s="73"/>
      <c r="N1164" s="73"/>
      <c r="O1164" s="69"/>
      <c r="P1164" s="69"/>
      <c r="Q1164" s="69"/>
      <c r="R1164" s="69"/>
      <c r="S1164" s="69"/>
      <c r="T1164" s="69"/>
      <c r="U1164" s="69"/>
      <c r="V1164" s="72"/>
      <c r="W1164" s="71"/>
      <c r="X1164" s="71"/>
    </row>
    <row r="1165" spans="1:24" ht="15.75" thickBot="1">
      <c r="A1165" s="3">
        <v>0.1157</v>
      </c>
      <c r="B1165" s="17">
        <v>-0.46461164500000002</v>
      </c>
      <c r="C1165" s="17">
        <v>-0.37369839599999999</v>
      </c>
      <c r="D1165" s="17">
        <v>-0.35411090200000001</v>
      </c>
      <c r="E1165" s="74">
        <v>-0.34876151399999999</v>
      </c>
      <c r="F1165" s="74">
        <v>-0.32273100900000001</v>
      </c>
      <c r="G1165" s="17">
        <v>-0.37243754699999998</v>
      </c>
      <c r="J1165" s="74"/>
      <c r="K1165" s="73"/>
      <c r="L1165" s="73"/>
      <c r="M1165" s="73"/>
      <c r="N1165" s="73"/>
      <c r="O1165" s="69"/>
      <c r="P1165" s="69"/>
      <c r="Q1165" s="69"/>
      <c r="R1165" s="69"/>
      <c r="S1165" s="69"/>
      <c r="T1165" s="69"/>
      <c r="U1165" s="69"/>
      <c r="V1165" s="72"/>
      <c r="W1165" s="71"/>
      <c r="X1165" s="71"/>
    </row>
    <row r="1166" spans="1:24" ht="15.75" thickBot="1">
      <c r="A1166" s="3">
        <v>0.1158</v>
      </c>
      <c r="B1166" s="17">
        <v>-0.464412557</v>
      </c>
      <c r="C1166" s="17">
        <v>-0.37355951799999998</v>
      </c>
      <c r="D1166" s="17">
        <v>-0.35398475200000001</v>
      </c>
      <c r="E1166" s="74">
        <v>-0.34859009099999999</v>
      </c>
      <c r="F1166" s="74">
        <v>-0.32262460300000001</v>
      </c>
      <c r="G1166" s="17">
        <v>-0.37225963499999998</v>
      </c>
      <c r="J1166" s="74"/>
      <c r="K1166" s="73"/>
      <c r="L1166" s="73"/>
      <c r="M1166" s="73"/>
      <c r="N1166" s="73"/>
      <c r="O1166" s="69"/>
      <c r="P1166" s="69"/>
      <c r="Q1166" s="69"/>
      <c r="R1166" s="69"/>
      <c r="S1166" s="69"/>
      <c r="T1166" s="69"/>
      <c r="U1166" s="69"/>
      <c r="V1166" s="72"/>
      <c r="W1166" s="71"/>
      <c r="X1166" s="71"/>
    </row>
    <row r="1167" spans="1:24" ht="15.75" thickBot="1">
      <c r="A1167" s="3">
        <v>0.1159</v>
      </c>
      <c r="B1167" s="17">
        <v>-0.46421359099999998</v>
      </c>
      <c r="C1167" s="17">
        <v>-0.37342071700000001</v>
      </c>
      <c r="D1167" s="17">
        <v>-0.35385867199999999</v>
      </c>
      <c r="E1167" s="74">
        <v>-0.348418803</v>
      </c>
      <c r="F1167" s="74">
        <v>-0.32251825200000001</v>
      </c>
      <c r="G1167" s="17">
        <v>-0.37208185700000002</v>
      </c>
      <c r="J1167" s="74"/>
      <c r="K1167" s="73"/>
      <c r="L1167" s="73"/>
      <c r="M1167" s="73"/>
      <c r="N1167" s="73"/>
      <c r="O1167" s="69"/>
      <c r="P1167" s="69"/>
      <c r="Q1167" s="69"/>
      <c r="R1167" s="69"/>
      <c r="S1167" s="69"/>
      <c r="T1167" s="69"/>
      <c r="U1167" s="69"/>
      <c r="V1167" s="72"/>
      <c r="W1167" s="71"/>
      <c r="X1167" s="71"/>
    </row>
    <row r="1168" spans="1:24" ht="15.75" thickBot="1">
      <c r="A1168" s="3">
        <v>0.11600000000000001</v>
      </c>
      <c r="B1168" s="17">
        <v>-0.46401474700000001</v>
      </c>
      <c r="C1168" s="17">
        <v>-0.37328199400000001</v>
      </c>
      <c r="D1168" s="17">
        <v>-0.353732659</v>
      </c>
      <c r="E1168" s="74">
        <v>-0.34824765099999999</v>
      </c>
      <c r="F1168" s="74">
        <v>-0.322411956</v>
      </c>
      <c r="G1168" s="17">
        <v>-0.37190421299999998</v>
      </c>
      <c r="J1168" s="74"/>
      <c r="K1168" s="73"/>
      <c r="L1168" s="73"/>
      <c r="M1168" s="73"/>
      <c r="N1168" s="73"/>
      <c r="O1168" s="69"/>
      <c r="P1168" s="69"/>
      <c r="Q1168" s="69"/>
      <c r="R1168" s="69"/>
      <c r="S1168" s="69"/>
      <c r="T1168" s="69"/>
      <c r="U1168" s="69"/>
      <c r="V1168" s="72"/>
      <c r="W1168" s="71"/>
      <c r="X1168" s="71"/>
    </row>
    <row r="1169" spans="1:24" ht="15.75" thickBot="1">
      <c r="A1169" s="3">
        <v>0.11609999999999999</v>
      </c>
      <c r="B1169" s="17">
        <v>-0.46381602399999999</v>
      </c>
      <c r="C1169" s="17">
        <v>-0.37314334799999999</v>
      </c>
      <c r="D1169" s="17">
        <v>-0.35360671500000002</v>
      </c>
      <c r="E1169" s="74">
        <v>-0.34807663300000002</v>
      </c>
      <c r="F1169" s="74">
        <v>-0.32230571400000002</v>
      </c>
      <c r="G1169" s="17">
        <v>-0.37172670299999999</v>
      </c>
      <c r="J1169" s="74"/>
      <c r="K1169" s="73"/>
      <c r="L1169" s="73"/>
      <c r="M1169" s="73"/>
      <c r="N1169" s="73"/>
      <c r="O1169" s="69"/>
      <c r="P1169" s="69"/>
      <c r="Q1169" s="69"/>
      <c r="R1169" s="69"/>
      <c r="S1169" s="69"/>
      <c r="T1169" s="69"/>
      <c r="U1169" s="69"/>
      <c r="V1169" s="72"/>
      <c r="W1169" s="71"/>
      <c r="X1169" s="71"/>
    </row>
    <row r="1170" spans="1:24" ht="15.75" thickBot="1">
      <c r="A1170" s="3">
        <v>0.1162</v>
      </c>
      <c r="B1170" s="17">
        <v>-0.46361742299999997</v>
      </c>
      <c r="C1170" s="17">
        <v>-0.37300477999999998</v>
      </c>
      <c r="D1170" s="17">
        <v>-0.35348083899999999</v>
      </c>
      <c r="E1170" s="74">
        <v>-0.34790575000000001</v>
      </c>
      <c r="F1170" s="74">
        <v>-0.32219952600000001</v>
      </c>
      <c r="G1170" s="17">
        <v>-0.37154932600000001</v>
      </c>
      <c r="J1170" s="74"/>
      <c r="K1170" s="73"/>
      <c r="L1170" s="73"/>
      <c r="M1170" s="73"/>
      <c r="N1170" s="73"/>
      <c r="O1170" s="69"/>
      <c r="P1170" s="69"/>
      <c r="Q1170" s="69"/>
      <c r="R1170" s="69"/>
      <c r="S1170" s="69"/>
      <c r="T1170" s="69"/>
      <c r="U1170" s="69"/>
      <c r="V1170" s="72"/>
      <c r="W1170" s="71"/>
      <c r="X1170" s="71"/>
    </row>
    <row r="1171" spans="1:24" ht="15.75" thickBot="1">
      <c r="A1171" s="3">
        <v>0.1163</v>
      </c>
      <c r="B1171" s="17">
        <v>-0.46341894300000003</v>
      </c>
      <c r="C1171" s="17">
        <v>-0.37286628799999999</v>
      </c>
      <c r="D1171" s="17">
        <v>-0.35335503099999999</v>
      </c>
      <c r="E1171" s="74">
        <v>-0.34773500200000002</v>
      </c>
      <c r="F1171" s="74">
        <v>-0.32209339199999998</v>
      </c>
      <c r="G1171" s="17">
        <v>-0.37137208100000002</v>
      </c>
      <c r="J1171" s="74"/>
      <c r="K1171" s="73"/>
      <c r="L1171" s="73"/>
      <c r="M1171" s="73"/>
      <c r="N1171" s="73"/>
      <c r="O1171" s="69"/>
      <c r="P1171" s="69"/>
      <c r="Q1171" s="69"/>
      <c r="R1171" s="69"/>
      <c r="S1171" s="69"/>
      <c r="T1171" s="69"/>
      <c r="U1171" s="69"/>
      <c r="V1171" s="72"/>
      <c r="W1171" s="71"/>
      <c r="X1171" s="71"/>
    </row>
    <row r="1172" spans="1:24" ht="15.75" thickBot="1">
      <c r="A1172" s="3">
        <v>0.1164</v>
      </c>
      <c r="B1172" s="17">
        <v>-0.46322058399999999</v>
      </c>
      <c r="C1172" s="17">
        <v>-0.37272787400000001</v>
      </c>
      <c r="D1172" s="17">
        <v>-0.35322928999999997</v>
      </c>
      <c r="E1172" s="74">
        <v>-0.347564388</v>
      </c>
      <c r="F1172" s="74">
        <v>-0.321987313</v>
      </c>
      <c r="G1172" s="17">
        <v>-0.37119497000000001</v>
      </c>
      <c r="J1172" s="74"/>
      <c r="K1172" s="73"/>
      <c r="L1172" s="73"/>
      <c r="M1172" s="73"/>
      <c r="N1172" s="73"/>
      <c r="O1172" s="69"/>
      <c r="P1172" s="69"/>
      <c r="Q1172" s="69"/>
      <c r="R1172" s="69"/>
      <c r="S1172" s="69"/>
      <c r="T1172" s="69"/>
      <c r="U1172" s="69"/>
      <c r="V1172" s="72"/>
      <c r="W1172" s="71"/>
      <c r="X1172" s="71"/>
    </row>
    <row r="1173" spans="1:24" ht="15.75" thickBot="1">
      <c r="A1173" s="3">
        <v>0.11650000000000001</v>
      </c>
      <c r="B1173" s="17">
        <v>-0.46302234599999997</v>
      </c>
      <c r="C1173" s="17">
        <v>-0.372589536</v>
      </c>
      <c r="D1173" s="17">
        <v>-0.35310361800000001</v>
      </c>
      <c r="E1173" s="74">
        <v>-0.34739390799999997</v>
      </c>
      <c r="F1173" s="74">
        <v>-0.32188128799999999</v>
      </c>
      <c r="G1173" s="17">
        <v>-0.37101799200000002</v>
      </c>
      <c r="J1173" s="74"/>
      <c r="K1173" s="73"/>
      <c r="L1173" s="73"/>
      <c r="M1173" s="73"/>
      <c r="N1173" s="73"/>
      <c r="O1173" s="69"/>
      <c r="P1173" s="69"/>
      <c r="Q1173" s="69"/>
      <c r="R1173" s="69"/>
      <c r="S1173" s="69"/>
      <c r="T1173" s="69"/>
      <c r="U1173" s="69"/>
      <c r="V1173" s="72"/>
      <c r="W1173" s="71"/>
      <c r="X1173" s="71"/>
    </row>
    <row r="1174" spans="1:24" ht="15.75" thickBot="1">
      <c r="A1174" s="3">
        <v>0.1166</v>
      </c>
      <c r="B1174" s="17">
        <v>-0.46282422899999998</v>
      </c>
      <c r="C1174" s="17">
        <v>-0.37245127500000003</v>
      </c>
      <c r="D1174" s="17">
        <v>-0.35297801299999998</v>
      </c>
      <c r="E1174" s="74">
        <v>-0.34722356199999999</v>
      </c>
      <c r="F1174" s="74">
        <v>-0.32177531700000001</v>
      </c>
      <c r="G1174" s="17">
        <v>-0.37084114499999998</v>
      </c>
      <c r="J1174" s="74"/>
      <c r="K1174" s="73"/>
      <c r="L1174" s="73"/>
      <c r="M1174" s="73"/>
      <c r="N1174" s="73"/>
      <c r="O1174" s="69"/>
      <c r="P1174" s="69"/>
      <c r="Q1174" s="69"/>
      <c r="R1174" s="69"/>
      <c r="S1174" s="69"/>
      <c r="T1174" s="69"/>
      <c r="U1174" s="69"/>
      <c r="V1174" s="72"/>
      <c r="W1174" s="71"/>
      <c r="X1174" s="71"/>
    </row>
    <row r="1175" spans="1:24" ht="15.75" thickBot="1">
      <c r="A1175" s="3">
        <v>0.1167</v>
      </c>
      <c r="B1175" s="17">
        <v>-0.46262623200000003</v>
      </c>
      <c r="C1175" s="17">
        <v>-0.37231309000000001</v>
      </c>
      <c r="D1175" s="17">
        <v>-0.352852475</v>
      </c>
      <c r="E1175" s="74">
        <v>-0.34705334900000001</v>
      </c>
      <c r="F1175" s="74">
        <v>-0.32166939999999999</v>
      </c>
      <c r="G1175" s="17">
        <v>-0.37066443100000002</v>
      </c>
      <c r="J1175" s="74"/>
      <c r="K1175" s="73"/>
      <c r="L1175" s="73"/>
      <c r="M1175" s="73"/>
      <c r="N1175" s="73"/>
      <c r="O1175" s="69"/>
      <c r="P1175" s="69"/>
      <c r="Q1175" s="69"/>
      <c r="R1175" s="69"/>
      <c r="S1175" s="69"/>
      <c r="T1175" s="69"/>
      <c r="U1175" s="69"/>
      <c r="V1175" s="72"/>
      <c r="W1175" s="71"/>
      <c r="X1175" s="71"/>
    </row>
    <row r="1176" spans="1:24" ht="15.75" thickBot="1">
      <c r="A1176" s="3">
        <v>0.1168</v>
      </c>
      <c r="B1176" s="17">
        <v>-0.46242835500000001</v>
      </c>
      <c r="C1176" s="17">
        <v>-0.37217498199999999</v>
      </c>
      <c r="D1176" s="17">
        <v>-0.35272700499999998</v>
      </c>
      <c r="E1176" s="74">
        <v>-0.34688327000000002</v>
      </c>
      <c r="F1176" s="74">
        <v>-0.32156353700000001</v>
      </c>
      <c r="G1176" s="17">
        <v>-0.37048784899999998</v>
      </c>
      <c r="J1176" s="74"/>
      <c r="K1176" s="73"/>
      <c r="L1176" s="73"/>
      <c r="M1176" s="73"/>
      <c r="N1176" s="73"/>
      <c r="O1176" s="69"/>
      <c r="P1176" s="69"/>
      <c r="Q1176" s="69"/>
      <c r="R1176" s="69"/>
      <c r="S1176" s="69"/>
      <c r="T1176" s="69"/>
      <c r="U1176" s="69"/>
      <c r="V1176" s="72"/>
      <c r="W1176" s="71"/>
      <c r="X1176" s="71"/>
    </row>
    <row r="1177" spans="1:24" ht="15.75" thickBot="1">
      <c r="A1177" s="3">
        <v>0.1169</v>
      </c>
      <c r="B1177" s="17">
        <v>-0.46223059799999999</v>
      </c>
      <c r="C1177" s="17">
        <v>-0.37203694999999998</v>
      </c>
      <c r="D1177" s="17">
        <v>-0.35260160200000001</v>
      </c>
      <c r="E1177" s="74">
        <v>-0.34671332399999999</v>
      </c>
      <c r="F1177" s="74">
        <v>-0.321457728</v>
      </c>
      <c r="G1177" s="17">
        <v>-0.37031139800000001</v>
      </c>
      <c r="J1177" s="74"/>
      <c r="K1177" s="73"/>
      <c r="L1177" s="73"/>
      <c r="M1177" s="73"/>
      <c r="N1177" s="73"/>
      <c r="O1177" s="69"/>
      <c r="P1177" s="69"/>
      <c r="Q1177" s="69"/>
      <c r="R1177" s="69"/>
      <c r="S1177" s="69"/>
      <c r="T1177" s="69"/>
      <c r="U1177" s="69"/>
      <c r="V1177" s="72"/>
      <c r="W1177" s="71"/>
      <c r="X1177" s="71"/>
    </row>
    <row r="1178" spans="1:24" ht="15.75" thickBot="1">
      <c r="A1178" s="3">
        <v>0.11700000000000001</v>
      </c>
      <c r="B1178" s="17">
        <v>-0.46203296199999999</v>
      </c>
      <c r="C1178" s="17">
        <v>-0.37189899500000001</v>
      </c>
      <c r="D1178" s="17">
        <v>-0.35247626599999998</v>
      </c>
      <c r="E1178" s="74">
        <v>-0.34654351</v>
      </c>
      <c r="F1178" s="74">
        <v>-0.32135197199999999</v>
      </c>
      <c r="G1178" s="17">
        <v>-0.37013507899999998</v>
      </c>
      <c r="J1178" s="74"/>
      <c r="K1178" s="73"/>
      <c r="L1178" s="73"/>
      <c r="M1178" s="73"/>
      <c r="N1178" s="73"/>
      <c r="O1178" s="69"/>
      <c r="P1178" s="69"/>
      <c r="Q1178" s="69"/>
      <c r="R1178" s="69"/>
      <c r="S1178" s="69"/>
      <c r="T1178" s="69"/>
      <c r="U1178" s="69"/>
      <c r="V1178" s="72"/>
      <c r="W1178" s="71"/>
      <c r="X1178" s="71"/>
    </row>
    <row r="1179" spans="1:24" ht="15.75" thickBot="1">
      <c r="A1179" s="3">
        <v>0.1171</v>
      </c>
      <c r="B1179" s="17">
        <v>-0.46183544500000001</v>
      </c>
      <c r="C1179" s="17">
        <v>-0.37176111499999998</v>
      </c>
      <c r="D1179" s="17">
        <v>-0.35235099800000003</v>
      </c>
      <c r="E1179" s="74">
        <v>-0.34637382900000002</v>
      </c>
      <c r="F1179" s="74">
        <v>-0.32124627</v>
      </c>
      <c r="G1179" s="17">
        <v>-0.36995889100000001</v>
      </c>
      <c r="J1179" s="74"/>
      <c r="K1179" s="73"/>
      <c r="L1179" s="73"/>
      <c r="M1179" s="73"/>
      <c r="N1179" s="73"/>
      <c r="O1179" s="69"/>
      <c r="P1179" s="69"/>
      <c r="Q1179" s="69"/>
      <c r="R1179" s="69"/>
      <c r="S1179" s="69"/>
      <c r="T1179" s="69"/>
      <c r="U1179" s="69"/>
      <c r="V1179" s="72"/>
      <c r="W1179" s="71"/>
      <c r="X1179" s="71"/>
    </row>
    <row r="1180" spans="1:24" ht="15.75" thickBot="1">
      <c r="A1180" s="3">
        <v>0.1172</v>
      </c>
      <c r="B1180" s="17">
        <v>-0.461638047</v>
      </c>
      <c r="C1180" s="17">
        <v>-0.37162331199999998</v>
      </c>
      <c r="D1180" s="17">
        <v>-0.35222579599999998</v>
      </c>
      <c r="E1180" s="74">
        <v>-0.34620427999999998</v>
      </c>
      <c r="F1180" s="74">
        <v>-0.32114062199999999</v>
      </c>
      <c r="G1180" s="17">
        <v>-0.369782834</v>
      </c>
      <c r="J1180" s="74"/>
      <c r="K1180" s="73"/>
      <c r="L1180" s="73"/>
      <c r="M1180" s="73"/>
      <c r="N1180" s="73"/>
      <c r="O1180" s="69"/>
      <c r="P1180" s="69"/>
      <c r="Q1180" s="69"/>
      <c r="R1180" s="69"/>
      <c r="S1180" s="69"/>
      <c r="T1180" s="69"/>
      <c r="U1180" s="69"/>
      <c r="V1180" s="72"/>
      <c r="W1180" s="71"/>
      <c r="X1180" s="71"/>
    </row>
    <row r="1181" spans="1:24" ht="15.75" thickBot="1">
      <c r="A1181" s="3">
        <v>0.1173</v>
      </c>
      <c r="B1181" s="17">
        <v>-0.46144076899999997</v>
      </c>
      <c r="C1181" s="17">
        <v>-0.37148558399999998</v>
      </c>
      <c r="D1181" s="17">
        <v>-0.35210066099999998</v>
      </c>
      <c r="E1181" s="74">
        <v>-0.346034864</v>
      </c>
      <c r="F1181" s="74">
        <v>-0.321035026</v>
      </c>
      <c r="G1181" s="17">
        <v>-0.36960690800000001</v>
      </c>
      <c r="J1181" s="74"/>
      <c r="K1181" s="73"/>
      <c r="L1181" s="73"/>
      <c r="M1181" s="73"/>
      <c r="N1181" s="73"/>
      <c r="O1181" s="69"/>
      <c r="P1181" s="69"/>
      <c r="Q1181" s="69"/>
      <c r="R1181" s="69"/>
      <c r="S1181" s="69"/>
      <c r="T1181" s="69"/>
      <c r="U1181" s="69"/>
      <c r="V1181" s="72"/>
      <c r="W1181" s="71"/>
      <c r="X1181" s="71"/>
    </row>
    <row r="1182" spans="1:24" ht="15.75" thickBot="1">
      <c r="A1182" s="3">
        <v>0.1174</v>
      </c>
      <c r="B1182" s="17">
        <v>-0.46124361000000003</v>
      </c>
      <c r="C1182" s="17">
        <v>-0.37134793199999999</v>
      </c>
      <c r="D1182" s="17">
        <v>-0.35197559299999998</v>
      </c>
      <c r="E1182" s="74">
        <v>-0.34586557899999998</v>
      </c>
      <c r="F1182" s="74">
        <v>-0.32092948500000001</v>
      </c>
      <c r="G1182" s="17">
        <v>-0.36943111200000001</v>
      </c>
      <c r="J1182" s="74"/>
      <c r="K1182" s="73"/>
      <c r="L1182" s="73"/>
      <c r="M1182" s="73"/>
      <c r="N1182" s="73"/>
      <c r="O1182" s="69"/>
      <c r="P1182" s="69"/>
      <c r="Q1182" s="69"/>
      <c r="R1182" s="69"/>
      <c r="S1182" s="69"/>
      <c r="T1182" s="69"/>
      <c r="U1182" s="69"/>
      <c r="V1182" s="72"/>
      <c r="W1182" s="71"/>
      <c r="X1182" s="71"/>
    </row>
    <row r="1183" spans="1:24" ht="15.75" thickBot="1">
      <c r="A1183" s="3">
        <v>0.11749999999999999</v>
      </c>
      <c r="B1183" s="17">
        <v>-0.46104656900000002</v>
      </c>
      <c r="C1183" s="17">
        <v>-0.37121035600000002</v>
      </c>
      <c r="D1183" s="17">
        <v>-0.35185059200000002</v>
      </c>
      <c r="E1183" s="74">
        <v>-0.345696426</v>
      </c>
      <c r="F1183" s="74">
        <v>-0.320823996</v>
      </c>
      <c r="G1183" s="17">
        <v>-0.36925544700000001</v>
      </c>
      <c r="J1183" s="74"/>
      <c r="K1183" s="73"/>
      <c r="L1183" s="73"/>
      <c r="M1183" s="73"/>
      <c r="N1183" s="73"/>
      <c r="O1183" s="69"/>
      <c r="P1183" s="69"/>
      <c r="Q1183" s="69"/>
      <c r="R1183" s="69"/>
      <c r="S1183" s="69"/>
      <c r="T1183" s="69"/>
      <c r="U1183" s="69"/>
      <c r="V1183" s="72"/>
      <c r="W1183" s="71"/>
      <c r="X1183" s="71"/>
    </row>
    <row r="1184" spans="1:24" ht="15.75" thickBot="1">
      <c r="A1184" s="3">
        <v>0.1176</v>
      </c>
      <c r="B1184" s="17">
        <v>-0.460849648</v>
      </c>
      <c r="C1184" s="17">
        <v>-0.37107285499999998</v>
      </c>
      <c r="D1184" s="17">
        <v>-0.35172565700000002</v>
      </c>
      <c r="E1184" s="74">
        <v>-0.34552740399999998</v>
      </c>
      <c r="F1184" s="74">
        <v>-0.32071856100000001</v>
      </c>
      <c r="G1184" s="17">
        <v>-0.36907991099999998</v>
      </c>
      <c r="J1184" s="74"/>
      <c r="K1184" s="73"/>
      <c r="L1184" s="73"/>
      <c r="M1184" s="73"/>
      <c r="N1184" s="73"/>
      <c r="O1184" s="69"/>
      <c r="P1184" s="69"/>
      <c r="Q1184" s="69"/>
      <c r="R1184" s="69"/>
      <c r="S1184" s="69"/>
      <c r="T1184" s="69"/>
      <c r="U1184" s="69"/>
      <c r="V1184" s="72"/>
      <c r="W1184" s="71"/>
      <c r="X1184" s="71"/>
    </row>
    <row r="1185" spans="1:24" ht="15.75" thickBot="1">
      <c r="A1185" s="3">
        <v>0.1177</v>
      </c>
      <c r="B1185" s="17">
        <v>-0.46065284400000001</v>
      </c>
      <c r="C1185" s="17">
        <v>-0.37093542899999998</v>
      </c>
      <c r="D1185" s="17">
        <v>-0.351600788</v>
      </c>
      <c r="E1185" s="74">
        <v>-0.34535851400000001</v>
      </c>
      <c r="F1185" s="74">
        <v>-0.320613178</v>
      </c>
      <c r="G1185" s="17">
        <v>-0.36890450600000002</v>
      </c>
      <c r="J1185" s="74"/>
      <c r="K1185" s="73"/>
      <c r="L1185" s="73"/>
      <c r="M1185" s="73"/>
      <c r="N1185" s="73"/>
      <c r="O1185" s="69"/>
      <c r="P1185" s="69"/>
      <c r="Q1185" s="69"/>
      <c r="R1185" s="69"/>
      <c r="S1185" s="69"/>
      <c r="T1185" s="69"/>
      <c r="U1185" s="69"/>
      <c r="V1185" s="72"/>
      <c r="W1185" s="71"/>
      <c r="X1185" s="71"/>
    </row>
    <row r="1186" spans="1:24" ht="15.75" thickBot="1">
      <c r="A1186" s="3">
        <v>0.1178</v>
      </c>
      <c r="B1186" s="17">
        <v>-0.46045616</v>
      </c>
      <c r="C1186" s="17">
        <v>-0.370798079</v>
      </c>
      <c r="D1186" s="17">
        <v>-0.35147598600000002</v>
      </c>
      <c r="E1186" s="74">
        <v>-0.34518975400000002</v>
      </c>
      <c r="F1186" s="74">
        <v>-0.32050784900000001</v>
      </c>
      <c r="G1186" s="17">
        <v>-0.36872923000000002</v>
      </c>
      <c r="J1186" s="74"/>
      <c r="K1186" s="73"/>
      <c r="L1186" s="73"/>
      <c r="M1186" s="73"/>
      <c r="N1186" s="73"/>
      <c r="O1186" s="69"/>
      <c r="P1186" s="69"/>
      <c r="Q1186" s="69"/>
      <c r="R1186" s="69"/>
      <c r="S1186" s="69"/>
      <c r="T1186" s="69"/>
      <c r="U1186" s="69"/>
      <c r="V1186" s="72"/>
      <c r="W1186" s="71"/>
      <c r="X1186" s="71"/>
    </row>
    <row r="1187" spans="1:24" ht="15.75" thickBot="1">
      <c r="A1187" s="3">
        <v>0.1179</v>
      </c>
      <c r="B1187" s="17">
        <v>-0.46025959300000002</v>
      </c>
      <c r="C1187" s="17">
        <v>-0.37066080299999998</v>
      </c>
      <c r="D1187" s="17">
        <v>-0.35135124899999998</v>
      </c>
      <c r="E1187" s="74">
        <v>-0.34502112499999998</v>
      </c>
      <c r="F1187" s="74">
        <v>-0.320402572</v>
      </c>
      <c r="G1187" s="17">
        <v>-0.36855408299999998</v>
      </c>
      <c r="J1187" s="74"/>
      <c r="K1187" s="73"/>
      <c r="L1187" s="73"/>
      <c r="M1187" s="73"/>
      <c r="N1187" s="73"/>
      <c r="O1187" s="69"/>
      <c r="P1187" s="69"/>
      <c r="Q1187" s="69"/>
      <c r="R1187" s="69"/>
      <c r="S1187" s="69"/>
      <c r="T1187" s="69"/>
      <c r="U1187" s="69"/>
      <c r="V1187" s="72"/>
      <c r="W1187" s="71"/>
      <c r="X1187" s="71"/>
    </row>
    <row r="1188" spans="1:24" ht="15.75" thickBot="1">
      <c r="A1188" s="3">
        <v>0.11799999999999999</v>
      </c>
      <c r="B1188" s="17">
        <v>-0.46006314399999998</v>
      </c>
      <c r="C1188" s="17">
        <v>-0.37052360299999998</v>
      </c>
      <c r="D1188" s="17">
        <v>-0.35122657899999998</v>
      </c>
      <c r="E1188" s="74">
        <v>-0.34485262700000002</v>
      </c>
      <c r="F1188" s="74">
        <v>-0.32029734900000001</v>
      </c>
      <c r="G1188" s="17">
        <v>-0.36837906500000001</v>
      </c>
      <c r="J1188" s="74"/>
      <c r="K1188" s="73"/>
      <c r="L1188" s="73"/>
      <c r="M1188" s="73"/>
      <c r="N1188" s="73"/>
      <c r="O1188" s="69"/>
      <c r="P1188" s="69"/>
      <c r="Q1188" s="69"/>
      <c r="R1188" s="69"/>
      <c r="S1188" s="69"/>
      <c r="T1188" s="69"/>
      <c r="U1188" s="69"/>
      <c r="V1188" s="72"/>
      <c r="W1188" s="71"/>
      <c r="X1188" s="71"/>
    </row>
    <row r="1189" spans="1:24" ht="15.75" thickBot="1">
      <c r="A1189" s="3">
        <v>0.1181</v>
      </c>
      <c r="B1189" s="17">
        <v>-0.45986681299999999</v>
      </c>
      <c r="C1189" s="17">
        <v>-0.37038647699999999</v>
      </c>
      <c r="D1189" s="17">
        <v>-0.35110197500000001</v>
      </c>
      <c r="E1189" s="74">
        <v>-0.34468425800000002</v>
      </c>
      <c r="F1189" s="74">
        <v>-0.32019217799999999</v>
      </c>
      <c r="G1189" s="17">
        <v>-0.36820417700000002</v>
      </c>
      <c r="J1189" s="74"/>
      <c r="K1189" s="73"/>
      <c r="L1189" s="73"/>
      <c r="M1189" s="73"/>
      <c r="N1189" s="73"/>
      <c r="O1189" s="69"/>
      <c r="P1189" s="69"/>
      <c r="Q1189" s="69"/>
      <c r="R1189" s="69"/>
      <c r="S1189" s="69"/>
      <c r="T1189" s="69"/>
      <c r="U1189" s="69"/>
      <c r="V1189" s="72"/>
      <c r="W1189" s="71"/>
      <c r="X1189" s="71"/>
    </row>
    <row r="1190" spans="1:24" ht="15.75" thickBot="1">
      <c r="A1190" s="3">
        <v>0.1182</v>
      </c>
      <c r="B1190" s="17">
        <v>-0.45967059900000001</v>
      </c>
      <c r="C1190" s="17">
        <v>-0.37024942599999999</v>
      </c>
      <c r="D1190" s="17">
        <v>-0.350977437</v>
      </c>
      <c r="E1190" s="74">
        <v>-0.34451601999999998</v>
      </c>
      <c r="F1190" s="74">
        <v>-0.32008705900000001</v>
      </c>
      <c r="G1190" s="17">
        <v>-0.36802941700000003</v>
      </c>
      <c r="J1190" s="74"/>
      <c r="K1190" s="73"/>
      <c r="L1190" s="73"/>
      <c r="M1190" s="73"/>
      <c r="N1190" s="73"/>
      <c r="O1190" s="69"/>
      <c r="P1190" s="69"/>
      <c r="Q1190" s="69"/>
      <c r="R1190" s="69"/>
      <c r="S1190" s="69"/>
      <c r="T1190" s="69"/>
      <c r="U1190" s="69"/>
      <c r="V1190" s="72"/>
      <c r="W1190" s="71"/>
      <c r="X1190" s="71"/>
    </row>
    <row r="1191" spans="1:24" ht="15.75" thickBot="1">
      <c r="A1191" s="3">
        <v>0.1183</v>
      </c>
      <c r="B1191" s="17">
        <v>-0.45947450299999998</v>
      </c>
      <c r="C1191" s="17">
        <v>-0.37011244999999998</v>
      </c>
      <c r="D1191" s="17">
        <v>-0.35085296399999999</v>
      </c>
      <c r="E1191" s="74">
        <v>-0.34434791100000001</v>
      </c>
      <c r="F1191" s="74">
        <v>-0.31998199399999999</v>
      </c>
      <c r="G1191" s="17">
        <v>-0.36785478500000002</v>
      </c>
      <c r="J1191" s="74"/>
      <c r="K1191" s="73"/>
      <c r="L1191" s="73"/>
      <c r="M1191" s="73"/>
      <c r="N1191" s="73"/>
      <c r="O1191" s="69"/>
      <c r="P1191" s="69"/>
      <c r="Q1191" s="69"/>
      <c r="R1191" s="69"/>
      <c r="S1191" s="69"/>
      <c r="T1191" s="69"/>
      <c r="U1191" s="69"/>
      <c r="V1191" s="72"/>
      <c r="W1191" s="71"/>
      <c r="X1191" s="71"/>
    </row>
    <row r="1192" spans="1:24" ht="15.75" thickBot="1">
      <c r="A1192" s="3">
        <v>0.11840000000000001</v>
      </c>
      <c r="B1192" s="17">
        <v>-0.45927852400000002</v>
      </c>
      <c r="C1192" s="17">
        <v>-0.36997554799999999</v>
      </c>
      <c r="D1192" s="17">
        <v>-0.350728557</v>
      </c>
      <c r="E1192" s="74">
        <v>-0.34417993200000002</v>
      </c>
      <c r="F1192" s="74">
        <v>-0.31987697999999998</v>
      </c>
      <c r="G1192" s="17">
        <v>-0.36768028200000002</v>
      </c>
      <c r="J1192" s="74"/>
      <c r="K1192" s="73"/>
      <c r="L1192" s="73"/>
      <c r="M1192" s="73"/>
      <c r="N1192" s="73"/>
      <c r="O1192" s="69"/>
      <c r="P1192" s="69"/>
      <c r="Q1192" s="69"/>
      <c r="R1192" s="69"/>
      <c r="S1192" s="69"/>
      <c r="T1192" s="69"/>
      <c r="U1192" s="69"/>
      <c r="V1192" s="72"/>
      <c r="W1192" s="71"/>
      <c r="X1192" s="71"/>
    </row>
    <row r="1193" spans="1:24" ht="15.75" thickBot="1">
      <c r="A1193" s="3">
        <v>0.11849999999999999</v>
      </c>
      <c r="B1193" s="17">
        <v>-0.45908266199999997</v>
      </c>
      <c r="C1193" s="17">
        <v>-0.36983872099999998</v>
      </c>
      <c r="D1193" s="17">
        <v>-0.35060421600000002</v>
      </c>
      <c r="E1193" s="74">
        <v>-0.344012082</v>
      </c>
      <c r="F1193" s="74">
        <v>-0.31977201900000002</v>
      </c>
      <c r="G1193" s="17">
        <v>-0.36750590599999999</v>
      </c>
      <c r="J1193" s="74"/>
      <c r="K1193" s="73"/>
      <c r="L1193" s="73"/>
      <c r="M1193" s="73"/>
      <c r="N1193" s="73"/>
      <c r="O1193" s="69"/>
      <c r="P1193" s="69"/>
      <c r="Q1193" s="69"/>
      <c r="R1193" s="69"/>
      <c r="S1193" s="69"/>
      <c r="T1193" s="69"/>
      <c r="U1193" s="69"/>
      <c r="V1193" s="72"/>
      <c r="W1193" s="71"/>
      <c r="X1193" s="71"/>
    </row>
    <row r="1194" spans="1:24" ht="15.75" thickBot="1">
      <c r="A1194" s="3">
        <v>0.1186</v>
      </c>
      <c r="B1194" s="17">
        <v>-0.45888691700000001</v>
      </c>
      <c r="C1194" s="17">
        <v>-0.36970196799999999</v>
      </c>
      <c r="D1194" s="17">
        <v>-0.35047993999999999</v>
      </c>
      <c r="E1194" s="74">
        <v>-0.34384436099999999</v>
      </c>
      <c r="F1194" s="74">
        <v>-0.319667111</v>
      </c>
      <c r="G1194" s="17">
        <v>-0.36733165899999998</v>
      </c>
      <c r="J1194" s="74"/>
      <c r="K1194" s="73"/>
      <c r="L1194" s="73"/>
      <c r="M1194" s="73"/>
      <c r="N1194" s="73"/>
      <c r="O1194" s="69"/>
      <c r="P1194" s="69"/>
      <c r="Q1194" s="69"/>
      <c r="R1194" s="69"/>
      <c r="S1194" s="69"/>
      <c r="T1194" s="69"/>
      <c r="U1194" s="69"/>
      <c r="V1194" s="72"/>
      <c r="W1194" s="71"/>
      <c r="X1194" s="71"/>
    </row>
    <row r="1195" spans="1:24" ht="15.75" thickBot="1">
      <c r="A1195" s="3">
        <v>0.1187</v>
      </c>
      <c r="B1195" s="17">
        <v>-0.45869128799999997</v>
      </c>
      <c r="C1195" s="17">
        <v>-0.36956528799999999</v>
      </c>
      <c r="D1195" s="17">
        <v>-0.350355729</v>
      </c>
      <c r="E1195" s="74">
        <v>-0.34367676899999999</v>
      </c>
      <c r="F1195" s="74">
        <v>-0.31956225399999999</v>
      </c>
      <c r="G1195" s="17">
        <v>-0.36715753899999998</v>
      </c>
      <c r="J1195" s="74"/>
      <c r="K1195" s="73"/>
      <c r="L1195" s="73"/>
      <c r="M1195" s="73"/>
      <c r="N1195" s="73"/>
      <c r="O1195" s="69"/>
      <c r="P1195" s="69"/>
      <c r="Q1195" s="69"/>
      <c r="R1195" s="69"/>
      <c r="S1195" s="69"/>
      <c r="T1195" s="69"/>
      <c r="U1195" s="69"/>
      <c r="V1195" s="72"/>
      <c r="W1195" s="71"/>
      <c r="X1195" s="71"/>
    </row>
    <row r="1196" spans="1:24" ht="15.75" thickBot="1">
      <c r="A1196" s="3">
        <v>0.1188</v>
      </c>
      <c r="B1196" s="17">
        <v>-0.45849577600000002</v>
      </c>
      <c r="C1196" s="17">
        <v>-0.36942868299999998</v>
      </c>
      <c r="D1196" s="17">
        <v>-0.35023158399999998</v>
      </c>
      <c r="E1196" s="74">
        <v>-0.34350930499999999</v>
      </c>
      <c r="F1196" s="74">
        <v>-0.31945744999999998</v>
      </c>
      <c r="G1196" s="17">
        <v>-0.36698354599999999</v>
      </c>
      <c r="J1196" s="74"/>
      <c r="K1196" s="73"/>
      <c r="L1196" s="73"/>
      <c r="M1196" s="73"/>
      <c r="N1196" s="73"/>
      <c r="O1196" s="69"/>
      <c r="P1196" s="69"/>
      <c r="Q1196" s="69"/>
      <c r="R1196" s="69"/>
      <c r="S1196" s="69"/>
      <c r="T1196" s="69"/>
      <c r="U1196" s="69"/>
      <c r="V1196" s="72"/>
      <c r="W1196" s="71"/>
      <c r="X1196" s="71"/>
    </row>
    <row r="1197" spans="1:24" ht="15.75" thickBot="1">
      <c r="A1197" s="3">
        <v>0.11890000000000001</v>
      </c>
      <c r="B1197" s="17">
        <v>-0.45830038000000001</v>
      </c>
      <c r="C1197" s="17">
        <v>-0.36929215199999998</v>
      </c>
      <c r="D1197" s="17">
        <v>-0.35010750400000001</v>
      </c>
      <c r="E1197" s="74">
        <v>-0.34334197</v>
      </c>
      <c r="F1197" s="74">
        <v>-0.31935269700000002</v>
      </c>
      <c r="G1197" s="17">
        <v>-0.36680968000000003</v>
      </c>
      <c r="J1197" s="74"/>
      <c r="K1197" s="73"/>
      <c r="L1197" s="73"/>
      <c r="M1197" s="73"/>
      <c r="N1197" s="73"/>
      <c r="O1197" s="69"/>
      <c r="P1197" s="69"/>
      <c r="Q1197" s="69"/>
      <c r="R1197" s="69"/>
      <c r="S1197" s="69"/>
      <c r="T1197" s="69"/>
      <c r="U1197" s="69"/>
      <c r="V1197" s="72"/>
      <c r="W1197" s="71"/>
      <c r="X1197" s="71"/>
    </row>
    <row r="1198" spans="1:24" ht="15.75" thickBot="1">
      <c r="A1198" s="3">
        <v>0.11899999999999999</v>
      </c>
      <c r="B1198" s="17">
        <v>-0.45810509999999999</v>
      </c>
      <c r="C1198" s="17">
        <v>-0.36915569399999998</v>
      </c>
      <c r="D1198" s="17">
        <v>-0.34998348800000001</v>
      </c>
      <c r="E1198" s="74">
        <v>-0.34317476299999999</v>
      </c>
      <c r="F1198" s="74">
        <v>-0.31924799700000001</v>
      </c>
      <c r="G1198" s="17">
        <v>-0.36663594199999999</v>
      </c>
      <c r="J1198" s="74"/>
      <c r="K1198" s="73"/>
      <c r="L1198" s="73"/>
      <c r="M1198" s="73"/>
      <c r="N1198" s="73"/>
      <c r="O1198" s="69"/>
      <c r="P1198" s="69"/>
      <c r="Q1198" s="69"/>
      <c r="R1198" s="69"/>
      <c r="S1198" s="69"/>
      <c r="T1198" s="69"/>
      <c r="U1198" s="69"/>
      <c r="V1198" s="72"/>
      <c r="W1198" s="71"/>
      <c r="X1198" s="71"/>
    </row>
    <row r="1199" spans="1:24" ht="15.75" thickBot="1">
      <c r="A1199" s="3">
        <v>0.1191</v>
      </c>
      <c r="B1199" s="17">
        <v>-0.45790993600000002</v>
      </c>
      <c r="C1199" s="17">
        <v>-0.36901930999999999</v>
      </c>
      <c r="D1199" s="17">
        <v>-0.34985953800000003</v>
      </c>
      <c r="E1199" s="74">
        <v>-0.34300768399999998</v>
      </c>
      <c r="F1199" s="74">
        <v>-0.31914334799999999</v>
      </c>
      <c r="G1199" s="17">
        <v>-0.36646232899999998</v>
      </c>
      <c r="J1199" s="74"/>
      <c r="K1199" s="73"/>
      <c r="L1199" s="73"/>
      <c r="M1199" s="73"/>
      <c r="N1199" s="73"/>
      <c r="O1199" s="69"/>
      <c r="P1199" s="69"/>
      <c r="Q1199" s="69"/>
      <c r="R1199" s="69"/>
      <c r="S1199" s="69"/>
      <c r="T1199" s="69"/>
      <c r="U1199" s="69"/>
      <c r="V1199" s="72"/>
      <c r="W1199" s="71"/>
      <c r="X1199" s="71"/>
    </row>
    <row r="1200" spans="1:24" ht="15.75" thickBot="1">
      <c r="A1200" s="3">
        <v>0.1192</v>
      </c>
      <c r="B1200" s="17">
        <v>-0.45771488700000001</v>
      </c>
      <c r="C1200" s="17">
        <v>-0.36888300000000002</v>
      </c>
      <c r="D1200" s="17">
        <v>-0.34973565200000001</v>
      </c>
      <c r="E1200" s="74">
        <v>-0.34284073199999998</v>
      </c>
      <c r="F1200" s="74">
        <v>-0.31903875100000001</v>
      </c>
      <c r="G1200" s="17">
        <v>-0.366288844</v>
      </c>
      <c r="J1200" s="74"/>
      <c r="K1200" s="73"/>
      <c r="L1200" s="73"/>
      <c r="M1200" s="73"/>
      <c r="N1200" s="73"/>
      <c r="O1200" s="69"/>
      <c r="P1200" s="69"/>
      <c r="Q1200" s="69"/>
      <c r="R1200" s="69"/>
      <c r="S1200" s="69"/>
      <c r="T1200" s="69"/>
      <c r="U1200" s="69"/>
      <c r="V1200" s="72"/>
      <c r="W1200" s="71"/>
      <c r="X1200" s="71"/>
    </row>
    <row r="1201" spans="1:24" ht="15.75" thickBot="1">
      <c r="A1201" s="3">
        <v>0.1193</v>
      </c>
      <c r="B1201" s="17">
        <v>-0.45751995400000001</v>
      </c>
      <c r="C1201" s="17">
        <v>-0.36874676299999998</v>
      </c>
      <c r="D1201" s="17">
        <v>-0.34961183099999998</v>
      </c>
      <c r="E1201" s="74">
        <v>-0.34267390800000003</v>
      </c>
      <c r="F1201" s="74">
        <v>-0.318934206</v>
      </c>
      <c r="G1201" s="17">
        <v>-0.36611548399999999</v>
      </c>
      <c r="J1201" s="74"/>
      <c r="K1201" s="73"/>
      <c r="L1201" s="73"/>
      <c r="M1201" s="73"/>
      <c r="N1201" s="73"/>
      <c r="O1201" s="69"/>
      <c r="P1201" s="69"/>
      <c r="Q1201" s="69"/>
      <c r="R1201" s="69"/>
      <c r="S1201" s="69"/>
      <c r="T1201" s="69"/>
      <c r="U1201" s="69"/>
      <c r="V1201" s="72"/>
      <c r="W1201" s="71"/>
      <c r="X1201" s="71"/>
    </row>
    <row r="1202" spans="1:24" ht="15.75" thickBot="1">
      <c r="A1202" s="3">
        <v>0.11940000000000001</v>
      </c>
      <c r="B1202" s="17">
        <v>-0.45732513600000002</v>
      </c>
      <c r="C1202" s="17">
        <v>-0.36861059899999998</v>
      </c>
      <c r="D1202" s="17">
        <v>-0.34948807500000001</v>
      </c>
      <c r="E1202" s="74">
        <v>-0.34250721200000001</v>
      </c>
      <c r="F1202" s="74">
        <v>-0.31882971199999999</v>
      </c>
      <c r="G1202" s="17">
        <v>-0.365942251</v>
      </c>
      <c r="J1202" s="74"/>
      <c r="K1202" s="73"/>
      <c r="L1202" s="73"/>
      <c r="M1202" s="73"/>
      <c r="N1202" s="73"/>
      <c r="O1202" s="69"/>
      <c r="P1202" s="69"/>
      <c r="Q1202" s="69"/>
      <c r="R1202" s="69"/>
      <c r="S1202" s="69"/>
      <c r="T1202" s="69"/>
      <c r="U1202" s="69"/>
      <c r="V1202" s="72"/>
      <c r="W1202" s="71"/>
      <c r="X1202" s="71"/>
    </row>
    <row r="1203" spans="1:24" ht="15.75" thickBot="1">
      <c r="A1203" s="3">
        <v>0.1195</v>
      </c>
      <c r="B1203" s="17">
        <v>-0.45713043399999997</v>
      </c>
      <c r="C1203" s="17">
        <v>-0.36847450900000001</v>
      </c>
      <c r="D1203" s="17">
        <v>-0.349364383</v>
      </c>
      <c r="E1203" s="74">
        <v>-0.34234064199999997</v>
      </c>
      <c r="F1203" s="74">
        <v>-0.31872527</v>
      </c>
      <c r="G1203" s="17">
        <v>-0.36576914300000002</v>
      </c>
      <c r="J1203" s="74"/>
      <c r="K1203" s="73"/>
      <c r="L1203" s="73"/>
      <c r="M1203" s="73"/>
      <c r="N1203" s="73"/>
      <c r="O1203" s="69"/>
      <c r="P1203" s="69"/>
      <c r="Q1203" s="69"/>
      <c r="R1203" s="69"/>
      <c r="S1203" s="69"/>
      <c r="T1203" s="69"/>
      <c r="U1203" s="69"/>
      <c r="V1203" s="72"/>
      <c r="W1203" s="71"/>
      <c r="X1203" s="71"/>
    </row>
    <row r="1204" spans="1:24" ht="15.75" thickBot="1">
      <c r="A1204" s="3">
        <v>0.1196</v>
      </c>
      <c r="B1204" s="17">
        <v>-0.45693584599999998</v>
      </c>
      <c r="C1204" s="17">
        <v>-0.36833849099999999</v>
      </c>
      <c r="D1204" s="17">
        <v>-0.34924075500000001</v>
      </c>
      <c r="E1204" s="74">
        <v>-0.34217419900000001</v>
      </c>
      <c r="F1204" s="74">
        <v>-0.31862088</v>
      </c>
      <c r="G1204" s="17">
        <v>-0.36559616099999998</v>
      </c>
      <c r="J1204" s="74"/>
      <c r="K1204" s="73"/>
      <c r="L1204" s="73"/>
      <c r="M1204" s="73"/>
      <c r="N1204" s="73"/>
      <c r="O1204" s="69"/>
      <c r="P1204" s="69"/>
      <c r="Q1204" s="69"/>
      <c r="R1204" s="69"/>
      <c r="S1204" s="69"/>
      <c r="T1204" s="69"/>
      <c r="U1204" s="69"/>
      <c r="V1204" s="72"/>
      <c r="W1204" s="71"/>
      <c r="X1204" s="71"/>
    </row>
    <row r="1205" spans="1:24" ht="15.75" thickBot="1">
      <c r="A1205" s="3">
        <v>0.1197</v>
      </c>
      <c r="B1205" s="17">
        <v>-0.45674137300000001</v>
      </c>
      <c r="C1205" s="17">
        <v>-0.36820254600000002</v>
      </c>
      <c r="D1205" s="17">
        <v>-0.34911719200000002</v>
      </c>
      <c r="E1205" s="74">
        <v>-0.34200788199999999</v>
      </c>
      <c r="F1205" s="74">
        <v>-0.31851654000000001</v>
      </c>
      <c r="G1205" s="17">
        <v>-0.365423304</v>
      </c>
      <c r="J1205" s="74"/>
      <c r="K1205" s="73"/>
      <c r="L1205" s="73"/>
      <c r="M1205" s="73"/>
      <c r="N1205" s="73"/>
      <c r="O1205" s="69"/>
      <c r="P1205" s="69"/>
      <c r="Q1205" s="69"/>
      <c r="R1205" s="69"/>
      <c r="S1205" s="69"/>
      <c r="T1205" s="69"/>
      <c r="U1205" s="69"/>
      <c r="V1205" s="72"/>
      <c r="W1205" s="71"/>
      <c r="X1205" s="71"/>
    </row>
    <row r="1206" spans="1:24" ht="15.75" thickBot="1">
      <c r="A1206" s="3">
        <v>0.1198</v>
      </c>
      <c r="B1206" s="17">
        <v>-0.45654701399999997</v>
      </c>
      <c r="C1206" s="17">
        <v>-0.36806667399999998</v>
      </c>
      <c r="D1206" s="17">
        <v>-0.34899369299999999</v>
      </c>
      <c r="E1206" s="74">
        <v>-0.34184169199999997</v>
      </c>
      <c r="F1206" s="74">
        <v>-0.31841225200000001</v>
      </c>
      <c r="G1206" s="17">
        <v>-0.36525057300000002</v>
      </c>
      <c r="J1206" s="74"/>
      <c r="K1206" s="73"/>
      <c r="L1206" s="73"/>
      <c r="M1206" s="73"/>
      <c r="N1206" s="73"/>
      <c r="O1206" s="69"/>
      <c r="P1206" s="69"/>
      <c r="Q1206" s="69"/>
      <c r="R1206" s="69"/>
      <c r="S1206" s="69"/>
      <c r="T1206" s="69"/>
      <c r="U1206" s="69"/>
      <c r="V1206" s="72"/>
      <c r="W1206" s="71"/>
      <c r="X1206" s="71"/>
    </row>
    <row r="1207" spans="1:24" ht="15.75" thickBot="1">
      <c r="A1207" s="3">
        <v>0.11990000000000001</v>
      </c>
      <c r="B1207" s="17">
        <v>-0.45635277000000002</v>
      </c>
      <c r="C1207" s="17">
        <v>-0.36793087499999999</v>
      </c>
      <c r="D1207" s="17">
        <v>-0.34887025700000002</v>
      </c>
      <c r="E1207" s="74">
        <v>-0.34167562800000001</v>
      </c>
      <c r="F1207" s="74">
        <v>-0.318308015</v>
      </c>
      <c r="G1207" s="17">
        <v>-0.36507796599999998</v>
      </c>
      <c r="J1207" s="74"/>
      <c r="K1207" s="73"/>
      <c r="L1207" s="73"/>
      <c r="M1207" s="73"/>
      <c r="N1207" s="73"/>
      <c r="O1207" s="69"/>
      <c r="P1207" s="69"/>
      <c r="Q1207" s="69"/>
      <c r="R1207" s="69"/>
      <c r="S1207" s="69"/>
      <c r="T1207" s="69"/>
      <c r="U1207" s="69"/>
      <c r="V1207" s="72"/>
      <c r="W1207" s="71"/>
      <c r="X1207" s="71"/>
    </row>
    <row r="1208" spans="1:24" ht="15.75" thickBot="1">
      <c r="A1208" s="3">
        <v>0.12</v>
      </c>
      <c r="B1208" s="17">
        <v>-0.45615864</v>
      </c>
      <c r="C1208" s="17">
        <v>-0.36779514800000002</v>
      </c>
      <c r="D1208" s="17">
        <v>-0.34874688599999998</v>
      </c>
      <c r="E1208" s="74">
        <v>-0.34150968900000001</v>
      </c>
      <c r="F1208" s="74">
        <v>-0.31820382899999999</v>
      </c>
      <c r="G1208" s="17">
        <v>-0.364905484</v>
      </c>
      <c r="J1208" s="74"/>
      <c r="K1208" s="73"/>
      <c r="L1208" s="73"/>
      <c r="M1208" s="73"/>
      <c r="N1208" s="73"/>
      <c r="O1208" s="69"/>
      <c r="P1208" s="69"/>
      <c r="Q1208" s="69"/>
      <c r="R1208" s="69"/>
      <c r="S1208" s="69"/>
      <c r="T1208" s="69"/>
      <c r="U1208" s="69"/>
      <c r="V1208" s="72"/>
      <c r="W1208" s="71"/>
      <c r="X1208" s="71"/>
    </row>
    <row r="1209" spans="1:24" ht="15.75" thickBot="1">
      <c r="A1209" s="3">
        <v>0.1201</v>
      </c>
      <c r="B1209" s="17">
        <v>-0.45596462399999999</v>
      </c>
      <c r="C1209" s="17">
        <v>-0.36765949399999998</v>
      </c>
      <c r="D1209" s="17">
        <v>-0.34862357900000002</v>
      </c>
      <c r="E1209" s="74">
        <v>-0.34134387700000002</v>
      </c>
      <c r="F1209" s="74">
        <v>-0.31809969399999999</v>
      </c>
      <c r="G1209" s="17">
        <v>-0.36473312600000002</v>
      </c>
      <c r="J1209" s="74"/>
      <c r="K1209" s="73"/>
      <c r="L1209" s="73"/>
      <c r="M1209" s="73"/>
      <c r="N1209" s="73"/>
      <c r="O1209" s="69"/>
      <c r="P1209" s="69"/>
      <c r="Q1209" s="69"/>
      <c r="R1209" s="69"/>
      <c r="S1209" s="69"/>
      <c r="T1209" s="69"/>
      <c r="U1209" s="69"/>
      <c r="V1209" s="72"/>
      <c r="W1209" s="71"/>
      <c r="X1209" s="71"/>
    </row>
    <row r="1210" spans="1:24" ht="15.75" thickBot="1">
      <c r="A1210" s="3">
        <v>0.1202</v>
      </c>
      <c r="B1210" s="17">
        <v>-0.45577072200000002</v>
      </c>
      <c r="C1210" s="17">
        <v>-0.36752391200000001</v>
      </c>
      <c r="D1210" s="17">
        <v>-0.34850033499999999</v>
      </c>
      <c r="E1210" s="74">
        <v>-0.34117818900000002</v>
      </c>
      <c r="F1210" s="74">
        <v>-0.31799561100000001</v>
      </c>
      <c r="G1210" s="17">
        <v>-0.364560893</v>
      </c>
      <c r="J1210" s="74"/>
      <c r="K1210" s="73"/>
      <c r="L1210" s="73"/>
      <c r="M1210" s="73"/>
      <c r="N1210" s="73"/>
      <c r="O1210" s="69"/>
      <c r="P1210" s="69"/>
      <c r="Q1210" s="69"/>
      <c r="R1210" s="69"/>
      <c r="S1210" s="69"/>
      <c r="T1210" s="69"/>
      <c r="U1210" s="69"/>
      <c r="V1210" s="72"/>
      <c r="W1210" s="71"/>
      <c r="X1210" s="71"/>
    </row>
    <row r="1211" spans="1:24" ht="15.75" thickBot="1">
      <c r="A1211" s="3">
        <v>0.1203</v>
      </c>
      <c r="B1211" s="17">
        <v>-0.45557693300000002</v>
      </c>
      <c r="C1211" s="17">
        <v>-0.36738840299999997</v>
      </c>
      <c r="D1211" s="17">
        <v>-0.34837715499999999</v>
      </c>
      <c r="E1211" s="74">
        <v>-0.34101262700000001</v>
      </c>
      <c r="F1211" s="74">
        <v>-0.31789157699999998</v>
      </c>
      <c r="G1211" s="17">
        <v>-0.36438878400000002</v>
      </c>
      <c r="J1211" s="74"/>
      <c r="K1211" s="73"/>
      <c r="L1211" s="73"/>
      <c r="M1211" s="73"/>
      <c r="N1211" s="73"/>
      <c r="O1211" s="69"/>
      <c r="P1211" s="69"/>
      <c r="Q1211" s="69"/>
      <c r="R1211" s="69"/>
      <c r="S1211" s="69"/>
      <c r="T1211" s="69"/>
      <c r="U1211" s="69"/>
      <c r="V1211" s="72"/>
      <c r="W1211" s="71"/>
      <c r="X1211" s="71"/>
    </row>
    <row r="1212" spans="1:24" ht="15.75" thickBot="1">
      <c r="A1212" s="3">
        <v>0.12039999999999999</v>
      </c>
      <c r="B1212" s="17">
        <v>-0.45538325800000001</v>
      </c>
      <c r="C1212" s="17">
        <v>-0.36725296499999999</v>
      </c>
      <c r="D1212" s="17">
        <v>-0.34825403900000002</v>
      </c>
      <c r="E1212" s="74">
        <v>-0.34084719000000002</v>
      </c>
      <c r="F1212" s="74">
        <v>-0.31778759499999998</v>
      </c>
      <c r="G1212" s="17">
        <v>-0.36421679800000001</v>
      </c>
      <c r="J1212" s="74"/>
      <c r="K1212" s="73"/>
      <c r="L1212" s="73"/>
      <c r="M1212" s="73"/>
      <c r="N1212" s="73"/>
      <c r="O1212" s="69"/>
      <c r="P1212" s="69"/>
      <c r="Q1212" s="69"/>
      <c r="R1212" s="69"/>
      <c r="S1212" s="69"/>
      <c r="T1212" s="69"/>
      <c r="U1212" s="69"/>
      <c r="V1212" s="72"/>
      <c r="W1212" s="71"/>
      <c r="X1212" s="71"/>
    </row>
    <row r="1213" spans="1:24" ht="15.75" thickBot="1">
      <c r="A1213" s="3">
        <v>0.1205</v>
      </c>
      <c r="B1213" s="17">
        <v>-0.45518969599999998</v>
      </c>
      <c r="C1213" s="17">
        <v>-0.36711759900000002</v>
      </c>
      <c r="D1213" s="17">
        <v>-0.34813098599999998</v>
      </c>
      <c r="E1213" s="74">
        <v>-0.34068187799999999</v>
      </c>
      <c r="F1213" s="74">
        <v>-0.31768366300000001</v>
      </c>
      <c r="G1213" s="17">
        <v>-0.36404493700000001</v>
      </c>
      <c r="J1213" s="74"/>
      <c r="K1213" s="73"/>
      <c r="L1213" s="73"/>
      <c r="M1213" s="73"/>
      <c r="N1213" s="73"/>
      <c r="O1213" s="69"/>
      <c r="P1213" s="69"/>
      <c r="Q1213" s="69"/>
      <c r="R1213" s="69"/>
      <c r="S1213" s="69"/>
      <c r="T1213" s="69"/>
      <c r="U1213" s="69"/>
      <c r="V1213" s="72"/>
      <c r="W1213" s="71"/>
      <c r="X1213" s="71"/>
    </row>
    <row r="1214" spans="1:24" ht="15.75" thickBot="1">
      <c r="A1214" s="3">
        <v>0.1206</v>
      </c>
      <c r="B1214" s="17">
        <v>-0.45499624799999999</v>
      </c>
      <c r="C1214" s="17">
        <v>-0.36698230500000001</v>
      </c>
      <c r="D1214" s="17">
        <v>-0.34800799599999999</v>
      </c>
      <c r="E1214" s="74">
        <v>-0.34051669000000001</v>
      </c>
      <c r="F1214" s="74">
        <v>-0.31757978199999998</v>
      </c>
      <c r="G1214" s="17">
        <v>-0.36387319800000001</v>
      </c>
      <c r="J1214" s="74"/>
      <c r="K1214" s="73"/>
      <c r="L1214" s="73"/>
      <c r="M1214" s="73"/>
      <c r="N1214" s="73"/>
      <c r="O1214" s="69"/>
      <c r="P1214" s="69"/>
      <c r="Q1214" s="69"/>
      <c r="R1214" s="69"/>
      <c r="S1214" s="69"/>
      <c r="T1214" s="69"/>
      <c r="U1214" s="69"/>
      <c r="V1214" s="72"/>
      <c r="W1214" s="71"/>
      <c r="X1214" s="71"/>
    </row>
    <row r="1215" spans="1:24" ht="15.75" thickBot="1">
      <c r="A1215" s="3">
        <v>0.1207</v>
      </c>
      <c r="B1215" s="17">
        <v>-0.454802912</v>
      </c>
      <c r="C1215" s="17">
        <v>-0.36684708300000002</v>
      </c>
      <c r="D1215" s="17">
        <v>-0.34788507000000002</v>
      </c>
      <c r="E1215" s="74">
        <v>-0.34035162600000002</v>
      </c>
      <c r="F1215" s="74">
        <v>-0.31747595200000001</v>
      </c>
      <c r="G1215" s="17">
        <v>-0.36370158299999999</v>
      </c>
      <c r="J1215" s="74"/>
      <c r="K1215" s="73"/>
      <c r="L1215" s="73"/>
      <c r="M1215" s="73"/>
      <c r="N1215" s="73"/>
      <c r="O1215" s="69"/>
      <c r="P1215" s="69"/>
      <c r="Q1215" s="69"/>
      <c r="R1215" s="69"/>
      <c r="S1215" s="69"/>
      <c r="T1215" s="69"/>
      <c r="U1215" s="69"/>
      <c r="V1215" s="72"/>
      <c r="W1215" s="71"/>
      <c r="X1215" s="71"/>
    </row>
    <row r="1216" spans="1:24" ht="15.75" thickBot="1">
      <c r="A1216" s="3">
        <v>0.1208</v>
      </c>
      <c r="B1216" s="17">
        <v>-0.45460968899999998</v>
      </c>
      <c r="C1216" s="17">
        <v>-0.36671193299999999</v>
      </c>
      <c r="D1216" s="17">
        <v>-0.34776220600000002</v>
      </c>
      <c r="E1216" s="74">
        <v>-0.34018668699999999</v>
      </c>
      <c r="F1216" s="74">
        <v>-0.31737217200000001</v>
      </c>
      <c r="G1216" s="17">
        <v>-0.363530091</v>
      </c>
      <c r="J1216" s="74"/>
      <c r="K1216" s="73"/>
      <c r="L1216" s="73"/>
      <c r="M1216" s="73"/>
      <c r="N1216" s="73"/>
      <c r="O1216" s="69"/>
      <c r="P1216" s="69"/>
      <c r="Q1216" s="69"/>
      <c r="R1216" s="69"/>
      <c r="S1216" s="69"/>
      <c r="T1216" s="69"/>
      <c r="U1216" s="69"/>
      <c r="V1216" s="72"/>
      <c r="W1216" s="71"/>
      <c r="X1216" s="71"/>
    </row>
    <row r="1217" spans="1:24" ht="15.75" thickBot="1">
      <c r="A1217" s="3">
        <v>0.12089999999999999</v>
      </c>
      <c r="B1217" s="17">
        <v>-0.45441657800000002</v>
      </c>
      <c r="C1217" s="17">
        <v>-0.36657685400000001</v>
      </c>
      <c r="D1217" s="17">
        <v>-0.34763940599999998</v>
      </c>
      <c r="E1217" s="74">
        <v>-0.340021872</v>
      </c>
      <c r="F1217" s="74">
        <v>-0.31726844199999998</v>
      </c>
      <c r="G1217" s="17">
        <v>-0.363358721</v>
      </c>
      <c r="J1217" s="74"/>
      <c r="K1217" s="73"/>
      <c r="L1217" s="73"/>
      <c r="M1217" s="73"/>
      <c r="N1217" s="73"/>
      <c r="O1217" s="69"/>
      <c r="P1217" s="69"/>
      <c r="Q1217" s="69"/>
      <c r="R1217" s="69"/>
      <c r="S1217" s="69"/>
      <c r="T1217" s="69"/>
      <c r="U1217" s="69"/>
      <c r="V1217" s="72"/>
      <c r="W1217" s="71"/>
      <c r="X1217" s="71"/>
    </row>
    <row r="1218" spans="1:24" ht="15.75" thickBot="1">
      <c r="A1218" s="3">
        <v>0.121</v>
      </c>
      <c r="B1218" s="17">
        <v>-0.45422358000000002</v>
      </c>
      <c r="C1218" s="17">
        <v>-0.36644184699999999</v>
      </c>
      <c r="D1218" s="17">
        <v>-0.347516669</v>
      </c>
      <c r="E1218" s="74">
        <v>-0.33985717999999998</v>
      </c>
      <c r="F1218" s="74">
        <v>-0.31716476199999999</v>
      </c>
      <c r="G1218" s="17">
        <v>-0.36318747400000001</v>
      </c>
      <c r="J1218" s="74"/>
      <c r="K1218" s="73"/>
      <c r="L1218" s="73"/>
      <c r="M1218" s="73"/>
      <c r="N1218" s="73"/>
      <c r="O1218" s="69"/>
      <c r="P1218" s="69"/>
      <c r="Q1218" s="69"/>
      <c r="R1218" s="69"/>
      <c r="S1218" s="69"/>
      <c r="T1218" s="69"/>
      <c r="U1218" s="69"/>
      <c r="V1218" s="72"/>
      <c r="W1218" s="71"/>
      <c r="X1218" s="71"/>
    </row>
    <row r="1219" spans="1:24" ht="15.75" thickBot="1">
      <c r="A1219" s="3">
        <v>0.1211</v>
      </c>
      <c r="B1219" s="17">
        <v>-0.45403069400000001</v>
      </c>
      <c r="C1219" s="17">
        <v>-0.36630690999999999</v>
      </c>
      <c r="D1219" s="17">
        <v>-0.34739399399999998</v>
      </c>
      <c r="E1219" s="74">
        <v>-0.33969261099999998</v>
      </c>
      <c r="F1219" s="74">
        <v>-0.31706113299999999</v>
      </c>
      <c r="G1219" s="17">
        <v>-0.36301634999999999</v>
      </c>
      <c r="J1219" s="74"/>
      <c r="K1219" s="73"/>
      <c r="L1219" s="73"/>
      <c r="M1219" s="73"/>
      <c r="N1219" s="73"/>
      <c r="O1219" s="69"/>
      <c r="P1219" s="69"/>
      <c r="Q1219" s="69"/>
      <c r="R1219" s="69"/>
      <c r="S1219" s="69"/>
      <c r="T1219" s="69"/>
      <c r="U1219" s="69"/>
      <c r="V1219" s="72"/>
      <c r="W1219" s="71"/>
      <c r="X1219" s="71"/>
    </row>
    <row r="1220" spans="1:24" ht="15.75" thickBot="1">
      <c r="A1220" s="3">
        <v>0.1212</v>
      </c>
      <c r="B1220" s="17">
        <v>-0.45383792000000001</v>
      </c>
      <c r="C1220" s="17">
        <v>-0.366172045</v>
      </c>
      <c r="D1220" s="17">
        <v>-0.34727138200000002</v>
      </c>
      <c r="E1220" s="74">
        <v>-0.33952816600000002</v>
      </c>
      <c r="F1220" s="74">
        <v>-0.31695755399999997</v>
      </c>
      <c r="G1220" s="17">
        <v>-0.36284534699999998</v>
      </c>
      <c r="J1220" s="74"/>
      <c r="K1220" s="73"/>
      <c r="L1220" s="73"/>
      <c r="M1220" s="73"/>
      <c r="N1220" s="73"/>
      <c r="O1220" s="69"/>
      <c r="P1220" s="69"/>
      <c r="Q1220" s="69"/>
      <c r="R1220" s="69"/>
      <c r="S1220" s="69"/>
      <c r="T1220" s="69"/>
      <c r="U1220" s="69"/>
      <c r="V1220" s="72"/>
      <c r="W1220" s="71"/>
      <c r="X1220" s="71"/>
    </row>
    <row r="1221" spans="1:24" ht="15.75" thickBot="1">
      <c r="A1221" s="3">
        <v>0.12130000000000001</v>
      </c>
      <c r="B1221" s="17">
        <v>-0.453645258</v>
      </c>
      <c r="C1221" s="17">
        <v>-0.36603725100000001</v>
      </c>
      <c r="D1221" s="17">
        <v>-0.34714883299999999</v>
      </c>
      <c r="E1221" s="74">
        <v>-0.33936384400000003</v>
      </c>
      <c r="F1221" s="74">
        <v>-0.31685402400000001</v>
      </c>
      <c r="G1221" s="17">
        <v>-0.362674467</v>
      </c>
      <c r="J1221" s="74"/>
      <c r="K1221" s="73"/>
      <c r="L1221" s="73"/>
      <c r="M1221" s="73"/>
      <c r="N1221" s="73"/>
      <c r="O1221" s="69"/>
      <c r="P1221" s="69"/>
      <c r="Q1221" s="69"/>
      <c r="R1221" s="69"/>
      <c r="S1221" s="69"/>
      <c r="T1221" s="69"/>
      <c r="U1221" s="69"/>
      <c r="V1221" s="72"/>
      <c r="W1221" s="71"/>
      <c r="X1221" s="71"/>
    </row>
    <row r="1222" spans="1:24" ht="15.75" thickBot="1">
      <c r="A1222" s="3">
        <v>0.12139999999999999</v>
      </c>
      <c r="B1222" s="17">
        <v>-0.45345270700000001</v>
      </c>
      <c r="C1222" s="17">
        <v>-0.365902528</v>
      </c>
      <c r="D1222" s="17">
        <v>-0.34702634599999999</v>
      </c>
      <c r="E1222" s="74">
        <v>-0.33919964499999999</v>
      </c>
      <c r="F1222" s="74">
        <v>-0.31675054499999999</v>
      </c>
      <c r="G1222" s="17">
        <v>-0.36250370799999998</v>
      </c>
      <c r="J1222" s="74"/>
      <c r="K1222" s="73"/>
      <c r="L1222" s="73"/>
      <c r="M1222" s="73"/>
      <c r="N1222" s="73"/>
      <c r="O1222" s="69"/>
      <c r="P1222" s="69"/>
      <c r="Q1222" s="69"/>
      <c r="R1222" s="69"/>
      <c r="S1222" s="69"/>
      <c r="T1222" s="69"/>
      <c r="U1222" s="69"/>
      <c r="V1222" s="72"/>
      <c r="W1222" s="71"/>
      <c r="X1222" s="71"/>
    </row>
    <row r="1223" spans="1:24" ht="15.75" thickBot="1">
      <c r="A1223" s="3">
        <v>0.1215</v>
      </c>
      <c r="B1223" s="17">
        <v>-0.45326026800000002</v>
      </c>
      <c r="C1223" s="17">
        <v>-0.36576787599999999</v>
      </c>
      <c r="D1223" s="17">
        <v>-0.34690392199999998</v>
      </c>
      <c r="E1223" s="74">
        <v>-0.33903556800000001</v>
      </c>
      <c r="F1223" s="74">
        <v>-0.31664711600000001</v>
      </c>
      <c r="G1223" s="17">
        <v>-0.36233306999999998</v>
      </c>
      <c r="J1223" s="74"/>
      <c r="K1223" s="73"/>
      <c r="L1223" s="73"/>
      <c r="M1223" s="73"/>
      <c r="N1223" s="73"/>
      <c r="O1223" s="69"/>
      <c r="P1223" s="69"/>
      <c r="Q1223" s="69"/>
      <c r="R1223" s="69"/>
      <c r="S1223" s="69"/>
      <c r="T1223" s="69"/>
      <c r="U1223" s="69"/>
      <c r="V1223" s="72"/>
      <c r="W1223" s="71"/>
      <c r="X1223" s="71"/>
    </row>
    <row r="1224" spans="1:24" ht="15.75" thickBot="1">
      <c r="A1224" s="3">
        <v>0.1216</v>
      </c>
      <c r="B1224" s="17">
        <v>-0.45306794099999997</v>
      </c>
      <c r="C1224" s="17">
        <v>-0.36563329500000002</v>
      </c>
      <c r="D1224" s="17">
        <v>-0.34678155999999999</v>
      </c>
      <c r="E1224" s="74">
        <v>-0.33887161399999999</v>
      </c>
      <c r="F1224" s="74">
        <v>-0.31654373600000002</v>
      </c>
      <c r="G1224" s="17">
        <v>-0.36216255400000003</v>
      </c>
      <c r="J1224" s="74"/>
      <c r="K1224" s="73"/>
      <c r="L1224" s="73"/>
      <c r="M1224" s="73"/>
      <c r="N1224" s="73"/>
      <c r="O1224" s="69"/>
      <c r="P1224" s="69"/>
      <c r="Q1224" s="69"/>
      <c r="R1224" s="69"/>
      <c r="S1224" s="69"/>
      <c r="T1224" s="69"/>
      <c r="U1224" s="69"/>
      <c r="V1224" s="72"/>
      <c r="W1224" s="71"/>
      <c r="X1224" s="71"/>
    </row>
    <row r="1225" spans="1:24" ht="15.75" thickBot="1">
      <c r="A1225" s="3">
        <v>0.1217</v>
      </c>
      <c r="B1225" s="17">
        <v>-0.45287572399999998</v>
      </c>
      <c r="C1225" s="17">
        <v>-0.36549878400000002</v>
      </c>
      <c r="D1225" s="17">
        <v>-0.34665926000000002</v>
      </c>
      <c r="E1225" s="74">
        <v>-0.33870778200000001</v>
      </c>
      <c r="F1225" s="74">
        <v>-0.31644040600000001</v>
      </c>
      <c r="G1225" s="17">
        <v>-0.36199215899999998</v>
      </c>
      <c r="J1225" s="74"/>
      <c r="K1225" s="73"/>
      <c r="L1225" s="73"/>
      <c r="M1225" s="73"/>
      <c r="N1225" s="73"/>
      <c r="O1225" s="69"/>
      <c r="P1225" s="69"/>
      <c r="Q1225" s="69"/>
      <c r="R1225" s="69"/>
      <c r="S1225" s="69"/>
      <c r="T1225" s="69"/>
      <c r="U1225" s="69"/>
      <c r="V1225" s="72"/>
      <c r="W1225" s="71"/>
      <c r="X1225" s="71"/>
    </row>
    <row r="1226" spans="1:24" ht="15.75" thickBot="1">
      <c r="A1226" s="3">
        <v>0.12180000000000001</v>
      </c>
      <c r="B1226" s="17">
        <v>-0.45268361800000001</v>
      </c>
      <c r="C1226" s="17">
        <v>-0.36536434299999998</v>
      </c>
      <c r="D1226" s="17">
        <v>-0.346537023</v>
      </c>
      <c r="E1226" s="74">
        <v>-0.338544071</v>
      </c>
      <c r="F1226" s="74">
        <v>-0.316337125</v>
      </c>
      <c r="G1226" s="17">
        <v>-0.36182188500000001</v>
      </c>
      <c r="J1226" s="74"/>
      <c r="K1226" s="73"/>
      <c r="L1226" s="73"/>
      <c r="M1226" s="73"/>
      <c r="N1226" s="73"/>
      <c r="O1226" s="69"/>
      <c r="P1226" s="69"/>
      <c r="Q1226" s="69"/>
      <c r="R1226" s="69"/>
      <c r="S1226" s="69"/>
      <c r="T1226" s="69"/>
      <c r="U1226" s="69"/>
      <c r="V1226" s="72"/>
      <c r="W1226" s="71"/>
      <c r="X1226" s="71"/>
    </row>
    <row r="1227" spans="1:24" ht="15.75" thickBot="1">
      <c r="A1227" s="3">
        <v>0.12189999999999999</v>
      </c>
      <c r="B1227" s="17">
        <v>-0.45249162300000001</v>
      </c>
      <c r="C1227" s="17">
        <v>-0.36522997299999999</v>
      </c>
      <c r="D1227" s="17">
        <v>-0.34641484700000003</v>
      </c>
      <c r="E1227" s="74">
        <v>-0.33838048300000001</v>
      </c>
      <c r="F1227" s="74">
        <v>-0.31623389499999999</v>
      </c>
      <c r="G1227" s="17">
        <v>-0.361651732</v>
      </c>
      <c r="J1227" s="74"/>
      <c r="K1227" s="73"/>
      <c r="L1227" s="73"/>
      <c r="M1227" s="73"/>
      <c r="N1227" s="73"/>
      <c r="O1227" s="69"/>
      <c r="P1227" s="69"/>
      <c r="Q1227" s="69"/>
      <c r="R1227" s="69"/>
      <c r="S1227" s="69"/>
      <c r="T1227" s="69"/>
      <c r="U1227" s="69"/>
      <c r="V1227" s="72"/>
      <c r="W1227" s="71"/>
      <c r="X1227" s="71"/>
    </row>
    <row r="1228" spans="1:24" ht="15.75" thickBot="1">
      <c r="A1228" s="3">
        <v>0.122</v>
      </c>
      <c r="B1228" s="17">
        <v>-0.45229973899999998</v>
      </c>
      <c r="C1228" s="17">
        <v>-0.36509567399999998</v>
      </c>
      <c r="D1228" s="17">
        <v>-0.34629273399999999</v>
      </c>
      <c r="E1228" s="74">
        <v>-0.33821701599999998</v>
      </c>
      <c r="F1228" s="74">
        <v>-0.31613071300000001</v>
      </c>
      <c r="G1228" s="17">
        <v>-0.36148169899999999</v>
      </c>
      <c r="J1228" s="74"/>
      <c r="K1228" s="73"/>
      <c r="L1228" s="73"/>
      <c r="M1228" s="73"/>
      <c r="N1228" s="73"/>
      <c r="O1228" s="69"/>
      <c r="P1228" s="69"/>
      <c r="Q1228" s="69"/>
      <c r="R1228" s="69"/>
      <c r="S1228" s="69"/>
      <c r="T1228" s="69"/>
      <c r="U1228" s="69"/>
      <c r="V1228" s="72"/>
      <c r="W1228" s="71"/>
      <c r="X1228" s="71"/>
    </row>
    <row r="1229" spans="1:24" ht="15.75" thickBot="1">
      <c r="A1229" s="3">
        <v>0.1221</v>
      </c>
      <c r="B1229" s="17">
        <v>-0.452107965</v>
      </c>
      <c r="C1229" s="17">
        <v>-0.36496144400000002</v>
      </c>
      <c r="D1229" s="17">
        <v>-0.34617068200000001</v>
      </c>
      <c r="E1229" s="74">
        <v>-0.33805366999999997</v>
      </c>
      <c r="F1229" s="74">
        <v>-0.316027581</v>
      </c>
      <c r="G1229" s="17">
        <v>-0.36131178600000002</v>
      </c>
      <c r="J1229" s="74"/>
      <c r="K1229" s="73"/>
      <c r="L1229" s="73"/>
      <c r="M1229" s="73"/>
      <c r="N1229" s="73"/>
      <c r="O1229" s="69"/>
      <c r="P1229" s="69"/>
      <c r="Q1229" s="69"/>
      <c r="R1229" s="69"/>
      <c r="S1229" s="69"/>
      <c r="T1229" s="69"/>
      <c r="U1229" s="69"/>
      <c r="V1229" s="72"/>
      <c r="W1229" s="71"/>
      <c r="X1229" s="71"/>
    </row>
    <row r="1230" spans="1:24" ht="15.75" thickBot="1">
      <c r="A1230" s="3">
        <v>0.1222</v>
      </c>
      <c r="B1230" s="17">
        <v>-0.45191630199999999</v>
      </c>
      <c r="C1230" s="17">
        <v>-0.364827285</v>
      </c>
      <c r="D1230" s="17">
        <v>-0.34604869199999999</v>
      </c>
      <c r="E1230" s="74">
        <v>-0.33789044600000001</v>
      </c>
      <c r="F1230" s="74">
        <v>-0.315924498</v>
      </c>
      <c r="G1230" s="17">
        <v>-0.36114199400000002</v>
      </c>
      <c r="J1230" s="74"/>
      <c r="K1230" s="73"/>
      <c r="L1230" s="73"/>
      <c r="M1230" s="73"/>
      <c r="N1230" s="73"/>
      <c r="O1230" s="69"/>
      <c r="P1230" s="69"/>
      <c r="Q1230" s="69"/>
      <c r="R1230" s="69"/>
      <c r="S1230" s="69"/>
      <c r="T1230" s="69"/>
      <c r="U1230" s="69"/>
      <c r="V1230" s="72"/>
      <c r="W1230" s="71"/>
      <c r="X1230" s="71"/>
    </row>
    <row r="1231" spans="1:24" ht="15.75" thickBot="1">
      <c r="A1231" s="3">
        <v>0.12230000000000001</v>
      </c>
      <c r="B1231" s="17">
        <v>-0.45172474800000001</v>
      </c>
      <c r="C1231" s="17">
        <v>-0.36469319500000003</v>
      </c>
      <c r="D1231" s="17">
        <v>-0.34592676300000003</v>
      </c>
      <c r="E1231" s="74">
        <v>-0.33772734199999999</v>
      </c>
      <c r="F1231" s="74">
        <v>-0.31582146500000002</v>
      </c>
      <c r="G1231" s="17">
        <v>-0.36097232099999998</v>
      </c>
      <c r="J1231" s="74"/>
      <c r="K1231" s="73"/>
      <c r="L1231" s="73"/>
      <c r="M1231" s="73"/>
      <c r="N1231" s="73"/>
      <c r="O1231" s="69"/>
      <c r="P1231" s="69"/>
      <c r="Q1231" s="69"/>
      <c r="R1231" s="69"/>
      <c r="S1231" s="69"/>
      <c r="T1231" s="69"/>
      <c r="U1231" s="69"/>
      <c r="V1231" s="72"/>
      <c r="W1231" s="71"/>
      <c r="X1231" s="71"/>
    </row>
    <row r="1232" spans="1:24" ht="15.75" thickBot="1">
      <c r="A1232" s="3">
        <v>0.12239999999999999</v>
      </c>
      <c r="B1232" s="17">
        <v>-0.451533305</v>
      </c>
      <c r="C1232" s="17">
        <v>-0.36455917500000001</v>
      </c>
      <c r="D1232" s="17">
        <v>-0.34580489599999997</v>
      </c>
      <c r="E1232" s="74">
        <v>-0.33756435899999998</v>
      </c>
      <c r="F1232" s="74">
        <v>-0.31571848000000002</v>
      </c>
      <c r="G1232" s="17">
        <v>-0.360802768</v>
      </c>
      <c r="J1232" s="74"/>
      <c r="K1232" s="73"/>
      <c r="L1232" s="73"/>
      <c r="M1232" s="73"/>
      <c r="N1232" s="73"/>
      <c r="O1232" s="69"/>
      <c r="P1232" s="69"/>
      <c r="Q1232" s="69"/>
      <c r="R1232" s="69"/>
      <c r="S1232" s="69"/>
      <c r="T1232" s="69"/>
      <c r="U1232" s="69"/>
      <c r="V1232" s="72"/>
      <c r="W1232" s="71"/>
      <c r="X1232" s="71"/>
    </row>
    <row r="1233" spans="1:24" ht="15.75" thickBot="1">
      <c r="A1233" s="3">
        <v>0.1225</v>
      </c>
      <c r="B1233" s="17">
        <v>-0.45134197100000001</v>
      </c>
      <c r="C1233" s="17">
        <v>-0.36442522500000002</v>
      </c>
      <c r="D1233" s="17">
        <v>-0.345683091</v>
      </c>
      <c r="E1233" s="74">
        <v>-0.33740149600000002</v>
      </c>
      <c r="F1233" s="74">
        <v>-0.315615545</v>
      </c>
      <c r="G1233" s="17">
        <v>-0.360633335</v>
      </c>
      <c r="J1233" s="74"/>
      <c r="K1233" s="73"/>
      <c r="L1233" s="73"/>
      <c r="M1233" s="73"/>
      <c r="N1233" s="73"/>
      <c r="O1233" s="69"/>
      <c r="P1233" s="69"/>
      <c r="Q1233" s="69"/>
      <c r="R1233" s="69"/>
      <c r="S1233" s="69"/>
      <c r="T1233" s="69"/>
      <c r="U1233" s="69"/>
      <c r="V1233" s="72"/>
      <c r="W1233" s="71"/>
      <c r="X1233" s="71"/>
    </row>
    <row r="1234" spans="1:24" ht="15.75" thickBot="1">
      <c r="A1234" s="3">
        <v>0.1226</v>
      </c>
      <c r="B1234" s="17">
        <v>-0.45115074700000002</v>
      </c>
      <c r="C1234" s="17">
        <v>-0.36429134499999999</v>
      </c>
      <c r="D1234" s="17">
        <v>-0.34556134599999999</v>
      </c>
      <c r="E1234" s="74">
        <v>-0.33723875399999997</v>
      </c>
      <c r="F1234" s="74">
        <v>-0.315512658</v>
      </c>
      <c r="G1234" s="17">
        <v>-0.36046402</v>
      </c>
      <c r="J1234" s="74"/>
      <c r="K1234" s="73"/>
      <c r="L1234" s="73"/>
      <c r="M1234" s="73"/>
      <c r="N1234" s="73"/>
      <c r="O1234" s="69"/>
      <c r="P1234" s="69"/>
      <c r="Q1234" s="69"/>
      <c r="R1234" s="69"/>
      <c r="S1234" s="69"/>
      <c r="T1234" s="69"/>
      <c r="U1234" s="69"/>
      <c r="V1234" s="72"/>
      <c r="W1234" s="71"/>
      <c r="X1234" s="71"/>
    </row>
    <row r="1235" spans="1:24" ht="15.75" thickBot="1">
      <c r="A1235" s="3">
        <v>0.1227</v>
      </c>
      <c r="B1235" s="17">
        <v>-0.450959632</v>
      </c>
      <c r="C1235" s="17">
        <v>-0.364157534</v>
      </c>
      <c r="D1235" s="17">
        <v>-0.34543966300000001</v>
      </c>
      <c r="E1235" s="74">
        <v>-0.33707613199999997</v>
      </c>
      <c r="F1235" s="74">
        <v>-0.31540982099999998</v>
      </c>
      <c r="G1235" s="17">
        <v>-0.36029482499999999</v>
      </c>
      <c r="J1235" s="74"/>
      <c r="K1235" s="73"/>
      <c r="L1235" s="73"/>
      <c r="M1235" s="73"/>
      <c r="N1235" s="73"/>
      <c r="O1235" s="69"/>
      <c r="P1235" s="69"/>
      <c r="Q1235" s="69"/>
      <c r="R1235" s="69"/>
      <c r="S1235" s="69"/>
      <c r="T1235" s="69"/>
      <c r="U1235" s="69"/>
      <c r="V1235" s="72"/>
      <c r="W1235" s="71"/>
      <c r="X1235" s="71"/>
    </row>
    <row r="1236" spans="1:24" ht="15.75" thickBot="1">
      <c r="A1236" s="3">
        <v>0.12280000000000001</v>
      </c>
      <c r="B1236" s="17">
        <v>-0.45076862600000001</v>
      </c>
      <c r="C1236" s="17">
        <v>-0.36402379200000001</v>
      </c>
      <c r="D1236" s="17">
        <v>-0.34531804199999999</v>
      </c>
      <c r="E1236" s="74">
        <v>-0.33691363000000002</v>
      </c>
      <c r="F1236" s="74">
        <v>-0.31530703199999999</v>
      </c>
      <c r="G1236" s="17">
        <v>-0.36012574800000002</v>
      </c>
      <c r="J1236" s="74"/>
      <c r="K1236" s="73"/>
      <c r="L1236" s="73"/>
      <c r="M1236" s="73"/>
      <c r="N1236" s="73"/>
      <c r="O1236" s="69"/>
      <c r="P1236" s="69"/>
      <c r="Q1236" s="69"/>
      <c r="R1236" s="69"/>
      <c r="S1236" s="69"/>
      <c r="T1236" s="69"/>
      <c r="U1236" s="69"/>
      <c r="V1236" s="72"/>
      <c r="W1236" s="71"/>
      <c r="X1236" s="71"/>
    </row>
    <row r="1237" spans="1:24" ht="15.75" thickBot="1">
      <c r="A1237" s="3">
        <v>0.1229</v>
      </c>
      <c r="B1237" s="17">
        <v>-0.45057773000000001</v>
      </c>
      <c r="C1237" s="17">
        <v>-0.36389011999999998</v>
      </c>
      <c r="D1237" s="17">
        <v>-0.345196481</v>
      </c>
      <c r="E1237" s="74">
        <v>-0.33675124699999998</v>
      </c>
      <c r="F1237" s="74">
        <v>-0.315204292</v>
      </c>
      <c r="G1237" s="17">
        <v>-0.359956791</v>
      </c>
      <c r="J1237" s="74"/>
      <c r="K1237" s="73"/>
      <c r="L1237" s="73"/>
      <c r="M1237" s="73"/>
      <c r="N1237" s="73"/>
      <c r="O1237" s="69"/>
      <c r="P1237" s="69"/>
      <c r="Q1237" s="69"/>
      <c r="R1237" s="69"/>
      <c r="S1237" s="69"/>
      <c r="T1237" s="69"/>
      <c r="U1237" s="69"/>
      <c r="V1237" s="72"/>
      <c r="W1237" s="71"/>
      <c r="X1237" s="71"/>
    </row>
    <row r="1238" spans="1:24" ht="15.75" thickBot="1">
      <c r="A1238" s="3">
        <v>0.123</v>
      </c>
      <c r="B1238" s="17">
        <v>-0.45038694200000001</v>
      </c>
      <c r="C1238" s="17">
        <v>-0.363756517</v>
      </c>
      <c r="D1238" s="17">
        <v>-0.345074981</v>
      </c>
      <c r="E1238" s="74">
        <v>-0.33658898399999998</v>
      </c>
      <c r="F1238" s="74">
        <v>-0.31510160100000001</v>
      </c>
      <c r="G1238" s="17">
        <v>-0.35978795099999999</v>
      </c>
      <c r="J1238" s="74"/>
      <c r="K1238" s="73"/>
      <c r="L1238" s="73"/>
      <c r="M1238" s="73"/>
      <c r="N1238" s="73"/>
      <c r="O1238" s="69"/>
      <c r="P1238" s="69"/>
      <c r="Q1238" s="69"/>
      <c r="R1238" s="69"/>
      <c r="S1238" s="69"/>
      <c r="T1238" s="69"/>
      <c r="U1238" s="69"/>
      <c r="V1238" s="72"/>
      <c r="W1238" s="71"/>
      <c r="X1238" s="71"/>
    </row>
    <row r="1239" spans="1:24" ht="15.75" thickBot="1">
      <c r="A1239" s="3">
        <v>0.1231</v>
      </c>
      <c r="B1239" s="17">
        <v>-0.45019626299999999</v>
      </c>
      <c r="C1239" s="17">
        <v>-0.36362298300000001</v>
      </c>
      <c r="D1239" s="17">
        <v>-0.344953542</v>
      </c>
      <c r="E1239" s="74">
        <v>-0.33642684</v>
      </c>
      <c r="F1239" s="74">
        <v>-0.314998958</v>
      </c>
      <c r="G1239" s="17">
        <v>-0.35961923000000001</v>
      </c>
      <c r="J1239" s="74"/>
      <c r="K1239" s="73"/>
      <c r="L1239" s="73"/>
      <c r="M1239" s="73"/>
      <c r="N1239" s="73"/>
      <c r="O1239" s="69"/>
      <c r="P1239" s="69"/>
      <c r="Q1239" s="69"/>
      <c r="R1239" s="69"/>
      <c r="S1239" s="69"/>
      <c r="T1239" s="69"/>
      <c r="U1239" s="69"/>
      <c r="V1239" s="72"/>
      <c r="W1239" s="71"/>
      <c r="X1239" s="71"/>
    </row>
    <row r="1240" spans="1:24" ht="15.75" thickBot="1">
      <c r="A1240" s="3">
        <v>0.1232</v>
      </c>
      <c r="B1240" s="17">
        <v>-0.45000569200000001</v>
      </c>
      <c r="C1240" s="17">
        <v>-0.36348951800000001</v>
      </c>
      <c r="D1240" s="17">
        <v>-0.344832164</v>
      </c>
      <c r="E1240" s="74">
        <v>-0.33626481499999999</v>
      </c>
      <c r="F1240" s="74">
        <v>-0.31489636399999998</v>
      </c>
      <c r="G1240" s="17">
        <v>-0.35945062700000002</v>
      </c>
      <c r="J1240" s="74"/>
      <c r="K1240" s="73"/>
      <c r="L1240" s="73"/>
      <c r="M1240" s="73"/>
      <c r="N1240" s="73"/>
      <c r="O1240" s="69"/>
      <c r="P1240" s="69"/>
      <c r="Q1240" s="69"/>
      <c r="R1240" s="69"/>
      <c r="S1240" s="69"/>
      <c r="T1240" s="69"/>
      <c r="U1240" s="69"/>
      <c r="V1240" s="72"/>
      <c r="W1240" s="71"/>
      <c r="X1240" s="71"/>
    </row>
    <row r="1241" spans="1:24" ht="15.75" thickBot="1">
      <c r="A1241" s="3">
        <v>0.12330000000000001</v>
      </c>
      <c r="B1241" s="17">
        <v>-0.44981523000000001</v>
      </c>
      <c r="C1241" s="17">
        <v>-0.36335612099999998</v>
      </c>
      <c r="D1241" s="17">
        <v>-0.34471084600000002</v>
      </c>
      <c r="E1241" s="74">
        <v>-0.33610290799999998</v>
      </c>
      <c r="F1241" s="74">
        <v>-0.314793818</v>
      </c>
      <c r="G1241" s="17">
        <v>-0.35928214200000003</v>
      </c>
      <c r="J1241" s="74"/>
      <c r="K1241" s="73"/>
      <c r="L1241" s="73"/>
      <c r="M1241" s="73"/>
      <c r="N1241" s="73"/>
      <c r="O1241" s="69"/>
      <c r="P1241" s="69"/>
      <c r="Q1241" s="69"/>
      <c r="R1241" s="69"/>
      <c r="S1241" s="69"/>
      <c r="T1241" s="69"/>
      <c r="U1241" s="69"/>
      <c r="V1241" s="72"/>
      <c r="W1241" s="71"/>
      <c r="X1241" s="71"/>
    </row>
    <row r="1242" spans="1:24" ht="15.75" thickBot="1">
      <c r="A1242" s="3">
        <v>0.1234</v>
      </c>
      <c r="B1242" s="17">
        <v>-0.44962487699999998</v>
      </c>
      <c r="C1242" s="17">
        <v>-0.36322279400000002</v>
      </c>
      <c r="D1242" s="17">
        <v>-0.34458958899999997</v>
      </c>
      <c r="E1242" s="74">
        <v>-0.33594112100000001</v>
      </c>
      <c r="F1242" s="74">
        <v>-0.31469132100000002</v>
      </c>
      <c r="G1242" s="17">
        <v>-0.359113774</v>
      </c>
      <c r="J1242" s="74"/>
      <c r="K1242" s="73"/>
      <c r="L1242" s="73"/>
      <c r="M1242" s="73"/>
      <c r="N1242" s="73"/>
      <c r="O1242" s="69"/>
      <c r="P1242" s="69"/>
      <c r="Q1242" s="69"/>
      <c r="R1242" s="69"/>
      <c r="S1242" s="69"/>
      <c r="T1242" s="69"/>
      <c r="U1242" s="69"/>
      <c r="V1242" s="72"/>
      <c r="W1242" s="71"/>
      <c r="X1242" s="71"/>
    </row>
    <row r="1243" spans="1:24" ht="15.75" thickBot="1">
      <c r="A1243" s="3">
        <v>0.1235</v>
      </c>
      <c r="B1243" s="17">
        <v>-0.44943463099999997</v>
      </c>
      <c r="C1243" s="17">
        <v>-0.36308953500000002</v>
      </c>
      <c r="D1243" s="17">
        <v>-0.34446839299999998</v>
      </c>
      <c r="E1243" s="74">
        <v>-0.33577945199999998</v>
      </c>
      <c r="F1243" s="74">
        <v>-0.31458887200000002</v>
      </c>
      <c r="G1243" s="17">
        <v>-0.35894552400000002</v>
      </c>
      <c r="J1243" s="74"/>
      <c r="K1243" s="73"/>
      <c r="L1243" s="73"/>
      <c r="M1243" s="73"/>
      <c r="N1243" s="73"/>
      <c r="O1243" s="69"/>
      <c r="P1243" s="69"/>
      <c r="Q1243" s="69"/>
      <c r="R1243" s="69"/>
      <c r="S1243" s="69"/>
      <c r="T1243" s="69"/>
      <c r="U1243" s="69"/>
      <c r="V1243" s="72"/>
      <c r="W1243" s="71"/>
      <c r="X1243" s="71"/>
    </row>
    <row r="1244" spans="1:24" ht="15.75" thickBot="1">
      <c r="A1244" s="3">
        <v>0.1236</v>
      </c>
      <c r="B1244" s="17">
        <v>-0.44924449300000002</v>
      </c>
      <c r="C1244" s="17">
        <v>-0.36295634399999999</v>
      </c>
      <c r="D1244" s="17">
        <v>-0.34434725599999999</v>
      </c>
      <c r="E1244" s="74">
        <v>-0.335617901</v>
      </c>
      <c r="F1244" s="74">
        <v>-0.31448647099999999</v>
      </c>
      <c r="G1244" s="17">
        <v>-0.358777391</v>
      </c>
      <c r="J1244" s="74"/>
      <c r="K1244" s="73"/>
      <c r="L1244" s="73"/>
      <c r="M1244" s="73"/>
      <c r="N1244" s="73"/>
      <c r="O1244" s="69"/>
      <c r="P1244" s="69"/>
      <c r="Q1244" s="69"/>
      <c r="R1244" s="69"/>
      <c r="S1244" s="69"/>
      <c r="T1244" s="69"/>
      <c r="U1244" s="69"/>
      <c r="V1244" s="72"/>
      <c r="W1244" s="71"/>
      <c r="X1244" s="71"/>
    </row>
    <row r="1245" spans="1:24" ht="15.75" thickBot="1">
      <c r="A1245" s="3">
        <v>0.1237</v>
      </c>
      <c r="B1245" s="17">
        <v>-0.44905446199999999</v>
      </c>
      <c r="C1245" s="17">
        <v>-0.36282322299999997</v>
      </c>
      <c r="D1245" s="17">
        <v>-0.34422618100000002</v>
      </c>
      <c r="E1245" s="74">
        <v>-0.33545646800000001</v>
      </c>
      <c r="F1245" s="74">
        <v>-0.31438411799999999</v>
      </c>
      <c r="G1245" s="17">
        <v>-0.35860937500000001</v>
      </c>
      <c r="J1245" s="74"/>
      <c r="K1245" s="73"/>
      <c r="L1245" s="73"/>
      <c r="M1245" s="73"/>
      <c r="N1245" s="73"/>
      <c r="O1245" s="69"/>
      <c r="P1245" s="69"/>
      <c r="Q1245" s="69"/>
      <c r="R1245" s="69"/>
      <c r="S1245" s="69"/>
      <c r="T1245" s="69"/>
      <c r="U1245" s="69"/>
      <c r="V1245" s="72"/>
      <c r="W1245" s="71"/>
      <c r="X1245" s="71"/>
    </row>
    <row r="1246" spans="1:24" ht="15.75" thickBot="1">
      <c r="A1246" s="3">
        <v>0.12379999999999999</v>
      </c>
      <c r="B1246" s="17">
        <v>-0.44886453999999998</v>
      </c>
      <c r="C1246" s="17">
        <v>-0.36269016900000001</v>
      </c>
      <c r="D1246" s="17">
        <v>-0.34410516499999999</v>
      </c>
      <c r="E1246" s="74">
        <v>-0.33529515300000001</v>
      </c>
      <c r="F1246" s="74">
        <v>-0.31428181300000002</v>
      </c>
      <c r="G1246" s="17">
        <v>-0.35844147599999998</v>
      </c>
      <c r="J1246" s="74"/>
      <c r="K1246" s="73"/>
      <c r="L1246" s="73"/>
      <c r="M1246" s="73"/>
      <c r="N1246" s="73"/>
      <c r="O1246" s="69"/>
      <c r="P1246" s="69"/>
      <c r="Q1246" s="69"/>
      <c r="R1246" s="69"/>
      <c r="S1246" s="69"/>
      <c r="T1246" s="69"/>
      <c r="U1246" s="69"/>
      <c r="V1246" s="72"/>
      <c r="W1246" s="71"/>
      <c r="X1246" s="71"/>
    </row>
    <row r="1247" spans="1:24" ht="15.75" thickBot="1">
      <c r="A1247" s="3">
        <v>0.1239</v>
      </c>
      <c r="B1247" s="17">
        <v>-0.44867472400000002</v>
      </c>
      <c r="C1247" s="17">
        <v>-0.36255718300000001</v>
      </c>
      <c r="D1247" s="17">
        <v>-0.34398420899999999</v>
      </c>
      <c r="E1247" s="74">
        <v>-0.33513395499999998</v>
      </c>
      <c r="F1247" s="74">
        <v>-0.31417955600000003</v>
      </c>
      <c r="G1247" s="17">
        <v>-0.35827369399999998</v>
      </c>
      <c r="J1247" s="74"/>
      <c r="K1247" s="73"/>
      <c r="L1247" s="73"/>
      <c r="M1247" s="73"/>
      <c r="N1247" s="73"/>
      <c r="O1247" s="69"/>
      <c r="P1247" s="69"/>
      <c r="Q1247" s="69"/>
      <c r="R1247" s="69"/>
      <c r="S1247" s="69"/>
      <c r="T1247" s="69"/>
      <c r="U1247" s="69"/>
      <c r="V1247" s="72"/>
      <c r="W1247" s="71"/>
      <c r="X1247" s="71"/>
    </row>
    <row r="1248" spans="1:24" ht="15.75" thickBot="1">
      <c r="A1248" s="3">
        <v>0.124</v>
      </c>
      <c r="B1248" s="17">
        <v>-0.44848501600000001</v>
      </c>
      <c r="C1248" s="17">
        <v>-0.36242426599999999</v>
      </c>
      <c r="D1248" s="17">
        <v>-0.34386331399999998</v>
      </c>
      <c r="E1248" s="74">
        <v>-0.334972875</v>
      </c>
      <c r="F1248" s="74">
        <v>-0.31407734700000001</v>
      </c>
      <c r="G1248" s="17">
        <v>-0.35810602800000002</v>
      </c>
      <c r="J1248" s="74"/>
      <c r="K1248" s="73"/>
      <c r="L1248" s="73"/>
      <c r="M1248" s="73"/>
      <c r="N1248" s="73"/>
      <c r="O1248" s="69"/>
      <c r="P1248" s="69"/>
      <c r="Q1248" s="69"/>
      <c r="R1248" s="69"/>
      <c r="S1248" s="69"/>
      <c r="T1248" s="69"/>
      <c r="U1248" s="69"/>
      <c r="V1248" s="72"/>
      <c r="W1248" s="71"/>
      <c r="X1248" s="71"/>
    </row>
    <row r="1249" spans="1:24" ht="15.75" thickBot="1">
      <c r="A1249" s="3">
        <v>0.1241</v>
      </c>
      <c r="B1249" s="17">
        <v>-0.44829541499999997</v>
      </c>
      <c r="C1249" s="17">
        <v>-0.36229141599999998</v>
      </c>
      <c r="D1249" s="17">
        <v>-0.34374247800000002</v>
      </c>
      <c r="E1249" s="74">
        <v>-0.33481191199999999</v>
      </c>
      <c r="F1249" s="74">
        <v>-0.31397518600000002</v>
      </c>
      <c r="G1249" s="17">
        <v>-0.357938478</v>
      </c>
      <c r="J1249" s="74"/>
      <c r="K1249" s="73"/>
      <c r="L1249" s="73"/>
      <c r="M1249" s="73"/>
      <c r="N1249" s="73"/>
      <c r="O1249" s="69"/>
      <c r="P1249" s="69"/>
      <c r="Q1249" s="69"/>
      <c r="R1249" s="69"/>
      <c r="S1249" s="69"/>
      <c r="T1249" s="69"/>
      <c r="U1249" s="69"/>
      <c r="V1249" s="72"/>
      <c r="W1249" s="71"/>
      <c r="X1249" s="71"/>
    </row>
    <row r="1250" spans="1:24" ht="15.75" thickBot="1">
      <c r="A1250" s="3">
        <v>0.1242</v>
      </c>
      <c r="B1250" s="17">
        <v>-0.44810592100000002</v>
      </c>
      <c r="C1250" s="17">
        <v>-0.36215863500000001</v>
      </c>
      <c r="D1250" s="17">
        <v>-0.34362170199999997</v>
      </c>
      <c r="E1250" s="74">
        <v>-0.334651066</v>
      </c>
      <c r="F1250" s="74">
        <v>-0.313873073</v>
      </c>
      <c r="G1250" s="17">
        <v>-0.35777104500000001</v>
      </c>
      <c r="J1250" s="74"/>
      <c r="K1250" s="73"/>
      <c r="L1250" s="73"/>
      <c r="M1250" s="73"/>
      <c r="N1250" s="73"/>
      <c r="O1250" s="69"/>
      <c r="P1250" s="69"/>
      <c r="Q1250" s="69"/>
      <c r="R1250" s="69"/>
      <c r="S1250" s="69"/>
      <c r="T1250" s="69"/>
      <c r="U1250" s="69"/>
      <c r="V1250" s="72"/>
      <c r="W1250" s="71"/>
      <c r="X1250" s="71"/>
    </row>
    <row r="1251" spans="1:24" ht="15.75" thickBot="1">
      <c r="A1251" s="3">
        <v>0.12429999999999999</v>
      </c>
      <c r="B1251" s="17">
        <v>-0.44791653300000001</v>
      </c>
      <c r="C1251" s="17">
        <v>-0.36202592099999997</v>
      </c>
      <c r="D1251" s="17">
        <v>-0.34350098600000001</v>
      </c>
      <c r="E1251" s="74">
        <v>-0.33449033700000003</v>
      </c>
      <c r="F1251" s="74">
        <v>-0.31377100699999999</v>
      </c>
      <c r="G1251" s="17">
        <v>-0.35760372699999998</v>
      </c>
      <c r="J1251" s="74"/>
      <c r="K1251" s="73"/>
      <c r="L1251" s="73"/>
      <c r="M1251" s="73"/>
      <c r="N1251" s="73"/>
      <c r="O1251" s="69"/>
      <c r="P1251" s="69"/>
      <c r="Q1251" s="69"/>
      <c r="R1251" s="69"/>
      <c r="S1251" s="69"/>
      <c r="T1251" s="69"/>
      <c r="U1251" s="69"/>
      <c r="V1251" s="72"/>
      <c r="W1251" s="71"/>
      <c r="X1251" s="71"/>
    </row>
    <row r="1252" spans="1:24" ht="15.75" thickBot="1">
      <c r="A1252" s="3">
        <v>0.1244</v>
      </c>
      <c r="B1252" s="17">
        <v>-0.44772725200000002</v>
      </c>
      <c r="C1252" s="17">
        <v>-0.36189327500000001</v>
      </c>
      <c r="D1252" s="17">
        <v>-0.34338032899999998</v>
      </c>
      <c r="E1252" s="74">
        <v>-0.33432972399999999</v>
      </c>
      <c r="F1252" s="74">
        <v>-0.31366898900000001</v>
      </c>
      <c r="G1252" s="17">
        <v>-0.357436525</v>
      </c>
      <c r="J1252" s="74"/>
      <c r="K1252" s="73"/>
      <c r="L1252" s="73"/>
      <c r="M1252" s="73"/>
      <c r="N1252" s="73"/>
      <c r="O1252" s="69"/>
      <c r="P1252" s="69"/>
      <c r="Q1252" s="69"/>
      <c r="R1252" s="69"/>
      <c r="S1252" s="69"/>
      <c r="T1252" s="69"/>
      <c r="U1252" s="69"/>
      <c r="V1252" s="72"/>
      <c r="W1252" s="71"/>
      <c r="X1252" s="71"/>
    </row>
    <row r="1253" spans="1:24" ht="15.75" thickBot="1">
      <c r="A1253" s="3">
        <v>0.1245</v>
      </c>
      <c r="B1253" s="17">
        <v>-0.44753807699999998</v>
      </c>
      <c r="C1253" s="17">
        <v>-0.36176069599999999</v>
      </c>
      <c r="D1253" s="17">
        <v>-0.34325973199999998</v>
      </c>
      <c r="E1253" s="74">
        <v>-0.33416922799999998</v>
      </c>
      <c r="F1253" s="74">
        <v>-0.31356701799999998</v>
      </c>
      <c r="G1253" s="17">
        <v>-0.35726943799999999</v>
      </c>
      <c r="J1253" s="74"/>
      <c r="K1253" s="73"/>
      <c r="L1253" s="73"/>
      <c r="M1253" s="73"/>
      <c r="N1253" s="73"/>
      <c r="O1253" s="69"/>
      <c r="P1253" s="69"/>
      <c r="Q1253" s="69"/>
      <c r="R1253" s="69"/>
      <c r="S1253" s="69"/>
      <c r="T1253" s="69"/>
      <c r="U1253" s="69"/>
      <c r="V1253" s="72"/>
      <c r="W1253" s="71"/>
      <c r="X1253" s="71"/>
    </row>
    <row r="1254" spans="1:24" ht="15.75" thickBot="1">
      <c r="A1254" s="3">
        <v>0.1246</v>
      </c>
      <c r="B1254" s="17">
        <v>-0.44734900900000002</v>
      </c>
      <c r="C1254" s="17">
        <v>-0.36162818499999999</v>
      </c>
      <c r="D1254" s="17">
        <v>-0.34313919399999998</v>
      </c>
      <c r="E1254" s="74">
        <v>-0.33400884800000002</v>
      </c>
      <c r="F1254" s="74">
        <v>-0.31346509500000003</v>
      </c>
      <c r="G1254" s="17">
        <v>-0.35710246699999998</v>
      </c>
      <c r="J1254" s="74"/>
      <c r="K1254" s="73"/>
      <c r="L1254" s="73"/>
      <c r="M1254" s="73"/>
      <c r="N1254" s="73"/>
      <c r="O1254" s="69"/>
      <c r="P1254" s="69"/>
      <c r="Q1254" s="69"/>
      <c r="R1254" s="69"/>
      <c r="S1254" s="69"/>
      <c r="T1254" s="69"/>
      <c r="U1254" s="69"/>
      <c r="V1254" s="72"/>
      <c r="W1254" s="71"/>
      <c r="X1254" s="71"/>
    </row>
    <row r="1255" spans="1:24" ht="15.75" thickBot="1">
      <c r="A1255" s="3">
        <v>0.12470000000000001</v>
      </c>
      <c r="B1255" s="17">
        <v>-0.44716004599999998</v>
      </c>
      <c r="C1255" s="17">
        <v>-0.36149574200000001</v>
      </c>
      <c r="D1255" s="17">
        <v>-0.343018716</v>
      </c>
      <c r="E1255" s="74">
        <v>-0.33384858499999998</v>
      </c>
      <c r="F1255" s="74">
        <v>-0.31336321900000003</v>
      </c>
      <c r="G1255" s="17">
        <v>-0.35693561099999999</v>
      </c>
      <c r="J1255" s="74"/>
      <c r="K1255" s="73"/>
      <c r="L1255" s="73"/>
      <c r="M1255" s="73"/>
      <c r="N1255" s="73"/>
      <c r="O1255" s="69"/>
      <c r="P1255" s="69"/>
      <c r="Q1255" s="69"/>
      <c r="R1255" s="69"/>
      <c r="S1255" s="69"/>
      <c r="T1255" s="69"/>
      <c r="U1255" s="69"/>
      <c r="V1255" s="72"/>
      <c r="W1255" s="71"/>
      <c r="X1255" s="71"/>
    </row>
    <row r="1256" spans="1:24" ht="15.75" thickBot="1">
      <c r="A1256" s="3">
        <v>0.12479999999999999</v>
      </c>
      <c r="B1256" s="17">
        <v>-0.44697119000000002</v>
      </c>
      <c r="C1256" s="17">
        <v>-0.36136336499999999</v>
      </c>
      <c r="D1256" s="17">
        <v>-0.34289829700000002</v>
      </c>
      <c r="E1256" s="74">
        <v>-0.33368843599999998</v>
      </c>
      <c r="F1256" s="74">
        <v>-0.313261391</v>
      </c>
      <c r="G1256" s="17">
        <v>-0.35676887000000002</v>
      </c>
      <c r="J1256" s="74"/>
      <c r="K1256" s="73"/>
      <c r="L1256" s="73"/>
      <c r="M1256" s="73"/>
      <c r="N1256" s="73"/>
      <c r="O1256" s="69"/>
      <c r="P1256" s="69"/>
      <c r="Q1256" s="69"/>
      <c r="R1256" s="69"/>
      <c r="S1256" s="69"/>
      <c r="T1256" s="69"/>
      <c r="U1256" s="69"/>
      <c r="V1256" s="72"/>
      <c r="W1256" s="71"/>
      <c r="X1256" s="71"/>
    </row>
    <row r="1257" spans="1:24" ht="15.75" thickBot="1">
      <c r="A1257" s="3">
        <v>0.1249</v>
      </c>
      <c r="B1257" s="17">
        <v>-0.44678243899999998</v>
      </c>
      <c r="C1257" s="17">
        <v>-0.36123105599999999</v>
      </c>
      <c r="D1257" s="17">
        <v>-0.34277793699999998</v>
      </c>
      <c r="E1257" s="74">
        <v>-0.333528404</v>
      </c>
      <c r="F1257" s="74">
        <v>-0.31315960900000001</v>
      </c>
      <c r="G1257" s="17">
        <v>-0.35660224299999999</v>
      </c>
      <c r="J1257" s="74"/>
      <c r="K1257" s="73"/>
      <c r="L1257" s="73"/>
      <c r="M1257" s="73"/>
      <c r="N1257" s="73"/>
      <c r="O1257" s="69"/>
      <c r="P1257" s="69"/>
      <c r="Q1257" s="69"/>
      <c r="R1257" s="69"/>
      <c r="S1257" s="69"/>
      <c r="T1257" s="69"/>
      <c r="U1257" s="69"/>
      <c r="V1257" s="72"/>
      <c r="W1257" s="71"/>
      <c r="X1257" s="71"/>
    </row>
    <row r="1258" spans="1:24" ht="15.75" thickBot="1">
      <c r="A1258" s="3">
        <v>0.125</v>
      </c>
      <c r="B1258" s="17">
        <v>-0.44659379399999999</v>
      </c>
      <c r="C1258" s="17">
        <v>-0.36109881300000002</v>
      </c>
      <c r="D1258" s="17">
        <v>-0.34265763599999999</v>
      </c>
      <c r="E1258" s="74">
        <v>-0.33336848699999999</v>
      </c>
      <c r="F1258" s="74">
        <v>-0.31305787499999999</v>
      </c>
      <c r="G1258" s="17">
        <v>-0.35643573099999998</v>
      </c>
      <c r="J1258" s="74"/>
      <c r="K1258" s="73"/>
      <c r="L1258" s="73"/>
      <c r="M1258" s="73"/>
      <c r="N1258" s="73"/>
      <c r="O1258" s="69"/>
      <c r="P1258" s="69"/>
      <c r="Q1258" s="69"/>
      <c r="R1258" s="69"/>
      <c r="S1258" s="69"/>
      <c r="T1258" s="69"/>
      <c r="U1258" s="69"/>
      <c r="V1258" s="72"/>
      <c r="W1258" s="71"/>
      <c r="X1258" s="71"/>
    </row>
    <row r="1259" spans="1:24" ht="15.75" thickBot="1">
      <c r="A1259" s="3">
        <v>0.12509999999999999</v>
      </c>
      <c r="B1259" s="17">
        <v>-0.44640525399999997</v>
      </c>
      <c r="C1259" s="17">
        <v>-0.36096663800000001</v>
      </c>
      <c r="D1259" s="17">
        <v>-0.342537394</v>
      </c>
      <c r="E1259" s="74">
        <v>-0.333208685</v>
      </c>
      <c r="F1259" s="74">
        <v>-0.31295618800000002</v>
      </c>
      <c r="G1259" s="17">
        <v>-0.35626933399999999</v>
      </c>
      <c r="J1259" s="74"/>
      <c r="K1259" s="73"/>
      <c r="L1259" s="73"/>
      <c r="M1259" s="73"/>
      <c r="N1259" s="73"/>
      <c r="O1259" s="69"/>
      <c r="P1259" s="69"/>
      <c r="Q1259" s="69"/>
      <c r="R1259" s="69"/>
      <c r="S1259" s="69"/>
      <c r="T1259" s="69"/>
      <c r="U1259" s="69"/>
      <c r="V1259" s="72"/>
      <c r="W1259" s="71"/>
      <c r="X1259" s="71"/>
    </row>
    <row r="1260" spans="1:24" ht="15.75" thickBot="1">
      <c r="A1260" s="3">
        <v>0.12520000000000001</v>
      </c>
      <c r="B1260" s="17">
        <v>-0.44621681899999999</v>
      </c>
      <c r="C1260" s="17">
        <v>-0.36083452900000001</v>
      </c>
      <c r="D1260" s="17">
        <v>-0.342417211</v>
      </c>
      <c r="E1260" s="74">
        <v>-0.33304899799999998</v>
      </c>
      <c r="F1260" s="74">
        <v>-0.31285454800000001</v>
      </c>
      <c r="G1260" s="17">
        <v>-0.35610304999999998</v>
      </c>
      <c r="J1260" s="74"/>
      <c r="K1260" s="73"/>
      <c r="L1260" s="73"/>
      <c r="M1260" s="73"/>
      <c r="N1260" s="73"/>
      <c r="O1260" s="69"/>
      <c r="P1260" s="69"/>
      <c r="Q1260" s="69"/>
      <c r="R1260" s="69"/>
      <c r="S1260" s="69"/>
      <c r="T1260" s="69"/>
      <c r="U1260" s="69"/>
      <c r="V1260" s="72"/>
      <c r="W1260" s="71"/>
      <c r="X1260" s="71"/>
    </row>
    <row r="1261" spans="1:24" ht="15.75" thickBot="1">
      <c r="A1261" s="3">
        <v>0.12529999999999999</v>
      </c>
      <c r="B1261" s="17">
        <v>-0.44602848899999997</v>
      </c>
      <c r="C1261" s="17">
        <v>-0.36070248700000002</v>
      </c>
      <c r="D1261" s="17">
        <v>-0.342297087</v>
      </c>
      <c r="E1261" s="74">
        <v>-0.33288942599999999</v>
      </c>
      <c r="F1261" s="74">
        <v>-0.31275295400000003</v>
      </c>
      <c r="G1261" s="17">
        <v>-0.35593688099999998</v>
      </c>
      <c r="J1261" s="74"/>
      <c r="K1261" s="73"/>
      <c r="L1261" s="73"/>
      <c r="M1261" s="73"/>
      <c r="N1261" s="73"/>
      <c r="O1261" s="69"/>
      <c r="P1261" s="69"/>
      <c r="Q1261" s="69"/>
      <c r="R1261" s="69"/>
      <c r="S1261" s="69"/>
      <c r="T1261" s="69"/>
      <c r="U1261" s="69"/>
      <c r="V1261" s="72"/>
      <c r="W1261" s="71"/>
      <c r="X1261" s="71"/>
    </row>
    <row r="1262" spans="1:24" ht="15.75" thickBot="1">
      <c r="A1262" s="3">
        <v>0.12540000000000001</v>
      </c>
      <c r="B1262" s="17">
        <v>-0.44584026500000001</v>
      </c>
      <c r="C1262" s="17">
        <v>-0.36057051200000001</v>
      </c>
      <c r="D1262" s="17">
        <v>-0.34217702100000003</v>
      </c>
      <c r="E1262" s="74">
        <v>-0.33272996900000001</v>
      </c>
      <c r="F1262" s="74">
        <v>-0.31265140800000002</v>
      </c>
      <c r="G1262" s="17">
        <v>-0.35577082500000001</v>
      </c>
      <c r="J1262" s="74"/>
      <c r="K1262" s="73"/>
      <c r="L1262" s="73"/>
      <c r="M1262" s="73"/>
      <c r="N1262" s="73"/>
      <c r="O1262" s="69"/>
      <c r="P1262" s="69"/>
      <c r="Q1262" s="69"/>
      <c r="R1262" s="69"/>
      <c r="S1262" s="69"/>
      <c r="T1262" s="69"/>
      <c r="U1262" s="69"/>
      <c r="V1262" s="72"/>
      <c r="W1262" s="71"/>
      <c r="X1262" s="71"/>
    </row>
    <row r="1263" spans="1:24" ht="15.75" thickBot="1">
      <c r="A1263" s="3">
        <v>0.1255</v>
      </c>
      <c r="B1263" s="17">
        <v>-0.445652145</v>
      </c>
      <c r="C1263" s="17">
        <v>-0.36043860300000002</v>
      </c>
      <c r="D1263" s="17">
        <v>-0.34205701399999999</v>
      </c>
      <c r="E1263" s="74">
        <v>-0.33257062599999998</v>
      </c>
      <c r="F1263" s="74">
        <v>-0.31254990799999999</v>
      </c>
      <c r="G1263" s="17">
        <v>-0.35560488299999998</v>
      </c>
      <c r="J1263" s="74"/>
      <c r="K1263" s="73"/>
      <c r="L1263" s="73"/>
      <c r="M1263" s="73"/>
      <c r="N1263" s="73"/>
      <c r="O1263" s="69"/>
      <c r="P1263" s="69"/>
      <c r="Q1263" s="69"/>
      <c r="R1263" s="69"/>
      <c r="S1263" s="69"/>
      <c r="T1263" s="69"/>
      <c r="U1263" s="69"/>
      <c r="V1263" s="72"/>
      <c r="W1263" s="71"/>
      <c r="X1263" s="71"/>
    </row>
    <row r="1264" spans="1:24" ht="15.75" thickBot="1">
      <c r="A1264" s="3">
        <v>0.12559999999999999</v>
      </c>
      <c r="B1264" s="17">
        <v>-0.44546412899999999</v>
      </c>
      <c r="C1264" s="17">
        <v>-0.36030676099999998</v>
      </c>
      <c r="D1264" s="17">
        <v>-0.34193706600000001</v>
      </c>
      <c r="E1264" s="74">
        <v>-0.332411397</v>
      </c>
      <c r="F1264" s="74">
        <v>-0.31244845500000001</v>
      </c>
      <c r="G1264" s="17">
        <v>-0.35543905399999998</v>
      </c>
      <c r="J1264" s="74"/>
      <c r="K1264" s="73"/>
      <c r="L1264" s="73"/>
      <c r="M1264" s="73"/>
      <c r="N1264" s="73"/>
      <c r="O1264" s="69"/>
      <c r="P1264" s="69"/>
      <c r="Q1264" s="69"/>
      <c r="R1264" s="69"/>
      <c r="S1264" s="69"/>
      <c r="T1264" s="69"/>
      <c r="U1264" s="69"/>
      <c r="V1264" s="72"/>
      <c r="W1264" s="71"/>
      <c r="X1264" s="71"/>
    </row>
    <row r="1265" spans="1:24" ht="15.75" thickBot="1">
      <c r="A1265" s="3">
        <v>0.12570000000000001</v>
      </c>
      <c r="B1265" s="17">
        <v>-0.445276218</v>
      </c>
      <c r="C1265" s="17">
        <v>-0.360174985</v>
      </c>
      <c r="D1265" s="17">
        <v>-0.341817176</v>
      </c>
      <c r="E1265" s="74">
        <v>-0.33225228200000001</v>
      </c>
      <c r="F1265" s="74">
        <v>-0.31234704899999999</v>
      </c>
      <c r="G1265" s="17">
        <v>-0.35527333900000002</v>
      </c>
      <c r="J1265" s="74"/>
      <c r="K1265" s="73"/>
      <c r="L1265" s="73"/>
      <c r="M1265" s="73"/>
      <c r="N1265" s="73"/>
      <c r="O1265" s="69"/>
      <c r="P1265" s="69"/>
      <c r="Q1265" s="69"/>
      <c r="R1265" s="69"/>
      <c r="S1265" s="69"/>
      <c r="T1265" s="69"/>
      <c r="U1265" s="69"/>
      <c r="V1265" s="72"/>
      <c r="W1265" s="71"/>
      <c r="X1265" s="71"/>
    </row>
    <row r="1266" spans="1:24" ht="15.75" thickBot="1">
      <c r="A1266" s="3">
        <v>0.1258</v>
      </c>
      <c r="B1266" s="17">
        <v>-0.44508841199999999</v>
      </c>
      <c r="C1266" s="17">
        <v>-0.360043275</v>
      </c>
      <c r="D1266" s="17">
        <v>-0.34169734400000001</v>
      </c>
      <c r="E1266" s="74">
        <v>-0.33209328199999999</v>
      </c>
      <c r="F1266" s="74">
        <v>-0.31224568899999999</v>
      </c>
      <c r="G1266" s="17">
        <v>-0.35510773600000001</v>
      </c>
      <c r="J1266" s="74"/>
      <c r="K1266" s="73"/>
      <c r="L1266" s="73"/>
      <c r="M1266" s="73"/>
      <c r="N1266" s="73"/>
      <c r="O1266" s="69"/>
      <c r="P1266" s="69"/>
      <c r="Q1266" s="69"/>
      <c r="R1266" s="69"/>
      <c r="S1266" s="69"/>
      <c r="T1266" s="69"/>
      <c r="U1266" s="69"/>
      <c r="V1266" s="72"/>
      <c r="W1266" s="71"/>
      <c r="X1266" s="71"/>
    </row>
    <row r="1267" spans="1:24" ht="15.75" thickBot="1">
      <c r="A1267" s="3">
        <v>0.12590000000000001</v>
      </c>
      <c r="B1267" s="17">
        <v>-0.44490070900000001</v>
      </c>
      <c r="C1267" s="17">
        <v>-0.35991163199999998</v>
      </c>
      <c r="D1267" s="17">
        <v>-0.34157757100000002</v>
      </c>
      <c r="E1267" s="74">
        <v>-0.33193439499999999</v>
      </c>
      <c r="F1267" s="74">
        <v>-0.312144376</v>
      </c>
      <c r="G1267" s="17">
        <v>-0.35494224600000002</v>
      </c>
      <c r="J1267" s="74"/>
      <c r="K1267" s="73"/>
      <c r="L1267" s="73"/>
      <c r="M1267" s="73"/>
      <c r="N1267" s="73"/>
      <c r="O1267" s="69"/>
      <c r="P1267" s="69"/>
      <c r="Q1267" s="69"/>
      <c r="R1267" s="69"/>
      <c r="S1267" s="69"/>
      <c r="T1267" s="69"/>
      <c r="U1267" s="69"/>
      <c r="V1267" s="72"/>
      <c r="W1267" s="71"/>
      <c r="X1267" s="71"/>
    </row>
    <row r="1268" spans="1:24" ht="15.75" thickBot="1">
      <c r="A1268" s="3">
        <v>0.126</v>
      </c>
      <c r="B1268" s="17">
        <v>-0.44471311000000002</v>
      </c>
      <c r="C1268" s="17">
        <v>-0.35978005400000002</v>
      </c>
      <c r="D1268" s="17">
        <v>-0.34145785499999998</v>
      </c>
      <c r="E1268" s="74">
        <v>-0.33177562100000002</v>
      </c>
      <c r="F1268" s="74">
        <v>-0.31204310899999999</v>
      </c>
      <c r="G1268" s="17">
        <v>-0.35477686899999999</v>
      </c>
      <c r="J1268" s="74"/>
      <c r="K1268" s="73"/>
      <c r="L1268" s="73"/>
      <c r="M1268" s="73"/>
      <c r="N1268" s="73"/>
      <c r="O1268" s="69"/>
      <c r="P1268" s="69"/>
      <c r="Q1268" s="69"/>
      <c r="R1268" s="69"/>
      <c r="S1268" s="69"/>
      <c r="T1268" s="69"/>
      <c r="U1268" s="69"/>
      <c r="V1268" s="72"/>
      <c r="W1268" s="71"/>
      <c r="X1268" s="71"/>
    </row>
    <row r="1269" spans="1:24" ht="15.75" thickBot="1">
      <c r="A1269" s="3">
        <v>0.12609999999999999</v>
      </c>
      <c r="B1269" s="17">
        <v>-0.44452561600000001</v>
      </c>
      <c r="C1269" s="17">
        <v>-0.35964854200000002</v>
      </c>
      <c r="D1269" s="17">
        <v>-0.34133819799999998</v>
      </c>
      <c r="E1269" s="74">
        <v>-0.33161696099999999</v>
      </c>
      <c r="F1269" s="74">
        <v>-0.311941888</v>
      </c>
      <c r="G1269" s="17">
        <v>-0.354611605</v>
      </c>
      <c r="J1269" s="74"/>
      <c r="K1269" s="73"/>
      <c r="L1269" s="73"/>
      <c r="M1269" s="73"/>
      <c r="N1269" s="73"/>
      <c r="O1269" s="69"/>
      <c r="P1269" s="69"/>
      <c r="Q1269" s="69"/>
      <c r="R1269" s="69"/>
      <c r="S1269" s="69"/>
      <c r="T1269" s="69"/>
      <c r="U1269" s="69"/>
      <c r="V1269" s="72"/>
      <c r="W1269" s="71"/>
      <c r="X1269" s="71"/>
    </row>
    <row r="1270" spans="1:24" ht="15.75" thickBot="1">
      <c r="A1270" s="3">
        <v>0.12620000000000001</v>
      </c>
      <c r="B1270" s="17">
        <v>-0.444338224</v>
      </c>
      <c r="C1270" s="17">
        <v>-0.35951709599999998</v>
      </c>
      <c r="D1270" s="17">
        <v>-0.34121859900000001</v>
      </c>
      <c r="E1270" s="74">
        <v>-0.33145841300000001</v>
      </c>
      <c r="F1270" s="74">
        <v>-0.31184071400000002</v>
      </c>
      <c r="G1270" s="17">
        <v>-0.35444645200000002</v>
      </c>
      <c r="J1270" s="74"/>
      <c r="K1270" s="73"/>
      <c r="L1270" s="73"/>
      <c r="M1270" s="73"/>
      <c r="N1270" s="73"/>
      <c r="O1270" s="69"/>
      <c r="P1270" s="69"/>
      <c r="Q1270" s="69"/>
      <c r="R1270" s="69"/>
      <c r="S1270" s="69"/>
      <c r="T1270" s="69"/>
      <c r="U1270" s="69"/>
      <c r="V1270" s="72"/>
      <c r="W1270" s="71"/>
      <c r="X1270" s="71"/>
    </row>
    <row r="1271" spans="1:24" ht="15.75" thickBot="1">
      <c r="A1271" s="3">
        <v>0.1263</v>
      </c>
      <c r="B1271" s="17">
        <v>-0.444150936</v>
      </c>
      <c r="C1271" s="17">
        <v>-0.35938571600000002</v>
      </c>
      <c r="D1271" s="17">
        <v>-0.34109905800000001</v>
      </c>
      <c r="E1271" s="74">
        <v>-0.33129997900000002</v>
      </c>
      <c r="F1271" s="74">
        <v>-0.31173958600000001</v>
      </c>
      <c r="G1271" s="17">
        <v>-0.35428141200000002</v>
      </c>
      <c r="J1271" s="74"/>
      <c r="K1271" s="73"/>
      <c r="L1271" s="73"/>
      <c r="M1271" s="73"/>
      <c r="N1271" s="73"/>
      <c r="O1271" s="69"/>
      <c r="P1271" s="69"/>
      <c r="Q1271" s="69"/>
      <c r="R1271" s="69"/>
      <c r="S1271" s="69"/>
      <c r="T1271" s="69"/>
      <c r="U1271" s="69"/>
      <c r="V1271" s="72"/>
      <c r="W1271" s="71"/>
      <c r="X1271" s="71"/>
    </row>
    <row r="1272" spans="1:24" ht="15.75" thickBot="1">
      <c r="A1272" s="3">
        <v>0.12640000000000001</v>
      </c>
      <c r="B1272" s="17">
        <v>-0.44396375199999999</v>
      </c>
      <c r="C1272" s="17">
        <v>-0.359254401</v>
      </c>
      <c r="D1272" s="17">
        <v>-0.34097957400000001</v>
      </c>
      <c r="E1272" s="74">
        <v>-0.33114165699999998</v>
      </c>
      <c r="F1272" s="74">
        <v>-0.31163850399999998</v>
      </c>
      <c r="G1272" s="17">
        <v>-0.35411648400000001</v>
      </c>
      <c r="J1272" s="74"/>
      <c r="K1272" s="73"/>
      <c r="L1272" s="73"/>
      <c r="M1272" s="73"/>
      <c r="N1272" s="73"/>
      <c r="O1272" s="69"/>
      <c r="P1272" s="69"/>
      <c r="Q1272" s="69"/>
      <c r="R1272" s="69"/>
      <c r="S1272" s="69"/>
      <c r="T1272" s="69"/>
      <c r="U1272" s="69"/>
      <c r="V1272" s="72"/>
      <c r="W1272" s="71"/>
      <c r="X1272" s="71"/>
    </row>
    <row r="1273" spans="1:24" ht="15.75" thickBot="1">
      <c r="A1273" s="3">
        <v>0.1265</v>
      </c>
      <c r="B1273" s="17">
        <v>-0.44377667100000001</v>
      </c>
      <c r="C1273" s="17">
        <v>-0.359123152</v>
      </c>
      <c r="D1273" s="17">
        <v>-0.34086014799999997</v>
      </c>
      <c r="E1273" s="74">
        <v>-0.33098344800000001</v>
      </c>
      <c r="F1273" s="74">
        <v>-0.31153746799999998</v>
      </c>
      <c r="G1273" s="17">
        <v>-0.35395166700000003</v>
      </c>
      <c r="J1273" s="74"/>
      <c r="K1273" s="73"/>
      <c r="L1273" s="73"/>
      <c r="M1273" s="73"/>
      <c r="N1273" s="73"/>
      <c r="O1273" s="69"/>
      <c r="P1273" s="69"/>
      <c r="Q1273" s="69"/>
      <c r="R1273" s="69"/>
      <c r="S1273" s="69"/>
      <c r="T1273" s="69"/>
      <c r="U1273" s="69"/>
      <c r="V1273" s="72"/>
      <c r="W1273" s="71"/>
      <c r="X1273" s="71"/>
    </row>
    <row r="1274" spans="1:24" ht="15.75" thickBot="1">
      <c r="A1274" s="3">
        <v>0.12659999999999999</v>
      </c>
      <c r="B1274" s="17">
        <v>-0.44358969199999998</v>
      </c>
      <c r="C1274" s="17">
        <v>-0.35899196799999999</v>
      </c>
      <c r="D1274" s="17">
        <v>-0.34074078000000002</v>
      </c>
      <c r="E1274" s="74">
        <v>-0.33082535099999999</v>
      </c>
      <c r="F1274" s="74">
        <v>-0.31143647800000002</v>
      </c>
      <c r="G1274" s="17">
        <v>-0.35378696199999998</v>
      </c>
      <c r="J1274" s="74"/>
      <c r="K1274" s="73"/>
      <c r="L1274" s="73"/>
      <c r="M1274" s="73"/>
      <c r="N1274" s="73"/>
      <c r="O1274" s="69"/>
      <c r="P1274" s="69"/>
      <c r="Q1274" s="69"/>
      <c r="R1274" s="69"/>
      <c r="S1274" s="69"/>
      <c r="T1274" s="69"/>
      <c r="U1274" s="69"/>
      <c r="V1274" s="72"/>
      <c r="W1274" s="71"/>
      <c r="X1274" s="71"/>
    </row>
    <row r="1275" spans="1:24" ht="15.75" thickBot="1">
      <c r="A1275" s="3">
        <v>0.12670000000000001</v>
      </c>
      <c r="B1275" s="17">
        <v>-0.443402817</v>
      </c>
      <c r="C1275" s="17">
        <v>-0.35886085000000001</v>
      </c>
      <c r="D1275" s="17">
        <v>-0.34062146900000001</v>
      </c>
      <c r="E1275" s="74">
        <v>-0.33066736699999999</v>
      </c>
      <c r="F1275" s="74">
        <v>-0.311335533</v>
      </c>
      <c r="G1275" s="17">
        <v>-0.35362236800000002</v>
      </c>
      <c r="J1275" s="74"/>
      <c r="K1275" s="73"/>
      <c r="L1275" s="73"/>
      <c r="M1275" s="73"/>
      <c r="N1275" s="73"/>
      <c r="O1275" s="69"/>
      <c r="P1275" s="69"/>
      <c r="Q1275" s="69"/>
      <c r="R1275" s="69"/>
      <c r="S1275" s="69"/>
      <c r="T1275" s="69"/>
      <c r="U1275" s="69"/>
      <c r="V1275" s="72"/>
      <c r="W1275" s="71"/>
      <c r="X1275" s="71"/>
    </row>
    <row r="1276" spans="1:24" ht="15.75" thickBot="1">
      <c r="A1276" s="3">
        <v>0.1268</v>
      </c>
      <c r="B1276" s="17">
        <v>-0.44321604399999998</v>
      </c>
      <c r="C1276" s="17">
        <v>-0.35872979599999999</v>
      </c>
      <c r="D1276" s="17">
        <v>-0.34050221600000002</v>
      </c>
      <c r="E1276" s="74">
        <v>-0.33050949400000001</v>
      </c>
      <c r="F1276" s="74">
        <v>-0.31123463499999998</v>
      </c>
      <c r="G1276" s="17">
        <v>-0.353457886</v>
      </c>
      <c r="J1276" s="74"/>
      <c r="K1276" s="73"/>
      <c r="L1276" s="73"/>
      <c r="M1276" s="73"/>
      <c r="N1276" s="73"/>
      <c r="O1276" s="69"/>
      <c r="P1276" s="69"/>
      <c r="Q1276" s="69"/>
      <c r="R1276" s="69"/>
      <c r="S1276" s="69"/>
      <c r="T1276" s="69"/>
      <c r="U1276" s="69"/>
      <c r="V1276" s="72"/>
      <c r="W1276" s="71"/>
      <c r="X1276" s="71"/>
    </row>
    <row r="1277" spans="1:24" ht="15.75" thickBot="1">
      <c r="A1277" s="3">
        <v>0.12690000000000001</v>
      </c>
      <c r="B1277" s="17">
        <v>-0.44302937399999998</v>
      </c>
      <c r="C1277" s="17">
        <v>-0.35859880799999999</v>
      </c>
      <c r="D1277" s="17">
        <v>-0.34038301999999998</v>
      </c>
      <c r="E1277" s="74">
        <v>-0.33035173299999998</v>
      </c>
      <c r="F1277" s="74">
        <v>-0.31113378200000003</v>
      </c>
      <c r="G1277" s="17">
        <v>-0.35329351399999998</v>
      </c>
      <c r="J1277" s="74"/>
      <c r="K1277" s="73"/>
      <c r="L1277" s="73"/>
      <c r="M1277" s="73"/>
      <c r="N1277" s="73"/>
      <c r="O1277" s="69"/>
      <c r="P1277" s="69"/>
      <c r="Q1277" s="69"/>
      <c r="R1277" s="69"/>
      <c r="S1277" s="69"/>
      <c r="T1277" s="69"/>
      <c r="U1277" s="69"/>
      <c r="V1277" s="72"/>
      <c r="W1277" s="71"/>
      <c r="X1277" s="71"/>
    </row>
    <row r="1278" spans="1:24" ht="15.75" thickBot="1">
      <c r="A1278" s="3">
        <v>0.127</v>
      </c>
      <c r="B1278" s="17">
        <v>-0.44284280599999998</v>
      </c>
      <c r="C1278" s="17">
        <v>-0.35846788499999999</v>
      </c>
      <c r="D1278" s="17">
        <v>-0.34026388099999999</v>
      </c>
      <c r="E1278" s="74">
        <v>-0.330194084</v>
      </c>
      <c r="F1278" s="74">
        <v>-0.31103297499999999</v>
      </c>
      <c r="G1278" s="17">
        <v>-0.35312925299999998</v>
      </c>
      <c r="J1278" s="74"/>
      <c r="K1278" s="73"/>
      <c r="L1278" s="73"/>
      <c r="M1278" s="73"/>
      <c r="N1278" s="73"/>
      <c r="O1278" s="69"/>
      <c r="P1278" s="69"/>
      <c r="Q1278" s="69"/>
      <c r="R1278" s="69"/>
      <c r="S1278" s="69"/>
      <c r="T1278" s="69"/>
      <c r="U1278" s="69"/>
      <c r="V1278" s="72"/>
      <c r="W1278" s="71"/>
      <c r="X1278" s="71"/>
    </row>
    <row r="1279" spans="1:24" ht="15.75" thickBot="1">
      <c r="A1279" s="3">
        <v>0.12709999999999999</v>
      </c>
      <c r="B1279" s="17">
        <v>-0.44265633999999998</v>
      </c>
      <c r="C1279" s="17">
        <v>-0.358337026</v>
      </c>
      <c r="D1279" s="17">
        <v>-0.340144799</v>
      </c>
      <c r="E1279" s="74">
        <v>-0.33003654599999999</v>
      </c>
      <c r="F1279" s="74">
        <v>-0.31093221399999998</v>
      </c>
      <c r="G1279" s="17">
        <v>-0.352965103</v>
      </c>
      <c r="J1279" s="74"/>
      <c r="K1279" s="73"/>
      <c r="L1279" s="73"/>
      <c r="M1279" s="73"/>
      <c r="N1279" s="73"/>
      <c r="O1279" s="69"/>
      <c r="P1279" s="69"/>
      <c r="Q1279" s="69"/>
      <c r="R1279" s="69"/>
      <c r="S1279" s="69"/>
      <c r="T1279" s="69"/>
      <c r="U1279" s="69"/>
      <c r="V1279" s="72"/>
      <c r="W1279" s="71"/>
      <c r="X1279" s="71"/>
    </row>
    <row r="1280" spans="1:24" ht="15.75" thickBot="1">
      <c r="A1280" s="3">
        <v>0.12720000000000001</v>
      </c>
      <c r="B1280" s="17">
        <v>-0.44246997700000001</v>
      </c>
      <c r="C1280" s="17">
        <v>-0.35820623299999999</v>
      </c>
      <c r="D1280" s="17">
        <v>-0.34002577499999997</v>
      </c>
      <c r="E1280" s="74">
        <v>-0.329879119</v>
      </c>
      <c r="F1280" s="74">
        <v>-0.31083149799999998</v>
      </c>
      <c r="G1280" s="17">
        <v>-0.35280106300000003</v>
      </c>
      <c r="J1280" s="74"/>
      <c r="K1280" s="73"/>
      <c r="L1280" s="73"/>
      <c r="M1280" s="73"/>
      <c r="N1280" s="73"/>
      <c r="O1280" s="69"/>
      <c r="P1280" s="69"/>
      <c r="Q1280" s="69"/>
      <c r="R1280" s="69"/>
      <c r="S1280" s="69"/>
      <c r="T1280" s="69"/>
      <c r="U1280" s="69"/>
      <c r="V1280" s="72"/>
      <c r="W1280" s="71"/>
      <c r="X1280" s="71"/>
    </row>
    <row r="1281" spans="1:24" ht="15.75" thickBot="1">
      <c r="A1281" s="3">
        <v>0.1273</v>
      </c>
      <c r="B1281" s="17">
        <v>-0.44228371500000002</v>
      </c>
      <c r="C1281" s="17">
        <v>-0.35807550399999999</v>
      </c>
      <c r="D1281" s="17">
        <v>-0.33990680699999998</v>
      </c>
      <c r="E1281" s="74">
        <v>-0.32972180400000001</v>
      </c>
      <c r="F1281" s="74">
        <v>-0.31073082800000001</v>
      </c>
      <c r="G1281" s="17">
        <v>-0.35263713400000002</v>
      </c>
      <c r="J1281" s="74"/>
      <c r="K1281" s="73"/>
      <c r="L1281" s="73"/>
      <c r="M1281" s="73"/>
      <c r="N1281" s="73"/>
      <c r="O1281" s="69"/>
      <c r="P1281" s="69"/>
      <c r="Q1281" s="69"/>
      <c r="R1281" s="69"/>
      <c r="S1281" s="69"/>
      <c r="T1281" s="69"/>
      <c r="U1281" s="69"/>
      <c r="V1281" s="72"/>
      <c r="W1281" s="71"/>
      <c r="X1281" s="71"/>
    </row>
    <row r="1282" spans="1:24" ht="15.75" thickBot="1">
      <c r="A1282" s="3">
        <v>0.12740000000000001</v>
      </c>
      <c r="B1282" s="17">
        <v>-0.44209755499999998</v>
      </c>
      <c r="C1282" s="17">
        <v>-0.35794483999999999</v>
      </c>
      <c r="D1282" s="17">
        <v>-0.33978789700000001</v>
      </c>
      <c r="E1282" s="74">
        <v>-0.32956459900000001</v>
      </c>
      <c r="F1282" s="74">
        <v>-0.31063020299999999</v>
      </c>
      <c r="G1282" s="17">
        <v>-0.35247331399999998</v>
      </c>
      <c r="J1282" s="74"/>
      <c r="K1282" s="73"/>
      <c r="L1282" s="73"/>
      <c r="M1282" s="73"/>
      <c r="N1282" s="73"/>
      <c r="O1282" s="69"/>
      <c r="P1282" s="69"/>
      <c r="Q1282" s="69"/>
      <c r="R1282" s="69"/>
      <c r="S1282" s="69"/>
      <c r="T1282" s="69"/>
      <c r="U1282" s="69"/>
      <c r="V1282" s="72"/>
      <c r="W1282" s="71"/>
      <c r="X1282" s="71"/>
    </row>
    <row r="1283" spans="1:24" ht="15.75" thickBot="1">
      <c r="A1283" s="3">
        <v>0.1275</v>
      </c>
      <c r="B1283" s="17">
        <v>-0.44191149699999999</v>
      </c>
      <c r="C1283" s="17">
        <v>-0.35781424000000001</v>
      </c>
      <c r="D1283" s="17">
        <v>-0.339669043</v>
      </c>
      <c r="E1283" s="74">
        <v>-0.32940750499999999</v>
      </c>
      <c r="F1283" s="74">
        <v>-0.31052962299999998</v>
      </c>
      <c r="G1283" s="17">
        <v>-0.35230960500000003</v>
      </c>
      <c r="J1283" s="74"/>
      <c r="K1283" s="73"/>
      <c r="L1283" s="73"/>
      <c r="M1283" s="73"/>
      <c r="N1283" s="73"/>
      <c r="O1283" s="69"/>
      <c r="P1283" s="69"/>
      <c r="Q1283" s="69"/>
      <c r="R1283" s="69"/>
      <c r="S1283" s="69"/>
      <c r="T1283" s="69"/>
      <c r="U1283" s="69"/>
      <c r="V1283" s="72"/>
      <c r="W1283" s="71"/>
      <c r="X1283" s="71"/>
    </row>
    <row r="1284" spans="1:24" ht="15.75" thickBot="1">
      <c r="A1284" s="3">
        <v>0.12759999999999999</v>
      </c>
      <c r="B1284" s="17">
        <v>-0.44172554000000003</v>
      </c>
      <c r="C1284" s="17">
        <v>-0.35768370500000002</v>
      </c>
      <c r="D1284" s="17">
        <v>-0.339550246</v>
      </c>
      <c r="E1284" s="74">
        <v>-0.32925052100000002</v>
      </c>
      <c r="F1284" s="74">
        <v>-0.31042908899999999</v>
      </c>
      <c r="G1284" s="17">
        <v>-0.35214600499999998</v>
      </c>
      <c r="J1284" s="74"/>
      <c r="K1284" s="73"/>
      <c r="L1284" s="73"/>
      <c r="M1284" s="73"/>
      <c r="N1284" s="73"/>
      <c r="O1284" s="69"/>
      <c r="P1284" s="69"/>
      <c r="Q1284" s="69"/>
      <c r="R1284" s="69"/>
      <c r="S1284" s="69"/>
      <c r="T1284" s="69"/>
      <c r="U1284" s="69"/>
      <c r="V1284" s="72"/>
      <c r="W1284" s="71"/>
      <c r="X1284" s="71"/>
    </row>
    <row r="1285" spans="1:24" ht="15.75" thickBot="1">
      <c r="A1285" s="3">
        <v>0.12770000000000001</v>
      </c>
      <c r="B1285" s="17">
        <v>-0.44153968399999999</v>
      </c>
      <c r="C1285" s="17">
        <v>-0.357553234</v>
      </c>
      <c r="D1285" s="17">
        <v>-0.33943150500000002</v>
      </c>
      <c r="E1285" s="74">
        <v>-0.32909364800000002</v>
      </c>
      <c r="F1285" s="74">
        <v>-0.31032860000000001</v>
      </c>
      <c r="G1285" s="17">
        <v>-0.351982515</v>
      </c>
      <c r="J1285" s="74"/>
      <c r="K1285" s="73"/>
      <c r="L1285" s="73"/>
      <c r="M1285" s="73"/>
      <c r="N1285" s="73"/>
      <c r="O1285" s="69"/>
      <c r="P1285" s="69"/>
      <c r="Q1285" s="69"/>
      <c r="R1285" s="69"/>
      <c r="S1285" s="69"/>
      <c r="T1285" s="69"/>
      <c r="U1285" s="69"/>
      <c r="V1285" s="72"/>
      <c r="W1285" s="71"/>
      <c r="X1285" s="71"/>
    </row>
    <row r="1286" spans="1:24" ht="15.75" thickBot="1">
      <c r="A1286" s="3">
        <v>0.1278</v>
      </c>
      <c r="B1286" s="17">
        <v>-0.44135393000000001</v>
      </c>
      <c r="C1286" s="17">
        <v>-0.357422827</v>
      </c>
      <c r="D1286" s="17">
        <v>-0.33931282099999999</v>
      </c>
      <c r="E1286" s="74">
        <v>-0.32893688399999998</v>
      </c>
      <c r="F1286" s="74">
        <v>-0.31022815599999998</v>
      </c>
      <c r="G1286" s="17">
        <v>-0.35181913399999998</v>
      </c>
      <c r="J1286" s="74"/>
      <c r="K1286" s="73"/>
      <c r="L1286" s="73"/>
      <c r="M1286" s="73"/>
      <c r="N1286" s="73"/>
      <c r="O1286" s="69"/>
      <c r="P1286" s="69"/>
      <c r="Q1286" s="69"/>
      <c r="R1286" s="69"/>
      <c r="S1286" s="69"/>
      <c r="T1286" s="69"/>
      <c r="U1286" s="69"/>
      <c r="V1286" s="72"/>
      <c r="W1286" s="71"/>
      <c r="X1286" s="71"/>
    </row>
    <row r="1287" spans="1:24" ht="15.75" thickBot="1">
      <c r="A1287" s="3">
        <v>0.12790000000000001</v>
      </c>
      <c r="B1287" s="17">
        <v>-0.44116827600000003</v>
      </c>
      <c r="C1287" s="17">
        <v>-0.35729248400000002</v>
      </c>
      <c r="D1287" s="17">
        <v>-0.339194194</v>
      </c>
      <c r="E1287" s="74">
        <v>-0.32878023099999998</v>
      </c>
      <c r="F1287" s="74">
        <v>-0.310127757</v>
      </c>
      <c r="G1287" s="17">
        <v>-0.35165586199999999</v>
      </c>
      <c r="J1287" s="74"/>
      <c r="K1287" s="73"/>
      <c r="L1287" s="73"/>
      <c r="M1287" s="73"/>
      <c r="N1287" s="73"/>
      <c r="O1287" s="69"/>
      <c r="P1287" s="69"/>
      <c r="Q1287" s="69"/>
      <c r="R1287" s="69"/>
      <c r="S1287" s="69"/>
      <c r="T1287" s="69"/>
      <c r="U1287" s="69"/>
      <c r="V1287" s="72"/>
      <c r="W1287" s="71"/>
      <c r="X1287" s="71"/>
    </row>
    <row r="1288" spans="1:24" ht="15.75" thickBot="1">
      <c r="A1288" s="3">
        <v>0.128</v>
      </c>
      <c r="B1288" s="17">
        <v>-0.44098272300000002</v>
      </c>
      <c r="C1288" s="17">
        <v>-0.35716220500000001</v>
      </c>
      <c r="D1288" s="17">
        <v>-0.33907562299999999</v>
      </c>
      <c r="E1288" s="74">
        <v>-0.328623687</v>
      </c>
      <c r="F1288" s="74">
        <v>-0.31002740299999998</v>
      </c>
      <c r="G1288" s="17">
        <v>-0.35149269900000002</v>
      </c>
      <c r="J1288" s="74"/>
      <c r="K1288" s="73"/>
      <c r="L1288" s="73"/>
      <c r="M1288" s="73"/>
      <c r="N1288" s="73"/>
      <c r="O1288" s="69"/>
      <c r="P1288" s="69"/>
      <c r="Q1288" s="69"/>
      <c r="R1288" s="69"/>
      <c r="S1288" s="69"/>
      <c r="T1288" s="69"/>
      <c r="U1288" s="69"/>
      <c r="V1288" s="72"/>
      <c r="W1288" s="71"/>
      <c r="X1288" s="71"/>
    </row>
    <row r="1289" spans="1:24" ht="15.75" thickBot="1">
      <c r="A1289" s="3">
        <v>0.12809999999999999</v>
      </c>
      <c r="B1289" s="17">
        <v>-0.44079727099999999</v>
      </c>
      <c r="C1289" s="17">
        <v>-0.35703199099999999</v>
      </c>
      <c r="D1289" s="17">
        <v>-0.33895710800000001</v>
      </c>
      <c r="E1289" s="74">
        <v>-0.32846725300000001</v>
      </c>
      <c r="F1289" s="74">
        <v>-0.30992709400000001</v>
      </c>
      <c r="G1289" s="17">
        <v>-0.35132964500000002</v>
      </c>
      <c r="J1289" s="74"/>
      <c r="K1289" s="73"/>
      <c r="L1289" s="73"/>
      <c r="M1289" s="73"/>
      <c r="N1289" s="73"/>
      <c r="O1289" s="69"/>
      <c r="P1289" s="69"/>
      <c r="Q1289" s="69"/>
      <c r="R1289" s="69"/>
      <c r="S1289" s="69"/>
      <c r="T1289" s="69"/>
      <c r="U1289" s="69"/>
      <c r="V1289" s="72"/>
      <c r="W1289" s="71"/>
      <c r="X1289" s="71"/>
    </row>
    <row r="1290" spans="1:24" ht="15.75" thickBot="1">
      <c r="A1290" s="3">
        <v>0.12820000000000001</v>
      </c>
      <c r="B1290" s="17">
        <v>-0.44061191999999999</v>
      </c>
      <c r="C1290" s="17">
        <v>-0.35690184000000003</v>
      </c>
      <c r="D1290" s="17">
        <v>-0.33883865000000002</v>
      </c>
      <c r="E1290" s="74">
        <v>-0.32831092899999997</v>
      </c>
      <c r="F1290" s="74">
        <v>-0.30982682900000003</v>
      </c>
      <c r="G1290" s="17">
        <v>-0.3511667</v>
      </c>
      <c r="J1290" s="74"/>
      <c r="K1290" s="73"/>
      <c r="L1290" s="73"/>
      <c r="M1290" s="73"/>
      <c r="N1290" s="73"/>
      <c r="O1290" s="69"/>
      <c r="P1290" s="69"/>
      <c r="Q1290" s="69"/>
      <c r="R1290" s="69"/>
      <c r="S1290" s="69"/>
      <c r="T1290" s="69"/>
      <c r="U1290" s="69"/>
      <c r="V1290" s="72"/>
      <c r="W1290" s="71"/>
      <c r="X1290" s="71"/>
    </row>
    <row r="1291" spans="1:24" ht="15.75" thickBot="1">
      <c r="A1291" s="3">
        <v>0.1283</v>
      </c>
      <c r="B1291" s="17">
        <v>-0.44042666899999999</v>
      </c>
      <c r="C1291" s="17">
        <v>-0.356771752</v>
      </c>
      <c r="D1291" s="17">
        <v>-0.33872024699999997</v>
      </c>
      <c r="E1291" s="74">
        <v>-0.32815471299999999</v>
      </c>
      <c r="F1291" s="74">
        <v>-0.30972661000000001</v>
      </c>
      <c r="G1291" s="17">
        <v>-0.35100386300000003</v>
      </c>
      <c r="J1291" s="74"/>
      <c r="K1291" s="73"/>
      <c r="L1291" s="73"/>
      <c r="M1291" s="73"/>
      <c r="N1291" s="73"/>
      <c r="O1291" s="69"/>
      <c r="P1291" s="69"/>
      <c r="Q1291" s="69"/>
      <c r="R1291" s="69"/>
      <c r="S1291" s="69"/>
      <c r="T1291" s="69"/>
      <c r="U1291" s="69"/>
      <c r="V1291" s="72"/>
      <c r="W1291" s="71"/>
      <c r="X1291" s="71"/>
    </row>
    <row r="1292" spans="1:24" ht="15.75" thickBot="1">
      <c r="A1292" s="3">
        <v>0.12839999999999999</v>
      </c>
      <c r="B1292" s="17">
        <v>-0.440241518</v>
      </c>
      <c r="C1292" s="17">
        <v>-0.35664172900000002</v>
      </c>
      <c r="D1292" s="17">
        <v>-0.33860190099999998</v>
      </c>
      <c r="E1292" s="74">
        <v>-0.327998607</v>
      </c>
      <c r="F1292" s="74">
        <v>-0.30962643499999998</v>
      </c>
      <c r="G1292" s="17">
        <v>-0.35084113500000003</v>
      </c>
      <c r="J1292" s="74"/>
      <c r="K1292" s="73"/>
      <c r="L1292" s="73"/>
      <c r="M1292" s="73"/>
      <c r="N1292" s="73"/>
      <c r="O1292" s="69"/>
      <c r="P1292" s="69"/>
      <c r="Q1292" s="69"/>
      <c r="R1292" s="69"/>
      <c r="S1292" s="69"/>
      <c r="T1292" s="69"/>
      <c r="U1292" s="69"/>
      <c r="V1292" s="72"/>
      <c r="W1292" s="71"/>
      <c r="X1292" s="71"/>
    </row>
    <row r="1293" spans="1:24" ht="15.75" thickBot="1">
      <c r="A1293" s="3">
        <v>0.1285</v>
      </c>
      <c r="B1293" s="17">
        <v>-0.44005646700000001</v>
      </c>
      <c r="C1293" s="17">
        <v>-0.35651176899999998</v>
      </c>
      <c r="D1293" s="17">
        <v>-0.33848361100000002</v>
      </c>
      <c r="E1293" s="74">
        <v>-0.32784260900000001</v>
      </c>
      <c r="F1293" s="74">
        <v>-0.309526305</v>
      </c>
      <c r="G1293" s="17">
        <v>-0.350678514</v>
      </c>
      <c r="J1293" s="74"/>
      <c r="K1293" s="73"/>
      <c r="L1293" s="73"/>
      <c r="M1293" s="73"/>
      <c r="N1293" s="73"/>
      <c r="O1293" s="69"/>
      <c r="P1293" s="69"/>
      <c r="Q1293" s="69"/>
      <c r="R1293" s="69"/>
      <c r="S1293" s="69"/>
      <c r="T1293" s="69"/>
      <c r="U1293" s="69"/>
      <c r="V1293" s="72"/>
      <c r="W1293" s="71"/>
      <c r="X1293" s="71"/>
    </row>
    <row r="1294" spans="1:24" ht="15.75" thickBot="1">
      <c r="A1294" s="3">
        <v>0.12859999999999999</v>
      </c>
      <c r="B1294" s="17">
        <v>-0.43987151600000002</v>
      </c>
      <c r="C1294" s="17">
        <v>-0.35638187199999999</v>
      </c>
      <c r="D1294" s="17">
        <v>-0.338365376</v>
      </c>
      <c r="E1294" s="74">
        <v>-0.32768671999999999</v>
      </c>
      <c r="F1294" s="74">
        <v>-0.309426219</v>
      </c>
      <c r="G1294" s="17">
        <v>-0.35051600199999999</v>
      </c>
      <c r="J1294" s="74"/>
      <c r="K1294" s="73"/>
      <c r="L1294" s="73"/>
      <c r="M1294" s="73"/>
      <c r="N1294" s="73"/>
      <c r="O1294" s="69"/>
      <c r="P1294" s="69"/>
      <c r="Q1294" s="69"/>
      <c r="R1294" s="69"/>
      <c r="S1294" s="69"/>
      <c r="T1294" s="69"/>
      <c r="U1294" s="69"/>
      <c r="V1294" s="72"/>
      <c r="W1294" s="71"/>
      <c r="X1294" s="71"/>
    </row>
    <row r="1295" spans="1:24" ht="15.75" thickBot="1">
      <c r="A1295" s="3">
        <v>0.12870000000000001</v>
      </c>
      <c r="B1295" s="17">
        <v>-0.43968666499999998</v>
      </c>
      <c r="C1295" s="17">
        <v>-0.35625203900000002</v>
      </c>
      <c r="D1295" s="17">
        <v>-0.338247197</v>
      </c>
      <c r="E1295" s="74">
        <v>-0.32753093999999999</v>
      </c>
      <c r="F1295" s="74">
        <v>-0.30932617800000001</v>
      </c>
      <c r="G1295" s="17">
        <v>-0.35035359700000002</v>
      </c>
      <c r="J1295" s="74"/>
      <c r="K1295" s="73"/>
      <c r="L1295" s="73"/>
      <c r="M1295" s="73"/>
      <c r="N1295" s="73"/>
      <c r="O1295" s="69"/>
      <c r="P1295" s="69"/>
      <c r="Q1295" s="69"/>
      <c r="R1295" s="69"/>
      <c r="S1295" s="69"/>
      <c r="T1295" s="69"/>
      <c r="U1295" s="69"/>
      <c r="V1295" s="72"/>
      <c r="W1295" s="71"/>
      <c r="X1295" s="71"/>
    </row>
    <row r="1296" spans="1:24" ht="15.75" thickBot="1">
      <c r="A1296" s="3">
        <v>0.1288</v>
      </c>
      <c r="B1296" s="17">
        <v>-0.43950191399999999</v>
      </c>
      <c r="C1296" s="17">
        <v>-0.35612226800000002</v>
      </c>
      <c r="D1296" s="17">
        <v>-0.33812907399999997</v>
      </c>
      <c r="E1296" s="74">
        <v>-0.32737526700000003</v>
      </c>
      <c r="F1296" s="74">
        <v>-0.30922618099999999</v>
      </c>
      <c r="G1296" s="17">
        <v>-0.35019129999999998</v>
      </c>
      <c r="J1296" s="74"/>
      <c r="K1296" s="73"/>
      <c r="L1296" s="73"/>
      <c r="M1296" s="73"/>
      <c r="N1296" s="73"/>
      <c r="O1296" s="69"/>
      <c r="P1296" s="69"/>
      <c r="Q1296" s="69"/>
      <c r="R1296" s="69"/>
      <c r="S1296" s="69"/>
      <c r="T1296" s="69"/>
      <c r="U1296" s="69"/>
      <c r="V1296" s="72"/>
      <c r="W1296" s="71"/>
      <c r="X1296" s="71"/>
    </row>
    <row r="1297" spans="1:24" ht="15.75" thickBot="1">
      <c r="A1297" s="3">
        <v>0.12889999999999999</v>
      </c>
      <c r="B1297" s="17">
        <v>-0.43931726199999999</v>
      </c>
      <c r="C1297" s="17">
        <v>-0.35599256099999999</v>
      </c>
      <c r="D1297" s="17">
        <v>-0.33801100699999997</v>
      </c>
      <c r="E1297" s="74">
        <v>-0.32721970299999997</v>
      </c>
      <c r="F1297" s="74">
        <v>-0.309126228</v>
      </c>
      <c r="G1297" s="17">
        <v>-0.350029111</v>
      </c>
      <c r="J1297" s="74"/>
      <c r="K1297" s="73"/>
      <c r="L1297" s="73"/>
      <c r="M1297" s="73"/>
      <c r="N1297" s="73"/>
      <c r="O1297" s="69"/>
      <c r="P1297" s="69"/>
      <c r="Q1297" s="69"/>
      <c r="R1297" s="69"/>
      <c r="S1297" s="69"/>
      <c r="T1297" s="69"/>
      <c r="U1297" s="69"/>
      <c r="V1297" s="72"/>
      <c r="W1297" s="71"/>
      <c r="X1297" s="71"/>
    </row>
    <row r="1298" spans="1:24" ht="15.75" thickBot="1">
      <c r="A1298" s="3">
        <v>0.129</v>
      </c>
      <c r="B1298" s="17">
        <v>-0.43913270900000001</v>
      </c>
      <c r="C1298" s="17">
        <v>-0.355862917</v>
      </c>
      <c r="D1298" s="17">
        <v>-0.33789299499999997</v>
      </c>
      <c r="E1298" s="74">
        <v>-0.32706424699999997</v>
      </c>
      <c r="F1298" s="74">
        <v>-0.30902632000000002</v>
      </c>
      <c r="G1298" s="17">
        <v>-0.34986702800000002</v>
      </c>
      <c r="J1298" s="74"/>
      <c r="K1298" s="73"/>
      <c r="L1298" s="73"/>
      <c r="M1298" s="73"/>
      <c r="N1298" s="73"/>
      <c r="O1298" s="69"/>
      <c r="P1298" s="69"/>
      <c r="Q1298" s="69"/>
      <c r="R1298" s="69"/>
      <c r="S1298" s="69"/>
      <c r="T1298" s="69"/>
      <c r="U1298" s="69"/>
      <c r="V1298" s="72"/>
      <c r="W1298" s="71"/>
      <c r="X1298" s="71"/>
    </row>
    <row r="1299" spans="1:24" ht="15.75" thickBot="1">
      <c r="A1299" s="3">
        <v>0.12909999999999999</v>
      </c>
      <c r="B1299" s="17">
        <v>-0.43894825599999998</v>
      </c>
      <c r="C1299" s="17">
        <v>-0.35573333699999998</v>
      </c>
      <c r="D1299" s="17">
        <v>-0.337775039</v>
      </c>
      <c r="E1299" s="74">
        <v>-0.32690889899999998</v>
      </c>
      <c r="F1299" s="74">
        <v>-0.30892645600000002</v>
      </c>
      <c r="G1299" s="17">
        <v>-0.34970505299999999</v>
      </c>
      <c r="J1299" s="74"/>
      <c r="K1299" s="73"/>
      <c r="L1299" s="73"/>
      <c r="M1299" s="73"/>
      <c r="N1299" s="73"/>
      <c r="O1299" s="69"/>
      <c r="P1299" s="69"/>
      <c r="Q1299" s="69"/>
      <c r="R1299" s="69"/>
      <c r="S1299" s="69"/>
      <c r="T1299" s="69"/>
      <c r="U1299" s="69"/>
      <c r="V1299" s="72"/>
      <c r="W1299" s="71"/>
      <c r="X1299" s="71"/>
    </row>
    <row r="1300" spans="1:24" ht="15.75" thickBot="1">
      <c r="A1300" s="3">
        <v>0.12920000000000001</v>
      </c>
      <c r="B1300" s="17">
        <v>-0.43876390100000001</v>
      </c>
      <c r="C1300" s="17">
        <v>-0.35560381800000002</v>
      </c>
      <c r="D1300" s="17">
        <v>-0.33765713800000002</v>
      </c>
      <c r="E1300" s="74">
        <v>-0.326753658</v>
      </c>
      <c r="F1300" s="74">
        <v>-0.30882663700000001</v>
      </c>
      <c r="G1300" s="17">
        <v>-0.34954318400000001</v>
      </c>
      <c r="J1300" s="74"/>
      <c r="K1300" s="73"/>
      <c r="L1300" s="73"/>
      <c r="M1300" s="73"/>
      <c r="N1300" s="73"/>
      <c r="O1300" s="69"/>
      <c r="P1300" s="69"/>
      <c r="Q1300" s="69"/>
      <c r="R1300" s="69"/>
      <c r="S1300" s="69"/>
      <c r="T1300" s="69"/>
      <c r="U1300" s="69"/>
      <c r="V1300" s="72"/>
      <c r="W1300" s="71"/>
      <c r="X1300" s="71"/>
    </row>
    <row r="1301" spans="1:24" ht="15.75" thickBot="1">
      <c r="A1301" s="3">
        <v>0.1293</v>
      </c>
      <c r="B1301" s="17">
        <v>-0.43857964599999999</v>
      </c>
      <c r="C1301" s="17">
        <v>-0.35547436300000002</v>
      </c>
      <c r="D1301" s="17">
        <v>-0.33753929199999999</v>
      </c>
      <c r="E1301" s="74">
        <v>-0.32659852499999997</v>
      </c>
      <c r="F1301" s="74">
        <v>-0.30872686100000002</v>
      </c>
      <c r="G1301" s="17">
        <v>-0.34938142300000002</v>
      </c>
      <c r="J1301" s="74"/>
      <c r="K1301" s="73"/>
      <c r="L1301" s="73"/>
      <c r="M1301" s="73"/>
      <c r="N1301" s="73"/>
      <c r="O1301" s="69"/>
      <c r="P1301" s="69"/>
      <c r="Q1301" s="69"/>
      <c r="R1301" s="69"/>
      <c r="S1301" s="69"/>
      <c r="T1301" s="69"/>
      <c r="U1301" s="69"/>
      <c r="V1301" s="72"/>
      <c r="W1301" s="71"/>
      <c r="X1301" s="71"/>
    </row>
    <row r="1302" spans="1:24" ht="15.75" thickBot="1">
      <c r="A1302" s="3">
        <v>0.12939999999999999</v>
      </c>
      <c r="B1302" s="17">
        <v>-0.43839548900000003</v>
      </c>
      <c r="C1302" s="17">
        <v>-0.35534496999999998</v>
      </c>
      <c r="D1302" s="17">
        <v>-0.33742150100000001</v>
      </c>
      <c r="E1302" s="74">
        <v>-0.326443498</v>
      </c>
      <c r="F1302" s="74">
        <v>-0.308627129</v>
      </c>
      <c r="G1302" s="17">
        <v>-0.34921976799999999</v>
      </c>
      <c r="J1302" s="74"/>
      <c r="K1302" s="73"/>
      <c r="L1302" s="73"/>
      <c r="M1302" s="73"/>
      <c r="N1302" s="73"/>
      <c r="O1302" s="69"/>
      <c r="P1302" s="69"/>
      <c r="Q1302" s="69"/>
      <c r="R1302" s="69"/>
      <c r="S1302" s="69"/>
      <c r="T1302" s="69"/>
      <c r="U1302" s="69"/>
      <c r="V1302" s="72"/>
      <c r="W1302" s="71"/>
      <c r="X1302" s="71"/>
    </row>
    <row r="1303" spans="1:24" ht="15.75" thickBot="1">
      <c r="A1303" s="3">
        <v>0.1295</v>
      </c>
      <c r="B1303" s="17">
        <v>-0.43821143099999998</v>
      </c>
      <c r="C1303" s="17">
        <v>-0.35521564</v>
      </c>
      <c r="D1303" s="17">
        <v>-0.337303766</v>
      </c>
      <c r="E1303" s="74">
        <v>-0.32628857900000002</v>
      </c>
      <c r="F1303" s="74">
        <v>-0.30852744100000001</v>
      </c>
      <c r="G1303" s="17">
        <v>-0.349058219</v>
      </c>
      <c r="J1303" s="74"/>
      <c r="K1303" s="73"/>
      <c r="L1303" s="73"/>
      <c r="M1303" s="73"/>
      <c r="N1303" s="73"/>
      <c r="O1303" s="69"/>
      <c r="P1303" s="69"/>
      <c r="Q1303" s="69"/>
      <c r="R1303" s="69"/>
      <c r="S1303" s="69"/>
      <c r="T1303" s="69"/>
      <c r="U1303" s="69"/>
      <c r="V1303" s="72"/>
      <c r="W1303" s="71"/>
      <c r="X1303" s="71"/>
    </row>
    <row r="1304" spans="1:24" ht="15.75" thickBot="1">
      <c r="A1304" s="3">
        <v>0.12959999999999999</v>
      </c>
      <c r="B1304" s="17">
        <v>-0.438027471</v>
      </c>
      <c r="C1304" s="17">
        <v>-0.35508637300000001</v>
      </c>
      <c r="D1304" s="17">
        <v>-0.33718608500000002</v>
      </c>
      <c r="E1304" s="74">
        <v>-0.32613376700000002</v>
      </c>
      <c r="F1304" s="74">
        <v>-0.308427797</v>
      </c>
      <c r="G1304" s="17">
        <v>-0.34889677600000002</v>
      </c>
      <c r="J1304" s="74"/>
      <c r="K1304" s="73"/>
      <c r="L1304" s="73"/>
      <c r="M1304" s="73"/>
      <c r="N1304" s="73"/>
      <c r="O1304" s="69"/>
      <c r="P1304" s="69"/>
      <c r="Q1304" s="69"/>
      <c r="R1304" s="69"/>
      <c r="S1304" s="69"/>
      <c r="T1304" s="69"/>
      <c r="U1304" s="69"/>
      <c r="V1304" s="72"/>
      <c r="W1304" s="71"/>
      <c r="X1304" s="71"/>
    </row>
    <row r="1305" spans="1:24" ht="15.75" thickBot="1">
      <c r="A1305" s="3">
        <v>0.12970000000000001</v>
      </c>
      <c r="B1305" s="17">
        <v>-0.43784360999999999</v>
      </c>
      <c r="C1305" s="17">
        <v>-0.35495716700000002</v>
      </c>
      <c r="D1305" s="17">
        <v>-0.33706846000000001</v>
      </c>
      <c r="E1305" s="74">
        <v>-0.32597906100000001</v>
      </c>
      <c r="F1305" s="74">
        <v>-0.30832819700000003</v>
      </c>
      <c r="G1305" s="17">
        <v>-0.34873544000000001</v>
      </c>
      <c r="J1305" s="74"/>
      <c r="K1305" s="73"/>
      <c r="L1305" s="73"/>
      <c r="M1305" s="73"/>
      <c r="N1305" s="73"/>
      <c r="O1305" s="69"/>
      <c r="P1305" s="69"/>
      <c r="Q1305" s="69"/>
      <c r="R1305" s="69"/>
      <c r="S1305" s="69"/>
      <c r="T1305" s="69"/>
      <c r="U1305" s="69"/>
      <c r="V1305" s="72"/>
      <c r="W1305" s="71"/>
      <c r="X1305" s="71"/>
    </row>
    <row r="1306" spans="1:24" ht="15.75" thickBot="1">
      <c r="A1306" s="3">
        <v>0.1298</v>
      </c>
      <c r="B1306" s="17">
        <v>-0.43765984699999999</v>
      </c>
      <c r="C1306" s="17">
        <v>-0.35482802400000002</v>
      </c>
      <c r="D1306" s="17">
        <v>-0.33695088899999998</v>
      </c>
      <c r="E1306" s="74">
        <v>-0.32582446199999998</v>
      </c>
      <c r="F1306" s="74">
        <v>-0.30822864100000003</v>
      </c>
      <c r="G1306" s="17">
        <v>-0.34857420900000002</v>
      </c>
      <c r="J1306" s="74"/>
      <c r="K1306" s="73"/>
      <c r="L1306" s="73"/>
      <c r="M1306" s="73"/>
      <c r="N1306" s="73"/>
      <c r="O1306" s="69"/>
      <c r="P1306" s="69"/>
      <c r="Q1306" s="69"/>
      <c r="R1306" s="69"/>
      <c r="S1306" s="69"/>
      <c r="T1306" s="69"/>
      <c r="U1306" s="69"/>
      <c r="V1306" s="72"/>
      <c r="W1306" s="71"/>
      <c r="X1306" s="71"/>
    </row>
    <row r="1307" spans="1:24" ht="15.75" thickBot="1">
      <c r="A1307" s="3">
        <v>0.12989999999999999</v>
      </c>
      <c r="B1307" s="17">
        <v>-0.43747618100000002</v>
      </c>
      <c r="C1307" s="17">
        <v>-0.35469894400000002</v>
      </c>
      <c r="D1307" s="17">
        <v>-0.33683337299999999</v>
      </c>
      <c r="E1307" s="74">
        <v>-0.32566996999999998</v>
      </c>
      <c r="F1307" s="74">
        <v>-0.30812912799999997</v>
      </c>
      <c r="G1307" s="17">
        <v>-0.34841308399999998</v>
      </c>
      <c r="J1307" s="74"/>
      <c r="K1307" s="73"/>
      <c r="L1307" s="73"/>
      <c r="M1307" s="73"/>
      <c r="N1307" s="73"/>
      <c r="O1307" s="69"/>
      <c r="P1307" s="69"/>
      <c r="Q1307" s="69"/>
      <c r="R1307" s="69"/>
      <c r="S1307" s="69"/>
      <c r="T1307" s="69"/>
      <c r="U1307" s="69"/>
      <c r="V1307" s="72"/>
      <c r="W1307" s="71"/>
      <c r="X1307" s="71"/>
    </row>
    <row r="1308" spans="1:24" ht="15.75" thickBot="1">
      <c r="A1308" s="3">
        <v>0.13</v>
      </c>
      <c r="B1308" s="17">
        <v>-0.43729261400000002</v>
      </c>
      <c r="C1308" s="17">
        <v>-0.35456992500000001</v>
      </c>
      <c r="D1308" s="17">
        <v>-0.33671591200000001</v>
      </c>
      <c r="E1308" s="74">
        <v>-0.325515583</v>
      </c>
      <c r="F1308" s="74">
        <v>-0.30802965900000001</v>
      </c>
      <c r="G1308" s="17">
        <v>-0.348252065</v>
      </c>
      <c r="J1308" s="74"/>
      <c r="K1308" s="73"/>
      <c r="L1308" s="73"/>
      <c r="M1308" s="73"/>
      <c r="N1308" s="73"/>
      <c r="O1308" s="69"/>
      <c r="P1308" s="69"/>
      <c r="Q1308" s="69"/>
      <c r="R1308" s="69"/>
      <c r="S1308" s="69"/>
      <c r="T1308" s="69"/>
      <c r="U1308" s="69"/>
      <c r="V1308" s="72"/>
      <c r="W1308" s="71"/>
      <c r="X1308" s="71"/>
    </row>
    <row r="1309" spans="1:24" ht="15.75" thickBot="1">
      <c r="A1309" s="3">
        <v>0.13009999999999999</v>
      </c>
      <c r="B1309" s="17">
        <v>-0.43710914400000001</v>
      </c>
      <c r="C1309" s="17">
        <v>-0.35444096800000002</v>
      </c>
      <c r="D1309" s="17">
        <v>-0.33659850499999999</v>
      </c>
      <c r="E1309" s="74">
        <v>-0.32536130299999999</v>
      </c>
      <c r="F1309" s="74">
        <v>-0.30793023400000002</v>
      </c>
      <c r="G1309" s="17">
        <v>-0.34809115099999999</v>
      </c>
      <c r="J1309" s="74"/>
      <c r="K1309" s="73"/>
      <c r="L1309" s="73"/>
      <c r="M1309" s="73"/>
      <c r="N1309" s="73"/>
      <c r="O1309" s="69"/>
      <c r="P1309" s="69"/>
      <c r="Q1309" s="69"/>
      <c r="R1309" s="69"/>
      <c r="S1309" s="69"/>
      <c r="T1309" s="69"/>
      <c r="U1309" s="69"/>
      <c r="V1309" s="72"/>
      <c r="W1309" s="71"/>
      <c r="X1309" s="71"/>
    </row>
    <row r="1310" spans="1:24" ht="15.75" thickBot="1">
      <c r="A1310" s="3">
        <v>0.13020000000000001</v>
      </c>
      <c r="B1310" s="17">
        <v>-0.43692577199999999</v>
      </c>
      <c r="C1310" s="17">
        <v>-0.35431207300000001</v>
      </c>
      <c r="D1310" s="17">
        <v>-0.33648115299999998</v>
      </c>
      <c r="E1310" s="74">
        <v>-0.32520712800000001</v>
      </c>
      <c r="F1310" s="74">
        <v>-0.30783085199999999</v>
      </c>
      <c r="G1310" s="17">
        <v>-0.347930342</v>
      </c>
      <c r="J1310" s="74"/>
      <c r="K1310" s="73"/>
      <c r="L1310" s="73"/>
      <c r="M1310" s="73"/>
      <c r="N1310" s="73"/>
      <c r="O1310" s="69"/>
      <c r="P1310" s="69"/>
      <c r="Q1310" s="69"/>
      <c r="R1310" s="69"/>
      <c r="S1310" s="69"/>
      <c r="T1310" s="69"/>
      <c r="U1310" s="69"/>
      <c r="V1310" s="72"/>
      <c r="W1310" s="71"/>
      <c r="X1310" s="71"/>
    </row>
    <row r="1311" spans="1:24" ht="15.75" thickBot="1">
      <c r="A1311" s="3">
        <v>0.1303</v>
      </c>
      <c r="B1311" s="17">
        <v>-0.43674249700000001</v>
      </c>
      <c r="C1311" s="17">
        <v>-0.35418324099999998</v>
      </c>
      <c r="D1311" s="17">
        <v>-0.33636385600000002</v>
      </c>
      <c r="E1311" s="74">
        <v>-0.32505305899999998</v>
      </c>
      <c r="F1311" s="74">
        <v>-0.30773151300000001</v>
      </c>
      <c r="G1311" s="17">
        <v>-0.34776963799999999</v>
      </c>
      <c r="J1311" s="74"/>
      <c r="K1311" s="73"/>
      <c r="L1311" s="73"/>
      <c r="M1311" s="73"/>
      <c r="N1311" s="73"/>
      <c r="O1311" s="69"/>
      <c r="P1311" s="69"/>
      <c r="Q1311" s="69"/>
      <c r="R1311" s="69"/>
      <c r="S1311" s="69"/>
      <c r="T1311" s="69"/>
      <c r="U1311" s="69"/>
      <c r="V1311" s="72"/>
      <c r="W1311" s="71"/>
      <c r="X1311" s="71"/>
    </row>
    <row r="1312" spans="1:24" ht="15.75" thickBot="1">
      <c r="A1312" s="3">
        <v>0.13039999999999999</v>
      </c>
      <c r="B1312" s="17">
        <v>-0.43655931999999997</v>
      </c>
      <c r="C1312" s="17">
        <v>-0.35405446899999998</v>
      </c>
      <c r="D1312" s="17">
        <v>-0.33624661300000003</v>
      </c>
      <c r="E1312" s="74">
        <v>-0.324899096</v>
      </c>
      <c r="F1312" s="74">
        <v>-0.30763221800000001</v>
      </c>
      <c r="G1312" s="17">
        <v>-0.34760903900000001</v>
      </c>
      <c r="J1312" s="74"/>
      <c r="K1312" s="73"/>
      <c r="L1312" s="73"/>
      <c r="M1312" s="73"/>
      <c r="N1312" s="73"/>
      <c r="O1312" s="69"/>
      <c r="P1312" s="69"/>
      <c r="Q1312" s="69"/>
      <c r="R1312" s="69"/>
      <c r="S1312" s="69"/>
      <c r="T1312" s="69"/>
      <c r="U1312" s="69"/>
      <c r="V1312" s="72"/>
      <c r="W1312" s="71"/>
      <c r="X1312" s="71"/>
    </row>
    <row r="1313" spans="1:24" ht="15.75" thickBot="1">
      <c r="A1313" s="3">
        <v>0.1305</v>
      </c>
      <c r="B1313" s="17">
        <v>-0.43637624000000003</v>
      </c>
      <c r="C1313" s="17">
        <v>-0.35392575999999998</v>
      </c>
      <c r="D1313" s="17">
        <v>-0.33612942400000001</v>
      </c>
      <c r="E1313" s="74">
        <v>-0.32474523799999999</v>
      </c>
      <c r="F1313" s="74">
        <v>-0.30753296600000002</v>
      </c>
      <c r="G1313" s="17">
        <v>-0.347448545</v>
      </c>
      <c r="J1313" s="74"/>
      <c r="K1313" s="73"/>
      <c r="L1313" s="73"/>
      <c r="M1313" s="73"/>
      <c r="N1313" s="73"/>
      <c r="O1313" s="69"/>
      <c r="P1313" s="69"/>
      <c r="Q1313" s="69"/>
      <c r="R1313" s="69"/>
      <c r="S1313" s="69"/>
      <c r="T1313" s="69"/>
      <c r="U1313" s="69"/>
      <c r="V1313" s="72"/>
      <c r="W1313" s="71"/>
      <c r="X1313" s="71"/>
    </row>
    <row r="1314" spans="1:24" ht="15.75" thickBot="1">
      <c r="A1314" s="3">
        <v>0.13059999999999999</v>
      </c>
      <c r="B1314" s="17">
        <v>-0.43619325599999997</v>
      </c>
      <c r="C1314" s="17">
        <v>-0.35379711200000002</v>
      </c>
      <c r="D1314" s="17">
        <v>-0.33601228900000002</v>
      </c>
      <c r="E1314" s="74">
        <v>-0.32459148500000001</v>
      </c>
      <c r="F1314" s="74">
        <v>-0.30743375699999997</v>
      </c>
      <c r="G1314" s="17">
        <v>-0.34728815499999999</v>
      </c>
      <c r="J1314" s="74"/>
      <c r="K1314" s="73"/>
      <c r="L1314" s="73"/>
      <c r="M1314" s="73"/>
      <c r="N1314" s="73"/>
      <c r="O1314" s="69"/>
      <c r="P1314" s="69"/>
      <c r="Q1314" s="69"/>
      <c r="R1314" s="69"/>
      <c r="S1314" s="69"/>
      <c r="T1314" s="69"/>
      <c r="U1314" s="69"/>
      <c r="V1314" s="72"/>
      <c r="W1314" s="71"/>
      <c r="X1314" s="71"/>
    </row>
    <row r="1315" spans="1:24" ht="15.75" thickBot="1">
      <c r="A1315" s="3">
        <v>0.13070000000000001</v>
      </c>
      <c r="B1315" s="17">
        <v>-0.43601036999999998</v>
      </c>
      <c r="C1315" s="17">
        <v>-0.35366852500000001</v>
      </c>
      <c r="D1315" s="17">
        <v>-0.335895208</v>
      </c>
      <c r="E1315" s="74">
        <v>-0.32443783700000001</v>
      </c>
      <c r="F1315" s="74">
        <v>-0.30733459099999999</v>
      </c>
      <c r="G1315" s="17">
        <v>-0.34712787000000001</v>
      </c>
      <c r="J1315" s="74"/>
      <c r="K1315" s="73"/>
      <c r="L1315" s="73"/>
      <c r="M1315" s="73"/>
      <c r="N1315" s="73"/>
      <c r="O1315" s="69"/>
      <c r="P1315" s="69"/>
      <c r="Q1315" s="69"/>
      <c r="R1315" s="69"/>
      <c r="S1315" s="69"/>
      <c r="T1315" s="69"/>
      <c r="U1315" s="69"/>
      <c r="V1315" s="72"/>
      <c r="W1315" s="71"/>
      <c r="X1315" s="71"/>
    </row>
    <row r="1316" spans="1:24" ht="15.75" thickBot="1">
      <c r="A1316" s="3">
        <v>0.1308</v>
      </c>
      <c r="B1316" s="17">
        <v>-0.43582757999999999</v>
      </c>
      <c r="C1316" s="17">
        <v>-0.35354000000000002</v>
      </c>
      <c r="D1316" s="17">
        <v>-0.33577818199999998</v>
      </c>
      <c r="E1316" s="74">
        <v>-0.324284293</v>
      </c>
      <c r="F1316" s="74">
        <v>-0.30723546899999998</v>
      </c>
      <c r="G1316" s="17">
        <v>-0.34696768900000002</v>
      </c>
      <c r="J1316" s="74"/>
      <c r="K1316" s="73"/>
      <c r="L1316" s="73"/>
      <c r="M1316" s="73"/>
      <c r="N1316" s="73"/>
      <c r="O1316" s="69"/>
      <c r="P1316" s="69"/>
      <c r="Q1316" s="69"/>
      <c r="R1316" s="69"/>
      <c r="S1316" s="69"/>
      <c r="T1316" s="69"/>
      <c r="U1316" s="69"/>
      <c r="V1316" s="72"/>
      <c r="W1316" s="71"/>
      <c r="X1316" s="71"/>
    </row>
    <row r="1317" spans="1:24" ht="15.75" thickBot="1">
      <c r="A1317" s="3">
        <v>0.13089999999999999</v>
      </c>
      <c r="B1317" s="17">
        <v>-0.43564488699999998</v>
      </c>
      <c r="C1317" s="17">
        <v>-0.35341153600000003</v>
      </c>
      <c r="D1317" s="17">
        <v>-0.33566120900000002</v>
      </c>
      <c r="E1317" s="74">
        <v>-0.324130855</v>
      </c>
      <c r="F1317" s="74">
        <v>-0.30713638900000001</v>
      </c>
      <c r="G1317" s="17">
        <v>-0.34680761199999999</v>
      </c>
      <c r="J1317" s="74"/>
      <c r="K1317" s="73"/>
      <c r="L1317" s="73"/>
      <c r="M1317" s="73"/>
      <c r="N1317" s="73"/>
      <c r="O1317" s="69"/>
      <c r="P1317" s="69"/>
      <c r="Q1317" s="69"/>
      <c r="R1317" s="69"/>
      <c r="S1317" s="69"/>
      <c r="T1317" s="69"/>
      <c r="U1317" s="69"/>
      <c r="V1317" s="72"/>
      <c r="W1317" s="71"/>
      <c r="X1317" s="71"/>
    </row>
    <row r="1318" spans="1:24" ht="15.75" thickBot="1">
      <c r="A1318" s="3">
        <v>0.13100000000000001</v>
      </c>
      <c r="B1318" s="17">
        <v>-0.43546228999999997</v>
      </c>
      <c r="C1318" s="17">
        <v>-0.353283134</v>
      </c>
      <c r="D1318" s="17">
        <v>-0.33554429000000002</v>
      </c>
      <c r="E1318" s="74">
        <v>-0.32397752099999999</v>
      </c>
      <c r="F1318" s="74">
        <v>-0.30703735300000001</v>
      </c>
      <c r="G1318" s="17">
        <v>-0.34664763799999998</v>
      </c>
      <c r="J1318" s="74"/>
      <c r="K1318" s="73"/>
      <c r="L1318" s="73"/>
      <c r="M1318" s="73"/>
      <c r="N1318" s="73"/>
      <c r="O1318" s="69"/>
      <c r="P1318" s="69"/>
      <c r="Q1318" s="69"/>
      <c r="R1318" s="69"/>
      <c r="S1318" s="69"/>
      <c r="T1318" s="69"/>
      <c r="U1318" s="69"/>
      <c r="V1318" s="72"/>
      <c r="W1318" s="71"/>
      <c r="X1318" s="71"/>
    </row>
    <row r="1319" spans="1:24" ht="15.75" thickBot="1">
      <c r="A1319" s="3">
        <v>0.13109999999999999</v>
      </c>
      <c r="B1319" s="17">
        <v>-0.43527979</v>
      </c>
      <c r="C1319" s="17">
        <v>-0.353154792</v>
      </c>
      <c r="D1319" s="17">
        <v>-0.33542742599999997</v>
      </c>
      <c r="E1319" s="74">
        <v>-0.32382429099999999</v>
      </c>
      <c r="F1319" s="74">
        <v>-0.30693835899999999</v>
      </c>
      <c r="G1319" s="17">
        <v>-0.346487769</v>
      </c>
      <c r="J1319" s="74"/>
      <c r="K1319" s="73"/>
      <c r="L1319" s="73"/>
      <c r="M1319" s="73"/>
      <c r="N1319" s="73"/>
      <c r="O1319" s="69"/>
      <c r="P1319" s="69"/>
      <c r="Q1319" s="69"/>
      <c r="R1319" s="69"/>
      <c r="S1319" s="69"/>
      <c r="T1319" s="69"/>
      <c r="U1319" s="69"/>
      <c r="V1319" s="72"/>
      <c r="W1319" s="71"/>
      <c r="X1319" s="71"/>
    </row>
    <row r="1320" spans="1:24" ht="15.75" thickBot="1">
      <c r="A1320" s="3">
        <v>0.13120000000000001</v>
      </c>
      <c r="B1320" s="17">
        <v>-0.43509738599999997</v>
      </c>
      <c r="C1320" s="17">
        <v>-0.35302651099999999</v>
      </c>
      <c r="D1320" s="17">
        <v>-0.33531061400000001</v>
      </c>
      <c r="E1320" s="74">
        <v>-0.32367116499999998</v>
      </c>
      <c r="F1320" s="74">
        <v>-0.30683940799999998</v>
      </c>
      <c r="G1320" s="17">
        <v>-0.346328003</v>
      </c>
      <c r="J1320" s="74"/>
      <c r="K1320" s="73"/>
      <c r="L1320" s="73"/>
      <c r="M1320" s="73"/>
      <c r="N1320" s="73"/>
      <c r="O1320" s="69"/>
      <c r="P1320" s="69"/>
      <c r="Q1320" s="69"/>
      <c r="R1320" s="69"/>
      <c r="S1320" s="69"/>
      <c r="T1320" s="69"/>
      <c r="U1320" s="69"/>
      <c r="V1320" s="72"/>
      <c r="W1320" s="71"/>
      <c r="X1320" s="71"/>
    </row>
    <row r="1321" spans="1:24" ht="15.75" thickBot="1">
      <c r="A1321" s="3">
        <v>0.1313</v>
      </c>
      <c r="B1321" s="17">
        <v>-0.43491507699999998</v>
      </c>
      <c r="C1321" s="17">
        <v>-0.352898292</v>
      </c>
      <c r="D1321" s="17">
        <v>-0.33519385699999998</v>
      </c>
      <c r="E1321" s="74">
        <v>-0.32351814299999998</v>
      </c>
      <c r="F1321" s="74">
        <v>-0.30674050000000003</v>
      </c>
      <c r="G1321" s="17">
        <v>-0.34616834000000002</v>
      </c>
      <c r="J1321" s="74"/>
      <c r="K1321" s="73"/>
      <c r="L1321" s="73"/>
      <c r="M1321" s="73"/>
      <c r="N1321" s="73"/>
      <c r="O1321" s="69"/>
      <c r="P1321" s="69"/>
      <c r="Q1321" s="69"/>
      <c r="R1321" s="69"/>
      <c r="S1321" s="69"/>
      <c r="T1321" s="69"/>
      <c r="U1321" s="69"/>
      <c r="V1321" s="72"/>
      <c r="W1321" s="71"/>
      <c r="X1321" s="71"/>
    </row>
    <row r="1322" spans="1:24" ht="15.75" thickBot="1">
      <c r="A1322" s="3">
        <v>0.13139999999999999</v>
      </c>
      <c r="B1322" s="17">
        <v>-0.43473286500000002</v>
      </c>
      <c r="C1322" s="17">
        <v>-0.35277013299999999</v>
      </c>
      <c r="D1322" s="17">
        <v>-0.33507715300000002</v>
      </c>
      <c r="E1322" s="74">
        <v>-0.32336522499999998</v>
      </c>
      <c r="F1322" s="74">
        <v>-0.306641634</v>
      </c>
      <c r="G1322" s="17">
        <v>-0.34600878099999999</v>
      </c>
      <c r="J1322" s="74"/>
      <c r="K1322" s="73"/>
      <c r="L1322" s="73"/>
      <c r="M1322" s="73"/>
      <c r="N1322" s="73"/>
      <c r="O1322" s="69"/>
      <c r="P1322" s="69"/>
      <c r="Q1322" s="69"/>
      <c r="R1322" s="69"/>
      <c r="S1322" s="69"/>
      <c r="T1322" s="69"/>
      <c r="U1322" s="69"/>
      <c r="V1322" s="72"/>
      <c r="W1322" s="71"/>
      <c r="X1322" s="71"/>
    </row>
    <row r="1323" spans="1:24" ht="15.75" thickBot="1">
      <c r="A1323" s="3">
        <v>0.13150000000000001</v>
      </c>
      <c r="B1323" s="17">
        <v>-0.43455074799999999</v>
      </c>
      <c r="C1323" s="17">
        <v>-0.35264203399999999</v>
      </c>
      <c r="D1323" s="17">
        <v>-0.33496050199999999</v>
      </c>
      <c r="E1323" s="74">
        <v>-0.32321241099999998</v>
      </c>
      <c r="F1323" s="74">
        <v>-0.306542812</v>
      </c>
      <c r="G1323" s="17">
        <v>-0.34584932400000001</v>
      </c>
      <c r="J1323" s="74"/>
      <c r="K1323" s="73"/>
      <c r="L1323" s="73"/>
      <c r="M1323" s="73"/>
      <c r="N1323" s="73"/>
      <c r="O1323" s="69"/>
      <c r="P1323" s="69"/>
      <c r="Q1323" s="69"/>
      <c r="R1323" s="69"/>
      <c r="S1323" s="69"/>
      <c r="T1323" s="69"/>
      <c r="U1323" s="69"/>
      <c r="V1323" s="72"/>
      <c r="W1323" s="71"/>
      <c r="X1323" s="71"/>
    </row>
    <row r="1324" spans="1:24" ht="15.75" thickBot="1">
      <c r="A1324" s="3">
        <v>0.13159999999999999</v>
      </c>
      <c r="B1324" s="17">
        <v>-0.43436872700000001</v>
      </c>
      <c r="C1324" s="17">
        <v>-0.35251399700000002</v>
      </c>
      <c r="D1324" s="17">
        <v>-0.334843905</v>
      </c>
      <c r="E1324" s="74">
        <v>-0.32305970000000001</v>
      </c>
      <c r="F1324" s="74">
        <v>-0.30644403100000001</v>
      </c>
      <c r="G1324" s="17">
        <v>-0.34568997000000001</v>
      </c>
      <c r="J1324" s="74"/>
      <c r="K1324" s="73"/>
      <c r="L1324" s="73"/>
      <c r="M1324" s="73"/>
      <c r="N1324" s="73"/>
      <c r="O1324" s="69"/>
      <c r="P1324" s="69"/>
      <c r="Q1324" s="69"/>
      <c r="R1324" s="69"/>
      <c r="S1324" s="69"/>
      <c r="T1324" s="69"/>
      <c r="U1324" s="69"/>
      <c r="V1324" s="72"/>
      <c r="W1324" s="71"/>
      <c r="X1324" s="71"/>
    </row>
    <row r="1325" spans="1:24" ht="15.75" thickBot="1">
      <c r="A1325" s="3">
        <v>0.13170000000000001</v>
      </c>
      <c r="B1325" s="17">
        <v>-0.43418680100000001</v>
      </c>
      <c r="C1325" s="17">
        <v>-0.35238602000000002</v>
      </c>
      <c r="D1325" s="17">
        <v>-0.334727361</v>
      </c>
      <c r="E1325" s="74">
        <v>-0.32290709299999998</v>
      </c>
      <c r="F1325" s="74">
        <v>-0.30634529300000002</v>
      </c>
      <c r="G1325" s="17">
        <v>-0.34553072000000001</v>
      </c>
      <c r="J1325" s="74"/>
      <c r="K1325" s="73"/>
      <c r="L1325" s="73"/>
      <c r="M1325" s="73"/>
      <c r="N1325" s="73"/>
      <c r="O1325" s="69"/>
      <c r="P1325" s="69"/>
      <c r="Q1325" s="69"/>
      <c r="R1325" s="69"/>
      <c r="S1325" s="69"/>
      <c r="T1325" s="69"/>
      <c r="U1325" s="69"/>
      <c r="V1325" s="72"/>
      <c r="W1325" s="71"/>
      <c r="X1325" s="71"/>
    </row>
    <row r="1326" spans="1:24" ht="15.75" thickBot="1">
      <c r="A1326" s="3">
        <v>0.1318</v>
      </c>
      <c r="B1326" s="17">
        <v>-0.43400497100000002</v>
      </c>
      <c r="C1326" s="17">
        <v>-0.35225810299999999</v>
      </c>
      <c r="D1326" s="17">
        <v>-0.33461087099999998</v>
      </c>
      <c r="E1326" s="74">
        <v>-0.32275458800000001</v>
      </c>
      <c r="F1326" s="74">
        <v>-0.30624659799999998</v>
      </c>
      <c r="G1326" s="17">
        <v>-0.34537157099999999</v>
      </c>
      <c r="J1326" s="74"/>
      <c r="K1326" s="73"/>
      <c r="L1326" s="73"/>
      <c r="M1326" s="73"/>
      <c r="N1326" s="73"/>
      <c r="O1326" s="69"/>
      <c r="P1326" s="69"/>
      <c r="Q1326" s="69"/>
      <c r="R1326" s="69"/>
      <c r="S1326" s="69"/>
      <c r="T1326" s="69"/>
      <c r="U1326" s="69"/>
      <c r="V1326" s="72"/>
      <c r="W1326" s="71"/>
      <c r="X1326" s="71"/>
    </row>
    <row r="1327" spans="1:24" ht="15.75" thickBot="1">
      <c r="A1327" s="3">
        <v>0.13189999999999999</v>
      </c>
      <c r="B1327" s="17">
        <v>-0.43382323499999997</v>
      </c>
      <c r="C1327" s="17">
        <v>-0.35213024700000001</v>
      </c>
      <c r="D1327" s="17">
        <v>-0.33449443299999998</v>
      </c>
      <c r="E1327" s="74">
        <v>-0.32260218699999998</v>
      </c>
      <c r="F1327" s="74">
        <v>-0.30614794499999998</v>
      </c>
      <c r="G1327" s="17">
        <v>-0.34521252499999999</v>
      </c>
      <c r="J1327" s="74"/>
      <c r="K1327" s="73"/>
      <c r="L1327" s="73"/>
      <c r="M1327" s="73"/>
      <c r="N1327" s="73"/>
      <c r="O1327" s="69"/>
      <c r="P1327" s="69"/>
      <c r="Q1327" s="69"/>
      <c r="R1327" s="69"/>
      <c r="S1327" s="69"/>
      <c r="T1327" s="69"/>
      <c r="U1327" s="69"/>
      <c r="V1327" s="72"/>
      <c r="W1327" s="71"/>
      <c r="X1327" s="71"/>
    </row>
    <row r="1328" spans="1:24" ht="15.75" thickBot="1">
      <c r="A1328" s="3">
        <v>0.13200000000000001</v>
      </c>
      <c r="B1328" s="17">
        <v>-0.43364159499999999</v>
      </c>
      <c r="C1328" s="17">
        <v>-0.35200245099999999</v>
      </c>
      <c r="D1328" s="17">
        <v>-0.33437804900000001</v>
      </c>
      <c r="E1328" s="74">
        <v>-0.32244988800000002</v>
      </c>
      <c r="F1328" s="74">
        <v>-0.30604933400000001</v>
      </c>
      <c r="G1328" s="17">
        <v>-0.34505358200000003</v>
      </c>
      <c r="J1328" s="74"/>
      <c r="K1328" s="73"/>
      <c r="L1328" s="73"/>
      <c r="M1328" s="73"/>
      <c r="N1328" s="73"/>
      <c r="O1328" s="69"/>
      <c r="P1328" s="69"/>
      <c r="Q1328" s="69"/>
      <c r="R1328" s="69"/>
      <c r="S1328" s="69"/>
      <c r="T1328" s="69"/>
      <c r="U1328" s="69"/>
      <c r="V1328" s="72"/>
      <c r="W1328" s="71"/>
      <c r="X1328" s="71"/>
    </row>
    <row r="1329" spans="1:24" ht="15.75" thickBot="1">
      <c r="A1329" s="3">
        <v>0.1321</v>
      </c>
      <c r="B1329" s="17">
        <v>-0.43346004999999999</v>
      </c>
      <c r="C1329" s="17">
        <v>-0.35187471599999998</v>
      </c>
      <c r="D1329" s="17">
        <v>-0.33426171799999999</v>
      </c>
      <c r="E1329" s="74">
        <v>-0.32229769200000002</v>
      </c>
      <c r="F1329" s="74">
        <v>-0.30595076599999999</v>
      </c>
      <c r="G1329" s="17">
        <v>-0.34489473999999998</v>
      </c>
      <c r="J1329" s="74"/>
      <c r="K1329" s="73"/>
      <c r="L1329" s="73"/>
      <c r="M1329" s="73"/>
      <c r="N1329" s="73"/>
      <c r="O1329" s="69"/>
      <c r="P1329" s="69"/>
      <c r="Q1329" s="69"/>
      <c r="R1329" s="69"/>
      <c r="S1329" s="69"/>
      <c r="T1329" s="69"/>
      <c r="U1329" s="69"/>
      <c r="V1329" s="72"/>
      <c r="W1329" s="71"/>
      <c r="X1329" s="71"/>
    </row>
    <row r="1330" spans="1:24" ht="15.75" thickBot="1">
      <c r="A1330" s="3">
        <v>0.13220000000000001</v>
      </c>
      <c r="B1330" s="17">
        <v>-0.43327859899999999</v>
      </c>
      <c r="C1330" s="17">
        <v>-0.35174704000000001</v>
      </c>
      <c r="D1330" s="17">
        <v>-0.33414543899999999</v>
      </c>
      <c r="E1330" s="74">
        <v>-0.32214559799999998</v>
      </c>
      <c r="F1330" s="74">
        <v>-0.30585224</v>
      </c>
      <c r="G1330" s="17">
        <v>-0.34473599999999999</v>
      </c>
      <c r="J1330" s="74"/>
      <c r="K1330" s="73"/>
      <c r="L1330" s="73"/>
      <c r="M1330" s="73"/>
      <c r="N1330" s="73"/>
      <c r="O1330" s="69"/>
      <c r="P1330" s="69"/>
      <c r="Q1330" s="69"/>
      <c r="R1330" s="69"/>
      <c r="S1330" s="69"/>
      <c r="T1330" s="69"/>
      <c r="U1330" s="69"/>
      <c r="V1330" s="72"/>
      <c r="W1330" s="71"/>
      <c r="X1330" s="71"/>
    </row>
    <row r="1331" spans="1:24" ht="15.75" thickBot="1">
      <c r="A1331" s="3">
        <v>0.1323</v>
      </c>
      <c r="B1331" s="17">
        <v>-0.43309724300000002</v>
      </c>
      <c r="C1331" s="17">
        <v>-0.35161942400000001</v>
      </c>
      <c r="D1331" s="17">
        <v>-0.33402921400000002</v>
      </c>
      <c r="E1331" s="74">
        <v>-0.32199360700000002</v>
      </c>
      <c r="F1331" s="74">
        <v>-0.30575375500000002</v>
      </c>
      <c r="G1331" s="17">
        <v>-0.344577362</v>
      </c>
      <c r="J1331" s="74"/>
      <c r="K1331" s="73"/>
      <c r="L1331" s="73"/>
      <c r="M1331" s="73"/>
      <c r="N1331" s="73"/>
      <c r="O1331" s="69"/>
      <c r="P1331" s="69"/>
      <c r="Q1331" s="69"/>
      <c r="R1331" s="69"/>
      <c r="S1331" s="69"/>
      <c r="T1331" s="69"/>
      <c r="U1331" s="69"/>
      <c r="V1331" s="72"/>
      <c r="W1331" s="71"/>
      <c r="X1331" s="71"/>
    </row>
    <row r="1332" spans="1:24" ht="15.75" thickBot="1">
      <c r="A1332" s="3">
        <v>0.13239999999999999</v>
      </c>
      <c r="B1332" s="17">
        <v>-0.43291598100000001</v>
      </c>
      <c r="C1332" s="17">
        <v>-0.35149186900000001</v>
      </c>
      <c r="D1332" s="17">
        <v>-0.33391304100000002</v>
      </c>
      <c r="E1332" s="74">
        <v>-0.32184171700000003</v>
      </c>
      <c r="F1332" s="74">
        <v>-0.30565531299999998</v>
      </c>
      <c r="G1332" s="17">
        <v>-0.34441882600000001</v>
      </c>
      <c r="J1332" s="74"/>
      <c r="K1332" s="73"/>
      <c r="L1332" s="73"/>
      <c r="M1332" s="73"/>
      <c r="N1332" s="73"/>
      <c r="O1332" s="69"/>
      <c r="P1332" s="69"/>
      <c r="Q1332" s="69"/>
      <c r="R1332" s="69"/>
      <c r="S1332" s="69"/>
      <c r="T1332" s="69"/>
      <c r="U1332" s="69"/>
      <c r="V1332" s="72"/>
      <c r="W1332" s="71"/>
      <c r="X1332" s="71"/>
    </row>
    <row r="1333" spans="1:24" ht="15.75" thickBot="1">
      <c r="A1333" s="3">
        <v>0.13250000000000001</v>
      </c>
      <c r="B1333" s="17">
        <v>-0.43273481400000002</v>
      </c>
      <c r="C1333" s="17">
        <v>-0.35136437300000001</v>
      </c>
      <c r="D1333" s="17">
        <v>-0.33379692100000002</v>
      </c>
      <c r="E1333" s="74">
        <v>-0.32168993000000001</v>
      </c>
      <c r="F1333" s="74">
        <v>-0.30555691299999999</v>
      </c>
      <c r="G1333" s="17">
        <v>-0.344260391</v>
      </c>
      <c r="J1333" s="74"/>
      <c r="K1333" s="73"/>
      <c r="L1333" s="73"/>
      <c r="M1333" s="73"/>
      <c r="N1333" s="73"/>
      <c r="O1333" s="69"/>
      <c r="P1333" s="69"/>
      <c r="Q1333" s="69"/>
      <c r="R1333" s="69"/>
      <c r="S1333" s="69"/>
      <c r="T1333" s="69"/>
      <c r="U1333" s="69"/>
      <c r="V1333" s="72"/>
      <c r="W1333" s="71"/>
      <c r="X1333" s="71"/>
    </row>
    <row r="1334" spans="1:24" ht="15.75" thickBot="1">
      <c r="A1334" s="3">
        <v>0.1326</v>
      </c>
      <c r="B1334" s="17">
        <v>-0.43255374099999999</v>
      </c>
      <c r="C1334" s="17">
        <v>-0.35123693700000003</v>
      </c>
      <c r="D1334" s="17">
        <v>-0.333680853</v>
      </c>
      <c r="E1334" s="74">
        <v>-0.321538245</v>
      </c>
      <c r="F1334" s="74">
        <v>-0.30545855500000002</v>
      </c>
      <c r="G1334" s="17">
        <v>-0.34410205700000002</v>
      </c>
      <c r="J1334" s="74"/>
      <c r="K1334" s="73"/>
      <c r="L1334" s="73"/>
      <c r="M1334" s="73"/>
      <c r="N1334" s="73"/>
      <c r="O1334" s="69"/>
      <c r="P1334" s="69"/>
      <c r="Q1334" s="69"/>
      <c r="R1334" s="69"/>
      <c r="S1334" s="69"/>
      <c r="T1334" s="69"/>
      <c r="U1334" s="69"/>
      <c r="V1334" s="72"/>
      <c r="W1334" s="71"/>
      <c r="X1334" s="71"/>
    </row>
    <row r="1335" spans="1:24" ht="15.75" thickBot="1">
      <c r="A1335" s="3">
        <v>0.13270000000000001</v>
      </c>
      <c r="B1335" s="17">
        <v>-0.43237276200000002</v>
      </c>
      <c r="C1335" s="17">
        <v>-0.35110955999999999</v>
      </c>
      <c r="D1335" s="17">
        <v>-0.33356483799999997</v>
      </c>
      <c r="E1335" s="74">
        <v>-0.32138666100000002</v>
      </c>
      <c r="F1335" s="74">
        <v>-0.30536023899999998</v>
      </c>
      <c r="G1335" s="17">
        <v>-0.34394382400000001</v>
      </c>
      <c r="J1335" s="74"/>
      <c r="K1335" s="73"/>
      <c r="L1335" s="73"/>
      <c r="M1335" s="73"/>
      <c r="N1335" s="73"/>
      <c r="O1335" s="69"/>
      <c r="P1335" s="69"/>
      <c r="Q1335" s="69"/>
      <c r="R1335" s="69"/>
      <c r="S1335" s="69"/>
      <c r="T1335" s="69"/>
      <c r="U1335" s="69"/>
      <c r="V1335" s="72"/>
      <c r="W1335" s="71"/>
      <c r="X1335" s="71"/>
    </row>
    <row r="1336" spans="1:24" ht="15.75" thickBot="1">
      <c r="A1336" s="3">
        <v>0.1328</v>
      </c>
      <c r="B1336" s="17">
        <v>-0.432191877</v>
      </c>
      <c r="C1336" s="17">
        <v>-0.350982244</v>
      </c>
      <c r="D1336" s="17">
        <v>-0.33344887600000001</v>
      </c>
      <c r="E1336" s="74">
        <v>-0.32123517800000001</v>
      </c>
      <c r="F1336" s="74">
        <v>-0.305261964</v>
      </c>
      <c r="G1336" s="17">
        <v>-0.34378569199999998</v>
      </c>
      <c r="J1336" s="74"/>
      <c r="K1336" s="73"/>
      <c r="L1336" s="73"/>
      <c r="M1336" s="73"/>
      <c r="N1336" s="73"/>
      <c r="O1336" s="69"/>
      <c r="P1336" s="69"/>
      <c r="Q1336" s="69"/>
      <c r="R1336" s="69"/>
      <c r="S1336" s="69"/>
      <c r="T1336" s="69"/>
      <c r="U1336" s="69"/>
      <c r="V1336" s="72"/>
      <c r="W1336" s="71"/>
      <c r="X1336" s="71"/>
    </row>
    <row r="1337" spans="1:24" ht="15.75" thickBot="1">
      <c r="A1337" s="3">
        <v>0.13289999999999999</v>
      </c>
      <c r="B1337" s="17">
        <v>-0.43201108599999999</v>
      </c>
      <c r="C1337" s="17">
        <v>-0.35085498599999998</v>
      </c>
      <c r="D1337" s="17">
        <v>-0.33333296600000001</v>
      </c>
      <c r="E1337" s="74">
        <v>-0.321083797</v>
      </c>
      <c r="F1337" s="74">
        <v>-0.30516373099999999</v>
      </c>
      <c r="G1337" s="17">
        <v>-0.34362766099999997</v>
      </c>
      <c r="J1337" s="74"/>
      <c r="K1337" s="73"/>
      <c r="L1337" s="73"/>
      <c r="M1337" s="73"/>
      <c r="N1337" s="73"/>
      <c r="O1337" s="69"/>
      <c r="P1337" s="69"/>
      <c r="Q1337" s="69"/>
      <c r="R1337" s="69"/>
      <c r="S1337" s="69"/>
      <c r="T1337" s="69"/>
      <c r="U1337" s="69"/>
      <c r="V1337" s="72"/>
      <c r="W1337" s="71"/>
      <c r="X1337" s="71"/>
    </row>
    <row r="1338" spans="1:24" ht="15.75" thickBot="1">
      <c r="A1338" s="3">
        <v>0.13300000000000001</v>
      </c>
      <c r="B1338" s="17">
        <v>-0.43183038800000001</v>
      </c>
      <c r="C1338" s="17">
        <v>-0.35072778799999998</v>
      </c>
      <c r="D1338" s="17">
        <v>-0.33321710799999998</v>
      </c>
      <c r="E1338" s="74">
        <v>-0.32093251699999997</v>
      </c>
      <c r="F1338" s="74">
        <v>-0.30506554000000002</v>
      </c>
      <c r="G1338" s="17">
        <v>-0.343469731</v>
      </c>
      <c r="J1338" s="74"/>
      <c r="K1338" s="73"/>
      <c r="L1338" s="73"/>
      <c r="M1338" s="73"/>
      <c r="N1338" s="73"/>
      <c r="O1338" s="69"/>
      <c r="P1338" s="69"/>
      <c r="Q1338" s="69"/>
      <c r="R1338" s="69"/>
      <c r="S1338" s="69"/>
      <c r="T1338" s="69"/>
      <c r="U1338" s="69"/>
      <c r="V1338" s="72"/>
      <c r="W1338" s="71"/>
      <c r="X1338" s="71"/>
    </row>
    <row r="1339" spans="1:24" ht="15.75" thickBot="1">
      <c r="A1339" s="3">
        <v>0.1331</v>
      </c>
      <c r="B1339" s="17">
        <v>-0.43164978399999998</v>
      </c>
      <c r="C1339" s="17">
        <v>-0.35060065000000001</v>
      </c>
      <c r="D1339" s="17">
        <v>-0.33310130199999999</v>
      </c>
      <c r="E1339" s="74">
        <v>-0.32078133800000003</v>
      </c>
      <c r="F1339" s="74">
        <v>-0.30496739</v>
      </c>
      <c r="G1339" s="17">
        <v>-0.34331190099999997</v>
      </c>
      <c r="J1339" s="74"/>
      <c r="K1339" s="73"/>
      <c r="L1339" s="73"/>
      <c r="M1339" s="73"/>
      <c r="N1339" s="73"/>
      <c r="O1339" s="69"/>
      <c r="P1339" s="69"/>
      <c r="Q1339" s="69"/>
      <c r="R1339" s="69"/>
      <c r="S1339" s="69"/>
      <c r="T1339" s="69"/>
      <c r="U1339" s="69"/>
      <c r="V1339" s="72"/>
      <c r="W1339" s="71"/>
      <c r="X1339" s="71"/>
    </row>
    <row r="1340" spans="1:24" ht="15.75" thickBot="1">
      <c r="A1340" s="3">
        <v>0.13320000000000001</v>
      </c>
      <c r="B1340" s="17">
        <v>-0.43146927299999999</v>
      </c>
      <c r="C1340" s="17">
        <v>-0.35047357000000001</v>
      </c>
      <c r="D1340" s="17">
        <v>-0.33298554899999999</v>
      </c>
      <c r="E1340" s="74">
        <v>-0.32063026</v>
      </c>
      <c r="F1340" s="74">
        <v>-0.30486928200000002</v>
      </c>
      <c r="G1340" s="17">
        <v>-0.34315417100000001</v>
      </c>
      <c r="J1340" s="74"/>
      <c r="K1340" s="73"/>
      <c r="L1340" s="73"/>
      <c r="M1340" s="73"/>
      <c r="N1340" s="73"/>
      <c r="O1340" s="69"/>
      <c r="P1340" s="69"/>
      <c r="Q1340" s="69"/>
      <c r="R1340" s="69"/>
      <c r="S1340" s="69"/>
      <c r="T1340" s="69"/>
      <c r="U1340" s="69"/>
      <c r="V1340" s="72"/>
      <c r="W1340" s="71"/>
      <c r="X1340" s="71"/>
    </row>
    <row r="1341" spans="1:24" ht="15.75" thickBot="1">
      <c r="A1341" s="3">
        <v>0.1333</v>
      </c>
      <c r="B1341" s="17">
        <v>-0.43128885500000003</v>
      </c>
      <c r="C1341" s="17">
        <v>-0.35034654999999998</v>
      </c>
      <c r="D1341" s="17">
        <v>-0.332869847</v>
      </c>
      <c r="E1341" s="74">
        <v>-0.320479283</v>
      </c>
      <c r="F1341" s="74">
        <v>-0.30477121600000001</v>
      </c>
      <c r="G1341" s="17">
        <v>-0.34299654200000002</v>
      </c>
      <c r="J1341" s="74"/>
      <c r="K1341" s="73"/>
      <c r="L1341" s="73"/>
      <c r="M1341" s="73"/>
      <c r="N1341" s="73"/>
      <c r="O1341" s="69"/>
      <c r="P1341" s="69"/>
      <c r="Q1341" s="69"/>
      <c r="R1341" s="69"/>
      <c r="S1341" s="69"/>
      <c r="T1341" s="69"/>
      <c r="U1341" s="69"/>
      <c r="V1341" s="72"/>
      <c r="W1341" s="71"/>
      <c r="X1341" s="71"/>
    </row>
    <row r="1342" spans="1:24" ht="15.75" thickBot="1">
      <c r="A1342" s="3">
        <v>0.13339999999999999</v>
      </c>
      <c r="B1342" s="17">
        <v>-0.43110853100000002</v>
      </c>
      <c r="C1342" s="17">
        <v>-0.350219589</v>
      </c>
      <c r="D1342" s="17">
        <v>-0.332754198</v>
      </c>
      <c r="E1342" s="74">
        <v>-0.32032840600000001</v>
      </c>
      <c r="F1342" s="74">
        <v>-0.30467319100000001</v>
      </c>
      <c r="G1342" s="17">
        <v>-0.34283901300000003</v>
      </c>
      <c r="J1342" s="74"/>
      <c r="K1342" s="73"/>
      <c r="L1342" s="73"/>
      <c r="M1342" s="73"/>
      <c r="N1342" s="73"/>
      <c r="O1342" s="69"/>
      <c r="P1342" s="69"/>
      <c r="Q1342" s="69"/>
      <c r="R1342" s="69"/>
      <c r="S1342" s="69"/>
      <c r="T1342" s="69"/>
      <c r="U1342" s="69"/>
      <c r="V1342" s="72"/>
      <c r="W1342" s="71"/>
      <c r="X1342" s="71"/>
    </row>
    <row r="1343" spans="1:24" ht="15.75" thickBot="1">
      <c r="A1343" s="3">
        <v>0.13350000000000001</v>
      </c>
      <c r="B1343" s="17">
        <v>-0.43092829900000001</v>
      </c>
      <c r="C1343" s="17">
        <v>-0.35009268599999999</v>
      </c>
      <c r="D1343" s="17">
        <v>-0.33263860099999998</v>
      </c>
      <c r="E1343" s="74">
        <v>-0.32017762900000002</v>
      </c>
      <c r="F1343" s="74">
        <v>-0.30457520700000001</v>
      </c>
      <c r="G1343" s="17">
        <v>-0.34268158300000001</v>
      </c>
      <c r="J1343" s="74"/>
      <c r="K1343" s="73"/>
      <c r="L1343" s="73"/>
      <c r="M1343" s="73"/>
      <c r="N1343" s="73"/>
      <c r="O1343" s="69"/>
      <c r="P1343" s="69"/>
      <c r="Q1343" s="69"/>
      <c r="R1343" s="69"/>
      <c r="S1343" s="69"/>
      <c r="T1343" s="69"/>
      <c r="U1343" s="69"/>
      <c r="V1343" s="72"/>
      <c r="W1343" s="71"/>
      <c r="X1343" s="71"/>
    </row>
    <row r="1344" spans="1:24" ht="15.75" thickBot="1">
      <c r="A1344" s="3">
        <v>0.1336</v>
      </c>
      <c r="B1344" s="17">
        <v>-0.43074815999999999</v>
      </c>
      <c r="C1344" s="17">
        <v>-0.349965843</v>
      </c>
      <c r="D1344" s="17">
        <v>-0.33252305500000001</v>
      </c>
      <c r="E1344" s="74">
        <v>-0.320026953</v>
      </c>
      <c r="F1344" s="74">
        <v>-0.30447726400000003</v>
      </c>
      <c r="G1344" s="17">
        <v>-0.342524253</v>
      </c>
      <c r="J1344" s="74"/>
      <c r="K1344" s="73"/>
      <c r="L1344" s="73"/>
      <c r="M1344" s="73"/>
      <c r="N1344" s="73"/>
      <c r="O1344" s="69"/>
      <c r="P1344" s="69"/>
      <c r="Q1344" s="69"/>
      <c r="R1344" s="69"/>
      <c r="S1344" s="69"/>
      <c r="T1344" s="69"/>
      <c r="U1344" s="69"/>
      <c r="V1344" s="72"/>
      <c r="W1344" s="71"/>
      <c r="X1344" s="71"/>
    </row>
    <row r="1345" spans="1:24" ht="15.75" thickBot="1">
      <c r="A1345" s="3">
        <v>0.13370000000000001</v>
      </c>
      <c r="B1345" s="17">
        <v>-0.430568114</v>
      </c>
      <c r="C1345" s="17">
        <v>-0.34983905799999998</v>
      </c>
      <c r="D1345" s="17">
        <v>-0.33240756100000002</v>
      </c>
      <c r="E1345" s="74">
        <v>-0.31987637600000002</v>
      </c>
      <c r="F1345" s="74">
        <v>-0.30437936300000001</v>
      </c>
      <c r="G1345" s="17">
        <v>-0.34236702299999999</v>
      </c>
      <c r="J1345" s="74"/>
      <c r="K1345" s="73"/>
      <c r="L1345" s="73"/>
      <c r="M1345" s="73"/>
      <c r="N1345" s="73"/>
      <c r="O1345" s="69"/>
      <c r="P1345" s="69"/>
      <c r="Q1345" s="69"/>
      <c r="R1345" s="69"/>
      <c r="S1345" s="69"/>
      <c r="T1345" s="69"/>
      <c r="U1345" s="69"/>
      <c r="V1345" s="72"/>
      <c r="W1345" s="71"/>
      <c r="X1345" s="71"/>
    </row>
    <row r="1346" spans="1:24" ht="15.75" thickBot="1">
      <c r="A1346" s="3">
        <v>0.1338</v>
      </c>
      <c r="B1346" s="17">
        <v>-0.43038816099999999</v>
      </c>
      <c r="C1346" s="17">
        <v>-0.34971233200000001</v>
      </c>
      <c r="D1346" s="17">
        <v>-0.332292119</v>
      </c>
      <c r="E1346" s="74">
        <v>-0.31972590000000001</v>
      </c>
      <c r="F1346" s="74">
        <v>-0.30428150300000001</v>
      </c>
      <c r="G1346" s="17">
        <v>-0.34220989200000002</v>
      </c>
      <c r="J1346" s="74"/>
      <c r="K1346" s="73"/>
      <c r="L1346" s="73"/>
      <c r="M1346" s="73"/>
      <c r="N1346" s="73"/>
      <c r="O1346" s="69"/>
      <c r="P1346" s="69"/>
      <c r="Q1346" s="69"/>
      <c r="R1346" s="69"/>
      <c r="S1346" s="69"/>
      <c r="T1346" s="69"/>
      <c r="U1346" s="69"/>
      <c r="V1346" s="72"/>
      <c r="W1346" s="71"/>
      <c r="X1346" s="71"/>
    </row>
    <row r="1347" spans="1:24" ht="15.75" thickBot="1">
      <c r="A1347" s="3">
        <v>0.13389999999999999</v>
      </c>
      <c r="B1347" s="17">
        <v>-0.43020829999999999</v>
      </c>
      <c r="C1347" s="17">
        <v>-0.34958566499999999</v>
      </c>
      <c r="D1347" s="17">
        <v>-0.33217672799999998</v>
      </c>
      <c r="E1347" s="74">
        <v>-0.31957552299999997</v>
      </c>
      <c r="F1347" s="74">
        <v>-0.30418368400000001</v>
      </c>
      <c r="G1347" s="17">
        <v>-0.34205286000000001</v>
      </c>
      <c r="J1347" s="74"/>
      <c r="K1347" s="73"/>
      <c r="L1347" s="73"/>
      <c r="M1347" s="73"/>
      <c r="N1347" s="73"/>
      <c r="O1347" s="69"/>
      <c r="P1347" s="69"/>
      <c r="Q1347" s="69"/>
      <c r="R1347" s="69"/>
      <c r="S1347" s="69"/>
      <c r="T1347" s="69"/>
      <c r="U1347" s="69"/>
      <c r="V1347" s="72"/>
      <c r="W1347" s="71"/>
      <c r="X1347" s="71"/>
    </row>
    <row r="1348" spans="1:24" ht="15.75" thickBot="1">
      <c r="A1348" s="3">
        <v>0.13400000000000001</v>
      </c>
      <c r="B1348" s="17">
        <v>-0.43002853099999999</v>
      </c>
      <c r="C1348" s="17">
        <v>-0.34945905599999999</v>
      </c>
      <c r="D1348" s="17">
        <v>-0.33206138899999998</v>
      </c>
      <c r="E1348" s="74">
        <v>-0.31942524500000002</v>
      </c>
      <c r="F1348" s="74">
        <v>-0.30408590600000002</v>
      </c>
      <c r="G1348" s="17">
        <v>-0.34189592699999999</v>
      </c>
      <c r="J1348" s="74"/>
      <c r="K1348" s="73"/>
      <c r="L1348" s="73"/>
      <c r="M1348" s="73"/>
      <c r="N1348" s="73"/>
      <c r="O1348" s="69"/>
      <c r="P1348" s="69"/>
      <c r="Q1348" s="69"/>
      <c r="R1348" s="69"/>
      <c r="S1348" s="69"/>
      <c r="T1348" s="69"/>
      <c r="U1348" s="69"/>
      <c r="V1348" s="72"/>
      <c r="W1348" s="71"/>
      <c r="X1348" s="71"/>
    </row>
    <row r="1349" spans="1:24" ht="15.75" thickBot="1">
      <c r="A1349" s="3">
        <v>0.1341</v>
      </c>
      <c r="B1349" s="17">
        <v>-0.42984885499999997</v>
      </c>
      <c r="C1349" s="17">
        <v>-0.34933250599999999</v>
      </c>
      <c r="D1349" s="17">
        <v>-0.33194610200000002</v>
      </c>
      <c r="E1349" s="74">
        <v>-0.319275068</v>
      </c>
      <c r="F1349" s="74">
        <v>-0.30398816899999997</v>
      </c>
      <c r="G1349" s="17">
        <v>-0.34173909299999999</v>
      </c>
      <c r="J1349" s="74"/>
      <c r="K1349" s="73"/>
      <c r="L1349" s="73"/>
      <c r="M1349" s="73"/>
      <c r="N1349" s="73"/>
      <c r="O1349" s="69"/>
      <c r="P1349" s="69"/>
      <c r="Q1349" s="69"/>
      <c r="R1349" s="69"/>
      <c r="S1349" s="69"/>
      <c r="T1349" s="69"/>
      <c r="U1349" s="69"/>
      <c r="V1349" s="72"/>
      <c r="W1349" s="71"/>
      <c r="X1349" s="71"/>
    </row>
    <row r="1350" spans="1:24" ht="15.75" thickBot="1">
      <c r="A1350" s="3">
        <v>0.13420000000000001</v>
      </c>
      <c r="B1350" s="17">
        <v>-0.42966926999999999</v>
      </c>
      <c r="C1350" s="17">
        <v>-0.34920601400000001</v>
      </c>
      <c r="D1350" s="17">
        <v>-0.33183086499999997</v>
      </c>
      <c r="E1350" s="74">
        <v>-0.31912498900000003</v>
      </c>
      <c r="F1350" s="74">
        <v>-0.30389047299999999</v>
      </c>
      <c r="G1350" s="17">
        <v>-0.34158235799999997</v>
      </c>
      <c r="J1350" s="74"/>
      <c r="K1350" s="73"/>
      <c r="L1350" s="73"/>
      <c r="M1350" s="73"/>
      <c r="N1350" s="73"/>
      <c r="O1350" s="69"/>
      <c r="P1350" s="69"/>
      <c r="Q1350" s="69"/>
      <c r="R1350" s="69"/>
      <c r="S1350" s="69"/>
      <c r="T1350" s="69"/>
      <c r="U1350" s="69"/>
      <c r="V1350" s="72"/>
      <c r="W1350" s="71"/>
      <c r="X1350" s="71"/>
    </row>
    <row r="1351" spans="1:24" ht="15.75" thickBot="1">
      <c r="A1351" s="3">
        <v>0.1343</v>
      </c>
      <c r="B1351" s="17">
        <v>-0.42948977700000002</v>
      </c>
      <c r="C1351" s="17">
        <v>-0.34907958</v>
      </c>
      <c r="D1351" s="17">
        <v>-0.33171568000000001</v>
      </c>
      <c r="E1351" s="74">
        <v>-0.31897500899999998</v>
      </c>
      <c r="F1351" s="74">
        <v>-0.30379281800000002</v>
      </c>
      <c r="G1351" s="17">
        <v>-0.34142572199999999</v>
      </c>
      <c r="J1351" s="74"/>
      <c r="K1351" s="73"/>
      <c r="L1351" s="73"/>
      <c r="M1351" s="73"/>
      <c r="N1351" s="73"/>
      <c r="O1351" s="69"/>
      <c r="P1351" s="69"/>
      <c r="Q1351" s="69"/>
      <c r="R1351" s="69"/>
      <c r="S1351" s="69"/>
      <c r="T1351" s="69"/>
      <c r="U1351" s="69"/>
      <c r="V1351" s="72"/>
      <c r="W1351" s="71"/>
      <c r="X1351" s="71"/>
    </row>
    <row r="1352" spans="1:24" ht="15.75" thickBot="1">
      <c r="A1352" s="3">
        <v>0.13439999999999999</v>
      </c>
      <c r="B1352" s="17">
        <v>-0.42931037700000002</v>
      </c>
      <c r="C1352" s="17">
        <v>-0.34895320499999999</v>
      </c>
      <c r="D1352" s="17">
        <v>-0.33160054700000002</v>
      </c>
      <c r="E1352" s="74">
        <v>-0.31882512899999998</v>
      </c>
      <c r="F1352" s="74">
        <v>-0.303695204</v>
      </c>
      <c r="G1352" s="17">
        <v>-0.341269184</v>
      </c>
      <c r="J1352" s="74"/>
      <c r="K1352" s="73"/>
      <c r="L1352" s="73"/>
      <c r="M1352" s="73"/>
      <c r="N1352" s="73"/>
      <c r="O1352" s="69"/>
      <c r="P1352" s="69"/>
      <c r="Q1352" s="69"/>
      <c r="R1352" s="69"/>
      <c r="S1352" s="69"/>
      <c r="T1352" s="69"/>
      <c r="U1352" s="69"/>
      <c r="V1352" s="72"/>
      <c r="W1352" s="71"/>
      <c r="X1352" s="71"/>
    </row>
    <row r="1353" spans="1:24" ht="15.75" thickBot="1">
      <c r="A1353" s="3">
        <v>0.13450000000000001</v>
      </c>
      <c r="B1353" s="17">
        <v>-0.42913106699999998</v>
      </c>
      <c r="C1353" s="17">
        <v>-0.34882688699999997</v>
      </c>
      <c r="D1353" s="17">
        <v>-0.33148546400000001</v>
      </c>
      <c r="E1353" s="74">
        <v>-0.318675347</v>
      </c>
      <c r="F1353" s="74">
        <v>-0.30359763000000001</v>
      </c>
      <c r="G1353" s="17">
        <v>-0.34111274400000002</v>
      </c>
      <c r="J1353" s="74"/>
      <c r="K1353" s="73"/>
      <c r="L1353" s="73"/>
      <c r="M1353" s="73"/>
      <c r="N1353" s="73"/>
      <c r="O1353" s="69"/>
      <c r="P1353" s="69"/>
      <c r="Q1353" s="69"/>
      <c r="R1353" s="69"/>
      <c r="S1353" s="69"/>
      <c r="T1353" s="69"/>
      <c r="U1353" s="69"/>
      <c r="V1353" s="72"/>
      <c r="W1353" s="71"/>
      <c r="X1353" s="71"/>
    </row>
    <row r="1354" spans="1:24" ht="15.75" thickBot="1">
      <c r="A1354" s="3">
        <v>0.1346</v>
      </c>
      <c r="B1354" s="17">
        <v>-0.428951849</v>
      </c>
      <c r="C1354" s="17">
        <v>-0.34870062800000001</v>
      </c>
      <c r="D1354" s="17">
        <v>-0.33137043300000002</v>
      </c>
      <c r="E1354" s="74">
        <v>-0.31852566300000001</v>
      </c>
      <c r="F1354" s="74">
        <v>-0.303500098</v>
      </c>
      <c r="G1354" s="17">
        <v>-0.34095640199999999</v>
      </c>
      <c r="J1354" s="74"/>
      <c r="K1354" s="73"/>
      <c r="L1354" s="73"/>
      <c r="M1354" s="73"/>
      <c r="N1354" s="73"/>
      <c r="O1354" s="69"/>
      <c r="P1354" s="69"/>
      <c r="Q1354" s="69"/>
      <c r="R1354" s="69"/>
      <c r="S1354" s="69"/>
      <c r="T1354" s="69"/>
      <c r="U1354" s="69"/>
      <c r="V1354" s="72"/>
      <c r="W1354" s="71"/>
      <c r="X1354" s="71"/>
    </row>
    <row r="1355" spans="1:24" ht="15.75" thickBot="1">
      <c r="A1355" s="3">
        <v>0.13469999999999999</v>
      </c>
      <c r="B1355" s="17">
        <v>-0.42877272300000002</v>
      </c>
      <c r="C1355" s="17">
        <v>-0.34857442599999999</v>
      </c>
      <c r="D1355" s="17">
        <v>-0.33125545200000001</v>
      </c>
      <c r="E1355" s="74">
        <v>-0.31837607800000001</v>
      </c>
      <c r="F1355" s="74">
        <v>-0.30340260499999999</v>
      </c>
      <c r="G1355" s="17">
        <v>-0.34080015899999999</v>
      </c>
      <c r="J1355" s="74"/>
      <c r="K1355" s="73"/>
      <c r="L1355" s="73"/>
      <c r="M1355" s="73"/>
      <c r="N1355" s="73"/>
      <c r="O1355" s="69"/>
      <c r="P1355" s="69"/>
      <c r="Q1355" s="69"/>
      <c r="R1355" s="69"/>
      <c r="S1355" s="69"/>
      <c r="T1355" s="69"/>
      <c r="U1355" s="69"/>
      <c r="V1355" s="72"/>
      <c r="W1355" s="71"/>
      <c r="X1355" s="71"/>
    </row>
    <row r="1356" spans="1:24" ht="15.75" thickBot="1">
      <c r="A1356" s="3">
        <v>0.1348</v>
      </c>
      <c r="B1356" s="17">
        <v>-0.42859368799999997</v>
      </c>
      <c r="C1356" s="17">
        <v>-0.34844828300000003</v>
      </c>
      <c r="D1356" s="17">
        <v>-0.33114052300000002</v>
      </c>
      <c r="E1356" s="74">
        <v>-0.31822659199999997</v>
      </c>
      <c r="F1356" s="74">
        <v>-0.30330515400000002</v>
      </c>
      <c r="G1356" s="17">
        <v>-0.34064401300000002</v>
      </c>
      <c r="J1356" s="74"/>
      <c r="K1356" s="73"/>
      <c r="L1356" s="73"/>
      <c r="M1356" s="73"/>
      <c r="N1356" s="73"/>
      <c r="O1356" s="69"/>
      <c r="P1356" s="69"/>
      <c r="Q1356" s="69"/>
      <c r="R1356" s="69"/>
      <c r="S1356" s="69"/>
      <c r="T1356" s="69"/>
      <c r="U1356" s="69"/>
      <c r="V1356" s="72"/>
      <c r="W1356" s="71"/>
      <c r="X1356" s="71"/>
    </row>
    <row r="1357" spans="1:24" ht="15.75" thickBot="1">
      <c r="A1357" s="3">
        <v>0.13489999999999999</v>
      </c>
      <c r="B1357" s="17">
        <v>-0.42841474400000001</v>
      </c>
      <c r="C1357" s="17">
        <v>-0.348322197</v>
      </c>
      <c r="D1357" s="17">
        <v>-0.33102564400000001</v>
      </c>
      <c r="E1357" s="74">
        <v>-0.31807720299999998</v>
      </c>
      <c r="F1357" s="74">
        <v>-0.303207742</v>
      </c>
      <c r="G1357" s="17">
        <v>-0.340487965</v>
      </c>
      <c r="J1357" s="74"/>
      <c r="K1357" s="73"/>
      <c r="L1357" s="73"/>
      <c r="M1357" s="73"/>
      <c r="N1357" s="73"/>
      <c r="O1357" s="69"/>
      <c r="P1357" s="69"/>
      <c r="Q1357" s="69"/>
      <c r="R1357" s="69"/>
      <c r="S1357" s="69"/>
      <c r="T1357" s="69"/>
      <c r="U1357" s="69"/>
      <c r="V1357" s="72"/>
      <c r="W1357" s="71"/>
      <c r="X1357" s="71"/>
    </row>
    <row r="1358" spans="1:24" ht="15.75" thickBot="1">
      <c r="A1358" s="3">
        <v>0.13500000000000001</v>
      </c>
      <c r="B1358" s="17">
        <v>-0.42823589099999998</v>
      </c>
      <c r="C1358" s="17">
        <v>-0.348196169</v>
      </c>
      <c r="D1358" s="17">
        <v>-0.330910816</v>
      </c>
      <c r="E1358" s="74">
        <v>-0.31792791300000001</v>
      </c>
      <c r="F1358" s="74">
        <v>-0.30311037200000002</v>
      </c>
      <c r="G1358" s="17">
        <v>-0.34033201400000002</v>
      </c>
      <c r="J1358" s="74"/>
      <c r="K1358" s="73"/>
      <c r="L1358" s="73"/>
      <c r="M1358" s="73"/>
      <c r="N1358" s="73"/>
      <c r="O1358" s="69"/>
      <c r="P1358" s="69"/>
      <c r="Q1358" s="69"/>
      <c r="R1358" s="69"/>
      <c r="S1358" s="69"/>
      <c r="T1358" s="69"/>
      <c r="U1358" s="69"/>
      <c r="V1358" s="72"/>
      <c r="W1358" s="71"/>
      <c r="X1358" s="71"/>
    </row>
    <row r="1359" spans="1:24" ht="15.75" thickBot="1">
      <c r="A1359" s="3">
        <v>0.1351</v>
      </c>
      <c r="B1359" s="17">
        <v>-0.42805712800000001</v>
      </c>
      <c r="C1359" s="17">
        <v>-0.348070198</v>
      </c>
      <c r="D1359" s="17">
        <v>-0.33079603899999999</v>
      </c>
      <c r="E1359" s="74">
        <v>-0.31777872000000001</v>
      </c>
      <c r="F1359" s="74">
        <v>-0.30301304099999998</v>
      </c>
      <c r="G1359" s="17">
        <v>-0.34017616099999998</v>
      </c>
      <c r="J1359" s="74"/>
      <c r="K1359" s="73"/>
      <c r="L1359" s="73"/>
      <c r="M1359" s="73"/>
      <c r="N1359" s="73"/>
      <c r="O1359" s="69"/>
      <c r="P1359" s="69"/>
      <c r="Q1359" s="69"/>
      <c r="R1359" s="69"/>
      <c r="S1359" s="69"/>
      <c r="T1359" s="69"/>
      <c r="U1359" s="69"/>
      <c r="V1359" s="72"/>
      <c r="W1359" s="71"/>
      <c r="X1359" s="71"/>
    </row>
    <row r="1360" spans="1:24" ht="15.75" thickBot="1">
      <c r="A1360" s="3">
        <v>0.13519999999999999</v>
      </c>
      <c r="B1360" s="17">
        <v>-0.42787845699999999</v>
      </c>
      <c r="C1360" s="17">
        <v>-0.34794428500000002</v>
      </c>
      <c r="D1360" s="17">
        <v>-0.33068131299999998</v>
      </c>
      <c r="E1360" s="74">
        <v>-0.31762962500000003</v>
      </c>
      <c r="F1360" s="74">
        <v>-0.30291575100000001</v>
      </c>
      <c r="G1360" s="17">
        <v>-0.34002040500000003</v>
      </c>
      <c r="J1360" s="74"/>
      <c r="K1360" s="73"/>
      <c r="L1360" s="73"/>
      <c r="M1360" s="73"/>
      <c r="N1360" s="73"/>
      <c r="O1360" s="69"/>
      <c r="P1360" s="69"/>
      <c r="Q1360" s="69"/>
      <c r="R1360" s="69"/>
      <c r="S1360" s="69"/>
      <c r="T1360" s="69"/>
      <c r="U1360" s="69"/>
      <c r="V1360" s="72"/>
      <c r="W1360" s="71"/>
      <c r="X1360" s="71"/>
    </row>
    <row r="1361" spans="1:24" ht="15.75" thickBot="1">
      <c r="A1361" s="3">
        <v>0.1353</v>
      </c>
      <c r="B1361" s="17">
        <v>-0.42769987599999998</v>
      </c>
      <c r="C1361" s="17">
        <v>-0.34781843000000001</v>
      </c>
      <c r="D1361" s="17">
        <v>-0.330566637</v>
      </c>
      <c r="E1361" s="74">
        <v>-0.31748062799999999</v>
      </c>
      <c r="F1361" s="74">
        <v>-0.30281850100000002</v>
      </c>
      <c r="G1361" s="17">
        <v>-0.339864746</v>
      </c>
      <c r="J1361" s="74"/>
      <c r="K1361" s="73"/>
      <c r="L1361" s="73"/>
      <c r="M1361" s="73"/>
      <c r="N1361" s="73"/>
      <c r="O1361" s="69"/>
      <c r="P1361" s="69"/>
      <c r="Q1361" s="69"/>
      <c r="R1361" s="69"/>
      <c r="S1361" s="69"/>
      <c r="T1361" s="69"/>
      <c r="U1361" s="69"/>
      <c r="V1361" s="72"/>
      <c r="W1361" s="71"/>
      <c r="X1361" s="71"/>
    </row>
    <row r="1362" spans="1:24" ht="15.75" thickBot="1">
      <c r="A1362" s="3">
        <v>0.13539999999999999</v>
      </c>
      <c r="B1362" s="17">
        <v>-0.42752138499999998</v>
      </c>
      <c r="C1362" s="17">
        <v>-0.34769263099999997</v>
      </c>
      <c r="D1362" s="17">
        <v>-0.33045201099999999</v>
      </c>
      <c r="E1362" s="74">
        <v>-0.31733172799999998</v>
      </c>
      <c r="F1362" s="74">
        <v>-0.30272129199999998</v>
      </c>
      <c r="G1362" s="17">
        <v>-0.339709184</v>
      </c>
      <c r="J1362" s="74"/>
      <c r="K1362" s="73"/>
      <c r="L1362" s="73"/>
      <c r="M1362" s="73"/>
      <c r="N1362" s="73"/>
      <c r="O1362" s="69"/>
      <c r="P1362" s="69"/>
      <c r="Q1362" s="69"/>
      <c r="R1362" s="69"/>
      <c r="S1362" s="69"/>
      <c r="T1362" s="69"/>
      <c r="U1362" s="69"/>
      <c r="V1362" s="72"/>
      <c r="W1362" s="71"/>
      <c r="X1362" s="71"/>
    </row>
    <row r="1363" spans="1:24" ht="15.75" thickBot="1">
      <c r="A1363" s="3">
        <v>0.13550000000000001</v>
      </c>
      <c r="B1363" s="17">
        <v>-0.42734298500000001</v>
      </c>
      <c r="C1363" s="17">
        <v>-0.34756689000000002</v>
      </c>
      <c r="D1363" s="17">
        <v>-0.33033743599999998</v>
      </c>
      <c r="E1363" s="74">
        <v>-0.317182925</v>
      </c>
      <c r="F1363" s="74">
        <v>-0.302624122</v>
      </c>
      <c r="G1363" s="17">
        <v>-0.33955371899999998</v>
      </c>
      <c r="J1363" s="74"/>
      <c r="K1363" s="73"/>
      <c r="L1363" s="73"/>
      <c r="M1363" s="73"/>
      <c r="N1363" s="73"/>
      <c r="O1363" s="69"/>
      <c r="P1363" s="69"/>
      <c r="Q1363" s="69"/>
      <c r="R1363" s="69"/>
      <c r="S1363" s="69"/>
      <c r="T1363" s="69"/>
      <c r="U1363" s="69"/>
      <c r="V1363" s="72"/>
      <c r="W1363" s="71"/>
      <c r="X1363" s="71"/>
    </row>
    <row r="1364" spans="1:24" ht="15.75" thickBot="1">
      <c r="A1364" s="3">
        <v>0.1356</v>
      </c>
      <c r="B1364" s="17">
        <v>-0.42716467499999999</v>
      </c>
      <c r="C1364" s="17">
        <v>-0.34744120699999997</v>
      </c>
      <c r="D1364" s="17">
        <v>-0.33022291199999998</v>
      </c>
      <c r="E1364" s="74">
        <v>-0.31703421900000001</v>
      </c>
      <c r="F1364" s="74">
        <v>-0.30252699300000002</v>
      </c>
      <c r="G1364" s="17">
        <v>-0.33939835000000002</v>
      </c>
      <c r="J1364" s="74"/>
      <c r="K1364" s="73"/>
      <c r="L1364" s="73"/>
      <c r="M1364" s="73"/>
      <c r="N1364" s="73"/>
      <c r="O1364" s="69"/>
      <c r="P1364" s="69"/>
      <c r="Q1364" s="69"/>
      <c r="R1364" s="69"/>
      <c r="S1364" s="69"/>
      <c r="T1364" s="69"/>
      <c r="U1364" s="69"/>
      <c r="V1364" s="72"/>
      <c r="W1364" s="71"/>
      <c r="X1364" s="71"/>
    </row>
    <row r="1365" spans="1:24" ht="15.75" thickBot="1">
      <c r="A1365" s="3">
        <v>0.13569999999999999</v>
      </c>
      <c r="B1365" s="17">
        <v>-0.42698645499999999</v>
      </c>
      <c r="C1365" s="17">
        <v>-0.34731558000000001</v>
      </c>
      <c r="D1365" s="17">
        <v>-0.33010843699999998</v>
      </c>
      <c r="E1365" s="74">
        <v>-0.31688560999999998</v>
      </c>
      <c r="F1365" s="74">
        <v>-0.30242990400000003</v>
      </c>
      <c r="G1365" s="17">
        <v>-0.33924307799999998</v>
      </c>
      <c r="J1365" s="74"/>
      <c r="K1365" s="73"/>
      <c r="L1365" s="73"/>
      <c r="M1365" s="73"/>
      <c r="N1365" s="73"/>
      <c r="O1365" s="69"/>
      <c r="P1365" s="69"/>
      <c r="Q1365" s="69"/>
      <c r="R1365" s="69"/>
      <c r="S1365" s="69"/>
      <c r="T1365" s="69"/>
      <c r="U1365" s="69"/>
      <c r="V1365" s="72"/>
      <c r="W1365" s="71"/>
      <c r="X1365" s="71"/>
    </row>
    <row r="1366" spans="1:24" ht="15.75" thickBot="1">
      <c r="A1366" s="3">
        <v>0.1358</v>
      </c>
      <c r="B1366" s="17">
        <v>-0.42680832499999999</v>
      </c>
      <c r="C1366" s="17">
        <v>-0.34719000999999999</v>
      </c>
      <c r="D1366" s="17">
        <v>-0.32999401299999997</v>
      </c>
      <c r="E1366" s="74">
        <v>-0.31673709799999999</v>
      </c>
      <c r="F1366" s="74">
        <v>-0.30233285399999998</v>
      </c>
      <c r="G1366" s="17">
        <v>-0.339087902</v>
      </c>
      <c r="J1366" s="74"/>
      <c r="K1366" s="73"/>
      <c r="L1366" s="73"/>
      <c r="M1366" s="73"/>
      <c r="N1366" s="73"/>
      <c r="O1366" s="69"/>
      <c r="P1366" s="69"/>
      <c r="Q1366" s="69"/>
      <c r="R1366" s="69"/>
      <c r="S1366" s="69"/>
      <c r="T1366" s="69"/>
      <c r="U1366" s="69"/>
      <c r="V1366" s="72"/>
      <c r="W1366" s="71"/>
      <c r="X1366" s="71"/>
    </row>
    <row r="1367" spans="1:24" ht="15.75" thickBot="1">
      <c r="A1367" s="3">
        <v>0.13589999999999999</v>
      </c>
      <c r="B1367" s="17">
        <v>-0.426630285</v>
      </c>
      <c r="C1367" s="17">
        <v>-0.347064498</v>
      </c>
      <c r="D1367" s="17">
        <v>-0.329879639</v>
      </c>
      <c r="E1367" s="74">
        <v>-0.31658868200000001</v>
      </c>
      <c r="F1367" s="74">
        <v>-0.302235845</v>
      </c>
      <c r="G1367" s="17">
        <v>-0.33893282299999999</v>
      </c>
      <c r="J1367" s="74"/>
      <c r="K1367" s="73"/>
      <c r="L1367" s="73"/>
      <c r="M1367" s="73"/>
      <c r="N1367" s="73"/>
      <c r="O1367" s="69"/>
      <c r="P1367" s="69"/>
      <c r="Q1367" s="69"/>
      <c r="R1367" s="69"/>
      <c r="S1367" s="69"/>
      <c r="T1367" s="69"/>
      <c r="U1367" s="69"/>
      <c r="V1367" s="72"/>
      <c r="W1367" s="71"/>
      <c r="X1367" s="71"/>
    </row>
    <row r="1368" spans="1:24" ht="15.75" thickBot="1">
      <c r="A1368" s="3">
        <v>0.13600000000000001</v>
      </c>
      <c r="B1368" s="17">
        <v>-0.42645233500000002</v>
      </c>
      <c r="C1368" s="17">
        <v>-0.34693904199999998</v>
      </c>
      <c r="D1368" s="17">
        <v>-0.329765315</v>
      </c>
      <c r="E1368" s="74">
        <v>-0.316440363</v>
      </c>
      <c r="F1368" s="74">
        <v>-0.30213887499999997</v>
      </c>
      <c r="G1368" s="17">
        <v>-0.33877783900000003</v>
      </c>
      <c r="J1368" s="74"/>
      <c r="K1368" s="73"/>
      <c r="L1368" s="73"/>
      <c r="M1368" s="73"/>
      <c r="N1368" s="73"/>
      <c r="O1368" s="69"/>
      <c r="P1368" s="69"/>
      <c r="Q1368" s="69"/>
      <c r="R1368" s="69"/>
      <c r="S1368" s="69"/>
      <c r="T1368" s="69"/>
      <c r="U1368" s="69"/>
      <c r="V1368" s="72"/>
      <c r="W1368" s="71"/>
      <c r="X1368" s="71"/>
    </row>
    <row r="1369" spans="1:24" ht="15.75" thickBot="1">
      <c r="A1369" s="3">
        <v>0.1361</v>
      </c>
      <c r="B1369" s="17">
        <v>-0.42627447400000001</v>
      </c>
      <c r="C1369" s="17">
        <v>-0.346813643</v>
      </c>
      <c r="D1369" s="17">
        <v>-0.32965104099999998</v>
      </c>
      <c r="E1369" s="74">
        <v>-0.31629214</v>
      </c>
      <c r="F1369" s="74">
        <v>-0.30204194600000001</v>
      </c>
      <c r="G1369" s="17">
        <v>-0.33862295199999998</v>
      </c>
      <c r="J1369" s="74"/>
      <c r="K1369" s="73"/>
      <c r="L1369" s="73"/>
      <c r="M1369" s="73"/>
      <c r="N1369" s="73"/>
      <c r="O1369" s="69"/>
      <c r="P1369" s="69"/>
      <c r="Q1369" s="69"/>
      <c r="R1369" s="69"/>
      <c r="S1369" s="69"/>
      <c r="T1369" s="69"/>
      <c r="U1369" s="69"/>
      <c r="V1369" s="72"/>
      <c r="W1369" s="71"/>
      <c r="X1369" s="71"/>
    </row>
    <row r="1370" spans="1:24" ht="15.75" thickBot="1">
      <c r="A1370" s="3">
        <v>0.13619999999999999</v>
      </c>
      <c r="B1370" s="17">
        <v>-0.42609670199999999</v>
      </c>
      <c r="C1370" s="17">
        <v>-0.3466883</v>
      </c>
      <c r="D1370" s="17">
        <v>-0.32953681600000001</v>
      </c>
      <c r="E1370" s="74">
        <v>-0.31614401399999997</v>
      </c>
      <c r="F1370" s="74">
        <v>-0.30194505599999999</v>
      </c>
      <c r="G1370" s="17">
        <v>-0.33846816000000002</v>
      </c>
      <c r="J1370" s="74"/>
      <c r="K1370" s="73"/>
      <c r="L1370" s="73"/>
      <c r="M1370" s="73"/>
      <c r="N1370" s="73"/>
      <c r="O1370" s="69"/>
      <c r="P1370" s="69"/>
      <c r="Q1370" s="69"/>
      <c r="R1370" s="69"/>
      <c r="S1370" s="69"/>
      <c r="T1370" s="69"/>
      <c r="U1370" s="69"/>
      <c r="V1370" s="72"/>
      <c r="W1370" s="71"/>
      <c r="X1370" s="71"/>
    </row>
    <row r="1371" spans="1:24" ht="15.75" thickBot="1">
      <c r="A1371" s="3">
        <v>0.1363</v>
      </c>
      <c r="B1371" s="17">
        <v>-0.42591901999999998</v>
      </c>
      <c r="C1371" s="17">
        <v>-0.346563014</v>
      </c>
      <c r="D1371" s="17">
        <v>-0.32942264199999999</v>
      </c>
      <c r="E1371" s="74">
        <v>-0.31599598299999998</v>
      </c>
      <c r="F1371" s="74">
        <v>-0.30184820499999998</v>
      </c>
      <c r="G1371" s="17">
        <v>-0.33831346299999998</v>
      </c>
      <c r="J1371" s="74"/>
      <c r="K1371" s="73"/>
      <c r="L1371" s="73"/>
      <c r="M1371" s="73"/>
      <c r="N1371" s="73"/>
      <c r="O1371" s="69"/>
      <c r="P1371" s="69"/>
      <c r="Q1371" s="69"/>
      <c r="R1371" s="69"/>
      <c r="S1371" s="69"/>
      <c r="T1371" s="69"/>
      <c r="U1371" s="69"/>
      <c r="V1371" s="72"/>
      <c r="W1371" s="71"/>
      <c r="X1371" s="71"/>
    </row>
    <row r="1372" spans="1:24" ht="15.75" thickBot="1">
      <c r="A1372" s="3">
        <v>0.13639999999999999</v>
      </c>
      <c r="B1372" s="17">
        <v>-0.42574142700000001</v>
      </c>
      <c r="C1372" s="17">
        <v>-0.346437785</v>
      </c>
      <c r="D1372" s="17">
        <v>-0.32930851700000002</v>
      </c>
      <c r="E1372" s="74">
        <v>-0.31584804799999999</v>
      </c>
      <c r="F1372" s="74">
        <v>-0.30175139400000001</v>
      </c>
      <c r="G1372" s="17">
        <v>-0.33815886299999998</v>
      </c>
      <c r="J1372" s="74"/>
      <c r="K1372" s="73"/>
      <c r="L1372" s="73"/>
      <c r="M1372" s="73"/>
      <c r="N1372" s="73"/>
      <c r="O1372" s="69"/>
      <c r="P1372" s="69"/>
      <c r="Q1372" s="69"/>
      <c r="R1372" s="69"/>
      <c r="S1372" s="69"/>
      <c r="T1372" s="69"/>
      <c r="U1372" s="69"/>
      <c r="V1372" s="72"/>
      <c r="W1372" s="71"/>
      <c r="X1372" s="71"/>
    </row>
    <row r="1373" spans="1:24" ht="15.75" thickBot="1">
      <c r="A1373" s="3">
        <v>0.13650000000000001</v>
      </c>
      <c r="B1373" s="17">
        <v>-0.42556392300000001</v>
      </c>
      <c r="C1373" s="17">
        <v>-0.34631261200000002</v>
      </c>
      <c r="D1373" s="17">
        <v>-0.329194443</v>
      </c>
      <c r="E1373" s="74">
        <v>-0.31570020900000001</v>
      </c>
      <c r="F1373" s="74">
        <v>-0.30165462300000001</v>
      </c>
      <c r="G1373" s="17">
        <v>-0.33800435699999998</v>
      </c>
      <c r="J1373" s="74"/>
      <c r="K1373" s="73"/>
      <c r="L1373" s="73"/>
      <c r="M1373" s="73"/>
      <c r="N1373" s="73"/>
      <c r="O1373" s="69"/>
      <c r="P1373" s="69"/>
      <c r="Q1373" s="69"/>
      <c r="R1373" s="69"/>
      <c r="S1373" s="69"/>
      <c r="T1373" s="69"/>
      <c r="U1373" s="69"/>
      <c r="V1373" s="72"/>
      <c r="W1373" s="71"/>
      <c r="X1373" s="71"/>
    </row>
    <row r="1374" spans="1:24" ht="15.75" thickBot="1">
      <c r="A1374" s="3">
        <v>0.1366</v>
      </c>
      <c r="B1374" s="17">
        <v>-0.425386508</v>
      </c>
      <c r="C1374" s="17">
        <v>-0.34618749599999998</v>
      </c>
      <c r="D1374" s="17">
        <v>-0.32908041700000001</v>
      </c>
      <c r="E1374" s="74">
        <v>-0.315552465</v>
      </c>
      <c r="F1374" s="74">
        <v>-0.30155789199999999</v>
      </c>
      <c r="G1374" s="17">
        <v>-0.33784994699999998</v>
      </c>
      <c r="J1374" s="74"/>
      <c r="K1374" s="73"/>
      <c r="L1374" s="73"/>
      <c r="M1374" s="73"/>
      <c r="N1374" s="73"/>
      <c r="O1374" s="69"/>
      <c r="P1374" s="69"/>
      <c r="Q1374" s="69"/>
      <c r="R1374" s="69"/>
      <c r="S1374" s="69"/>
      <c r="T1374" s="69"/>
      <c r="U1374" s="69"/>
      <c r="V1374" s="72"/>
      <c r="W1374" s="71"/>
      <c r="X1374" s="71"/>
    </row>
    <row r="1375" spans="1:24" ht="15.75" thickBot="1">
      <c r="A1375" s="3">
        <v>0.13669999999999999</v>
      </c>
      <c r="B1375" s="17">
        <v>-0.42520918200000002</v>
      </c>
      <c r="C1375" s="17">
        <v>-0.34606243599999997</v>
      </c>
      <c r="D1375" s="17">
        <v>-0.32896644200000003</v>
      </c>
      <c r="E1375" s="74">
        <v>-0.315404817</v>
      </c>
      <c r="F1375" s="74">
        <v>-0.30146119900000001</v>
      </c>
      <c r="G1375" s="17">
        <v>-0.337695631</v>
      </c>
      <c r="J1375" s="74"/>
      <c r="K1375" s="73"/>
      <c r="L1375" s="73"/>
      <c r="M1375" s="73"/>
      <c r="N1375" s="73"/>
      <c r="O1375" s="69"/>
      <c r="P1375" s="69"/>
      <c r="Q1375" s="69"/>
      <c r="R1375" s="69"/>
      <c r="S1375" s="69"/>
      <c r="T1375" s="69"/>
      <c r="U1375" s="69"/>
      <c r="V1375" s="72"/>
      <c r="W1375" s="71"/>
      <c r="X1375" s="71"/>
    </row>
    <row r="1376" spans="1:24" ht="15.75" thickBot="1">
      <c r="A1376" s="3">
        <v>0.1368</v>
      </c>
      <c r="B1376" s="17">
        <v>-0.42503194399999999</v>
      </c>
      <c r="C1376" s="17">
        <v>-0.34593743199999999</v>
      </c>
      <c r="D1376" s="17">
        <v>-0.32885251500000001</v>
      </c>
      <c r="E1376" s="74">
        <v>-0.31525726399999998</v>
      </c>
      <c r="F1376" s="74">
        <v>-0.30136454600000001</v>
      </c>
      <c r="G1376" s="17">
        <v>-0.33754141100000001</v>
      </c>
      <c r="J1376" s="74"/>
      <c r="K1376" s="73"/>
      <c r="L1376" s="73"/>
      <c r="M1376" s="73"/>
      <c r="N1376" s="73"/>
      <c r="O1376" s="69"/>
      <c r="P1376" s="69"/>
      <c r="Q1376" s="69"/>
      <c r="R1376" s="69"/>
      <c r="S1376" s="69"/>
      <c r="T1376" s="69"/>
      <c r="U1376" s="69"/>
      <c r="V1376" s="72"/>
      <c r="W1376" s="71"/>
      <c r="X1376" s="71"/>
    </row>
    <row r="1377" spans="1:24" ht="15.75" thickBot="1">
      <c r="A1377" s="3">
        <v>0.13689999999999999</v>
      </c>
      <c r="B1377" s="17">
        <v>-0.42485479500000001</v>
      </c>
      <c r="C1377" s="17">
        <v>-0.34581248399999998</v>
      </c>
      <c r="D1377" s="17">
        <v>-0.32873863800000003</v>
      </c>
      <c r="E1377" s="74">
        <v>-0.31510980700000002</v>
      </c>
      <c r="F1377" s="74">
        <v>-0.30126793299999999</v>
      </c>
      <c r="G1377" s="17">
        <v>-0.33738728499999998</v>
      </c>
      <c r="J1377" s="74"/>
      <c r="K1377" s="73"/>
      <c r="L1377" s="73"/>
      <c r="M1377" s="73"/>
      <c r="N1377" s="73"/>
      <c r="O1377" s="69"/>
      <c r="P1377" s="69"/>
      <c r="Q1377" s="69"/>
      <c r="R1377" s="69"/>
      <c r="S1377" s="69"/>
      <c r="T1377" s="69"/>
      <c r="U1377" s="69"/>
      <c r="V1377" s="72"/>
      <c r="W1377" s="71"/>
      <c r="X1377" s="71"/>
    </row>
    <row r="1378" spans="1:24" ht="15.75" thickBot="1">
      <c r="A1378" s="3">
        <v>0.13700000000000001</v>
      </c>
      <c r="B1378" s="17">
        <v>-0.42467773399999997</v>
      </c>
      <c r="C1378" s="17">
        <v>-0.34568759199999999</v>
      </c>
      <c r="D1378" s="17">
        <v>-0.32862481100000002</v>
      </c>
      <c r="E1378" s="74">
        <v>-0.31496244400000001</v>
      </c>
      <c r="F1378" s="74">
        <v>-0.30117135900000003</v>
      </c>
      <c r="G1378" s="17">
        <v>-0.33723325399999998</v>
      </c>
      <c r="J1378" s="74"/>
      <c r="K1378" s="73"/>
      <c r="L1378" s="73"/>
      <c r="M1378" s="73"/>
      <c r="N1378" s="73"/>
      <c r="O1378" s="69"/>
      <c r="P1378" s="69"/>
      <c r="Q1378" s="69"/>
      <c r="R1378" s="69"/>
      <c r="S1378" s="69"/>
      <c r="T1378" s="69"/>
      <c r="U1378" s="69"/>
      <c r="V1378" s="72"/>
      <c r="W1378" s="71"/>
      <c r="X1378" s="71"/>
    </row>
    <row r="1379" spans="1:24" ht="15.75" thickBot="1">
      <c r="A1379" s="3">
        <v>0.1371</v>
      </c>
      <c r="B1379" s="17">
        <v>-0.42450076199999998</v>
      </c>
      <c r="C1379" s="17">
        <v>-0.34556275600000003</v>
      </c>
      <c r="D1379" s="17">
        <v>-0.32851103300000001</v>
      </c>
      <c r="E1379" s="74">
        <v>-0.31481517599999997</v>
      </c>
      <c r="F1379" s="74">
        <v>-0.30107482299999999</v>
      </c>
      <c r="G1379" s="17">
        <v>-0.33707931699999999</v>
      </c>
      <c r="J1379" s="74"/>
      <c r="K1379" s="73"/>
      <c r="L1379" s="73"/>
      <c r="M1379" s="73"/>
      <c r="N1379" s="73"/>
      <c r="O1379" s="69"/>
      <c r="P1379" s="69"/>
      <c r="Q1379" s="69"/>
      <c r="R1379" s="69"/>
      <c r="S1379" s="69"/>
      <c r="T1379" s="69"/>
      <c r="U1379" s="69"/>
      <c r="V1379" s="72"/>
      <c r="W1379" s="71"/>
      <c r="X1379" s="71"/>
    </row>
    <row r="1380" spans="1:24" ht="15.75" thickBot="1">
      <c r="A1380" s="3">
        <v>0.13719999999999999</v>
      </c>
      <c r="B1380" s="17">
        <v>-0.42432387799999999</v>
      </c>
      <c r="C1380" s="17">
        <v>-0.34543797599999998</v>
      </c>
      <c r="D1380" s="17">
        <v>-0.328397304</v>
      </c>
      <c r="E1380" s="74">
        <v>-0.314668002</v>
      </c>
      <c r="F1380" s="74">
        <v>-0.30097832800000002</v>
      </c>
      <c r="G1380" s="17">
        <v>-0.336925474</v>
      </c>
      <c r="J1380" s="74"/>
      <c r="K1380" s="73"/>
      <c r="L1380" s="73"/>
      <c r="M1380" s="73"/>
      <c r="N1380" s="73"/>
      <c r="O1380" s="69"/>
      <c r="P1380" s="69"/>
      <c r="Q1380" s="69"/>
      <c r="R1380" s="69"/>
      <c r="S1380" s="69"/>
      <c r="T1380" s="69"/>
      <c r="U1380" s="69"/>
      <c r="V1380" s="72"/>
      <c r="W1380" s="71"/>
      <c r="X1380" s="71"/>
    </row>
    <row r="1381" spans="1:24" ht="15.75" thickBot="1">
      <c r="A1381" s="3">
        <v>0.13730000000000001</v>
      </c>
      <c r="B1381" s="17">
        <v>-0.42414708200000001</v>
      </c>
      <c r="C1381" s="17">
        <v>-0.34531325200000001</v>
      </c>
      <c r="D1381" s="17">
        <v>-0.328283624</v>
      </c>
      <c r="E1381" s="74">
        <v>-0.31452092300000001</v>
      </c>
      <c r="F1381" s="74">
        <v>-0.30088187100000002</v>
      </c>
      <c r="G1381" s="17">
        <v>-0.33677172599999999</v>
      </c>
      <c r="J1381" s="74"/>
      <c r="K1381" s="73"/>
      <c r="L1381" s="73"/>
      <c r="M1381" s="73"/>
      <c r="N1381" s="73"/>
      <c r="O1381" s="69"/>
      <c r="P1381" s="69"/>
      <c r="Q1381" s="69"/>
      <c r="R1381" s="69"/>
      <c r="S1381" s="69"/>
      <c r="T1381" s="69"/>
      <c r="U1381" s="69"/>
      <c r="V1381" s="72"/>
      <c r="W1381" s="71"/>
      <c r="X1381" s="71"/>
    </row>
    <row r="1382" spans="1:24" ht="15.75" thickBot="1">
      <c r="A1382" s="3">
        <v>0.13739999999999999</v>
      </c>
      <c r="B1382" s="17">
        <v>-0.42397037300000001</v>
      </c>
      <c r="C1382" s="17">
        <v>-0.34518858400000002</v>
      </c>
      <c r="D1382" s="17">
        <v>-0.32816999299999999</v>
      </c>
      <c r="E1382" s="74">
        <v>-0.31437393899999999</v>
      </c>
      <c r="F1382" s="74">
        <v>-0.30078545299999998</v>
      </c>
      <c r="G1382" s="17">
        <v>-0.33661807199999999</v>
      </c>
      <c r="J1382" s="74"/>
      <c r="K1382" s="73"/>
      <c r="L1382" s="73"/>
      <c r="M1382" s="73"/>
      <c r="N1382" s="73"/>
      <c r="O1382" s="69"/>
      <c r="P1382" s="69"/>
      <c r="Q1382" s="69"/>
      <c r="R1382" s="69"/>
      <c r="S1382" s="69"/>
      <c r="T1382" s="69"/>
      <c r="U1382" s="69"/>
      <c r="V1382" s="72"/>
      <c r="W1382" s="71"/>
      <c r="X1382" s="71"/>
    </row>
    <row r="1383" spans="1:24" ht="15.75" thickBot="1">
      <c r="A1383" s="3">
        <v>0.13750000000000001</v>
      </c>
      <c r="B1383" s="17">
        <v>-0.423793753</v>
      </c>
      <c r="C1383" s="17">
        <v>-0.34506397100000002</v>
      </c>
      <c r="D1383" s="17">
        <v>-0.32805641099999999</v>
      </c>
      <c r="E1383" s="74">
        <v>-0.31422704899999998</v>
      </c>
      <c r="F1383" s="74">
        <v>-0.300689074</v>
      </c>
      <c r="G1383" s="17">
        <v>-0.33646451100000002</v>
      </c>
      <c r="J1383" s="74"/>
      <c r="K1383" s="73"/>
      <c r="L1383" s="73"/>
      <c r="M1383" s="73"/>
      <c r="N1383" s="73"/>
      <c r="O1383" s="69"/>
      <c r="P1383" s="69"/>
      <c r="Q1383" s="69"/>
      <c r="R1383" s="69"/>
      <c r="S1383" s="69"/>
      <c r="T1383" s="69"/>
      <c r="U1383" s="69"/>
      <c r="V1383" s="72"/>
      <c r="W1383" s="71"/>
      <c r="X1383" s="71"/>
    </row>
    <row r="1384" spans="1:24" ht="15.75" thickBot="1">
      <c r="A1384" s="3">
        <v>0.1376</v>
      </c>
      <c r="B1384" s="17">
        <v>-0.42361722000000002</v>
      </c>
      <c r="C1384" s="17">
        <v>-0.344939414</v>
      </c>
      <c r="D1384" s="17">
        <v>-0.32794287799999999</v>
      </c>
      <c r="E1384" s="74">
        <v>-0.314080252</v>
      </c>
      <c r="F1384" s="74">
        <v>-0.30059273399999997</v>
      </c>
      <c r="G1384" s="17">
        <v>-0.336311044</v>
      </c>
      <c r="J1384" s="74"/>
      <c r="K1384" s="73"/>
      <c r="L1384" s="73"/>
      <c r="M1384" s="73"/>
      <c r="N1384" s="73"/>
      <c r="O1384" s="69"/>
      <c r="P1384" s="69"/>
      <c r="Q1384" s="69"/>
      <c r="R1384" s="69"/>
      <c r="S1384" s="69"/>
      <c r="T1384" s="69"/>
      <c r="U1384" s="69"/>
      <c r="V1384" s="72"/>
      <c r="W1384" s="71"/>
      <c r="X1384" s="71"/>
    </row>
    <row r="1385" spans="1:24" ht="15.75" thickBot="1">
      <c r="A1385" s="3">
        <v>0.13769999999999999</v>
      </c>
      <c r="B1385" s="17">
        <v>-0.42344077499999999</v>
      </c>
      <c r="C1385" s="17">
        <v>-0.34481491199999997</v>
      </c>
      <c r="D1385" s="17">
        <v>-0.327829394</v>
      </c>
      <c r="E1385" s="74">
        <v>-0.31393355000000001</v>
      </c>
      <c r="F1385" s="74">
        <v>-0.30049643300000001</v>
      </c>
      <c r="G1385" s="17">
        <v>-0.33615767099999999</v>
      </c>
      <c r="J1385" s="74"/>
      <c r="K1385" s="73"/>
      <c r="L1385" s="73"/>
      <c r="M1385" s="73"/>
      <c r="N1385" s="73"/>
      <c r="O1385" s="69"/>
      <c r="P1385" s="69"/>
      <c r="Q1385" s="69"/>
      <c r="R1385" s="69"/>
      <c r="S1385" s="69"/>
      <c r="T1385" s="69"/>
      <c r="U1385" s="69"/>
      <c r="V1385" s="72"/>
      <c r="W1385" s="71"/>
      <c r="X1385" s="71"/>
    </row>
    <row r="1386" spans="1:24" ht="15.75" thickBot="1">
      <c r="A1386" s="3">
        <v>0.13780000000000001</v>
      </c>
      <c r="B1386" s="17">
        <v>-0.423264417</v>
      </c>
      <c r="C1386" s="17">
        <v>-0.344690465</v>
      </c>
      <c r="D1386" s="17">
        <v>-0.32771595799999997</v>
      </c>
      <c r="E1386" s="74">
        <v>-0.31378694200000001</v>
      </c>
      <c r="F1386" s="74">
        <v>-0.30040017099999999</v>
      </c>
      <c r="G1386" s="17">
        <v>-0.33600439100000001</v>
      </c>
      <c r="J1386" s="74"/>
      <c r="K1386" s="73"/>
      <c r="L1386" s="73"/>
      <c r="M1386" s="73"/>
      <c r="N1386" s="73"/>
      <c r="O1386" s="69"/>
      <c r="P1386" s="69"/>
      <c r="Q1386" s="69"/>
      <c r="R1386" s="69"/>
      <c r="S1386" s="69"/>
      <c r="T1386" s="69"/>
      <c r="U1386" s="69"/>
      <c r="V1386" s="72"/>
      <c r="W1386" s="71"/>
      <c r="X1386" s="71"/>
    </row>
    <row r="1387" spans="1:24" ht="15.75" thickBot="1">
      <c r="A1387" s="3">
        <v>0.13789999999999999</v>
      </c>
      <c r="B1387" s="17">
        <v>-0.42308814700000003</v>
      </c>
      <c r="C1387" s="17">
        <v>-0.344566074</v>
      </c>
      <c r="D1387" s="17">
        <v>-0.32760257100000001</v>
      </c>
      <c r="E1387" s="74">
        <v>-0.313640427</v>
      </c>
      <c r="F1387" s="74">
        <v>-0.30030394799999999</v>
      </c>
      <c r="G1387" s="17">
        <v>-0.33585120499999999</v>
      </c>
      <c r="J1387" s="74"/>
      <c r="K1387" s="73"/>
      <c r="L1387" s="73"/>
      <c r="M1387" s="73"/>
      <c r="N1387" s="73"/>
      <c r="O1387" s="69"/>
      <c r="P1387" s="69"/>
      <c r="Q1387" s="69"/>
      <c r="R1387" s="69"/>
      <c r="S1387" s="69"/>
      <c r="T1387" s="69"/>
      <c r="U1387" s="69"/>
      <c r="V1387" s="72"/>
      <c r="W1387" s="71"/>
      <c r="X1387" s="71"/>
    </row>
    <row r="1388" spans="1:24" ht="15.75" thickBot="1">
      <c r="A1388" s="3">
        <v>0.13800000000000001</v>
      </c>
      <c r="B1388" s="17">
        <v>-0.422911963</v>
      </c>
      <c r="C1388" s="17">
        <v>-0.34444173900000002</v>
      </c>
      <c r="D1388" s="17">
        <v>-0.32748923299999999</v>
      </c>
      <c r="E1388" s="74">
        <v>-0.31349400500000002</v>
      </c>
      <c r="F1388" s="74">
        <v>-0.30020776300000002</v>
      </c>
      <c r="G1388" s="17">
        <v>-0.33569811100000002</v>
      </c>
      <c r="J1388" s="74"/>
      <c r="K1388" s="73"/>
      <c r="L1388" s="73"/>
      <c r="M1388" s="73"/>
      <c r="N1388" s="73"/>
      <c r="O1388" s="69"/>
      <c r="P1388" s="69"/>
      <c r="Q1388" s="69"/>
      <c r="R1388" s="69"/>
      <c r="S1388" s="69"/>
      <c r="T1388" s="69"/>
      <c r="U1388" s="69"/>
      <c r="V1388" s="72"/>
      <c r="W1388" s="71"/>
      <c r="X1388" s="71"/>
    </row>
    <row r="1389" spans="1:24" ht="15.75" thickBot="1">
      <c r="A1389" s="3">
        <v>0.1381</v>
      </c>
      <c r="B1389" s="17">
        <v>-0.42273586699999999</v>
      </c>
      <c r="C1389" s="17">
        <v>-0.34431745800000002</v>
      </c>
      <c r="D1389" s="17">
        <v>-0.32737594399999997</v>
      </c>
      <c r="E1389" s="74">
        <v>-0.31334767699999999</v>
      </c>
      <c r="F1389" s="74">
        <v>-0.300111617</v>
      </c>
      <c r="G1389" s="17">
        <v>-0.33554511100000001</v>
      </c>
      <c r="J1389" s="74"/>
      <c r="K1389" s="73"/>
      <c r="L1389" s="73"/>
      <c r="M1389" s="73"/>
      <c r="N1389" s="73"/>
      <c r="O1389" s="69"/>
      <c r="P1389" s="69"/>
      <c r="Q1389" s="69"/>
      <c r="R1389" s="69"/>
      <c r="S1389" s="69"/>
      <c r="T1389" s="69"/>
      <c r="U1389" s="69"/>
      <c r="V1389" s="72"/>
      <c r="W1389" s="71"/>
      <c r="X1389" s="71"/>
    </row>
    <row r="1390" spans="1:24" ht="15.75" thickBot="1">
      <c r="A1390" s="3">
        <v>0.13819999999999999</v>
      </c>
      <c r="B1390" s="17">
        <v>-0.42255985800000001</v>
      </c>
      <c r="C1390" s="17">
        <v>-0.34419323299999999</v>
      </c>
      <c r="D1390" s="17">
        <v>-0.32726270299999999</v>
      </c>
      <c r="E1390" s="74">
        <v>-0.31320144300000002</v>
      </c>
      <c r="F1390" s="74">
        <v>-0.30001550900000001</v>
      </c>
      <c r="G1390" s="17">
        <v>-0.33539220400000003</v>
      </c>
      <c r="J1390" s="74"/>
      <c r="K1390" s="73"/>
      <c r="L1390" s="73"/>
      <c r="M1390" s="73"/>
      <c r="N1390" s="73"/>
      <c r="O1390" s="69"/>
      <c r="P1390" s="69"/>
      <c r="Q1390" s="69"/>
      <c r="R1390" s="69"/>
      <c r="S1390" s="69"/>
      <c r="T1390" s="69"/>
      <c r="U1390" s="69"/>
      <c r="V1390" s="72"/>
      <c r="W1390" s="71"/>
      <c r="X1390" s="71"/>
    </row>
    <row r="1391" spans="1:24" ht="15.75" thickBot="1">
      <c r="A1391" s="3">
        <v>0.13830000000000001</v>
      </c>
      <c r="B1391" s="17">
        <v>-0.42238393499999999</v>
      </c>
      <c r="C1391" s="17">
        <v>-0.34406906199999998</v>
      </c>
      <c r="D1391" s="17">
        <v>-0.32714950999999998</v>
      </c>
      <c r="E1391" s="74">
        <v>-0.31305530100000001</v>
      </c>
      <c r="F1391" s="74">
        <v>-0.29991943999999998</v>
      </c>
      <c r="G1391" s="17">
        <v>-0.335239389</v>
      </c>
      <c r="J1391" s="74"/>
      <c r="K1391" s="73"/>
      <c r="L1391" s="73"/>
      <c r="M1391" s="73"/>
      <c r="N1391" s="73"/>
      <c r="O1391" s="69"/>
      <c r="P1391" s="69"/>
      <c r="Q1391" s="69"/>
      <c r="R1391" s="69"/>
      <c r="S1391" s="69"/>
      <c r="T1391" s="69"/>
      <c r="U1391" s="69"/>
      <c r="V1391" s="72"/>
      <c r="W1391" s="71"/>
      <c r="X1391" s="71"/>
    </row>
    <row r="1392" spans="1:24" ht="15.75" thickBot="1">
      <c r="A1392" s="3">
        <v>0.1384</v>
      </c>
      <c r="B1392" s="17">
        <v>-0.422208099</v>
      </c>
      <c r="C1392" s="17">
        <v>-0.343944947</v>
      </c>
      <c r="D1392" s="17">
        <v>-0.32703636600000002</v>
      </c>
      <c r="E1392" s="74">
        <v>-0.31290925200000003</v>
      </c>
      <c r="F1392" s="74">
        <v>-0.29982341000000001</v>
      </c>
      <c r="G1392" s="17">
        <v>-0.335086667</v>
      </c>
      <c r="J1392" s="74"/>
      <c r="K1392" s="73"/>
      <c r="L1392" s="73"/>
      <c r="M1392" s="73"/>
      <c r="N1392" s="73"/>
      <c r="O1392" s="69"/>
      <c r="P1392" s="69"/>
      <c r="Q1392" s="69"/>
      <c r="R1392" s="69"/>
      <c r="S1392" s="69"/>
      <c r="T1392" s="69"/>
      <c r="U1392" s="69"/>
      <c r="V1392" s="72"/>
      <c r="W1392" s="71"/>
      <c r="X1392" s="71"/>
    </row>
    <row r="1393" spans="1:24" ht="15.75" thickBot="1">
      <c r="A1393" s="3">
        <v>0.13850000000000001</v>
      </c>
      <c r="B1393" s="17">
        <v>-0.42203235</v>
      </c>
      <c r="C1393" s="17">
        <v>-0.34382088599999999</v>
      </c>
      <c r="D1393" s="17">
        <v>-0.32692326999999999</v>
      </c>
      <c r="E1393" s="74">
        <v>-0.31276329600000002</v>
      </c>
      <c r="F1393" s="74">
        <v>-0.29972741800000002</v>
      </c>
      <c r="G1393" s="17">
        <v>-0.33493403700000002</v>
      </c>
      <c r="J1393" s="74"/>
      <c r="K1393" s="73"/>
      <c r="L1393" s="73"/>
      <c r="M1393" s="73"/>
      <c r="N1393" s="73"/>
      <c r="O1393" s="69"/>
      <c r="P1393" s="69"/>
      <c r="Q1393" s="69"/>
      <c r="R1393" s="69"/>
      <c r="S1393" s="69"/>
      <c r="T1393" s="69"/>
      <c r="U1393" s="69"/>
      <c r="V1393" s="72"/>
      <c r="W1393" s="71"/>
      <c r="X1393" s="71"/>
    </row>
    <row r="1394" spans="1:24" ht="15.75" thickBot="1">
      <c r="A1394" s="3">
        <v>0.1386</v>
      </c>
      <c r="B1394" s="17">
        <v>-0.42185668700000001</v>
      </c>
      <c r="C1394" s="17">
        <v>-0.34369687999999998</v>
      </c>
      <c r="D1394" s="17">
        <v>-0.32681022199999998</v>
      </c>
      <c r="E1394" s="74">
        <v>-0.312617433</v>
      </c>
      <c r="F1394" s="74">
        <v>-0.29963146400000001</v>
      </c>
      <c r="G1394" s="17">
        <v>-0.33478149899999998</v>
      </c>
      <c r="J1394" s="74"/>
      <c r="K1394" s="73"/>
      <c r="L1394" s="73"/>
      <c r="M1394" s="73"/>
      <c r="N1394" s="73"/>
      <c r="O1394" s="69"/>
      <c r="P1394" s="69"/>
      <c r="Q1394" s="69"/>
      <c r="R1394" s="69"/>
      <c r="S1394" s="69"/>
      <c r="T1394" s="69"/>
      <c r="U1394" s="69"/>
      <c r="V1394" s="72"/>
      <c r="W1394" s="71"/>
      <c r="X1394" s="71"/>
    </row>
    <row r="1395" spans="1:24" ht="15.75" thickBot="1">
      <c r="A1395" s="3">
        <v>0.13869999999999999</v>
      </c>
      <c r="B1395" s="17">
        <v>-0.421681111</v>
      </c>
      <c r="C1395" s="17">
        <v>-0.34357292900000003</v>
      </c>
      <c r="D1395" s="17">
        <v>-0.32669722200000001</v>
      </c>
      <c r="E1395" s="74">
        <v>-0.31247166199999998</v>
      </c>
      <c r="F1395" s="74">
        <v>-0.29953554799999998</v>
      </c>
      <c r="G1395" s="17">
        <v>-0.33462905399999998</v>
      </c>
      <c r="J1395" s="74"/>
      <c r="K1395" s="73"/>
      <c r="L1395" s="73"/>
      <c r="M1395" s="73"/>
      <c r="N1395" s="73"/>
      <c r="O1395" s="69"/>
      <c r="P1395" s="69"/>
      <c r="Q1395" s="69"/>
      <c r="R1395" s="69"/>
      <c r="S1395" s="69"/>
      <c r="T1395" s="69"/>
      <c r="U1395" s="69"/>
      <c r="V1395" s="72"/>
      <c r="W1395" s="71"/>
      <c r="X1395" s="71"/>
    </row>
    <row r="1396" spans="1:24" ht="15.75" thickBot="1">
      <c r="A1396" s="3">
        <v>0.13880000000000001</v>
      </c>
      <c r="B1396" s="17">
        <v>-0.421505621</v>
      </c>
      <c r="C1396" s="17">
        <v>-0.34344903199999999</v>
      </c>
      <c r="D1396" s="17">
        <v>-0.32658427099999998</v>
      </c>
      <c r="E1396" s="74">
        <v>-0.31232598299999997</v>
      </c>
      <c r="F1396" s="74">
        <v>-0.29943967100000002</v>
      </c>
      <c r="G1396" s="17">
        <v>-0.33447670099999999</v>
      </c>
      <c r="J1396" s="74"/>
      <c r="K1396" s="73"/>
      <c r="L1396" s="73"/>
      <c r="M1396" s="73"/>
      <c r="N1396" s="73"/>
      <c r="O1396" s="69"/>
      <c r="P1396" s="69"/>
      <c r="Q1396" s="69"/>
      <c r="R1396" s="69"/>
      <c r="S1396" s="69"/>
      <c r="T1396" s="69"/>
      <c r="U1396" s="69"/>
      <c r="V1396" s="72"/>
      <c r="W1396" s="71"/>
      <c r="X1396" s="71"/>
    </row>
    <row r="1397" spans="1:24" ht="15.75" thickBot="1">
      <c r="A1397" s="3">
        <v>0.1389</v>
      </c>
      <c r="B1397" s="17">
        <v>-0.42133021599999998</v>
      </c>
      <c r="C1397" s="17">
        <v>-0.34332519</v>
      </c>
      <c r="D1397" s="17">
        <v>-0.32647136700000001</v>
      </c>
      <c r="E1397" s="74">
        <v>-0.312180397</v>
      </c>
      <c r="F1397" s="74">
        <v>-0.29934383199999998</v>
      </c>
      <c r="G1397" s="17">
        <v>-0.33432444</v>
      </c>
      <c r="J1397" s="74"/>
      <c r="K1397" s="73"/>
      <c r="L1397" s="73"/>
      <c r="M1397" s="73"/>
      <c r="N1397" s="73"/>
      <c r="O1397" s="69"/>
      <c r="P1397" s="69"/>
      <c r="Q1397" s="69"/>
      <c r="R1397" s="69"/>
      <c r="S1397" s="69"/>
      <c r="T1397" s="69"/>
      <c r="U1397" s="69"/>
      <c r="V1397" s="72"/>
      <c r="W1397" s="71"/>
      <c r="X1397" s="71"/>
    </row>
    <row r="1398" spans="1:24" ht="15.75" thickBot="1">
      <c r="A1398" s="3">
        <v>0.13900000000000001</v>
      </c>
      <c r="B1398" s="17">
        <v>-0.421154898</v>
      </c>
      <c r="C1398" s="17">
        <v>-0.34320140199999999</v>
      </c>
      <c r="D1398" s="17">
        <v>-0.32635851100000002</v>
      </c>
      <c r="E1398" s="74">
        <v>-0.312034902</v>
      </c>
      <c r="F1398" s="74">
        <v>-0.299248032</v>
      </c>
      <c r="G1398" s="17">
        <v>-0.33417226999999999</v>
      </c>
      <c r="J1398" s="74"/>
      <c r="K1398" s="73"/>
      <c r="L1398" s="73"/>
      <c r="M1398" s="73"/>
      <c r="N1398" s="73"/>
      <c r="O1398" s="69"/>
      <c r="P1398" s="69"/>
      <c r="Q1398" s="69"/>
      <c r="R1398" s="69"/>
      <c r="S1398" s="69"/>
      <c r="T1398" s="69"/>
      <c r="U1398" s="69"/>
      <c r="V1398" s="72"/>
      <c r="W1398" s="71"/>
      <c r="X1398" s="71"/>
    </row>
    <row r="1399" spans="1:24" ht="15.75" thickBot="1">
      <c r="A1399" s="3">
        <v>0.1391</v>
      </c>
      <c r="B1399" s="17">
        <v>-0.42097966599999997</v>
      </c>
      <c r="C1399" s="17">
        <v>-0.34307766899999997</v>
      </c>
      <c r="D1399" s="17">
        <v>-0.32624570400000003</v>
      </c>
      <c r="E1399" s="74">
        <v>-0.31188949999999999</v>
      </c>
      <c r="F1399" s="74">
        <v>-0.29915226900000003</v>
      </c>
      <c r="G1399" s="17">
        <v>-0.33402019199999999</v>
      </c>
      <c r="J1399" s="74"/>
      <c r="K1399" s="73"/>
      <c r="L1399" s="73"/>
      <c r="M1399" s="73"/>
      <c r="N1399" s="73"/>
      <c r="O1399" s="69"/>
      <c r="P1399" s="69"/>
      <c r="Q1399" s="69"/>
      <c r="R1399" s="69"/>
      <c r="S1399" s="69"/>
      <c r="T1399" s="69"/>
      <c r="U1399" s="69"/>
      <c r="V1399" s="72"/>
      <c r="W1399" s="71"/>
      <c r="X1399" s="71"/>
    </row>
    <row r="1400" spans="1:24" ht="15.75" thickBot="1">
      <c r="A1400" s="3">
        <v>0.13919999999999999</v>
      </c>
      <c r="B1400" s="17">
        <v>-0.42080451899999999</v>
      </c>
      <c r="C1400" s="17">
        <v>-0.34295398999999999</v>
      </c>
      <c r="D1400" s="17">
        <v>-0.32613294399999998</v>
      </c>
      <c r="E1400" s="74">
        <v>-0.311744189</v>
      </c>
      <c r="F1400" s="74">
        <v>-0.29905654399999998</v>
      </c>
      <c r="G1400" s="17">
        <v>-0.33386820499999997</v>
      </c>
      <c r="J1400" s="74"/>
      <c r="K1400" s="73"/>
      <c r="L1400" s="73"/>
      <c r="M1400" s="73"/>
      <c r="N1400" s="73"/>
      <c r="O1400" s="69"/>
      <c r="P1400" s="69"/>
      <c r="Q1400" s="69"/>
      <c r="R1400" s="69"/>
      <c r="S1400" s="69"/>
      <c r="T1400" s="69"/>
      <c r="U1400" s="69"/>
      <c r="V1400" s="72"/>
      <c r="W1400" s="71"/>
      <c r="X1400" s="71"/>
    </row>
    <row r="1401" spans="1:24" ht="15.75" thickBot="1">
      <c r="A1401" s="3">
        <v>0.13930000000000001</v>
      </c>
      <c r="B1401" s="17">
        <v>-0.42062945800000001</v>
      </c>
      <c r="C1401" s="17">
        <v>-0.342830366</v>
      </c>
      <c r="D1401" s="17">
        <v>-0.32602023200000002</v>
      </c>
      <c r="E1401" s="74">
        <v>-0.31159896999999998</v>
      </c>
      <c r="F1401" s="74">
        <v>-0.29896085700000002</v>
      </c>
      <c r="G1401" s="17">
        <v>-0.33371631000000002</v>
      </c>
      <c r="J1401" s="74"/>
      <c r="K1401" s="73"/>
      <c r="L1401" s="73"/>
      <c r="M1401" s="73"/>
      <c r="N1401" s="73"/>
      <c r="O1401" s="69"/>
      <c r="P1401" s="69"/>
      <c r="Q1401" s="69"/>
      <c r="R1401" s="69"/>
      <c r="S1401" s="69"/>
      <c r="T1401" s="69"/>
      <c r="U1401" s="69"/>
      <c r="V1401" s="72"/>
      <c r="W1401" s="71"/>
      <c r="X1401" s="71"/>
    </row>
    <row r="1402" spans="1:24" ht="15.75" thickBot="1">
      <c r="A1402" s="3">
        <v>0.1394</v>
      </c>
      <c r="B1402" s="17">
        <v>-0.42045448200000002</v>
      </c>
      <c r="C1402" s="17">
        <v>-0.34270679500000001</v>
      </c>
      <c r="D1402" s="17">
        <v>-0.32590756700000001</v>
      </c>
      <c r="E1402" s="74">
        <v>-0.31145384300000001</v>
      </c>
      <c r="F1402" s="74">
        <v>-0.29886520799999999</v>
      </c>
      <c r="G1402" s="17">
        <v>-0.33356450599999998</v>
      </c>
      <c r="J1402" s="74"/>
      <c r="K1402" s="73"/>
      <c r="L1402" s="73"/>
      <c r="M1402" s="73"/>
      <c r="N1402" s="73"/>
      <c r="O1402" s="69"/>
      <c r="P1402" s="69"/>
      <c r="Q1402" s="69"/>
      <c r="R1402" s="69"/>
      <c r="S1402" s="69"/>
      <c r="T1402" s="69"/>
      <c r="U1402" s="69"/>
      <c r="V1402" s="72"/>
      <c r="W1402" s="71"/>
      <c r="X1402" s="71"/>
    </row>
    <row r="1403" spans="1:24" ht="15.75" thickBot="1">
      <c r="A1403" s="3">
        <v>0.13950000000000001</v>
      </c>
      <c r="B1403" s="17">
        <v>-0.42027959199999998</v>
      </c>
      <c r="C1403" s="17">
        <v>-0.34258327900000002</v>
      </c>
      <c r="D1403" s="17">
        <v>-0.32579495000000003</v>
      </c>
      <c r="E1403" s="74">
        <v>-0.31130880700000002</v>
      </c>
      <c r="F1403" s="74">
        <v>-0.29876959800000003</v>
      </c>
      <c r="G1403" s="17">
        <v>-0.33341279299999999</v>
      </c>
      <c r="J1403" s="74"/>
      <c r="K1403" s="73"/>
      <c r="L1403" s="73"/>
      <c r="M1403" s="73"/>
      <c r="N1403" s="73"/>
      <c r="O1403" s="69"/>
      <c r="P1403" s="69"/>
      <c r="Q1403" s="69"/>
      <c r="R1403" s="69"/>
      <c r="S1403" s="69"/>
      <c r="T1403" s="69"/>
      <c r="U1403" s="69"/>
      <c r="V1403" s="72"/>
      <c r="W1403" s="71"/>
      <c r="X1403" s="71"/>
    </row>
    <row r="1404" spans="1:24" ht="15.75" thickBot="1">
      <c r="A1404" s="3">
        <v>0.1396</v>
      </c>
      <c r="B1404" s="17">
        <v>-0.42010478699999998</v>
      </c>
      <c r="C1404" s="17">
        <v>-0.34245981599999997</v>
      </c>
      <c r="D1404" s="17">
        <v>-0.32568238100000002</v>
      </c>
      <c r="E1404" s="74">
        <v>-0.31116386200000001</v>
      </c>
      <c r="F1404" s="74">
        <v>-0.29867402399999998</v>
      </c>
      <c r="G1404" s="17">
        <v>-0.33326117100000002</v>
      </c>
      <c r="J1404" s="74"/>
      <c r="K1404" s="73"/>
      <c r="L1404" s="73"/>
      <c r="M1404" s="73"/>
      <c r="N1404" s="73"/>
      <c r="O1404" s="69"/>
      <c r="P1404" s="69"/>
      <c r="Q1404" s="69"/>
      <c r="R1404" s="69"/>
      <c r="S1404" s="69"/>
      <c r="T1404" s="69"/>
      <c r="U1404" s="69"/>
      <c r="V1404" s="72"/>
      <c r="W1404" s="71"/>
      <c r="X1404" s="71"/>
    </row>
    <row r="1405" spans="1:24" ht="15.75" thickBot="1">
      <c r="A1405" s="3">
        <v>0.13969999999999999</v>
      </c>
      <c r="B1405" s="17">
        <v>-0.41993006799999999</v>
      </c>
      <c r="C1405" s="17">
        <v>-0.34233640799999998</v>
      </c>
      <c r="D1405" s="17">
        <v>-0.32556985900000002</v>
      </c>
      <c r="E1405" s="74">
        <v>-0.31101900799999999</v>
      </c>
      <c r="F1405" s="74">
        <v>-0.298578489</v>
      </c>
      <c r="G1405" s="17">
        <v>-0.33310963999999998</v>
      </c>
      <c r="J1405" s="74"/>
      <c r="K1405" s="73"/>
      <c r="L1405" s="73"/>
      <c r="M1405" s="73"/>
      <c r="N1405" s="73"/>
      <c r="O1405" s="69"/>
      <c r="P1405" s="69"/>
      <c r="Q1405" s="69"/>
      <c r="R1405" s="69"/>
      <c r="S1405" s="69"/>
      <c r="T1405" s="69"/>
      <c r="U1405" s="69"/>
      <c r="V1405" s="72"/>
      <c r="W1405" s="71"/>
      <c r="X1405" s="71"/>
    </row>
    <row r="1406" spans="1:24" ht="15.75" thickBot="1">
      <c r="A1406" s="3">
        <v>0.13980000000000001</v>
      </c>
      <c r="B1406" s="17">
        <v>-0.41975543300000001</v>
      </c>
      <c r="C1406" s="17">
        <v>-0.34221305299999999</v>
      </c>
      <c r="D1406" s="17">
        <v>-0.32545738400000002</v>
      </c>
      <c r="E1406" s="74">
        <v>-0.31087424499999999</v>
      </c>
      <c r="F1406" s="74">
        <v>-0.29848299099999998</v>
      </c>
      <c r="G1406" s="17">
        <v>-0.33295819900000001</v>
      </c>
      <c r="J1406" s="74"/>
      <c r="K1406" s="73"/>
      <c r="L1406" s="73"/>
      <c r="M1406" s="73"/>
      <c r="N1406" s="73"/>
      <c r="O1406" s="69"/>
      <c r="P1406" s="69"/>
      <c r="Q1406" s="69"/>
      <c r="R1406" s="69"/>
      <c r="S1406" s="69"/>
      <c r="T1406" s="69"/>
      <c r="U1406" s="69"/>
      <c r="V1406" s="72"/>
      <c r="W1406" s="71"/>
      <c r="X1406" s="71"/>
    </row>
    <row r="1407" spans="1:24" ht="15.75" thickBot="1">
      <c r="A1407" s="3">
        <v>0.1399</v>
      </c>
      <c r="B1407" s="17">
        <v>-0.41958088300000002</v>
      </c>
      <c r="C1407" s="17">
        <v>-0.342089753</v>
      </c>
      <c r="D1407" s="17">
        <v>-0.32534495699999999</v>
      </c>
      <c r="E1407" s="74">
        <v>-0.31072957299999998</v>
      </c>
      <c r="F1407" s="74">
        <v>-0.29838753099999998</v>
      </c>
      <c r="G1407" s="17">
        <v>-0.33280684900000002</v>
      </c>
      <c r="J1407" s="74"/>
      <c r="K1407" s="73"/>
      <c r="L1407" s="73"/>
      <c r="M1407" s="73"/>
      <c r="N1407" s="73"/>
      <c r="O1407" s="69"/>
      <c r="P1407" s="69"/>
      <c r="Q1407" s="69"/>
      <c r="R1407" s="69"/>
      <c r="S1407" s="69"/>
      <c r="T1407" s="69"/>
      <c r="U1407" s="69"/>
      <c r="V1407" s="72"/>
      <c r="W1407" s="71"/>
      <c r="X1407" s="71"/>
    </row>
    <row r="1408" spans="1:24" ht="15.75" thickBot="1">
      <c r="A1408" s="3">
        <v>0.14000000000000001</v>
      </c>
      <c r="B1408" s="17">
        <v>-0.419406418</v>
      </c>
      <c r="C1408" s="17">
        <v>-0.34196650499999998</v>
      </c>
      <c r="D1408" s="17">
        <v>-0.32523257700000002</v>
      </c>
      <c r="E1408" s="74">
        <v>-0.310584992</v>
      </c>
      <c r="F1408" s="74">
        <v>-0.29829210900000003</v>
      </c>
      <c r="G1408" s="17">
        <v>-0.33265559</v>
      </c>
      <c r="J1408" s="74"/>
      <c r="K1408" s="73"/>
      <c r="L1408" s="73"/>
      <c r="M1408" s="73"/>
      <c r="N1408" s="73"/>
      <c r="O1408" s="69"/>
      <c r="P1408" s="69"/>
      <c r="Q1408" s="69"/>
      <c r="R1408" s="69"/>
      <c r="S1408" s="69"/>
      <c r="T1408" s="69"/>
      <c r="U1408" s="69"/>
      <c r="V1408" s="72"/>
      <c r="W1408" s="71"/>
      <c r="X1408" s="71"/>
    </row>
    <row r="1409" spans="1:24" ht="15.75" thickBot="1">
      <c r="A1409" s="3">
        <v>0.1401</v>
      </c>
      <c r="B1409" s="17">
        <v>-0.419232037</v>
      </c>
      <c r="C1409" s="17">
        <v>-0.34184331200000001</v>
      </c>
      <c r="D1409" s="17">
        <v>-0.325120244</v>
      </c>
      <c r="E1409" s="74">
        <v>-0.31044050099999998</v>
      </c>
      <c r="F1409" s="74">
        <v>-0.29819672400000002</v>
      </c>
      <c r="G1409" s="17">
        <v>-0.33250442000000002</v>
      </c>
      <c r="J1409" s="74"/>
      <c r="K1409" s="73"/>
      <c r="L1409" s="73"/>
      <c r="M1409" s="73"/>
      <c r="N1409" s="73"/>
      <c r="O1409" s="69"/>
      <c r="P1409" s="69"/>
      <c r="Q1409" s="69"/>
      <c r="R1409" s="69"/>
      <c r="S1409" s="69"/>
      <c r="T1409" s="69"/>
      <c r="U1409" s="69"/>
      <c r="V1409" s="72"/>
      <c r="W1409" s="71"/>
      <c r="X1409" s="71"/>
    </row>
    <row r="1410" spans="1:24" ht="15.75" thickBot="1">
      <c r="A1410" s="3">
        <v>0.14019999999999999</v>
      </c>
      <c r="B1410" s="17">
        <v>-0.41905774099999998</v>
      </c>
      <c r="C1410" s="17">
        <v>-0.34172017199999999</v>
      </c>
      <c r="D1410" s="17">
        <v>-0.32500795799999999</v>
      </c>
      <c r="E1410" s="74">
        <v>-0.31029610000000002</v>
      </c>
      <c r="F1410" s="74">
        <v>-0.29810137599999997</v>
      </c>
      <c r="G1410" s="17">
        <v>-0.33235334100000002</v>
      </c>
      <c r="J1410" s="74"/>
      <c r="K1410" s="73"/>
      <c r="L1410" s="73"/>
      <c r="M1410" s="73"/>
      <c r="N1410" s="73"/>
      <c r="O1410" s="69"/>
      <c r="P1410" s="69"/>
      <c r="Q1410" s="69"/>
      <c r="R1410" s="69"/>
      <c r="S1410" s="69"/>
      <c r="T1410" s="69"/>
      <c r="U1410" s="69"/>
      <c r="V1410" s="72"/>
      <c r="W1410" s="71"/>
      <c r="X1410" s="71"/>
    </row>
    <row r="1411" spans="1:24" ht="15.75" thickBot="1">
      <c r="A1411" s="3">
        <v>0.14030000000000001</v>
      </c>
      <c r="B1411" s="17">
        <v>-0.41888353</v>
      </c>
      <c r="C1411" s="17">
        <v>-0.34159708599999999</v>
      </c>
      <c r="D1411" s="17">
        <v>-0.32489572</v>
      </c>
      <c r="E1411" s="74">
        <v>-0.31015178999999998</v>
      </c>
      <c r="F1411" s="74">
        <v>-0.29800606699999999</v>
      </c>
      <c r="G1411" s="17">
        <v>-0.33220235199999998</v>
      </c>
      <c r="J1411" s="74"/>
      <c r="K1411" s="73"/>
      <c r="L1411" s="73"/>
      <c r="M1411" s="73"/>
      <c r="N1411" s="73"/>
      <c r="O1411" s="69"/>
      <c r="P1411" s="69"/>
      <c r="Q1411" s="69"/>
      <c r="R1411" s="69"/>
      <c r="S1411" s="69"/>
      <c r="T1411" s="69"/>
      <c r="U1411" s="69"/>
      <c r="V1411" s="72"/>
      <c r="W1411" s="71"/>
      <c r="X1411" s="71"/>
    </row>
    <row r="1412" spans="1:24" ht="15.75" thickBot="1">
      <c r="A1412" s="3">
        <v>0.1404</v>
      </c>
      <c r="B1412" s="17">
        <v>-0.41870940299999998</v>
      </c>
      <c r="C1412" s="17">
        <v>-0.341474053</v>
      </c>
      <c r="D1412" s="17">
        <v>-0.32478352799999999</v>
      </c>
      <c r="E1412" s="74">
        <v>-0.31000757000000001</v>
      </c>
      <c r="F1412" s="74">
        <v>-0.29791079399999998</v>
      </c>
      <c r="G1412" s="17">
        <v>-0.33205145200000002</v>
      </c>
      <c r="J1412" s="74"/>
      <c r="K1412" s="73"/>
      <c r="L1412" s="73"/>
      <c r="M1412" s="73"/>
      <c r="N1412" s="73"/>
      <c r="O1412" s="69"/>
      <c r="P1412" s="69"/>
      <c r="Q1412" s="69"/>
      <c r="R1412" s="69"/>
      <c r="S1412" s="69"/>
      <c r="T1412" s="69"/>
      <c r="U1412" s="69"/>
      <c r="V1412" s="72"/>
      <c r="W1412" s="71"/>
      <c r="X1412" s="71"/>
    </row>
    <row r="1413" spans="1:24" ht="15.75" thickBot="1">
      <c r="A1413" s="3">
        <v>0.14050000000000001</v>
      </c>
      <c r="B1413" s="17">
        <v>-0.41853536000000002</v>
      </c>
      <c r="C1413" s="17">
        <v>-0.341351073</v>
      </c>
      <c r="D1413" s="17">
        <v>-0.32467138299999998</v>
      </c>
      <c r="E1413" s="74">
        <v>-0.30986343999999999</v>
      </c>
      <c r="F1413" s="74">
        <v>-0.29781555900000001</v>
      </c>
      <c r="G1413" s="17">
        <v>-0.33190064200000002</v>
      </c>
      <c r="J1413" s="74"/>
      <c r="K1413" s="73"/>
      <c r="L1413" s="73"/>
      <c r="M1413" s="73"/>
      <c r="N1413" s="73"/>
      <c r="O1413" s="69"/>
      <c r="P1413" s="69"/>
      <c r="Q1413" s="69"/>
      <c r="R1413" s="69"/>
      <c r="S1413" s="69"/>
      <c r="T1413" s="69"/>
      <c r="U1413" s="69"/>
      <c r="V1413" s="72"/>
      <c r="W1413" s="71"/>
      <c r="X1413" s="71"/>
    </row>
    <row r="1414" spans="1:24" ht="15.75" thickBot="1">
      <c r="A1414" s="3">
        <v>0.1406</v>
      </c>
      <c r="B1414" s="17">
        <v>-0.41836140100000002</v>
      </c>
      <c r="C1414" s="17">
        <v>-0.34122814600000001</v>
      </c>
      <c r="D1414" s="17">
        <v>-0.324559286</v>
      </c>
      <c r="E1414" s="74">
        <v>-0.30971939999999998</v>
      </c>
      <c r="F1414" s="74">
        <v>-0.29772036099999999</v>
      </c>
      <c r="G1414" s="17">
        <v>-0.33174992199999997</v>
      </c>
      <c r="J1414" s="74"/>
      <c r="K1414" s="73"/>
      <c r="L1414" s="73"/>
      <c r="M1414" s="73"/>
      <c r="N1414" s="73"/>
      <c r="O1414" s="69"/>
      <c r="P1414" s="69"/>
      <c r="Q1414" s="69"/>
      <c r="R1414" s="69"/>
      <c r="S1414" s="69"/>
      <c r="T1414" s="69"/>
      <c r="U1414" s="69"/>
      <c r="V1414" s="72"/>
      <c r="W1414" s="71"/>
      <c r="X1414" s="71"/>
    </row>
    <row r="1415" spans="1:24" ht="15.75" thickBot="1">
      <c r="A1415" s="3">
        <v>0.14069999999999999</v>
      </c>
      <c r="B1415" s="17">
        <v>-0.41818752599999998</v>
      </c>
      <c r="C1415" s="17">
        <v>-0.34110527299999999</v>
      </c>
      <c r="D1415" s="17">
        <v>-0.324447235</v>
      </c>
      <c r="E1415" s="74">
        <v>-0.309575449</v>
      </c>
      <c r="F1415" s="74">
        <v>-0.29762519999999998</v>
      </c>
      <c r="G1415" s="17">
        <v>-0.33159929100000002</v>
      </c>
      <c r="J1415" s="74"/>
      <c r="K1415" s="73"/>
      <c r="L1415" s="73"/>
      <c r="M1415" s="73"/>
      <c r="N1415" s="73"/>
      <c r="O1415" s="69"/>
      <c r="P1415" s="69"/>
      <c r="Q1415" s="69"/>
      <c r="R1415" s="69"/>
      <c r="S1415" s="69"/>
      <c r="T1415" s="69"/>
      <c r="U1415" s="69"/>
      <c r="V1415" s="72"/>
      <c r="W1415" s="71"/>
      <c r="X1415" s="71"/>
    </row>
    <row r="1416" spans="1:24" ht="15.75" thickBot="1">
      <c r="A1416" s="3">
        <v>0.14080000000000001</v>
      </c>
      <c r="B1416" s="17">
        <v>-0.418013735</v>
      </c>
      <c r="C1416" s="17">
        <v>-0.34098245300000002</v>
      </c>
      <c r="D1416" s="17">
        <v>-0.32433522999999997</v>
      </c>
      <c r="E1416" s="74">
        <v>-0.30943158799999998</v>
      </c>
      <c r="F1416" s="74">
        <v>-0.29753007599999998</v>
      </c>
      <c r="G1416" s="17">
        <v>-0.33144875000000001</v>
      </c>
      <c r="J1416" s="74"/>
      <c r="K1416" s="73"/>
      <c r="L1416" s="73"/>
      <c r="M1416" s="73"/>
      <c r="N1416" s="73"/>
      <c r="O1416" s="69"/>
      <c r="P1416" s="69"/>
      <c r="Q1416" s="69"/>
      <c r="R1416" s="69"/>
      <c r="S1416" s="69"/>
      <c r="T1416" s="69"/>
      <c r="U1416" s="69"/>
      <c r="V1416" s="72"/>
      <c r="W1416" s="71"/>
      <c r="X1416" s="71"/>
    </row>
    <row r="1417" spans="1:24" ht="15.75" thickBot="1">
      <c r="A1417" s="3">
        <v>0.1409</v>
      </c>
      <c r="B1417" s="17">
        <v>-0.417840027</v>
      </c>
      <c r="C1417" s="17">
        <v>-0.340859686</v>
      </c>
      <c r="D1417" s="17">
        <v>-0.32422327299999998</v>
      </c>
      <c r="E1417" s="74">
        <v>-0.30928781700000002</v>
      </c>
      <c r="F1417" s="74">
        <v>-0.29743499099999998</v>
      </c>
      <c r="G1417" s="17">
        <v>-0.33129829799999999</v>
      </c>
      <c r="J1417" s="74"/>
      <c r="K1417" s="73"/>
      <c r="L1417" s="73"/>
      <c r="M1417" s="73"/>
      <c r="N1417" s="73"/>
      <c r="O1417" s="69"/>
      <c r="P1417" s="69"/>
      <c r="Q1417" s="69"/>
      <c r="R1417" s="69"/>
      <c r="S1417" s="69"/>
      <c r="T1417" s="69"/>
      <c r="U1417" s="69"/>
      <c r="V1417" s="72"/>
      <c r="W1417" s="71"/>
      <c r="X1417" s="71"/>
    </row>
    <row r="1418" spans="1:24" ht="15.75" thickBot="1">
      <c r="A1418" s="3">
        <v>0.14099999999999999</v>
      </c>
      <c r="B1418" s="17">
        <v>-0.41766640300000002</v>
      </c>
      <c r="C1418" s="17">
        <v>-0.34073697200000003</v>
      </c>
      <c r="D1418" s="17">
        <v>-0.32411136200000001</v>
      </c>
      <c r="E1418" s="74">
        <v>-0.30914413400000001</v>
      </c>
      <c r="F1418" s="74">
        <v>-0.29733994200000002</v>
      </c>
      <c r="G1418" s="17">
        <v>-0.33114793399999998</v>
      </c>
      <c r="J1418" s="74"/>
      <c r="K1418" s="73"/>
      <c r="L1418" s="73"/>
      <c r="M1418" s="73"/>
      <c r="N1418" s="73"/>
      <c r="O1418" s="69"/>
      <c r="P1418" s="69"/>
      <c r="Q1418" s="69"/>
      <c r="R1418" s="69"/>
      <c r="S1418" s="69"/>
      <c r="T1418" s="69"/>
      <c r="U1418" s="69"/>
      <c r="V1418" s="72"/>
      <c r="W1418" s="71"/>
      <c r="X1418" s="71"/>
    </row>
    <row r="1419" spans="1:24" ht="15.75" thickBot="1">
      <c r="A1419" s="3">
        <v>0.1411</v>
      </c>
      <c r="B1419" s="17">
        <v>-0.41749286299999999</v>
      </c>
      <c r="C1419" s="17">
        <v>-0.34061430999999998</v>
      </c>
      <c r="D1419" s="17">
        <v>-0.32399949700000003</v>
      </c>
      <c r="E1419" s="74">
        <v>-0.30900054100000002</v>
      </c>
      <c r="F1419" s="74">
        <v>-0.29724492899999999</v>
      </c>
      <c r="G1419" s="17">
        <v>-0.33099766000000003</v>
      </c>
      <c r="J1419" s="74"/>
      <c r="K1419" s="73"/>
      <c r="L1419" s="73"/>
      <c r="M1419" s="73"/>
      <c r="N1419" s="73"/>
      <c r="O1419" s="69"/>
      <c r="P1419" s="69"/>
      <c r="Q1419" s="69"/>
      <c r="R1419" s="69"/>
      <c r="S1419" s="69"/>
      <c r="T1419" s="69"/>
      <c r="U1419" s="69"/>
      <c r="V1419" s="72"/>
      <c r="W1419" s="71"/>
      <c r="X1419" s="71"/>
    </row>
    <row r="1420" spans="1:24" ht="15.75" thickBot="1">
      <c r="A1420" s="3">
        <v>0.14119999999999999</v>
      </c>
      <c r="B1420" s="17">
        <v>-0.417319406</v>
      </c>
      <c r="C1420" s="17">
        <v>-0.34049170200000001</v>
      </c>
      <c r="D1420" s="17">
        <v>-0.32388767899999998</v>
      </c>
      <c r="E1420" s="74">
        <v>-0.308857037</v>
      </c>
      <c r="F1420" s="74">
        <v>-0.29714995399999999</v>
      </c>
      <c r="G1420" s="17">
        <v>-0.33084747399999997</v>
      </c>
      <c r="J1420" s="74"/>
      <c r="K1420" s="73"/>
      <c r="L1420" s="73"/>
      <c r="M1420" s="73"/>
      <c r="N1420" s="73"/>
      <c r="O1420" s="69"/>
      <c r="P1420" s="69"/>
      <c r="Q1420" s="69"/>
      <c r="R1420" s="69"/>
      <c r="S1420" s="69"/>
      <c r="T1420" s="69"/>
      <c r="U1420" s="69"/>
      <c r="V1420" s="72"/>
      <c r="W1420" s="71"/>
      <c r="X1420" s="71"/>
    </row>
    <row r="1421" spans="1:24" ht="15.75" thickBot="1">
      <c r="A1421" s="3">
        <v>0.14130000000000001</v>
      </c>
      <c r="B1421" s="17">
        <v>-0.41714603300000003</v>
      </c>
      <c r="C1421" s="17">
        <v>-0.34036914600000001</v>
      </c>
      <c r="D1421" s="17">
        <v>-0.32377590699999997</v>
      </c>
      <c r="E1421" s="74">
        <v>-0.30871362200000002</v>
      </c>
      <c r="F1421" s="74">
        <v>-0.29705501499999998</v>
      </c>
      <c r="G1421" s="17">
        <v>-0.33069737799999999</v>
      </c>
      <c r="J1421" s="74"/>
      <c r="K1421" s="73"/>
      <c r="L1421" s="73"/>
      <c r="M1421" s="73"/>
      <c r="N1421" s="73"/>
      <c r="O1421" s="69"/>
      <c r="P1421" s="69"/>
      <c r="Q1421" s="69"/>
      <c r="R1421" s="69"/>
      <c r="S1421" s="69"/>
      <c r="T1421" s="69"/>
      <c r="U1421" s="69"/>
      <c r="V1421" s="72"/>
      <c r="W1421" s="71"/>
      <c r="X1421" s="71"/>
    </row>
    <row r="1422" spans="1:24" ht="15.75" thickBot="1">
      <c r="A1422" s="3">
        <v>0.1414</v>
      </c>
      <c r="B1422" s="17">
        <v>-0.41697274200000001</v>
      </c>
      <c r="C1422" s="17">
        <v>-0.34024664300000002</v>
      </c>
      <c r="D1422" s="17">
        <v>-0.32366418200000002</v>
      </c>
      <c r="E1422" s="74">
        <v>-0.30857029499999999</v>
      </c>
      <c r="F1422" s="74">
        <v>-0.29696011300000003</v>
      </c>
      <c r="G1422" s="17">
        <v>-0.33054736899999998</v>
      </c>
      <c r="J1422" s="74"/>
      <c r="K1422" s="73"/>
      <c r="L1422" s="73"/>
      <c r="M1422" s="73"/>
      <c r="N1422" s="73"/>
      <c r="O1422" s="69"/>
      <c r="P1422" s="69"/>
      <c r="Q1422" s="69"/>
      <c r="R1422" s="69"/>
      <c r="S1422" s="69"/>
      <c r="T1422" s="69"/>
      <c r="U1422" s="69"/>
      <c r="V1422" s="72"/>
      <c r="W1422" s="71"/>
      <c r="X1422" s="71"/>
    </row>
    <row r="1423" spans="1:24" ht="15.75" thickBot="1">
      <c r="A1423" s="3">
        <v>0.14149999999999999</v>
      </c>
      <c r="B1423" s="17">
        <v>-0.416799535</v>
      </c>
      <c r="C1423" s="17">
        <v>-0.34012419199999999</v>
      </c>
      <c r="D1423" s="17">
        <v>-0.32355250299999999</v>
      </c>
      <c r="E1423" s="74">
        <v>-0.30842705799999998</v>
      </c>
      <c r="F1423" s="74">
        <v>-0.29686524800000003</v>
      </c>
      <c r="G1423" s="17">
        <v>-0.33039744900000001</v>
      </c>
      <c r="J1423" s="74"/>
      <c r="K1423" s="73"/>
      <c r="L1423" s="73"/>
      <c r="M1423" s="73"/>
      <c r="N1423" s="73"/>
      <c r="O1423" s="69"/>
      <c r="P1423" s="69"/>
      <c r="Q1423" s="69"/>
      <c r="R1423" s="69"/>
      <c r="S1423" s="69"/>
      <c r="T1423" s="69"/>
      <c r="U1423" s="69"/>
      <c r="V1423" s="72"/>
      <c r="W1423" s="71"/>
      <c r="X1423" s="71"/>
    </row>
    <row r="1424" spans="1:24" ht="15.75" thickBot="1">
      <c r="A1424" s="3">
        <v>0.1416</v>
      </c>
      <c r="B1424" s="17">
        <v>-0.41662641</v>
      </c>
      <c r="C1424" s="17">
        <v>-0.34000179400000002</v>
      </c>
      <c r="D1424" s="17">
        <v>-0.32344086999999999</v>
      </c>
      <c r="E1424" s="74">
        <v>-0.308283908</v>
      </c>
      <c r="F1424" s="74">
        <v>-0.29677041999999998</v>
      </c>
      <c r="G1424" s="17">
        <v>-0.33024761699999999</v>
      </c>
      <c r="J1424" s="74"/>
      <c r="K1424" s="73"/>
      <c r="L1424" s="73"/>
      <c r="M1424" s="73"/>
      <c r="N1424" s="73"/>
      <c r="O1424" s="69"/>
      <c r="P1424" s="69"/>
      <c r="Q1424" s="69"/>
      <c r="R1424" s="69"/>
      <c r="S1424" s="69"/>
      <c r="T1424" s="69"/>
      <c r="U1424" s="69"/>
      <c r="V1424" s="72"/>
      <c r="W1424" s="71"/>
      <c r="X1424" s="71"/>
    </row>
    <row r="1425" spans="1:24" ht="15.75" thickBot="1">
      <c r="A1425" s="3">
        <v>0.14169999999999999</v>
      </c>
      <c r="B1425" s="17">
        <v>-0.41645336799999999</v>
      </c>
      <c r="C1425" s="17">
        <v>-0.339879449</v>
      </c>
      <c r="D1425" s="17">
        <v>-0.32332928399999999</v>
      </c>
      <c r="E1425" s="74">
        <v>-0.308140847</v>
      </c>
      <c r="F1425" s="74">
        <v>-0.296675629</v>
      </c>
      <c r="G1425" s="17">
        <v>-0.33009787400000001</v>
      </c>
      <c r="J1425" s="74"/>
      <c r="K1425" s="73"/>
      <c r="L1425" s="73"/>
      <c r="M1425" s="73"/>
      <c r="N1425" s="73"/>
      <c r="O1425" s="69"/>
      <c r="P1425" s="69"/>
      <c r="Q1425" s="69"/>
      <c r="R1425" s="69"/>
      <c r="S1425" s="69"/>
      <c r="T1425" s="69"/>
      <c r="U1425" s="69"/>
      <c r="V1425" s="72"/>
      <c r="W1425" s="71"/>
      <c r="X1425" s="71"/>
    </row>
    <row r="1426" spans="1:24" ht="15.75" thickBot="1">
      <c r="A1426" s="3">
        <v>0.14180000000000001</v>
      </c>
      <c r="B1426" s="17">
        <v>-0.41628040900000002</v>
      </c>
      <c r="C1426" s="17">
        <v>-0.339757156</v>
      </c>
      <c r="D1426" s="17">
        <v>-0.323217743</v>
      </c>
      <c r="E1426" s="74">
        <v>-0.30799787499999998</v>
      </c>
      <c r="F1426" s="74">
        <v>-0.29658087399999999</v>
      </c>
      <c r="G1426" s="17">
        <v>-0.32994821800000002</v>
      </c>
      <c r="J1426" s="74"/>
      <c r="K1426" s="73"/>
      <c r="L1426" s="73"/>
      <c r="M1426" s="73"/>
      <c r="N1426" s="73"/>
      <c r="O1426" s="69"/>
      <c r="P1426" s="69"/>
      <c r="Q1426" s="69"/>
      <c r="R1426" s="69"/>
      <c r="S1426" s="69"/>
      <c r="T1426" s="69"/>
      <c r="U1426" s="69"/>
      <c r="V1426" s="72"/>
      <c r="W1426" s="71"/>
      <c r="X1426" s="71"/>
    </row>
    <row r="1427" spans="1:24" ht="15.75" thickBot="1">
      <c r="A1427" s="3">
        <v>0.1419</v>
      </c>
      <c r="B1427" s="17">
        <v>-0.41610753299999997</v>
      </c>
      <c r="C1427" s="17">
        <v>-0.33963491499999998</v>
      </c>
      <c r="D1427" s="17">
        <v>-0.32310624799999998</v>
      </c>
      <c r="E1427" s="74">
        <v>-0.30785499</v>
      </c>
      <c r="F1427" s="74">
        <v>-0.29648615499999997</v>
      </c>
      <c r="G1427" s="17">
        <v>-0.32979865000000003</v>
      </c>
      <c r="J1427" s="74"/>
      <c r="K1427" s="73"/>
      <c r="L1427" s="73"/>
      <c r="M1427" s="73"/>
      <c r="N1427" s="73"/>
      <c r="O1427" s="69"/>
      <c r="P1427" s="69"/>
      <c r="Q1427" s="69"/>
      <c r="R1427" s="69"/>
      <c r="S1427" s="69"/>
      <c r="T1427" s="69"/>
      <c r="U1427" s="69"/>
      <c r="V1427" s="72"/>
      <c r="W1427" s="71"/>
      <c r="X1427" s="71"/>
    </row>
    <row r="1428" spans="1:24" ht="15.75" thickBot="1">
      <c r="A1428" s="3">
        <v>0.14199999999999999</v>
      </c>
      <c r="B1428" s="17">
        <v>-0.415934739</v>
      </c>
      <c r="C1428" s="17">
        <v>-0.33951272599999999</v>
      </c>
      <c r="D1428" s="17">
        <v>-0.32299480000000003</v>
      </c>
      <c r="E1428" s="74">
        <v>-0.30771219300000002</v>
      </c>
      <c r="F1428" s="74">
        <v>-0.29639147399999999</v>
      </c>
      <c r="G1428" s="17">
        <v>-0.32964916999999999</v>
      </c>
      <c r="J1428" s="74"/>
      <c r="K1428" s="73"/>
      <c r="L1428" s="73"/>
      <c r="M1428" s="73"/>
      <c r="N1428" s="73"/>
      <c r="O1428" s="69"/>
      <c r="P1428" s="69"/>
      <c r="Q1428" s="69"/>
      <c r="R1428" s="69"/>
      <c r="S1428" s="69"/>
      <c r="T1428" s="69"/>
      <c r="U1428" s="69"/>
      <c r="V1428" s="72"/>
      <c r="W1428" s="71"/>
      <c r="X1428" s="71"/>
    </row>
    <row r="1429" spans="1:24" ht="15.75" thickBot="1">
      <c r="A1429" s="3">
        <v>0.1421</v>
      </c>
      <c r="B1429" s="17">
        <v>-0.41576202699999998</v>
      </c>
      <c r="C1429" s="17">
        <v>-0.33939058999999999</v>
      </c>
      <c r="D1429" s="17">
        <v>-0.32288339700000002</v>
      </c>
      <c r="E1429" s="74">
        <v>-0.307569484</v>
      </c>
      <c r="F1429" s="74">
        <v>-0.29629682800000001</v>
      </c>
      <c r="G1429" s="17">
        <v>-0.32949977800000002</v>
      </c>
      <c r="J1429" s="74"/>
      <c r="K1429" s="73"/>
      <c r="L1429" s="73"/>
      <c r="M1429" s="73"/>
      <c r="N1429" s="73"/>
      <c r="O1429" s="69"/>
      <c r="P1429" s="69"/>
      <c r="Q1429" s="69"/>
      <c r="R1429" s="69"/>
      <c r="S1429" s="69"/>
      <c r="T1429" s="69"/>
      <c r="U1429" s="69"/>
      <c r="V1429" s="72"/>
      <c r="W1429" s="71"/>
      <c r="X1429" s="71"/>
    </row>
    <row r="1430" spans="1:24" ht="15.75" thickBot="1">
      <c r="A1430" s="3">
        <v>0.14219999999999999</v>
      </c>
      <c r="B1430" s="17">
        <v>-0.415589398</v>
      </c>
      <c r="C1430" s="17">
        <v>-0.339268505</v>
      </c>
      <c r="D1430" s="17">
        <v>-0.32277203999999998</v>
      </c>
      <c r="E1430" s="74">
        <v>-0.30742686299999999</v>
      </c>
      <c r="F1430" s="74">
        <v>-0.29620221899999999</v>
      </c>
      <c r="G1430" s="17">
        <v>-0.32935047299999998</v>
      </c>
      <c r="J1430" s="74"/>
      <c r="K1430" s="73"/>
      <c r="L1430" s="73"/>
      <c r="M1430" s="73"/>
      <c r="N1430" s="73"/>
      <c r="O1430" s="69"/>
      <c r="P1430" s="69"/>
      <c r="Q1430" s="69"/>
      <c r="R1430" s="69"/>
      <c r="S1430" s="69"/>
      <c r="T1430" s="69"/>
      <c r="U1430" s="69"/>
      <c r="V1430" s="72"/>
      <c r="W1430" s="71"/>
      <c r="X1430" s="71"/>
    </row>
    <row r="1431" spans="1:24" ht="15.75" thickBot="1">
      <c r="A1431" s="3">
        <v>0.14230000000000001</v>
      </c>
      <c r="B1431" s="17">
        <v>-0.41541685099999998</v>
      </c>
      <c r="C1431" s="17">
        <v>-0.339146473</v>
      </c>
      <c r="D1431" s="17">
        <v>-0.32266072899999998</v>
      </c>
      <c r="E1431" s="74">
        <v>-0.30728432999999999</v>
      </c>
      <c r="F1431" s="74">
        <v>-0.29610764699999997</v>
      </c>
      <c r="G1431" s="17">
        <v>-0.32920125500000003</v>
      </c>
      <c r="J1431" s="74"/>
      <c r="K1431" s="73"/>
      <c r="L1431" s="73"/>
      <c r="M1431" s="73"/>
      <c r="N1431" s="73"/>
      <c r="O1431" s="69"/>
      <c r="P1431" s="69"/>
      <c r="Q1431" s="69"/>
      <c r="R1431" s="69"/>
      <c r="S1431" s="69"/>
      <c r="T1431" s="69"/>
      <c r="U1431" s="69"/>
      <c r="V1431" s="72"/>
      <c r="W1431" s="71"/>
      <c r="X1431" s="71"/>
    </row>
    <row r="1432" spans="1:24" ht="15.75" thickBot="1">
      <c r="A1432" s="3">
        <v>0.1424</v>
      </c>
      <c r="B1432" s="17">
        <v>-0.41524438600000002</v>
      </c>
      <c r="C1432" s="17">
        <v>-0.33902449200000001</v>
      </c>
      <c r="D1432" s="17">
        <v>-0.32254946299999998</v>
      </c>
      <c r="E1432" s="74">
        <v>-0.30714188399999998</v>
      </c>
      <c r="F1432" s="74">
        <v>-0.296013111</v>
      </c>
      <c r="G1432" s="17">
        <v>-0.32905212499999997</v>
      </c>
      <c r="J1432" s="74"/>
      <c r="K1432" s="73"/>
      <c r="L1432" s="73"/>
      <c r="M1432" s="73"/>
      <c r="N1432" s="73"/>
      <c r="O1432" s="69"/>
      <c r="P1432" s="69"/>
      <c r="Q1432" s="69"/>
      <c r="R1432" s="69"/>
      <c r="S1432" s="69"/>
      <c r="T1432" s="69"/>
      <c r="U1432" s="69"/>
      <c r="V1432" s="72"/>
      <c r="W1432" s="71"/>
      <c r="X1432" s="71"/>
    </row>
    <row r="1433" spans="1:24" ht="15.75" thickBot="1">
      <c r="A1433" s="3">
        <v>0.14249999999999999</v>
      </c>
      <c r="B1433" s="17">
        <v>-0.415072002</v>
      </c>
      <c r="C1433" s="17">
        <v>-0.33890256400000002</v>
      </c>
      <c r="D1433" s="17">
        <v>-0.32243824399999998</v>
      </c>
      <c r="E1433" s="74">
        <v>-0.306999525</v>
      </c>
      <c r="F1433" s="74">
        <v>-0.295918611</v>
      </c>
      <c r="G1433" s="17">
        <v>-0.32890308099999999</v>
      </c>
      <c r="J1433" s="74"/>
      <c r="K1433" s="73"/>
      <c r="L1433" s="73"/>
      <c r="M1433" s="73"/>
      <c r="N1433" s="73"/>
      <c r="O1433" s="69"/>
      <c r="P1433" s="69"/>
      <c r="Q1433" s="69"/>
      <c r="R1433" s="69"/>
      <c r="S1433" s="69"/>
      <c r="T1433" s="69"/>
      <c r="U1433" s="69"/>
      <c r="V1433" s="72"/>
      <c r="W1433" s="71"/>
      <c r="X1433" s="71"/>
    </row>
    <row r="1434" spans="1:24" ht="15.75" thickBot="1">
      <c r="A1434" s="3">
        <v>0.1426</v>
      </c>
      <c r="B1434" s="17">
        <v>-0.41489970100000001</v>
      </c>
      <c r="C1434" s="17">
        <v>-0.33878068700000002</v>
      </c>
      <c r="D1434" s="17">
        <v>-0.32232706900000002</v>
      </c>
      <c r="E1434" s="74">
        <v>-0.306857253</v>
      </c>
      <c r="F1434" s="74">
        <v>-0.29582414699999998</v>
      </c>
      <c r="G1434" s="17">
        <v>-0.32875412500000001</v>
      </c>
      <c r="J1434" s="74"/>
      <c r="K1434" s="73"/>
      <c r="L1434" s="73"/>
      <c r="M1434" s="73"/>
      <c r="N1434" s="73"/>
      <c r="O1434" s="69"/>
      <c r="P1434" s="69"/>
      <c r="Q1434" s="69"/>
      <c r="R1434" s="69"/>
      <c r="S1434" s="69"/>
      <c r="T1434" s="69"/>
      <c r="U1434" s="69"/>
      <c r="V1434" s="72"/>
      <c r="W1434" s="71"/>
      <c r="X1434" s="71"/>
    </row>
    <row r="1435" spans="1:24" ht="15.75" thickBot="1">
      <c r="A1435" s="3">
        <v>0.14269999999999999</v>
      </c>
      <c r="B1435" s="17">
        <v>-0.41472748100000001</v>
      </c>
      <c r="C1435" s="17">
        <v>-0.338658862</v>
      </c>
      <c r="D1435" s="17">
        <v>-0.32221593999999998</v>
      </c>
      <c r="E1435" s="74">
        <v>-0.30671506799999998</v>
      </c>
      <c r="F1435" s="74">
        <v>-0.29572971999999997</v>
      </c>
      <c r="G1435" s="17">
        <v>-0.32860525499999998</v>
      </c>
      <c r="J1435" s="74"/>
      <c r="K1435" s="73"/>
      <c r="L1435" s="73"/>
      <c r="M1435" s="73"/>
      <c r="N1435" s="73"/>
      <c r="O1435" s="69"/>
      <c r="P1435" s="69"/>
      <c r="Q1435" s="69"/>
      <c r="R1435" s="69"/>
      <c r="S1435" s="69"/>
      <c r="T1435" s="69"/>
      <c r="U1435" s="69"/>
      <c r="V1435" s="72"/>
      <c r="W1435" s="71"/>
      <c r="X1435" s="71"/>
    </row>
    <row r="1436" spans="1:24" ht="15.75" thickBot="1">
      <c r="A1436" s="3">
        <v>0.14280000000000001</v>
      </c>
      <c r="B1436" s="17">
        <v>-0.41455534300000002</v>
      </c>
      <c r="C1436" s="17">
        <v>-0.33853708799999999</v>
      </c>
      <c r="D1436" s="17">
        <v>-0.32210485700000002</v>
      </c>
      <c r="E1436" s="74">
        <v>-0.30657297100000003</v>
      </c>
      <c r="F1436" s="74">
        <v>-0.29563532799999998</v>
      </c>
      <c r="G1436" s="17">
        <v>-0.328456472</v>
      </c>
      <c r="J1436" s="74"/>
      <c r="K1436" s="73"/>
      <c r="L1436" s="73"/>
      <c r="M1436" s="73"/>
      <c r="N1436" s="73"/>
      <c r="O1436" s="69"/>
      <c r="P1436" s="69"/>
      <c r="Q1436" s="69"/>
      <c r="R1436" s="69"/>
      <c r="S1436" s="69"/>
      <c r="T1436" s="69"/>
      <c r="U1436" s="69"/>
      <c r="V1436" s="72"/>
      <c r="W1436" s="71"/>
      <c r="X1436" s="71"/>
    </row>
    <row r="1437" spans="1:24" ht="15.75" thickBot="1">
      <c r="A1437" s="3">
        <v>0.1429</v>
      </c>
      <c r="B1437" s="17">
        <v>-0.41438328600000002</v>
      </c>
      <c r="C1437" s="17">
        <v>-0.338415366</v>
      </c>
      <c r="D1437" s="17">
        <v>-0.32199381900000001</v>
      </c>
      <c r="E1437" s="74">
        <v>-0.30643095999999997</v>
      </c>
      <c r="F1437" s="74">
        <v>-0.29554097299999998</v>
      </c>
      <c r="G1437" s="17">
        <v>-0.328307776</v>
      </c>
      <c r="J1437" s="74"/>
      <c r="K1437" s="73"/>
      <c r="L1437" s="73"/>
      <c r="M1437" s="73"/>
      <c r="N1437" s="73"/>
      <c r="O1437" s="69"/>
      <c r="P1437" s="69"/>
      <c r="Q1437" s="69"/>
      <c r="R1437" s="69"/>
      <c r="S1437" s="69"/>
      <c r="T1437" s="69"/>
      <c r="U1437" s="69"/>
      <c r="V1437" s="72"/>
      <c r="W1437" s="71"/>
      <c r="X1437" s="71"/>
    </row>
    <row r="1438" spans="1:24" ht="15.75" thickBot="1">
      <c r="A1438" s="3">
        <v>0.14299999999999999</v>
      </c>
      <c r="B1438" s="17">
        <v>-0.41421131100000003</v>
      </c>
      <c r="C1438" s="17">
        <v>-0.33829369599999998</v>
      </c>
      <c r="D1438" s="17">
        <v>-0.32188282699999998</v>
      </c>
      <c r="E1438" s="74">
        <v>-0.30628903499999999</v>
      </c>
      <c r="F1438" s="74">
        <v>-0.29544665399999998</v>
      </c>
      <c r="G1438" s="17">
        <v>-0.328159166</v>
      </c>
      <c r="J1438" s="74"/>
      <c r="K1438" s="73"/>
      <c r="L1438" s="73"/>
      <c r="M1438" s="73"/>
      <c r="N1438" s="73"/>
      <c r="O1438" s="69"/>
      <c r="P1438" s="69"/>
      <c r="Q1438" s="69"/>
      <c r="R1438" s="69"/>
      <c r="S1438" s="69"/>
      <c r="T1438" s="69"/>
      <c r="U1438" s="69"/>
      <c r="V1438" s="72"/>
      <c r="W1438" s="71"/>
      <c r="X1438" s="71"/>
    </row>
    <row r="1439" spans="1:24" ht="15.75" thickBot="1">
      <c r="A1439" s="3">
        <v>0.1431</v>
      </c>
      <c r="B1439" s="17">
        <v>-0.41403941700000002</v>
      </c>
      <c r="C1439" s="17">
        <v>-0.33817207700000002</v>
      </c>
      <c r="D1439" s="17">
        <v>-0.32177187899999998</v>
      </c>
      <c r="E1439" s="74">
        <v>-0.30614719800000001</v>
      </c>
      <c r="F1439" s="74">
        <v>-0.29535236999999998</v>
      </c>
      <c r="G1439" s="17">
        <v>-0.32801064299999999</v>
      </c>
      <c r="J1439" s="74"/>
      <c r="K1439" s="73"/>
      <c r="L1439" s="73"/>
      <c r="M1439" s="73"/>
      <c r="N1439" s="73"/>
      <c r="O1439" s="69"/>
      <c r="P1439" s="69"/>
      <c r="Q1439" s="69"/>
      <c r="R1439" s="69"/>
      <c r="S1439" s="69"/>
      <c r="T1439" s="69"/>
      <c r="U1439" s="69"/>
      <c r="V1439" s="72"/>
      <c r="W1439" s="71"/>
      <c r="X1439" s="71"/>
    </row>
    <row r="1440" spans="1:24" ht="15.75" thickBot="1">
      <c r="A1440" s="3">
        <v>0.14319999999999999</v>
      </c>
      <c r="B1440" s="17">
        <v>-0.413867604</v>
      </c>
      <c r="C1440" s="17">
        <v>-0.338050509</v>
      </c>
      <c r="D1440" s="17">
        <v>-0.32166097700000001</v>
      </c>
      <c r="E1440" s="74">
        <v>-0.30600544600000001</v>
      </c>
      <c r="F1440" s="74">
        <v>-0.29525812299999998</v>
      </c>
      <c r="G1440" s="17">
        <v>-0.32786220599999999</v>
      </c>
      <c r="J1440" s="74"/>
      <c r="K1440" s="73"/>
      <c r="L1440" s="73"/>
      <c r="M1440" s="73"/>
      <c r="N1440" s="73"/>
      <c r="O1440" s="69"/>
      <c r="P1440" s="69"/>
      <c r="Q1440" s="69"/>
      <c r="R1440" s="69"/>
      <c r="S1440" s="69"/>
      <c r="T1440" s="69"/>
      <c r="U1440" s="69"/>
      <c r="V1440" s="72"/>
      <c r="W1440" s="71"/>
      <c r="X1440" s="71"/>
    </row>
    <row r="1441" spans="1:24" ht="15.75" thickBot="1">
      <c r="A1441" s="3">
        <v>0.14330000000000001</v>
      </c>
      <c r="B1441" s="17">
        <v>-0.41369587200000002</v>
      </c>
      <c r="C1441" s="17">
        <v>-0.33792899300000001</v>
      </c>
      <c r="D1441" s="17">
        <v>-0.32155011999999999</v>
      </c>
      <c r="E1441" s="74">
        <v>-0.305863781</v>
      </c>
      <c r="F1441" s="74">
        <v>-0.295163911</v>
      </c>
      <c r="G1441" s="17">
        <v>-0.32771385400000003</v>
      </c>
      <c r="J1441" s="74"/>
      <c r="K1441" s="73"/>
      <c r="L1441" s="73"/>
      <c r="M1441" s="73"/>
      <c r="N1441" s="73"/>
      <c r="O1441" s="69"/>
      <c r="P1441" s="69"/>
      <c r="Q1441" s="69"/>
      <c r="R1441" s="69"/>
      <c r="S1441" s="69"/>
      <c r="T1441" s="69"/>
      <c r="U1441" s="69"/>
      <c r="V1441" s="72"/>
      <c r="W1441" s="71"/>
      <c r="X1441" s="71"/>
    </row>
    <row r="1442" spans="1:24" ht="15.75" thickBot="1">
      <c r="A1442" s="3">
        <v>0.1434</v>
      </c>
      <c r="B1442" s="17">
        <v>-0.41352422</v>
      </c>
      <c r="C1442" s="17">
        <v>-0.33780752800000002</v>
      </c>
      <c r="D1442" s="17">
        <v>-0.32143930799999998</v>
      </c>
      <c r="E1442" s="74">
        <v>-0.305722202</v>
      </c>
      <c r="F1442" s="74">
        <v>-0.295069735</v>
      </c>
      <c r="G1442" s="17">
        <v>-0.32756558899999999</v>
      </c>
      <c r="J1442" s="74"/>
      <c r="K1442" s="73"/>
      <c r="L1442" s="73"/>
      <c r="M1442" s="73"/>
      <c r="N1442" s="73"/>
      <c r="O1442" s="69"/>
      <c r="P1442" s="69"/>
      <c r="Q1442" s="69"/>
      <c r="R1442" s="69"/>
      <c r="S1442" s="69"/>
      <c r="T1442" s="69"/>
      <c r="U1442" s="69"/>
      <c r="V1442" s="72"/>
      <c r="W1442" s="71"/>
      <c r="X1442" s="71"/>
    </row>
    <row r="1443" spans="1:24" ht="15.75" thickBot="1">
      <c r="A1443" s="3">
        <v>0.14349999999999999</v>
      </c>
      <c r="B1443" s="17">
        <v>-0.41335264999999999</v>
      </c>
      <c r="C1443" s="17">
        <v>-0.33768611399999998</v>
      </c>
      <c r="D1443" s="17">
        <v>-0.32132854100000002</v>
      </c>
      <c r="E1443" s="74">
        <v>-0.30558070900000001</v>
      </c>
      <c r="F1443" s="74">
        <v>-0.29497559600000001</v>
      </c>
      <c r="G1443" s="17">
        <v>-0.32741741000000002</v>
      </c>
      <c r="J1443" s="74"/>
      <c r="K1443" s="73"/>
      <c r="L1443" s="73"/>
      <c r="M1443" s="73"/>
      <c r="N1443" s="73"/>
      <c r="O1443" s="69"/>
      <c r="P1443" s="69"/>
      <c r="Q1443" s="69"/>
      <c r="R1443" s="69"/>
      <c r="S1443" s="69"/>
      <c r="T1443" s="69"/>
      <c r="U1443" s="69"/>
      <c r="V1443" s="72"/>
      <c r="W1443" s="71"/>
      <c r="X1443" s="71"/>
    </row>
    <row r="1444" spans="1:24" ht="15.75" thickBot="1">
      <c r="A1444" s="3">
        <v>0.14360000000000001</v>
      </c>
      <c r="B1444" s="17">
        <v>-0.41318116100000002</v>
      </c>
      <c r="C1444" s="17">
        <v>-0.337564751</v>
      </c>
      <c r="D1444" s="17">
        <v>-0.32121781900000002</v>
      </c>
      <c r="E1444" s="74">
        <v>-0.30543930200000002</v>
      </c>
      <c r="F1444" s="74">
        <v>-0.294881491</v>
      </c>
      <c r="G1444" s="17">
        <v>-0.32726931599999998</v>
      </c>
      <c r="J1444" s="74"/>
      <c r="K1444" s="73"/>
      <c r="L1444" s="73"/>
      <c r="M1444" s="73"/>
      <c r="N1444" s="73"/>
      <c r="O1444" s="69"/>
      <c r="P1444" s="69"/>
      <c r="Q1444" s="69"/>
      <c r="R1444" s="69"/>
      <c r="S1444" s="69"/>
      <c r="T1444" s="69"/>
      <c r="U1444" s="69"/>
      <c r="V1444" s="72"/>
      <c r="W1444" s="71"/>
      <c r="X1444" s="71"/>
    </row>
    <row r="1445" spans="1:24" ht="15.75" thickBot="1">
      <c r="A1445" s="3">
        <v>0.14369999999999999</v>
      </c>
      <c r="B1445" s="17">
        <v>-0.41300975200000001</v>
      </c>
      <c r="C1445" s="17">
        <v>-0.33744343900000001</v>
      </c>
      <c r="D1445" s="17">
        <v>-0.32110714099999998</v>
      </c>
      <c r="E1445" s="74">
        <v>-0.30529798000000002</v>
      </c>
      <c r="F1445" s="74">
        <v>-0.29478742299999999</v>
      </c>
      <c r="G1445" s="17">
        <v>-0.327121308</v>
      </c>
      <c r="J1445" s="74"/>
      <c r="K1445" s="73"/>
      <c r="L1445" s="73"/>
      <c r="M1445" s="73"/>
      <c r="N1445" s="73"/>
      <c r="O1445" s="69"/>
      <c r="P1445" s="69"/>
      <c r="Q1445" s="69"/>
      <c r="R1445" s="69"/>
      <c r="S1445" s="69"/>
      <c r="T1445" s="69"/>
      <c r="U1445" s="69"/>
      <c r="V1445" s="72"/>
      <c r="W1445" s="71"/>
      <c r="X1445" s="71"/>
    </row>
    <row r="1446" spans="1:24" ht="15.75" thickBot="1">
      <c r="A1446" s="3">
        <v>0.14380000000000001</v>
      </c>
      <c r="B1446" s="17">
        <v>-0.41283842300000001</v>
      </c>
      <c r="C1446" s="17">
        <v>-0.337322179</v>
      </c>
      <c r="D1446" s="17">
        <v>-0.32099650899999999</v>
      </c>
      <c r="E1446" s="74">
        <v>-0.30515674500000001</v>
      </c>
      <c r="F1446" s="74">
        <v>-0.29469339</v>
      </c>
      <c r="G1446" s="17">
        <v>-0.32697338500000001</v>
      </c>
      <c r="J1446" s="74"/>
      <c r="K1446" s="73"/>
      <c r="L1446" s="73"/>
      <c r="M1446" s="73"/>
      <c r="N1446" s="73"/>
      <c r="O1446" s="69"/>
      <c r="P1446" s="69"/>
      <c r="Q1446" s="69"/>
      <c r="R1446" s="69"/>
      <c r="S1446" s="69"/>
      <c r="T1446" s="69"/>
      <c r="U1446" s="69"/>
      <c r="V1446" s="72"/>
      <c r="W1446" s="71"/>
      <c r="X1446" s="71"/>
    </row>
    <row r="1447" spans="1:24" ht="15.75" thickBot="1">
      <c r="A1447" s="3">
        <v>0.1439</v>
      </c>
      <c r="B1447" s="17">
        <v>-0.412667175</v>
      </c>
      <c r="C1447" s="17">
        <v>-0.33720096900000002</v>
      </c>
      <c r="D1447" s="17">
        <v>-0.32088592100000002</v>
      </c>
      <c r="E1447" s="74">
        <v>-0.305015594</v>
      </c>
      <c r="F1447" s="74">
        <v>-0.29459939200000002</v>
      </c>
      <c r="G1447" s="17">
        <v>-0.32682554699999999</v>
      </c>
      <c r="J1447" s="74"/>
      <c r="K1447" s="73"/>
      <c r="L1447" s="73"/>
      <c r="M1447" s="73"/>
      <c r="N1447" s="73"/>
      <c r="O1447" s="69"/>
      <c r="P1447" s="69"/>
      <c r="Q1447" s="69"/>
      <c r="R1447" s="69"/>
      <c r="S1447" s="69"/>
      <c r="T1447" s="69"/>
      <c r="U1447" s="69"/>
      <c r="V1447" s="72"/>
      <c r="W1447" s="71"/>
      <c r="X1447" s="71"/>
    </row>
    <row r="1448" spans="1:24" ht="15.75" thickBot="1">
      <c r="A1448" s="3">
        <v>0.14399999999999999</v>
      </c>
      <c r="B1448" s="17">
        <v>-0.412496007</v>
      </c>
      <c r="C1448" s="17">
        <v>-0.33707980900000001</v>
      </c>
      <c r="D1448" s="17">
        <v>-0.320775378</v>
      </c>
      <c r="E1448" s="74">
        <v>-0.30487452999999998</v>
      </c>
      <c r="F1448" s="74">
        <v>-0.29450543000000001</v>
      </c>
      <c r="G1448" s="17">
        <v>-0.32667779499999999</v>
      </c>
      <c r="J1448" s="74"/>
      <c r="K1448" s="73"/>
      <c r="L1448" s="73"/>
      <c r="M1448" s="73"/>
      <c r="N1448" s="73"/>
      <c r="O1448" s="69"/>
      <c r="P1448" s="69"/>
      <c r="Q1448" s="69"/>
      <c r="R1448" s="69"/>
      <c r="S1448" s="69"/>
      <c r="T1448" s="69"/>
      <c r="U1448" s="69"/>
      <c r="V1448" s="72"/>
      <c r="W1448" s="71"/>
      <c r="X1448" s="71"/>
    </row>
    <row r="1449" spans="1:24" ht="15.75" thickBot="1">
      <c r="A1449" s="3">
        <v>0.14410000000000001</v>
      </c>
      <c r="B1449" s="17">
        <v>-0.41232491900000001</v>
      </c>
      <c r="C1449" s="17">
        <v>-0.33695870100000003</v>
      </c>
      <c r="D1449" s="17">
        <v>-0.32066487999999999</v>
      </c>
      <c r="E1449" s="74">
        <v>-0.30473355000000002</v>
      </c>
      <c r="F1449" s="74">
        <v>-0.29441150399999999</v>
      </c>
      <c r="G1449" s="17">
        <v>-0.32653012799999998</v>
      </c>
      <c r="J1449" s="74"/>
      <c r="K1449" s="73"/>
      <c r="L1449" s="73"/>
      <c r="M1449" s="73"/>
      <c r="N1449" s="73"/>
      <c r="O1449" s="69"/>
      <c r="P1449" s="69"/>
      <c r="Q1449" s="69"/>
      <c r="R1449" s="69"/>
      <c r="S1449" s="69"/>
      <c r="T1449" s="69"/>
      <c r="U1449" s="69"/>
      <c r="V1449" s="72"/>
      <c r="W1449" s="71"/>
      <c r="X1449" s="71"/>
    </row>
    <row r="1450" spans="1:24" ht="15.75" thickBot="1">
      <c r="A1450" s="3">
        <v>0.14419999999999999</v>
      </c>
      <c r="B1450" s="17">
        <v>-0.41215391099999998</v>
      </c>
      <c r="C1450" s="17">
        <v>-0.33683764300000002</v>
      </c>
      <c r="D1450" s="17">
        <v>-0.320554426</v>
      </c>
      <c r="E1450" s="74">
        <v>-0.30459265499999999</v>
      </c>
      <c r="F1450" s="74">
        <v>-0.29431761299999998</v>
      </c>
      <c r="G1450" s="17">
        <v>-0.326382546</v>
      </c>
      <c r="J1450" s="74"/>
      <c r="K1450" s="73"/>
      <c r="L1450" s="73"/>
      <c r="M1450" s="73"/>
      <c r="N1450" s="73"/>
      <c r="O1450" s="69"/>
      <c r="P1450" s="69"/>
      <c r="Q1450" s="69"/>
      <c r="R1450" s="69"/>
      <c r="S1450" s="69"/>
      <c r="T1450" s="69"/>
      <c r="U1450" s="69"/>
      <c r="V1450" s="72"/>
      <c r="W1450" s="71"/>
      <c r="X1450" s="71"/>
    </row>
    <row r="1451" spans="1:24" ht="15.75" thickBot="1">
      <c r="A1451" s="3">
        <v>0.14430000000000001</v>
      </c>
      <c r="B1451" s="17">
        <v>-0.411982984</v>
      </c>
      <c r="C1451" s="17">
        <v>-0.33671663600000001</v>
      </c>
      <c r="D1451" s="17">
        <v>-0.32044401700000003</v>
      </c>
      <c r="E1451" s="74">
        <v>-0.30445184600000003</v>
      </c>
      <c r="F1451" s="74">
        <v>-0.29422375699999997</v>
      </c>
      <c r="G1451" s="17">
        <v>-0.32623504800000003</v>
      </c>
      <c r="J1451" s="74"/>
      <c r="K1451" s="73"/>
      <c r="L1451" s="73"/>
      <c r="M1451" s="73"/>
      <c r="N1451" s="73"/>
      <c r="O1451" s="69"/>
      <c r="P1451" s="69"/>
      <c r="Q1451" s="69"/>
      <c r="R1451" s="69"/>
      <c r="S1451" s="69"/>
      <c r="T1451" s="69"/>
      <c r="U1451" s="69"/>
      <c r="V1451" s="72"/>
      <c r="W1451" s="71"/>
      <c r="X1451" s="71"/>
    </row>
    <row r="1452" spans="1:24" ht="15.75" thickBot="1">
      <c r="A1452" s="3">
        <v>0.1444</v>
      </c>
      <c r="B1452" s="17">
        <v>-0.411812136</v>
      </c>
      <c r="C1452" s="17">
        <v>-0.33659567899999998</v>
      </c>
      <c r="D1452" s="17">
        <v>-0.32033365200000002</v>
      </c>
      <c r="E1452" s="74">
        <v>-0.30431112100000002</v>
      </c>
      <c r="F1452" s="74">
        <v>-0.29412993700000001</v>
      </c>
      <c r="G1452" s="17">
        <v>-0.32608763600000001</v>
      </c>
      <c r="J1452" s="74"/>
      <c r="K1452" s="73"/>
      <c r="L1452" s="73"/>
      <c r="M1452" s="73"/>
      <c r="N1452" s="73"/>
      <c r="O1452" s="69"/>
      <c r="P1452" s="69"/>
      <c r="Q1452" s="69"/>
      <c r="R1452" s="69"/>
      <c r="S1452" s="69"/>
      <c r="T1452" s="69"/>
      <c r="U1452" s="69"/>
      <c r="V1452" s="72"/>
      <c r="W1452" s="71"/>
      <c r="X1452" s="71"/>
    </row>
    <row r="1453" spans="1:24" ht="15.75" thickBot="1">
      <c r="A1453" s="3">
        <v>0.14449999999999999</v>
      </c>
      <c r="B1453" s="17">
        <v>-0.41164136699999998</v>
      </c>
      <c r="C1453" s="17">
        <v>-0.336474773</v>
      </c>
      <c r="D1453" s="17">
        <v>-0.32022333200000003</v>
      </c>
      <c r="E1453" s="74">
        <v>-0.30417048099999999</v>
      </c>
      <c r="F1453" s="74">
        <v>-0.294036152</v>
      </c>
      <c r="G1453" s="17">
        <v>-0.32594030699999998</v>
      </c>
      <c r="J1453" s="74"/>
      <c r="K1453" s="73"/>
      <c r="L1453" s="73"/>
      <c r="M1453" s="73"/>
      <c r="N1453" s="73"/>
      <c r="O1453" s="69"/>
      <c r="P1453" s="69"/>
      <c r="Q1453" s="69"/>
      <c r="R1453" s="69"/>
      <c r="S1453" s="69"/>
      <c r="T1453" s="69"/>
      <c r="U1453" s="69"/>
      <c r="V1453" s="72"/>
      <c r="W1453" s="71"/>
      <c r="X1453" s="71"/>
    </row>
    <row r="1454" spans="1:24" ht="15.75" thickBot="1">
      <c r="A1454" s="3">
        <v>0.14460000000000001</v>
      </c>
      <c r="B1454" s="17">
        <v>-0.41147067900000001</v>
      </c>
      <c r="C1454" s="17">
        <v>-0.336353917</v>
      </c>
      <c r="D1454" s="17">
        <v>-0.32011305600000001</v>
      </c>
      <c r="E1454" s="74">
        <v>-0.30402992600000001</v>
      </c>
      <c r="F1454" s="74">
        <v>-0.29394240199999999</v>
      </c>
      <c r="G1454" s="17">
        <v>-0.32579306400000002</v>
      </c>
      <c r="J1454" s="74"/>
      <c r="K1454" s="73"/>
      <c r="L1454" s="73"/>
      <c r="M1454" s="73"/>
      <c r="N1454" s="73"/>
      <c r="O1454" s="69"/>
      <c r="P1454" s="69"/>
      <c r="Q1454" s="69"/>
      <c r="R1454" s="69"/>
      <c r="S1454" s="69"/>
      <c r="T1454" s="69"/>
      <c r="U1454" s="69"/>
      <c r="V1454" s="72"/>
      <c r="W1454" s="71"/>
      <c r="X1454" s="71"/>
    </row>
    <row r="1455" spans="1:24" ht="15.75" thickBot="1">
      <c r="A1455" s="3">
        <v>0.1447</v>
      </c>
      <c r="B1455" s="17">
        <v>-0.41130007000000002</v>
      </c>
      <c r="C1455" s="17">
        <v>-0.33623311099999997</v>
      </c>
      <c r="D1455" s="17">
        <v>-0.32000282400000002</v>
      </c>
      <c r="E1455" s="74">
        <v>-0.30388945499999998</v>
      </c>
      <c r="F1455" s="74">
        <v>-0.293848687</v>
      </c>
      <c r="G1455" s="17">
        <v>-0.32564590399999999</v>
      </c>
      <c r="J1455" s="74"/>
      <c r="K1455" s="73"/>
      <c r="L1455" s="73"/>
      <c r="M1455" s="73"/>
      <c r="N1455" s="73"/>
      <c r="O1455" s="69"/>
      <c r="P1455" s="69"/>
      <c r="Q1455" s="69"/>
      <c r="R1455" s="69"/>
      <c r="S1455" s="69"/>
      <c r="T1455" s="69"/>
      <c r="U1455" s="69"/>
      <c r="V1455" s="72"/>
      <c r="W1455" s="71"/>
      <c r="X1455" s="71"/>
    </row>
    <row r="1456" spans="1:24" ht="15.75" thickBot="1">
      <c r="A1456" s="3">
        <v>0.14480000000000001</v>
      </c>
      <c r="B1456" s="17">
        <v>-0.41112954000000002</v>
      </c>
      <c r="C1456" s="17">
        <v>-0.336112356</v>
      </c>
      <c r="D1456" s="17">
        <v>-0.31989263600000001</v>
      </c>
      <c r="E1456" s="74">
        <v>-0.30374906800000001</v>
      </c>
      <c r="F1456" s="74">
        <v>-0.29375500700000001</v>
      </c>
      <c r="G1456" s="17">
        <v>-0.32549882899999999</v>
      </c>
      <c r="J1456" s="74"/>
      <c r="K1456" s="73"/>
      <c r="L1456" s="73"/>
      <c r="M1456" s="73"/>
      <c r="N1456" s="73"/>
      <c r="O1456" s="69"/>
      <c r="P1456" s="69"/>
      <c r="Q1456" s="69"/>
      <c r="R1456" s="69"/>
      <c r="S1456" s="69"/>
      <c r="T1456" s="69"/>
      <c r="U1456" s="69"/>
      <c r="V1456" s="72"/>
      <c r="W1456" s="71"/>
      <c r="X1456" s="71"/>
    </row>
    <row r="1457" spans="1:24" ht="15.75" thickBot="1">
      <c r="A1457" s="3">
        <v>0.1449</v>
      </c>
      <c r="B1457" s="17">
        <v>-0.410959089</v>
      </c>
      <c r="C1457" s="17">
        <v>-0.335991651</v>
      </c>
      <c r="D1457" s="17">
        <v>-0.31978249199999997</v>
      </c>
      <c r="E1457" s="74">
        <v>-0.30360876599999997</v>
      </c>
      <c r="F1457" s="74">
        <v>-0.29366136300000001</v>
      </c>
      <c r="G1457" s="17">
        <v>-0.325351838</v>
      </c>
      <c r="J1457" s="74"/>
      <c r="K1457" s="73"/>
      <c r="L1457" s="73"/>
      <c r="M1457" s="73"/>
      <c r="N1457" s="73"/>
      <c r="O1457" s="69"/>
      <c r="P1457" s="69"/>
      <c r="Q1457" s="69"/>
      <c r="R1457" s="69"/>
      <c r="S1457" s="69"/>
      <c r="T1457" s="69"/>
      <c r="U1457" s="69"/>
      <c r="V1457" s="72"/>
      <c r="W1457" s="71"/>
      <c r="X1457" s="71"/>
    </row>
    <row r="1458" spans="1:24" ht="15.75" thickBot="1">
      <c r="A1458" s="3">
        <v>0.14499999999999999</v>
      </c>
      <c r="B1458" s="17">
        <v>-0.410788718</v>
      </c>
      <c r="C1458" s="17">
        <v>-0.33587099599999998</v>
      </c>
      <c r="D1458" s="17">
        <v>-0.319672393</v>
      </c>
      <c r="E1458" s="74">
        <v>-0.303468548</v>
      </c>
      <c r="F1458" s="74">
        <v>-0.29356775299999999</v>
      </c>
      <c r="G1458" s="17">
        <v>-0.32520493099999997</v>
      </c>
      <c r="J1458" s="74"/>
      <c r="K1458" s="73"/>
      <c r="L1458" s="73"/>
      <c r="M1458" s="73"/>
      <c r="N1458" s="73"/>
      <c r="O1458" s="69"/>
      <c r="P1458" s="69"/>
      <c r="Q1458" s="69"/>
      <c r="R1458" s="69"/>
      <c r="S1458" s="69"/>
      <c r="T1458" s="69"/>
      <c r="U1458" s="69"/>
      <c r="V1458" s="72"/>
      <c r="W1458" s="71"/>
      <c r="X1458" s="71"/>
    </row>
    <row r="1459" spans="1:24" ht="15.75" thickBot="1">
      <c r="A1459" s="3">
        <v>0.14510000000000001</v>
      </c>
      <c r="B1459" s="17">
        <v>-0.41061842599999998</v>
      </c>
      <c r="C1459" s="17">
        <v>-0.33575039099999998</v>
      </c>
      <c r="D1459" s="17">
        <v>-0.31956233699999997</v>
      </c>
      <c r="E1459" s="74">
        <v>-0.30332841399999999</v>
      </c>
      <c r="F1459" s="74">
        <v>-0.293474179</v>
      </c>
      <c r="G1459" s="17">
        <v>-0.32505810800000001</v>
      </c>
      <c r="J1459" s="74"/>
      <c r="K1459" s="73"/>
      <c r="L1459" s="73"/>
      <c r="M1459" s="73"/>
      <c r="N1459" s="73"/>
      <c r="O1459" s="69"/>
      <c r="P1459" s="69"/>
      <c r="Q1459" s="69"/>
      <c r="R1459" s="69"/>
      <c r="S1459" s="69"/>
      <c r="T1459" s="69"/>
      <c r="U1459" s="69"/>
      <c r="V1459" s="72"/>
      <c r="W1459" s="71"/>
      <c r="X1459" s="71"/>
    </row>
    <row r="1460" spans="1:24" ht="15.75" thickBot="1">
      <c r="A1460" s="3">
        <v>0.1452</v>
      </c>
      <c r="B1460" s="17">
        <v>-0.41044821300000001</v>
      </c>
      <c r="C1460" s="17">
        <v>-0.33562983600000001</v>
      </c>
      <c r="D1460" s="17">
        <v>-0.31945232600000001</v>
      </c>
      <c r="E1460" s="74">
        <v>-0.30318836399999999</v>
      </c>
      <c r="F1460" s="74">
        <v>-0.293380639</v>
      </c>
      <c r="G1460" s="17">
        <v>-0.32491136799999998</v>
      </c>
      <c r="J1460" s="74"/>
      <c r="K1460" s="73"/>
      <c r="L1460" s="73"/>
      <c r="M1460" s="73"/>
      <c r="N1460" s="73"/>
      <c r="O1460" s="69"/>
      <c r="P1460" s="69"/>
      <c r="Q1460" s="69"/>
      <c r="R1460" s="69"/>
      <c r="S1460" s="69"/>
      <c r="T1460" s="69"/>
      <c r="U1460" s="69"/>
      <c r="V1460" s="72"/>
      <c r="W1460" s="71"/>
      <c r="X1460" s="71"/>
    </row>
    <row r="1461" spans="1:24" ht="15.75" thickBot="1">
      <c r="A1461" s="3">
        <v>0.14530000000000001</v>
      </c>
      <c r="B1461" s="17">
        <v>-0.41027807799999999</v>
      </c>
      <c r="C1461" s="17">
        <v>-0.33550933100000002</v>
      </c>
      <c r="D1461" s="17">
        <v>-0.31934235799999999</v>
      </c>
      <c r="E1461" s="74">
        <v>-0.30304839700000002</v>
      </c>
      <c r="F1461" s="74">
        <v>-0.293287134</v>
      </c>
      <c r="G1461" s="17">
        <v>-0.32476471200000001</v>
      </c>
      <c r="J1461" s="74"/>
      <c r="K1461" s="73"/>
      <c r="L1461" s="73"/>
      <c r="M1461" s="73"/>
      <c r="N1461" s="73"/>
      <c r="O1461" s="69"/>
      <c r="P1461" s="69"/>
      <c r="Q1461" s="69"/>
      <c r="R1461" s="69"/>
      <c r="S1461" s="69"/>
      <c r="T1461" s="69"/>
      <c r="U1461" s="69"/>
      <c r="V1461" s="72"/>
      <c r="W1461" s="71"/>
      <c r="X1461" s="71"/>
    </row>
    <row r="1462" spans="1:24" ht="15.75" thickBot="1">
      <c r="A1462" s="3">
        <v>0.1454</v>
      </c>
      <c r="B1462" s="17">
        <v>-0.41010802299999999</v>
      </c>
      <c r="C1462" s="17">
        <v>-0.33538887499999998</v>
      </c>
      <c r="D1462" s="17">
        <v>-0.31923243499999998</v>
      </c>
      <c r="E1462" s="74">
        <v>-0.30290851400000002</v>
      </c>
      <c r="F1462" s="74">
        <v>-0.29319366400000002</v>
      </c>
      <c r="G1462" s="17">
        <v>-0.32461814</v>
      </c>
      <c r="J1462" s="74"/>
      <c r="K1462" s="73"/>
      <c r="L1462" s="73"/>
      <c r="M1462" s="73"/>
      <c r="N1462" s="73"/>
      <c r="O1462" s="69"/>
      <c r="P1462" s="69"/>
      <c r="Q1462" s="69"/>
      <c r="R1462" s="69"/>
      <c r="S1462" s="69"/>
      <c r="T1462" s="69"/>
      <c r="U1462" s="69"/>
      <c r="V1462" s="72"/>
      <c r="W1462" s="71"/>
      <c r="X1462" s="71"/>
    </row>
    <row r="1463" spans="1:24" ht="15.75" thickBot="1">
      <c r="A1463" s="3">
        <v>0.14549999999999999</v>
      </c>
      <c r="B1463" s="17">
        <v>-0.409938046</v>
      </c>
      <c r="C1463" s="17">
        <v>-0.33526846999999999</v>
      </c>
      <c r="D1463" s="17">
        <v>-0.31912255499999997</v>
      </c>
      <c r="E1463" s="74">
        <v>-0.30276871500000002</v>
      </c>
      <c r="F1463" s="74">
        <v>-0.29310022899999999</v>
      </c>
      <c r="G1463" s="17">
        <v>-0.32447165100000003</v>
      </c>
      <c r="J1463" s="74"/>
      <c r="K1463" s="73"/>
      <c r="L1463" s="73"/>
      <c r="M1463" s="73"/>
      <c r="N1463" s="73"/>
      <c r="O1463" s="69"/>
      <c r="P1463" s="69"/>
      <c r="Q1463" s="69"/>
      <c r="R1463" s="69"/>
      <c r="S1463" s="69"/>
      <c r="T1463" s="69"/>
      <c r="U1463" s="69"/>
      <c r="V1463" s="72"/>
      <c r="W1463" s="71"/>
      <c r="X1463" s="71"/>
    </row>
    <row r="1464" spans="1:24" ht="15.75" thickBot="1">
      <c r="A1464" s="3">
        <v>0.14560000000000001</v>
      </c>
      <c r="B1464" s="17">
        <v>-0.40976814700000003</v>
      </c>
      <c r="C1464" s="17">
        <v>-0.335148114</v>
      </c>
      <c r="D1464" s="17">
        <v>-0.31901271799999997</v>
      </c>
      <c r="E1464" s="74">
        <v>-0.30262899900000001</v>
      </c>
      <c r="F1464" s="74">
        <v>-0.29300682900000002</v>
      </c>
      <c r="G1464" s="17">
        <v>-0.32432524499999998</v>
      </c>
      <c r="J1464" s="74"/>
      <c r="K1464" s="73"/>
      <c r="L1464" s="73"/>
      <c r="M1464" s="73"/>
      <c r="N1464" s="73"/>
      <c r="O1464" s="69"/>
      <c r="P1464" s="69"/>
      <c r="Q1464" s="69"/>
      <c r="R1464" s="69"/>
      <c r="S1464" s="69"/>
      <c r="T1464" s="69"/>
      <c r="U1464" s="69"/>
      <c r="V1464" s="72"/>
      <c r="W1464" s="71"/>
      <c r="X1464" s="71"/>
    </row>
    <row r="1465" spans="1:24" ht="15.75" thickBot="1">
      <c r="A1465" s="3">
        <v>0.1457</v>
      </c>
      <c r="B1465" s="17">
        <v>-0.40959832699999998</v>
      </c>
      <c r="C1465" s="17">
        <v>-0.33502780799999998</v>
      </c>
      <c r="D1465" s="17">
        <v>-0.31890292599999998</v>
      </c>
      <c r="E1465" s="74">
        <v>-0.30248936599999998</v>
      </c>
      <c r="F1465" s="74">
        <v>-0.29291346299999999</v>
      </c>
      <c r="G1465" s="17">
        <v>-0.32417892199999998</v>
      </c>
      <c r="J1465" s="74"/>
      <c r="K1465" s="73"/>
      <c r="L1465" s="73"/>
      <c r="M1465" s="73"/>
      <c r="N1465" s="73"/>
      <c r="O1465" s="69"/>
      <c r="P1465" s="69"/>
      <c r="Q1465" s="69"/>
      <c r="R1465" s="69"/>
      <c r="S1465" s="69"/>
      <c r="T1465" s="69"/>
      <c r="U1465" s="69"/>
      <c r="V1465" s="72"/>
      <c r="W1465" s="71"/>
      <c r="X1465" s="71"/>
    </row>
    <row r="1466" spans="1:24" ht="15.75" thickBot="1">
      <c r="A1466" s="3">
        <v>0.14580000000000001</v>
      </c>
      <c r="B1466" s="17">
        <v>-0.40942858599999998</v>
      </c>
      <c r="C1466" s="17">
        <v>-0.33490755100000003</v>
      </c>
      <c r="D1466" s="17">
        <v>-0.31879317699999998</v>
      </c>
      <c r="E1466" s="74">
        <v>-0.30234981599999999</v>
      </c>
      <c r="F1466" s="74">
        <v>-0.29282013200000001</v>
      </c>
      <c r="G1466" s="17">
        <v>-0.32403268200000002</v>
      </c>
      <c r="J1466" s="74"/>
      <c r="K1466" s="73"/>
      <c r="L1466" s="73"/>
      <c r="M1466" s="73"/>
      <c r="N1466" s="73"/>
      <c r="O1466" s="69"/>
      <c r="P1466" s="69"/>
      <c r="Q1466" s="69"/>
      <c r="R1466" s="69"/>
      <c r="S1466" s="69"/>
      <c r="T1466" s="69"/>
      <c r="U1466" s="69"/>
      <c r="V1466" s="72"/>
      <c r="W1466" s="71"/>
      <c r="X1466" s="71"/>
    </row>
    <row r="1467" spans="1:24" ht="15.75" thickBot="1">
      <c r="A1467" s="3">
        <v>0.1459</v>
      </c>
      <c r="B1467" s="17">
        <v>-0.40925892200000002</v>
      </c>
      <c r="C1467" s="17">
        <v>-0.33478734399999999</v>
      </c>
      <c r="D1467" s="17">
        <v>-0.318683471</v>
      </c>
      <c r="E1467" s="74">
        <v>-0.30221034899999999</v>
      </c>
      <c r="F1467" s="74">
        <v>-0.29272683500000002</v>
      </c>
      <c r="G1467" s="17">
        <v>-0.32388652600000001</v>
      </c>
      <c r="J1467" s="74"/>
      <c r="K1467" s="73"/>
      <c r="L1467" s="73"/>
      <c r="M1467" s="73"/>
      <c r="N1467" s="73"/>
      <c r="O1467" s="69"/>
      <c r="P1467" s="69"/>
      <c r="Q1467" s="69"/>
      <c r="R1467" s="69"/>
      <c r="S1467" s="69"/>
      <c r="T1467" s="69"/>
      <c r="U1467" s="69"/>
      <c r="V1467" s="72"/>
      <c r="W1467" s="71"/>
      <c r="X1467" s="71"/>
    </row>
    <row r="1468" spans="1:24" ht="15.75" thickBot="1">
      <c r="A1468" s="3">
        <v>0.14599999999999999</v>
      </c>
      <c r="B1468" s="17">
        <v>-0.409089337</v>
      </c>
      <c r="C1468" s="17">
        <v>-0.33466718600000001</v>
      </c>
      <c r="D1468" s="17">
        <v>-0.31857380899999999</v>
      </c>
      <c r="E1468" s="74">
        <v>-0.302070966</v>
      </c>
      <c r="F1468" s="74">
        <v>-0.29263357299999998</v>
      </c>
      <c r="G1468" s="17">
        <v>-0.32374045099999998</v>
      </c>
      <c r="J1468" s="74"/>
      <c r="K1468" s="73"/>
      <c r="L1468" s="73"/>
      <c r="M1468" s="73"/>
      <c r="N1468" s="73"/>
      <c r="O1468" s="69"/>
      <c r="P1468" s="69"/>
      <c r="Q1468" s="69"/>
      <c r="R1468" s="69"/>
      <c r="S1468" s="69"/>
      <c r="T1468" s="69"/>
      <c r="U1468" s="69"/>
      <c r="V1468" s="72"/>
      <c r="W1468" s="71"/>
      <c r="X1468" s="71"/>
    </row>
    <row r="1469" spans="1:24" ht="15.75" thickBot="1">
      <c r="A1469" s="3">
        <v>0.14610000000000001</v>
      </c>
      <c r="B1469" s="17">
        <v>-0.40891982999999998</v>
      </c>
      <c r="C1469" s="17">
        <v>-0.334547078</v>
      </c>
      <c r="D1469" s="17">
        <v>-0.31846419100000001</v>
      </c>
      <c r="E1469" s="74">
        <v>-0.30193166500000002</v>
      </c>
      <c r="F1469" s="74">
        <v>-0.29254034600000001</v>
      </c>
      <c r="G1469" s="17">
        <v>-0.32359445999999997</v>
      </c>
      <c r="J1469" s="74"/>
      <c r="K1469" s="73"/>
      <c r="L1469" s="73"/>
      <c r="M1469" s="73"/>
      <c r="N1469" s="73"/>
      <c r="O1469" s="69"/>
      <c r="P1469" s="69"/>
      <c r="Q1469" s="69"/>
      <c r="R1469" s="69"/>
      <c r="S1469" s="69"/>
      <c r="T1469" s="69"/>
      <c r="U1469" s="69"/>
      <c r="V1469" s="72"/>
      <c r="W1469" s="71"/>
      <c r="X1469" s="71"/>
    </row>
    <row r="1470" spans="1:24" ht="15.75" thickBot="1">
      <c r="A1470" s="3">
        <v>0.1462</v>
      </c>
      <c r="B1470" s="17">
        <v>-0.40875040000000001</v>
      </c>
      <c r="C1470" s="17">
        <v>-0.33442701899999999</v>
      </c>
      <c r="D1470" s="17">
        <v>-0.31835461500000001</v>
      </c>
      <c r="E1470" s="74">
        <v>-0.30179244599999999</v>
      </c>
      <c r="F1470" s="74">
        <v>-0.29244715199999999</v>
      </c>
      <c r="G1470" s="17">
        <v>-0.32344855099999997</v>
      </c>
      <c r="J1470" s="74"/>
      <c r="K1470" s="73"/>
      <c r="L1470" s="73"/>
      <c r="M1470" s="73"/>
      <c r="N1470" s="73"/>
      <c r="O1470" s="69"/>
      <c r="P1470" s="69"/>
      <c r="Q1470" s="69"/>
      <c r="R1470" s="69"/>
      <c r="S1470" s="69"/>
      <c r="T1470" s="69"/>
      <c r="U1470" s="69"/>
      <c r="V1470" s="72"/>
      <c r="W1470" s="71"/>
      <c r="X1470" s="71"/>
    </row>
    <row r="1471" spans="1:24" ht="15.75" thickBot="1">
      <c r="A1471" s="3">
        <v>0.14630000000000001</v>
      </c>
      <c r="B1471" s="17">
        <v>-0.40858104899999997</v>
      </c>
      <c r="C1471" s="17">
        <v>-0.33430700899999999</v>
      </c>
      <c r="D1471" s="17">
        <v>-0.31824508299999998</v>
      </c>
      <c r="E1471" s="74">
        <v>-0.30165331000000001</v>
      </c>
      <c r="F1471" s="74">
        <v>-0.29235399400000001</v>
      </c>
      <c r="G1471" s="17">
        <v>-0.32330272500000001</v>
      </c>
      <c r="J1471" s="74"/>
      <c r="K1471" s="73"/>
      <c r="L1471" s="73"/>
      <c r="M1471" s="73"/>
      <c r="N1471" s="73"/>
      <c r="O1471" s="69"/>
      <c r="P1471" s="69"/>
      <c r="Q1471" s="69"/>
      <c r="R1471" s="69"/>
      <c r="S1471" s="69"/>
      <c r="T1471" s="69"/>
      <c r="U1471" s="69"/>
      <c r="V1471" s="72"/>
      <c r="W1471" s="71"/>
      <c r="X1471" s="71"/>
    </row>
    <row r="1472" spans="1:24" ht="15.75" thickBot="1">
      <c r="A1472" s="3">
        <v>0.1464</v>
      </c>
      <c r="B1472" s="17">
        <v>-0.40841177499999998</v>
      </c>
      <c r="C1472" s="17">
        <v>-0.33418704900000001</v>
      </c>
      <c r="D1472" s="17">
        <v>-0.31813559499999999</v>
      </c>
      <c r="E1472" s="74">
        <v>-0.30151425700000001</v>
      </c>
      <c r="F1472" s="74">
        <v>-0.29226086899999998</v>
      </c>
      <c r="G1472" s="17">
        <v>-0.32315697999999998</v>
      </c>
      <c r="J1472" s="74"/>
      <c r="K1472" s="73"/>
      <c r="L1472" s="73"/>
      <c r="M1472" s="73"/>
      <c r="N1472" s="73"/>
      <c r="O1472" s="69"/>
      <c r="P1472" s="69"/>
      <c r="Q1472" s="69"/>
      <c r="R1472" s="69"/>
      <c r="S1472" s="69"/>
      <c r="T1472" s="69"/>
      <c r="U1472" s="69"/>
      <c r="V1472" s="72"/>
      <c r="W1472" s="71"/>
      <c r="X1472" s="71"/>
    </row>
    <row r="1473" spans="1:24" ht="15.75" thickBot="1">
      <c r="A1473" s="3">
        <v>0.14649999999999999</v>
      </c>
      <c r="B1473" s="17">
        <v>-0.40824257899999999</v>
      </c>
      <c r="C1473" s="17">
        <v>-0.33406713700000001</v>
      </c>
      <c r="D1473" s="17">
        <v>-0.31802614899999998</v>
      </c>
      <c r="E1473" s="74">
        <v>-0.30137528600000002</v>
      </c>
      <c r="F1473" s="74">
        <v>-0.29216777900000002</v>
      </c>
      <c r="G1473" s="17">
        <v>-0.32301131799999999</v>
      </c>
      <c r="J1473" s="74"/>
      <c r="K1473" s="73"/>
      <c r="L1473" s="73"/>
      <c r="M1473" s="73"/>
      <c r="N1473" s="73"/>
      <c r="O1473" s="69"/>
      <c r="P1473" s="69"/>
      <c r="Q1473" s="69"/>
      <c r="R1473" s="69"/>
      <c r="S1473" s="69"/>
      <c r="T1473" s="69"/>
      <c r="U1473" s="69"/>
      <c r="V1473" s="72"/>
      <c r="W1473" s="71"/>
      <c r="X1473" s="71"/>
    </row>
    <row r="1474" spans="1:24" ht="15.75" thickBot="1">
      <c r="A1474" s="3">
        <v>0.14660000000000001</v>
      </c>
      <c r="B1474" s="17">
        <v>-0.40807346</v>
      </c>
      <c r="C1474" s="17">
        <v>-0.33394727499999999</v>
      </c>
      <c r="D1474" s="17">
        <v>-0.317916747</v>
      </c>
      <c r="E1474" s="74">
        <v>-0.30123639699999999</v>
      </c>
      <c r="F1474" s="74">
        <v>-0.29207472299999998</v>
      </c>
      <c r="G1474" s="17">
        <v>-0.32286573800000001</v>
      </c>
      <c r="J1474" s="74"/>
      <c r="K1474" s="73"/>
      <c r="L1474" s="73"/>
      <c r="M1474" s="73"/>
      <c r="N1474" s="73"/>
      <c r="O1474" s="69"/>
      <c r="P1474" s="69"/>
      <c r="Q1474" s="69"/>
      <c r="R1474" s="69"/>
      <c r="S1474" s="69"/>
      <c r="T1474" s="69"/>
      <c r="U1474" s="69"/>
      <c r="V1474" s="72"/>
      <c r="W1474" s="71"/>
      <c r="X1474" s="71"/>
    </row>
    <row r="1475" spans="1:24" ht="15.75" thickBot="1">
      <c r="A1475" s="3">
        <v>0.1467</v>
      </c>
      <c r="B1475" s="17">
        <v>-0.40790441900000002</v>
      </c>
      <c r="C1475" s="17">
        <v>-0.33382746099999999</v>
      </c>
      <c r="D1475" s="17">
        <v>-0.317807387</v>
      </c>
      <c r="E1475" s="74">
        <v>-0.30109759000000003</v>
      </c>
      <c r="F1475" s="74">
        <v>-0.29198170200000001</v>
      </c>
      <c r="G1475" s="17">
        <v>-0.32272023999999999</v>
      </c>
      <c r="J1475" s="74"/>
      <c r="K1475" s="73"/>
      <c r="L1475" s="73"/>
      <c r="M1475" s="73"/>
      <c r="N1475" s="73"/>
      <c r="O1475" s="69"/>
      <c r="P1475" s="69"/>
      <c r="Q1475" s="69"/>
      <c r="R1475" s="69"/>
      <c r="S1475" s="69"/>
      <c r="T1475" s="69"/>
      <c r="U1475" s="69"/>
      <c r="V1475" s="72"/>
      <c r="W1475" s="71"/>
      <c r="X1475" s="71"/>
    </row>
    <row r="1476" spans="1:24" ht="15.75" thickBot="1">
      <c r="A1476" s="3">
        <v>0.14680000000000001</v>
      </c>
      <c r="B1476" s="17">
        <v>-0.40773545500000002</v>
      </c>
      <c r="C1476" s="17">
        <v>-0.333707696</v>
      </c>
      <c r="D1476" s="17">
        <v>-0.31769807100000003</v>
      </c>
      <c r="E1476" s="74">
        <v>-0.30095886500000002</v>
      </c>
      <c r="F1476" s="74">
        <v>-0.29188871399999999</v>
      </c>
      <c r="G1476" s="17">
        <v>-0.32257482399999998</v>
      </c>
      <c r="J1476" s="74"/>
      <c r="K1476" s="73"/>
      <c r="L1476" s="73"/>
      <c r="M1476" s="73"/>
      <c r="N1476" s="73"/>
      <c r="O1476" s="69"/>
      <c r="P1476" s="69"/>
      <c r="Q1476" s="69"/>
      <c r="R1476" s="69"/>
      <c r="S1476" s="69"/>
      <c r="T1476" s="69"/>
      <c r="U1476" s="69"/>
      <c r="V1476" s="72"/>
      <c r="W1476" s="71"/>
      <c r="X1476" s="71"/>
    </row>
    <row r="1477" spans="1:24" ht="15.75" thickBot="1">
      <c r="A1477" s="3">
        <v>0.1469</v>
      </c>
      <c r="B1477" s="17">
        <v>-0.40756656800000002</v>
      </c>
      <c r="C1477" s="17">
        <v>-0.33358798099999998</v>
      </c>
      <c r="D1477" s="17">
        <v>-0.31758879800000001</v>
      </c>
      <c r="E1477" s="74">
        <v>-0.300820221</v>
      </c>
      <c r="F1477" s="74">
        <v>-0.29179576099999999</v>
      </c>
      <c r="G1477" s="17">
        <v>-0.32242948900000001</v>
      </c>
      <c r="J1477" s="74"/>
      <c r="K1477" s="73"/>
      <c r="L1477" s="73"/>
      <c r="M1477" s="73"/>
      <c r="N1477" s="73"/>
      <c r="O1477" s="69"/>
      <c r="P1477" s="69"/>
      <c r="Q1477" s="69"/>
      <c r="R1477" s="69"/>
      <c r="S1477" s="69"/>
      <c r="T1477" s="69"/>
      <c r="U1477" s="69"/>
      <c r="V1477" s="72"/>
      <c r="W1477" s="71"/>
      <c r="X1477" s="71"/>
    </row>
    <row r="1478" spans="1:24" ht="15.75" thickBot="1">
      <c r="A1478" s="3">
        <v>0.14699999999999999</v>
      </c>
      <c r="B1478" s="17">
        <v>-0.40739775900000003</v>
      </c>
      <c r="C1478" s="17">
        <v>-0.33346831300000002</v>
      </c>
      <c r="D1478" s="17">
        <v>-0.31747956700000002</v>
      </c>
      <c r="E1478" s="74">
        <v>-0.30068166000000002</v>
      </c>
      <c r="F1478" s="74">
        <v>-0.29170284099999999</v>
      </c>
      <c r="G1478" s="17">
        <v>-0.322284236</v>
      </c>
      <c r="J1478" s="74"/>
      <c r="K1478" s="73"/>
      <c r="L1478" s="73"/>
      <c r="M1478" s="73"/>
      <c r="N1478" s="73"/>
      <c r="O1478" s="69"/>
      <c r="P1478" s="69"/>
      <c r="Q1478" s="69"/>
      <c r="R1478" s="69"/>
      <c r="S1478" s="69"/>
      <c r="T1478" s="69"/>
      <c r="U1478" s="69"/>
      <c r="V1478" s="72"/>
      <c r="W1478" s="71"/>
      <c r="X1478" s="71"/>
    </row>
    <row r="1479" spans="1:24" ht="15.75" thickBot="1">
      <c r="A1479" s="3">
        <v>0.14710000000000001</v>
      </c>
      <c r="B1479" s="17">
        <v>-0.40722902599999999</v>
      </c>
      <c r="C1479" s="17">
        <v>-0.33334869499999997</v>
      </c>
      <c r="D1479" s="17">
        <v>-0.31737037899999998</v>
      </c>
      <c r="E1479" s="74">
        <v>-0.30054318000000002</v>
      </c>
      <c r="F1479" s="74">
        <v>-0.291609956</v>
      </c>
      <c r="G1479" s="17">
        <v>-0.322139065</v>
      </c>
      <c r="J1479" s="74"/>
      <c r="K1479" s="73"/>
      <c r="L1479" s="73"/>
      <c r="M1479" s="73"/>
      <c r="N1479" s="73"/>
      <c r="O1479" s="69"/>
      <c r="P1479" s="69"/>
      <c r="Q1479" s="69"/>
      <c r="R1479" s="69"/>
      <c r="S1479" s="69"/>
      <c r="T1479" s="69"/>
      <c r="U1479" s="69"/>
      <c r="V1479" s="72"/>
      <c r="W1479" s="71"/>
      <c r="X1479" s="71"/>
    </row>
    <row r="1480" spans="1:24" ht="15.75" thickBot="1">
      <c r="A1480" s="3">
        <v>0.1472</v>
      </c>
      <c r="B1480" s="17">
        <v>-0.40706037</v>
      </c>
      <c r="C1480" s="17">
        <v>-0.33322912500000001</v>
      </c>
      <c r="D1480" s="17">
        <v>-0.317261234</v>
      </c>
      <c r="E1480" s="74">
        <v>-0.30040478100000001</v>
      </c>
      <c r="F1480" s="74">
        <v>-0.29151710400000003</v>
      </c>
      <c r="G1480" s="17">
        <v>-0.32199397499999999</v>
      </c>
      <c r="J1480" s="74"/>
      <c r="K1480" s="73"/>
      <c r="L1480" s="73"/>
      <c r="M1480" s="73"/>
      <c r="N1480" s="73"/>
      <c r="O1480" s="69"/>
      <c r="P1480" s="69"/>
      <c r="Q1480" s="69"/>
      <c r="R1480" s="69"/>
      <c r="S1480" s="69"/>
      <c r="T1480" s="69"/>
      <c r="U1480" s="69"/>
      <c r="V1480" s="72"/>
      <c r="W1480" s="71"/>
      <c r="X1480" s="71"/>
    </row>
    <row r="1481" spans="1:24" ht="15.75" thickBot="1">
      <c r="A1481" s="3">
        <v>0.14729999999999999</v>
      </c>
      <c r="B1481" s="17">
        <v>-0.406891791</v>
      </c>
      <c r="C1481" s="17">
        <v>-0.333109604</v>
      </c>
      <c r="D1481" s="17">
        <v>-0.31715213199999998</v>
      </c>
      <c r="E1481" s="74">
        <v>-0.30026646400000001</v>
      </c>
      <c r="F1481" s="74">
        <v>-0.291424287</v>
      </c>
      <c r="G1481" s="17">
        <v>-0.32184896600000001</v>
      </c>
      <c r="J1481" s="74"/>
      <c r="K1481" s="73"/>
      <c r="L1481" s="73"/>
      <c r="M1481" s="73"/>
      <c r="N1481" s="73"/>
      <c r="O1481" s="69"/>
      <c r="P1481" s="69"/>
      <c r="Q1481" s="69"/>
      <c r="R1481" s="69"/>
      <c r="S1481" s="69"/>
      <c r="T1481" s="69"/>
      <c r="U1481" s="69"/>
      <c r="V1481" s="72"/>
      <c r="W1481" s="71"/>
      <c r="X1481" s="71"/>
    </row>
    <row r="1482" spans="1:24" ht="15.75" thickBot="1">
      <c r="A1482" s="3">
        <v>0.1474</v>
      </c>
      <c r="B1482" s="17">
        <v>-0.40672328899999999</v>
      </c>
      <c r="C1482" s="17">
        <v>-0.33299013199999999</v>
      </c>
      <c r="D1482" s="17">
        <v>-0.31704307300000001</v>
      </c>
      <c r="E1482" s="74">
        <v>-0.300128228</v>
      </c>
      <c r="F1482" s="74">
        <v>-0.29133150299999999</v>
      </c>
      <c r="G1482" s="17">
        <v>-0.32170403800000003</v>
      </c>
      <c r="J1482" s="74"/>
      <c r="K1482" s="73"/>
      <c r="L1482" s="73"/>
      <c r="M1482" s="73"/>
      <c r="N1482" s="73"/>
      <c r="O1482" s="69"/>
      <c r="P1482" s="69"/>
      <c r="Q1482" s="69"/>
      <c r="R1482" s="69"/>
      <c r="S1482" s="69"/>
      <c r="T1482" s="69"/>
      <c r="U1482" s="69"/>
      <c r="V1482" s="72"/>
      <c r="W1482" s="71"/>
      <c r="X1482" s="71"/>
    </row>
    <row r="1483" spans="1:24" ht="15.75" thickBot="1">
      <c r="A1483" s="3">
        <v>0.14749999999999999</v>
      </c>
      <c r="B1483" s="17">
        <v>-0.40655486299999999</v>
      </c>
      <c r="C1483" s="17">
        <v>-0.33287070699999999</v>
      </c>
      <c r="D1483" s="17">
        <v>-0.31693405600000002</v>
      </c>
      <c r="E1483" s="74">
        <v>-0.29999007300000002</v>
      </c>
      <c r="F1483" s="74">
        <v>-0.29123875300000002</v>
      </c>
      <c r="G1483" s="17">
        <v>-0.32155919100000002</v>
      </c>
      <c r="J1483" s="74"/>
      <c r="K1483" s="73"/>
      <c r="L1483" s="73"/>
      <c r="M1483" s="73"/>
      <c r="N1483" s="73"/>
      <c r="O1483" s="69"/>
      <c r="P1483" s="69"/>
      <c r="Q1483" s="69"/>
      <c r="R1483" s="69"/>
      <c r="S1483" s="69"/>
      <c r="T1483" s="69"/>
      <c r="U1483" s="69"/>
      <c r="V1483" s="72"/>
      <c r="W1483" s="71"/>
      <c r="X1483" s="71"/>
    </row>
    <row r="1484" spans="1:24" ht="15.75" thickBot="1">
      <c r="A1484" s="3">
        <v>0.14760000000000001</v>
      </c>
      <c r="B1484" s="17">
        <v>-0.40638651399999998</v>
      </c>
      <c r="C1484" s="17">
        <v>-0.33275133200000001</v>
      </c>
      <c r="D1484" s="17">
        <v>-0.31682508100000001</v>
      </c>
      <c r="E1484" s="74">
        <v>-0.29985199899999998</v>
      </c>
      <c r="F1484" s="74">
        <v>-0.29114603700000002</v>
      </c>
      <c r="G1484" s="17">
        <v>-0.321414425</v>
      </c>
      <c r="J1484" s="74"/>
      <c r="K1484" s="73"/>
      <c r="L1484" s="73"/>
      <c r="M1484" s="73"/>
      <c r="N1484" s="73"/>
      <c r="O1484" s="69"/>
      <c r="P1484" s="69"/>
      <c r="Q1484" s="69"/>
      <c r="R1484" s="69"/>
      <c r="S1484" s="69"/>
      <c r="T1484" s="69"/>
      <c r="U1484" s="69"/>
      <c r="V1484" s="72"/>
      <c r="W1484" s="71"/>
      <c r="X1484" s="71"/>
    </row>
    <row r="1485" spans="1:24" ht="15.75" thickBot="1">
      <c r="A1485" s="3">
        <v>0.1477</v>
      </c>
      <c r="B1485" s="17">
        <v>-0.40621824099999998</v>
      </c>
      <c r="C1485" s="17">
        <v>-0.33263200399999998</v>
      </c>
      <c r="D1485" s="17">
        <v>-0.316716149</v>
      </c>
      <c r="E1485" s="74">
        <v>-0.29971400599999998</v>
      </c>
      <c r="F1485" s="74">
        <v>-0.29105335500000001</v>
      </c>
      <c r="G1485" s="17">
        <v>-0.32126974000000003</v>
      </c>
      <c r="J1485" s="74"/>
      <c r="K1485" s="73"/>
      <c r="L1485" s="73"/>
      <c r="M1485" s="73"/>
      <c r="N1485" s="73"/>
      <c r="O1485" s="69"/>
      <c r="P1485" s="69"/>
      <c r="Q1485" s="69"/>
      <c r="R1485" s="69"/>
      <c r="S1485" s="69"/>
      <c r="T1485" s="69"/>
      <c r="U1485" s="69"/>
      <c r="V1485" s="72"/>
      <c r="W1485" s="71"/>
      <c r="X1485" s="71"/>
    </row>
    <row r="1486" spans="1:24" ht="15.75" thickBot="1">
      <c r="A1486" s="3">
        <v>0.14779999999999999</v>
      </c>
      <c r="B1486" s="17">
        <v>-0.406050044</v>
      </c>
      <c r="C1486" s="17">
        <v>-0.33251272500000001</v>
      </c>
      <c r="D1486" s="17">
        <v>-0.31660726</v>
      </c>
      <c r="E1486" s="74">
        <v>-0.29957609299999999</v>
      </c>
      <c r="F1486" s="74">
        <v>-0.29096070600000001</v>
      </c>
      <c r="G1486" s="17">
        <v>-0.32112513500000001</v>
      </c>
      <c r="J1486" s="74"/>
      <c r="K1486" s="73"/>
      <c r="L1486" s="73"/>
      <c r="M1486" s="73"/>
      <c r="N1486" s="73"/>
      <c r="O1486" s="69"/>
      <c r="P1486" s="69"/>
      <c r="Q1486" s="69"/>
      <c r="R1486" s="69"/>
      <c r="S1486" s="69"/>
      <c r="T1486" s="69"/>
      <c r="U1486" s="69"/>
      <c r="V1486" s="72"/>
      <c r="W1486" s="71"/>
      <c r="X1486" s="71"/>
    </row>
    <row r="1487" spans="1:24" ht="15.75" thickBot="1">
      <c r="A1487" s="3">
        <v>0.1479</v>
      </c>
      <c r="B1487" s="17">
        <v>-0.40588192400000001</v>
      </c>
      <c r="C1487" s="17">
        <v>-0.33239349400000001</v>
      </c>
      <c r="D1487" s="17">
        <v>-0.31649841299999998</v>
      </c>
      <c r="E1487" s="74">
        <v>-0.29943826200000001</v>
      </c>
      <c r="F1487" s="74">
        <v>-0.290868091</v>
      </c>
      <c r="G1487" s="17">
        <v>-0.32098061100000003</v>
      </c>
      <c r="J1487" s="74"/>
      <c r="K1487" s="73"/>
      <c r="L1487" s="73"/>
      <c r="M1487" s="73"/>
      <c r="N1487" s="73"/>
      <c r="O1487" s="69"/>
      <c r="P1487" s="69"/>
      <c r="Q1487" s="69"/>
      <c r="R1487" s="69"/>
      <c r="S1487" s="69"/>
      <c r="T1487" s="69"/>
      <c r="U1487" s="69"/>
      <c r="V1487" s="72"/>
      <c r="W1487" s="71"/>
      <c r="X1487" s="71"/>
    </row>
    <row r="1488" spans="1:24" ht="15.75" thickBot="1">
      <c r="A1488" s="3">
        <v>0.14799999999999999</v>
      </c>
      <c r="B1488" s="17">
        <v>-0.405713879</v>
      </c>
      <c r="C1488" s="17">
        <v>-0.33227431099999999</v>
      </c>
      <c r="D1488" s="17">
        <v>-0.31638960799999999</v>
      </c>
      <c r="E1488" s="74">
        <v>-0.29930051000000002</v>
      </c>
      <c r="F1488" s="74">
        <v>-0.29077551000000001</v>
      </c>
      <c r="G1488" s="17">
        <v>-0.32083616799999998</v>
      </c>
      <c r="J1488" s="74"/>
      <c r="K1488" s="73"/>
      <c r="L1488" s="73"/>
      <c r="M1488" s="73"/>
      <c r="N1488" s="73"/>
      <c r="O1488" s="69"/>
      <c r="P1488" s="69"/>
      <c r="Q1488" s="69"/>
      <c r="R1488" s="69"/>
      <c r="S1488" s="69"/>
      <c r="T1488" s="69"/>
      <c r="U1488" s="69"/>
      <c r="V1488" s="72"/>
      <c r="W1488" s="71"/>
      <c r="X1488" s="71"/>
    </row>
    <row r="1489" spans="1:24" ht="15.75" thickBot="1">
      <c r="A1489" s="3">
        <v>0.14810000000000001</v>
      </c>
      <c r="B1489" s="17">
        <v>-0.40554591099999998</v>
      </c>
      <c r="C1489" s="17">
        <v>-0.332155176</v>
      </c>
      <c r="D1489" s="17">
        <v>-0.31628084499999998</v>
      </c>
      <c r="E1489" s="74">
        <v>-0.29916283900000001</v>
      </c>
      <c r="F1489" s="74">
        <v>-0.29068296199999999</v>
      </c>
      <c r="G1489" s="17">
        <v>-0.320691805</v>
      </c>
      <c r="J1489" s="74"/>
      <c r="K1489" s="73"/>
      <c r="L1489" s="73"/>
      <c r="M1489" s="73"/>
      <c r="N1489" s="73"/>
      <c r="O1489" s="69"/>
      <c r="P1489" s="69"/>
      <c r="Q1489" s="69"/>
      <c r="R1489" s="69"/>
      <c r="S1489" s="69"/>
      <c r="T1489" s="69"/>
      <c r="U1489" s="69"/>
      <c r="V1489" s="72"/>
      <c r="W1489" s="71"/>
      <c r="X1489" s="71"/>
    </row>
    <row r="1490" spans="1:24" ht="15.75" thickBot="1">
      <c r="A1490" s="3">
        <v>0.1482</v>
      </c>
      <c r="B1490" s="17">
        <v>-0.40537801899999998</v>
      </c>
      <c r="C1490" s="17">
        <v>-0.33203608899999998</v>
      </c>
      <c r="D1490" s="17">
        <v>-0.31617212500000003</v>
      </c>
      <c r="E1490" s="74">
        <v>-0.29902524899999999</v>
      </c>
      <c r="F1490" s="74">
        <v>-0.290590448</v>
      </c>
      <c r="G1490" s="17">
        <v>-0.320547521</v>
      </c>
      <c r="J1490" s="74"/>
      <c r="K1490" s="73"/>
      <c r="L1490" s="73"/>
      <c r="M1490" s="73"/>
      <c r="N1490" s="73"/>
      <c r="O1490" s="69"/>
      <c r="P1490" s="69"/>
      <c r="Q1490" s="69"/>
      <c r="R1490" s="69"/>
      <c r="S1490" s="69"/>
      <c r="T1490" s="69"/>
      <c r="U1490" s="69"/>
      <c r="V1490" s="72"/>
      <c r="W1490" s="71"/>
      <c r="X1490" s="71"/>
    </row>
    <row r="1491" spans="1:24" ht="15.75" thickBot="1">
      <c r="A1491" s="3">
        <v>0.14829999999999999</v>
      </c>
      <c r="B1491" s="17">
        <v>-0.40521020200000002</v>
      </c>
      <c r="C1491" s="17">
        <v>-0.33191704999999999</v>
      </c>
      <c r="D1491" s="17">
        <v>-0.316063447</v>
      </c>
      <c r="E1491" s="74">
        <v>-0.29888773800000001</v>
      </c>
      <c r="F1491" s="74">
        <v>-0.29049796700000002</v>
      </c>
      <c r="G1491" s="17">
        <v>-0.32040331900000002</v>
      </c>
      <c r="J1491" s="74"/>
      <c r="K1491" s="73"/>
      <c r="L1491" s="73"/>
      <c r="M1491" s="73"/>
      <c r="N1491" s="73"/>
      <c r="O1491" s="69"/>
      <c r="P1491" s="69"/>
      <c r="Q1491" s="69"/>
      <c r="R1491" s="69"/>
      <c r="S1491" s="69"/>
      <c r="T1491" s="69"/>
      <c r="U1491" s="69"/>
      <c r="V1491" s="72"/>
      <c r="W1491" s="71"/>
      <c r="X1491" s="71"/>
    </row>
    <row r="1492" spans="1:24" ht="15.75" thickBot="1">
      <c r="A1492" s="3">
        <v>0.1484</v>
      </c>
      <c r="B1492" s="17">
        <v>-0.40504246100000002</v>
      </c>
      <c r="C1492" s="17">
        <v>-0.33179805899999998</v>
      </c>
      <c r="D1492" s="17">
        <v>-0.315954811</v>
      </c>
      <c r="E1492" s="74">
        <v>-0.29875030800000002</v>
      </c>
      <c r="F1492" s="74">
        <v>-0.290405519</v>
      </c>
      <c r="G1492" s="17">
        <v>-0.32025919600000002</v>
      </c>
      <c r="J1492" s="74"/>
      <c r="K1492" s="73"/>
      <c r="L1492" s="73"/>
      <c r="M1492" s="73"/>
      <c r="N1492" s="73"/>
      <c r="O1492" s="69"/>
      <c r="P1492" s="69"/>
      <c r="Q1492" s="69"/>
      <c r="R1492" s="69"/>
      <c r="S1492" s="69"/>
      <c r="T1492" s="69"/>
      <c r="U1492" s="69"/>
      <c r="V1492" s="72"/>
      <c r="W1492" s="71"/>
      <c r="X1492" s="71"/>
    </row>
    <row r="1493" spans="1:24" ht="15.75" thickBot="1">
      <c r="A1493" s="3">
        <v>0.14849999999999999</v>
      </c>
      <c r="B1493" s="17">
        <v>-0.40487479599999998</v>
      </c>
      <c r="C1493" s="17">
        <v>-0.33167911500000002</v>
      </c>
      <c r="D1493" s="17">
        <v>-0.31584621600000001</v>
      </c>
      <c r="E1493" s="74">
        <v>-0.29861295700000001</v>
      </c>
      <c r="F1493" s="74">
        <v>-0.29031310500000002</v>
      </c>
      <c r="G1493" s="17">
        <v>-0.32011515200000001</v>
      </c>
      <c r="J1493" s="74"/>
      <c r="K1493" s="73"/>
      <c r="L1493" s="73"/>
      <c r="M1493" s="73"/>
      <c r="N1493" s="73"/>
      <c r="O1493" s="69"/>
      <c r="P1493" s="69"/>
      <c r="Q1493" s="69"/>
      <c r="R1493" s="69"/>
      <c r="S1493" s="69"/>
      <c r="T1493" s="69"/>
      <c r="U1493" s="69"/>
      <c r="V1493" s="72"/>
      <c r="W1493" s="71"/>
      <c r="X1493" s="71"/>
    </row>
    <row r="1494" spans="1:24" ht="15.75" thickBot="1">
      <c r="A1494" s="3">
        <v>0.14860000000000001</v>
      </c>
      <c r="B1494" s="17">
        <v>-0.40470720599999999</v>
      </c>
      <c r="C1494" s="17">
        <v>-0.33156022000000002</v>
      </c>
      <c r="D1494" s="17">
        <v>-0.31573766399999997</v>
      </c>
      <c r="E1494" s="74">
        <v>-0.29847568699999999</v>
      </c>
      <c r="F1494" s="74">
        <v>-0.29022072399999999</v>
      </c>
      <c r="G1494" s="17">
        <v>-0.31997118899999999</v>
      </c>
      <c r="J1494" s="74"/>
      <c r="K1494" s="73"/>
      <c r="L1494" s="73"/>
      <c r="M1494" s="73"/>
      <c r="N1494" s="73"/>
      <c r="O1494" s="69"/>
      <c r="P1494" s="69"/>
      <c r="Q1494" s="69"/>
      <c r="R1494" s="69"/>
      <c r="S1494" s="69"/>
      <c r="T1494" s="69"/>
      <c r="U1494" s="69"/>
      <c r="V1494" s="72"/>
      <c r="W1494" s="71"/>
      <c r="X1494" s="71"/>
    </row>
    <row r="1495" spans="1:24" ht="15.75" thickBot="1">
      <c r="A1495" s="3">
        <v>0.1487</v>
      </c>
      <c r="B1495" s="17">
        <v>-0.40453969099999998</v>
      </c>
      <c r="C1495" s="17">
        <v>-0.33144137200000001</v>
      </c>
      <c r="D1495" s="17">
        <v>-0.31562915400000002</v>
      </c>
      <c r="E1495" s="74">
        <v>-0.29833849600000001</v>
      </c>
      <c r="F1495" s="74">
        <v>-0.29012837699999999</v>
      </c>
      <c r="G1495" s="17">
        <v>-0.31982730500000001</v>
      </c>
      <c r="J1495" s="74"/>
      <c r="K1495" s="73"/>
      <c r="L1495" s="73"/>
      <c r="M1495" s="73"/>
      <c r="N1495" s="73"/>
      <c r="O1495" s="69"/>
      <c r="P1495" s="69"/>
      <c r="Q1495" s="69"/>
      <c r="R1495" s="69"/>
      <c r="S1495" s="69"/>
      <c r="T1495" s="69"/>
      <c r="U1495" s="69"/>
      <c r="V1495" s="72"/>
      <c r="W1495" s="71"/>
      <c r="X1495" s="71"/>
    </row>
    <row r="1496" spans="1:24" ht="15.75" thickBot="1">
      <c r="A1496" s="3">
        <v>0.14879999999999999</v>
      </c>
      <c r="B1496" s="17">
        <v>-0.40437225199999999</v>
      </c>
      <c r="C1496" s="17">
        <v>-0.33132257100000001</v>
      </c>
      <c r="D1496" s="17">
        <v>-0.31552068599999999</v>
      </c>
      <c r="E1496" s="74">
        <v>-0.29820138400000001</v>
      </c>
      <c r="F1496" s="74">
        <v>-0.29003606199999998</v>
      </c>
      <c r="G1496" s="17">
        <v>-0.31968350099999998</v>
      </c>
      <c r="J1496" s="74"/>
      <c r="K1496" s="73"/>
      <c r="L1496" s="73"/>
      <c r="M1496" s="73"/>
      <c r="N1496" s="73"/>
      <c r="O1496" s="69"/>
      <c r="P1496" s="69"/>
      <c r="Q1496" s="69"/>
      <c r="R1496" s="69"/>
      <c r="S1496" s="69"/>
      <c r="T1496" s="69"/>
      <c r="U1496" s="69"/>
      <c r="V1496" s="72"/>
      <c r="W1496" s="71"/>
      <c r="X1496" s="71"/>
    </row>
    <row r="1497" spans="1:24" ht="15.75" thickBot="1">
      <c r="A1497" s="3">
        <v>0.1489</v>
      </c>
      <c r="B1497" s="17">
        <v>-0.40420488799999998</v>
      </c>
      <c r="C1497" s="17">
        <v>-0.33120381799999998</v>
      </c>
      <c r="D1497" s="17">
        <v>-0.31541225899999997</v>
      </c>
      <c r="E1497" s="74">
        <v>-0.29806435199999998</v>
      </c>
      <c r="F1497" s="74">
        <v>-0.28994378100000001</v>
      </c>
      <c r="G1497" s="17">
        <v>-0.319539776</v>
      </c>
      <c r="J1497" s="74"/>
      <c r="K1497" s="73"/>
      <c r="L1497" s="73"/>
      <c r="M1497" s="73"/>
      <c r="N1497" s="73"/>
      <c r="O1497" s="69"/>
      <c r="P1497" s="69"/>
      <c r="Q1497" s="69"/>
      <c r="R1497" s="69"/>
      <c r="S1497" s="69"/>
      <c r="T1497" s="69"/>
      <c r="U1497" s="69"/>
      <c r="V1497" s="72"/>
      <c r="W1497" s="71"/>
      <c r="X1497" s="71"/>
    </row>
    <row r="1498" spans="1:24" ht="15.75" thickBot="1">
      <c r="A1498" s="3">
        <v>0.14899999999999999</v>
      </c>
      <c r="B1498" s="17">
        <v>-0.40403759900000003</v>
      </c>
      <c r="C1498" s="17">
        <v>-0.33108511299999999</v>
      </c>
      <c r="D1498" s="17">
        <v>-0.31530387399999998</v>
      </c>
      <c r="E1498" s="74">
        <v>-0.29792740000000001</v>
      </c>
      <c r="F1498" s="74">
        <v>-0.28985153299999999</v>
      </c>
      <c r="G1498" s="17">
        <v>-0.31939613100000003</v>
      </c>
      <c r="J1498" s="74"/>
      <c r="K1498" s="73"/>
      <c r="L1498" s="73"/>
      <c r="M1498" s="73"/>
      <c r="N1498" s="73"/>
      <c r="O1498" s="69"/>
      <c r="P1498" s="69"/>
      <c r="Q1498" s="69"/>
      <c r="R1498" s="69"/>
      <c r="S1498" s="69"/>
      <c r="T1498" s="69"/>
      <c r="U1498" s="69"/>
      <c r="V1498" s="72"/>
      <c r="W1498" s="71"/>
      <c r="X1498" s="71"/>
    </row>
    <row r="1499" spans="1:24" ht="15.75" thickBot="1">
      <c r="A1499" s="3">
        <v>0.14910000000000001</v>
      </c>
      <c r="B1499" s="17">
        <v>-0.403870385</v>
      </c>
      <c r="C1499" s="17">
        <v>-0.33096645499999999</v>
      </c>
      <c r="D1499" s="17">
        <v>-0.31519553099999997</v>
      </c>
      <c r="E1499" s="74">
        <v>-0.297790526</v>
      </c>
      <c r="F1499" s="74">
        <v>-0.28975931799999999</v>
      </c>
      <c r="G1499" s="17">
        <v>-0.31925256400000002</v>
      </c>
      <c r="J1499" s="74"/>
      <c r="K1499" s="73"/>
      <c r="L1499" s="73"/>
      <c r="M1499" s="73"/>
      <c r="N1499" s="73"/>
      <c r="O1499" s="69"/>
      <c r="P1499" s="69"/>
      <c r="Q1499" s="69"/>
      <c r="R1499" s="69"/>
      <c r="S1499" s="69"/>
      <c r="T1499" s="69"/>
      <c r="U1499" s="69"/>
      <c r="V1499" s="72"/>
      <c r="W1499" s="71"/>
      <c r="X1499" s="71"/>
    </row>
    <row r="1500" spans="1:24" ht="15.75" thickBot="1">
      <c r="A1500" s="3">
        <v>0.1492</v>
      </c>
      <c r="B1500" s="17">
        <v>-0.40370324600000002</v>
      </c>
      <c r="C1500" s="17">
        <v>-0.330847844</v>
      </c>
      <c r="D1500" s="17">
        <v>-0.31508722900000002</v>
      </c>
      <c r="E1500" s="74">
        <v>-0.297653732</v>
      </c>
      <c r="F1500" s="74">
        <v>-0.28966713599999999</v>
      </c>
      <c r="G1500" s="17">
        <v>-0.31910907700000002</v>
      </c>
      <c r="J1500" s="74"/>
      <c r="K1500" s="73"/>
      <c r="L1500" s="73"/>
      <c r="M1500" s="73"/>
      <c r="N1500" s="73"/>
      <c r="O1500" s="69"/>
      <c r="P1500" s="69"/>
      <c r="Q1500" s="69"/>
      <c r="R1500" s="69"/>
      <c r="S1500" s="69"/>
      <c r="T1500" s="69"/>
      <c r="U1500" s="69"/>
      <c r="V1500" s="72"/>
      <c r="W1500" s="71"/>
      <c r="X1500" s="71"/>
    </row>
    <row r="1501" spans="1:24" ht="15.75" thickBot="1">
      <c r="A1501" s="3">
        <v>0.14929999999999999</v>
      </c>
      <c r="B1501" s="17">
        <v>-0.40353618099999999</v>
      </c>
      <c r="C1501" s="17">
        <v>-0.33072928099999999</v>
      </c>
      <c r="D1501" s="17">
        <v>-0.314978969</v>
      </c>
      <c r="E1501" s="74">
        <v>-0.29751701699999999</v>
      </c>
      <c r="F1501" s="74">
        <v>-0.28957498700000001</v>
      </c>
      <c r="G1501" s="17">
        <v>-0.31896566900000001</v>
      </c>
      <c r="J1501" s="74"/>
      <c r="K1501" s="73"/>
      <c r="L1501" s="73"/>
      <c r="M1501" s="73"/>
      <c r="N1501" s="73"/>
      <c r="O1501" s="69"/>
      <c r="P1501" s="69"/>
      <c r="Q1501" s="69"/>
      <c r="R1501" s="69"/>
      <c r="S1501" s="69"/>
      <c r="T1501" s="69"/>
      <c r="U1501" s="69"/>
      <c r="V1501" s="72"/>
      <c r="W1501" s="71"/>
      <c r="X1501" s="71"/>
    </row>
    <row r="1502" spans="1:24" ht="15.75" thickBot="1">
      <c r="A1502" s="3">
        <v>0.14940000000000001</v>
      </c>
      <c r="B1502" s="17">
        <v>-0.40336919199999999</v>
      </c>
      <c r="C1502" s="17">
        <v>-0.33061076499999997</v>
      </c>
      <c r="D1502" s="17">
        <v>-0.314870751</v>
      </c>
      <c r="E1502" s="74">
        <v>-0.29738038100000003</v>
      </c>
      <c r="F1502" s="74">
        <v>-0.28948287099999997</v>
      </c>
      <c r="G1502" s="17">
        <v>-0.31882233900000001</v>
      </c>
      <c r="J1502" s="74"/>
      <c r="K1502" s="73"/>
      <c r="L1502" s="73"/>
      <c r="M1502" s="73"/>
      <c r="N1502" s="73"/>
      <c r="O1502" s="69"/>
      <c r="P1502" s="69"/>
      <c r="Q1502" s="69"/>
      <c r="R1502" s="69"/>
      <c r="S1502" s="69"/>
      <c r="T1502" s="69"/>
      <c r="U1502" s="69"/>
      <c r="V1502" s="72"/>
      <c r="W1502" s="71"/>
      <c r="X1502" s="71"/>
    </row>
    <row r="1503" spans="1:24" ht="15.75" thickBot="1">
      <c r="A1503" s="3">
        <v>0.14949999999999999</v>
      </c>
      <c r="B1503" s="17">
        <v>-0.403202277</v>
      </c>
      <c r="C1503" s="17">
        <v>-0.33049229600000002</v>
      </c>
      <c r="D1503" s="17">
        <v>-0.31476257400000002</v>
      </c>
      <c r="E1503" s="74">
        <v>-0.29724382300000002</v>
      </c>
      <c r="F1503" s="74">
        <v>-0.28939078800000001</v>
      </c>
      <c r="G1503" s="17">
        <v>-0.318679088</v>
      </c>
      <c r="J1503" s="74"/>
      <c r="K1503" s="73"/>
      <c r="L1503" s="73"/>
      <c r="M1503" s="73"/>
      <c r="N1503" s="73"/>
      <c r="O1503" s="69"/>
      <c r="P1503" s="69"/>
      <c r="Q1503" s="69"/>
      <c r="R1503" s="69"/>
      <c r="S1503" s="69"/>
      <c r="T1503" s="69"/>
      <c r="U1503" s="69"/>
      <c r="V1503" s="72"/>
      <c r="W1503" s="71"/>
      <c r="X1503" s="71"/>
    </row>
    <row r="1504" spans="1:24" ht="15.75" thickBot="1">
      <c r="A1504" s="3">
        <v>0.14960000000000001</v>
      </c>
      <c r="B1504" s="17">
        <v>-0.40303543600000002</v>
      </c>
      <c r="C1504" s="17">
        <v>-0.33037387400000001</v>
      </c>
      <c r="D1504" s="17">
        <v>-0.31465443799999998</v>
      </c>
      <c r="E1504" s="74">
        <v>-0.297107344</v>
      </c>
      <c r="F1504" s="74">
        <v>-0.289298738</v>
      </c>
      <c r="G1504" s="17">
        <v>-0.31853591599999997</v>
      </c>
      <c r="J1504" s="74"/>
      <c r="K1504" s="73"/>
      <c r="L1504" s="73"/>
      <c r="M1504" s="73"/>
      <c r="N1504" s="73"/>
      <c r="O1504" s="69"/>
      <c r="P1504" s="69"/>
      <c r="Q1504" s="69"/>
      <c r="R1504" s="69"/>
      <c r="S1504" s="69"/>
      <c r="T1504" s="69"/>
      <c r="U1504" s="69"/>
      <c r="V1504" s="72"/>
      <c r="W1504" s="71"/>
      <c r="X1504" s="71"/>
    </row>
    <row r="1505" spans="1:24" ht="15.75" thickBot="1">
      <c r="A1505" s="3">
        <v>0.1497</v>
      </c>
      <c r="B1505" s="17">
        <v>-0.40286866999999998</v>
      </c>
      <c r="C1505" s="17">
        <v>-0.33025549900000001</v>
      </c>
      <c r="D1505" s="17">
        <v>-0.31454634399999998</v>
      </c>
      <c r="E1505" s="74">
        <v>-0.29697094400000001</v>
      </c>
      <c r="F1505" s="74">
        <v>-0.28920671999999997</v>
      </c>
      <c r="G1505" s="17">
        <v>-0.31839282299999999</v>
      </c>
      <c r="J1505" s="74"/>
      <c r="K1505" s="73"/>
      <c r="L1505" s="73"/>
      <c r="M1505" s="73"/>
      <c r="N1505" s="73"/>
      <c r="O1505" s="69"/>
      <c r="P1505" s="69"/>
      <c r="Q1505" s="69"/>
      <c r="R1505" s="69"/>
      <c r="S1505" s="69"/>
      <c r="T1505" s="69"/>
      <c r="U1505" s="69"/>
      <c r="V1505" s="72"/>
      <c r="W1505" s="71"/>
      <c r="X1505" s="71"/>
    </row>
    <row r="1506" spans="1:24" ht="15.75" thickBot="1">
      <c r="A1506" s="3">
        <v>0.14979999999999999</v>
      </c>
      <c r="B1506" s="17">
        <v>-0.40270197800000002</v>
      </c>
      <c r="C1506" s="17">
        <v>-0.33013717199999998</v>
      </c>
      <c r="D1506" s="17">
        <v>-0.31443829099999998</v>
      </c>
      <c r="E1506" s="74">
        <v>-0.29683462199999999</v>
      </c>
      <c r="F1506" s="74">
        <v>-0.28911473500000001</v>
      </c>
      <c r="G1506" s="17">
        <v>-0.31824980800000002</v>
      </c>
      <c r="J1506" s="74"/>
      <c r="K1506" s="73"/>
      <c r="L1506" s="73"/>
      <c r="M1506" s="73"/>
      <c r="N1506" s="73"/>
      <c r="O1506" s="69"/>
      <c r="P1506" s="69"/>
      <c r="Q1506" s="69"/>
      <c r="R1506" s="69"/>
      <c r="S1506" s="69"/>
      <c r="T1506" s="69"/>
      <c r="U1506" s="69"/>
      <c r="V1506" s="72"/>
      <c r="W1506" s="71"/>
      <c r="X1506" s="71"/>
    </row>
    <row r="1507" spans="1:24" ht="15.75" thickBot="1">
      <c r="A1507" s="3">
        <v>0.14990000000000001</v>
      </c>
      <c r="B1507" s="17">
        <v>-0.40253536000000001</v>
      </c>
      <c r="C1507" s="17">
        <v>-0.33001889099999998</v>
      </c>
      <c r="D1507" s="17">
        <v>-0.31433027899999999</v>
      </c>
      <c r="E1507" s="74">
        <v>-0.29669837799999998</v>
      </c>
      <c r="F1507" s="74">
        <v>-0.28902278300000001</v>
      </c>
      <c r="G1507" s="17">
        <v>-0.31810687100000001</v>
      </c>
      <c r="J1507" s="74"/>
      <c r="K1507" s="73"/>
      <c r="L1507" s="73"/>
      <c r="M1507" s="73"/>
      <c r="N1507" s="73"/>
      <c r="O1507" s="69"/>
      <c r="P1507" s="69"/>
      <c r="Q1507" s="69"/>
      <c r="R1507" s="69"/>
      <c r="S1507" s="69"/>
      <c r="T1507" s="69"/>
      <c r="U1507" s="69"/>
      <c r="V1507" s="72"/>
      <c r="W1507" s="71"/>
      <c r="X1507" s="71"/>
    </row>
    <row r="1508" spans="1:24" ht="15.75" thickBot="1">
      <c r="A1508" s="3">
        <v>0.15</v>
      </c>
      <c r="B1508" s="17">
        <v>-0.40236881699999999</v>
      </c>
      <c r="C1508" s="17">
        <v>-0.32990065699999999</v>
      </c>
      <c r="D1508" s="17">
        <v>-0.31422230899999998</v>
      </c>
      <c r="E1508" s="74">
        <v>-0.29656221300000002</v>
      </c>
      <c r="F1508" s="74">
        <v>-0.28893086400000001</v>
      </c>
      <c r="G1508" s="17">
        <v>-0.31796401200000002</v>
      </c>
      <c r="J1508" s="74"/>
      <c r="K1508" s="73"/>
      <c r="L1508" s="73"/>
      <c r="M1508" s="73"/>
      <c r="N1508" s="73"/>
      <c r="O1508" s="69"/>
      <c r="P1508" s="69"/>
      <c r="Q1508" s="69"/>
      <c r="R1508" s="69"/>
      <c r="S1508" s="69"/>
      <c r="T1508" s="69"/>
      <c r="U1508" s="69"/>
      <c r="V1508" s="72"/>
      <c r="W1508" s="71"/>
      <c r="X1508" s="71"/>
    </row>
    <row r="1509" spans="1:24" ht="15.75" thickBot="1">
      <c r="A1509" s="3">
        <v>0.15010000000000001</v>
      </c>
      <c r="B1509" s="17">
        <v>-0.40220234700000002</v>
      </c>
      <c r="C1509" s="17">
        <v>-0.32978246900000002</v>
      </c>
      <c r="D1509" s="17">
        <v>-0.314114379</v>
      </c>
      <c r="E1509" s="74">
        <v>-0.29642612600000001</v>
      </c>
      <c r="F1509" s="74">
        <v>-0.288838977</v>
      </c>
      <c r="G1509" s="17">
        <v>-0.31782123099999998</v>
      </c>
      <c r="J1509" s="74"/>
      <c r="K1509" s="73"/>
      <c r="L1509" s="73"/>
      <c r="M1509" s="73"/>
      <c r="N1509" s="73"/>
      <c r="O1509" s="69"/>
      <c r="P1509" s="69"/>
      <c r="Q1509" s="69"/>
      <c r="R1509" s="69"/>
      <c r="S1509" s="69"/>
      <c r="T1509" s="69"/>
      <c r="U1509" s="69"/>
      <c r="V1509" s="72"/>
      <c r="W1509" s="71"/>
      <c r="X1509" s="71"/>
    </row>
    <row r="1510" spans="1:24" ht="15.75" thickBot="1">
      <c r="A1510" s="3">
        <v>0.1502</v>
      </c>
      <c r="B1510" s="17">
        <v>-0.40203595199999997</v>
      </c>
      <c r="C1510" s="17">
        <v>-0.32966432899999998</v>
      </c>
      <c r="D1510" s="17">
        <v>-0.314006491</v>
      </c>
      <c r="E1510" s="74">
        <v>-0.29629011700000002</v>
      </c>
      <c r="F1510" s="74">
        <v>-0.28874712299999999</v>
      </c>
      <c r="G1510" s="17">
        <v>-0.31767852899999999</v>
      </c>
      <c r="J1510" s="74"/>
      <c r="K1510" s="73"/>
      <c r="L1510" s="73"/>
      <c r="M1510" s="73"/>
      <c r="N1510" s="73"/>
      <c r="O1510" s="69"/>
      <c r="P1510" s="69"/>
      <c r="Q1510" s="69"/>
      <c r="R1510" s="69"/>
      <c r="S1510" s="69"/>
      <c r="T1510" s="69"/>
      <c r="U1510" s="69"/>
      <c r="V1510" s="72"/>
      <c r="W1510" s="71"/>
      <c r="X1510" s="71"/>
    </row>
    <row r="1511" spans="1:24" ht="15.75" thickBot="1">
      <c r="A1511" s="3">
        <v>0.15029999999999999</v>
      </c>
      <c r="B1511" s="17">
        <v>-0.40186962999999998</v>
      </c>
      <c r="C1511" s="17">
        <v>-0.32954623500000002</v>
      </c>
      <c r="D1511" s="17">
        <v>-0.313898644</v>
      </c>
      <c r="E1511" s="74">
        <v>-0.29615418500000001</v>
      </c>
      <c r="F1511" s="74">
        <v>-0.288655302</v>
      </c>
      <c r="G1511" s="17">
        <v>-0.31753590399999998</v>
      </c>
      <c r="J1511" s="74"/>
      <c r="K1511" s="73"/>
      <c r="L1511" s="73"/>
      <c r="M1511" s="73"/>
      <c r="N1511" s="73"/>
      <c r="O1511" s="69"/>
      <c r="P1511" s="69"/>
      <c r="Q1511" s="69"/>
      <c r="R1511" s="69"/>
      <c r="S1511" s="69"/>
      <c r="T1511" s="69"/>
      <c r="U1511" s="69"/>
      <c r="V1511" s="72"/>
      <c r="W1511" s="71"/>
      <c r="X1511" s="71"/>
    </row>
    <row r="1512" spans="1:24" ht="15.75" thickBot="1">
      <c r="A1512" s="3">
        <v>0.15040000000000001</v>
      </c>
      <c r="B1512" s="17">
        <v>-0.401703382</v>
      </c>
      <c r="C1512" s="17">
        <v>-0.32942818699999998</v>
      </c>
      <c r="D1512" s="17">
        <v>-0.31379083800000002</v>
      </c>
      <c r="E1512" s="74">
        <v>-0.296018332</v>
      </c>
      <c r="F1512" s="74">
        <v>-0.28856351299999999</v>
      </c>
      <c r="G1512" s="17">
        <v>-0.31739335699999999</v>
      </c>
      <c r="J1512" s="74"/>
      <c r="K1512" s="73"/>
      <c r="L1512" s="73"/>
      <c r="M1512" s="73"/>
      <c r="N1512" s="73"/>
      <c r="O1512" s="69"/>
      <c r="P1512" s="69"/>
      <c r="Q1512" s="69"/>
      <c r="R1512" s="69"/>
      <c r="S1512" s="69"/>
      <c r="T1512" s="69"/>
      <c r="U1512" s="69"/>
      <c r="V1512" s="72"/>
      <c r="W1512" s="71"/>
      <c r="X1512" s="71"/>
    </row>
    <row r="1513" spans="1:24" ht="15.75" thickBot="1">
      <c r="A1513" s="3">
        <v>0.15049999999999999</v>
      </c>
      <c r="B1513" s="17">
        <v>-0.40153720799999998</v>
      </c>
      <c r="C1513" s="17">
        <v>-0.32931018699999998</v>
      </c>
      <c r="D1513" s="17">
        <v>-0.31368307200000001</v>
      </c>
      <c r="E1513" s="74">
        <v>-0.29588255600000002</v>
      </c>
      <c r="F1513" s="74">
        <v>-0.28847175600000002</v>
      </c>
      <c r="G1513" s="17">
        <v>-0.31725088699999998</v>
      </c>
      <c r="J1513" s="74"/>
      <c r="K1513" s="73"/>
      <c r="L1513" s="73"/>
      <c r="M1513" s="73"/>
      <c r="N1513" s="73"/>
      <c r="O1513" s="69"/>
      <c r="P1513" s="69"/>
      <c r="Q1513" s="69"/>
      <c r="R1513" s="69"/>
      <c r="S1513" s="69"/>
      <c r="T1513" s="69"/>
      <c r="U1513" s="69"/>
      <c r="V1513" s="72"/>
      <c r="W1513" s="71"/>
      <c r="X1513" s="71"/>
    </row>
    <row r="1514" spans="1:24" ht="15.75" thickBot="1">
      <c r="A1514" s="3">
        <v>0.15060000000000001</v>
      </c>
      <c r="B1514" s="17">
        <v>-0.401371107</v>
      </c>
      <c r="C1514" s="17">
        <v>-0.32919223199999997</v>
      </c>
      <c r="D1514" s="17">
        <v>-0.31357534799999998</v>
      </c>
      <c r="E1514" s="74">
        <v>-0.29574685699999997</v>
      </c>
      <c r="F1514" s="74">
        <v>-0.28838003200000001</v>
      </c>
      <c r="G1514" s="17">
        <v>-0.31710849600000002</v>
      </c>
      <c r="J1514" s="74"/>
      <c r="K1514" s="73"/>
      <c r="L1514" s="73"/>
      <c r="M1514" s="73"/>
      <c r="N1514" s="73"/>
      <c r="O1514" s="69"/>
      <c r="P1514" s="69"/>
      <c r="Q1514" s="69"/>
      <c r="R1514" s="69"/>
      <c r="S1514" s="69"/>
      <c r="T1514" s="69"/>
      <c r="U1514" s="69"/>
      <c r="V1514" s="72"/>
      <c r="W1514" s="71"/>
      <c r="X1514" s="71"/>
    </row>
    <row r="1515" spans="1:24" ht="15.75" thickBot="1">
      <c r="A1515" s="3">
        <v>0.1507</v>
      </c>
      <c r="B1515" s="17">
        <v>-0.40120507900000002</v>
      </c>
      <c r="C1515" s="17">
        <v>-0.32907432399999997</v>
      </c>
      <c r="D1515" s="17">
        <v>-0.31346766399999998</v>
      </c>
      <c r="E1515" s="74">
        <v>-0.295611236</v>
      </c>
      <c r="F1515" s="74">
        <v>-0.28828833999999998</v>
      </c>
      <c r="G1515" s="17">
        <v>-0.31696618100000001</v>
      </c>
      <c r="J1515" s="74"/>
      <c r="K1515" s="73"/>
      <c r="L1515" s="73"/>
      <c r="M1515" s="73"/>
      <c r="N1515" s="73"/>
      <c r="O1515" s="69"/>
      <c r="P1515" s="69"/>
      <c r="Q1515" s="69"/>
      <c r="R1515" s="69"/>
      <c r="S1515" s="69"/>
      <c r="T1515" s="69"/>
      <c r="U1515" s="69"/>
      <c r="V1515" s="72"/>
      <c r="W1515" s="71"/>
      <c r="X1515" s="71"/>
    </row>
    <row r="1516" spans="1:24" ht="15.75" thickBot="1">
      <c r="A1516" s="3">
        <v>0.15079999999999999</v>
      </c>
      <c r="B1516" s="17">
        <v>-0.401039125</v>
      </c>
      <c r="C1516" s="17">
        <v>-0.32895646299999998</v>
      </c>
      <c r="D1516" s="17">
        <v>-0.31336002099999999</v>
      </c>
      <c r="E1516" s="74">
        <v>-0.29547569299999998</v>
      </c>
      <c r="F1516" s="74">
        <v>-0.28819668100000001</v>
      </c>
      <c r="G1516" s="17">
        <v>-0.31682394400000002</v>
      </c>
      <c r="J1516" s="74"/>
      <c r="K1516" s="73"/>
      <c r="L1516" s="73"/>
      <c r="M1516" s="73"/>
      <c r="N1516" s="73"/>
      <c r="O1516" s="69"/>
      <c r="P1516" s="69"/>
      <c r="Q1516" s="69"/>
      <c r="R1516" s="69"/>
      <c r="S1516" s="69"/>
      <c r="T1516" s="69"/>
      <c r="U1516" s="69"/>
      <c r="V1516" s="72"/>
      <c r="W1516" s="71"/>
      <c r="X1516" s="71"/>
    </row>
    <row r="1517" spans="1:24" ht="15.75" thickBot="1">
      <c r="A1517" s="3">
        <v>0.15090000000000001</v>
      </c>
      <c r="B1517" s="17">
        <v>-0.40087324499999999</v>
      </c>
      <c r="C1517" s="17">
        <v>-0.32883864800000001</v>
      </c>
      <c r="D1517" s="17">
        <v>-0.313252419</v>
      </c>
      <c r="E1517" s="74">
        <v>-0.29534022700000001</v>
      </c>
      <c r="F1517" s="74">
        <v>-0.28810505400000003</v>
      </c>
      <c r="G1517" s="17">
        <v>-0.31668178400000002</v>
      </c>
      <c r="J1517" s="74"/>
      <c r="K1517" s="73"/>
      <c r="L1517" s="73"/>
      <c r="M1517" s="73"/>
      <c r="N1517" s="73"/>
      <c r="O1517" s="69"/>
      <c r="P1517" s="69"/>
      <c r="Q1517" s="69"/>
      <c r="R1517" s="69"/>
      <c r="S1517" s="69"/>
      <c r="T1517" s="69"/>
      <c r="U1517" s="69"/>
      <c r="V1517" s="72"/>
      <c r="W1517" s="71"/>
      <c r="X1517" s="71"/>
    </row>
    <row r="1518" spans="1:24" ht="15.75" thickBot="1">
      <c r="A1518" s="3">
        <v>0.151</v>
      </c>
      <c r="B1518" s="17">
        <v>-0.400707437</v>
      </c>
      <c r="C1518" s="17">
        <v>-0.32872087900000002</v>
      </c>
      <c r="D1518" s="17">
        <v>-0.313144857</v>
      </c>
      <c r="E1518" s="74">
        <v>-0.295204837</v>
      </c>
      <c r="F1518" s="74">
        <v>-0.28801345900000003</v>
      </c>
      <c r="G1518" s="17">
        <v>-0.31653970100000001</v>
      </c>
      <c r="J1518" s="74"/>
      <c r="K1518" s="73"/>
      <c r="L1518" s="73"/>
      <c r="M1518" s="73"/>
      <c r="N1518" s="73"/>
      <c r="O1518" s="69"/>
      <c r="P1518" s="69"/>
      <c r="Q1518" s="69"/>
      <c r="R1518" s="69"/>
      <c r="S1518" s="69"/>
      <c r="T1518" s="69"/>
      <c r="U1518" s="69"/>
      <c r="V1518" s="72"/>
      <c r="W1518" s="71"/>
      <c r="X1518" s="71"/>
    </row>
    <row r="1519" spans="1:24" ht="15.75" thickBot="1">
      <c r="A1519" s="3">
        <v>0.15110000000000001</v>
      </c>
      <c r="B1519" s="17">
        <v>-0.400541702</v>
      </c>
      <c r="C1519" s="17">
        <v>-0.32860315600000001</v>
      </c>
      <c r="D1519" s="17">
        <v>-0.313037336</v>
      </c>
      <c r="E1519" s="74">
        <v>-0.295069525</v>
      </c>
      <c r="F1519" s="74">
        <v>-0.28792189600000001</v>
      </c>
      <c r="G1519" s="17">
        <v>-0.31639769499999998</v>
      </c>
      <c r="J1519" s="74"/>
      <c r="K1519" s="73"/>
      <c r="L1519" s="73"/>
      <c r="M1519" s="73"/>
      <c r="N1519" s="73"/>
      <c r="O1519" s="69"/>
      <c r="P1519" s="69"/>
      <c r="Q1519" s="69"/>
      <c r="R1519" s="69"/>
      <c r="S1519" s="69"/>
      <c r="T1519" s="69"/>
      <c r="U1519" s="69"/>
      <c r="V1519" s="72"/>
      <c r="W1519" s="71"/>
      <c r="X1519" s="71"/>
    </row>
    <row r="1520" spans="1:24" ht="15.75" thickBot="1">
      <c r="A1520" s="3">
        <v>0.1512</v>
      </c>
      <c r="B1520" s="17">
        <v>-0.40037604100000002</v>
      </c>
      <c r="C1520" s="17">
        <v>-0.32848547900000002</v>
      </c>
      <c r="D1520" s="17">
        <v>-0.31292985499999998</v>
      </c>
      <c r="E1520" s="74">
        <v>-0.29493428999999999</v>
      </c>
      <c r="F1520" s="74">
        <v>-0.28783036499999998</v>
      </c>
      <c r="G1520" s="17">
        <v>-0.31625576599999999</v>
      </c>
      <c r="J1520" s="74"/>
      <c r="K1520" s="73"/>
      <c r="L1520" s="73"/>
      <c r="M1520" s="73"/>
      <c r="N1520" s="73"/>
      <c r="O1520" s="69"/>
      <c r="P1520" s="69"/>
      <c r="Q1520" s="69"/>
      <c r="R1520" s="69"/>
      <c r="S1520" s="69"/>
      <c r="T1520" s="69"/>
      <c r="U1520" s="69"/>
      <c r="V1520" s="72"/>
      <c r="W1520" s="71"/>
      <c r="X1520" s="71"/>
    </row>
    <row r="1521" spans="1:24" ht="15.75" thickBot="1">
      <c r="A1521" s="3">
        <v>0.15129999999999999</v>
      </c>
      <c r="B1521" s="17">
        <v>-0.40021045199999999</v>
      </c>
      <c r="C1521" s="17">
        <v>-0.32836784800000002</v>
      </c>
      <c r="D1521" s="17">
        <v>-0.31282241500000002</v>
      </c>
      <c r="E1521" s="74">
        <v>-0.29479913099999999</v>
      </c>
      <c r="F1521" s="74">
        <v>-0.28773886700000001</v>
      </c>
      <c r="G1521" s="17">
        <v>-0.316113914</v>
      </c>
      <c r="J1521" s="74"/>
      <c r="K1521" s="73"/>
      <c r="L1521" s="73"/>
      <c r="M1521" s="73"/>
      <c r="N1521" s="73"/>
      <c r="O1521" s="69"/>
      <c r="P1521" s="69"/>
      <c r="Q1521" s="69"/>
      <c r="R1521" s="69"/>
      <c r="S1521" s="69"/>
      <c r="T1521" s="69"/>
      <c r="U1521" s="69"/>
      <c r="V1521" s="72"/>
      <c r="W1521" s="71"/>
      <c r="X1521" s="71"/>
    </row>
    <row r="1522" spans="1:24" ht="15.75" thickBot="1">
      <c r="A1522" s="3">
        <v>0.15140000000000001</v>
      </c>
      <c r="B1522" s="17">
        <v>-0.40004493600000002</v>
      </c>
      <c r="C1522" s="17">
        <v>-0.32825026400000001</v>
      </c>
      <c r="D1522" s="17">
        <v>-0.31271501499999999</v>
      </c>
      <c r="E1522" s="74">
        <v>-0.29466404899999998</v>
      </c>
      <c r="F1522" s="74">
        <v>-0.2876474</v>
      </c>
      <c r="G1522" s="17">
        <v>-0.31597213899999999</v>
      </c>
      <c r="J1522" s="74"/>
      <c r="K1522" s="73"/>
      <c r="L1522" s="73"/>
      <c r="M1522" s="73"/>
      <c r="N1522" s="73"/>
      <c r="O1522" s="69"/>
      <c r="P1522" s="69"/>
      <c r="Q1522" s="69"/>
      <c r="R1522" s="69"/>
      <c r="S1522" s="69"/>
      <c r="T1522" s="69"/>
      <c r="U1522" s="69"/>
      <c r="V1522" s="72"/>
      <c r="W1522" s="71"/>
      <c r="X1522" s="71"/>
    </row>
    <row r="1523" spans="1:24" ht="15.75" thickBot="1">
      <c r="A1523" s="3">
        <v>0.1515</v>
      </c>
      <c r="B1523" s="17">
        <v>-0.399879492</v>
      </c>
      <c r="C1523" s="17">
        <v>-0.32813272500000001</v>
      </c>
      <c r="D1523" s="17">
        <v>-0.31260765600000001</v>
      </c>
      <c r="E1523" s="74">
        <v>-0.29452904400000002</v>
      </c>
      <c r="F1523" s="74">
        <v>-0.287555966</v>
      </c>
      <c r="G1523" s="17">
        <v>-0.31583043999999999</v>
      </c>
      <c r="J1523" s="74"/>
      <c r="K1523" s="73"/>
      <c r="L1523" s="73"/>
      <c r="M1523" s="73"/>
      <c r="N1523" s="73"/>
      <c r="O1523" s="69"/>
      <c r="P1523" s="69"/>
      <c r="Q1523" s="69"/>
      <c r="R1523" s="69"/>
      <c r="S1523" s="69"/>
      <c r="T1523" s="69"/>
      <c r="U1523" s="69"/>
      <c r="V1523" s="72"/>
      <c r="W1523" s="71"/>
      <c r="X1523" s="71"/>
    </row>
    <row r="1524" spans="1:24" ht="15.75" thickBot="1">
      <c r="A1524" s="3">
        <v>0.15160000000000001</v>
      </c>
      <c r="B1524" s="17">
        <v>-0.39971412200000001</v>
      </c>
      <c r="C1524" s="17">
        <v>-0.32801523199999999</v>
      </c>
      <c r="D1524" s="17">
        <v>-0.31250033700000002</v>
      </c>
      <c r="E1524" s="74">
        <v>-0.29439411500000001</v>
      </c>
      <c r="F1524" s="74">
        <v>-0.28746456300000001</v>
      </c>
      <c r="G1524" s="17">
        <v>-0.31568881700000001</v>
      </c>
      <c r="J1524" s="74"/>
      <c r="K1524" s="73"/>
      <c r="L1524" s="73"/>
      <c r="M1524" s="73"/>
      <c r="N1524" s="73"/>
      <c r="O1524" s="69"/>
      <c r="P1524" s="69"/>
      <c r="Q1524" s="69"/>
      <c r="R1524" s="69"/>
      <c r="S1524" s="69"/>
      <c r="T1524" s="69"/>
      <c r="U1524" s="69"/>
      <c r="V1524" s="72"/>
      <c r="W1524" s="71"/>
      <c r="X1524" s="71"/>
    </row>
    <row r="1525" spans="1:24" ht="15.75" thickBot="1">
      <c r="A1525" s="3">
        <v>0.1517</v>
      </c>
      <c r="B1525" s="17">
        <v>-0.39954882400000002</v>
      </c>
      <c r="C1525" s="17">
        <v>-0.327897785</v>
      </c>
      <c r="D1525" s="17">
        <v>-0.31239305899999997</v>
      </c>
      <c r="E1525" s="74">
        <v>-0.29425926299999999</v>
      </c>
      <c r="F1525" s="74">
        <v>-0.28737319300000003</v>
      </c>
      <c r="G1525" s="17">
        <v>-0.31554727100000002</v>
      </c>
      <c r="J1525" s="74"/>
      <c r="K1525" s="73"/>
      <c r="L1525" s="73"/>
      <c r="M1525" s="73"/>
      <c r="N1525" s="73"/>
      <c r="O1525" s="69"/>
      <c r="P1525" s="69"/>
      <c r="Q1525" s="69"/>
      <c r="R1525" s="69"/>
      <c r="S1525" s="69"/>
      <c r="T1525" s="69"/>
      <c r="U1525" s="69"/>
      <c r="V1525" s="72"/>
      <c r="W1525" s="71"/>
      <c r="X1525" s="71"/>
    </row>
    <row r="1526" spans="1:24" ht="15.75" thickBot="1">
      <c r="A1526" s="3">
        <v>0.15179999999999999</v>
      </c>
      <c r="B1526" s="17">
        <v>-0.39938359800000001</v>
      </c>
      <c r="C1526" s="17">
        <v>-0.32778038399999998</v>
      </c>
      <c r="D1526" s="17">
        <v>-0.31228581999999999</v>
      </c>
      <c r="E1526" s="74">
        <v>-0.29412448600000002</v>
      </c>
      <c r="F1526" s="74">
        <v>-0.287281854</v>
      </c>
      <c r="G1526" s="17">
        <v>-0.31540580099999999</v>
      </c>
      <c r="J1526" s="74"/>
      <c r="K1526" s="73"/>
      <c r="L1526" s="73"/>
      <c r="M1526" s="73"/>
      <c r="N1526" s="73"/>
      <c r="O1526" s="69"/>
      <c r="P1526" s="69"/>
      <c r="Q1526" s="69"/>
      <c r="R1526" s="69"/>
      <c r="S1526" s="69"/>
      <c r="T1526" s="69"/>
      <c r="U1526" s="69"/>
      <c r="V1526" s="72"/>
      <c r="W1526" s="71"/>
      <c r="X1526" s="71"/>
    </row>
    <row r="1527" spans="1:24" ht="15.75" thickBot="1">
      <c r="A1527" s="3">
        <v>0.15190000000000001</v>
      </c>
      <c r="B1527" s="17">
        <v>-0.39921844400000001</v>
      </c>
      <c r="C1527" s="17">
        <v>-0.32766302800000002</v>
      </c>
      <c r="D1527" s="17">
        <v>-0.31217862200000002</v>
      </c>
      <c r="E1527" s="74">
        <v>-0.29398978599999998</v>
      </c>
      <c r="F1527" s="74">
        <v>-0.28719054700000002</v>
      </c>
      <c r="G1527" s="17">
        <v>-0.31526440700000002</v>
      </c>
      <c r="J1527" s="74"/>
      <c r="K1527" s="73"/>
      <c r="L1527" s="73"/>
      <c r="M1527" s="73"/>
      <c r="N1527" s="73"/>
      <c r="O1527" s="69"/>
      <c r="P1527" s="69"/>
      <c r="Q1527" s="69"/>
      <c r="R1527" s="69"/>
      <c r="S1527" s="69"/>
      <c r="T1527" s="69"/>
      <c r="U1527" s="69"/>
      <c r="V1527" s="72"/>
      <c r="W1527" s="71"/>
      <c r="X1527" s="71"/>
    </row>
    <row r="1528" spans="1:24" ht="15.75" thickBot="1">
      <c r="A1528" s="3">
        <v>0.152</v>
      </c>
      <c r="B1528" s="17">
        <v>-0.39905336299999999</v>
      </c>
      <c r="C1528" s="17">
        <v>-0.32754571799999999</v>
      </c>
      <c r="D1528" s="17">
        <v>-0.31207146299999999</v>
      </c>
      <c r="E1528" s="74">
        <v>-0.293855162</v>
      </c>
      <c r="F1528" s="74">
        <v>-0.28709927200000002</v>
      </c>
      <c r="G1528" s="17">
        <v>-0.31512308999999999</v>
      </c>
      <c r="J1528" s="74"/>
      <c r="K1528" s="73"/>
      <c r="L1528" s="73"/>
      <c r="M1528" s="73"/>
      <c r="N1528" s="73"/>
      <c r="O1528" s="69"/>
      <c r="P1528" s="69"/>
      <c r="Q1528" s="69"/>
      <c r="R1528" s="69"/>
      <c r="S1528" s="69"/>
      <c r="T1528" s="69"/>
      <c r="U1528" s="69"/>
      <c r="V1528" s="72"/>
      <c r="W1528" s="71"/>
      <c r="X1528" s="71"/>
    </row>
    <row r="1529" spans="1:24" ht="15.75" thickBot="1">
      <c r="A1529" s="3">
        <v>0.15210000000000001</v>
      </c>
      <c r="B1529" s="17">
        <v>-0.398888354</v>
      </c>
      <c r="C1529" s="17">
        <v>-0.32742845300000001</v>
      </c>
      <c r="D1529" s="17">
        <v>-0.31196434499999998</v>
      </c>
      <c r="E1529" s="74">
        <v>-0.29372061399999999</v>
      </c>
      <c r="F1529" s="74">
        <v>-0.287008029</v>
      </c>
      <c r="G1529" s="17">
        <v>-0.31498184800000001</v>
      </c>
      <c r="J1529" s="74"/>
      <c r="K1529" s="73"/>
      <c r="L1529" s="73"/>
      <c r="M1529" s="73"/>
      <c r="N1529" s="73"/>
      <c r="O1529" s="69"/>
      <c r="P1529" s="69"/>
      <c r="Q1529" s="69"/>
      <c r="R1529" s="69"/>
      <c r="S1529" s="69"/>
      <c r="T1529" s="69"/>
      <c r="U1529" s="69"/>
      <c r="V1529" s="72"/>
      <c r="W1529" s="71"/>
      <c r="X1529" s="71"/>
    </row>
    <row r="1530" spans="1:24" ht="15.75" thickBot="1">
      <c r="A1530" s="3">
        <v>0.1522</v>
      </c>
      <c r="B1530" s="17">
        <v>-0.39872341700000002</v>
      </c>
      <c r="C1530" s="17">
        <v>-0.32731123400000001</v>
      </c>
      <c r="D1530" s="17">
        <v>-0.31185726699999999</v>
      </c>
      <c r="E1530" s="74">
        <v>-0.29358614100000002</v>
      </c>
      <c r="F1530" s="74">
        <v>-0.28691681699999999</v>
      </c>
      <c r="G1530" s="17">
        <v>-0.31484068199999998</v>
      </c>
      <c r="J1530" s="74"/>
      <c r="K1530" s="73"/>
      <c r="L1530" s="73"/>
      <c r="M1530" s="73"/>
      <c r="N1530" s="73"/>
      <c r="O1530" s="69"/>
      <c r="P1530" s="69"/>
      <c r="Q1530" s="69"/>
      <c r="R1530" s="69"/>
      <c r="S1530" s="69"/>
      <c r="T1530" s="69"/>
      <c r="U1530" s="69"/>
      <c r="V1530" s="72"/>
      <c r="W1530" s="71"/>
      <c r="X1530" s="71"/>
    </row>
    <row r="1531" spans="1:24" ht="15.75" thickBot="1">
      <c r="A1531" s="3">
        <v>0.15229999999999999</v>
      </c>
      <c r="B1531" s="17">
        <v>-0.39855855099999998</v>
      </c>
      <c r="C1531" s="17">
        <v>-0.32719406099999998</v>
      </c>
      <c r="D1531" s="17">
        <v>-0.31175022899999999</v>
      </c>
      <c r="E1531" s="74">
        <v>-0.29345174499999999</v>
      </c>
      <c r="F1531" s="74">
        <v>-0.28682563700000002</v>
      </c>
      <c r="G1531" s="17">
        <v>-0.314699591</v>
      </c>
      <c r="J1531" s="74"/>
      <c r="K1531" s="73"/>
      <c r="L1531" s="73"/>
      <c r="M1531" s="73"/>
      <c r="N1531" s="73"/>
      <c r="O1531" s="69"/>
      <c r="P1531" s="69"/>
      <c r="Q1531" s="69"/>
      <c r="R1531" s="69"/>
      <c r="S1531" s="69"/>
      <c r="T1531" s="69"/>
      <c r="U1531" s="69"/>
      <c r="V1531" s="72"/>
      <c r="W1531" s="71"/>
      <c r="X1531" s="71"/>
    </row>
    <row r="1532" spans="1:24" ht="15.75" thickBot="1">
      <c r="A1532" s="3">
        <v>0.15240000000000001</v>
      </c>
      <c r="B1532" s="17">
        <v>-0.39839375799999999</v>
      </c>
      <c r="C1532" s="17">
        <v>-0.32707693300000001</v>
      </c>
      <c r="D1532" s="17">
        <v>-0.31164323100000002</v>
      </c>
      <c r="E1532" s="74">
        <v>-0.29331742399999999</v>
      </c>
      <c r="F1532" s="74">
        <v>-0.28673448899999998</v>
      </c>
      <c r="G1532" s="17">
        <v>-0.31455857700000001</v>
      </c>
      <c r="J1532" s="74"/>
      <c r="K1532" s="73"/>
      <c r="L1532" s="73"/>
      <c r="M1532" s="73"/>
      <c r="N1532" s="73"/>
      <c r="O1532" s="69"/>
      <c r="P1532" s="69"/>
      <c r="Q1532" s="69"/>
      <c r="R1532" s="69"/>
      <c r="S1532" s="69"/>
      <c r="T1532" s="69"/>
      <c r="U1532" s="69"/>
      <c r="V1532" s="72"/>
      <c r="W1532" s="71"/>
      <c r="X1532" s="71"/>
    </row>
    <row r="1533" spans="1:24" ht="15.75" thickBot="1">
      <c r="A1533" s="3">
        <v>0.1525</v>
      </c>
      <c r="B1533" s="17">
        <v>-0.39822903599999998</v>
      </c>
      <c r="C1533" s="17">
        <v>-0.32695985</v>
      </c>
      <c r="D1533" s="17">
        <v>-0.311536272</v>
      </c>
      <c r="E1533" s="74">
        <v>-0.29318317799999999</v>
      </c>
      <c r="F1533" s="74">
        <v>-0.28664337299999998</v>
      </c>
      <c r="G1533" s="17">
        <v>-0.314417638</v>
      </c>
      <c r="J1533" s="74"/>
      <c r="K1533" s="73"/>
      <c r="L1533" s="73"/>
      <c r="M1533" s="73"/>
      <c r="N1533" s="73"/>
      <c r="O1533" s="69"/>
      <c r="P1533" s="69"/>
      <c r="Q1533" s="69"/>
      <c r="R1533" s="69"/>
      <c r="S1533" s="69"/>
      <c r="T1533" s="69"/>
      <c r="U1533" s="69"/>
      <c r="V1533" s="72"/>
      <c r="W1533" s="71"/>
      <c r="X1533" s="71"/>
    </row>
    <row r="1534" spans="1:24" ht="15.75" thickBot="1">
      <c r="A1534" s="3">
        <v>0.15260000000000001</v>
      </c>
      <c r="B1534" s="17">
        <v>-0.39806438599999999</v>
      </c>
      <c r="C1534" s="17">
        <v>-0.32684281199999998</v>
      </c>
      <c r="D1534" s="17">
        <v>-0.31142935300000002</v>
      </c>
      <c r="E1534" s="74">
        <v>-0.293049008</v>
      </c>
      <c r="F1534" s="74">
        <v>-0.28655228700000002</v>
      </c>
      <c r="G1534" s="17">
        <v>-0.31427677399999998</v>
      </c>
      <c r="J1534" s="74"/>
      <c r="K1534" s="73"/>
      <c r="L1534" s="73"/>
      <c r="M1534" s="73"/>
      <c r="N1534" s="73"/>
      <c r="O1534" s="69"/>
      <c r="P1534" s="69"/>
      <c r="Q1534" s="69"/>
      <c r="R1534" s="69"/>
      <c r="S1534" s="69"/>
      <c r="T1534" s="69"/>
      <c r="U1534" s="69"/>
      <c r="V1534" s="72"/>
      <c r="W1534" s="71"/>
      <c r="X1534" s="71"/>
    </row>
    <row r="1535" spans="1:24" ht="15.75" thickBot="1">
      <c r="A1535" s="3">
        <v>0.1527</v>
      </c>
      <c r="B1535" s="17">
        <v>-0.39789980800000002</v>
      </c>
      <c r="C1535" s="17">
        <v>-0.32672582</v>
      </c>
      <c r="D1535" s="17">
        <v>-0.31132247400000002</v>
      </c>
      <c r="E1535" s="74">
        <v>-0.292914913</v>
      </c>
      <c r="F1535" s="74">
        <v>-0.28646123400000001</v>
      </c>
      <c r="G1535" s="17">
        <v>-0.31413598599999998</v>
      </c>
      <c r="J1535" s="74"/>
      <c r="K1535" s="73"/>
      <c r="L1535" s="73"/>
      <c r="M1535" s="73"/>
      <c r="N1535" s="73"/>
      <c r="O1535" s="69"/>
      <c r="P1535" s="69"/>
      <c r="Q1535" s="69"/>
      <c r="R1535" s="69"/>
      <c r="S1535" s="69"/>
      <c r="T1535" s="69"/>
      <c r="U1535" s="69"/>
      <c r="V1535" s="72"/>
      <c r="W1535" s="71"/>
      <c r="X1535" s="71"/>
    </row>
    <row r="1536" spans="1:24" ht="15.75" thickBot="1">
      <c r="A1536" s="3">
        <v>0.15279999999999999</v>
      </c>
      <c r="B1536" s="17">
        <v>-0.39773530099999999</v>
      </c>
      <c r="C1536" s="17">
        <v>-0.32660887300000002</v>
      </c>
      <c r="D1536" s="17">
        <v>-0.31121563499999999</v>
      </c>
      <c r="E1536" s="74">
        <v>-0.29278089299999999</v>
      </c>
      <c r="F1536" s="74">
        <v>-0.28637021200000001</v>
      </c>
      <c r="G1536" s="17">
        <v>-0.31399527199999999</v>
      </c>
      <c r="J1536" s="74"/>
      <c r="K1536" s="73"/>
      <c r="L1536" s="73"/>
      <c r="M1536" s="73"/>
      <c r="N1536" s="73"/>
      <c r="O1536" s="69"/>
      <c r="P1536" s="69"/>
      <c r="Q1536" s="69"/>
      <c r="R1536" s="69"/>
      <c r="S1536" s="69"/>
      <c r="T1536" s="69"/>
      <c r="U1536" s="69"/>
      <c r="V1536" s="72"/>
      <c r="W1536" s="71"/>
      <c r="X1536" s="71"/>
    </row>
    <row r="1537" spans="1:24" ht="15.75" thickBot="1">
      <c r="A1537" s="3">
        <v>0.15290000000000001</v>
      </c>
      <c r="B1537" s="17">
        <v>-0.39757086600000002</v>
      </c>
      <c r="C1537" s="17">
        <v>-0.32649197099999999</v>
      </c>
      <c r="D1537" s="17">
        <v>-0.31110883499999997</v>
      </c>
      <c r="E1537" s="74">
        <v>-0.29264694899999999</v>
      </c>
      <c r="F1537" s="74">
        <v>-0.28627922099999997</v>
      </c>
      <c r="G1537" s="17">
        <v>-0.31385463400000002</v>
      </c>
      <c r="J1537" s="74"/>
      <c r="K1537" s="73"/>
      <c r="L1537" s="73"/>
      <c r="M1537" s="73"/>
      <c r="N1537" s="73"/>
      <c r="O1537" s="69"/>
      <c r="P1537" s="69"/>
      <c r="Q1537" s="69"/>
      <c r="R1537" s="69"/>
      <c r="S1537" s="69"/>
      <c r="T1537" s="69"/>
      <c r="U1537" s="69"/>
      <c r="V1537" s="72"/>
      <c r="W1537" s="71"/>
      <c r="X1537" s="71"/>
    </row>
    <row r="1538" spans="1:24" ht="15.75" thickBot="1">
      <c r="A1538" s="3">
        <v>0.153</v>
      </c>
      <c r="B1538" s="17">
        <v>-0.39740650100000002</v>
      </c>
      <c r="C1538" s="17">
        <v>-0.32637511400000002</v>
      </c>
      <c r="D1538" s="17">
        <v>-0.31100207499999999</v>
      </c>
      <c r="E1538" s="74">
        <v>-0.29251307900000001</v>
      </c>
      <c r="F1538" s="74">
        <v>-0.28618826200000003</v>
      </c>
      <c r="G1538" s="17">
        <v>-0.31371407099999998</v>
      </c>
      <c r="J1538" s="74"/>
      <c r="K1538" s="73"/>
      <c r="L1538" s="73"/>
      <c r="M1538" s="73"/>
      <c r="N1538" s="73"/>
      <c r="O1538" s="69"/>
      <c r="P1538" s="69"/>
      <c r="Q1538" s="69"/>
      <c r="R1538" s="69"/>
      <c r="S1538" s="69"/>
      <c r="T1538" s="69"/>
      <c r="U1538" s="69"/>
      <c r="V1538" s="72"/>
      <c r="W1538" s="71"/>
      <c r="X1538" s="71"/>
    </row>
    <row r="1539" spans="1:24" ht="15.75" thickBot="1">
      <c r="A1539" s="3">
        <v>0.15310000000000001</v>
      </c>
      <c r="B1539" s="17">
        <v>-0.39724220799999999</v>
      </c>
      <c r="C1539" s="17">
        <v>-0.32625830099999997</v>
      </c>
      <c r="D1539" s="17">
        <v>-0.31089535499999998</v>
      </c>
      <c r="E1539" s="74">
        <v>-0.29237928400000002</v>
      </c>
      <c r="F1539" s="74">
        <v>-0.28609733399999998</v>
      </c>
      <c r="G1539" s="17">
        <v>-0.31357358299999999</v>
      </c>
      <c r="J1539" s="74"/>
      <c r="K1539" s="73"/>
      <c r="L1539" s="73"/>
      <c r="M1539" s="73"/>
      <c r="N1539" s="73"/>
      <c r="O1539" s="69"/>
      <c r="P1539" s="69"/>
      <c r="Q1539" s="69"/>
      <c r="R1539" s="69"/>
      <c r="S1539" s="69"/>
      <c r="T1539" s="69"/>
      <c r="U1539" s="69"/>
      <c r="V1539" s="72"/>
      <c r="W1539" s="71"/>
      <c r="X1539" s="71"/>
    </row>
    <row r="1540" spans="1:24" ht="15.75" thickBot="1">
      <c r="A1540" s="3">
        <v>0.1532</v>
      </c>
      <c r="B1540" s="17">
        <v>-0.39707798599999999</v>
      </c>
      <c r="C1540" s="17">
        <v>-0.32614153400000001</v>
      </c>
      <c r="D1540" s="17">
        <v>-0.31078867399999999</v>
      </c>
      <c r="E1540" s="74">
        <v>-0.29224556400000001</v>
      </c>
      <c r="F1540" s="74">
        <v>-0.286006437</v>
      </c>
      <c r="G1540" s="17">
        <v>-0.31343316900000001</v>
      </c>
      <c r="J1540" s="74"/>
      <c r="K1540" s="73"/>
      <c r="L1540" s="73"/>
      <c r="M1540" s="73"/>
      <c r="N1540" s="73"/>
      <c r="O1540" s="69"/>
      <c r="P1540" s="69"/>
      <c r="Q1540" s="69"/>
      <c r="R1540" s="69"/>
      <c r="S1540" s="69"/>
      <c r="T1540" s="69"/>
      <c r="U1540" s="69"/>
      <c r="V1540" s="72"/>
      <c r="W1540" s="71"/>
      <c r="X1540" s="71"/>
    </row>
    <row r="1541" spans="1:24" ht="15.75" thickBot="1">
      <c r="A1541" s="3">
        <v>0.15329999999999999</v>
      </c>
      <c r="B1541" s="17">
        <v>-0.39691383499999999</v>
      </c>
      <c r="C1541" s="17">
        <v>-0.326024812</v>
      </c>
      <c r="D1541" s="17">
        <v>-0.310682032</v>
      </c>
      <c r="E1541" s="74">
        <v>-0.29211191800000003</v>
      </c>
      <c r="F1541" s="74">
        <v>-0.28591557099999998</v>
      </c>
      <c r="G1541" s="17">
        <v>-0.31329283000000002</v>
      </c>
      <c r="J1541" s="74"/>
      <c r="K1541" s="73"/>
      <c r="L1541" s="73"/>
      <c r="M1541" s="73"/>
      <c r="N1541" s="73"/>
      <c r="O1541" s="69"/>
      <c r="P1541" s="69"/>
      <c r="Q1541" s="69"/>
      <c r="R1541" s="69"/>
      <c r="S1541" s="69"/>
      <c r="T1541" s="69"/>
      <c r="U1541" s="69"/>
      <c r="V1541" s="72"/>
      <c r="W1541" s="71"/>
      <c r="X1541" s="71"/>
    </row>
    <row r="1542" spans="1:24" ht="15.75" thickBot="1">
      <c r="A1542" s="3">
        <v>0.15340000000000001</v>
      </c>
      <c r="B1542" s="17">
        <v>-0.39674975600000001</v>
      </c>
      <c r="C1542" s="17">
        <v>-0.32590813400000002</v>
      </c>
      <c r="D1542" s="17">
        <v>-0.31057542999999999</v>
      </c>
      <c r="E1542" s="74">
        <v>-0.291978348</v>
      </c>
      <c r="F1542" s="74">
        <v>-0.285824737</v>
      </c>
      <c r="G1542" s="17">
        <v>-0.31315256600000002</v>
      </c>
      <c r="J1542" s="74"/>
      <c r="K1542" s="73"/>
      <c r="L1542" s="73"/>
      <c r="M1542" s="73"/>
      <c r="N1542" s="73"/>
      <c r="O1542" s="69"/>
      <c r="P1542" s="69"/>
      <c r="Q1542" s="69"/>
      <c r="R1542" s="69"/>
      <c r="S1542" s="69"/>
      <c r="T1542" s="69"/>
      <c r="U1542" s="69"/>
      <c r="V1542" s="72"/>
      <c r="W1542" s="71"/>
      <c r="X1542" s="71"/>
    </row>
    <row r="1543" spans="1:24" ht="15.75" thickBot="1">
      <c r="A1543" s="3">
        <v>0.1535</v>
      </c>
      <c r="B1543" s="17">
        <v>-0.39658574600000002</v>
      </c>
      <c r="C1543" s="17">
        <v>-0.32579150200000001</v>
      </c>
      <c r="D1543" s="17">
        <v>-0.31046886699999998</v>
      </c>
      <c r="E1543" s="74">
        <v>-0.29184485100000002</v>
      </c>
      <c r="F1543" s="74">
        <v>-0.28573393400000002</v>
      </c>
      <c r="G1543" s="17">
        <v>-0.31301237599999998</v>
      </c>
      <c r="J1543" s="74"/>
      <c r="K1543" s="73"/>
      <c r="L1543" s="73"/>
      <c r="M1543" s="73"/>
      <c r="N1543" s="73"/>
      <c r="O1543" s="69"/>
      <c r="P1543" s="69"/>
      <c r="Q1543" s="69"/>
      <c r="R1543" s="69"/>
      <c r="S1543" s="69"/>
      <c r="T1543" s="69"/>
      <c r="U1543" s="69"/>
      <c r="V1543" s="72"/>
      <c r="W1543" s="71"/>
      <c r="X1543" s="71"/>
    </row>
    <row r="1544" spans="1:24" ht="15.75" thickBot="1">
      <c r="A1544" s="3">
        <v>0.15359999999999999</v>
      </c>
      <c r="B1544" s="17">
        <v>-0.39642180799999999</v>
      </c>
      <c r="C1544" s="17">
        <v>-0.32567491399999998</v>
      </c>
      <c r="D1544" s="17">
        <v>-0.31036234299999998</v>
      </c>
      <c r="E1544" s="74">
        <v>-0.29171142900000002</v>
      </c>
      <c r="F1544" s="74">
        <v>-0.28564316200000001</v>
      </c>
      <c r="G1544" s="17">
        <v>-0.31287226099999998</v>
      </c>
      <c r="J1544" s="74"/>
      <c r="K1544" s="73"/>
      <c r="L1544" s="73"/>
      <c r="M1544" s="73"/>
      <c r="N1544" s="73"/>
      <c r="O1544" s="69"/>
      <c r="P1544" s="69"/>
      <c r="Q1544" s="69"/>
      <c r="R1544" s="69"/>
      <c r="S1544" s="69"/>
      <c r="T1544" s="69"/>
      <c r="U1544" s="69"/>
      <c r="V1544" s="72"/>
      <c r="W1544" s="71"/>
      <c r="X1544" s="71"/>
    </row>
    <row r="1545" spans="1:24" ht="15.75" thickBot="1">
      <c r="A1545" s="3">
        <v>0.1537</v>
      </c>
      <c r="B1545" s="17">
        <v>-0.39625793999999998</v>
      </c>
      <c r="C1545" s="17">
        <v>-0.32555836999999999</v>
      </c>
      <c r="D1545" s="17">
        <v>-0.31025585900000002</v>
      </c>
      <c r="E1545" s="74">
        <v>-0.29157808099999999</v>
      </c>
      <c r="F1545" s="74">
        <v>-0.285552421</v>
      </c>
      <c r="G1545" s="17">
        <v>-0.31273222000000001</v>
      </c>
      <c r="J1545" s="74"/>
      <c r="K1545" s="73"/>
      <c r="L1545" s="73"/>
      <c r="M1545" s="73"/>
      <c r="N1545" s="73"/>
      <c r="O1545" s="69"/>
      <c r="P1545" s="69"/>
      <c r="Q1545" s="69"/>
      <c r="R1545" s="69"/>
      <c r="S1545" s="69"/>
      <c r="T1545" s="69"/>
      <c r="U1545" s="69"/>
      <c r="V1545" s="72"/>
      <c r="W1545" s="71"/>
      <c r="X1545" s="71"/>
    </row>
    <row r="1546" spans="1:24" ht="15.75" thickBot="1">
      <c r="A1546" s="3">
        <v>0.15379999999999999</v>
      </c>
      <c r="B1546" s="17">
        <v>-0.39609414300000001</v>
      </c>
      <c r="C1546" s="17">
        <v>-0.32544187099999999</v>
      </c>
      <c r="D1546" s="17">
        <v>-0.31014941299999998</v>
      </c>
      <c r="E1546" s="74">
        <v>-0.29144480699999997</v>
      </c>
      <c r="F1546" s="74">
        <v>-0.28546171100000001</v>
      </c>
      <c r="G1546" s="17">
        <v>-0.31259225299999999</v>
      </c>
      <c r="J1546" s="74"/>
      <c r="K1546" s="73"/>
      <c r="L1546" s="73"/>
      <c r="M1546" s="73"/>
      <c r="N1546" s="73"/>
      <c r="O1546" s="69"/>
      <c r="P1546" s="69"/>
      <c r="Q1546" s="69"/>
      <c r="R1546" s="69"/>
      <c r="S1546" s="69"/>
      <c r="T1546" s="69"/>
      <c r="U1546" s="69"/>
      <c r="V1546" s="72"/>
      <c r="W1546" s="71"/>
      <c r="X1546" s="71"/>
    </row>
    <row r="1547" spans="1:24" ht="15.75" thickBot="1">
      <c r="A1547" s="3">
        <v>0.15390000000000001</v>
      </c>
      <c r="B1547" s="17">
        <v>-0.39593041600000001</v>
      </c>
      <c r="C1547" s="17">
        <v>-0.32532541700000001</v>
      </c>
      <c r="D1547" s="17">
        <v>-0.31004300699999998</v>
      </c>
      <c r="E1547" s="74">
        <v>-0.291311608</v>
      </c>
      <c r="F1547" s="74">
        <v>-0.28537103200000002</v>
      </c>
      <c r="G1547" s="17">
        <v>-0.31245235999999998</v>
      </c>
      <c r="J1547" s="74"/>
      <c r="K1547" s="73"/>
      <c r="L1547" s="73"/>
      <c r="M1547" s="73"/>
      <c r="N1547" s="73"/>
      <c r="O1547" s="69"/>
      <c r="P1547" s="69"/>
      <c r="Q1547" s="69"/>
      <c r="R1547" s="69"/>
      <c r="S1547" s="69"/>
      <c r="T1547" s="69"/>
      <c r="U1547" s="69"/>
      <c r="V1547" s="72"/>
      <c r="W1547" s="71"/>
      <c r="X1547" s="71"/>
    </row>
    <row r="1548" spans="1:24" ht="15.75" thickBot="1">
      <c r="A1548" s="3">
        <v>0.154</v>
      </c>
      <c r="B1548" s="17">
        <v>-0.39576676</v>
      </c>
      <c r="C1548" s="17">
        <v>-0.32520900699999999</v>
      </c>
      <c r="D1548" s="17">
        <v>-0.30993663999999999</v>
      </c>
      <c r="E1548" s="74">
        <v>-0.29117848200000002</v>
      </c>
      <c r="F1548" s="74">
        <v>-0.285280384</v>
      </c>
      <c r="G1548" s="17">
        <v>-0.312312541</v>
      </c>
      <c r="J1548" s="74"/>
      <c r="K1548" s="73"/>
      <c r="L1548" s="73"/>
      <c r="M1548" s="73"/>
      <c r="N1548" s="73"/>
      <c r="O1548" s="69"/>
      <c r="P1548" s="69"/>
      <c r="Q1548" s="69"/>
      <c r="R1548" s="69"/>
      <c r="S1548" s="69"/>
      <c r="T1548" s="69"/>
      <c r="U1548" s="69"/>
      <c r="V1548" s="72"/>
      <c r="W1548" s="71"/>
      <c r="X1548" s="71"/>
    </row>
    <row r="1549" spans="1:24" ht="15.75" thickBot="1">
      <c r="A1549" s="3">
        <v>0.15409999999999999</v>
      </c>
      <c r="B1549" s="17">
        <v>-0.395603174</v>
      </c>
      <c r="C1549" s="17">
        <v>-0.32509264100000002</v>
      </c>
      <c r="D1549" s="17">
        <v>-0.309830312</v>
      </c>
      <c r="E1549" s="74">
        <v>-0.29104542999999999</v>
      </c>
      <c r="F1549" s="74">
        <v>-0.28518976699999998</v>
      </c>
      <c r="G1549" s="17">
        <v>-0.31217279599999997</v>
      </c>
      <c r="J1549" s="74"/>
      <c r="K1549" s="73"/>
      <c r="L1549" s="73"/>
      <c r="M1549" s="73"/>
      <c r="N1549" s="73"/>
      <c r="O1549" s="69"/>
      <c r="P1549" s="69"/>
      <c r="Q1549" s="69"/>
      <c r="R1549" s="69"/>
      <c r="S1549" s="69"/>
      <c r="T1549" s="69"/>
      <c r="U1549" s="69"/>
      <c r="V1549" s="72"/>
      <c r="W1549" s="71"/>
      <c r="X1549" s="71"/>
    </row>
    <row r="1550" spans="1:24" ht="15.75" thickBot="1">
      <c r="A1550" s="3">
        <v>0.1542</v>
      </c>
      <c r="B1550" s="17">
        <v>-0.39543965800000003</v>
      </c>
      <c r="C1550" s="17">
        <v>-0.32497631999999999</v>
      </c>
      <c r="D1550" s="17">
        <v>-0.30972402199999999</v>
      </c>
      <c r="E1550" s="74">
        <v>-0.29091245100000002</v>
      </c>
      <c r="F1550" s="74">
        <v>-0.28509918099999998</v>
      </c>
      <c r="G1550" s="17">
        <v>-0.31203312500000002</v>
      </c>
      <c r="J1550" s="74"/>
      <c r="K1550" s="73"/>
      <c r="L1550" s="73"/>
      <c r="M1550" s="73"/>
      <c r="N1550" s="73"/>
      <c r="O1550" s="69"/>
      <c r="P1550" s="69"/>
      <c r="Q1550" s="69"/>
      <c r="R1550" s="69"/>
      <c r="S1550" s="69"/>
      <c r="T1550" s="69"/>
      <c r="U1550" s="69"/>
      <c r="V1550" s="72"/>
      <c r="W1550" s="71"/>
      <c r="X1550" s="71"/>
    </row>
    <row r="1551" spans="1:24" ht="15.75" thickBot="1">
      <c r="A1551" s="3">
        <v>0.15429999999999999</v>
      </c>
      <c r="B1551" s="17">
        <v>-0.39527621299999999</v>
      </c>
      <c r="C1551" s="17">
        <v>-0.32486004299999999</v>
      </c>
      <c r="D1551" s="17">
        <v>-0.30961777200000001</v>
      </c>
      <c r="E1551" s="74">
        <v>-0.29077954700000003</v>
      </c>
      <c r="F1551" s="74">
        <v>-0.28500862599999999</v>
      </c>
      <c r="G1551" s="17">
        <v>-0.311893527</v>
      </c>
      <c r="J1551" s="74"/>
      <c r="K1551" s="73"/>
      <c r="L1551" s="73"/>
      <c r="M1551" s="73"/>
      <c r="N1551" s="73"/>
      <c r="O1551" s="69"/>
      <c r="P1551" s="69"/>
      <c r="Q1551" s="69"/>
      <c r="R1551" s="69"/>
      <c r="S1551" s="69"/>
      <c r="T1551" s="69"/>
      <c r="U1551" s="69"/>
      <c r="V1551" s="72"/>
      <c r="W1551" s="71"/>
      <c r="X1551" s="71"/>
    </row>
    <row r="1552" spans="1:24" ht="15.75" thickBot="1">
      <c r="A1552" s="3">
        <v>0.15440000000000001</v>
      </c>
      <c r="B1552" s="17">
        <v>-0.39511283699999999</v>
      </c>
      <c r="C1552" s="17">
        <v>-0.32474381000000002</v>
      </c>
      <c r="D1552" s="17">
        <v>-0.30951156099999999</v>
      </c>
      <c r="E1552" s="74">
        <v>-0.29064671600000003</v>
      </c>
      <c r="F1552" s="74">
        <v>-0.28491810099999998</v>
      </c>
      <c r="G1552" s="17">
        <v>-0.311754003</v>
      </c>
      <c r="J1552" s="74"/>
      <c r="K1552" s="73"/>
      <c r="L1552" s="73"/>
      <c r="M1552" s="73"/>
      <c r="N1552" s="73"/>
      <c r="O1552" s="69"/>
      <c r="P1552" s="69"/>
      <c r="Q1552" s="69"/>
      <c r="R1552" s="69"/>
      <c r="S1552" s="69"/>
      <c r="T1552" s="69"/>
      <c r="U1552" s="69"/>
      <c r="V1552" s="72"/>
      <c r="W1552" s="71"/>
      <c r="X1552" s="71"/>
    </row>
    <row r="1553" spans="1:24" ht="15.75" thickBot="1">
      <c r="A1553" s="3">
        <v>0.1545</v>
      </c>
      <c r="B1553" s="17">
        <v>-0.39494953100000002</v>
      </c>
      <c r="C1553" s="17">
        <v>-0.324627622</v>
      </c>
      <c r="D1553" s="17">
        <v>-0.309405388</v>
      </c>
      <c r="E1553" s="74">
        <v>-0.29051395800000002</v>
      </c>
      <c r="F1553" s="74">
        <v>-0.28482760800000001</v>
      </c>
      <c r="G1553" s="17">
        <v>-0.31161455300000002</v>
      </c>
      <c r="J1553" s="74"/>
      <c r="K1553" s="73"/>
      <c r="L1553" s="73"/>
      <c r="M1553" s="73"/>
      <c r="N1553" s="73"/>
      <c r="O1553" s="69"/>
      <c r="P1553" s="69"/>
      <c r="Q1553" s="69"/>
      <c r="R1553" s="69"/>
      <c r="S1553" s="69"/>
      <c r="T1553" s="69"/>
      <c r="U1553" s="69"/>
      <c r="V1553" s="72"/>
      <c r="W1553" s="71"/>
      <c r="X1553" s="71"/>
    </row>
    <row r="1554" spans="1:24" ht="15.75" thickBot="1">
      <c r="A1554" s="3">
        <v>0.15459999999999999</v>
      </c>
      <c r="B1554" s="17">
        <v>-0.39478629599999998</v>
      </c>
      <c r="C1554" s="17">
        <v>-0.32451147699999999</v>
      </c>
      <c r="D1554" s="17">
        <v>-0.30929925400000002</v>
      </c>
      <c r="E1554" s="74">
        <v>-0.290381273</v>
      </c>
      <c r="F1554" s="74">
        <v>-0.28473714500000002</v>
      </c>
      <c r="G1554" s="17">
        <v>-0.31147517499999999</v>
      </c>
      <c r="J1554" s="74"/>
      <c r="K1554" s="73"/>
      <c r="L1554" s="73"/>
      <c r="M1554" s="73"/>
      <c r="N1554" s="73"/>
      <c r="O1554" s="69"/>
      <c r="P1554" s="69"/>
      <c r="Q1554" s="69"/>
      <c r="R1554" s="69"/>
      <c r="S1554" s="69"/>
      <c r="T1554" s="69"/>
      <c r="U1554" s="69"/>
      <c r="V1554" s="72"/>
      <c r="W1554" s="71"/>
      <c r="X1554" s="71"/>
    </row>
    <row r="1555" spans="1:24" ht="15.75" thickBot="1">
      <c r="A1555" s="3">
        <v>0.1547</v>
      </c>
      <c r="B1555" s="17">
        <v>-0.39462312999999999</v>
      </c>
      <c r="C1555" s="17">
        <v>-0.32439537699999998</v>
      </c>
      <c r="D1555" s="17">
        <v>-0.309193159</v>
      </c>
      <c r="E1555" s="74">
        <v>-0.29024866199999999</v>
      </c>
      <c r="F1555" s="74">
        <v>-0.28464671200000002</v>
      </c>
      <c r="G1555" s="17">
        <v>-0.31133587099999999</v>
      </c>
      <c r="J1555" s="74"/>
      <c r="K1555" s="73"/>
      <c r="L1555" s="73"/>
      <c r="M1555" s="73"/>
      <c r="N1555" s="73"/>
      <c r="O1555" s="69"/>
      <c r="P1555" s="69"/>
      <c r="Q1555" s="69"/>
      <c r="R1555" s="69"/>
      <c r="S1555" s="69"/>
      <c r="T1555" s="69"/>
      <c r="U1555" s="69"/>
      <c r="V1555" s="72"/>
      <c r="W1555" s="71"/>
      <c r="X1555" s="71"/>
    </row>
    <row r="1556" spans="1:24" ht="15.75" thickBot="1">
      <c r="A1556" s="3">
        <v>0.15479999999999999</v>
      </c>
      <c r="B1556" s="17">
        <v>-0.39446003299999999</v>
      </c>
      <c r="C1556" s="17">
        <v>-0.32427931999999998</v>
      </c>
      <c r="D1556" s="17">
        <v>-0.30908710299999997</v>
      </c>
      <c r="E1556" s="74">
        <v>-0.29011612399999998</v>
      </c>
      <c r="F1556" s="74">
        <v>-0.28455631100000001</v>
      </c>
      <c r="G1556" s="17">
        <v>-0.31119664000000002</v>
      </c>
      <c r="J1556" s="74"/>
      <c r="K1556" s="73"/>
      <c r="L1556" s="73"/>
      <c r="M1556" s="73"/>
      <c r="N1556" s="73"/>
      <c r="O1556" s="69"/>
      <c r="P1556" s="69"/>
      <c r="Q1556" s="69"/>
      <c r="R1556" s="69"/>
      <c r="S1556" s="69"/>
      <c r="T1556" s="69"/>
      <c r="U1556" s="69"/>
      <c r="V1556" s="72"/>
      <c r="W1556" s="71"/>
      <c r="X1556" s="71"/>
    </row>
    <row r="1557" spans="1:24" ht="15.75" thickBot="1">
      <c r="A1557" s="3">
        <v>0.15490000000000001</v>
      </c>
      <c r="B1557" s="17">
        <v>-0.39429700600000001</v>
      </c>
      <c r="C1557" s="17">
        <v>-0.32416330799999998</v>
      </c>
      <c r="D1557" s="17">
        <v>-0.30898108499999999</v>
      </c>
      <c r="E1557" s="74">
        <v>-0.289983659</v>
      </c>
      <c r="F1557" s="74">
        <v>-0.284465939</v>
      </c>
      <c r="G1557" s="17">
        <v>-0.31105748300000002</v>
      </c>
      <c r="J1557" s="74"/>
      <c r="K1557" s="73"/>
      <c r="L1557" s="73"/>
      <c r="M1557" s="73"/>
      <c r="N1557" s="73"/>
      <c r="O1557" s="69"/>
      <c r="P1557" s="69"/>
      <c r="Q1557" s="69"/>
      <c r="R1557" s="69"/>
      <c r="S1557" s="69"/>
      <c r="T1557" s="69"/>
      <c r="U1557" s="69"/>
      <c r="V1557" s="72"/>
      <c r="W1557" s="71"/>
      <c r="X1557" s="71"/>
    </row>
    <row r="1558" spans="1:24" ht="15.75" thickBot="1">
      <c r="A1558" s="3">
        <v>0.155</v>
      </c>
      <c r="B1558" s="17">
        <v>-0.39413404899999999</v>
      </c>
      <c r="C1558" s="17">
        <v>-0.32404733899999999</v>
      </c>
      <c r="D1558" s="17">
        <v>-0.30887510499999998</v>
      </c>
      <c r="E1558" s="74">
        <v>-0.28985126700000002</v>
      </c>
      <c r="F1558" s="74">
        <v>-0.28437559899999998</v>
      </c>
      <c r="G1558" s="17">
        <v>-0.31091839799999998</v>
      </c>
      <c r="J1558" s="74"/>
      <c r="K1558" s="73"/>
      <c r="L1558" s="73"/>
      <c r="M1558" s="73"/>
      <c r="N1558" s="73"/>
      <c r="O1558" s="69"/>
      <c r="P1558" s="69"/>
      <c r="Q1558" s="69"/>
      <c r="R1558" s="69"/>
      <c r="S1558" s="69"/>
      <c r="T1558" s="69"/>
      <c r="U1558" s="69"/>
      <c r="V1558" s="72"/>
      <c r="W1558" s="71"/>
      <c r="X1558" s="71"/>
    </row>
    <row r="1559" spans="1:24" ht="15.75" thickBot="1">
      <c r="A1559" s="3">
        <v>0.15509999999999999</v>
      </c>
      <c r="B1559" s="17">
        <v>-0.39397116100000001</v>
      </c>
      <c r="C1559" s="17">
        <v>-0.32393141399999997</v>
      </c>
      <c r="D1559" s="17">
        <v>-0.30876916500000001</v>
      </c>
      <c r="E1559" s="74">
        <v>-0.289718947</v>
      </c>
      <c r="F1559" s="74">
        <v>-0.284285289</v>
      </c>
      <c r="G1559" s="17">
        <v>-0.31077938599999999</v>
      </c>
      <c r="J1559" s="74"/>
      <c r="K1559" s="73"/>
      <c r="L1559" s="73"/>
      <c r="M1559" s="73"/>
      <c r="N1559" s="73"/>
      <c r="O1559" s="69"/>
      <c r="P1559" s="69"/>
      <c r="Q1559" s="69"/>
      <c r="R1559" s="69"/>
      <c r="S1559" s="69"/>
      <c r="T1559" s="69"/>
      <c r="U1559" s="69"/>
      <c r="V1559" s="72"/>
      <c r="W1559" s="71"/>
      <c r="X1559" s="71"/>
    </row>
    <row r="1560" spans="1:24" ht="15.75" thickBot="1">
      <c r="A1560" s="3">
        <v>0.1552</v>
      </c>
      <c r="B1560" s="17">
        <v>-0.39380834300000001</v>
      </c>
      <c r="C1560" s="17">
        <v>-0.32381553299999999</v>
      </c>
      <c r="D1560" s="17">
        <v>-0.30866326199999999</v>
      </c>
      <c r="E1560" s="74">
        <v>-0.289586701</v>
      </c>
      <c r="F1560" s="74">
        <v>-0.284195009</v>
      </c>
      <c r="G1560" s="17">
        <v>-0.31064044699999999</v>
      </c>
      <c r="J1560" s="74"/>
      <c r="K1560" s="73"/>
      <c r="L1560" s="73"/>
      <c r="M1560" s="73"/>
      <c r="N1560" s="73"/>
      <c r="O1560" s="69"/>
      <c r="P1560" s="69"/>
      <c r="Q1560" s="69"/>
      <c r="R1560" s="69"/>
      <c r="S1560" s="69"/>
      <c r="T1560" s="69"/>
      <c r="U1560" s="69"/>
      <c r="V1560" s="72"/>
      <c r="W1560" s="71"/>
      <c r="X1560" s="71"/>
    </row>
    <row r="1561" spans="1:24" ht="15.75" thickBot="1">
      <c r="A1561" s="3">
        <v>0.15529999999999999</v>
      </c>
      <c r="B1561" s="17">
        <v>-0.39364559300000002</v>
      </c>
      <c r="C1561" s="17">
        <v>-0.32369969599999998</v>
      </c>
      <c r="D1561" s="17">
        <v>-0.30855739799999998</v>
      </c>
      <c r="E1561" s="74">
        <v>-0.28945452599999999</v>
      </c>
      <c r="F1561" s="74">
        <v>-0.28410476000000001</v>
      </c>
      <c r="G1561" s="17">
        <v>-0.31050158</v>
      </c>
      <c r="J1561" s="74"/>
      <c r="K1561" s="73"/>
      <c r="L1561" s="73"/>
      <c r="M1561" s="73"/>
      <c r="N1561" s="73"/>
      <c r="O1561" s="69"/>
      <c r="P1561" s="69"/>
      <c r="Q1561" s="69"/>
      <c r="R1561" s="69"/>
      <c r="S1561" s="69"/>
      <c r="T1561" s="69"/>
      <c r="U1561" s="69"/>
      <c r="V1561" s="72"/>
      <c r="W1561" s="71"/>
      <c r="X1561" s="71"/>
    </row>
    <row r="1562" spans="1:24" ht="15.75" thickBot="1">
      <c r="A1562" s="3">
        <v>0.15540000000000001</v>
      </c>
      <c r="B1562" s="17">
        <v>-0.39348291299999999</v>
      </c>
      <c r="C1562" s="17">
        <v>-0.32358390199999998</v>
      </c>
      <c r="D1562" s="17">
        <v>-0.30845157299999998</v>
      </c>
      <c r="E1562" s="74">
        <v>-0.28932242499999999</v>
      </c>
      <c r="F1562" s="74">
        <v>-0.28401454100000001</v>
      </c>
      <c r="G1562" s="17">
        <v>-0.310362786</v>
      </c>
      <c r="J1562" s="74"/>
      <c r="K1562" s="73"/>
      <c r="L1562" s="73"/>
      <c r="M1562" s="73"/>
      <c r="N1562" s="73"/>
      <c r="O1562" s="69"/>
      <c r="P1562" s="69"/>
      <c r="Q1562" s="69"/>
      <c r="R1562" s="69"/>
      <c r="S1562" s="69"/>
      <c r="T1562" s="69"/>
      <c r="U1562" s="69"/>
      <c r="V1562" s="72"/>
      <c r="W1562" s="71"/>
      <c r="X1562" s="71"/>
    </row>
    <row r="1563" spans="1:24" ht="15.75" thickBot="1">
      <c r="A1563" s="3">
        <v>0.1555</v>
      </c>
      <c r="B1563" s="17">
        <v>-0.39332030200000001</v>
      </c>
      <c r="C1563" s="17">
        <v>-0.32346815200000001</v>
      </c>
      <c r="D1563" s="17">
        <v>-0.30834578499999998</v>
      </c>
      <c r="E1563" s="74">
        <v>-0.28919039600000002</v>
      </c>
      <c r="F1563" s="74">
        <v>-0.28392435199999999</v>
      </c>
      <c r="G1563" s="17">
        <v>-0.31022406499999999</v>
      </c>
      <c r="J1563" s="74"/>
      <c r="K1563" s="73"/>
      <c r="L1563" s="73"/>
      <c r="M1563" s="73"/>
      <c r="N1563" s="73"/>
      <c r="O1563" s="69"/>
      <c r="P1563" s="69"/>
      <c r="Q1563" s="69"/>
      <c r="R1563" s="69"/>
      <c r="S1563" s="69"/>
      <c r="T1563" s="69"/>
      <c r="U1563" s="69"/>
      <c r="V1563" s="72"/>
      <c r="W1563" s="71"/>
      <c r="X1563" s="71"/>
    </row>
    <row r="1564" spans="1:24" ht="15.75" thickBot="1">
      <c r="A1564" s="3">
        <v>0.15559999999999999</v>
      </c>
      <c r="B1564" s="17">
        <v>-0.39315776000000002</v>
      </c>
      <c r="C1564" s="17">
        <v>-0.32335244600000002</v>
      </c>
      <c r="D1564" s="17">
        <v>-0.308240036</v>
      </c>
      <c r="E1564" s="74">
        <v>-0.289058439</v>
      </c>
      <c r="F1564" s="74">
        <v>-0.28383419399999998</v>
      </c>
      <c r="G1564" s="17">
        <v>-0.310085416</v>
      </c>
      <c r="J1564" s="74"/>
      <c r="K1564" s="73"/>
      <c r="L1564" s="73"/>
      <c r="M1564" s="73"/>
      <c r="N1564" s="73"/>
      <c r="O1564" s="69"/>
      <c r="P1564" s="69"/>
      <c r="Q1564" s="69"/>
      <c r="R1564" s="69"/>
      <c r="S1564" s="69"/>
      <c r="T1564" s="69"/>
      <c r="U1564" s="69"/>
      <c r="V1564" s="72"/>
      <c r="W1564" s="71"/>
      <c r="X1564" s="71"/>
    </row>
    <row r="1565" spans="1:24" ht="15.75" thickBot="1">
      <c r="A1565" s="3">
        <v>0.15570000000000001</v>
      </c>
      <c r="B1565" s="17">
        <v>-0.39299528700000003</v>
      </c>
      <c r="C1565" s="17">
        <v>-0.32323678300000003</v>
      </c>
      <c r="D1565" s="17">
        <v>-0.30813432499999999</v>
      </c>
      <c r="E1565" s="74">
        <v>-0.288926554</v>
      </c>
      <c r="F1565" s="74">
        <v>-0.28374406600000002</v>
      </c>
      <c r="G1565" s="17">
        <v>-0.30994683899999997</v>
      </c>
      <c r="J1565" s="74"/>
      <c r="K1565" s="73"/>
      <c r="L1565" s="73"/>
      <c r="M1565" s="73"/>
      <c r="N1565" s="73"/>
      <c r="O1565" s="69"/>
      <c r="P1565" s="69"/>
      <c r="Q1565" s="69"/>
      <c r="R1565" s="69"/>
      <c r="S1565" s="69"/>
      <c r="T1565" s="69"/>
      <c r="U1565" s="69"/>
      <c r="V1565" s="72"/>
      <c r="W1565" s="71"/>
      <c r="X1565" s="71"/>
    </row>
    <row r="1566" spans="1:24" ht="15.75" thickBot="1">
      <c r="A1566" s="3">
        <v>0.15579999999999999</v>
      </c>
      <c r="B1566" s="17">
        <v>-0.39283288199999999</v>
      </c>
      <c r="C1566" s="17">
        <v>-0.32312116299999999</v>
      </c>
      <c r="D1566" s="17">
        <v>-0.30802865299999999</v>
      </c>
      <c r="E1566" s="74">
        <v>-0.28879474100000002</v>
      </c>
      <c r="F1566" s="74">
        <v>-0.28365396900000001</v>
      </c>
      <c r="G1566" s="17">
        <v>-0.30980833400000002</v>
      </c>
      <c r="J1566" s="74"/>
      <c r="K1566" s="73"/>
      <c r="L1566" s="73"/>
      <c r="M1566" s="73"/>
      <c r="N1566" s="73"/>
      <c r="O1566" s="69"/>
      <c r="P1566" s="69"/>
      <c r="Q1566" s="69"/>
      <c r="R1566" s="69"/>
      <c r="S1566" s="69"/>
      <c r="T1566" s="69"/>
      <c r="U1566" s="69"/>
      <c r="V1566" s="72"/>
      <c r="W1566" s="71"/>
      <c r="X1566" s="71"/>
    </row>
    <row r="1567" spans="1:24" ht="15.75" thickBot="1">
      <c r="A1567" s="3">
        <v>0.15590000000000001</v>
      </c>
      <c r="B1567" s="17">
        <v>-0.39267054699999998</v>
      </c>
      <c r="C1567" s="17">
        <v>-0.32300558699999998</v>
      </c>
      <c r="D1567" s="17">
        <v>-0.30792301799999999</v>
      </c>
      <c r="E1567" s="74">
        <v>-0.288663</v>
      </c>
      <c r="F1567" s="74">
        <v>-0.28356390100000001</v>
      </c>
      <c r="G1567" s="17">
        <v>-0.309669902</v>
      </c>
      <c r="J1567" s="74"/>
      <c r="K1567" s="73"/>
      <c r="L1567" s="73"/>
      <c r="M1567" s="73"/>
      <c r="N1567" s="73"/>
      <c r="O1567" s="69"/>
      <c r="P1567" s="69"/>
      <c r="Q1567" s="69"/>
      <c r="R1567" s="69"/>
      <c r="S1567" s="69"/>
      <c r="T1567" s="69"/>
      <c r="U1567" s="69"/>
      <c r="V1567" s="72"/>
      <c r="W1567" s="71"/>
      <c r="X1567" s="71"/>
    </row>
    <row r="1568" spans="1:24" ht="15.75" thickBot="1">
      <c r="A1568" s="3">
        <v>0.156</v>
      </c>
      <c r="B1568" s="17">
        <v>-0.39250827900000002</v>
      </c>
      <c r="C1568" s="17">
        <v>-0.32289005399999998</v>
      </c>
      <c r="D1568" s="17">
        <v>-0.30781742099999998</v>
      </c>
      <c r="E1568" s="74">
        <v>-0.28853133199999997</v>
      </c>
      <c r="F1568" s="74">
        <v>-0.28347386400000002</v>
      </c>
      <c r="G1568" s="17">
        <v>-0.30953154100000002</v>
      </c>
      <c r="J1568" s="74"/>
      <c r="K1568" s="73"/>
      <c r="L1568" s="73"/>
      <c r="M1568" s="73"/>
      <c r="N1568" s="73"/>
      <c r="O1568" s="69"/>
      <c r="P1568" s="69"/>
      <c r="Q1568" s="69"/>
      <c r="R1568" s="69"/>
      <c r="S1568" s="69"/>
      <c r="T1568" s="69"/>
      <c r="U1568" s="69"/>
      <c r="V1568" s="72"/>
      <c r="W1568" s="71"/>
      <c r="X1568" s="71"/>
    </row>
    <row r="1569" spans="1:24" ht="15.75" thickBot="1">
      <c r="A1569" s="3">
        <v>0.15609999999999999</v>
      </c>
      <c r="B1569" s="17">
        <v>-0.39234608100000001</v>
      </c>
      <c r="C1569" s="17">
        <v>-0.32277456399999999</v>
      </c>
      <c r="D1569" s="17">
        <v>-0.30771186299999997</v>
      </c>
      <c r="E1569" s="74">
        <v>-0.28839973499999999</v>
      </c>
      <c r="F1569" s="74">
        <v>-0.28338385599999999</v>
      </c>
      <c r="G1569" s="17">
        <v>-0.30939325200000001</v>
      </c>
      <c r="J1569" s="74"/>
      <c r="K1569" s="73"/>
      <c r="L1569" s="73"/>
      <c r="M1569" s="73"/>
      <c r="N1569" s="73"/>
      <c r="O1569" s="69"/>
      <c r="P1569" s="69"/>
      <c r="Q1569" s="69"/>
      <c r="R1569" s="69"/>
      <c r="S1569" s="69"/>
      <c r="T1569" s="69"/>
      <c r="U1569" s="69"/>
      <c r="V1569" s="72"/>
      <c r="W1569" s="71"/>
      <c r="X1569" s="71"/>
    </row>
    <row r="1570" spans="1:24" ht="15.75" thickBot="1">
      <c r="A1570" s="3">
        <v>0.15620000000000001</v>
      </c>
      <c r="B1570" s="17">
        <v>-0.39218395099999998</v>
      </c>
      <c r="C1570" s="17">
        <v>-0.32265911800000002</v>
      </c>
      <c r="D1570" s="17">
        <v>-0.30760634199999998</v>
      </c>
      <c r="E1570" s="74">
        <v>-0.28826821000000002</v>
      </c>
      <c r="F1570" s="74">
        <v>-0.28329387900000003</v>
      </c>
      <c r="G1570" s="17">
        <v>-0.30925503500000001</v>
      </c>
      <c r="J1570" s="74"/>
      <c r="K1570" s="73"/>
      <c r="L1570" s="73"/>
      <c r="M1570" s="73"/>
      <c r="N1570" s="73"/>
      <c r="O1570" s="69"/>
      <c r="P1570" s="69"/>
      <c r="Q1570" s="69"/>
      <c r="R1570" s="69"/>
      <c r="S1570" s="69"/>
      <c r="T1570" s="69"/>
      <c r="U1570" s="69"/>
      <c r="V1570" s="72"/>
      <c r="W1570" s="71"/>
      <c r="X1570" s="71"/>
    </row>
    <row r="1571" spans="1:24" ht="15.75" thickBot="1">
      <c r="A1571" s="3">
        <v>0.15629999999999999</v>
      </c>
      <c r="B1571" s="17">
        <v>-0.39202188900000001</v>
      </c>
      <c r="C1571" s="17">
        <v>-0.32254371399999998</v>
      </c>
      <c r="D1571" s="17">
        <v>-0.30750085999999999</v>
      </c>
      <c r="E1571" s="74">
        <v>-0.28813675599999999</v>
      </c>
      <c r="F1571" s="74">
        <v>-0.28320393199999999</v>
      </c>
      <c r="G1571" s="17">
        <v>-0.30911688999999998</v>
      </c>
      <c r="J1571" s="74"/>
      <c r="K1571" s="73"/>
      <c r="L1571" s="73"/>
      <c r="M1571" s="73"/>
      <c r="N1571" s="73"/>
      <c r="O1571" s="69"/>
      <c r="P1571" s="69"/>
      <c r="Q1571" s="69"/>
      <c r="R1571" s="69"/>
      <c r="S1571" s="69"/>
      <c r="T1571" s="69"/>
      <c r="U1571" s="69"/>
      <c r="V1571" s="72"/>
      <c r="W1571" s="71"/>
      <c r="X1571" s="71"/>
    </row>
    <row r="1572" spans="1:24" ht="15.75" thickBot="1">
      <c r="A1572" s="3">
        <v>0.15640000000000001</v>
      </c>
      <c r="B1572" s="17">
        <v>-0.39185989599999999</v>
      </c>
      <c r="C1572" s="17">
        <v>-0.32242835399999997</v>
      </c>
      <c r="D1572" s="17">
        <v>-0.30739541500000001</v>
      </c>
      <c r="E1572" s="74">
        <v>-0.28800537399999998</v>
      </c>
      <c r="F1572" s="74">
        <v>-0.283114015</v>
      </c>
      <c r="G1572" s="17">
        <v>-0.30897881599999999</v>
      </c>
      <c r="J1572" s="74"/>
      <c r="K1572" s="73"/>
      <c r="L1572" s="73"/>
      <c r="M1572" s="73"/>
      <c r="N1572" s="73"/>
      <c r="O1572" s="69"/>
      <c r="P1572" s="69"/>
      <c r="Q1572" s="69"/>
      <c r="R1572" s="69"/>
      <c r="S1572" s="69"/>
      <c r="T1572" s="69"/>
      <c r="U1572" s="69"/>
      <c r="V1572" s="72"/>
      <c r="W1572" s="71"/>
      <c r="X1572" s="71"/>
    </row>
    <row r="1573" spans="1:24" ht="15.75" thickBot="1">
      <c r="A1573" s="3">
        <v>0.1565</v>
      </c>
      <c r="B1573" s="17">
        <v>-0.39169797000000001</v>
      </c>
      <c r="C1573" s="17">
        <v>-0.32231303700000002</v>
      </c>
      <c r="D1573" s="17">
        <v>-0.307290008</v>
      </c>
      <c r="E1573" s="74">
        <v>-0.28787406300000001</v>
      </c>
      <c r="F1573" s="74">
        <v>-0.28302412799999999</v>
      </c>
      <c r="G1573" s="17">
        <v>-0.30884081400000002</v>
      </c>
      <c r="J1573" s="74"/>
      <c r="K1573" s="73"/>
      <c r="L1573" s="73"/>
      <c r="M1573" s="73"/>
      <c r="N1573" s="73"/>
      <c r="O1573" s="69"/>
      <c r="P1573" s="69"/>
      <c r="Q1573" s="69"/>
      <c r="R1573" s="69"/>
      <c r="S1573" s="69"/>
      <c r="T1573" s="69"/>
      <c r="U1573" s="69"/>
      <c r="V1573" s="72"/>
      <c r="W1573" s="71"/>
      <c r="X1573" s="71"/>
    </row>
    <row r="1574" spans="1:24" ht="15.75" thickBot="1">
      <c r="A1574" s="3">
        <v>0.15659999999999999</v>
      </c>
      <c r="B1574" s="17">
        <v>-0.39153611300000002</v>
      </c>
      <c r="C1574" s="17">
        <v>-0.32219776300000003</v>
      </c>
      <c r="D1574" s="17">
        <v>-0.30718463899999998</v>
      </c>
      <c r="E1574" s="74">
        <v>-0.28774282400000001</v>
      </c>
      <c r="F1574" s="74">
        <v>-0.28293426999999999</v>
      </c>
      <c r="G1574" s="17">
        <v>-0.30870288400000001</v>
      </c>
      <c r="J1574" s="74"/>
      <c r="K1574" s="73"/>
      <c r="L1574" s="73"/>
      <c r="M1574" s="73"/>
      <c r="N1574" s="73"/>
      <c r="O1574" s="69"/>
      <c r="P1574" s="69"/>
      <c r="Q1574" s="69"/>
      <c r="R1574" s="69"/>
      <c r="S1574" s="69"/>
      <c r="T1574" s="69"/>
      <c r="U1574" s="69"/>
      <c r="V1574" s="72"/>
      <c r="W1574" s="71"/>
      <c r="X1574" s="71"/>
    </row>
    <row r="1575" spans="1:24" ht="15.75" thickBot="1">
      <c r="A1575" s="3">
        <v>0.15670000000000001</v>
      </c>
      <c r="B1575" s="17">
        <v>-0.391374324</v>
      </c>
      <c r="C1575" s="17">
        <v>-0.32208253100000001</v>
      </c>
      <c r="D1575" s="17">
        <v>-0.30707930700000002</v>
      </c>
      <c r="E1575" s="74">
        <v>-0.28761165500000002</v>
      </c>
      <c r="F1575" s="74">
        <v>-0.282844443</v>
      </c>
      <c r="G1575" s="17">
        <v>-0.30856502400000002</v>
      </c>
      <c r="J1575" s="74"/>
      <c r="K1575" s="73"/>
      <c r="L1575" s="73"/>
      <c r="M1575" s="73"/>
      <c r="N1575" s="73"/>
      <c r="O1575" s="69"/>
      <c r="P1575" s="69"/>
      <c r="Q1575" s="69"/>
      <c r="R1575" s="69"/>
      <c r="S1575" s="69"/>
      <c r="T1575" s="69"/>
      <c r="U1575" s="69"/>
      <c r="V1575" s="72"/>
      <c r="W1575" s="71"/>
      <c r="X1575" s="71"/>
    </row>
    <row r="1576" spans="1:24" ht="15.75" thickBot="1">
      <c r="A1576" s="3">
        <v>0.15679999999999999</v>
      </c>
      <c r="B1576" s="17">
        <v>-0.39121260299999999</v>
      </c>
      <c r="C1576" s="17">
        <v>-0.32196734300000002</v>
      </c>
      <c r="D1576" s="17">
        <v>-0.30697401299999999</v>
      </c>
      <c r="E1576" s="74">
        <v>-0.287480558</v>
      </c>
      <c r="F1576" s="74">
        <v>-0.28275464500000003</v>
      </c>
      <c r="G1576" s="17">
        <v>-0.30842723599999999</v>
      </c>
      <c r="J1576" s="74"/>
      <c r="K1576" s="73"/>
      <c r="L1576" s="73"/>
      <c r="M1576" s="73"/>
      <c r="N1576" s="73"/>
      <c r="O1576" s="69"/>
      <c r="P1576" s="69"/>
      <c r="Q1576" s="69"/>
      <c r="R1576" s="69"/>
      <c r="S1576" s="69"/>
      <c r="T1576" s="69"/>
      <c r="U1576" s="69"/>
      <c r="V1576" s="72"/>
      <c r="W1576" s="71"/>
      <c r="X1576" s="71"/>
    </row>
    <row r="1577" spans="1:24" ht="15.75" thickBot="1">
      <c r="A1577" s="3">
        <v>0.15690000000000001</v>
      </c>
      <c r="B1577" s="17">
        <v>-0.39105095000000001</v>
      </c>
      <c r="C1577" s="17">
        <v>-0.32185219700000001</v>
      </c>
      <c r="D1577" s="17">
        <v>-0.30686875699999999</v>
      </c>
      <c r="E1577" s="74">
        <v>-0.28734953200000002</v>
      </c>
      <c r="F1577" s="74">
        <v>-0.28266487699999998</v>
      </c>
      <c r="G1577" s="17">
        <v>-0.30828951900000001</v>
      </c>
      <c r="J1577" s="74"/>
      <c r="K1577" s="73"/>
      <c r="L1577" s="73"/>
      <c r="M1577" s="73"/>
      <c r="N1577" s="73"/>
      <c r="O1577" s="69"/>
      <c r="P1577" s="69"/>
      <c r="Q1577" s="69"/>
      <c r="R1577" s="69"/>
      <c r="S1577" s="69"/>
      <c r="T1577" s="69"/>
      <c r="U1577" s="69"/>
      <c r="V1577" s="72"/>
      <c r="W1577" s="71"/>
      <c r="X1577" s="71"/>
    </row>
    <row r="1578" spans="1:24" ht="15.75" thickBot="1">
      <c r="A1578" s="3">
        <v>0.157</v>
      </c>
      <c r="B1578" s="17">
        <v>-0.39088936400000002</v>
      </c>
      <c r="C1578" s="17">
        <v>-0.321737094</v>
      </c>
      <c r="D1578" s="17">
        <v>-0.306763538</v>
      </c>
      <c r="E1578" s="74">
        <v>-0.28721857699999997</v>
      </c>
      <c r="F1578" s="74">
        <v>-0.28257513899999998</v>
      </c>
      <c r="G1578" s="17">
        <v>-0.30815187199999999</v>
      </c>
      <c r="J1578" s="74"/>
      <c r="K1578" s="73"/>
      <c r="L1578" s="73"/>
      <c r="M1578" s="73"/>
      <c r="N1578" s="73"/>
      <c r="O1578" s="69"/>
      <c r="P1578" s="69"/>
      <c r="Q1578" s="69"/>
      <c r="R1578" s="69"/>
      <c r="S1578" s="69"/>
      <c r="T1578" s="69"/>
      <c r="U1578" s="69"/>
      <c r="V1578" s="72"/>
      <c r="W1578" s="71"/>
      <c r="X1578" s="71"/>
    </row>
    <row r="1579" spans="1:24" ht="15.75" thickBot="1">
      <c r="A1579" s="3">
        <v>0.15709999999999999</v>
      </c>
      <c r="B1579" s="17">
        <v>-0.39072784599999999</v>
      </c>
      <c r="C1579" s="17">
        <v>-0.321622034</v>
      </c>
      <c r="D1579" s="17">
        <v>-0.30665835699999999</v>
      </c>
      <c r="E1579" s="74">
        <v>-0.28708769299999998</v>
      </c>
      <c r="F1579" s="74">
        <v>-0.28248543100000001</v>
      </c>
      <c r="G1579" s="17">
        <v>-0.30801429699999999</v>
      </c>
      <c r="J1579" s="74"/>
      <c r="K1579" s="73"/>
      <c r="L1579" s="73"/>
      <c r="M1579" s="73"/>
      <c r="N1579" s="73"/>
      <c r="O1579" s="69"/>
      <c r="P1579" s="69"/>
      <c r="Q1579" s="69"/>
      <c r="R1579" s="69"/>
      <c r="S1579" s="69"/>
      <c r="T1579" s="69"/>
      <c r="U1579" s="69"/>
      <c r="V1579" s="72"/>
      <c r="W1579" s="71"/>
      <c r="X1579" s="71"/>
    </row>
    <row r="1580" spans="1:24" ht="15.75" thickBot="1">
      <c r="A1580" s="3">
        <v>0.15720000000000001</v>
      </c>
      <c r="B1580" s="17">
        <v>-0.39056639599999998</v>
      </c>
      <c r="C1580" s="17">
        <v>-0.32150701700000001</v>
      </c>
      <c r="D1580" s="17">
        <v>-0.30655321299999999</v>
      </c>
      <c r="E1580" s="74">
        <v>-0.286956879</v>
      </c>
      <c r="F1580" s="74">
        <v>-0.282395752</v>
      </c>
      <c r="G1580" s="17">
        <v>-0.30787679299999998</v>
      </c>
      <c r="J1580" s="74"/>
      <c r="K1580" s="73"/>
      <c r="L1580" s="73"/>
      <c r="M1580" s="73"/>
      <c r="N1580" s="73"/>
      <c r="O1580" s="69"/>
      <c r="P1580" s="69"/>
      <c r="Q1580" s="69"/>
      <c r="R1580" s="69"/>
      <c r="S1580" s="69"/>
      <c r="T1580" s="69"/>
      <c r="U1580" s="69"/>
      <c r="V1580" s="72"/>
      <c r="W1580" s="71"/>
      <c r="X1580" s="71"/>
    </row>
    <row r="1581" spans="1:24" ht="15.75" thickBot="1">
      <c r="A1581" s="3">
        <v>0.1573</v>
      </c>
      <c r="B1581" s="17">
        <v>-0.39040501300000002</v>
      </c>
      <c r="C1581" s="17">
        <v>-0.32139204199999999</v>
      </c>
      <c r="D1581" s="17">
        <v>-0.30644810700000003</v>
      </c>
      <c r="E1581" s="74">
        <v>-0.28682613600000001</v>
      </c>
      <c r="F1581" s="74">
        <v>-0.28230610299999997</v>
      </c>
      <c r="G1581" s="17">
        <v>-0.30773935899999999</v>
      </c>
      <c r="J1581" s="74"/>
      <c r="K1581" s="73"/>
      <c r="L1581" s="73"/>
      <c r="M1581" s="73"/>
      <c r="N1581" s="73"/>
      <c r="O1581" s="69"/>
      <c r="P1581" s="69"/>
      <c r="Q1581" s="69"/>
      <c r="R1581" s="69"/>
      <c r="S1581" s="69"/>
      <c r="T1581" s="69"/>
      <c r="U1581" s="69"/>
      <c r="V1581" s="72"/>
      <c r="W1581" s="71"/>
      <c r="X1581" s="71"/>
    </row>
    <row r="1582" spans="1:24" ht="15.75" thickBot="1">
      <c r="A1582" s="3">
        <v>0.15740000000000001</v>
      </c>
      <c r="B1582" s="17">
        <v>-0.39024369800000003</v>
      </c>
      <c r="C1582" s="17">
        <v>-0.32127710900000001</v>
      </c>
      <c r="D1582" s="17">
        <v>-0.30634303800000001</v>
      </c>
      <c r="E1582" s="74">
        <v>-0.28669546299999998</v>
      </c>
      <c r="F1582" s="74">
        <v>-0.28221648300000002</v>
      </c>
      <c r="G1582" s="17">
        <v>-0.30760199599999999</v>
      </c>
      <c r="J1582" s="74"/>
      <c r="K1582" s="73"/>
      <c r="L1582" s="73"/>
      <c r="M1582" s="73"/>
      <c r="N1582" s="73"/>
      <c r="O1582" s="69"/>
      <c r="P1582" s="69"/>
      <c r="Q1582" s="69"/>
      <c r="R1582" s="69"/>
      <c r="S1582" s="69"/>
      <c r="T1582" s="69"/>
      <c r="U1582" s="69"/>
      <c r="V1582" s="72"/>
      <c r="W1582" s="71"/>
      <c r="X1582" s="71"/>
    </row>
    <row r="1583" spans="1:24" ht="15.75" thickBot="1">
      <c r="A1583" s="3">
        <v>0.1575</v>
      </c>
      <c r="B1583" s="17">
        <v>-0.39008245000000003</v>
      </c>
      <c r="C1583" s="17">
        <v>-0.32116222</v>
      </c>
      <c r="D1583" s="17">
        <v>-0.30623800699999998</v>
      </c>
      <c r="E1583" s="74">
        <v>-0.286564861</v>
      </c>
      <c r="F1583" s="74">
        <v>-0.28212689299999999</v>
      </c>
      <c r="G1583" s="17">
        <v>-0.30746470300000001</v>
      </c>
      <c r="J1583" s="74"/>
      <c r="K1583" s="73"/>
      <c r="L1583" s="73"/>
      <c r="M1583" s="73"/>
      <c r="N1583" s="73"/>
      <c r="O1583" s="69"/>
      <c r="P1583" s="69"/>
      <c r="Q1583" s="69"/>
      <c r="R1583" s="69"/>
      <c r="S1583" s="69"/>
      <c r="T1583" s="69"/>
      <c r="U1583" s="69"/>
      <c r="V1583" s="72"/>
      <c r="W1583" s="71"/>
      <c r="X1583" s="71"/>
    </row>
    <row r="1584" spans="1:24" ht="15.75" thickBot="1">
      <c r="A1584" s="3">
        <v>0.15759999999999999</v>
      </c>
      <c r="B1584" s="17">
        <v>-0.38992126999999999</v>
      </c>
      <c r="C1584" s="17">
        <v>-0.321047372</v>
      </c>
      <c r="D1584" s="17">
        <v>-0.30613301199999998</v>
      </c>
      <c r="E1584" s="74">
        <v>-0.28643433000000001</v>
      </c>
      <c r="F1584" s="74">
        <v>-0.282037333</v>
      </c>
      <c r="G1584" s="17">
        <v>-0.30732748100000001</v>
      </c>
      <c r="J1584" s="74"/>
      <c r="K1584" s="73"/>
      <c r="L1584" s="73"/>
      <c r="M1584" s="73"/>
      <c r="N1584" s="73"/>
      <c r="O1584" s="69"/>
      <c r="P1584" s="69"/>
      <c r="Q1584" s="69"/>
      <c r="R1584" s="69"/>
      <c r="S1584" s="69"/>
      <c r="T1584" s="69"/>
      <c r="U1584" s="69"/>
      <c r="V1584" s="72"/>
      <c r="W1584" s="71"/>
      <c r="X1584" s="71"/>
    </row>
    <row r="1585" spans="1:24" ht="15.75" thickBot="1">
      <c r="A1585" s="3">
        <v>0.15770000000000001</v>
      </c>
      <c r="B1585" s="17">
        <v>-0.38976015600000002</v>
      </c>
      <c r="C1585" s="17">
        <v>-0.320932567</v>
      </c>
      <c r="D1585" s="17">
        <v>-0.30602805500000002</v>
      </c>
      <c r="E1585" s="74">
        <v>-0.28630386800000002</v>
      </c>
      <c r="F1585" s="74">
        <v>-0.28194780200000003</v>
      </c>
      <c r="G1585" s="17">
        <v>-0.30719033000000001</v>
      </c>
      <c r="J1585" s="74"/>
      <c r="K1585" s="73"/>
      <c r="L1585" s="73"/>
      <c r="M1585" s="73"/>
      <c r="N1585" s="73"/>
      <c r="O1585" s="69"/>
      <c r="P1585" s="69"/>
      <c r="Q1585" s="69"/>
      <c r="R1585" s="69"/>
      <c r="S1585" s="69"/>
      <c r="T1585" s="69"/>
      <c r="U1585" s="69"/>
      <c r="V1585" s="72"/>
      <c r="W1585" s="71"/>
      <c r="X1585" s="71"/>
    </row>
    <row r="1586" spans="1:24" ht="15.75" thickBot="1">
      <c r="A1586" s="3">
        <v>0.1578</v>
      </c>
      <c r="B1586" s="17">
        <v>-0.38959911000000003</v>
      </c>
      <c r="C1586" s="17">
        <v>-0.32081780399999998</v>
      </c>
      <c r="D1586" s="17">
        <v>-0.30592313500000001</v>
      </c>
      <c r="E1586" s="74">
        <v>-0.28617347700000001</v>
      </c>
      <c r="F1586" s="74">
        <v>-0.28185830000000001</v>
      </c>
      <c r="G1586" s="17">
        <v>-0.307053248</v>
      </c>
      <c r="J1586" s="74"/>
      <c r="K1586" s="73"/>
      <c r="L1586" s="73"/>
      <c r="M1586" s="73"/>
      <c r="N1586" s="73"/>
      <c r="O1586" s="69"/>
      <c r="P1586" s="69"/>
      <c r="Q1586" s="69"/>
      <c r="R1586" s="69"/>
      <c r="S1586" s="69"/>
      <c r="T1586" s="69"/>
      <c r="U1586" s="69"/>
      <c r="V1586" s="72"/>
      <c r="W1586" s="71"/>
      <c r="X1586" s="71"/>
    </row>
    <row r="1587" spans="1:24" ht="15.75" thickBot="1">
      <c r="A1587" s="3">
        <v>0.15790000000000001</v>
      </c>
      <c r="B1587" s="17">
        <v>-0.38943812999999999</v>
      </c>
      <c r="C1587" s="17">
        <v>-0.32070308400000003</v>
      </c>
      <c r="D1587" s="17">
        <v>-0.30581825299999998</v>
      </c>
      <c r="E1587" s="74">
        <v>-0.28604315499999999</v>
      </c>
      <c r="F1587" s="74">
        <v>-0.28176882800000003</v>
      </c>
      <c r="G1587" s="17">
        <v>-0.30691623699999998</v>
      </c>
      <c r="J1587" s="74"/>
      <c r="K1587" s="73"/>
      <c r="L1587" s="73"/>
      <c r="M1587" s="73"/>
      <c r="N1587" s="73"/>
      <c r="O1587" s="69"/>
      <c r="P1587" s="69"/>
      <c r="Q1587" s="69"/>
      <c r="R1587" s="69"/>
      <c r="S1587" s="69"/>
      <c r="T1587" s="69"/>
      <c r="U1587" s="69"/>
      <c r="V1587" s="72"/>
      <c r="W1587" s="71"/>
      <c r="X1587" s="71"/>
    </row>
    <row r="1588" spans="1:24" ht="15.75" thickBot="1">
      <c r="A1588" s="3">
        <v>0.158</v>
      </c>
      <c r="B1588" s="17">
        <v>-0.38927721799999998</v>
      </c>
      <c r="C1588" s="17">
        <v>-0.32058840599999999</v>
      </c>
      <c r="D1588" s="17">
        <v>-0.30571340699999999</v>
      </c>
      <c r="E1588" s="74">
        <v>-0.28591290400000002</v>
      </c>
      <c r="F1588" s="74">
        <v>-0.281679385</v>
      </c>
      <c r="G1588" s="17">
        <v>-0.30677929500000001</v>
      </c>
      <c r="J1588" s="74"/>
      <c r="K1588" s="73"/>
      <c r="L1588" s="73"/>
      <c r="M1588" s="73"/>
      <c r="N1588" s="73"/>
      <c r="O1588" s="69"/>
      <c r="P1588" s="69"/>
      <c r="Q1588" s="69"/>
      <c r="R1588" s="69"/>
      <c r="S1588" s="69"/>
      <c r="T1588" s="69"/>
      <c r="U1588" s="69"/>
      <c r="V1588" s="72"/>
      <c r="W1588" s="71"/>
      <c r="X1588" s="71"/>
    </row>
    <row r="1589" spans="1:24" ht="15.75" thickBot="1">
      <c r="A1589" s="3">
        <v>0.15809999999999999</v>
      </c>
      <c r="B1589" s="17">
        <v>-0.38911637199999999</v>
      </c>
      <c r="C1589" s="17">
        <v>-0.32047376999999999</v>
      </c>
      <c r="D1589" s="17">
        <v>-0.30560859800000001</v>
      </c>
      <c r="E1589" s="74">
        <v>-0.28578272300000002</v>
      </c>
      <c r="F1589" s="74">
        <v>-0.28158997099999999</v>
      </c>
      <c r="G1589" s="17">
        <v>-0.30664242400000002</v>
      </c>
      <c r="J1589" s="74"/>
      <c r="K1589" s="73"/>
      <c r="L1589" s="73"/>
      <c r="M1589" s="73"/>
      <c r="N1589" s="73"/>
      <c r="O1589" s="69"/>
      <c r="P1589" s="69"/>
      <c r="Q1589" s="69"/>
      <c r="R1589" s="69"/>
      <c r="S1589" s="69"/>
      <c r="T1589" s="69"/>
      <c r="U1589" s="69"/>
      <c r="V1589" s="72"/>
      <c r="W1589" s="71"/>
      <c r="X1589" s="71"/>
    </row>
    <row r="1590" spans="1:24" ht="15.75" thickBot="1">
      <c r="A1590" s="3">
        <v>0.15820000000000001</v>
      </c>
      <c r="B1590" s="17">
        <v>-0.38895559299999999</v>
      </c>
      <c r="C1590" s="17">
        <v>-0.32035917600000002</v>
      </c>
      <c r="D1590" s="17">
        <v>-0.30550382700000001</v>
      </c>
      <c r="E1590" s="74">
        <v>-0.285652611</v>
      </c>
      <c r="F1590" s="74">
        <v>-0.28150058700000002</v>
      </c>
      <c r="G1590" s="17">
        <v>-0.306505623</v>
      </c>
      <c r="J1590" s="74"/>
      <c r="K1590" s="73"/>
      <c r="L1590" s="73"/>
      <c r="M1590" s="73"/>
      <c r="N1590" s="73"/>
      <c r="O1590" s="69"/>
      <c r="P1590" s="69"/>
      <c r="Q1590" s="69"/>
      <c r="R1590" s="69"/>
      <c r="S1590" s="69"/>
      <c r="T1590" s="69"/>
      <c r="U1590" s="69"/>
      <c r="V1590" s="72"/>
      <c r="W1590" s="71"/>
      <c r="X1590" s="71"/>
    </row>
    <row r="1591" spans="1:24" ht="15.75" thickBot="1">
      <c r="A1591" s="3">
        <v>0.1583</v>
      </c>
      <c r="B1591" s="17">
        <v>-0.38879488099999998</v>
      </c>
      <c r="C1591" s="17">
        <v>-0.32024462399999998</v>
      </c>
      <c r="D1591" s="17">
        <v>-0.30539909199999998</v>
      </c>
      <c r="E1591" s="74">
        <v>-0.285522569</v>
      </c>
      <c r="F1591" s="74">
        <v>-0.28141123200000001</v>
      </c>
      <c r="G1591" s="17">
        <v>-0.30636889099999998</v>
      </c>
      <c r="J1591" s="74"/>
      <c r="K1591" s="73"/>
      <c r="L1591" s="73"/>
      <c r="M1591" s="73"/>
      <c r="N1591" s="73"/>
      <c r="O1591" s="69"/>
      <c r="P1591" s="69"/>
      <c r="Q1591" s="69"/>
      <c r="R1591" s="69"/>
      <c r="S1591" s="69"/>
      <c r="T1591" s="69"/>
      <c r="U1591" s="69"/>
      <c r="V1591" s="72"/>
      <c r="W1591" s="71"/>
      <c r="X1591" s="71"/>
    </row>
    <row r="1592" spans="1:24" ht="15.75" thickBot="1">
      <c r="A1592" s="3">
        <v>0.15840000000000001</v>
      </c>
      <c r="B1592" s="17">
        <v>-0.38863423600000002</v>
      </c>
      <c r="C1592" s="17">
        <v>-0.32013011400000002</v>
      </c>
      <c r="D1592" s="17">
        <v>-0.30529439400000002</v>
      </c>
      <c r="E1592" s="74">
        <v>-0.285392596</v>
      </c>
      <c r="F1592" s="74">
        <v>-0.28132190600000001</v>
      </c>
      <c r="G1592" s="17">
        <v>-0.30623222900000002</v>
      </c>
      <c r="J1592" s="74"/>
      <c r="K1592" s="73"/>
      <c r="L1592" s="73"/>
      <c r="M1592" s="73"/>
      <c r="N1592" s="73"/>
      <c r="O1592" s="69"/>
      <c r="P1592" s="69"/>
      <c r="Q1592" s="69"/>
      <c r="R1592" s="69"/>
      <c r="S1592" s="69"/>
      <c r="T1592" s="69"/>
      <c r="U1592" s="69"/>
      <c r="V1592" s="72"/>
      <c r="W1592" s="71"/>
      <c r="X1592" s="71"/>
    </row>
    <row r="1593" spans="1:24" ht="15.75" thickBot="1">
      <c r="A1593" s="3">
        <v>0.1585</v>
      </c>
      <c r="B1593" s="17">
        <v>-0.38847365700000003</v>
      </c>
      <c r="C1593" s="17">
        <v>-0.32001564599999999</v>
      </c>
      <c r="D1593" s="17">
        <v>-0.30518973300000002</v>
      </c>
      <c r="E1593" s="74">
        <v>-0.28526269300000001</v>
      </c>
      <c r="F1593" s="74">
        <v>-0.28123260999999999</v>
      </c>
      <c r="G1593" s="17">
        <v>-0.30609563699999998</v>
      </c>
      <c r="J1593" s="74"/>
      <c r="K1593" s="73"/>
      <c r="L1593" s="73"/>
      <c r="M1593" s="73"/>
      <c r="N1593" s="73"/>
      <c r="O1593" s="69"/>
      <c r="P1593" s="69"/>
      <c r="Q1593" s="69"/>
      <c r="R1593" s="69"/>
      <c r="S1593" s="69"/>
      <c r="T1593" s="69"/>
      <c r="U1593" s="69"/>
      <c r="V1593" s="72"/>
      <c r="W1593" s="71"/>
      <c r="X1593" s="71"/>
    </row>
    <row r="1594" spans="1:24" ht="15.75" thickBot="1">
      <c r="A1594" s="3">
        <v>0.15859999999999999</v>
      </c>
      <c r="B1594" s="17">
        <v>-0.388313144</v>
      </c>
      <c r="C1594" s="17">
        <v>-0.31990121999999999</v>
      </c>
      <c r="D1594" s="17">
        <v>-0.30508510900000002</v>
      </c>
      <c r="E1594" s="74">
        <v>-0.28513285999999999</v>
      </c>
      <c r="F1594" s="74">
        <v>-0.28114334200000002</v>
      </c>
      <c r="G1594" s="17">
        <v>-0.30595911399999998</v>
      </c>
      <c r="J1594" s="74"/>
      <c r="K1594" s="73"/>
      <c r="L1594" s="73"/>
      <c r="M1594" s="73"/>
      <c r="N1594" s="73"/>
      <c r="O1594" s="69"/>
      <c r="P1594" s="69"/>
      <c r="Q1594" s="69"/>
      <c r="R1594" s="69"/>
      <c r="S1594" s="69"/>
      <c r="T1594" s="69"/>
      <c r="U1594" s="69"/>
      <c r="V1594" s="72"/>
      <c r="W1594" s="71"/>
      <c r="X1594" s="71"/>
    </row>
    <row r="1595" spans="1:24" ht="15.75" thickBot="1">
      <c r="A1595" s="3">
        <v>0.15870000000000001</v>
      </c>
      <c r="B1595" s="17">
        <v>-0.38815269800000002</v>
      </c>
      <c r="C1595" s="17">
        <v>-0.31978683600000002</v>
      </c>
      <c r="D1595" s="17">
        <v>-0.30498052199999998</v>
      </c>
      <c r="E1595" s="74">
        <v>-0.28500309600000001</v>
      </c>
      <c r="F1595" s="74">
        <v>-0.28105410400000003</v>
      </c>
      <c r="G1595" s="17">
        <v>-0.30582266000000002</v>
      </c>
      <c r="J1595" s="74"/>
      <c r="K1595" s="73"/>
      <c r="L1595" s="73"/>
      <c r="M1595" s="73"/>
      <c r="N1595" s="73"/>
      <c r="O1595" s="69"/>
      <c r="P1595" s="69"/>
      <c r="Q1595" s="69"/>
      <c r="R1595" s="69"/>
      <c r="S1595" s="69"/>
      <c r="T1595" s="69"/>
      <c r="U1595" s="69"/>
      <c r="V1595" s="72"/>
      <c r="W1595" s="71"/>
      <c r="X1595" s="71"/>
    </row>
    <row r="1596" spans="1:24" ht="15.75" thickBot="1">
      <c r="A1596" s="3">
        <v>0.1588</v>
      </c>
      <c r="B1596" s="17">
        <v>-0.387992318</v>
      </c>
      <c r="C1596" s="17">
        <v>-0.31967249399999997</v>
      </c>
      <c r="D1596" s="17">
        <v>-0.30487597100000002</v>
      </c>
      <c r="E1596" s="74">
        <v>-0.2848734</v>
      </c>
      <c r="F1596" s="74">
        <v>-0.28096489499999999</v>
      </c>
      <c r="G1596" s="17">
        <v>-0.30568627599999998</v>
      </c>
      <c r="J1596" s="74"/>
      <c r="K1596" s="73"/>
      <c r="L1596" s="73"/>
      <c r="M1596" s="73"/>
      <c r="N1596" s="73"/>
      <c r="O1596" s="69"/>
      <c r="P1596" s="69"/>
      <c r="Q1596" s="69"/>
      <c r="R1596" s="69"/>
      <c r="S1596" s="69"/>
      <c r="T1596" s="69"/>
      <c r="U1596" s="69"/>
      <c r="V1596" s="72"/>
      <c r="W1596" s="71"/>
      <c r="X1596" s="71"/>
    </row>
    <row r="1597" spans="1:24" ht="15.75" thickBot="1">
      <c r="A1597" s="3">
        <v>0.15890000000000001</v>
      </c>
      <c r="B1597" s="17">
        <v>-0.38783200400000001</v>
      </c>
      <c r="C1597" s="17">
        <v>-0.31955819299999999</v>
      </c>
      <c r="D1597" s="17">
        <v>-0.30477145700000002</v>
      </c>
      <c r="E1597" s="74">
        <v>-0.28474377400000001</v>
      </c>
      <c r="F1597" s="74">
        <v>-0.280875714</v>
      </c>
      <c r="G1597" s="17">
        <v>-0.30554996099999998</v>
      </c>
      <c r="J1597" s="74"/>
      <c r="K1597" s="73"/>
      <c r="L1597" s="73"/>
      <c r="M1597" s="73"/>
      <c r="N1597" s="73"/>
      <c r="O1597" s="69"/>
      <c r="P1597" s="69"/>
      <c r="Q1597" s="69"/>
      <c r="R1597" s="69"/>
      <c r="S1597" s="69"/>
      <c r="T1597" s="69"/>
      <c r="U1597" s="69"/>
      <c r="V1597" s="72"/>
      <c r="W1597" s="71"/>
      <c r="X1597" s="71"/>
    </row>
    <row r="1598" spans="1:24" ht="15.75" thickBot="1">
      <c r="A1598" s="3">
        <v>0.159</v>
      </c>
      <c r="B1598" s="17">
        <v>-0.38767175700000001</v>
      </c>
      <c r="C1598" s="17">
        <v>-0.31944393399999998</v>
      </c>
      <c r="D1598" s="17">
        <v>-0.30466697999999998</v>
      </c>
      <c r="E1598" s="74">
        <v>-0.284614217</v>
      </c>
      <c r="F1598" s="74">
        <v>-0.28078656299999999</v>
      </c>
      <c r="G1598" s="17">
        <v>-0.305413716</v>
      </c>
      <c r="J1598" s="74"/>
      <c r="K1598" s="73"/>
      <c r="L1598" s="73"/>
      <c r="M1598" s="73"/>
      <c r="N1598" s="73"/>
      <c r="O1598" s="69"/>
      <c r="P1598" s="69"/>
      <c r="Q1598" s="69"/>
      <c r="R1598" s="69"/>
      <c r="S1598" s="69"/>
      <c r="T1598" s="69"/>
      <c r="U1598" s="69"/>
      <c r="V1598" s="72"/>
      <c r="W1598" s="71"/>
      <c r="X1598" s="71"/>
    </row>
    <row r="1599" spans="1:24" ht="15.75" thickBot="1">
      <c r="A1599" s="3">
        <v>0.15909999999999999</v>
      </c>
      <c r="B1599" s="17">
        <v>-0.387511575</v>
      </c>
      <c r="C1599" s="17">
        <v>-0.31932971700000001</v>
      </c>
      <c r="D1599" s="17">
        <v>-0.30456253900000002</v>
      </c>
      <c r="E1599" s="74">
        <v>-0.28448472899999999</v>
      </c>
      <c r="F1599" s="74">
        <v>-0.28069744000000002</v>
      </c>
      <c r="G1599" s="17">
        <v>-0.30527753899999999</v>
      </c>
      <c r="J1599" s="74"/>
      <c r="K1599" s="73"/>
      <c r="L1599" s="73"/>
      <c r="M1599" s="73"/>
      <c r="N1599" s="73"/>
      <c r="O1599" s="69"/>
      <c r="P1599" s="69"/>
      <c r="Q1599" s="69"/>
      <c r="R1599" s="69"/>
      <c r="S1599" s="69"/>
      <c r="T1599" s="69"/>
      <c r="U1599" s="69"/>
      <c r="V1599" s="72"/>
      <c r="W1599" s="71"/>
      <c r="X1599" s="71"/>
    </row>
    <row r="1600" spans="1:24" ht="15.75" thickBot="1">
      <c r="A1600" s="3">
        <v>0.15920000000000001</v>
      </c>
      <c r="B1600" s="17">
        <v>-0.38735145900000001</v>
      </c>
      <c r="C1600" s="17">
        <v>-0.31921554099999999</v>
      </c>
      <c r="D1600" s="17">
        <v>-0.30445813500000002</v>
      </c>
      <c r="E1600" s="74">
        <v>-0.28435530999999997</v>
      </c>
      <c r="F1600" s="74">
        <v>-0.28060834699999998</v>
      </c>
      <c r="G1600" s="17">
        <v>-0.30514143100000002</v>
      </c>
      <c r="J1600" s="74"/>
      <c r="K1600" s="73"/>
      <c r="L1600" s="73"/>
      <c r="M1600" s="73"/>
      <c r="N1600" s="73"/>
      <c r="O1600" s="69"/>
      <c r="P1600" s="69"/>
      <c r="Q1600" s="69"/>
      <c r="R1600" s="69"/>
      <c r="S1600" s="69"/>
      <c r="T1600" s="69"/>
      <c r="U1600" s="69"/>
      <c r="V1600" s="72"/>
      <c r="W1600" s="71"/>
      <c r="X1600" s="71"/>
    </row>
    <row r="1601" spans="1:24" ht="15.75" thickBot="1">
      <c r="A1601" s="3">
        <v>0.1593</v>
      </c>
      <c r="B1601" s="17">
        <v>-0.38719140899999999</v>
      </c>
      <c r="C1601" s="17">
        <v>-0.319101407</v>
      </c>
      <c r="D1601" s="17">
        <v>-0.304353767</v>
      </c>
      <c r="E1601" s="74">
        <v>-0.28422595899999997</v>
      </c>
      <c r="F1601" s="74">
        <v>-0.28051928199999998</v>
      </c>
      <c r="G1601" s="17">
        <v>-0.30500539199999999</v>
      </c>
      <c r="J1601" s="74"/>
      <c r="K1601" s="73"/>
      <c r="L1601" s="73"/>
      <c r="M1601" s="73"/>
      <c r="N1601" s="73"/>
      <c r="O1601" s="69"/>
      <c r="P1601" s="69"/>
      <c r="Q1601" s="69"/>
      <c r="R1601" s="69"/>
      <c r="S1601" s="69"/>
      <c r="T1601" s="69"/>
      <c r="U1601" s="69"/>
      <c r="V1601" s="72"/>
      <c r="W1601" s="71"/>
      <c r="X1601" s="71"/>
    </row>
    <row r="1602" spans="1:24" ht="15.75" thickBot="1">
      <c r="A1602" s="3">
        <v>0.15939999999999999</v>
      </c>
      <c r="B1602" s="17">
        <v>-0.38703142499999998</v>
      </c>
      <c r="C1602" s="17">
        <v>-0.31898731400000002</v>
      </c>
      <c r="D1602" s="17">
        <v>-0.30424943500000001</v>
      </c>
      <c r="E1602" s="74">
        <v>-0.28409667799999999</v>
      </c>
      <c r="F1602" s="74">
        <v>-0.28043024599999999</v>
      </c>
      <c r="G1602" s="17">
        <v>-0.304869422</v>
      </c>
      <c r="J1602" s="74"/>
      <c r="K1602" s="73"/>
      <c r="L1602" s="73"/>
      <c r="M1602" s="73"/>
      <c r="N1602" s="73"/>
      <c r="O1602" s="69"/>
      <c r="P1602" s="69"/>
      <c r="Q1602" s="69"/>
      <c r="R1602" s="69"/>
      <c r="S1602" s="69"/>
      <c r="T1602" s="69"/>
      <c r="U1602" s="69"/>
      <c r="V1602" s="72"/>
      <c r="W1602" s="71"/>
      <c r="X1602" s="71"/>
    </row>
    <row r="1603" spans="1:24" ht="15.75" thickBot="1">
      <c r="A1603" s="3">
        <v>0.1595</v>
      </c>
      <c r="B1603" s="17">
        <v>-0.386871507</v>
      </c>
      <c r="C1603" s="17">
        <v>-0.31887326300000002</v>
      </c>
      <c r="D1603" s="17">
        <v>-0.30414513999999998</v>
      </c>
      <c r="E1603" s="74">
        <v>-0.283967464</v>
      </c>
      <c r="F1603" s="74">
        <v>-0.28034123900000002</v>
      </c>
      <c r="G1603" s="17">
        <v>-0.30473352100000001</v>
      </c>
      <c r="J1603" s="74"/>
      <c r="K1603" s="73"/>
      <c r="L1603" s="73"/>
      <c r="M1603" s="73"/>
      <c r="N1603" s="73"/>
      <c r="O1603" s="69"/>
      <c r="P1603" s="69"/>
      <c r="Q1603" s="69"/>
      <c r="R1603" s="69"/>
      <c r="S1603" s="69"/>
      <c r="T1603" s="69"/>
      <c r="U1603" s="69"/>
      <c r="V1603" s="72"/>
      <c r="W1603" s="71"/>
      <c r="X1603" s="71"/>
    </row>
    <row r="1604" spans="1:24" ht="15.75" thickBot="1">
      <c r="A1604" s="3">
        <v>0.15959999999999999</v>
      </c>
      <c r="B1604" s="17">
        <v>-0.38671165400000002</v>
      </c>
      <c r="C1604" s="17">
        <v>-0.31875925300000002</v>
      </c>
      <c r="D1604" s="17">
        <v>-0.30404088200000001</v>
      </c>
      <c r="E1604" s="74">
        <v>-0.28383831900000001</v>
      </c>
      <c r="F1604" s="74">
        <v>-0.280252261</v>
      </c>
      <c r="G1604" s="17">
        <v>-0.30459768799999998</v>
      </c>
      <c r="J1604" s="74"/>
      <c r="K1604" s="73"/>
      <c r="L1604" s="73"/>
      <c r="M1604" s="73"/>
      <c r="N1604" s="73"/>
      <c r="O1604" s="69"/>
      <c r="P1604" s="69"/>
      <c r="Q1604" s="69"/>
      <c r="R1604" s="69"/>
      <c r="S1604" s="69"/>
      <c r="T1604" s="69"/>
      <c r="U1604" s="69"/>
      <c r="V1604" s="72"/>
      <c r="W1604" s="71"/>
      <c r="X1604" s="71"/>
    </row>
    <row r="1605" spans="1:24" ht="15.75" thickBot="1">
      <c r="A1605" s="3">
        <v>0.15970000000000001</v>
      </c>
      <c r="B1605" s="17">
        <v>-0.38655186699999999</v>
      </c>
      <c r="C1605" s="17">
        <v>-0.318645285</v>
      </c>
      <c r="D1605" s="17">
        <v>-0.303936659</v>
      </c>
      <c r="E1605" s="74">
        <v>-0.283709243</v>
      </c>
      <c r="F1605" s="74">
        <v>-0.28016331100000003</v>
      </c>
      <c r="G1605" s="17">
        <v>-0.30446192300000002</v>
      </c>
      <c r="J1605" s="74"/>
      <c r="K1605" s="73"/>
      <c r="L1605" s="73"/>
      <c r="M1605" s="73"/>
      <c r="N1605" s="73"/>
      <c r="O1605" s="69"/>
      <c r="P1605" s="69"/>
      <c r="Q1605" s="69"/>
      <c r="R1605" s="69"/>
      <c r="S1605" s="69"/>
      <c r="T1605" s="69"/>
      <c r="U1605" s="69"/>
      <c r="V1605" s="72"/>
      <c r="W1605" s="71"/>
      <c r="X1605" s="71"/>
    </row>
    <row r="1606" spans="1:24" ht="15.75" thickBot="1">
      <c r="A1606" s="3">
        <v>0.1598</v>
      </c>
      <c r="B1606" s="17">
        <v>-0.38639214500000002</v>
      </c>
      <c r="C1606" s="17">
        <v>-0.31853135700000001</v>
      </c>
      <c r="D1606" s="17">
        <v>-0.30383247299999999</v>
      </c>
      <c r="E1606" s="74">
        <v>-0.28358023399999999</v>
      </c>
      <c r="F1606" s="74">
        <v>-0.28007439000000001</v>
      </c>
      <c r="G1606" s="17">
        <v>-0.30432622799999998</v>
      </c>
      <c r="J1606" s="74"/>
      <c r="K1606" s="73"/>
      <c r="L1606" s="73"/>
      <c r="M1606" s="73"/>
      <c r="N1606" s="73"/>
      <c r="O1606" s="69"/>
      <c r="P1606" s="69"/>
      <c r="Q1606" s="69"/>
      <c r="R1606" s="69"/>
      <c r="S1606" s="69"/>
      <c r="T1606" s="69"/>
      <c r="U1606" s="69"/>
      <c r="V1606" s="72"/>
      <c r="W1606" s="71"/>
      <c r="X1606" s="71"/>
    </row>
    <row r="1607" spans="1:24" ht="15.75" thickBot="1">
      <c r="A1607" s="3">
        <v>0.15989999999999999</v>
      </c>
      <c r="B1607" s="17">
        <v>-0.38623248900000001</v>
      </c>
      <c r="C1607" s="17">
        <v>-0.31841747100000001</v>
      </c>
      <c r="D1607" s="17">
        <v>-0.30372832300000002</v>
      </c>
      <c r="E1607" s="74">
        <v>-0.28345129400000002</v>
      </c>
      <c r="F1607" s="74">
        <v>-0.279985498</v>
      </c>
      <c r="G1607" s="17">
        <v>-0.30419059999999998</v>
      </c>
      <c r="J1607" s="74"/>
      <c r="K1607" s="73"/>
      <c r="L1607" s="73"/>
      <c r="M1607" s="73"/>
      <c r="N1607" s="73"/>
      <c r="O1607" s="69"/>
      <c r="P1607" s="69"/>
      <c r="Q1607" s="69"/>
      <c r="R1607" s="69"/>
      <c r="S1607" s="69"/>
      <c r="T1607" s="69"/>
      <c r="U1607" s="69"/>
      <c r="V1607" s="72"/>
      <c r="W1607" s="71"/>
      <c r="X1607" s="71"/>
    </row>
    <row r="1608" spans="1:24" ht="15.75" thickBot="1">
      <c r="A1608" s="3">
        <v>0.16</v>
      </c>
      <c r="B1608" s="17">
        <v>-0.386072898</v>
      </c>
      <c r="C1608" s="17">
        <v>-0.31830362600000001</v>
      </c>
      <c r="D1608" s="17">
        <v>-0.30362420899999998</v>
      </c>
      <c r="E1608" s="74">
        <v>-0.28332242200000002</v>
      </c>
      <c r="F1608" s="74">
        <v>-0.27989663399999998</v>
      </c>
      <c r="G1608" s="17">
        <v>-0.30405504</v>
      </c>
      <c r="J1608" s="74"/>
      <c r="K1608" s="73"/>
      <c r="L1608" s="73"/>
      <c r="M1608" s="73"/>
      <c r="N1608" s="73"/>
      <c r="O1608" s="69"/>
      <c r="P1608" s="69"/>
      <c r="Q1608" s="69"/>
      <c r="R1608" s="69"/>
      <c r="S1608" s="69"/>
      <c r="T1608" s="69"/>
      <c r="U1608" s="69"/>
      <c r="V1608" s="72"/>
      <c r="W1608" s="71"/>
      <c r="X1608" s="71"/>
    </row>
    <row r="1609" spans="1:24" ht="15.75" thickBot="1">
      <c r="A1609" s="3">
        <v>0.16009999999999999</v>
      </c>
      <c r="B1609" s="17">
        <v>-0.38591337199999998</v>
      </c>
      <c r="C1609" s="17">
        <v>-0.31818982200000001</v>
      </c>
      <c r="D1609" s="17">
        <v>-0.303520132</v>
      </c>
      <c r="E1609" s="74">
        <v>-0.28319361799999998</v>
      </c>
      <c r="F1609" s="74">
        <v>-0.27980779900000002</v>
      </c>
      <c r="G1609" s="17">
        <v>-0.30391954900000001</v>
      </c>
      <c r="J1609" s="74"/>
      <c r="K1609" s="73"/>
      <c r="L1609" s="73"/>
      <c r="M1609" s="73"/>
      <c r="N1609" s="73"/>
      <c r="O1609" s="69"/>
      <c r="P1609" s="69"/>
      <c r="Q1609" s="69"/>
      <c r="R1609" s="69"/>
      <c r="S1609" s="69"/>
      <c r="T1609" s="69"/>
      <c r="U1609" s="69"/>
      <c r="V1609" s="72"/>
      <c r="W1609" s="71"/>
      <c r="X1609" s="71"/>
    </row>
    <row r="1610" spans="1:24" ht="15.75" thickBot="1">
      <c r="A1610" s="3">
        <v>0.16020000000000001</v>
      </c>
      <c r="B1610" s="17">
        <v>-0.385753911</v>
      </c>
      <c r="C1610" s="17">
        <v>-0.31807605999999999</v>
      </c>
      <c r="D1610" s="17">
        <v>-0.30341609000000003</v>
      </c>
      <c r="E1610" s="74">
        <v>-0.28306488200000002</v>
      </c>
      <c r="F1610" s="74">
        <v>-0.27971899300000003</v>
      </c>
      <c r="G1610" s="17">
        <v>-0.30378412599999999</v>
      </c>
      <c r="J1610" s="74"/>
      <c r="K1610" s="73"/>
      <c r="L1610" s="73"/>
      <c r="M1610" s="73"/>
      <c r="N1610" s="73"/>
      <c r="O1610" s="69"/>
      <c r="P1610" s="69"/>
      <c r="Q1610" s="69"/>
      <c r="R1610" s="69"/>
      <c r="S1610" s="69"/>
      <c r="T1610" s="69"/>
      <c r="U1610" s="69"/>
      <c r="V1610" s="72"/>
      <c r="W1610" s="71"/>
      <c r="X1610" s="71"/>
    </row>
    <row r="1611" spans="1:24" ht="15.75" thickBot="1">
      <c r="A1611" s="3">
        <v>0.1603</v>
      </c>
      <c r="B1611" s="17">
        <v>-0.38559451500000003</v>
      </c>
      <c r="C1611" s="17">
        <v>-0.31796233800000001</v>
      </c>
      <c r="D1611" s="17">
        <v>-0.30331208399999998</v>
      </c>
      <c r="E1611" s="74">
        <v>-0.28293621400000002</v>
      </c>
      <c r="F1611" s="74">
        <v>-0.27963021399999999</v>
      </c>
      <c r="G1611" s="17">
        <v>-0.30364877099999998</v>
      </c>
      <c r="J1611" s="74"/>
      <c r="K1611" s="73"/>
      <c r="L1611" s="73"/>
      <c r="M1611" s="73"/>
      <c r="N1611" s="73"/>
      <c r="O1611" s="69"/>
      <c r="P1611" s="69"/>
      <c r="Q1611" s="69"/>
      <c r="R1611" s="69"/>
      <c r="S1611" s="69"/>
      <c r="T1611" s="69"/>
      <c r="U1611" s="69"/>
      <c r="V1611" s="72"/>
      <c r="W1611" s="71"/>
      <c r="X1611" s="71"/>
    </row>
    <row r="1612" spans="1:24" ht="15.75" thickBot="1">
      <c r="A1612" s="3">
        <v>0.16039999999999999</v>
      </c>
      <c r="B1612" s="17">
        <v>-0.38543518500000001</v>
      </c>
      <c r="C1612" s="17">
        <v>-0.31784865699999998</v>
      </c>
      <c r="D1612" s="17">
        <v>-0.303208115</v>
      </c>
      <c r="E1612" s="74">
        <v>-0.28280761300000001</v>
      </c>
      <c r="F1612" s="74">
        <v>-0.27954146499999999</v>
      </c>
      <c r="G1612" s="17">
        <v>-0.30351348299999997</v>
      </c>
      <c r="J1612" s="74"/>
      <c r="K1612" s="73"/>
      <c r="L1612" s="73"/>
      <c r="M1612" s="73"/>
      <c r="N1612" s="73"/>
      <c r="O1612" s="69"/>
      <c r="P1612" s="69"/>
      <c r="Q1612" s="69"/>
      <c r="R1612" s="69"/>
      <c r="S1612" s="69"/>
      <c r="T1612" s="69"/>
      <c r="U1612" s="69"/>
      <c r="V1612" s="72"/>
      <c r="W1612" s="71"/>
      <c r="X1612" s="71"/>
    </row>
    <row r="1613" spans="1:24" ht="15.75" thickBot="1">
      <c r="A1613" s="3">
        <v>0.1605</v>
      </c>
      <c r="B1613" s="17">
        <v>-0.38527591900000002</v>
      </c>
      <c r="C1613" s="17">
        <v>-0.31773501700000001</v>
      </c>
      <c r="D1613" s="17">
        <v>-0.30310418099999997</v>
      </c>
      <c r="E1613" s="74">
        <v>-0.28267908000000003</v>
      </c>
      <c r="F1613" s="74">
        <v>-0.27945274399999998</v>
      </c>
      <c r="G1613" s="17">
        <v>-0.30337826299999998</v>
      </c>
      <c r="J1613" s="74"/>
      <c r="K1613" s="73"/>
      <c r="L1613" s="73"/>
      <c r="M1613" s="73"/>
      <c r="N1613" s="73"/>
      <c r="O1613" s="69"/>
      <c r="P1613" s="69"/>
      <c r="Q1613" s="69"/>
      <c r="R1613" s="69"/>
      <c r="S1613" s="69"/>
      <c r="T1613" s="69"/>
      <c r="U1613" s="69"/>
      <c r="V1613" s="72"/>
      <c r="W1613" s="71"/>
      <c r="X1613" s="71"/>
    </row>
    <row r="1614" spans="1:24" ht="15.75" thickBot="1">
      <c r="A1614" s="3">
        <v>0.16059999999999999</v>
      </c>
      <c r="B1614" s="17">
        <v>-0.38511671800000002</v>
      </c>
      <c r="C1614" s="17">
        <v>-0.31762141799999999</v>
      </c>
      <c r="D1614" s="17">
        <v>-0.30300028299999998</v>
      </c>
      <c r="E1614" s="74">
        <v>-0.282550615</v>
      </c>
      <c r="F1614" s="74">
        <v>-0.279364051</v>
      </c>
      <c r="G1614" s="17">
        <v>-0.30324311100000001</v>
      </c>
      <c r="J1614" s="74"/>
      <c r="K1614" s="73"/>
      <c r="L1614" s="73"/>
      <c r="M1614" s="73"/>
      <c r="N1614" s="73"/>
      <c r="O1614" s="69"/>
      <c r="P1614" s="69"/>
      <c r="Q1614" s="69"/>
      <c r="R1614" s="69"/>
      <c r="S1614" s="69"/>
      <c r="T1614" s="69"/>
      <c r="U1614" s="69"/>
      <c r="V1614" s="72"/>
      <c r="W1614" s="71"/>
      <c r="X1614" s="71"/>
    </row>
    <row r="1615" spans="1:24" ht="15.75" thickBot="1">
      <c r="A1615" s="3">
        <v>0.16070000000000001</v>
      </c>
      <c r="B1615" s="17">
        <v>-0.38495758200000002</v>
      </c>
      <c r="C1615" s="17">
        <v>-0.31750785999999998</v>
      </c>
      <c r="D1615" s="17">
        <v>-0.30289642100000003</v>
      </c>
      <c r="E1615" s="74">
        <v>-0.28242221699999998</v>
      </c>
      <c r="F1615" s="74">
        <v>-0.27927538600000001</v>
      </c>
      <c r="G1615" s="17">
        <v>-0.303108027</v>
      </c>
      <c r="J1615" s="74"/>
      <c r="K1615" s="73"/>
      <c r="L1615" s="73"/>
      <c r="M1615" s="73"/>
      <c r="N1615" s="73"/>
      <c r="O1615" s="69"/>
      <c r="P1615" s="69"/>
      <c r="Q1615" s="69"/>
      <c r="R1615" s="69"/>
      <c r="S1615" s="69"/>
      <c r="T1615" s="69"/>
      <c r="U1615" s="69"/>
      <c r="V1615" s="72"/>
      <c r="W1615" s="71"/>
      <c r="X1615" s="71"/>
    </row>
    <row r="1616" spans="1:24" ht="15.75" thickBot="1">
      <c r="A1616" s="3">
        <v>0.1608</v>
      </c>
      <c r="B1616" s="17">
        <v>-0.38479850999999998</v>
      </c>
      <c r="C1616" s="17">
        <v>-0.317394342</v>
      </c>
      <c r="D1616" s="17">
        <v>-0.302792595</v>
      </c>
      <c r="E1616" s="74">
        <v>-0.28229388599999999</v>
      </c>
      <c r="F1616" s="74">
        <v>-0.27918674999999998</v>
      </c>
      <c r="G1616" s="17">
        <v>-0.30297300999999999</v>
      </c>
      <c r="J1616" s="74"/>
      <c r="K1616" s="73"/>
      <c r="L1616" s="73"/>
      <c r="M1616" s="73"/>
      <c r="N1616" s="73"/>
      <c r="O1616" s="69"/>
      <c r="P1616" s="69"/>
      <c r="Q1616" s="69"/>
      <c r="R1616" s="69"/>
      <c r="S1616" s="69"/>
      <c r="T1616" s="69"/>
      <c r="U1616" s="69"/>
      <c r="V1616" s="72"/>
      <c r="W1616" s="71"/>
      <c r="X1616" s="71"/>
    </row>
    <row r="1617" spans="1:24" ht="15.75" thickBot="1">
      <c r="A1617" s="3">
        <v>0.16089999999999999</v>
      </c>
      <c r="B1617" s="17">
        <v>-0.38463950299999999</v>
      </c>
      <c r="C1617" s="17">
        <v>-0.31728086599999999</v>
      </c>
      <c r="D1617" s="17">
        <v>-0.30268880399999998</v>
      </c>
      <c r="E1617" s="74">
        <v>-0.28216562299999998</v>
      </c>
      <c r="F1617" s="74">
        <v>-0.27909814199999999</v>
      </c>
      <c r="G1617" s="17">
        <v>-0.30283806099999999</v>
      </c>
      <c r="J1617" s="74"/>
      <c r="K1617" s="73"/>
      <c r="L1617" s="73"/>
      <c r="M1617" s="73"/>
      <c r="N1617" s="73"/>
      <c r="O1617" s="69"/>
      <c r="P1617" s="69"/>
      <c r="Q1617" s="69"/>
      <c r="R1617" s="69"/>
      <c r="S1617" s="69"/>
      <c r="T1617" s="69"/>
      <c r="U1617" s="69"/>
      <c r="V1617" s="72"/>
      <c r="W1617" s="71"/>
      <c r="X1617" s="71"/>
    </row>
    <row r="1618" spans="1:24" ht="15.75" thickBot="1">
      <c r="A1618" s="3">
        <v>0.161</v>
      </c>
      <c r="B1618" s="17">
        <v>-0.38448056000000003</v>
      </c>
      <c r="C1618" s="17">
        <v>-0.31716742999999997</v>
      </c>
      <c r="D1618" s="17">
        <v>-0.30258504899999999</v>
      </c>
      <c r="E1618" s="74">
        <v>-0.28203742599999998</v>
      </c>
      <c r="F1618" s="74">
        <v>-0.27900956199999999</v>
      </c>
      <c r="G1618" s="17">
        <v>-0.30270317899999999</v>
      </c>
      <c r="J1618" s="74"/>
      <c r="K1618" s="73"/>
      <c r="L1618" s="73"/>
      <c r="M1618" s="73"/>
      <c r="N1618" s="73"/>
      <c r="O1618" s="69"/>
      <c r="P1618" s="69"/>
      <c r="Q1618" s="69"/>
      <c r="R1618" s="69"/>
      <c r="S1618" s="69"/>
      <c r="T1618" s="69"/>
      <c r="U1618" s="69"/>
      <c r="V1618" s="72"/>
      <c r="W1618" s="71"/>
      <c r="X1618" s="71"/>
    </row>
    <row r="1619" spans="1:24" ht="15.75" thickBot="1">
      <c r="A1619" s="3">
        <v>0.16109999999999999</v>
      </c>
      <c r="B1619" s="17">
        <v>-0.384321682</v>
      </c>
      <c r="C1619" s="17">
        <v>-0.31705403399999998</v>
      </c>
      <c r="D1619" s="17">
        <v>-0.30248132999999999</v>
      </c>
      <c r="E1619" s="74">
        <v>-0.281909297</v>
      </c>
      <c r="F1619" s="74">
        <v>-0.278921011</v>
      </c>
      <c r="G1619" s="17">
        <v>-0.30256836399999998</v>
      </c>
      <c r="J1619" s="74"/>
      <c r="K1619" s="73"/>
      <c r="L1619" s="73"/>
      <c r="M1619" s="73"/>
      <c r="N1619" s="73"/>
      <c r="O1619" s="69"/>
      <c r="P1619" s="69"/>
      <c r="Q1619" s="69"/>
      <c r="R1619" s="69"/>
      <c r="S1619" s="69"/>
      <c r="T1619" s="69"/>
      <c r="U1619" s="69"/>
      <c r="V1619" s="72"/>
      <c r="W1619" s="71"/>
      <c r="X1619" s="71"/>
    </row>
    <row r="1620" spans="1:24" ht="15.75" thickBot="1">
      <c r="A1620" s="3">
        <v>0.16120000000000001</v>
      </c>
      <c r="B1620" s="17">
        <v>-0.38416286900000002</v>
      </c>
      <c r="C1620" s="17">
        <v>-0.316940679</v>
      </c>
      <c r="D1620" s="17">
        <v>-0.30237764700000003</v>
      </c>
      <c r="E1620" s="74">
        <v>-0.28178123500000002</v>
      </c>
      <c r="F1620" s="74">
        <v>-0.27883248700000002</v>
      </c>
      <c r="G1620" s="17">
        <v>-0.30243361600000002</v>
      </c>
      <c r="J1620" s="74"/>
      <c r="K1620" s="73"/>
      <c r="L1620" s="73"/>
      <c r="M1620" s="73"/>
      <c r="N1620" s="73"/>
      <c r="O1620" s="69"/>
      <c r="P1620" s="69"/>
      <c r="Q1620" s="69"/>
      <c r="R1620" s="69"/>
      <c r="S1620" s="69"/>
      <c r="T1620" s="69"/>
      <c r="U1620" s="69"/>
      <c r="V1620" s="72"/>
      <c r="W1620" s="71"/>
      <c r="X1620" s="71"/>
    </row>
    <row r="1621" spans="1:24" ht="15.75" thickBot="1">
      <c r="A1621" s="3">
        <v>0.1613</v>
      </c>
      <c r="B1621" s="17">
        <v>-0.38400411899999998</v>
      </c>
      <c r="C1621" s="17">
        <v>-0.31682736500000003</v>
      </c>
      <c r="D1621" s="17">
        <v>-0.30227399900000002</v>
      </c>
      <c r="E1621" s="74">
        <v>-0.28165324000000003</v>
      </c>
      <c r="F1621" s="74">
        <v>-0.278743992</v>
      </c>
      <c r="G1621" s="17">
        <v>-0.30229893499999999</v>
      </c>
      <c r="J1621" s="74"/>
      <c r="K1621" s="73"/>
      <c r="L1621" s="73"/>
      <c r="M1621" s="73"/>
      <c r="N1621" s="73"/>
      <c r="O1621" s="69"/>
      <c r="P1621" s="69"/>
      <c r="Q1621" s="69"/>
      <c r="R1621" s="69"/>
      <c r="S1621" s="69"/>
      <c r="T1621" s="69"/>
      <c r="U1621" s="69"/>
      <c r="V1621" s="72"/>
      <c r="W1621" s="71"/>
      <c r="X1621" s="71"/>
    </row>
    <row r="1622" spans="1:24" ht="15.75" thickBot="1">
      <c r="A1622" s="3">
        <v>0.16139999999999999</v>
      </c>
      <c r="B1622" s="17">
        <v>-0.38384543399999999</v>
      </c>
      <c r="C1622" s="17">
        <v>-0.31671409099999998</v>
      </c>
      <c r="D1622" s="17">
        <v>-0.30217038600000001</v>
      </c>
      <c r="E1622" s="74">
        <v>-0.28152531200000003</v>
      </c>
      <c r="F1622" s="74">
        <v>-0.27865552500000002</v>
      </c>
      <c r="G1622" s="17">
        <v>-0.30216432199999999</v>
      </c>
      <c r="J1622" s="74"/>
      <c r="K1622" s="73"/>
      <c r="L1622" s="73"/>
      <c r="M1622" s="73"/>
      <c r="N1622" s="73"/>
      <c r="O1622" s="69"/>
      <c r="P1622" s="69"/>
      <c r="Q1622" s="69"/>
      <c r="R1622" s="69"/>
      <c r="S1622" s="69"/>
      <c r="T1622" s="69"/>
      <c r="U1622" s="69"/>
      <c r="V1622" s="72"/>
      <c r="W1622" s="71"/>
      <c r="X1622" s="71"/>
    </row>
    <row r="1623" spans="1:24" ht="15.75" thickBot="1">
      <c r="A1623" s="3">
        <v>0.1615</v>
      </c>
      <c r="B1623" s="17">
        <v>-0.38368681199999999</v>
      </c>
      <c r="C1623" s="17">
        <v>-0.31660085700000001</v>
      </c>
      <c r="D1623" s="17">
        <v>-0.30206680899999999</v>
      </c>
      <c r="E1623" s="74">
        <v>-0.28139744999999999</v>
      </c>
      <c r="F1623" s="74">
        <v>-0.27856708499999999</v>
      </c>
      <c r="G1623" s="17">
        <v>-0.302029775</v>
      </c>
      <c r="J1623" s="74"/>
      <c r="K1623" s="73"/>
      <c r="L1623" s="73"/>
      <c r="M1623" s="73"/>
      <c r="N1623" s="73"/>
      <c r="O1623" s="69"/>
      <c r="P1623" s="69"/>
      <c r="Q1623" s="69"/>
      <c r="R1623" s="69"/>
      <c r="S1623" s="69"/>
      <c r="T1623" s="69"/>
      <c r="U1623" s="69"/>
      <c r="V1623" s="72"/>
      <c r="W1623" s="71"/>
      <c r="X1623" s="71"/>
    </row>
    <row r="1624" spans="1:24" ht="15.75" thickBot="1">
      <c r="A1624" s="3">
        <v>0.16159999999999999</v>
      </c>
      <c r="B1624" s="17">
        <v>-0.38352825499999998</v>
      </c>
      <c r="C1624" s="17">
        <v>-0.316487664</v>
      </c>
      <c r="D1624" s="17">
        <v>-0.30196326800000001</v>
      </c>
      <c r="E1624" s="74">
        <v>-0.28126965500000001</v>
      </c>
      <c r="F1624" s="74">
        <v>-0.27847867399999998</v>
      </c>
      <c r="G1624" s="17">
        <v>-0.30189529500000001</v>
      </c>
      <c r="J1624" s="74"/>
      <c r="K1624" s="73"/>
      <c r="L1624" s="73"/>
      <c r="M1624" s="73"/>
      <c r="N1624" s="73"/>
      <c r="O1624" s="69"/>
      <c r="P1624" s="69"/>
      <c r="Q1624" s="69"/>
      <c r="R1624" s="69"/>
      <c r="S1624" s="69"/>
      <c r="T1624" s="69"/>
      <c r="U1624" s="69"/>
      <c r="V1624" s="72"/>
      <c r="W1624" s="71"/>
      <c r="X1624" s="71"/>
    </row>
    <row r="1625" spans="1:24" ht="15.75" thickBot="1">
      <c r="A1625" s="3">
        <v>0.16170000000000001</v>
      </c>
      <c r="B1625" s="17">
        <v>-0.383369762</v>
      </c>
      <c r="C1625" s="17">
        <v>-0.31637451100000002</v>
      </c>
      <c r="D1625" s="17">
        <v>-0.301859761</v>
      </c>
      <c r="E1625" s="74">
        <v>-0.28114192599999999</v>
      </c>
      <c r="F1625" s="74">
        <v>-0.27839029100000001</v>
      </c>
      <c r="G1625" s="17">
        <v>-0.30176088099999998</v>
      </c>
      <c r="J1625" s="74"/>
      <c r="K1625" s="73"/>
      <c r="L1625" s="73"/>
      <c r="M1625" s="73"/>
      <c r="N1625" s="73"/>
      <c r="O1625" s="69"/>
      <c r="P1625" s="69"/>
      <c r="Q1625" s="69"/>
      <c r="R1625" s="69"/>
      <c r="S1625" s="69"/>
      <c r="T1625" s="69"/>
      <c r="U1625" s="69"/>
      <c r="V1625" s="72"/>
      <c r="W1625" s="71"/>
      <c r="X1625" s="71"/>
    </row>
    <row r="1626" spans="1:24" ht="15.75" thickBot="1">
      <c r="A1626" s="3">
        <v>0.1618</v>
      </c>
      <c r="B1626" s="17">
        <v>-0.38321133299999999</v>
      </c>
      <c r="C1626" s="17">
        <v>-0.31626139800000003</v>
      </c>
      <c r="D1626" s="17">
        <v>-0.30175628999999998</v>
      </c>
      <c r="E1626" s="74">
        <v>-0.28101426400000001</v>
      </c>
      <c r="F1626" s="74">
        <v>-0.27830193600000003</v>
      </c>
      <c r="G1626" s="17">
        <v>-0.30162653499999997</v>
      </c>
      <c r="J1626" s="74"/>
      <c r="K1626" s="73"/>
      <c r="L1626" s="73"/>
      <c r="M1626" s="73"/>
      <c r="N1626" s="73"/>
      <c r="O1626" s="69"/>
      <c r="P1626" s="69"/>
      <c r="Q1626" s="69"/>
      <c r="R1626" s="69"/>
      <c r="S1626" s="69"/>
      <c r="T1626" s="69"/>
      <c r="U1626" s="69"/>
      <c r="V1626" s="72"/>
      <c r="W1626" s="71"/>
      <c r="X1626" s="71"/>
    </row>
    <row r="1627" spans="1:24" ht="15.75" thickBot="1">
      <c r="A1627" s="3">
        <v>0.16189999999999999</v>
      </c>
      <c r="B1627" s="17">
        <v>-0.38305296700000002</v>
      </c>
      <c r="C1627" s="17">
        <v>-0.31614832599999998</v>
      </c>
      <c r="D1627" s="17">
        <v>-0.301652855</v>
      </c>
      <c r="E1627" s="74">
        <v>-0.28088666899999998</v>
      </c>
      <c r="F1627" s="74">
        <v>-0.27821360899999997</v>
      </c>
      <c r="G1627" s="17">
        <v>-0.30149225499999999</v>
      </c>
      <c r="J1627" s="74"/>
      <c r="K1627" s="73"/>
      <c r="L1627" s="73"/>
      <c r="M1627" s="73"/>
      <c r="N1627" s="73"/>
      <c r="O1627" s="69"/>
      <c r="P1627" s="69"/>
      <c r="Q1627" s="69"/>
      <c r="R1627" s="69"/>
      <c r="S1627" s="69"/>
      <c r="T1627" s="69"/>
      <c r="U1627" s="69"/>
      <c r="V1627" s="72"/>
      <c r="W1627" s="71"/>
      <c r="X1627" s="71"/>
    </row>
    <row r="1628" spans="1:24" ht="15.75" thickBot="1">
      <c r="A1628" s="3">
        <v>0.16200000000000001</v>
      </c>
      <c r="B1628" s="17">
        <v>-0.38289466500000002</v>
      </c>
      <c r="C1628" s="17">
        <v>-0.31603529299999999</v>
      </c>
      <c r="D1628" s="17">
        <v>-0.30154945500000002</v>
      </c>
      <c r="E1628" s="74">
        <v>-0.28075913899999999</v>
      </c>
      <c r="F1628" s="74">
        <v>-0.27812530899999999</v>
      </c>
      <c r="G1628" s="17">
        <v>-0.30135804100000002</v>
      </c>
      <c r="J1628" s="74"/>
      <c r="K1628" s="73"/>
      <c r="L1628" s="73"/>
      <c r="M1628" s="73"/>
      <c r="N1628" s="73"/>
      <c r="O1628" s="69"/>
      <c r="P1628" s="69"/>
      <c r="Q1628" s="69"/>
      <c r="R1628" s="69"/>
      <c r="S1628" s="69"/>
      <c r="T1628" s="69"/>
      <c r="U1628" s="69"/>
      <c r="V1628" s="72"/>
      <c r="W1628" s="71"/>
      <c r="X1628" s="71"/>
    </row>
    <row r="1629" spans="1:24" ht="15.75" thickBot="1">
      <c r="A1629" s="3">
        <v>0.16209999999999999</v>
      </c>
      <c r="B1629" s="17">
        <v>-0.38273642699999999</v>
      </c>
      <c r="C1629" s="17">
        <v>-0.31592230100000002</v>
      </c>
      <c r="D1629" s="17">
        <v>-0.30144608899999997</v>
      </c>
      <c r="E1629" s="74">
        <v>-0.280631676</v>
      </c>
      <c r="F1629" s="74">
        <v>-0.27803703699999999</v>
      </c>
      <c r="G1629" s="17">
        <v>-0.30122389399999999</v>
      </c>
      <c r="J1629" s="74"/>
      <c r="K1629" s="73"/>
      <c r="L1629" s="73"/>
      <c r="M1629" s="73"/>
      <c r="N1629" s="73"/>
      <c r="O1629" s="69"/>
      <c r="P1629" s="69"/>
      <c r="Q1629" s="69"/>
      <c r="R1629" s="69"/>
      <c r="S1629" s="69"/>
      <c r="T1629" s="69"/>
      <c r="U1629" s="69"/>
      <c r="V1629" s="72"/>
      <c r="W1629" s="71"/>
      <c r="X1629" s="71"/>
    </row>
    <row r="1630" spans="1:24" ht="15.75" thickBot="1">
      <c r="A1630" s="3">
        <v>0.16220000000000001</v>
      </c>
      <c r="B1630" s="17">
        <v>-0.38257825200000001</v>
      </c>
      <c r="C1630" s="17">
        <v>-0.31580934900000002</v>
      </c>
      <c r="D1630" s="17">
        <v>-0.30134275900000002</v>
      </c>
      <c r="E1630" s="74">
        <v>-0.28050427900000002</v>
      </c>
      <c r="F1630" s="74">
        <v>-0.277948794</v>
      </c>
      <c r="G1630" s="17">
        <v>-0.30108981299999998</v>
      </c>
      <c r="J1630" s="74"/>
      <c r="K1630" s="73"/>
      <c r="L1630" s="73"/>
      <c r="M1630" s="73"/>
      <c r="N1630" s="73"/>
      <c r="O1630" s="69"/>
      <c r="P1630" s="69"/>
      <c r="Q1630" s="69"/>
      <c r="R1630" s="69"/>
      <c r="S1630" s="69"/>
      <c r="T1630" s="69"/>
      <c r="U1630" s="69"/>
      <c r="V1630" s="72"/>
      <c r="W1630" s="71"/>
      <c r="X1630" s="71"/>
    </row>
    <row r="1631" spans="1:24" ht="15.75" thickBot="1">
      <c r="A1631" s="3">
        <v>0.1623</v>
      </c>
      <c r="B1631" s="17">
        <v>-0.38242014099999999</v>
      </c>
      <c r="C1631" s="17">
        <v>-0.31569643600000002</v>
      </c>
      <c r="D1631" s="17">
        <v>-0.30123946499999998</v>
      </c>
      <c r="E1631" s="74">
        <v>-0.28037694800000001</v>
      </c>
      <c r="F1631" s="74">
        <v>-0.27786057800000002</v>
      </c>
      <c r="G1631" s="17">
        <v>-0.300955798</v>
      </c>
      <c r="J1631" s="74"/>
      <c r="K1631" s="73"/>
      <c r="L1631" s="73"/>
      <c r="M1631" s="73"/>
      <c r="N1631" s="73"/>
      <c r="O1631" s="69"/>
      <c r="P1631" s="69"/>
      <c r="Q1631" s="69"/>
      <c r="R1631" s="69"/>
      <c r="S1631" s="69"/>
      <c r="T1631" s="69"/>
      <c r="U1631" s="69"/>
      <c r="V1631" s="72"/>
      <c r="W1631" s="71"/>
      <c r="X1631" s="71"/>
    </row>
    <row r="1632" spans="1:24" ht="15.75" thickBot="1">
      <c r="A1632" s="3">
        <v>0.16239999999999999</v>
      </c>
      <c r="B1632" s="17">
        <v>-0.38226209300000003</v>
      </c>
      <c r="C1632" s="17">
        <v>-0.31558356399999998</v>
      </c>
      <c r="D1632" s="17">
        <v>-0.30113620499999999</v>
      </c>
      <c r="E1632" s="74">
        <v>-0.28024968300000003</v>
      </c>
      <c r="F1632" s="74">
        <v>-0.27777238900000001</v>
      </c>
      <c r="G1632" s="17">
        <v>-0.30082184899999997</v>
      </c>
      <c r="J1632" s="74"/>
      <c r="K1632" s="73"/>
      <c r="L1632" s="73"/>
      <c r="M1632" s="73"/>
      <c r="N1632" s="73"/>
      <c r="O1632" s="69"/>
      <c r="P1632" s="69"/>
      <c r="Q1632" s="69"/>
      <c r="R1632" s="69"/>
      <c r="S1632" s="69"/>
      <c r="T1632" s="69"/>
      <c r="U1632" s="69"/>
      <c r="V1632" s="72"/>
      <c r="W1632" s="71"/>
      <c r="X1632" s="71"/>
    </row>
    <row r="1633" spans="1:24" ht="15.75" thickBot="1">
      <c r="A1633" s="3">
        <v>0.16250000000000001</v>
      </c>
      <c r="B1633" s="17">
        <v>-0.38210410900000003</v>
      </c>
      <c r="C1633" s="17">
        <v>-0.31547073199999998</v>
      </c>
      <c r="D1633" s="17">
        <v>-0.30103298000000001</v>
      </c>
      <c r="E1633" s="74">
        <v>-0.28012248299999998</v>
      </c>
      <c r="F1633" s="74">
        <v>-0.277684229</v>
      </c>
      <c r="G1633" s="17">
        <v>-0.30068796599999997</v>
      </c>
      <c r="J1633" s="74"/>
      <c r="K1633" s="73"/>
      <c r="L1633" s="73"/>
      <c r="M1633" s="73"/>
      <c r="N1633" s="73"/>
      <c r="O1633" s="69"/>
      <c r="P1633" s="69"/>
      <c r="Q1633" s="69"/>
      <c r="R1633" s="69"/>
      <c r="S1633" s="69"/>
      <c r="T1633" s="69"/>
      <c r="U1633" s="69"/>
      <c r="V1633" s="72"/>
      <c r="W1633" s="71"/>
      <c r="X1633" s="71"/>
    </row>
    <row r="1634" spans="1:24" ht="15.75" thickBot="1">
      <c r="A1634" s="3">
        <v>0.16259999999999999</v>
      </c>
      <c r="B1634" s="17">
        <v>-0.38194618800000002</v>
      </c>
      <c r="C1634" s="17">
        <v>-0.31535793899999998</v>
      </c>
      <c r="D1634" s="17">
        <v>-0.30092978999999997</v>
      </c>
      <c r="E1634" s="74">
        <v>-0.27999534999999998</v>
      </c>
      <c r="F1634" s="74">
        <v>-0.27759609499999999</v>
      </c>
      <c r="G1634" s="17">
        <v>-0.30055414899999999</v>
      </c>
      <c r="J1634" s="74"/>
      <c r="K1634" s="73"/>
      <c r="L1634" s="73"/>
      <c r="M1634" s="73"/>
      <c r="N1634" s="73"/>
      <c r="O1634" s="69"/>
      <c r="P1634" s="69"/>
      <c r="Q1634" s="69"/>
      <c r="R1634" s="69"/>
      <c r="S1634" s="69"/>
      <c r="T1634" s="69"/>
      <c r="U1634" s="69"/>
      <c r="V1634" s="72"/>
      <c r="W1634" s="71"/>
      <c r="X1634" s="71"/>
    </row>
    <row r="1635" spans="1:24" ht="15.75" thickBot="1">
      <c r="A1635" s="3">
        <v>0.16270000000000001</v>
      </c>
      <c r="B1635" s="17">
        <v>-0.38178833000000001</v>
      </c>
      <c r="C1635" s="17">
        <v>-0.31524518600000001</v>
      </c>
      <c r="D1635" s="17">
        <v>-0.30082663500000001</v>
      </c>
      <c r="E1635" s="74">
        <v>-0.27986828200000002</v>
      </c>
      <c r="F1635" s="74">
        <v>-0.27750798999999998</v>
      </c>
      <c r="G1635" s="17">
        <v>-0.30042039799999998</v>
      </c>
      <c r="J1635" s="74"/>
      <c r="K1635" s="73"/>
      <c r="L1635" s="73"/>
      <c r="M1635" s="73"/>
      <c r="N1635" s="73"/>
      <c r="O1635" s="69"/>
      <c r="P1635" s="69"/>
      <c r="Q1635" s="69"/>
      <c r="R1635" s="69"/>
      <c r="S1635" s="69"/>
      <c r="T1635" s="69"/>
      <c r="U1635" s="69"/>
      <c r="V1635" s="72"/>
      <c r="W1635" s="71"/>
      <c r="X1635" s="71"/>
    </row>
    <row r="1636" spans="1:24" ht="15.75" thickBot="1">
      <c r="A1636" s="3">
        <v>0.1628</v>
      </c>
      <c r="B1636" s="17">
        <v>-0.38163053499999999</v>
      </c>
      <c r="C1636" s="17">
        <v>-0.31513247300000002</v>
      </c>
      <c r="D1636" s="17">
        <v>-0.300723515</v>
      </c>
      <c r="E1636" s="74">
        <v>-0.27974127900000001</v>
      </c>
      <c r="F1636" s="74">
        <v>-0.27741991199999999</v>
      </c>
      <c r="G1636" s="17">
        <v>-0.30028671299999998</v>
      </c>
      <c r="J1636" s="74"/>
      <c r="K1636" s="73"/>
      <c r="L1636" s="73"/>
      <c r="M1636" s="73"/>
      <c r="N1636" s="73"/>
      <c r="O1636" s="69"/>
      <c r="P1636" s="69"/>
      <c r="Q1636" s="69"/>
      <c r="R1636" s="69"/>
      <c r="S1636" s="69"/>
      <c r="T1636" s="69"/>
      <c r="U1636" s="69"/>
      <c r="V1636" s="72"/>
      <c r="W1636" s="71"/>
      <c r="X1636" s="71"/>
    </row>
    <row r="1637" spans="1:24" ht="15.75" thickBot="1">
      <c r="A1637" s="3">
        <v>0.16289999999999999</v>
      </c>
      <c r="B1637" s="17">
        <v>-0.38147280300000003</v>
      </c>
      <c r="C1637" s="17">
        <v>-0.31501980000000002</v>
      </c>
      <c r="D1637" s="17">
        <v>-0.30062042999999999</v>
      </c>
      <c r="E1637" s="74">
        <v>-0.27961434299999999</v>
      </c>
      <c r="F1637" s="74">
        <v>-0.27733186199999998</v>
      </c>
      <c r="G1637" s="17">
        <v>-0.30015309400000001</v>
      </c>
      <c r="J1637" s="74"/>
      <c r="K1637" s="73"/>
      <c r="L1637" s="73"/>
      <c r="M1637" s="73"/>
      <c r="N1637" s="73"/>
      <c r="O1637" s="69"/>
      <c r="P1637" s="69"/>
      <c r="Q1637" s="69"/>
      <c r="R1637" s="69"/>
      <c r="S1637" s="69"/>
      <c r="T1637" s="69"/>
      <c r="U1637" s="69"/>
      <c r="V1637" s="72"/>
      <c r="W1637" s="71"/>
      <c r="X1637" s="71"/>
    </row>
    <row r="1638" spans="1:24" ht="15.75" thickBot="1">
      <c r="A1638" s="3">
        <v>0.16300000000000001</v>
      </c>
      <c r="B1638" s="17">
        <v>-0.381315134</v>
      </c>
      <c r="C1638" s="17">
        <v>-0.31490716600000002</v>
      </c>
      <c r="D1638" s="17">
        <v>-0.30051738</v>
      </c>
      <c r="E1638" s="74">
        <v>-0.27948747099999999</v>
      </c>
      <c r="F1638" s="74">
        <v>-0.27724383899999999</v>
      </c>
      <c r="G1638" s="17">
        <v>-0.30001953999999997</v>
      </c>
      <c r="J1638" s="74"/>
      <c r="K1638" s="73"/>
      <c r="L1638" s="73"/>
      <c r="M1638" s="73"/>
      <c r="N1638" s="73"/>
      <c r="O1638" s="69"/>
      <c r="P1638" s="69"/>
      <c r="Q1638" s="69"/>
      <c r="R1638" s="69"/>
      <c r="S1638" s="69"/>
      <c r="T1638" s="69"/>
      <c r="U1638" s="69"/>
      <c r="V1638" s="72"/>
      <c r="W1638" s="71"/>
      <c r="X1638" s="71"/>
    </row>
    <row r="1639" spans="1:24" ht="15.75" thickBot="1">
      <c r="A1639" s="3">
        <v>0.16309999999999999</v>
      </c>
      <c r="B1639" s="17">
        <v>-0.38115752800000002</v>
      </c>
      <c r="C1639" s="17">
        <v>-0.31479457199999999</v>
      </c>
      <c r="D1639" s="17">
        <v>-0.30041436399999999</v>
      </c>
      <c r="E1639" s="74">
        <v>-0.27936066500000001</v>
      </c>
      <c r="F1639" s="74">
        <v>-0.27715584399999998</v>
      </c>
      <c r="G1639" s="17">
        <v>-0.29988605099999999</v>
      </c>
      <c r="J1639" s="74"/>
      <c r="K1639" s="73"/>
      <c r="L1639" s="73"/>
      <c r="M1639" s="73"/>
      <c r="N1639" s="73"/>
      <c r="O1639" s="69"/>
      <c r="P1639" s="69"/>
      <c r="Q1639" s="69"/>
      <c r="R1639" s="69"/>
      <c r="S1639" s="69"/>
      <c r="T1639" s="69"/>
      <c r="U1639" s="69"/>
      <c r="V1639" s="72"/>
      <c r="W1639" s="71"/>
      <c r="X1639" s="71"/>
    </row>
    <row r="1640" spans="1:24" ht="15.75" thickBot="1">
      <c r="A1640" s="3">
        <v>0.16320000000000001</v>
      </c>
      <c r="B1640" s="17">
        <v>-0.38099998400000001</v>
      </c>
      <c r="C1640" s="17">
        <v>-0.31468201800000001</v>
      </c>
      <c r="D1640" s="17">
        <v>-0.30031138400000001</v>
      </c>
      <c r="E1640" s="74">
        <v>-0.27923392400000002</v>
      </c>
      <c r="F1640" s="74">
        <v>-0.27706787599999999</v>
      </c>
      <c r="G1640" s="17">
        <v>-0.29975262800000002</v>
      </c>
      <c r="J1640" s="74"/>
      <c r="K1640" s="73"/>
      <c r="L1640" s="73"/>
      <c r="M1640" s="73"/>
      <c r="N1640" s="73"/>
      <c r="O1640" s="69"/>
      <c r="P1640" s="69"/>
      <c r="Q1640" s="69"/>
      <c r="R1640" s="69"/>
      <c r="S1640" s="69"/>
      <c r="T1640" s="69"/>
      <c r="U1640" s="69"/>
      <c r="V1640" s="72"/>
      <c r="W1640" s="71"/>
      <c r="X1640" s="71"/>
    </row>
    <row r="1641" spans="1:24" ht="15.75" thickBot="1">
      <c r="A1641" s="3">
        <v>0.1633</v>
      </c>
      <c r="B1641" s="17">
        <v>-0.38084250400000003</v>
      </c>
      <c r="C1641" s="17">
        <v>-0.31456950299999997</v>
      </c>
      <c r="D1641" s="17">
        <v>-0.30020843699999999</v>
      </c>
      <c r="E1641" s="74">
        <v>-0.279107249</v>
      </c>
      <c r="F1641" s="74">
        <v>-0.27697993599999998</v>
      </c>
      <c r="G1641" s="17">
        <v>-0.29961927100000002</v>
      </c>
      <c r="J1641" s="74"/>
      <c r="K1641" s="73"/>
      <c r="L1641" s="73"/>
      <c r="M1641" s="73"/>
      <c r="N1641" s="73"/>
      <c r="O1641" s="69"/>
      <c r="P1641" s="69"/>
      <c r="Q1641" s="69"/>
      <c r="R1641" s="69"/>
      <c r="S1641" s="69"/>
      <c r="T1641" s="69"/>
      <c r="U1641" s="69"/>
      <c r="V1641" s="72"/>
      <c r="W1641" s="71"/>
      <c r="X1641" s="71"/>
    </row>
    <row r="1642" spans="1:24" ht="15.75" thickBot="1">
      <c r="A1642" s="3">
        <v>0.16339999999999999</v>
      </c>
      <c r="B1642" s="17">
        <v>-0.38068508600000001</v>
      </c>
      <c r="C1642" s="17">
        <v>-0.314457027</v>
      </c>
      <c r="D1642" s="17">
        <v>-0.30010552600000001</v>
      </c>
      <c r="E1642" s="74">
        <v>-0.278980638</v>
      </c>
      <c r="F1642" s="74">
        <v>-0.27689202200000002</v>
      </c>
      <c r="G1642" s="17">
        <v>-0.29948597799999999</v>
      </c>
      <c r="J1642" s="74"/>
      <c r="K1642" s="73"/>
      <c r="L1642" s="73"/>
      <c r="M1642" s="73"/>
      <c r="N1642" s="73"/>
      <c r="O1642" s="69"/>
      <c r="P1642" s="69"/>
      <c r="Q1642" s="69"/>
      <c r="R1642" s="69"/>
      <c r="S1642" s="69"/>
      <c r="T1642" s="69"/>
      <c r="U1642" s="69"/>
      <c r="V1642" s="72"/>
      <c r="W1642" s="71"/>
      <c r="X1642" s="71"/>
    </row>
    <row r="1643" spans="1:24" ht="15.75" thickBot="1">
      <c r="A1643" s="3">
        <v>0.16350000000000001</v>
      </c>
      <c r="B1643" s="17">
        <v>-0.38052773000000001</v>
      </c>
      <c r="C1643" s="17">
        <v>-0.31434459100000001</v>
      </c>
      <c r="D1643" s="17">
        <v>-0.30000264900000001</v>
      </c>
      <c r="E1643" s="74">
        <v>-0.278854092</v>
      </c>
      <c r="F1643" s="74">
        <v>-0.27680413700000001</v>
      </c>
      <c r="G1643" s="17">
        <v>-0.29935275099999997</v>
      </c>
      <c r="J1643" s="74"/>
      <c r="K1643" s="73"/>
      <c r="L1643" s="73"/>
      <c r="M1643" s="73"/>
      <c r="N1643" s="73"/>
      <c r="O1643" s="69"/>
      <c r="P1643" s="69"/>
      <c r="Q1643" s="69"/>
      <c r="R1643" s="69"/>
      <c r="S1643" s="69"/>
      <c r="T1643" s="69"/>
      <c r="U1643" s="69"/>
      <c r="V1643" s="72"/>
      <c r="W1643" s="71"/>
      <c r="X1643" s="71"/>
    </row>
    <row r="1644" spans="1:24" ht="15.75" thickBot="1">
      <c r="A1644" s="3">
        <v>0.1636</v>
      </c>
      <c r="B1644" s="17">
        <v>-0.38037043700000001</v>
      </c>
      <c r="C1644" s="17">
        <v>-0.31423219400000002</v>
      </c>
      <c r="D1644" s="17">
        <v>-0.29989980700000002</v>
      </c>
      <c r="E1644" s="74">
        <v>-0.27872761099999999</v>
      </c>
      <c r="F1644" s="74">
        <v>-0.27671627799999998</v>
      </c>
      <c r="G1644" s="17">
        <v>-0.29921958900000001</v>
      </c>
      <c r="J1644" s="74"/>
      <c r="K1644" s="73"/>
      <c r="L1644" s="73"/>
      <c r="M1644" s="73"/>
      <c r="N1644" s="73"/>
      <c r="O1644" s="69"/>
      <c r="P1644" s="69"/>
      <c r="Q1644" s="69"/>
      <c r="R1644" s="69"/>
      <c r="S1644" s="69"/>
      <c r="T1644" s="69"/>
      <c r="U1644" s="69"/>
      <c r="V1644" s="72"/>
      <c r="W1644" s="71"/>
      <c r="X1644" s="71"/>
    </row>
    <row r="1645" spans="1:24" ht="15.75" thickBot="1">
      <c r="A1645" s="3">
        <v>0.16370000000000001</v>
      </c>
      <c r="B1645" s="17">
        <v>-0.380213207</v>
      </c>
      <c r="C1645" s="17">
        <v>-0.31411983700000001</v>
      </c>
      <c r="D1645" s="17">
        <v>-0.29979699900000001</v>
      </c>
      <c r="E1645" s="74">
        <v>-0.278601196</v>
      </c>
      <c r="F1645" s="74">
        <v>-0.276628447</v>
      </c>
      <c r="G1645" s="17">
        <v>-0.29908649100000001</v>
      </c>
      <c r="J1645" s="74"/>
      <c r="K1645" s="73"/>
      <c r="L1645" s="73"/>
      <c r="M1645" s="73"/>
      <c r="N1645" s="73"/>
      <c r="O1645" s="69"/>
      <c r="P1645" s="69"/>
      <c r="Q1645" s="69"/>
      <c r="R1645" s="69"/>
      <c r="S1645" s="69"/>
      <c r="T1645" s="69"/>
      <c r="U1645" s="69"/>
      <c r="V1645" s="72"/>
      <c r="W1645" s="71"/>
      <c r="X1645" s="71"/>
    </row>
    <row r="1646" spans="1:24" ht="15.75" thickBot="1">
      <c r="A1646" s="3">
        <v>0.1638</v>
      </c>
      <c r="B1646" s="17">
        <v>-0.38005603900000001</v>
      </c>
      <c r="C1646" s="17">
        <v>-0.31400751799999999</v>
      </c>
      <c r="D1646" s="17">
        <v>-0.29969422499999998</v>
      </c>
      <c r="E1646" s="74">
        <v>-0.278474844</v>
      </c>
      <c r="F1646" s="74">
        <v>-0.27654064299999997</v>
      </c>
      <c r="G1646" s="17">
        <v>-0.29895345899999998</v>
      </c>
      <c r="J1646" s="74"/>
      <c r="K1646" s="73"/>
      <c r="L1646" s="73"/>
      <c r="M1646" s="73"/>
      <c r="N1646" s="73"/>
      <c r="O1646" s="69"/>
      <c r="P1646" s="69"/>
      <c r="Q1646" s="69"/>
      <c r="R1646" s="69"/>
      <c r="S1646" s="69"/>
      <c r="T1646" s="69"/>
      <c r="U1646" s="69"/>
      <c r="V1646" s="72"/>
      <c r="W1646" s="71"/>
      <c r="X1646" s="71"/>
    </row>
    <row r="1647" spans="1:24" ht="15.75" thickBot="1">
      <c r="A1647" s="3">
        <v>0.16389999999999999</v>
      </c>
      <c r="B1647" s="17">
        <v>-0.37989893299999999</v>
      </c>
      <c r="C1647" s="17">
        <v>-0.31389523899999999</v>
      </c>
      <c r="D1647" s="17">
        <v>-0.29959148600000002</v>
      </c>
      <c r="E1647" s="74">
        <v>-0.27834855800000002</v>
      </c>
      <c r="F1647" s="74">
        <v>-0.27645286600000002</v>
      </c>
      <c r="G1647" s="17">
        <v>-0.29882049199999999</v>
      </c>
      <c r="J1647" s="74"/>
      <c r="K1647" s="73"/>
      <c r="L1647" s="73"/>
      <c r="M1647" s="73"/>
      <c r="N1647" s="73"/>
      <c r="O1647" s="69"/>
      <c r="P1647" s="69"/>
      <c r="Q1647" s="69"/>
      <c r="R1647" s="69"/>
      <c r="S1647" s="69"/>
      <c r="T1647" s="69"/>
      <c r="U1647" s="69"/>
      <c r="V1647" s="72"/>
      <c r="W1647" s="71"/>
      <c r="X1647" s="71"/>
    </row>
    <row r="1648" spans="1:24" ht="15.75" thickBot="1">
      <c r="A1648" s="3">
        <v>0.16400000000000001</v>
      </c>
      <c r="B1648" s="17">
        <v>-0.379741889</v>
      </c>
      <c r="C1648" s="17">
        <v>-0.31378299999999998</v>
      </c>
      <c r="D1648" s="17">
        <v>-0.29948878200000001</v>
      </c>
      <c r="E1648" s="74">
        <v>-0.27822233600000001</v>
      </c>
      <c r="F1648" s="74">
        <v>-0.27636511699999999</v>
      </c>
      <c r="G1648" s="17">
        <v>-0.29868758899999998</v>
      </c>
      <c r="J1648" s="74"/>
      <c r="K1648" s="73"/>
      <c r="L1648" s="73"/>
      <c r="M1648" s="73"/>
      <c r="N1648" s="73"/>
      <c r="O1648" s="69"/>
      <c r="P1648" s="69"/>
      <c r="Q1648" s="69"/>
      <c r="R1648" s="69"/>
      <c r="S1648" s="69"/>
      <c r="T1648" s="69"/>
      <c r="U1648" s="69"/>
      <c r="V1648" s="72"/>
      <c r="W1648" s="71"/>
      <c r="X1648" s="71"/>
    </row>
    <row r="1649" spans="1:24" ht="15.75" thickBot="1">
      <c r="A1649" s="3">
        <v>0.1641</v>
      </c>
      <c r="B1649" s="17">
        <v>-0.379584908</v>
      </c>
      <c r="C1649" s="17">
        <v>-0.313670799</v>
      </c>
      <c r="D1649" s="17">
        <v>-0.29938611100000001</v>
      </c>
      <c r="E1649" s="74">
        <v>-0.27809617800000003</v>
      </c>
      <c r="F1649" s="74">
        <v>-0.27627739400000001</v>
      </c>
      <c r="G1649" s="17">
        <v>-0.29855475100000001</v>
      </c>
      <c r="J1649" s="74"/>
      <c r="K1649" s="73"/>
      <c r="L1649" s="73"/>
      <c r="M1649" s="73"/>
      <c r="N1649" s="73"/>
      <c r="O1649" s="69"/>
      <c r="P1649" s="69"/>
      <c r="Q1649" s="69"/>
      <c r="R1649" s="69"/>
      <c r="S1649" s="69"/>
      <c r="T1649" s="69"/>
      <c r="U1649" s="69"/>
      <c r="V1649" s="72"/>
      <c r="W1649" s="71"/>
      <c r="X1649" s="71"/>
    </row>
    <row r="1650" spans="1:24" ht="15.75" thickBot="1">
      <c r="A1650" s="3">
        <v>0.16420000000000001</v>
      </c>
      <c r="B1650" s="17">
        <v>-0.37942798799999999</v>
      </c>
      <c r="C1650" s="17">
        <v>-0.31355863699999997</v>
      </c>
      <c r="D1650" s="17">
        <v>-0.29928347500000002</v>
      </c>
      <c r="E1650" s="74">
        <v>-0.27797008499999998</v>
      </c>
      <c r="F1650" s="74">
        <v>-0.27618969900000001</v>
      </c>
      <c r="G1650" s="17">
        <v>-0.298421977</v>
      </c>
      <c r="J1650" s="74"/>
      <c r="K1650" s="73"/>
      <c r="L1650" s="73"/>
      <c r="M1650" s="73"/>
      <c r="N1650" s="73"/>
      <c r="O1650" s="69"/>
      <c r="P1650" s="69"/>
      <c r="Q1650" s="69"/>
      <c r="R1650" s="69"/>
      <c r="S1650" s="69"/>
      <c r="T1650" s="69"/>
      <c r="U1650" s="69"/>
      <c r="V1650" s="72"/>
      <c r="W1650" s="71"/>
      <c r="X1650" s="71"/>
    </row>
    <row r="1651" spans="1:24" ht="15.75" thickBot="1">
      <c r="A1651" s="3">
        <v>0.1643</v>
      </c>
      <c r="B1651" s="17">
        <v>-0.37927113099999998</v>
      </c>
      <c r="C1651" s="17">
        <v>-0.31344651499999998</v>
      </c>
      <c r="D1651" s="17">
        <v>-0.29918087399999999</v>
      </c>
      <c r="E1651" s="74">
        <v>-0.27784405600000001</v>
      </c>
      <c r="F1651" s="74">
        <v>-0.27610203</v>
      </c>
      <c r="G1651" s="17">
        <v>-0.298289268</v>
      </c>
      <c r="J1651" s="74"/>
      <c r="K1651" s="73"/>
      <c r="L1651" s="73"/>
      <c r="M1651" s="73"/>
      <c r="N1651" s="73"/>
      <c r="O1651" s="69"/>
      <c r="P1651" s="69"/>
      <c r="Q1651" s="69"/>
      <c r="R1651" s="69"/>
      <c r="S1651" s="69"/>
      <c r="T1651" s="69"/>
      <c r="U1651" s="69"/>
      <c r="V1651" s="72"/>
      <c r="W1651" s="71"/>
      <c r="X1651" s="71"/>
    </row>
    <row r="1652" spans="1:24" ht="15.75" thickBot="1">
      <c r="A1652" s="3">
        <v>0.16439999999999999</v>
      </c>
      <c r="B1652" s="17">
        <v>-0.37911433500000002</v>
      </c>
      <c r="C1652" s="17">
        <v>-0.31333443100000002</v>
      </c>
      <c r="D1652" s="17">
        <v>-0.29907830600000002</v>
      </c>
      <c r="E1652" s="74">
        <v>-0.277718091</v>
      </c>
      <c r="F1652" s="74">
        <v>-0.27601438900000003</v>
      </c>
      <c r="G1652" s="17">
        <v>-0.29815662399999998</v>
      </c>
      <c r="J1652" s="74"/>
      <c r="K1652" s="73"/>
      <c r="L1652" s="73"/>
      <c r="M1652" s="73"/>
      <c r="N1652" s="73"/>
      <c r="O1652" s="69"/>
      <c r="P1652" s="69"/>
      <c r="Q1652" s="69"/>
      <c r="R1652" s="69"/>
      <c r="S1652" s="69"/>
      <c r="T1652" s="69"/>
      <c r="U1652" s="69"/>
      <c r="V1652" s="72"/>
      <c r="W1652" s="71"/>
      <c r="X1652" s="71"/>
    </row>
    <row r="1653" spans="1:24" ht="15.75" thickBot="1">
      <c r="A1653" s="3">
        <v>0.16450000000000001</v>
      </c>
      <c r="B1653" s="17">
        <v>-0.37895760099999998</v>
      </c>
      <c r="C1653" s="17">
        <v>-0.31322238600000002</v>
      </c>
      <c r="D1653" s="17">
        <v>-0.298975773</v>
      </c>
      <c r="E1653" s="74">
        <v>-0.27759219000000002</v>
      </c>
      <c r="F1653" s="74">
        <v>-0.27592677500000001</v>
      </c>
      <c r="G1653" s="17">
        <v>-0.29802404399999999</v>
      </c>
      <c r="J1653" s="74"/>
      <c r="K1653" s="73"/>
      <c r="L1653" s="73"/>
      <c r="M1653" s="73"/>
      <c r="N1653" s="73"/>
      <c r="O1653" s="69"/>
      <c r="P1653" s="69"/>
      <c r="Q1653" s="69"/>
      <c r="R1653" s="69"/>
      <c r="S1653" s="69"/>
      <c r="T1653" s="69"/>
      <c r="U1653" s="69"/>
      <c r="V1653" s="72"/>
      <c r="W1653" s="71"/>
      <c r="X1653" s="71"/>
    </row>
    <row r="1654" spans="1:24" ht="15.75" thickBot="1">
      <c r="A1654" s="3">
        <v>0.1646</v>
      </c>
      <c r="B1654" s="17">
        <v>-0.37880092900000001</v>
      </c>
      <c r="C1654" s="17">
        <v>-0.31311038000000002</v>
      </c>
      <c r="D1654" s="17">
        <v>-0.29887327299999999</v>
      </c>
      <c r="E1654" s="74">
        <v>-0.27746635400000003</v>
      </c>
      <c r="F1654" s="74">
        <v>-0.27583918699999999</v>
      </c>
      <c r="G1654" s="17">
        <v>-0.29789152800000002</v>
      </c>
      <c r="J1654" s="74"/>
      <c r="K1654" s="73"/>
      <c r="L1654" s="73"/>
      <c r="M1654" s="73"/>
      <c r="N1654" s="73"/>
      <c r="O1654" s="69"/>
      <c r="P1654" s="69"/>
      <c r="Q1654" s="69"/>
      <c r="R1654" s="69"/>
      <c r="S1654" s="69"/>
      <c r="T1654" s="69"/>
      <c r="U1654" s="69"/>
      <c r="V1654" s="72"/>
      <c r="W1654" s="71"/>
      <c r="X1654" s="71"/>
    </row>
    <row r="1655" spans="1:24" ht="15.75" thickBot="1">
      <c r="A1655" s="3">
        <v>0.16470000000000001</v>
      </c>
      <c r="B1655" s="17">
        <v>-0.37864431900000001</v>
      </c>
      <c r="C1655" s="17">
        <v>-0.31299841299999998</v>
      </c>
      <c r="D1655" s="17">
        <v>-0.298770808</v>
      </c>
      <c r="E1655" s="74">
        <v>-0.27734058099999997</v>
      </c>
      <c r="F1655" s="74">
        <v>-0.275751627</v>
      </c>
      <c r="G1655" s="17">
        <v>-0.29775907600000001</v>
      </c>
      <c r="J1655" s="74"/>
      <c r="K1655" s="73"/>
      <c r="L1655" s="73"/>
      <c r="M1655" s="73"/>
      <c r="N1655" s="73"/>
      <c r="O1655" s="69"/>
      <c r="P1655" s="69"/>
      <c r="Q1655" s="69"/>
      <c r="R1655" s="69"/>
      <c r="S1655" s="69"/>
      <c r="T1655" s="69"/>
      <c r="U1655" s="69"/>
      <c r="V1655" s="72"/>
      <c r="W1655" s="71"/>
      <c r="X1655" s="71"/>
    </row>
    <row r="1656" spans="1:24" ht="15.75" thickBot="1">
      <c r="A1656" s="3">
        <v>0.1648</v>
      </c>
      <c r="B1656" s="17">
        <v>-0.37848777</v>
      </c>
      <c r="C1656" s="17">
        <v>-0.31288648499999999</v>
      </c>
      <c r="D1656" s="17">
        <v>-0.29866837699999998</v>
      </c>
      <c r="E1656" s="74">
        <v>-0.277214872</v>
      </c>
      <c r="F1656" s="74">
        <v>-0.275664093</v>
      </c>
      <c r="G1656" s="17">
        <v>-0.29762668799999997</v>
      </c>
      <c r="J1656" s="74"/>
      <c r="K1656" s="73"/>
      <c r="L1656" s="73"/>
      <c r="M1656" s="73"/>
      <c r="N1656" s="73"/>
      <c r="O1656" s="69"/>
      <c r="P1656" s="69"/>
      <c r="Q1656" s="69"/>
      <c r="R1656" s="69"/>
      <c r="S1656" s="69"/>
      <c r="T1656" s="69"/>
      <c r="U1656" s="69"/>
      <c r="V1656" s="72"/>
      <c r="W1656" s="71"/>
      <c r="X1656" s="71"/>
    </row>
    <row r="1657" spans="1:24" ht="15.75" thickBot="1">
      <c r="A1657" s="3">
        <v>0.16489999999999999</v>
      </c>
      <c r="B1657" s="17">
        <v>-0.37833128199999999</v>
      </c>
      <c r="C1657" s="17">
        <v>-0.31277459499999999</v>
      </c>
      <c r="D1657" s="17">
        <v>-0.29856598000000001</v>
      </c>
      <c r="E1657" s="74">
        <v>-0.27708922699999999</v>
      </c>
      <c r="F1657" s="74">
        <v>-0.27557658699999998</v>
      </c>
      <c r="G1657" s="17">
        <v>-0.29749436400000001</v>
      </c>
      <c r="J1657" s="74"/>
      <c r="K1657" s="73"/>
      <c r="L1657" s="73"/>
      <c r="M1657" s="73"/>
      <c r="N1657" s="73"/>
      <c r="O1657" s="69"/>
      <c r="P1657" s="69"/>
      <c r="Q1657" s="69"/>
      <c r="R1657" s="69"/>
      <c r="S1657" s="69"/>
      <c r="T1657" s="69"/>
      <c r="U1657" s="69"/>
      <c r="V1657" s="72"/>
      <c r="W1657" s="71"/>
      <c r="X1657" s="71"/>
    </row>
    <row r="1658" spans="1:24" ht="15.75" thickBot="1">
      <c r="A1658" s="3">
        <v>0.16500000000000001</v>
      </c>
      <c r="B1658" s="17">
        <v>-0.378174856</v>
      </c>
      <c r="C1658" s="17">
        <v>-0.31266274399999999</v>
      </c>
      <c r="D1658" s="17">
        <v>-0.29846361700000001</v>
      </c>
      <c r="E1658" s="74">
        <v>-0.27696364600000001</v>
      </c>
      <c r="F1658" s="74">
        <v>-0.27548910700000001</v>
      </c>
      <c r="G1658" s="17">
        <v>-0.29736210400000002</v>
      </c>
      <c r="J1658" s="74"/>
      <c r="K1658" s="73"/>
      <c r="L1658" s="73"/>
      <c r="M1658" s="73"/>
      <c r="N1658" s="73"/>
      <c r="O1658" s="69"/>
      <c r="P1658" s="69"/>
      <c r="Q1658" s="69"/>
      <c r="R1658" s="69"/>
      <c r="S1658" s="69"/>
      <c r="T1658" s="69"/>
      <c r="U1658" s="69"/>
      <c r="V1658" s="72"/>
      <c r="W1658" s="71"/>
      <c r="X1658" s="71"/>
    </row>
    <row r="1659" spans="1:24" ht="15.75" thickBot="1">
      <c r="A1659" s="3">
        <v>0.1651</v>
      </c>
      <c r="B1659" s="17">
        <v>-0.37801849199999998</v>
      </c>
      <c r="C1659" s="17">
        <v>-0.312550932</v>
      </c>
      <c r="D1659" s="17">
        <v>-0.29836128699999998</v>
      </c>
      <c r="E1659" s="74">
        <v>-0.27683812899999999</v>
      </c>
      <c r="F1659" s="74">
        <v>-0.27540165300000002</v>
      </c>
      <c r="G1659" s="17">
        <v>-0.29722990799999999</v>
      </c>
      <c r="J1659" s="74"/>
      <c r="K1659" s="73"/>
      <c r="L1659" s="73"/>
      <c r="M1659" s="73"/>
      <c r="N1659" s="73"/>
      <c r="O1659" s="69"/>
      <c r="P1659" s="69"/>
      <c r="Q1659" s="69"/>
      <c r="R1659" s="69"/>
      <c r="S1659" s="69"/>
      <c r="T1659" s="69"/>
      <c r="U1659" s="69"/>
      <c r="V1659" s="72"/>
      <c r="W1659" s="71"/>
      <c r="X1659" s="71"/>
    </row>
    <row r="1660" spans="1:24" ht="15.75" thickBot="1">
      <c r="A1660" s="3">
        <v>0.16520000000000001</v>
      </c>
      <c r="B1660" s="17">
        <v>-0.37786218900000001</v>
      </c>
      <c r="C1660" s="17">
        <v>-0.31243915799999999</v>
      </c>
      <c r="D1660" s="17">
        <v>-0.298258992</v>
      </c>
      <c r="E1660" s="74">
        <v>-0.27671267500000002</v>
      </c>
      <c r="F1660" s="74">
        <v>-0.27531422700000002</v>
      </c>
      <c r="G1660" s="17">
        <v>-0.29709777599999998</v>
      </c>
      <c r="J1660" s="74"/>
      <c r="K1660" s="73"/>
      <c r="L1660" s="73"/>
      <c r="M1660" s="73"/>
      <c r="N1660" s="73"/>
      <c r="O1660" s="69"/>
      <c r="P1660" s="69"/>
      <c r="Q1660" s="69"/>
      <c r="R1660" s="69"/>
      <c r="S1660" s="69"/>
      <c r="T1660" s="69"/>
      <c r="U1660" s="69"/>
      <c r="V1660" s="72"/>
      <c r="W1660" s="71"/>
      <c r="X1660" s="71"/>
    </row>
    <row r="1661" spans="1:24" ht="15.75" thickBot="1">
      <c r="A1661" s="3">
        <v>0.1653</v>
      </c>
      <c r="B1661" s="17">
        <v>-0.37770594699999999</v>
      </c>
      <c r="C1661" s="17">
        <v>-0.31232742299999999</v>
      </c>
      <c r="D1661" s="17">
        <v>-0.29815672999999998</v>
      </c>
      <c r="E1661" s="74">
        <v>-0.27658728399999999</v>
      </c>
      <c r="F1661" s="74">
        <v>-0.27522682700000001</v>
      </c>
      <c r="G1661" s="17">
        <v>-0.29696570700000002</v>
      </c>
      <c r="J1661" s="74"/>
      <c r="K1661" s="73"/>
      <c r="L1661" s="73"/>
      <c r="M1661" s="73"/>
      <c r="N1661" s="73"/>
      <c r="O1661" s="69"/>
      <c r="P1661" s="69"/>
      <c r="Q1661" s="69"/>
      <c r="R1661" s="69"/>
      <c r="S1661" s="69"/>
      <c r="T1661" s="69"/>
      <c r="U1661" s="69"/>
      <c r="V1661" s="72"/>
      <c r="W1661" s="71"/>
      <c r="X1661" s="71"/>
    </row>
    <row r="1662" spans="1:24" ht="15.75" thickBot="1">
      <c r="A1662" s="3">
        <v>0.16539999999999999</v>
      </c>
      <c r="B1662" s="17">
        <v>-0.37754976600000001</v>
      </c>
      <c r="C1662" s="17">
        <v>-0.312215727</v>
      </c>
      <c r="D1662" s="17">
        <v>-0.298054502</v>
      </c>
      <c r="E1662" s="74">
        <v>-0.27646195699999998</v>
      </c>
      <c r="F1662" s="74">
        <v>-0.27513945400000001</v>
      </c>
      <c r="G1662" s="17">
        <v>-0.29683370199999998</v>
      </c>
      <c r="J1662" s="74"/>
      <c r="K1662" s="73"/>
      <c r="L1662" s="73"/>
      <c r="M1662" s="73"/>
      <c r="N1662" s="73"/>
      <c r="O1662" s="69"/>
      <c r="P1662" s="69"/>
      <c r="Q1662" s="69"/>
      <c r="R1662" s="69"/>
      <c r="S1662" s="69"/>
      <c r="T1662" s="69"/>
      <c r="U1662" s="69"/>
      <c r="V1662" s="72"/>
      <c r="W1662" s="71"/>
      <c r="X1662" s="71"/>
    </row>
    <row r="1663" spans="1:24" ht="15.75" thickBot="1">
      <c r="A1663" s="3">
        <v>0.16550000000000001</v>
      </c>
      <c r="B1663" s="17">
        <v>-0.37739364600000003</v>
      </c>
      <c r="C1663" s="17">
        <v>-0.31210406800000001</v>
      </c>
      <c r="D1663" s="17">
        <v>-0.297952308</v>
      </c>
      <c r="E1663" s="74">
        <v>-0.27633669300000002</v>
      </c>
      <c r="F1663" s="74">
        <v>-0.27505210800000002</v>
      </c>
      <c r="G1663" s="17">
        <v>-0.29670176100000001</v>
      </c>
      <c r="J1663" s="74"/>
      <c r="K1663" s="73"/>
      <c r="L1663" s="73"/>
      <c r="M1663" s="73"/>
      <c r="N1663" s="73"/>
      <c r="O1663" s="69"/>
      <c r="P1663" s="69"/>
      <c r="Q1663" s="69"/>
      <c r="R1663" s="69"/>
      <c r="S1663" s="69"/>
      <c r="T1663" s="69"/>
      <c r="U1663" s="69"/>
      <c r="V1663" s="72"/>
      <c r="W1663" s="71"/>
      <c r="X1663" s="71"/>
    </row>
    <row r="1664" spans="1:24" ht="15.75" thickBot="1">
      <c r="A1664" s="3">
        <v>0.1656</v>
      </c>
      <c r="B1664" s="17">
        <v>-0.37723758699999999</v>
      </c>
      <c r="C1664" s="17">
        <v>-0.31199244900000001</v>
      </c>
      <c r="D1664" s="17">
        <v>-0.29785014799999998</v>
      </c>
      <c r="E1664" s="74">
        <v>-0.276211492</v>
      </c>
      <c r="F1664" s="74">
        <v>-0.27496478800000002</v>
      </c>
      <c r="G1664" s="17">
        <v>-0.29656988299999998</v>
      </c>
      <c r="J1664" s="74"/>
      <c r="K1664" s="73"/>
      <c r="L1664" s="73"/>
      <c r="M1664" s="73"/>
      <c r="N1664" s="73"/>
      <c r="O1664" s="69"/>
      <c r="P1664" s="69"/>
      <c r="Q1664" s="69"/>
      <c r="R1664" s="69"/>
      <c r="S1664" s="69"/>
      <c r="T1664" s="69"/>
      <c r="U1664" s="69"/>
      <c r="V1664" s="72"/>
      <c r="W1664" s="71"/>
      <c r="X1664" s="71"/>
    </row>
    <row r="1665" spans="1:24" ht="15.75" thickBot="1">
      <c r="A1665" s="3">
        <v>0.16569999999999999</v>
      </c>
      <c r="B1665" s="17">
        <v>-0.37708159000000002</v>
      </c>
      <c r="C1665" s="17">
        <v>-0.31188086700000001</v>
      </c>
      <c r="D1665" s="17">
        <v>-0.29774802099999997</v>
      </c>
      <c r="E1665" s="74">
        <v>-0.27608635399999998</v>
      </c>
      <c r="F1665" s="74">
        <v>-0.27487749500000003</v>
      </c>
      <c r="G1665" s="17">
        <v>-0.296438068</v>
      </c>
      <c r="J1665" s="74"/>
      <c r="K1665" s="73"/>
      <c r="L1665" s="73"/>
      <c r="M1665" s="73"/>
      <c r="N1665" s="73"/>
      <c r="O1665" s="69"/>
      <c r="P1665" s="69"/>
      <c r="Q1665" s="69"/>
      <c r="R1665" s="69"/>
      <c r="S1665" s="69"/>
      <c r="T1665" s="69"/>
      <c r="U1665" s="69"/>
      <c r="V1665" s="72"/>
      <c r="W1665" s="71"/>
      <c r="X1665" s="71"/>
    </row>
    <row r="1666" spans="1:24" ht="15.75" thickBot="1">
      <c r="A1666" s="3">
        <v>0.1658</v>
      </c>
      <c r="B1666" s="17">
        <v>-0.37692565300000003</v>
      </c>
      <c r="C1666" s="17">
        <v>-0.31176932400000001</v>
      </c>
      <c r="D1666" s="17">
        <v>-0.297645928</v>
      </c>
      <c r="E1666" s="74">
        <v>-0.27596127999999998</v>
      </c>
      <c r="F1666" s="74">
        <v>-0.27479022800000003</v>
      </c>
      <c r="G1666" s="17">
        <v>-0.29630631600000001</v>
      </c>
      <c r="J1666" s="74"/>
      <c r="K1666" s="73"/>
      <c r="L1666" s="73"/>
      <c r="M1666" s="73"/>
      <c r="N1666" s="73"/>
      <c r="O1666" s="69"/>
      <c r="P1666" s="69"/>
      <c r="Q1666" s="69"/>
      <c r="R1666" s="69"/>
      <c r="S1666" s="69"/>
      <c r="T1666" s="69"/>
      <c r="U1666" s="69"/>
      <c r="V1666" s="72"/>
      <c r="W1666" s="71"/>
      <c r="X1666" s="71"/>
    </row>
    <row r="1667" spans="1:24" ht="15.75" thickBot="1">
      <c r="A1667" s="3">
        <v>0.16589999999999999</v>
      </c>
      <c r="B1667" s="17">
        <v>-0.376769776</v>
      </c>
      <c r="C1667" s="17">
        <v>-0.311657819</v>
      </c>
      <c r="D1667" s="17">
        <v>-0.29754386799999999</v>
      </c>
      <c r="E1667" s="74">
        <v>-0.275836268</v>
      </c>
      <c r="F1667" s="74">
        <v>-0.27470298799999998</v>
      </c>
      <c r="G1667" s="17">
        <v>-0.296174628</v>
      </c>
      <c r="J1667" s="74"/>
      <c r="K1667" s="73"/>
      <c r="L1667" s="73"/>
      <c r="M1667" s="73"/>
      <c r="N1667" s="73"/>
      <c r="O1667" s="69"/>
      <c r="P1667" s="69"/>
      <c r="Q1667" s="69"/>
      <c r="R1667" s="69"/>
      <c r="S1667" s="69"/>
      <c r="T1667" s="69"/>
      <c r="U1667" s="69"/>
      <c r="V1667" s="72"/>
      <c r="W1667" s="71"/>
      <c r="X1667" s="71"/>
    </row>
    <row r="1668" spans="1:24" ht="15.75" thickBot="1">
      <c r="A1668" s="3">
        <v>0.16600000000000001</v>
      </c>
      <c r="B1668" s="17">
        <v>-0.376613961</v>
      </c>
      <c r="C1668" s="17">
        <v>-0.31154635200000003</v>
      </c>
      <c r="D1668" s="17">
        <v>-0.29744184200000001</v>
      </c>
      <c r="E1668" s="74">
        <v>-0.27571131900000001</v>
      </c>
      <c r="F1668" s="74">
        <v>-0.27461577399999998</v>
      </c>
      <c r="G1668" s="17">
        <v>-0.29604300300000003</v>
      </c>
      <c r="J1668" s="74"/>
      <c r="K1668" s="73"/>
      <c r="L1668" s="73"/>
      <c r="M1668" s="73"/>
      <c r="N1668" s="73"/>
      <c r="O1668" s="69"/>
      <c r="P1668" s="69"/>
      <c r="Q1668" s="69"/>
      <c r="R1668" s="69"/>
      <c r="S1668" s="69"/>
      <c r="T1668" s="69"/>
      <c r="U1668" s="69"/>
      <c r="V1668" s="72"/>
      <c r="W1668" s="71"/>
      <c r="X1668" s="71"/>
    </row>
    <row r="1669" spans="1:24" ht="15.75" thickBot="1">
      <c r="A1669" s="3">
        <v>0.1661</v>
      </c>
      <c r="B1669" s="17">
        <v>-0.37645820600000002</v>
      </c>
      <c r="C1669" s="17">
        <v>-0.311434924</v>
      </c>
      <c r="D1669" s="17">
        <v>-0.29733984899999999</v>
      </c>
      <c r="E1669" s="74">
        <v>-0.27558643300000002</v>
      </c>
      <c r="F1669" s="74">
        <v>-0.27452858699999999</v>
      </c>
      <c r="G1669" s="17">
        <v>-0.29591144000000003</v>
      </c>
      <c r="J1669" s="74"/>
      <c r="K1669" s="73"/>
      <c r="L1669" s="73"/>
      <c r="M1669" s="73"/>
      <c r="N1669" s="73"/>
      <c r="O1669" s="69"/>
      <c r="P1669" s="69"/>
      <c r="Q1669" s="69"/>
      <c r="R1669" s="69"/>
      <c r="S1669" s="69"/>
      <c r="T1669" s="69"/>
      <c r="U1669" s="69"/>
      <c r="V1669" s="72"/>
      <c r="W1669" s="71"/>
      <c r="X1669" s="71"/>
    </row>
    <row r="1670" spans="1:24" ht="15.75" thickBot="1">
      <c r="A1670" s="3">
        <v>0.16619999999999999</v>
      </c>
      <c r="B1670" s="17">
        <v>-0.37630251199999998</v>
      </c>
      <c r="C1670" s="17">
        <v>-0.31132353299999999</v>
      </c>
      <c r="D1670" s="17">
        <v>-0.29723789</v>
      </c>
      <c r="E1670" s="74">
        <v>-0.27546161000000002</v>
      </c>
      <c r="F1670" s="74">
        <v>-0.27444142599999999</v>
      </c>
      <c r="G1670" s="17">
        <v>-0.29577994099999999</v>
      </c>
      <c r="J1670" s="74"/>
      <c r="K1670" s="73"/>
      <c r="L1670" s="73"/>
      <c r="M1670" s="73"/>
      <c r="N1670" s="73"/>
      <c r="O1670" s="69"/>
      <c r="P1670" s="69"/>
      <c r="Q1670" s="69"/>
      <c r="R1670" s="69"/>
      <c r="S1670" s="69"/>
      <c r="T1670" s="69"/>
      <c r="U1670" s="69"/>
      <c r="V1670" s="72"/>
      <c r="W1670" s="71"/>
      <c r="X1670" s="71"/>
    </row>
    <row r="1671" spans="1:24" ht="15.75" thickBot="1">
      <c r="A1671" s="3">
        <v>0.1663</v>
      </c>
      <c r="B1671" s="17">
        <v>-0.37614687800000002</v>
      </c>
      <c r="C1671" s="17">
        <v>-0.31121218099999998</v>
      </c>
      <c r="D1671" s="17">
        <v>-0.297135965</v>
      </c>
      <c r="E1671" s="74">
        <v>-0.27533684899999999</v>
      </c>
      <c r="F1671" s="74">
        <v>-0.274354292</v>
      </c>
      <c r="G1671" s="17">
        <v>-0.29564850500000001</v>
      </c>
      <c r="J1671" s="74"/>
      <c r="K1671" s="73"/>
      <c r="L1671" s="73"/>
      <c r="M1671" s="73"/>
      <c r="N1671" s="73"/>
      <c r="O1671" s="69"/>
      <c r="P1671" s="69"/>
      <c r="Q1671" s="69"/>
      <c r="R1671" s="69"/>
      <c r="S1671" s="69"/>
      <c r="T1671" s="69"/>
      <c r="U1671" s="69"/>
      <c r="V1671" s="72"/>
      <c r="W1671" s="71"/>
      <c r="X1671" s="71"/>
    </row>
    <row r="1672" spans="1:24" ht="15.75" thickBot="1">
      <c r="A1672" s="3">
        <v>0.16639999999999999</v>
      </c>
      <c r="B1672" s="17">
        <v>-0.375991305</v>
      </c>
      <c r="C1672" s="17">
        <v>-0.311100867</v>
      </c>
      <c r="D1672" s="17">
        <v>-0.29703407199999998</v>
      </c>
      <c r="E1672" s="74">
        <v>-0.27521215100000002</v>
      </c>
      <c r="F1672" s="74">
        <v>-0.274267184</v>
      </c>
      <c r="G1672" s="17">
        <v>-0.29551713099999999</v>
      </c>
      <c r="J1672" s="74"/>
      <c r="K1672" s="73"/>
      <c r="L1672" s="73"/>
      <c r="M1672" s="73"/>
      <c r="N1672" s="73"/>
      <c r="O1672" s="69"/>
      <c r="P1672" s="69"/>
      <c r="Q1672" s="69"/>
      <c r="R1672" s="69"/>
      <c r="S1672" s="69"/>
      <c r="T1672" s="69"/>
      <c r="U1672" s="69"/>
      <c r="V1672" s="72"/>
      <c r="W1672" s="71"/>
      <c r="X1672" s="71"/>
    </row>
    <row r="1673" spans="1:24" ht="15.75" thickBot="1">
      <c r="A1673" s="3">
        <v>0.16650000000000001</v>
      </c>
      <c r="B1673" s="17">
        <v>-0.375835792</v>
      </c>
      <c r="C1673" s="17">
        <v>-0.31098959100000001</v>
      </c>
      <c r="D1673" s="17">
        <v>-0.296932213</v>
      </c>
      <c r="E1673" s="74">
        <v>-0.27508751599999998</v>
      </c>
      <c r="F1673" s="74">
        <v>-0.27418010199999998</v>
      </c>
      <c r="G1673" s="17">
        <v>-0.29538582000000002</v>
      </c>
      <c r="J1673" s="74"/>
      <c r="K1673" s="73"/>
      <c r="L1673" s="73"/>
      <c r="M1673" s="73"/>
      <c r="N1673" s="73"/>
      <c r="O1673" s="69"/>
      <c r="P1673" s="69"/>
      <c r="Q1673" s="69"/>
      <c r="R1673" s="69"/>
      <c r="S1673" s="69"/>
      <c r="T1673" s="69"/>
      <c r="U1673" s="69"/>
      <c r="V1673" s="72"/>
      <c r="W1673" s="71"/>
      <c r="X1673" s="71"/>
    </row>
    <row r="1674" spans="1:24" ht="15.75" thickBot="1">
      <c r="A1674" s="3">
        <v>0.1666</v>
      </c>
      <c r="B1674" s="17">
        <v>-0.37568033899999997</v>
      </c>
      <c r="C1674" s="17">
        <v>-0.31087835200000002</v>
      </c>
      <c r="D1674" s="17">
        <v>-0.29683038699999997</v>
      </c>
      <c r="E1674" s="74">
        <v>-0.27496294199999999</v>
      </c>
      <c r="F1674" s="74">
        <v>-0.27409304699999998</v>
      </c>
      <c r="G1674" s="17">
        <v>-0.29525457199999999</v>
      </c>
      <c r="J1674" s="74"/>
      <c r="K1674" s="73"/>
      <c r="L1674" s="73"/>
      <c r="M1674" s="73"/>
      <c r="N1674" s="73"/>
      <c r="O1674" s="69"/>
      <c r="P1674" s="69"/>
      <c r="Q1674" s="69"/>
      <c r="R1674" s="69"/>
      <c r="S1674" s="69"/>
      <c r="T1674" s="69"/>
      <c r="U1674" s="69"/>
      <c r="V1674" s="72"/>
      <c r="W1674" s="71"/>
      <c r="X1674" s="71"/>
    </row>
    <row r="1675" spans="1:24" ht="15.75" thickBot="1">
      <c r="A1675" s="3">
        <v>0.16669999999999999</v>
      </c>
      <c r="B1675" s="17">
        <v>-0.375524947</v>
      </c>
      <c r="C1675" s="17">
        <v>-0.31076715199999999</v>
      </c>
      <c r="D1675" s="17">
        <v>-0.29672859499999998</v>
      </c>
      <c r="E1675" s="74">
        <v>-0.27483843200000002</v>
      </c>
      <c r="F1675" s="74">
        <v>-0.27400601699999999</v>
      </c>
      <c r="G1675" s="17">
        <v>-0.29512338599999999</v>
      </c>
      <c r="J1675" s="74"/>
      <c r="K1675" s="73"/>
      <c r="L1675" s="73"/>
      <c r="M1675" s="73"/>
      <c r="N1675" s="73"/>
      <c r="O1675" s="69"/>
      <c r="P1675" s="69"/>
      <c r="Q1675" s="69"/>
      <c r="R1675" s="69"/>
      <c r="S1675" s="69"/>
      <c r="T1675" s="69"/>
      <c r="U1675" s="69"/>
      <c r="V1675" s="72"/>
      <c r="W1675" s="71"/>
      <c r="X1675" s="71"/>
    </row>
    <row r="1676" spans="1:24" ht="15.75" thickBot="1">
      <c r="A1676" s="3">
        <v>0.1668</v>
      </c>
      <c r="B1676" s="17">
        <v>-0.37536961400000002</v>
      </c>
      <c r="C1676" s="17">
        <v>-0.31065598900000002</v>
      </c>
      <c r="D1676" s="17">
        <v>-0.296626836</v>
      </c>
      <c r="E1676" s="74">
        <v>-0.27471398299999999</v>
      </c>
      <c r="F1676" s="74">
        <v>-0.27391901400000002</v>
      </c>
      <c r="G1676" s="17">
        <v>-0.29499226200000001</v>
      </c>
      <c r="J1676" s="74"/>
      <c r="K1676" s="73"/>
      <c r="L1676" s="73"/>
      <c r="M1676" s="73"/>
      <c r="N1676" s="73"/>
      <c r="O1676" s="69"/>
      <c r="P1676" s="69"/>
      <c r="Q1676" s="69"/>
      <c r="R1676" s="69"/>
      <c r="S1676" s="69"/>
      <c r="T1676" s="69"/>
      <c r="U1676" s="69"/>
      <c r="V1676" s="72"/>
      <c r="W1676" s="71"/>
      <c r="X1676" s="71"/>
    </row>
    <row r="1677" spans="1:24" ht="15.75" thickBot="1">
      <c r="A1677" s="3">
        <v>0.16689999999999999</v>
      </c>
      <c r="B1677" s="17">
        <v>-0.37521434199999998</v>
      </c>
      <c r="C1677" s="17">
        <v>-0.31054486399999998</v>
      </c>
      <c r="D1677" s="17">
        <v>-0.29652510999999998</v>
      </c>
      <c r="E1677" s="74">
        <v>-0.27458959599999999</v>
      </c>
      <c r="F1677" s="74">
        <v>-0.27383203699999997</v>
      </c>
      <c r="G1677" s="17">
        <v>-0.29486120100000002</v>
      </c>
      <c r="J1677" s="74"/>
      <c r="K1677" s="73"/>
      <c r="L1677" s="73"/>
      <c r="M1677" s="73"/>
      <c r="N1677" s="73"/>
      <c r="O1677" s="69"/>
      <c r="P1677" s="69"/>
      <c r="Q1677" s="69"/>
      <c r="R1677" s="69"/>
      <c r="S1677" s="69"/>
      <c r="T1677" s="69"/>
      <c r="U1677" s="69"/>
      <c r="V1677" s="72"/>
      <c r="W1677" s="71"/>
      <c r="X1677" s="71"/>
    </row>
    <row r="1678" spans="1:24" ht="15.75" thickBot="1">
      <c r="A1678" s="3">
        <v>0.16700000000000001</v>
      </c>
      <c r="B1678" s="17">
        <v>-0.37505913000000002</v>
      </c>
      <c r="C1678" s="17">
        <v>-0.31043377700000002</v>
      </c>
      <c r="D1678" s="17">
        <v>-0.296423416</v>
      </c>
      <c r="E1678" s="74">
        <v>-0.27446527199999998</v>
      </c>
      <c r="F1678" s="74">
        <v>-0.27374508600000003</v>
      </c>
      <c r="G1678" s="17">
        <v>-0.29473020300000002</v>
      </c>
      <c r="J1678" s="74"/>
      <c r="K1678" s="73"/>
      <c r="L1678" s="73"/>
      <c r="M1678" s="73"/>
      <c r="N1678" s="73"/>
      <c r="O1678" s="69"/>
      <c r="P1678" s="69"/>
      <c r="Q1678" s="69"/>
      <c r="R1678" s="69"/>
      <c r="S1678" s="69"/>
      <c r="T1678" s="69"/>
      <c r="U1678" s="69"/>
      <c r="V1678" s="72"/>
      <c r="W1678" s="71"/>
      <c r="X1678" s="71"/>
    </row>
    <row r="1679" spans="1:24" ht="15.75" thickBot="1">
      <c r="A1679" s="3">
        <v>0.1671</v>
      </c>
      <c r="B1679" s="17">
        <v>-0.374903977</v>
      </c>
      <c r="C1679" s="17">
        <v>-0.31032272700000002</v>
      </c>
      <c r="D1679" s="17">
        <v>-0.29632175700000002</v>
      </c>
      <c r="E1679" s="74">
        <v>-0.27434100900000002</v>
      </c>
      <c r="F1679" s="74">
        <v>-0.27365816199999998</v>
      </c>
      <c r="G1679" s="17">
        <v>-0.29459926600000003</v>
      </c>
      <c r="J1679" s="74"/>
      <c r="K1679" s="73"/>
      <c r="L1679" s="73"/>
      <c r="M1679" s="73"/>
      <c r="N1679" s="73"/>
      <c r="O1679" s="69"/>
      <c r="P1679" s="69"/>
      <c r="Q1679" s="69"/>
      <c r="R1679" s="69"/>
      <c r="S1679" s="69"/>
      <c r="T1679" s="69"/>
      <c r="U1679" s="69"/>
      <c r="V1679" s="72"/>
      <c r="W1679" s="71"/>
      <c r="X1679" s="71"/>
    </row>
    <row r="1680" spans="1:24" ht="15.75" thickBot="1">
      <c r="A1680" s="3">
        <v>0.16719999999999999</v>
      </c>
      <c r="B1680" s="17">
        <v>-0.37474888499999998</v>
      </c>
      <c r="C1680" s="17">
        <v>-0.31021171600000003</v>
      </c>
      <c r="D1680" s="17">
        <v>-0.29622013000000003</v>
      </c>
      <c r="E1680" s="74">
        <v>-0.27421680900000001</v>
      </c>
      <c r="F1680" s="74">
        <v>-0.27357126300000001</v>
      </c>
      <c r="G1680" s="17">
        <v>-0.29446839200000002</v>
      </c>
      <c r="J1680" s="74"/>
      <c r="K1680" s="73"/>
      <c r="L1680" s="73"/>
      <c r="M1680" s="73"/>
      <c r="N1680" s="73"/>
      <c r="O1680" s="69"/>
      <c r="P1680" s="69"/>
      <c r="Q1680" s="69"/>
      <c r="R1680" s="69"/>
      <c r="S1680" s="69"/>
      <c r="T1680" s="69"/>
      <c r="U1680" s="69"/>
      <c r="V1680" s="72"/>
      <c r="W1680" s="71"/>
      <c r="X1680" s="71"/>
    </row>
    <row r="1681" spans="1:24" ht="15.75" thickBot="1">
      <c r="A1681" s="3">
        <v>0.1673</v>
      </c>
      <c r="B1681" s="17">
        <v>-0.374593852</v>
      </c>
      <c r="C1681" s="17">
        <v>-0.31010074199999998</v>
      </c>
      <c r="D1681" s="17">
        <v>-0.29611853599999999</v>
      </c>
      <c r="E1681" s="74">
        <v>-0.27409266999999998</v>
      </c>
      <c r="F1681" s="74">
        <v>-0.27348439099999999</v>
      </c>
      <c r="G1681" s="17">
        <v>-0.29433757999999999</v>
      </c>
      <c r="J1681" s="74"/>
      <c r="K1681" s="73"/>
      <c r="L1681" s="73"/>
      <c r="M1681" s="73"/>
      <c r="N1681" s="73"/>
      <c r="O1681" s="69"/>
      <c r="P1681" s="69"/>
      <c r="Q1681" s="69"/>
      <c r="R1681" s="69"/>
      <c r="S1681" s="69"/>
      <c r="T1681" s="69"/>
      <c r="U1681" s="69"/>
      <c r="V1681" s="72"/>
      <c r="W1681" s="71"/>
      <c r="X1681" s="71"/>
    </row>
    <row r="1682" spans="1:24" ht="15.75" thickBot="1">
      <c r="A1682" s="3">
        <v>0.16739999999999999</v>
      </c>
      <c r="B1682" s="17">
        <v>-0.374438879</v>
      </c>
      <c r="C1682" s="17">
        <v>-0.30998980500000001</v>
      </c>
      <c r="D1682" s="17">
        <v>-0.29601697500000002</v>
      </c>
      <c r="E1682" s="74">
        <v>-0.27396859299999998</v>
      </c>
      <c r="F1682" s="74">
        <v>-0.27339754399999999</v>
      </c>
      <c r="G1682" s="17">
        <v>-0.294206829</v>
      </c>
      <c r="J1682" s="74"/>
      <c r="K1682" s="73"/>
      <c r="L1682" s="73"/>
      <c r="M1682" s="73"/>
      <c r="N1682" s="73"/>
      <c r="O1682" s="69"/>
      <c r="P1682" s="69"/>
      <c r="Q1682" s="69"/>
      <c r="R1682" s="69"/>
      <c r="S1682" s="69"/>
      <c r="T1682" s="69"/>
      <c r="U1682" s="69"/>
      <c r="V1682" s="72"/>
      <c r="W1682" s="71"/>
      <c r="X1682" s="71"/>
    </row>
    <row r="1683" spans="1:24" ht="15.75" thickBot="1">
      <c r="A1683" s="3">
        <v>0.16750000000000001</v>
      </c>
      <c r="B1683" s="17">
        <v>-0.37428396600000002</v>
      </c>
      <c r="C1683" s="17">
        <v>-0.30987890600000001</v>
      </c>
      <c r="D1683" s="17">
        <v>-0.295915447</v>
      </c>
      <c r="E1683" s="74">
        <v>-0.27384457800000001</v>
      </c>
      <c r="F1683" s="74">
        <v>-0.273310724</v>
      </c>
      <c r="G1683" s="17">
        <v>-0.29407614100000001</v>
      </c>
      <c r="J1683" s="74"/>
      <c r="K1683" s="73"/>
      <c r="L1683" s="73"/>
      <c r="M1683" s="73"/>
      <c r="N1683" s="73"/>
      <c r="O1683" s="69"/>
      <c r="P1683" s="69"/>
      <c r="Q1683" s="69"/>
      <c r="R1683" s="69"/>
      <c r="S1683" s="69"/>
      <c r="T1683" s="69"/>
      <c r="U1683" s="69"/>
      <c r="V1683" s="72"/>
      <c r="W1683" s="71"/>
      <c r="X1683" s="71"/>
    </row>
    <row r="1684" spans="1:24" ht="15.75" thickBot="1">
      <c r="A1684" s="3">
        <v>0.1676</v>
      </c>
      <c r="B1684" s="17">
        <v>-0.37412911199999999</v>
      </c>
      <c r="C1684" s="17">
        <v>-0.30976804400000002</v>
      </c>
      <c r="D1684" s="17">
        <v>-0.29581395100000002</v>
      </c>
      <c r="E1684" s="74">
        <v>-0.27372062400000002</v>
      </c>
      <c r="F1684" s="74">
        <v>-0.27322392899999998</v>
      </c>
      <c r="G1684" s="17">
        <v>-0.29394551400000002</v>
      </c>
      <c r="J1684" s="74"/>
      <c r="K1684" s="73"/>
      <c r="L1684" s="73"/>
      <c r="M1684" s="73"/>
      <c r="N1684" s="73"/>
      <c r="O1684" s="69"/>
      <c r="P1684" s="69"/>
      <c r="Q1684" s="69"/>
      <c r="R1684" s="69"/>
      <c r="S1684" s="69"/>
      <c r="T1684" s="69"/>
      <c r="U1684" s="69"/>
      <c r="V1684" s="72"/>
      <c r="W1684" s="71"/>
      <c r="X1684" s="71"/>
    </row>
    <row r="1685" spans="1:24" ht="15.75" thickBot="1">
      <c r="A1685" s="3">
        <v>0.16769999999999999</v>
      </c>
      <c r="B1685" s="17">
        <v>-0.37397431799999997</v>
      </c>
      <c r="C1685" s="17">
        <v>-0.30965722000000001</v>
      </c>
      <c r="D1685" s="17">
        <v>-0.29571248900000002</v>
      </c>
      <c r="E1685" s="74">
        <v>-0.27359673200000001</v>
      </c>
      <c r="F1685" s="74">
        <v>-0.27313715999999999</v>
      </c>
      <c r="G1685" s="17">
        <v>-0.29381494899999999</v>
      </c>
      <c r="J1685" s="74"/>
      <c r="K1685" s="73"/>
      <c r="L1685" s="73"/>
      <c r="M1685" s="73"/>
      <c r="N1685" s="73"/>
      <c r="O1685" s="69"/>
      <c r="P1685" s="69"/>
      <c r="Q1685" s="69"/>
      <c r="R1685" s="69"/>
      <c r="S1685" s="69"/>
      <c r="T1685" s="69"/>
      <c r="U1685" s="69"/>
      <c r="V1685" s="72"/>
      <c r="W1685" s="71"/>
      <c r="X1685" s="71"/>
    </row>
    <row r="1686" spans="1:24" ht="15.75" thickBot="1">
      <c r="A1686" s="3">
        <v>0.1678</v>
      </c>
      <c r="B1686" s="17">
        <v>-0.37381958300000001</v>
      </c>
      <c r="C1686" s="17">
        <v>-0.30954643300000001</v>
      </c>
      <c r="D1686" s="17">
        <v>-0.29561105999999998</v>
      </c>
      <c r="E1686" s="74">
        <v>-0.27347290099999999</v>
      </c>
      <c r="F1686" s="74">
        <v>-0.27305041699999999</v>
      </c>
      <c r="G1686" s="17">
        <v>-0.29368444599999999</v>
      </c>
      <c r="J1686" s="74"/>
      <c r="K1686" s="73"/>
      <c r="L1686" s="73"/>
      <c r="M1686" s="73"/>
      <c r="N1686" s="73"/>
      <c r="O1686" s="69"/>
      <c r="P1686" s="69"/>
      <c r="Q1686" s="69"/>
      <c r="R1686" s="69"/>
      <c r="S1686" s="69"/>
      <c r="T1686" s="69"/>
      <c r="U1686" s="69"/>
      <c r="V1686" s="72"/>
      <c r="W1686" s="71"/>
      <c r="X1686" s="71"/>
    </row>
    <row r="1687" spans="1:24" ht="15.75" thickBot="1">
      <c r="A1687" s="3">
        <v>0.16789999999999999</v>
      </c>
      <c r="B1687" s="17">
        <v>-0.37366490800000002</v>
      </c>
      <c r="C1687" s="17">
        <v>-0.30943568399999999</v>
      </c>
      <c r="D1687" s="17">
        <v>-0.29550966299999998</v>
      </c>
      <c r="E1687" s="74">
        <v>-0.27334913100000002</v>
      </c>
      <c r="F1687" s="74">
        <v>-0.27296369999999998</v>
      </c>
      <c r="G1687" s="17">
        <v>-0.29355400500000001</v>
      </c>
      <c r="J1687" s="74"/>
      <c r="K1687" s="73"/>
      <c r="L1687" s="73"/>
      <c r="M1687" s="73"/>
      <c r="N1687" s="73"/>
      <c r="O1687" s="69"/>
      <c r="P1687" s="69"/>
      <c r="Q1687" s="69"/>
      <c r="R1687" s="69"/>
      <c r="S1687" s="69"/>
      <c r="T1687" s="69"/>
      <c r="U1687" s="69"/>
      <c r="V1687" s="72"/>
      <c r="W1687" s="71"/>
      <c r="X1687" s="71"/>
    </row>
    <row r="1688" spans="1:24" ht="15.75" thickBot="1">
      <c r="A1688" s="3">
        <v>0.16800000000000001</v>
      </c>
      <c r="B1688" s="17">
        <v>-0.37351029099999999</v>
      </c>
      <c r="C1688" s="17">
        <v>-0.30932497199999998</v>
      </c>
      <c r="D1688" s="17">
        <v>-0.29540829899999999</v>
      </c>
      <c r="E1688" s="74">
        <v>-0.27322542300000002</v>
      </c>
      <c r="F1688" s="74">
        <v>-0.272877009</v>
      </c>
      <c r="G1688" s="17">
        <v>-0.29342362399999999</v>
      </c>
      <c r="J1688" s="74"/>
      <c r="K1688" s="73"/>
      <c r="L1688" s="73"/>
      <c r="M1688" s="73"/>
      <c r="N1688" s="73"/>
      <c r="O1688" s="69"/>
      <c r="P1688" s="69"/>
      <c r="Q1688" s="69"/>
      <c r="R1688" s="69"/>
      <c r="S1688" s="69"/>
      <c r="T1688" s="69"/>
      <c r="U1688" s="69"/>
      <c r="V1688" s="72"/>
      <c r="W1688" s="71"/>
      <c r="X1688" s="71"/>
    </row>
    <row r="1689" spans="1:24" ht="15.75" thickBot="1">
      <c r="A1689" s="3">
        <v>0.1681</v>
      </c>
      <c r="B1689" s="17">
        <v>-0.37335573500000002</v>
      </c>
      <c r="C1689" s="17">
        <v>-0.30921429700000003</v>
      </c>
      <c r="D1689" s="17">
        <v>-0.29530696699999998</v>
      </c>
      <c r="E1689" s="74">
        <v>-0.27310177600000002</v>
      </c>
      <c r="F1689" s="74">
        <v>-0.27279034400000002</v>
      </c>
      <c r="G1689" s="17">
        <v>-0.29329330599999998</v>
      </c>
      <c r="J1689" s="74"/>
      <c r="K1689" s="73"/>
      <c r="L1689" s="73"/>
      <c r="M1689" s="73"/>
      <c r="N1689" s="73"/>
      <c r="O1689" s="69"/>
      <c r="P1689" s="69"/>
      <c r="Q1689" s="69"/>
      <c r="R1689" s="69"/>
      <c r="S1689" s="69"/>
      <c r="T1689" s="69"/>
      <c r="U1689" s="69"/>
      <c r="V1689" s="72"/>
      <c r="W1689" s="71"/>
      <c r="X1689" s="71"/>
    </row>
    <row r="1690" spans="1:24" ht="15.75" thickBot="1">
      <c r="A1690" s="3">
        <v>0.16819999999999999</v>
      </c>
      <c r="B1690" s="17">
        <v>-0.37320123700000002</v>
      </c>
      <c r="C1690" s="17">
        <v>-0.30910365899999998</v>
      </c>
      <c r="D1690" s="17">
        <v>-0.295205669</v>
      </c>
      <c r="E1690" s="74">
        <v>-0.27297819000000001</v>
      </c>
      <c r="F1690" s="74">
        <v>-0.27270370399999999</v>
      </c>
      <c r="G1690" s="17">
        <v>-0.29316304799999998</v>
      </c>
      <c r="J1690" s="74"/>
      <c r="K1690" s="73"/>
      <c r="L1690" s="73"/>
      <c r="M1690" s="73"/>
      <c r="N1690" s="73"/>
      <c r="O1690" s="69"/>
      <c r="P1690" s="69"/>
      <c r="Q1690" s="69"/>
      <c r="R1690" s="69"/>
      <c r="S1690" s="69"/>
      <c r="T1690" s="69"/>
      <c r="U1690" s="69"/>
      <c r="V1690" s="72"/>
      <c r="W1690" s="71"/>
      <c r="X1690" s="71"/>
    </row>
    <row r="1691" spans="1:24" ht="15.75" thickBot="1">
      <c r="A1691" s="3">
        <v>0.16830000000000001</v>
      </c>
      <c r="B1691" s="17">
        <v>-0.37304679800000001</v>
      </c>
      <c r="C1691" s="17">
        <v>-0.30899305799999999</v>
      </c>
      <c r="D1691" s="17">
        <v>-0.29510440199999999</v>
      </c>
      <c r="E1691" s="74">
        <v>-0.272854665</v>
      </c>
      <c r="F1691" s="74">
        <v>-0.27261709000000001</v>
      </c>
      <c r="G1691" s="17">
        <v>-0.29303285200000001</v>
      </c>
      <c r="J1691" s="74"/>
      <c r="K1691" s="73"/>
      <c r="L1691" s="73"/>
      <c r="M1691" s="73"/>
      <c r="N1691" s="73"/>
      <c r="O1691" s="69"/>
      <c r="P1691" s="69"/>
      <c r="Q1691" s="69"/>
      <c r="R1691" s="69"/>
      <c r="S1691" s="69"/>
      <c r="T1691" s="69"/>
      <c r="U1691" s="69"/>
      <c r="V1691" s="72"/>
      <c r="W1691" s="71"/>
      <c r="X1691" s="71"/>
    </row>
    <row r="1692" spans="1:24" ht="15.75" thickBot="1">
      <c r="A1692" s="3">
        <v>0.16839999999999999</v>
      </c>
      <c r="B1692" s="17">
        <v>-0.372892418</v>
      </c>
      <c r="C1692" s="17">
        <v>-0.30888249499999998</v>
      </c>
      <c r="D1692" s="17">
        <v>-0.29500316900000001</v>
      </c>
      <c r="E1692" s="74">
        <v>-0.27273120099999998</v>
      </c>
      <c r="F1692" s="74">
        <v>-0.27253050200000001</v>
      </c>
      <c r="G1692" s="17">
        <v>-0.29290271800000001</v>
      </c>
      <c r="J1692" s="74"/>
      <c r="K1692" s="73"/>
      <c r="L1692" s="73"/>
      <c r="M1692" s="73"/>
      <c r="N1692" s="73"/>
      <c r="O1692" s="69"/>
      <c r="P1692" s="69"/>
      <c r="Q1692" s="69"/>
      <c r="R1692" s="69"/>
      <c r="S1692" s="69"/>
      <c r="T1692" s="69"/>
      <c r="U1692" s="69"/>
      <c r="V1692" s="72"/>
      <c r="W1692" s="71"/>
      <c r="X1692" s="71"/>
    </row>
    <row r="1693" spans="1:24" ht="15.75" thickBot="1">
      <c r="A1693" s="3">
        <v>0.16850000000000001</v>
      </c>
      <c r="B1693" s="17">
        <v>-0.37273809699999999</v>
      </c>
      <c r="C1693" s="17">
        <v>-0.30877196800000001</v>
      </c>
      <c r="D1693" s="17">
        <v>-0.29490196800000001</v>
      </c>
      <c r="E1693" s="74">
        <v>-0.27260779800000001</v>
      </c>
      <c r="F1693" s="74">
        <v>-0.27244393900000002</v>
      </c>
      <c r="G1693" s="17">
        <v>-0.29277264400000003</v>
      </c>
      <c r="J1693" s="74"/>
      <c r="K1693" s="73"/>
      <c r="L1693" s="73"/>
      <c r="M1693" s="73"/>
      <c r="N1693" s="73"/>
      <c r="O1693" s="69"/>
      <c r="P1693" s="69"/>
      <c r="Q1693" s="69"/>
      <c r="R1693" s="69"/>
      <c r="S1693" s="69"/>
      <c r="T1693" s="69"/>
      <c r="U1693" s="69"/>
      <c r="V1693" s="72"/>
      <c r="W1693" s="71"/>
      <c r="X1693" s="71"/>
    </row>
    <row r="1694" spans="1:24" ht="15.75" thickBot="1">
      <c r="A1694" s="3">
        <v>0.1686</v>
      </c>
      <c r="B1694" s="17">
        <v>-0.372583836</v>
      </c>
      <c r="C1694" s="17">
        <v>-0.30866147900000002</v>
      </c>
      <c r="D1694" s="17">
        <v>-0.294800799</v>
      </c>
      <c r="E1694" s="74">
        <v>-0.27248445599999999</v>
      </c>
      <c r="F1694" s="74">
        <v>-0.27235740200000003</v>
      </c>
      <c r="G1694" s="17">
        <v>-0.29264263099999999</v>
      </c>
      <c r="J1694" s="74"/>
      <c r="K1694" s="73"/>
      <c r="L1694" s="73"/>
      <c r="M1694" s="73"/>
      <c r="N1694" s="73"/>
      <c r="O1694" s="69"/>
      <c r="P1694" s="69"/>
      <c r="Q1694" s="69"/>
      <c r="R1694" s="69"/>
      <c r="S1694" s="69"/>
      <c r="T1694" s="69"/>
      <c r="U1694" s="69"/>
      <c r="V1694" s="72"/>
      <c r="W1694" s="71"/>
      <c r="X1694" s="71"/>
    </row>
    <row r="1695" spans="1:24" ht="15.75" thickBot="1">
      <c r="A1695" s="3">
        <v>0.16869999999999999</v>
      </c>
      <c r="B1695" s="17">
        <v>-0.37242963299999998</v>
      </c>
      <c r="C1695" s="17">
        <v>-0.30855102699999998</v>
      </c>
      <c r="D1695" s="17">
        <v>-0.294699663</v>
      </c>
      <c r="E1695" s="74">
        <v>-0.27236117399999998</v>
      </c>
      <c r="F1695" s="74">
        <v>-0.27227089100000001</v>
      </c>
      <c r="G1695" s="17">
        <v>-0.29251268000000002</v>
      </c>
      <c r="J1695" s="74"/>
      <c r="K1695" s="73"/>
      <c r="L1695" s="73"/>
      <c r="M1695" s="73"/>
      <c r="N1695" s="73"/>
      <c r="O1695" s="69"/>
      <c r="P1695" s="69"/>
      <c r="Q1695" s="69"/>
      <c r="R1695" s="69"/>
      <c r="S1695" s="69"/>
      <c r="T1695" s="69"/>
      <c r="U1695" s="69"/>
      <c r="V1695" s="72"/>
      <c r="W1695" s="71"/>
      <c r="X1695" s="71"/>
    </row>
    <row r="1696" spans="1:24" ht="15.75" thickBot="1">
      <c r="A1696" s="3">
        <v>0.16880000000000001</v>
      </c>
      <c r="B1696" s="17">
        <v>-0.37227548799999999</v>
      </c>
      <c r="C1696" s="17">
        <v>-0.30844061099999998</v>
      </c>
      <c r="D1696" s="17">
        <v>-0.29459855899999998</v>
      </c>
      <c r="E1696" s="74">
        <v>-0.272237954</v>
      </c>
      <c r="F1696" s="74">
        <v>-0.27218440500000002</v>
      </c>
      <c r="G1696" s="17">
        <v>-0.29238278899999998</v>
      </c>
      <c r="J1696" s="74"/>
      <c r="K1696" s="73"/>
      <c r="L1696" s="73"/>
      <c r="M1696" s="73"/>
      <c r="N1696" s="73"/>
      <c r="O1696" s="69"/>
      <c r="P1696" s="69"/>
      <c r="Q1696" s="69"/>
      <c r="R1696" s="69"/>
      <c r="S1696" s="69"/>
      <c r="T1696" s="69"/>
      <c r="U1696" s="69"/>
      <c r="V1696" s="72"/>
      <c r="W1696" s="71"/>
      <c r="X1696" s="71"/>
    </row>
    <row r="1697" spans="1:24" ht="15.75" thickBot="1">
      <c r="A1697" s="3">
        <v>0.16889999999999999</v>
      </c>
      <c r="B1697" s="17">
        <v>-0.37212140199999999</v>
      </c>
      <c r="C1697" s="17">
        <v>-0.30833023199999998</v>
      </c>
      <c r="D1697" s="17">
        <v>-0.29449748799999997</v>
      </c>
      <c r="E1697" s="74">
        <v>-0.27211479300000002</v>
      </c>
      <c r="F1697" s="74">
        <v>-0.27209794500000001</v>
      </c>
      <c r="G1697" s="17">
        <v>-0.29225295899999998</v>
      </c>
      <c r="J1697" s="74"/>
      <c r="K1697" s="73"/>
      <c r="L1697" s="73"/>
      <c r="M1697" s="73"/>
      <c r="N1697" s="73"/>
      <c r="O1697" s="69"/>
      <c r="P1697" s="69"/>
      <c r="Q1697" s="69"/>
      <c r="R1697" s="69"/>
      <c r="S1697" s="69"/>
      <c r="T1697" s="69"/>
      <c r="U1697" s="69"/>
      <c r="V1697" s="72"/>
      <c r="W1697" s="71"/>
      <c r="X1697" s="71"/>
    </row>
    <row r="1698" spans="1:24" ht="15.75" thickBot="1">
      <c r="A1698" s="3">
        <v>0.16900000000000001</v>
      </c>
      <c r="B1698" s="17">
        <v>-0.37196737499999999</v>
      </c>
      <c r="C1698" s="17">
        <v>-0.30821989100000002</v>
      </c>
      <c r="D1698" s="17">
        <v>-0.29439644799999998</v>
      </c>
      <c r="E1698" s="74">
        <v>-0.27199169299999998</v>
      </c>
      <c r="F1698" s="74">
        <v>-0.27201151000000001</v>
      </c>
      <c r="G1698" s="17">
        <v>-0.29212318900000001</v>
      </c>
      <c r="J1698" s="74"/>
      <c r="K1698" s="73"/>
      <c r="L1698" s="73"/>
      <c r="M1698" s="73"/>
      <c r="N1698" s="73"/>
      <c r="O1698" s="69"/>
      <c r="P1698" s="69"/>
      <c r="Q1698" s="69"/>
      <c r="R1698" s="69"/>
      <c r="S1698" s="69"/>
      <c r="T1698" s="69"/>
      <c r="U1698" s="69"/>
      <c r="V1698" s="72"/>
      <c r="W1698" s="71"/>
      <c r="X1698" s="71"/>
    </row>
    <row r="1699" spans="1:24" ht="15.75" thickBot="1">
      <c r="A1699" s="3">
        <v>0.1691</v>
      </c>
      <c r="B1699" s="17">
        <v>-0.37181340699999998</v>
      </c>
      <c r="C1699" s="17">
        <v>-0.30810958599999999</v>
      </c>
      <c r="D1699" s="17">
        <v>-0.29429544200000002</v>
      </c>
      <c r="E1699" s="74">
        <v>-0.27186865399999999</v>
      </c>
      <c r="F1699" s="74">
        <v>-0.271925101</v>
      </c>
      <c r="G1699" s="17">
        <v>-0.291993481</v>
      </c>
      <c r="J1699" s="74"/>
      <c r="K1699" s="73"/>
      <c r="L1699" s="73"/>
      <c r="M1699" s="73"/>
      <c r="N1699" s="73"/>
      <c r="O1699" s="69"/>
      <c r="P1699" s="69"/>
      <c r="Q1699" s="69"/>
      <c r="R1699" s="69"/>
      <c r="S1699" s="69"/>
      <c r="T1699" s="69"/>
      <c r="U1699" s="69"/>
      <c r="V1699" s="72"/>
      <c r="W1699" s="71"/>
      <c r="X1699" s="71"/>
    </row>
    <row r="1700" spans="1:24" ht="15.75" thickBot="1">
      <c r="A1700" s="3">
        <v>0.16919999999999999</v>
      </c>
      <c r="B1700" s="17">
        <v>-0.37165949700000001</v>
      </c>
      <c r="C1700" s="17">
        <v>-0.30799931699999999</v>
      </c>
      <c r="D1700" s="17">
        <v>-0.29419446700000002</v>
      </c>
      <c r="E1700" s="74">
        <v>-0.27174567500000002</v>
      </c>
      <c r="F1700" s="74">
        <v>-0.27183871700000001</v>
      </c>
      <c r="G1700" s="17">
        <v>-0.29186383300000002</v>
      </c>
      <c r="J1700" s="74"/>
      <c r="K1700" s="73"/>
      <c r="L1700" s="73"/>
      <c r="M1700" s="73"/>
      <c r="N1700" s="73"/>
      <c r="O1700" s="69"/>
      <c r="P1700" s="69"/>
      <c r="Q1700" s="69"/>
      <c r="R1700" s="69"/>
      <c r="S1700" s="69"/>
      <c r="T1700" s="69"/>
      <c r="U1700" s="69"/>
      <c r="V1700" s="72"/>
      <c r="W1700" s="71"/>
      <c r="X1700" s="71"/>
    </row>
    <row r="1701" spans="1:24" ht="15.75" thickBot="1">
      <c r="A1701" s="3">
        <v>0.16930000000000001</v>
      </c>
      <c r="B1701" s="17">
        <v>-0.371505645</v>
      </c>
      <c r="C1701" s="17">
        <v>-0.30788908599999998</v>
      </c>
      <c r="D1701" s="17">
        <v>-0.294093524</v>
      </c>
      <c r="E1701" s="74">
        <v>-0.27162275600000002</v>
      </c>
      <c r="F1701" s="74">
        <v>-0.27175235800000003</v>
      </c>
      <c r="G1701" s="17">
        <v>-0.291734245</v>
      </c>
      <c r="J1701" s="74"/>
      <c r="K1701" s="73"/>
      <c r="L1701" s="73"/>
      <c r="M1701" s="73"/>
      <c r="N1701" s="73"/>
      <c r="O1701" s="69"/>
      <c r="P1701" s="69"/>
      <c r="Q1701" s="69"/>
      <c r="R1701" s="69"/>
      <c r="S1701" s="69"/>
      <c r="T1701" s="69"/>
      <c r="U1701" s="69"/>
      <c r="V1701" s="72"/>
      <c r="W1701" s="71"/>
      <c r="X1701" s="71"/>
    </row>
    <row r="1702" spans="1:24" ht="15.75" thickBot="1">
      <c r="A1702" s="3">
        <v>0.1694</v>
      </c>
      <c r="B1702" s="17">
        <v>-0.37135185199999998</v>
      </c>
      <c r="C1702" s="17">
        <v>-0.307778891</v>
      </c>
      <c r="D1702" s="17">
        <v>-0.29399261399999999</v>
      </c>
      <c r="E1702" s="74">
        <v>-0.27149989699999999</v>
      </c>
      <c r="F1702" s="74">
        <v>-0.27166602499999998</v>
      </c>
      <c r="G1702" s="17">
        <v>-0.29160471799999998</v>
      </c>
      <c r="J1702" s="74"/>
      <c r="K1702" s="73"/>
      <c r="L1702" s="73"/>
      <c r="M1702" s="73"/>
      <c r="N1702" s="73"/>
      <c r="O1702" s="69"/>
      <c r="P1702" s="69"/>
      <c r="Q1702" s="69"/>
      <c r="R1702" s="69"/>
      <c r="S1702" s="69"/>
      <c r="T1702" s="69"/>
      <c r="U1702" s="69"/>
      <c r="V1702" s="72"/>
      <c r="W1702" s="71"/>
      <c r="X1702" s="71"/>
    </row>
    <row r="1703" spans="1:24" ht="15.75" thickBot="1">
      <c r="A1703" s="3">
        <v>0.16950000000000001</v>
      </c>
      <c r="B1703" s="17">
        <v>-0.37119811600000002</v>
      </c>
      <c r="C1703" s="17">
        <v>-0.30766873300000003</v>
      </c>
      <c r="D1703" s="17">
        <v>-0.29389173600000001</v>
      </c>
      <c r="E1703" s="74">
        <v>-0.27137709900000001</v>
      </c>
      <c r="F1703" s="74">
        <v>-0.271579717</v>
      </c>
      <c r="G1703" s="17">
        <v>-0.29147525099999999</v>
      </c>
      <c r="J1703" s="74"/>
      <c r="K1703" s="73"/>
      <c r="L1703" s="73"/>
      <c r="M1703" s="73"/>
      <c r="N1703" s="73"/>
      <c r="O1703" s="69"/>
      <c r="P1703" s="69"/>
      <c r="Q1703" s="69"/>
      <c r="R1703" s="69"/>
      <c r="S1703" s="69"/>
      <c r="T1703" s="69"/>
      <c r="U1703" s="69"/>
      <c r="V1703" s="72"/>
      <c r="W1703" s="71"/>
      <c r="X1703" s="71"/>
    </row>
    <row r="1704" spans="1:24" ht="15.75" thickBot="1">
      <c r="A1704" s="3">
        <v>0.1696</v>
      </c>
      <c r="B1704" s="17">
        <v>-0.37104443999999998</v>
      </c>
      <c r="C1704" s="17">
        <v>-0.30755861099999998</v>
      </c>
      <c r="D1704" s="17">
        <v>-0.29379089000000003</v>
      </c>
      <c r="E1704" s="74">
        <v>-0.27125436000000003</v>
      </c>
      <c r="F1704" s="74">
        <v>-0.27149343500000001</v>
      </c>
      <c r="G1704" s="17">
        <v>-0.29134584499999999</v>
      </c>
      <c r="J1704" s="74"/>
      <c r="K1704" s="73"/>
      <c r="L1704" s="73"/>
      <c r="M1704" s="73"/>
      <c r="N1704" s="73"/>
      <c r="O1704" s="69"/>
      <c r="P1704" s="69"/>
      <c r="Q1704" s="69"/>
      <c r="R1704" s="69"/>
      <c r="S1704" s="69"/>
      <c r="T1704" s="69"/>
      <c r="U1704" s="69"/>
      <c r="V1704" s="72"/>
      <c r="W1704" s="71"/>
      <c r="X1704" s="71"/>
    </row>
    <row r="1705" spans="1:24" ht="15.75" thickBot="1">
      <c r="A1705" s="3">
        <v>0.16969999999999999</v>
      </c>
      <c r="B1705" s="17">
        <v>-0.37089082099999998</v>
      </c>
      <c r="C1705" s="17">
        <v>-0.307448526</v>
      </c>
      <c r="D1705" s="17">
        <v>-0.29369007600000002</v>
      </c>
      <c r="E1705" s="74">
        <v>-0.27113168100000001</v>
      </c>
      <c r="F1705" s="74">
        <v>-0.271407177</v>
      </c>
      <c r="G1705" s="17">
        <v>-0.29121649900000002</v>
      </c>
      <c r="J1705" s="74"/>
      <c r="K1705" s="73"/>
      <c r="L1705" s="73"/>
      <c r="M1705" s="73"/>
      <c r="N1705" s="73"/>
      <c r="O1705" s="69"/>
      <c r="P1705" s="69"/>
      <c r="Q1705" s="69"/>
      <c r="R1705" s="69"/>
      <c r="S1705" s="69"/>
      <c r="T1705" s="69"/>
      <c r="U1705" s="69"/>
      <c r="V1705" s="72"/>
      <c r="W1705" s="71"/>
      <c r="X1705" s="71"/>
    </row>
    <row r="1706" spans="1:24" ht="15.75" thickBot="1">
      <c r="A1706" s="3">
        <v>0.16980000000000001</v>
      </c>
      <c r="B1706" s="17">
        <v>-0.37073726000000001</v>
      </c>
      <c r="C1706" s="17">
        <v>-0.30733847800000003</v>
      </c>
      <c r="D1706" s="17">
        <v>-0.293589294</v>
      </c>
      <c r="E1706" s="74">
        <v>-0.27100906299999999</v>
      </c>
      <c r="F1706" s="74">
        <v>-0.27132094499999998</v>
      </c>
      <c r="G1706" s="17">
        <v>-0.29108721300000001</v>
      </c>
      <c r="J1706" s="74"/>
      <c r="K1706" s="73"/>
      <c r="L1706" s="73"/>
      <c r="M1706" s="73"/>
      <c r="N1706" s="73"/>
      <c r="O1706" s="69"/>
      <c r="P1706" s="69"/>
      <c r="Q1706" s="69"/>
      <c r="R1706" s="69"/>
      <c r="S1706" s="69"/>
      <c r="T1706" s="69"/>
      <c r="U1706" s="69"/>
      <c r="V1706" s="72"/>
      <c r="W1706" s="71"/>
      <c r="X1706" s="71"/>
    </row>
    <row r="1707" spans="1:24" ht="15.75" thickBot="1">
      <c r="A1707" s="3">
        <v>0.1699</v>
      </c>
      <c r="B1707" s="17">
        <v>-0.37058375700000001</v>
      </c>
      <c r="C1707" s="17">
        <v>-0.30722846500000001</v>
      </c>
      <c r="D1707" s="17">
        <v>-0.29348854400000002</v>
      </c>
      <c r="E1707" s="74">
        <v>-0.27088650399999997</v>
      </c>
      <c r="F1707" s="74">
        <v>-0.27123473799999998</v>
      </c>
      <c r="G1707" s="17">
        <v>-0.29095798699999997</v>
      </c>
      <c r="J1707" s="74"/>
      <c r="K1707" s="73"/>
      <c r="L1707" s="73"/>
      <c r="M1707" s="73"/>
      <c r="N1707" s="73"/>
      <c r="O1707" s="69"/>
      <c r="P1707" s="69"/>
      <c r="Q1707" s="69"/>
      <c r="R1707" s="69"/>
      <c r="S1707" s="69"/>
      <c r="T1707" s="69"/>
      <c r="U1707" s="69"/>
      <c r="V1707" s="72"/>
      <c r="W1707" s="71"/>
      <c r="X1707" s="71"/>
    </row>
    <row r="1708" spans="1:24" ht="15.75" thickBot="1">
      <c r="A1708" s="3">
        <v>0.17</v>
      </c>
      <c r="B1708" s="17">
        <v>-0.37043031199999998</v>
      </c>
      <c r="C1708" s="17">
        <v>-0.30711849000000002</v>
      </c>
      <c r="D1708" s="17">
        <v>-0.29338782600000002</v>
      </c>
      <c r="E1708" s="74">
        <v>-0.270764004</v>
      </c>
      <c r="F1708" s="74">
        <v>-0.27114855700000001</v>
      </c>
      <c r="G1708" s="17">
        <v>-0.29082881999999999</v>
      </c>
      <c r="J1708" s="74"/>
      <c r="K1708" s="73"/>
      <c r="L1708" s="73"/>
      <c r="M1708" s="73"/>
      <c r="N1708" s="73"/>
      <c r="O1708" s="69"/>
      <c r="P1708" s="69"/>
      <c r="Q1708" s="69"/>
      <c r="R1708" s="69"/>
      <c r="S1708" s="69"/>
      <c r="T1708" s="69"/>
      <c r="U1708" s="69"/>
      <c r="V1708" s="72"/>
      <c r="W1708" s="71"/>
      <c r="X1708" s="71"/>
    </row>
    <row r="1709" spans="1:24" ht="15.75" thickBot="1">
      <c r="A1709" s="3">
        <v>0.1701</v>
      </c>
      <c r="B1709" s="17">
        <v>-0.37027692499999998</v>
      </c>
      <c r="C1709" s="17">
        <v>-0.30700854999999999</v>
      </c>
      <c r="D1709" s="17">
        <v>-0.29328714</v>
      </c>
      <c r="E1709" s="74">
        <v>-0.27064156499999997</v>
      </c>
      <c r="F1709" s="74">
        <v>-0.27106239999999998</v>
      </c>
      <c r="G1709" s="17">
        <v>-0.290699714</v>
      </c>
      <c r="J1709" s="74"/>
      <c r="K1709" s="73"/>
      <c r="L1709" s="73"/>
      <c r="M1709" s="73"/>
      <c r="N1709" s="73"/>
      <c r="O1709" s="69"/>
      <c r="P1709" s="69"/>
      <c r="Q1709" s="69"/>
      <c r="R1709" s="69"/>
      <c r="S1709" s="69"/>
      <c r="T1709" s="69"/>
      <c r="U1709" s="69"/>
      <c r="V1709" s="72"/>
      <c r="W1709" s="71"/>
      <c r="X1709" s="71"/>
    </row>
    <row r="1710" spans="1:24" ht="15.75" thickBot="1">
      <c r="A1710" s="3">
        <v>0.17019999999999999</v>
      </c>
      <c r="B1710" s="17">
        <v>-0.370123596</v>
      </c>
      <c r="C1710" s="17">
        <v>-0.30689864700000002</v>
      </c>
      <c r="D1710" s="17">
        <v>-0.293186485</v>
      </c>
      <c r="E1710" s="74">
        <v>-0.270519185</v>
      </c>
      <c r="F1710" s="74">
        <v>-0.27097626899999999</v>
      </c>
      <c r="G1710" s="17">
        <v>-0.29057066799999998</v>
      </c>
      <c r="J1710" s="74"/>
      <c r="K1710" s="73"/>
      <c r="L1710" s="73"/>
      <c r="M1710" s="73"/>
      <c r="N1710" s="73"/>
      <c r="O1710" s="69"/>
      <c r="P1710" s="69"/>
      <c r="Q1710" s="69"/>
      <c r="R1710" s="69"/>
      <c r="S1710" s="69"/>
      <c r="T1710" s="69"/>
      <c r="U1710" s="69"/>
      <c r="V1710" s="72"/>
      <c r="W1710" s="71"/>
      <c r="X1710" s="71"/>
    </row>
    <row r="1711" spans="1:24" ht="15.75" thickBot="1">
      <c r="A1711" s="3">
        <v>0.17030000000000001</v>
      </c>
      <c r="B1711" s="17">
        <v>-0.36997032400000002</v>
      </c>
      <c r="C1711" s="17">
        <v>-0.30678877999999998</v>
      </c>
      <c r="D1711" s="17">
        <v>-0.293085863</v>
      </c>
      <c r="E1711" s="74">
        <v>-0.27039686400000001</v>
      </c>
      <c r="F1711" s="74">
        <v>-0.27089016199999999</v>
      </c>
      <c r="G1711" s="17">
        <v>-0.29044168100000001</v>
      </c>
      <c r="J1711" s="74"/>
      <c r="K1711" s="73"/>
      <c r="L1711" s="73"/>
      <c r="M1711" s="73"/>
      <c r="N1711" s="73"/>
      <c r="O1711" s="69"/>
      <c r="P1711" s="69"/>
      <c r="Q1711" s="69"/>
      <c r="R1711" s="69"/>
      <c r="S1711" s="69"/>
      <c r="T1711" s="69"/>
      <c r="U1711" s="69"/>
      <c r="V1711" s="72"/>
      <c r="W1711" s="71"/>
      <c r="X1711" s="71"/>
    </row>
    <row r="1712" spans="1:24" ht="15.75" thickBot="1">
      <c r="A1712" s="3">
        <v>0.1704</v>
      </c>
      <c r="B1712" s="17">
        <v>-0.36981711</v>
      </c>
      <c r="C1712" s="17">
        <v>-0.30667895000000001</v>
      </c>
      <c r="D1712" s="17">
        <v>-0.29298527200000002</v>
      </c>
      <c r="E1712" s="74">
        <v>-0.270274603</v>
      </c>
      <c r="F1712" s="74">
        <v>-0.27080408099999997</v>
      </c>
      <c r="G1712" s="17">
        <v>-0.29031275400000001</v>
      </c>
      <c r="J1712" s="74"/>
      <c r="K1712" s="73"/>
      <c r="L1712" s="73"/>
      <c r="M1712" s="73"/>
      <c r="N1712" s="73"/>
      <c r="O1712" s="69"/>
      <c r="P1712" s="69"/>
      <c r="Q1712" s="69"/>
      <c r="R1712" s="69"/>
      <c r="S1712" s="69"/>
      <c r="T1712" s="69"/>
      <c r="U1712" s="69"/>
      <c r="V1712" s="72"/>
      <c r="W1712" s="71"/>
      <c r="X1712" s="71"/>
    </row>
    <row r="1713" spans="1:24" ht="15.75" thickBot="1">
      <c r="A1713" s="3">
        <v>0.17050000000000001</v>
      </c>
      <c r="B1713" s="17">
        <v>-0.36966395400000002</v>
      </c>
      <c r="C1713" s="17">
        <v>-0.30656915499999998</v>
      </c>
      <c r="D1713" s="17">
        <v>-0.29288471300000002</v>
      </c>
      <c r="E1713" s="74">
        <v>-0.27015240099999999</v>
      </c>
      <c r="F1713" s="74">
        <v>-0.27071802499999997</v>
      </c>
      <c r="G1713" s="17">
        <v>-0.29018388699999997</v>
      </c>
      <c r="J1713" s="74"/>
      <c r="K1713" s="73"/>
      <c r="L1713" s="73"/>
      <c r="M1713" s="73"/>
      <c r="N1713" s="73"/>
      <c r="O1713" s="69"/>
      <c r="P1713" s="69"/>
      <c r="Q1713" s="69"/>
      <c r="R1713" s="69"/>
      <c r="S1713" s="69"/>
      <c r="T1713" s="69"/>
      <c r="U1713" s="69"/>
      <c r="V1713" s="72"/>
      <c r="W1713" s="71"/>
      <c r="X1713" s="71"/>
    </row>
    <row r="1714" spans="1:24" ht="15.75" thickBot="1">
      <c r="A1714" s="3">
        <v>0.1706</v>
      </c>
      <c r="B1714" s="17">
        <v>-0.36951085500000003</v>
      </c>
      <c r="C1714" s="17">
        <v>-0.30645939700000002</v>
      </c>
      <c r="D1714" s="17">
        <v>-0.29278418499999997</v>
      </c>
      <c r="E1714" s="74">
        <v>-0.27003025899999999</v>
      </c>
      <c r="F1714" s="74">
        <v>-0.27063199399999999</v>
      </c>
      <c r="G1714" s="17">
        <v>-0.29005507899999999</v>
      </c>
      <c r="J1714" s="74"/>
      <c r="K1714" s="73"/>
      <c r="L1714" s="73"/>
      <c r="M1714" s="73"/>
      <c r="N1714" s="73"/>
      <c r="O1714" s="69"/>
      <c r="P1714" s="69"/>
      <c r="Q1714" s="69"/>
      <c r="R1714" s="69"/>
      <c r="S1714" s="69"/>
      <c r="T1714" s="69"/>
      <c r="U1714" s="69"/>
      <c r="V1714" s="72"/>
      <c r="W1714" s="71"/>
      <c r="X1714" s="71"/>
    </row>
    <row r="1715" spans="1:24" ht="15.75" thickBot="1">
      <c r="A1715" s="3">
        <v>0.17069999999999999</v>
      </c>
      <c r="B1715" s="17">
        <v>-0.36935781400000001</v>
      </c>
      <c r="C1715" s="17">
        <v>-0.30634967499999999</v>
      </c>
      <c r="D1715" s="17">
        <v>-0.29268368900000002</v>
      </c>
      <c r="E1715" s="74">
        <v>-0.26990817499999997</v>
      </c>
      <c r="F1715" s="74">
        <v>-0.27054598699999999</v>
      </c>
      <c r="G1715" s="17">
        <v>-0.28992633099999998</v>
      </c>
      <c r="J1715" s="74"/>
      <c r="K1715" s="73"/>
      <c r="L1715" s="73"/>
      <c r="M1715" s="73"/>
      <c r="N1715" s="73"/>
      <c r="O1715" s="69"/>
      <c r="P1715" s="69"/>
      <c r="Q1715" s="69"/>
      <c r="R1715" s="69"/>
      <c r="S1715" s="69"/>
      <c r="T1715" s="69"/>
      <c r="U1715" s="69"/>
      <c r="V1715" s="72"/>
      <c r="W1715" s="71"/>
      <c r="X1715" s="71"/>
    </row>
    <row r="1716" spans="1:24" ht="15.75" thickBot="1">
      <c r="A1716" s="3">
        <v>0.17080000000000001</v>
      </c>
      <c r="B1716" s="17">
        <v>-0.36920482999999998</v>
      </c>
      <c r="C1716" s="17">
        <v>-0.30623998800000002</v>
      </c>
      <c r="D1716" s="17">
        <v>-0.292583225</v>
      </c>
      <c r="E1716" s="74">
        <v>-0.26978615099999997</v>
      </c>
      <c r="F1716" s="74">
        <v>-0.27046000599999998</v>
      </c>
      <c r="G1716" s="17">
        <v>-0.28979764200000002</v>
      </c>
      <c r="J1716" s="74"/>
      <c r="K1716" s="73"/>
      <c r="L1716" s="73"/>
      <c r="M1716" s="73"/>
      <c r="N1716" s="73"/>
      <c r="O1716" s="69"/>
      <c r="P1716" s="69"/>
      <c r="Q1716" s="69"/>
      <c r="R1716" s="69"/>
      <c r="S1716" s="69"/>
      <c r="T1716" s="69"/>
      <c r="U1716" s="69"/>
      <c r="V1716" s="72"/>
      <c r="W1716" s="71"/>
      <c r="X1716" s="71"/>
    </row>
    <row r="1717" spans="1:24" ht="15.75" thickBot="1">
      <c r="A1717" s="3">
        <v>0.1709</v>
      </c>
      <c r="B1717" s="17">
        <v>-0.36905190300000001</v>
      </c>
      <c r="C1717" s="17">
        <v>-0.306130338</v>
      </c>
      <c r="D1717" s="17">
        <v>-0.29248279300000002</v>
      </c>
      <c r="E1717" s="74">
        <v>-0.26966418599999997</v>
      </c>
      <c r="F1717" s="74">
        <v>-0.27037404900000001</v>
      </c>
      <c r="G1717" s="17">
        <v>-0.289669012</v>
      </c>
      <c r="J1717" s="74"/>
      <c r="K1717" s="73"/>
      <c r="L1717" s="73"/>
      <c r="M1717" s="73"/>
      <c r="N1717" s="73"/>
      <c r="O1717" s="69"/>
      <c r="P1717" s="69"/>
      <c r="Q1717" s="69"/>
      <c r="R1717" s="69"/>
      <c r="S1717" s="69"/>
      <c r="T1717" s="69"/>
      <c r="U1717" s="69"/>
      <c r="V1717" s="72"/>
      <c r="W1717" s="71"/>
      <c r="X1717" s="71"/>
    </row>
    <row r="1718" spans="1:24" ht="15.75" thickBot="1">
      <c r="A1718" s="3">
        <v>0.17100000000000001</v>
      </c>
      <c r="B1718" s="17">
        <v>-0.36889903400000001</v>
      </c>
      <c r="C1718" s="17">
        <v>-0.30602072400000002</v>
      </c>
      <c r="D1718" s="17">
        <v>-0.29238239199999999</v>
      </c>
      <c r="E1718" s="74">
        <v>-0.26954228000000002</v>
      </c>
      <c r="F1718" s="74">
        <v>-0.27028811800000002</v>
      </c>
      <c r="G1718" s="17">
        <v>-0.28954044200000001</v>
      </c>
      <c r="J1718" s="74"/>
      <c r="K1718" s="73"/>
      <c r="L1718" s="73"/>
      <c r="M1718" s="73"/>
      <c r="N1718" s="73"/>
      <c r="O1718" s="69"/>
      <c r="P1718" s="69"/>
      <c r="Q1718" s="69"/>
      <c r="R1718" s="69"/>
      <c r="S1718" s="69"/>
      <c r="T1718" s="69"/>
      <c r="U1718" s="69"/>
      <c r="V1718" s="72"/>
      <c r="W1718" s="71"/>
      <c r="X1718" s="71"/>
    </row>
    <row r="1719" spans="1:24" ht="15.75" thickBot="1">
      <c r="A1719" s="3">
        <v>0.1711</v>
      </c>
      <c r="B1719" s="17">
        <v>-0.36874622200000001</v>
      </c>
      <c r="C1719" s="17">
        <v>-0.30591114600000002</v>
      </c>
      <c r="D1719" s="17">
        <v>-0.29228202199999997</v>
      </c>
      <c r="E1719" s="74">
        <v>-0.26942043199999999</v>
      </c>
      <c r="F1719" s="74">
        <v>-0.27020221100000003</v>
      </c>
      <c r="G1719" s="17">
        <v>-0.28941193100000001</v>
      </c>
      <c r="J1719" s="74"/>
      <c r="K1719" s="73"/>
      <c r="L1719" s="73"/>
      <c r="M1719" s="73"/>
      <c r="N1719" s="73"/>
      <c r="O1719" s="69"/>
      <c r="P1719" s="69"/>
      <c r="Q1719" s="69"/>
      <c r="R1719" s="69"/>
      <c r="S1719" s="69"/>
      <c r="T1719" s="69"/>
      <c r="U1719" s="69"/>
      <c r="V1719" s="72"/>
      <c r="W1719" s="71"/>
      <c r="X1719" s="71"/>
    </row>
    <row r="1720" spans="1:24" ht="15.75" thickBot="1">
      <c r="A1720" s="3">
        <v>0.17119999999999999</v>
      </c>
      <c r="B1720" s="17">
        <v>-0.36859346599999998</v>
      </c>
      <c r="C1720" s="17">
        <v>-0.305801604</v>
      </c>
      <c r="D1720" s="17">
        <v>-0.292181684</v>
      </c>
      <c r="E1720" s="74">
        <v>-0.26929864399999998</v>
      </c>
      <c r="F1720" s="74">
        <v>-0.27011632899999999</v>
      </c>
      <c r="G1720" s="17">
        <v>-0.28928347799999998</v>
      </c>
      <c r="J1720" s="74"/>
      <c r="K1720" s="73"/>
      <c r="L1720" s="73"/>
      <c r="M1720" s="73"/>
      <c r="N1720" s="73"/>
      <c r="O1720" s="69"/>
      <c r="P1720" s="69"/>
      <c r="Q1720" s="69"/>
      <c r="R1720" s="69"/>
      <c r="S1720" s="69"/>
      <c r="T1720" s="69"/>
      <c r="U1720" s="69"/>
      <c r="V1720" s="72"/>
      <c r="W1720" s="71"/>
      <c r="X1720" s="71"/>
    </row>
    <row r="1721" spans="1:24" ht="15.75" thickBot="1">
      <c r="A1721" s="3">
        <v>0.17130000000000001</v>
      </c>
      <c r="B1721" s="17">
        <v>-0.36844076799999997</v>
      </c>
      <c r="C1721" s="17">
        <v>-0.305692097</v>
      </c>
      <c r="D1721" s="17">
        <v>-0.292081378</v>
      </c>
      <c r="E1721" s="74">
        <v>-0.26917691399999999</v>
      </c>
      <c r="F1721" s="74">
        <v>-0.27003047099999999</v>
      </c>
      <c r="G1721" s="17">
        <v>-0.28915508499999998</v>
      </c>
      <c r="J1721" s="74"/>
      <c r="K1721" s="73"/>
      <c r="L1721" s="73"/>
      <c r="M1721" s="73"/>
      <c r="N1721" s="73"/>
      <c r="O1721" s="69"/>
      <c r="P1721" s="69"/>
      <c r="Q1721" s="69"/>
      <c r="R1721" s="69"/>
      <c r="S1721" s="69"/>
      <c r="T1721" s="69"/>
      <c r="U1721" s="69"/>
      <c r="V1721" s="72"/>
      <c r="W1721" s="71"/>
      <c r="X1721" s="71"/>
    </row>
    <row r="1722" spans="1:24" ht="15.75" thickBot="1">
      <c r="A1722" s="3">
        <v>0.1714</v>
      </c>
      <c r="B1722" s="17">
        <v>-0.36828812700000002</v>
      </c>
      <c r="C1722" s="17">
        <v>-0.30558262600000002</v>
      </c>
      <c r="D1722" s="17">
        <v>-0.29198110199999999</v>
      </c>
      <c r="E1722" s="74">
        <v>-0.269055243</v>
      </c>
      <c r="F1722" s="74">
        <v>-0.26994463899999999</v>
      </c>
      <c r="G1722" s="17">
        <v>-0.28902675100000003</v>
      </c>
      <c r="J1722" s="74"/>
      <c r="K1722" s="73"/>
      <c r="L1722" s="73"/>
      <c r="M1722" s="73"/>
      <c r="N1722" s="73"/>
      <c r="O1722" s="69"/>
      <c r="P1722" s="69"/>
      <c r="Q1722" s="69"/>
      <c r="R1722" s="69"/>
      <c r="S1722" s="69"/>
      <c r="T1722" s="69"/>
      <c r="U1722" s="69"/>
      <c r="V1722" s="72"/>
      <c r="W1722" s="71"/>
      <c r="X1722" s="71"/>
    </row>
    <row r="1723" spans="1:24" ht="15.75" thickBot="1">
      <c r="A1723" s="3">
        <v>0.17150000000000001</v>
      </c>
      <c r="B1723" s="17">
        <v>-0.36813554300000001</v>
      </c>
      <c r="C1723" s="17">
        <v>-0.30547319099999998</v>
      </c>
      <c r="D1723" s="17">
        <v>-0.29188085800000002</v>
      </c>
      <c r="E1723" s="74">
        <v>-0.26893362999999998</v>
      </c>
      <c r="F1723" s="74">
        <v>-0.26985883100000002</v>
      </c>
      <c r="G1723" s="17">
        <v>-0.28889847600000002</v>
      </c>
      <c r="J1723" s="74"/>
      <c r="K1723" s="73"/>
      <c r="L1723" s="73"/>
      <c r="M1723" s="73"/>
      <c r="N1723" s="73"/>
      <c r="O1723" s="69"/>
      <c r="P1723" s="69"/>
      <c r="Q1723" s="69"/>
      <c r="R1723" s="69"/>
      <c r="S1723" s="69"/>
      <c r="T1723" s="69"/>
      <c r="U1723" s="69"/>
      <c r="V1723" s="72"/>
      <c r="W1723" s="71"/>
      <c r="X1723" s="71"/>
    </row>
    <row r="1724" spans="1:24" ht="15.75" thickBot="1">
      <c r="A1724" s="3">
        <v>0.1716</v>
      </c>
      <c r="B1724" s="17">
        <v>-0.367983016</v>
      </c>
      <c r="C1724" s="17">
        <v>-0.30536379200000002</v>
      </c>
      <c r="D1724" s="17">
        <v>-0.29178064599999998</v>
      </c>
      <c r="E1724" s="74">
        <v>-0.26881207600000001</v>
      </c>
      <c r="F1724" s="74">
        <v>-0.26977304800000002</v>
      </c>
      <c r="G1724" s="17">
        <v>-0.28877025899999997</v>
      </c>
      <c r="J1724" s="74"/>
      <c r="K1724" s="73"/>
      <c r="L1724" s="73"/>
      <c r="M1724" s="73"/>
      <c r="N1724" s="73"/>
      <c r="O1724" s="69"/>
      <c r="P1724" s="69"/>
      <c r="Q1724" s="69"/>
      <c r="R1724" s="69"/>
      <c r="S1724" s="69"/>
      <c r="T1724" s="69"/>
      <c r="U1724" s="69"/>
      <c r="V1724" s="72"/>
      <c r="W1724" s="71"/>
      <c r="X1724" s="71"/>
    </row>
    <row r="1725" spans="1:24" ht="15.75" thickBot="1">
      <c r="A1725" s="3">
        <v>0.17169999999999999</v>
      </c>
      <c r="B1725" s="17">
        <v>-0.36783054500000001</v>
      </c>
      <c r="C1725" s="17">
        <v>-0.30525442800000002</v>
      </c>
      <c r="D1725" s="17">
        <v>-0.291680465</v>
      </c>
      <c r="E1725" s="74">
        <v>-0.26869058000000001</v>
      </c>
      <c r="F1725" s="74">
        <v>-0.269687289</v>
      </c>
      <c r="G1725" s="17">
        <v>-0.28864210099999998</v>
      </c>
      <c r="J1725" s="74"/>
      <c r="K1725" s="73"/>
      <c r="L1725" s="73"/>
      <c r="M1725" s="73"/>
      <c r="N1725" s="73"/>
      <c r="O1725" s="69"/>
      <c r="P1725" s="69"/>
      <c r="Q1725" s="69"/>
      <c r="R1725" s="69"/>
      <c r="S1725" s="69"/>
      <c r="T1725" s="69"/>
      <c r="U1725" s="69"/>
      <c r="V1725" s="72"/>
      <c r="W1725" s="71"/>
      <c r="X1725" s="71"/>
    </row>
    <row r="1726" spans="1:24" ht="15.75" thickBot="1">
      <c r="A1726" s="3">
        <v>0.17180000000000001</v>
      </c>
      <c r="B1726" s="17">
        <v>-0.36767813100000002</v>
      </c>
      <c r="C1726" s="17">
        <v>-0.3051451</v>
      </c>
      <c r="D1726" s="17">
        <v>-0.29158031499999998</v>
      </c>
      <c r="E1726" s="74">
        <v>-0.26856914300000001</v>
      </c>
      <c r="F1726" s="74">
        <v>-0.26960155499999999</v>
      </c>
      <c r="G1726" s="17">
        <v>-0.28851400199999999</v>
      </c>
      <c r="J1726" s="74"/>
      <c r="K1726" s="73"/>
      <c r="L1726" s="73"/>
      <c r="M1726" s="73"/>
      <c r="N1726" s="73"/>
      <c r="O1726" s="69"/>
      <c r="P1726" s="69"/>
      <c r="Q1726" s="69"/>
      <c r="R1726" s="69"/>
      <c r="S1726" s="69"/>
      <c r="T1726" s="69"/>
      <c r="U1726" s="69"/>
      <c r="V1726" s="72"/>
      <c r="W1726" s="71"/>
      <c r="X1726" s="71"/>
    </row>
    <row r="1727" spans="1:24" ht="15.75" thickBot="1">
      <c r="A1727" s="3">
        <v>0.1719</v>
      </c>
      <c r="B1727" s="17">
        <v>-0.36752577400000003</v>
      </c>
      <c r="C1727" s="17">
        <v>-0.30503580800000002</v>
      </c>
      <c r="D1727" s="17">
        <v>-0.29148019600000002</v>
      </c>
      <c r="E1727" s="74">
        <v>-0.26844776399999998</v>
      </c>
      <c r="F1727" s="74">
        <v>-0.269515846</v>
      </c>
      <c r="G1727" s="17">
        <v>-0.28838596100000002</v>
      </c>
      <c r="J1727" s="74"/>
      <c r="K1727" s="73"/>
      <c r="L1727" s="73"/>
      <c r="M1727" s="73"/>
      <c r="N1727" s="73"/>
      <c r="O1727" s="69"/>
      <c r="P1727" s="69"/>
      <c r="Q1727" s="69"/>
      <c r="R1727" s="69"/>
      <c r="S1727" s="69"/>
      <c r="T1727" s="69"/>
      <c r="U1727" s="69"/>
      <c r="V1727" s="72"/>
      <c r="W1727" s="71"/>
      <c r="X1727" s="71"/>
    </row>
    <row r="1728" spans="1:24" ht="15.75" thickBot="1">
      <c r="A1728" s="3">
        <v>0.17199999999999999</v>
      </c>
      <c r="B1728" s="17">
        <v>-0.36737347300000001</v>
      </c>
      <c r="C1728" s="17">
        <v>-0.30492655099999999</v>
      </c>
      <c r="D1728" s="17">
        <v>-0.29138010800000003</v>
      </c>
      <c r="E1728" s="74">
        <v>-0.26832644300000003</v>
      </c>
      <c r="F1728" s="74">
        <v>-0.269430161</v>
      </c>
      <c r="G1728" s="17">
        <v>-0.288257979</v>
      </c>
      <c r="J1728" s="74"/>
      <c r="K1728" s="73"/>
      <c r="L1728" s="73"/>
      <c r="M1728" s="73"/>
      <c r="N1728" s="73"/>
      <c r="O1728" s="69"/>
      <c r="P1728" s="69"/>
      <c r="Q1728" s="69"/>
      <c r="R1728" s="69"/>
      <c r="S1728" s="69"/>
      <c r="T1728" s="69"/>
      <c r="U1728" s="69"/>
      <c r="V1728" s="72"/>
      <c r="W1728" s="71"/>
      <c r="X1728" s="71"/>
    </row>
    <row r="1729" spans="1:24" ht="15.75" thickBot="1">
      <c r="A1729" s="3">
        <v>0.1721</v>
      </c>
      <c r="B1729" s="17">
        <v>-0.36722122899999998</v>
      </c>
      <c r="C1729" s="17">
        <v>-0.30481733</v>
      </c>
      <c r="D1729" s="17">
        <v>-0.29128005099999998</v>
      </c>
      <c r="E1729" s="74">
        <v>-0.26820518100000001</v>
      </c>
      <c r="F1729" s="74">
        <v>-0.26934450100000001</v>
      </c>
      <c r="G1729" s="17">
        <v>-0.288130055</v>
      </c>
      <c r="J1729" s="74"/>
      <c r="K1729" s="73"/>
      <c r="L1729" s="73"/>
      <c r="M1729" s="73"/>
      <c r="N1729" s="73"/>
      <c r="O1729" s="69"/>
      <c r="P1729" s="69"/>
      <c r="Q1729" s="69"/>
      <c r="R1729" s="69"/>
      <c r="S1729" s="69"/>
      <c r="T1729" s="69"/>
      <c r="U1729" s="69"/>
      <c r="V1729" s="72"/>
      <c r="W1729" s="71"/>
      <c r="X1729" s="71"/>
    </row>
    <row r="1730" spans="1:24" ht="15.75" thickBot="1">
      <c r="A1730" s="3">
        <v>0.17219999999999999</v>
      </c>
      <c r="B1730" s="17">
        <v>-0.36706904200000001</v>
      </c>
      <c r="C1730" s="17">
        <v>-0.30470814400000001</v>
      </c>
      <c r="D1730" s="17">
        <v>-0.29118002599999998</v>
      </c>
      <c r="E1730" s="74">
        <v>-0.268083976</v>
      </c>
      <c r="F1730" s="74">
        <v>-0.26925886500000001</v>
      </c>
      <c r="G1730" s="17">
        <v>-0.28800218999999999</v>
      </c>
      <c r="J1730" s="74"/>
      <c r="K1730" s="73"/>
      <c r="L1730" s="73"/>
      <c r="M1730" s="73"/>
      <c r="N1730" s="73"/>
      <c r="O1730" s="69"/>
      <c r="P1730" s="69"/>
      <c r="Q1730" s="69"/>
      <c r="R1730" s="69"/>
      <c r="S1730" s="69"/>
      <c r="T1730" s="69"/>
      <c r="U1730" s="69"/>
      <c r="V1730" s="72"/>
      <c r="W1730" s="71"/>
      <c r="X1730" s="71"/>
    </row>
    <row r="1731" spans="1:24" ht="15.75" thickBot="1">
      <c r="A1731" s="3">
        <v>0.17230000000000001</v>
      </c>
      <c r="B1731" s="17">
        <v>-0.36691690999999999</v>
      </c>
      <c r="C1731" s="17">
        <v>-0.30459899299999998</v>
      </c>
      <c r="D1731" s="17">
        <v>-0.29108003100000002</v>
      </c>
      <c r="E1731" s="74">
        <v>-0.26796282999999999</v>
      </c>
      <c r="F1731" s="74">
        <v>-0.26917325399999997</v>
      </c>
      <c r="G1731" s="17">
        <v>-0.28787438300000001</v>
      </c>
      <c r="J1731" s="74"/>
      <c r="K1731" s="73"/>
      <c r="L1731" s="73"/>
      <c r="M1731" s="73"/>
      <c r="N1731" s="73"/>
      <c r="O1731" s="69"/>
      <c r="P1731" s="69"/>
      <c r="Q1731" s="69"/>
      <c r="R1731" s="69"/>
      <c r="S1731" s="69"/>
      <c r="T1731" s="69"/>
      <c r="U1731" s="69"/>
      <c r="V1731" s="72"/>
      <c r="W1731" s="71"/>
      <c r="X1731" s="71"/>
    </row>
    <row r="1732" spans="1:24" ht="15.75" thickBot="1">
      <c r="A1732" s="3">
        <v>0.1724</v>
      </c>
      <c r="B1732" s="17">
        <v>-0.36676483500000001</v>
      </c>
      <c r="C1732" s="17">
        <v>-0.30448987799999999</v>
      </c>
      <c r="D1732" s="17">
        <v>-0.29098006799999998</v>
      </c>
      <c r="E1732" s="74">
        <v>-0.26784174100000002</v>
      </c>
      <c r="F1732" s="74">
        <v>-0.26908766699999997</v>
      </c>
      <c r="G1732" s="17">
        <v>-0.287746634</v>
      </c>
      <c r="J1732" s="74"/>
      <c r="K1732" s="73"/>
      <c r="L1732" s="73"/>
      <c r="M1732" s="73"/>
      <c r="N1732" s="73"/>
      <c r="O1732" s="69"/>
      <c r="P1732" s="69"/>
      <c r="Q1732" s="69"/>
      <c r="R1732" s="69"/>
      <c r="S1732" s="69"/>
      <c r="T1732" s="69"/>
      <c r="U1732" s="69"/>
      <c r="V1732" s="72"/>
      <c r="W1732" s="71"/>
      <c r="X1732" s="71"/>
    </row>
    <row r="1733" spans="1:24" ht="15.75" thickBot="1">
      <c r="A1733" s="3">
        <v>0.17249999999999999</v>
      </c>
      <c r="B1733" s="17">
        <v>-0.36661281699999998</v>
      </c>
      <c r="C1733" s="17">
        <v>-0.30438079800000001</v>
      </c>
      <c r="D1733" s="17">
        <v>-0.29088013600000001</v>
      </c>
      <c r="E1733" s="74">
        <v>-0.26772070999999997</v>
      </c>
      <c r="F1733" s="74">
        <v>-0.26900210499999999</v>
      </c>
      <c r="G1733" s="17">
        <v>-0.28761894300000002</v>
      </c>
      <c r="J1733" s="74"/>
      <c r="K1733" s="73"/>
      <c r="L1733" s="73"/>
      <c r="M1733" s="73"/>
      <c r="N1733" s="73"/>
      <c r="O1733" s="69"/>
      <c r="P1733" s="69"/>
      <c r="Q1733" s="69"/>
      <c r="R1733" s="69"/>
      <c r="S1733" s="69"/>
      <c r="T1733" s="69"/>
      <c r="U1733" s="69"/>
      <c r="V1733" s="72"/>
      <c r="W1733" s="71"/>
      <c r="X1733" s="71"/>
    </row>
    <row r="1734" spans="1:24" ht="15.75" thickBot="1">
      <c r="A1734" s="3">
        <v>0.1726</v>
      </c>
      <c r="B1734" s="17">
        <v>-0.366460854</v>
      </c>
      <c r="C1734" s="17">
        <v>-0.30427175400000001</v>
      </c>
      <c r="D1734" s="17">
        <v>-0.29078023400000003</v>
      </c>
      <c r="E1734" s="74">
        <v>-0.267599737</v>
      </c>
      <c r="F1734" s="74">
        <v>-0.268916567</v>
      </c>
      <c r="G1734" s="17">
        <v>-0.28749131100000003</v>
      </c>
      <c r="J1734" s="74"/>
      <c r="K1734" s="73"/>
      <c r="L1734" s="73"/>
      <c r="M1734" s="73"/>
      <c r="N1734" s="73"/>
      <c r="O1734" s="69"/>
      <c r="P1734" s="69"/>
      <c r="Q1734" s="69"/>
      <c r="R1734" s="69"/>
      <c r="S1734" s="69"/>
      <c r="T1734" s="69"/>
      <c r="U1734" s="69"/>
      <c r="V1734" s="72"/>
      <c r="W1734" s="71"/>
      <c r="X1734" s="71"/>
    </row>
    <row r="1735" spans="1:24" ht="15.75" thickBot="1">
      <c r="A1735" s="3">
        <v>0.17269999999999999</v>
      </c>
      <c r="B1735" s="17">
        <v>-0.36630894800000002</v>
      </c>
      <c r="C1735" s="17">
        <v>-0.30416274500000001</v>
      </c>
      <c r="D1735" s="17">
        <v>-0.290680363</v>
      </c>
      <c r="E1735" s="74">
        <v>-0.267478822</v>
      </c>
      <c r="F1735" s="74">
        <v>-0.26883105299999999</v>
      </c>
      <c r="G1735" s="17">
        <v>-0.28736373599999998</v>
      </c>
      <c r="J1735" s="74"/>
      <c r="K1735" s="73"/>
      <c r="L1735" s="73"/>
      <c r="M1735" s="73"/>
      <c r="N1735" s="73"/>
      <c r="O1735" s="69"/>
      <c r="P1735" s="69"/>
      <c r="Q1735" s="69"/>
      <c r="R1735" s="69"/>
      <c r="S1735" s="69"/>
      <c r="T1735" s="69"/>
      <c r="U1735" s="69"/>
      <c r="V1735" s="72"/>
      <c r="W1735" s="71"/>
      <c r="X1735" s="71"/>
    </row>
    <row r="1736" spans="1:24" ht="15.75" thickBot="1">
      <c r="A1736" s="3">
        <v>0.17280000000000001</v>
      </c>
      <c r="B1736" s="17">
        <v>-0.36615709699999999</v>
      </c>
      <c r="C1736" s="17">
        <v>-0.30405377099999997</v>
      </c>
      <c r="D1736" s="17">
        <v>-0.29058052400000001</v>
      </c>
      <c r="E1736" s="74">
        <v>-0.267357964</v>
      </c>
      <c r="F1736" s="74">
        <v>-0.26874556300000002</v>
      </c>
      <c r="G1736" s="17">
        <v>-0.28723621900000001</v>
      </c>
      <c r="J1736" s="74"/>
      <c r="K1736" s="73"/>
      <c r="L1736" s="73"/>
      <c r="M1736" s="73"/>
      <c r="N1736" s="73"/>
      <c r="O1736" s="69"/>
      <c r="P1736" s="69"/>
      <c r="Q1736" s="69"/>
      <c r="R1736" s="69"/>
      <c r="S1736" s="69"/>
      <c r="T1736" s="69"/>
      <c r="U1736" s="69"/>
      <c r="V1736" s="72"/>
      <c r="W1736" s="71"/>
      <c r="X1736" s="71"/>
    </row>
    <row r="1737" spans="1:24" ht="15.75" thickBot="1">
      <c r="A1737" s="3">
        <v>0.1729</v>
      </c>
      <c r="B1737" s="17">
        <v>-0.366005303</v>
      </c>
      <c r="C1737" s="17">
        <v>-0.303944832</v>
      </c>
      <c r="D1737" s="17">
        <v>-0.290480715</v>
      </c>
      <c r="E1737" s="74">
        <v>-0.26723716400000003</v>
      </c>
      <c r="F1737" s="74">
        <v>-0.26866009800000001</v>
      </c>
      <c r="G1737" s="17">
        <v>-0.28710876000000002</v>
      </c>
      <c r="J1737" s="74"/>
      <c r="K1737" s="73"/>
      <c r="L1737" s="73"/>
      <c r="M1737" s="73"/>
      <c r="N1737" s="73"/>
      <c r="O1737" s="69"/>
      <c r="P1737" s="69"/>
      <c r="Q1737" s="69"/>
      <c r="R1737" s="69"/>
      <c r="S1737" s="69"/>
      <c r="T1737" s="69"/>
      <c r="U1737" s="69"/>
      <c r="V1737" s="72"/>
      <c r="W1737" s="71"/>
      <c r="X1737" s="71"/>
    </row>
    <row r="1738" spans="1:24" ht="15.75" thickBot="1">
      <c r="A1738" s="3">
        <v>0.17299999999999999</v>
      </c>
      <c r="B1738" s="17">
        <v>-0.36585356499999999</v>
      </c>
      <c r="C1738" s="17">
        <v>-0.30383592799999998</v>
      </c>
      <c r="D1738" s="17">
        <v>-0.29038093599999998</v>
      </c>
      <c r="E1738" s="74">
        <v>-0.26711642099999999</v>
      </c>
      <c r="F1738" s="74">
        <v>-0.26857465699999999</v>
      </c>
      <c r="G1738" s="17">
        <v>-0.28698135899999999</v>
      </c>
      <c r="J1738" s="74"/>
      <c r="K1738" s="73"/>
      <c r="L1738" s="73"/>
      <c r="M1738" s="73"/>
      <c r="N1738" s="73"/>
      <c r="O1738" s="69"/>
      <c r="P1738" s="69"/>
      <c r="Q1738" s="69"/>
      <c r="R1738" s="69"/>
      <c r="S1738" s="69"/>
      <c r="T1738" s="69"/>
      <c r="U1738" s="69"/>
      <c r="V1738" s="72"/>
      <c r="W1738" s="71"/>
      <c r="X1738" s="71"/>
    </row>
    <row r="1739" spans="1:24" ht="15.75" thickBot="1">
      <c r="A1739" s="3">
        <v>0.1731</v>
      </c>
      <c r="B1739" s="17">
        <v>-0.36570188199999998</v>
      </c>
      <c r="C1739" s="17">
        <v>-0.30372705900000002</v>
      </c>
      <c r="D1739" s="17">
        <v>-0.290281189</v>
      </c>
      <c r="E1739" s="74">
        <v>-0.26699573599999998</v>
      </c>
      <c r="F1739" s="74">
        <v>-0.26848924099999999</v>
      </c>
      <c r="G1739" s="17">
        <v>-0.28685401599999999</v>
      </c>
      <c r="J1739" s="74"/>
      <c r="K1739" s="73"/>
      <c r="L1739" s="73"/>
      <c r="M1739" s="73"/>
      <c r="N1739" s="73"/>
      <c r="O1739" s="69"/>
      <c r="P1739" s="69"/>
      <c r="Q1739" s="69"/>
      <c r="R1739" s="69"/>
      <c r="S1739" s="69"/>
      <c r="T1739" s="69"/>
      <c r="U1739" s="69"/>
      <c r="V1739" s="72"/>
      <c r="W1739" s="71"/>
      <c r="X1739" s="71"/>
    </row>
    <row r="1740" spans="1:24" ht="15.75" thickBot="1">
      <c r="A1740" s="3">
        <v>0.17319999999999999</v>
      </c>
      <c r="B1740" s="17">
        <v>-0.36555025499999999</v>
      </c>
      <c r="C1740" s="17">
        <v>-0.30361822500000002</v>
      </c>
      <c r="D1740" s="17">
        <v>-0.290181472</v>
      </c>
      <c r="E1740" s="74">
        <v>-0.26687510800000003</v>
      </c>
      <c r="F1740" s="74">
        <v>-0.268403848</v>
      </c>
      <c r="G1740" s="17">
        <v>-0.28672672999999999</v>
      </c>
      <c r="J1740" s="74"/>
      <c r="K1740" s="73"/>
      <c r="L1740" s="73"/>
      <c r="M1740" s="73"/>
      <c r="N1740" s="73"/>
      <c r="O1740" s="69"/>
      <c r="P1740" s="69"/>
      <c r="Q1740" s="69"/>
      <c r="R1740" s="69"/>
      <c r="S1740" s="69"/>
      <c r="T1740" s="69"/>
      <c r="U1740" s="69"/>
      <c r="V1740" s="72"/>
      <c r="W1740" s="71"/>
      <c r="X1740" s="71"/>
    </row>
    <row r="1741" spans="1:24" ht="15.75" thickBot="1">
      <c r="A1741" s="3">
        <v>0.17330000000000001</v>
      </c>
      <c r="B1741" s="17">
        <v>-0.36539868399999997</v>
      </c>
      <c r="C1741" s="17">
        <v>-0.303509427</v>
      </c>
      <c r="D1741" s="17">
        <v>-0.29008178600000001</v>
      </c>
      <c r="E1741" s="74">
        <v>-0.26675453799999999</v>
      </c>
      <c r="F1741" s="74">
        <v>-0.26831848000000003</v>
      </c>
      <c r="G1741" s="17">
        <v>-0.28659950200000001</v>
      </c>
      <c r="J1741" s="74"/>
      <c r="K1741" s="73"/>
      <c r="L1741" s="73"/>
      <c r="M1741" s="73"/>
      <c r="N1741" s="73"/>
      <c r="O1741" s="69"/>
      <c r="P1741" s="69"/>
      <c r="Q1741" s="69"/>
      <c r="R1741" s="69"/>
      <c r="S1741" s="69"/>
      <c r="T1741" s="69"/>
      <c r="U1741" s="69"/>
      <c r="V1741" s="72"/>
      <c r="W1741" s="71"/>
      <c r="X1741" s="71"/>
    </row>
    <row r="1742" spans="1:24" ht="15.75" thickBot="1">
      <c r="A1742" s="3">
        <v>0.1734</v>
      </c>
      <c r="B1742" s="17">
        <v>-0.36524716899999998</v>
      </c>
      <c r="C1742" s="17">
        <v>-0.30340066300000001</v>
      </c>
      <c r="D1742" s="17">
        <v>-0.28998213099999998</v>
      </c>
      <c r="E1742" s="74">
        <v>-0.266634025</v>
      </c>
      <c r="F1742" s="74">
        <v>-0.26823313599999998</v>
      </c>
      <c r="G1742" s="17">
        <v>-0.28647233100000002</v>
      </c>
      <c r="J1742" s="74"/>
      <c r="K1742" s="73"/>
      <c r="L1742" s="73"/>
      <c r="M1742" s="73"/>
      <c r="N1742" s="73"/>
      <c r="O1742" s="69"/>
      <c r="P1742" s="69"/>
      <c r="Q1742" s="69"/>
      <c r="R1742" s="69"/>
      <c r="S1742" s="69"/>
      <c r="T1742" s="69"/>
      <c r="U1742" s="69"/>
      <c r="V1742" s="72"/>
      <c r="W1742" s="71"/>
      <c r="X1742" s="71"/>
    </row>
    <row r="1743" spans="1:24" ht="15.75" thickBot="1">
      <c r="A1743" s="3">
        <v>0.17349999999999999</v>
      </c>
      <c r="B1743" s="17">
        <v>-0.36509570899999999</v>
      </c>
      <c r="C1743" s="17">
        <v>-0.30329193399999999</v>
      </c>
      <c r="D1743" s="17">
        <v>-0.28988250599999998</v>
      </c>
      <c r="E1743" s="74">
        <v>-0.26651356799999998</v>
      </c>
      <c r="F1743" s="74">
        <v>-0.26814781599999998</v>
      </c>
      <c r="G1743" s="17">
        <v>-0.28634521800000001</v>
      </c>
      <c r="J1743" s="74"/>
      <c r="K1743" s="73"/>
      <c r="L1743" s="73"/>
      <c r="M1743" s="73"/>
      <c r="N1743" s="73"/>
      <c r="O1743" s="69"/>
      <c r="P1743" s="69"/>
      <c r="Q1743" s="69"/>
      <c r="R1743" s="69"/>
      <c r="S1743" s="69"/>
      <c r="T1743" s="69"/>
      <c r="U1743" s="69"/>
      <c r="V1743" s="72"/>
      <c r="W1743" s="71"/>
      <c r="X1743" s="71"/>
    </row>
    <row r="1744" spans="1:24" ht="15.75" thickBot="1">
      <c r="A1744" s="3">
        <v>0.1736</v>
      </c>
      <c r="B1744" s="17">
        <v>-0.36494430500000002</v>
      </c>
      <c r="C1744" s="17">
        <v>-0.30318324000000002</v>
      </c>
      <c r="D1744" s="17">
        <v>-0.289782912</v>
      </c>
      <c r="E1744" s="74">
        <v>-0.26639316899999999</v>
      </c>
      <c r="F1744" s="74">
        <v>-0.26806252000000003</v>
      </c>
      <c r="G1744" s="17">
        <v>-0.286218162</v>
      </c>
      <c r="J1744" s="74"/>
      <c r="K1744" s="73"/>
      <c r="L1744" s="73"/>
      <c r="M1744" s="73"/>
      <c r="N1744" s="73"/>
      <c r="O1744" s="69"/>
      <c r="P1744" s="69"/>
      <c r="Q1744" s="69"/>
      <c r="R1744" s="69"/>
      <c r="S1744" s="69"/>
      <c r="T1744" s="69"/>
      <c r="U1744" s="69"/>
      <c r="V1744" s="72"/>
      <c r="W1744" s="71"/>
      <c r="X1744" s="71"/>
    </row>
    <row r="1745" spans="1:24" ht="15.75" thickBot="1">
      <c r="A1745" s="3">
        <v>0.17369999999999999</v>
      </c>
      <c r="B1745" s="17">
        <v>-0.36479295699999997</v>
      </c>
      <c r="C1745" s="17">
        <v>-0.30307458100000001</v>
      </c>
      <c r="D1745" s="17">
        <v>-0.28968334800000001</v>
      </c>
      <c r="E1745" s="74">
        <v>-0.26627282699999999</v>
      </c>
      <c r="F1745" s="74">
        <v>-0.267977248</v>
      </c>
      <c r="G1745" s="17">
        <v>-0.28609116299999998</v>
      </c>
      <c r="J1745" s="74"/>
      <c r="K1745" s="73"/>
      <c r="L1745" s="73"/>
      <c r="M1745" s="73"/>
      <c r="N1745" s="73"/>
      <c r="O1745" s="69"/>
      <c r="P1745" s="69"/>
      <c r="Q1745" s="69"/>
      <c r="R1745" s="69"/>
      <c r="S1745" s="69"/>
      <c r="T1745" s="69"/>
      <c r="U1745" s="69"/>
      <c r="V1745" s="72"/>
      <c r="W1745" s="71"/>
      <c r="X1745" s="71"/>
    </row>
    <row r="1746" spans="1:24" ht="15.75" thickBot="1">
      <c r="A1746" s="3">
        <v>0.17380000000000001</v>
      </c>
      <c r="B1746" s="17">
        <v>-0.364641663</v>
      </c>
      <c r="C1746" s="17">
        <v>-0.30296595700000001</v>
      </c>
      <c r="D1746" s="17">
        <v>-0.28958381500000002</v>
      </c>
      <c r="E1746" s="74">
        <v>-0.26615254199999999</v>
      </c>
      <c r="F1746" s="74">
        <v>-0.26789200000000002</v>
      </c>
      <c r="G1746" s="17">
        <v>-0.28596422199999999</v>
      </c>
      <c r="J1746" s="74"/>
      <c r="K1746" s="73"/>
      <c r="L1746" s="73"/>
      <c r="M1746" s="73"/>
      <c r="N1746" s="73"/>
      <c r="O1746" s="69"/>
      <c r="P1746" s="69"/>
      <c r="Q1746" s="69"/>
      <c r="R1746" s="69"/>
      <c r="S1746" s="69"/>
      <c r="T1746" s="69"/>
      <c r="U1746" s="69"/>
      <c r="V1746" s="72"/>
      <c r="W1746" s="71"/>
      <c r="X1746" s="71"/>
    </row>
    <row r="1747" spans="1:24" ht="15.75" thickBot="1">
      <c r="A1747" s="3">
        <v>0.1739</v>
      </c>
      <c r="B1747" s="17">
        <v>-0.36449042599999998</v>
      </c>
      <c r="C1747" s="17">
        <v>-0.30285736699999999</v>
      </c>
      <c r="D1747" s="17">
        <v>-0.28948431200000002</v>
      </c>
      <c r="E1747" s="74">
        <v>-0.26603231300000002</v>
      </c>
      <c r="F1747" s="74">
        <v>-0.26780677600000002</v>
      </c>
      <c r="G1747" s="17">
        <v>-0.28583733700000002</v>
      </c>
      <c r="J1747" s="74"/>
      <c r="K1747" s="73"/>
      <c r="L1747" s="73"/>
      <c r="M1747" s="73"/>
      <c r="N1747" s="73"/>
      <c r="O1747" s="69"/>
      <c r="P1747" s="69"/>
      <c r="Q1747" s="69"/>
      <c r="R1747" s="69"/>
      <c r="S1747" s="69"/>
      <c r="T1747" s="69"/>
      <c r="U1747" s="69"/>
      <c r="V1747" s="72"/>
      <c r="W1747" s="71"/>
      <c r="X1747" s="71"/>
    </row>
    <row r="1748" spans="1:24" ht="15.75" thickBot="1">
      <c r="A1748" s="3">
        <v>0.17399999999999999</v>
      </c>
      <c r="B1748" s="17">
        <v>-0.36433924299999998</v>
      </c>
      <c r="C1748" s="17">
        <v>-0.30274881199999998</v>
      </c>
      <c r="D1748" s="17">
        <v>-0.28938483999999998</v>
      </c>
      <c r="E1748" s="74">
        <v>-0.26591214200000002</v>
      </c>
      <c r="F1748" s="74">
        <v>-0.26772157600000002</v>
      </c>
      <c r="G1748" s="17">
        <v>-0.28571050999999997</v>
      </c>
      <c r="J1748" s="74"/>
      <c r="K1748" s="73"/>
      <c r="L1748" s="73"/>
      <c r="M1748" s="73"/>
      <c r="N1748" s="73"/>
      <c r="O1748" s="69"/>
      <c r="P1748" s="69"/>
      <c r="Q1748" s="69"/>
      <c r="R1748" s="69"/>
      <c r="S1748" s="69"/>
      <c r="T1748" s="69"/>
      <c r="U1748" s="69"/>
      <c r="V1748" s="72"/>
      <c r="W1748" s="71"/>
      <c r="X1748" s="71"/>
    </row>
    <row r="1749" spans="1:24" ht="15.75" thickBot="1">
      <c r="A1749" s="3">
        <v>0.1741</v>
      </c>
      <c r="B1749" s="17">
        <v>-0.36418811600000001</v>
      </c>
      <c r="C1749" s="17">
        <v>-0.30264029199999998</v>
      </c>
      <c r="D1749" s="17">
        <v>-0.28928539800000003</v>
      </c>
      <c r="E1749" s="74">
        <v>-0.26579202699999999</v>
      </c>
      <c r="F1749" s="74">
        <v>-0.26763639900000002</v>
      </c>
      <c r="G1749" s="17">
        <v>-0.28558373999999997</v>
      </c>
      <c r="J1749" s="74"/>
      <c r="K1749" s="73"/>
      <c r="L1749" s="73"/>
      <c r="M1749" s="73"/>
      <c r="N1749" s="73"/>
      <c r="O1749" s="69"/>
      <c r="P1749" s="69"/>
      <c r="Q1749" s="69"/>
      <c r="R1749" s="69"/>
      <c r="S1749" s="69"/>
      <c r="T1749" s="69"/>
      <c r="U1749" s="69"/>
      <c r="V1749" s="72"/>
      <c r="W1749" s="71"/>
      <c r="X1749" s="71"/>
    </row>
    <row r="1750" spans="1:24" ht="15.75" thickBot="1">
      <c r="A1750" s="3">
        <v>0.17419999999999999</v>
      </c>
      <c r="B1750" s="17">
        <v>-0.364037043</v>
      </c>
      <c r="C1750" s="17">
        <v>-0.30253180699999999</v>
      </c>
      <c r="D1750" s="17">
        <v>-0.28918598699999998</v>
      </c>
      <c r="E1750" s="74">
        <v>-0.26567196799999998</v>
      </c>
      <c r="F1750" s="74">
        <v>-0.26755124699999999</v>
      </c>
      <c r="G1750" s="17">
        <v>-0.285457026</v>
      </c>
      <c r="J1750" s="74"/>
      <c r="K1750" s="73"/>
      <c r="L1750" s="73"/>
      <c r="M1750" s="73"/>
      <c r="N1750" s="73"/>
      <c r="O1750" s="69"/>
      <c r="P1750" s="69"/>
      <c r="Q1750" s="69"/>
      <c r="R1750" s="69"/>
      <c r="S1750" s="69"/>
      <c r="T1750" s="69"/>
      <c r="U1750" s="69"/>
      <c r="V1750" s="72"/>
      <c r="W1750" s="71"/>
      <c r="X1750" s="71"/>
    </row>
    <row r="1751" spans="1:24" ht="15.75" thickBot="1">
      <c r="A1751" s="3">
        <v>0.17430000000000001</v>
      </c>
      <c r="B1751" s="17">
        <v>-0.36388602599999997</v>
      </c>
      <c r="C1751" s="17">
        <v>-0.30242335599999998</v>
      </c>
      <c r="D1751" s="17">
        <v>-0.289086605</v>
      </c>
      <c r="E1751" s="74">
        <v>-0.26555196599999997</v>
      </c>
      <c r="F1751" s="74">
        <v>-0.267466119</v>
      </c>
      <c r="G1751" s="17">
        <v>-0.28533037</v>
      </c>
      <c r="J1751" s="74"/>
      <c r="K1751" s="73"/>
      <c r="L1751" s="73"/>
      <c r="M1751" s="73"/>
      <c r="N1751" s="73"/>
      <c r="O1751" s="69"/>
      <c r="P1751" s="69"/>
      <c r="Q1751" s="69"/>
      <c r="R1751" s="69"/>
      <c r="S1751" s="69"/>
      <c r="T1751" s="69"/>
      <c r="U1751" s="69"/>
      <c r="V1751" s="72"/>
      <c r="W1751" s="71"/>
      <c r="X1751" s="71"/>
    </row>
    <row r="1752" spans="1:24" ht="15.75" thickBot="1">
      <c r="A1752" s="3">
        <v>0.1744</v>
      </c>
      <c r="B1752" s="17">
        <v>-0.363735064</v>
      </c>
      <c r="C1752" s="17">
        <v>-0.302314939</v>
      </c>
      <c r="D1752" s="17">
        <v>-0.28898725400000003</v>
      </c>
      <c r="E1752" s="74">
        <v>-0.26543202100000002</v>
      </c>
      <c r="F1752" s="74">
        <v>-0.26738101399999997</v>
      </c>
      <c r="G1752" s="17">
        <v>-0.28520377000000002</v>
      </c>
      <c r="J1752" s="74"/>
      <c r="K1752" s="73"/>
      <c r="L1752" s="73"/>
      <c r="M1752" s="73"/>
      <c r="N1752" s="73"/>
      <c r="O1752" s="69"/>
      <c r="P1752" s="69"/>
      <c r="Q1752" s="69"/>
      <c r="R1752" s="69"/>
      <c r="S1752" s="69"/>
      <c r="T1752" s="69"/>
      <c r="U1752" s="69"/>
      <c r="V1752" s="72"/>
      <c r="W1752" s="71"/>
      <c r="X1752" s="71"/>
    </row>
    <row r="1753" spans="1:24" ht="15.75" thickBot="1">
      <c r="A1753" s="3">
        <v>0.17449999999999999</v>
      </c>
      <c r="B1753" s="17">
        <v>-0.36358415700000002</v>
      </c>
      <c r="C1753" s="17">
        <v>-0.30220655699999999</v>
      </c>
      <c r="D1753" s="17">
        <v>-0.28888793400000001</v>
      </c>
      <c r="E1753" s="74">
        <v>-0.26531213199999998</v>
      </c>
      <c r="F1753" s="74">
        <v>-0.26729593400000001</v>
      </c>
      <c r="G1753" s="17">
        <v>-0.28507722699999999</v>
      </c>
      <c r="J1753" s="74"/>
      <c r="K1753" s="73"/>
      <c r="L1753" s="73"/>
      <c r="M1753" s="73"/>
      <c r="N1753" s="73"/>
      <c r="O1753" s="69"/>
      <c r="P1753" s="69"/>
      <c r="Q1753" s="69"/>
      <c r="R1753" s="69"/>
      <c r="S1753" s="69"/>
      <c r="T1753" s="69"/>
      <c r="U1753" s="69"/>
      <c r="V1753" s="72"/>
      <c r="W1753" s="71"/>
      <c r="X1753" s="71"/>
    </row>
    <row r="1754" spans="1:24" ht="15.75" thickBot="1">
      <c r="A1754" s="3">
        <v>0.17460000000000001</v>
      </c>
      <c r="B1754" s="17">
        <v>-0.36343330499999998</v>
      </c>
      <c r="C1754" s="17">
        <v>-0.30209820999999998</v>
      </c>
      <c r="D1754" s="17">
        <v>-0.28878864300000001</v>
      </c>
      <c r="E1754" s="74">
        <v>-0.26519229999999999</v>
      </c>
      <c r="F1754" s="74">
        <v>-0.26721087700000001</v>
      </c>
      <c r="G1754" s="17">
        <v>-0.28495074100000001</v>
      </c>
      <c r="J1754" s="74"/>
      <c r="K1754" s="73"/>
      <c r="L1754" s="73"/>
      <c r="M1754" s="73"/>
      <c r="N1754" s="73"/>
      <c r="O1754" s="69"/>
      <c r="P1754" s="69"/>
      <c r="Q1754" s="69"/>
      <c r="R1754" s="69"/>
      <c r="S1754" s="69"/>
      <c r="T1754" s="69"/>
      <c r="U1754" s="69"/>
      <c r="V1754" s="72"/>
      <c r="W1754" s="71"/>
      <c r="X1754" s="71"/>
    </row>
    <row r="1755" spans="1:24" ht="15.75" thickBot="1">
      <c r="A1755" s="3">
        <v>0.17469999999999999</v>
      </c>
      <c r="B1755" s="17">
        <v>-0.363282508</v>
      </c>
      <c r="C1755" s="17">
        <v>-0.30198989700000001</v>
      </c>
      <c r="D1755" s="17">
        <v>-0.28868938300000002</v>
      </c>
      <c r="E1755" s="74">
        <v>-0.26507252399999998</v>
      </c>
      <c r="F1755" s="74">
        <v>-0.26712584299999997</v>
      </c>
      <c r="G1755" s="17">
        <v>-0.284824311</v>
      </c>
      <c r="J1755" s="74"/>
      <c r="K1755" s="73"/>
      <c r="L1755" s="73"/>
      <c r="M1755" s="73"/>
      <c r="N1755" s="73"/>
      <c r="O1755" s="69"/>
      <c r="P1755" s="69"/>
      <c r="Q1755" s="69"/>
      <c r="R1755" s="69"/>
      <c r="S1755" s="69"/>
      <c r="T1755" s="69"/>
      <c r="U1755" s="69"/>
      <c r="V1755" s="72"/>
      <c r="W1755" s="71"/>
      <c r="X1755" s="71"/>
    </row>
    <row r="1756" spans="1:24" ht="15.75" thickBot="1">
      <c r="A1756" s="3">
        <v>0.17480000000000001</v>
      </c>
      <c r="B1756" s="17">
        <v>-0.363131765</v>
      </c>
      <c r="C1756" s="17">
        <v>-0.30188161800000002</v>
      </c>
      <c r="D1756" s="17">
        <v>-0.28859015300000002</v>
      </c>
      <c r="E1756" s="74">
        <v>-0.26495280399999999</v>
      </c>
      <c r="F1756" s="74">
        <v>-0.267040834</v>
      </c>
      <c r="G1756" s="17">
        <v>-0.28469793799999998</v>
      </c>
      <c r="J1756" s="74"/>
      <c r="K1756" s="73"/>
      <c r="L1756" s="73"/>
      <c r="M1756" s="73"/>
      <c r="N1756" s="73"/>
      <c r="O1756" s="69"/>
      <c r="P1756" s="69"/>
      <c r="Q1756" s="69"/>
      <c r="R1756" s="69"/>
      <c r="S1756" s="69"/>
      <c r="T1756" s="69"/>
      <c r="U1756" s="69"/>
      <c r="V1756" s="72"/>
      <c r="W1756" s="71"/>
      <c r="X1756" s="71"/>
    </row>
    <row r="1757" spans="1:24" ht="15.75" thickBot="1">
      <c r="A1757" s="3">
        <v>0.1749</v>
      </c>
      <c r="B1757" s="17">
        <v>-0.36298107800000001</v>
      </c>
      <c r="C1757" s="17">
        <v>-0.30177337300000001</v>
      </c>
      <c r="D1757" s="17">
        <v>-0.28849095200000002</v>
      </c>
      <c r="E1757" s="74">
        <v>-0.26483314000000002</v>
      </c>
      <c r="F1757" s="74">
        <v>-0.266955848</v>
      </c>
      <c r="G1757" s="17">
        <v>-0.28457162200000002</v>
      </c>
      <c r="J1757" s="74"/>
      <c r="K1757" s="73"/>
      <c r="L1757" s="73"/>
      <c r="M1757" s="73"/>
      <c r="N1757" s="73"/>
      <c r="O1757" s="69"/>
      <c r="P1757" s="69"/>
      <c r="Q1757" s="69"/>
      <c r="R1757" s="69"/>
      <c r="S1757" s="69"/>
      <c r="T1757" s="69"/>
      <c r="U1757" s="69"/>
      <c r="V1757" s="72"/>
      <c r="W1757" s="71"/>
      <c r="X1757" s="71"/>
    </row>
    <row r="1758" spans="1:24" ht="15.75" thickBot="1">
      <c r="A1758" s="3">
        <v>0.17499999999999999</v>
      </c>
      <c r="B1758" s="17">
        <v>-0.36283044399999997</v>
      </c>
      <c r="C1758" s="17">
        <v>-0.30166516300000001</v>
      </c>
      <c r="D1758" s="17">
        <v>-0.28839178199999999</v>
      </c>
      <c r="E1758" s="74">
        <v>-0.26471353199999997</v>
      </c>
      <c r="F1758" s="74">
        <v>-0.26687088599999997</v>
      </c>
      <c r="G1758" s="17">
        <v>-0.28444536100000001</v>
      </c>
      <c r="J1758" s="74"/>
      <c r="K1758" s="73"/>
      <c r="L1758" s="73"/>
      <c r="M1758" s="73"/>
      <c r="N1758" s="73"/>
      <c r="O1758" s="69"/>
      <c r="P1758" s="69"/>
      <c r="Q1758" s="69"/>
      <c r="R1758" s="69"/>
      <c r="S1758" s="69"/>
      <c r="T1758" s="69"/>
      <c r="U1758" s="69"/>
      <c r="V1758" s="72"/>
      <c r="W1758" s="71"/>
      <c r="X1758" s="71"/>
    </row>
    <row r="1759" spans="1:24" ht="15.75" thickBot="1">
      <c r="A1759" s="3">
        <v>0.17510000000000001</v>
      </c>
      <c r="B1759" s="17">
        <v>-0.36267986600000002</v>
      </c>
      <c r="C1759" s="17">
        <v>-0.30155698800000003</v>
      </c>
      <c r="D1759" s="17">
        <v>-0.28829264199999999</v>
      </c>
      <c r="E1759" s="74">
        <v>-0.26459398000000001</v>
      </c>
      <c r="F1759" s="74">
        <v>-0.26678594799999999</v>
      </c>
      <c r="G1759" s="17">
        <v>-0.28431915699999999</v>
      </c>
      <c r="J1759" s="74"/>
      <c r="K1759" s="73"/>
      <c r="L1759" s="73"/>
      <c r="M1759" s="73"/>
      <c r="N1759" s="73"/>
      <c r="O1759" s="69"/>
      <c r="P1759" s="69"/>
      <c r="Q1759" s="69"/>
      <c r="R1759" s="69"/>
      <c r="S1759" s="69"/>
      <c r="T1759" s="69"/>
      <c r="U1759" s="69"/>
      <c r="V1759" s="72"/>
      <c r="W1759" s="71"/>
      <c r="X1759" s="71"/>
    </row>
    <row r="1760" spans="1:24" ht="15.75" thickBot="1">
      <c r="A1760" s="3">
        <v>0.17519999999999999</v>
      </c>
      <c r="B1760" s="17">
        <v>-0.36252934199999998</v>
      </c>
      <c r="C1760" s="17">
        <v>-0.30144884599999999</v>
      </c>
      <c r="D1760" s="17">
        <v>-0.28819353199999997</v>
      </c>
      <c r="E1760" s="74">
        <v>-0.26447448400000001</v>
      </c>
      <c r="F1760" s="74">
        <v>-0.26670103299999998</v>
      </c>
      <c r="G1760" s="17">
        <v>-0.284193009</v>
      </c>
      <c r="J1760" s="74"/>
      <c r="K1760" s="73"/>
      <c r="L1760" s="73"/>
      <c r="M1760" s="73"/>
      <c r="N1760" s="73"/>
      <c r="O1760" s="69"/>
      <c r="P1760" s="69"/>
      <c r="Q1760" s="69"/>
      <c r="R1760" s="69"/>
      <c r="S1760" s="69"/>
      <c r="T1760" s="69"/>
      <c r="U1760" s="69"/>
      <c r="V1760" s="72"/>
      <c r="W1760" s="71"/>
      <c r="X1760" s="71"/>
    </row>
    <row r="1761" spans="1:24" ht="15.75" thickBot="1">
      <c r="A1761" s="3">
        <v>0.17530000000000001</v>
      </c>
      <c r="B1761" s="17">
        <v>-0.36237887299999999</v>
      </c>
      <c r="C1761" s="17">
        <v>-0.30134073900000002</v>
      </c>
      <c r="D1761" s="17">
        <v>-0.288094452</v>
      </c>
      <c r="E1761" s="74">
        <v>-0.26435504399999998</v>
      </c>
      <c r="F1761" s="74">
        <v>-0.26661614099999997</v>
      </c>
      <c r="G1761" s="17">
        <v>-0.284066918</v>
      </c>
      <c r="J1761" s="74"/>
      <c r="K1761" s="73"/>
      <c r="L1761" s="73"/>
      <c r="M1761" s="73"/>
      <c r="N1761" s="73"/>
      <c r="O1761" s="69"/>
      <c r="P1761" s="69"/>
      <c r="Q1761" s="69"/>
      <c r="R1761" s="69"/>
      <c r="S1761" s="69"/>
      <c r="T1761" s="69"/>
      <c r="U1761" s="69"/>
      <c r="V1761" s="72"/>
      <c r="W1761" s="71"/>
      <c r="X1761" s="71"/>
    </row>
    <row r="1762" spans="1:24" ht="15.75" thickBot="1">
      <c r="A1762" s="3">
        <v>0.1754</v>
      </c>
      <c r="B1762" s="17">
        <v>-0.362228457</v>
      </c>
      <c r="C1762" s="17">
        <v>-0.30123266500000001</v>
      </c>
      <c r="D1762" s="17">
        <v>-0.28799540200000001</v>
      </c>
      <c r="E1762" s="74">
        <v>-0.26423565999999998</v>
      </c>
      <c r="F1762" s="74">
        <v>-0.26653127399999998</v>
      </c>
      <c r="G1762" s="17">
        <v>-0.28394088200000001</v>
      </c>
      <c r="J1762" s="74"/>
      <c r="K1762" s="73"/>
      <c r="L1762" s="73"/>
      <c r="M1762" s="73"/>
      <c r="N1762" s="73"/>
      <c r="O1762" s="69"/>
      <c r="P1762" s="69"/>
      <c r="Q1762" s="69"/>
      <c r="R1762" s="69"/>
      <c r="S1762" s="69"/>
      <c r="T1762" s="69"/>
      <c r="U1762" s="69"/>
      <c r="V1762" s="72"/>
      <c r="W1762" s="71"/>
      <c r="X1762" s="71"/>
    </row>
    <row r="1763" spans="1:24" ht="15.75" thickBot="1">
      <c r="A1763" s="3">
        <v>0.17549999999999999</v>
      </c>
      <c r="B1763" s="17">
        <v>-0.36207809699999999</v>
      </c>
      <c r="C1763" s="17">
        <v>-0.30112462600000001</v>
      </c>
      <c r="D1763" s="17">
        <v>-0.28789638200000001</v>
      </c>
      <c r="E1763" s="74">
        <v>-0.26411633099999998</v>
      </c>
      <c r="F1763" s="74">
        <v>-0.26644642899999998</v>
      </c>
      <c r="G1763" s="17">
        <v>-0.28381490300000001</v>
      </c>
      <c r="J1763" s="74"/>
      <c r="K1763" s="73"/>
      <c r="L1763" s="73"/>
      <c r="M1763" s="73"/>
      <c r="N1763" s="73"/>
      <c r="O1763" s="69"/>
      <c r="P1763" s="69"/>
      <c r="Q1763" s="69"/>
      <c r="R1763" s="69"/>
      <c r="S1763" s="69"/>
      <c r="T1763" s="69"/>
      <c r="U1763" s="69"/>
      <c r="V1763" s="72"/>
      <c r="W1763" s="71"/>
      <c r="X1763" s="71"/>
    </row>
    <row r="1764" spans="1:24" ht="15.75" thickBot="1">
      <c r="A1764" s="3">
        <v>0.17560000000000001</v>
      </c>
      <c r="B1764" s="17">
        <v>-0.36192779000000003</v>
      </c>
      <c r="C1764" s="17">
        <v>-0.30101662099999998</v>
      </c>
      <c r="D1764" s="17">
        <v>-0.28779739100000001</v>
      </c>
      <c r="E1764" s="74">
        <v>-0.26399705899999998</v>
      </c>
      <c r="F1764" s="74">
        <v>-0.26636160800000003</v>
      </c>
      <c r="G1764" s="17">
        <v>-0.28368897900000001</v>
      </c>
      <c r="J1764" s="74"/>
      <c r="K1764" s="73"/>
      <c r="L1764" s="73"/>
      <c r="M1764" s="73"/>
      <c r="N1764" s="73"/>
      <c r="O1764" s="69"/>
      <c r="P1764" s="69"/>
      <c r="Q1764" s="69"/>
      <c r="R1764" s="69"/>
      <c r="S1764" s="69"/>
      <c r="T1764" s="69"/>
      <c r="U1764" s="69"/>
      <c r="V1764" s="72"/>
      <c r="W1764" s="71"/>
      <c r="X1764" s="71"/>
    </row>
    <row r="1765" spans="1:24" ht="15.75" thickBot="1">
      <c r="A1765" s="3">
        <v>0.1757</v>
      </c>
      <c r="B1765" s="17">
        <v>-0.36177753800000001</v>
      </c>
      <c r="C1765" s="17">
        <v>-0.30090865</v>
      </c>
      <c r="D1765" s="17">
        <v>-0.28769843</v>
      </c>
      <c r="E1765" s="74">
        <v>-0.263877841</v>
      </c>
      <c r="F1765" s="74">
        <v>-0.266276811</v>
      </c>
      <c r="G1765" s="17">
        <v>-0.28356311099999998</v>
      </c>
      <c r="J1765" s="74"/>
      <c r="K1765" s="73"/>
      <c r="L1765" s="73"/>
      <c r="M1765" s="73"/>
      <c r="N1765" s="73"/>
      <c r="O1765" s="69"/>
      <c r="P1765" s="69"/>
      <c r="Q1765" s="69"/>
      <c r="R1765" s="69"/>
      <c r="S1765" s="69"/>
      <c r="T1765" s="69"/>
      <c r="U1765" s="69"/>
      <c r="V1765" s="72"/>
      <c r="W1765" s="71"/>
      <c r="X1765" s="71"/>
    </row>
    <row r="1766" spans="1:24" ht="15.75" thickBot="1">
      <c r="A1766" s="3">
        <v>0.17580000000000001</v>
      </c>
      <c r="B1766" s="17">
        <v>-0.36162734000000002</v>
      </c>
      <c r="C1766" s="17">
        <v>-0.300800713</v>
      </c>
      <c r="D1766" s="17">
        <v>-0.28759950000000001</v>
      </c>
      <c r="E1766" s="74">
        <v>-0.26375868000000002</v>
      </c>
      <c r="F1766" s="74">
        <v>-0.26619203699999999</v>
      </c>
      <c r="G1766" s="17">
        <v>-0.2834373</v>
      </c>
      <c r="J1766" s="74"/>
      <c r="K1766" s="73"/>
      <c r="L1766" s="73"/>
      <c r="M1766" s="73"/>
      <c r="N1766" s="73"/>
      <c r="O1766" s="69"/>
      <c r="P1766" s="69"/>
      <c r="Q1766" s="69"/>
      <c r="R1766" s="69"/>
      <c r="S1766" s="69"/>
      <c r="T1766" s="69"/>
      <c r="U1766" s="69"/>
      <c r="V1766" s="72"/>
      <c r="W1766" s="71"/>
      <c r="X1766" s="71"/>
    </row>
    <row r="1767" spans="1:24" ht="15.75" thickBot="1">
      <c r="A1767" s="3">
        <v>0.1759</v>
      </c>
      <c r="B1767" s="17">
        <v>-0.361477196</v>
      </c>
      <c r="C1767" s="17">
        <v>-0.30069280999999998</v>
      </c>
      <c r="D1767" s="17">
        <v>-0.287500598</v>
      </c>
      <c r="E1767" s="74">
        <v>-0.26363957300000002</v>
      </c>
      <c r="F1767" s="74">
        <v>-0.26610728700000003</v>
      </c>
      <c r="G1767" s="17">
        <v>-0.28331154400000003</v>
      </c>
      <c r="J1767" s="74"/>
      <c r="K1767" s="73"/>
      <c r="L1767" s="73"/>
      <c r="M1767" s="73"/>
      <c r="N1767" s="73"/>
      <c r="O1767" s="69"/>
      <c r="P1767" s="69"/>
      <c r="Q1767" s="69"/>
      <c r="R1767" s="69"/>
      <c r="S1767" s="69"/>
      <c r="T1767" s="69"/>
      <c r="U1767" s="69"/>
      <c r="V1767" s="72"/>
      <c r="W1767" s="71"/>
      <c r="X1767" s="71"/>
    </row>
    <row r="1768" spans="1:24" ht="15.75" thickBot="1">
      <c r="A1768" s="3">
        <v>0.17599999999999999</v>
      </c>
      <c r="B1768" s="17">
        <v>-0.36132710600000001</v>
      </c>
      <c r="C1768" s="17">
        <v>-0.30058494000000002</v>
      </c>
      <c r="D1768" s="17">
        <v>-0.287401727</v>
      </c>
      <c r="E1768" s="74">
        <v>-0.26352052199999998</v>
      </c>
      <c r="F1768" s="74">
        <v>-0.26602256000000002</v>
      </c>
      <c r="G1768" s="17">
        <v>-0.28318584299999999</v>
      </c>
      <c r="J1768" s="74"/>
      <c r="K1768" s="73"/>
      <c r="L1768" s="73"/>
      <c r="M1768" s="73"/>
      <c r="N1768" s="73"/>
      <c r="O1768" s="69"/>
      <c r="P1768" s="69"/>
      <c r="Q1768" s="69"/>
      <c r="R1768" s="69"/>
      <c r="S1768" s="69"/>
      <c r="T1768" s="69"/>
      <c r="U1768" s="69"/>
      <c r="V1768" s="72"/>
      <c r="W1768" s="71"/>
      <c r="X1768" s="71"/>
    </row>
    <row r="1769" spans="1:24" ht="15.75" thickBot="1">
      <c r="A1769" s="3">
        <v>0.17610000000000001</v>
      </c>
      <c r="B1769" s="17">
        <v>-0.36117707100000002</v>
      </c>
      <c r="C1769" s="17">
        <v>-0.30047710500000002</v>
      </c>
      <c r="D1769" s="17">
        <v>-0.28730288500000001</v>
      </c>
      <c r="E1769" s="74">
        <v>-0.26340152700000002</v>
      </c>
      <c r="F1769" s="74">
        <v>-0.26593785599999997</v>
      </c>
      <c r="G1769" s="17">
        <v>-0.28306019799999999</v>
      </c>
      <c r="J1769" s="74"/>
      <c r="K1769" s="73"/>
      <c r="L1769" s="73"/>
      <c r="M1769" s="73"/>
      <c r="N1769" s="73"/>
      <c r="O1769" s="69"/>
      <c r="P1769" s="69"/>
      <c r="Q1769" s="69"/>
      <c r="R1769" s="69"/>
      <c r="S1769" s="69"/>
      <c r="T1769" s="69"/>
      <c r="U1769" s="69"/>
      <c r="V1769" s="72"/>
      <c r="W1769" s="71"/>
      <c r="X1769" s="71"/>
    </row>
    <row r="1770" spans="1:24" ht="15.75" thickBot="1">
      <c r="A1770" s="3">
        <v>0.1762</v>
      </c>
      <c r="B1770" s="17">
        <v>-0.36102708900000002</v>
      </c>
      <c r="C1770" s="17">
        <v>-0.30036930299999998</v>
      </c>
      <c r="D1770" s="17">
        <v>-0.287204073</v>
      </c>
      <c r="E1770" s="74">
        <v>-0.26328258599999999</v>
      </c>
      <c r="F1770" s="74">
        <v>-0.265853175</v>
      </c>
      <c r="G1770" s="17">
        <v>-0.282934609</v>
      </c>
      <c r="J1770" s="74"/>
      <c r="K1770" s="73"/>
      <c r="L1770" s="73"/>
      <c r="M1770" s="73"/>
      <c r="N1770" s="73"/>
      <c r="O1770" s="69"/>
      <c r="P1770" s="69"/>
      <c r="Q1770" s="69"/>
      <c r="R1770" s="69"/>
      <c r="S1770" s="69"/>
      <c r="T1770" s="69"/>
      <c r="U1770" s="69"/>
      <c r="V1770" s="72"/>
      <c r="W1770" s="71"/>
      <c r="X1770" s="71"/>
    </row>
    <row r="1771" spans="1:24" ht="15.75" thickBot="1">
      <c r="A1771" s="3">
        <v>0.17630000000000001</v>
      </c>
      <c r="B1771" s="17">
        <v>-0.360877161</v>
      </c>
      <c r="C1771" s="17">
        <v>-0.300261536</v>
      </c>
      <c r="D1771" s="17">
        <v>-0.28710529099999998</v>
      </c>
      <c r="E1771" s="74">
        <v>-0.26316370100000003</v>
      </c>
      <c r="F1771" s="74">
        <v>-0.26576851800000001</v>
      </c>
      <c r="G1771" s="17">
        <v>-0.28280907599999999</v>
      </c>
      <c r="J1771" s="74"/>
      <c r="K1771" s="73"/>
      <c r="L1771" s="73"/>
      <c r="M1771" s="73"/>
      <c r="N1771" s="73"/>
      <c r="O1771" s="69"/>
      <c r="P1771" s="69"/>
      <c r="Q1771" s="69"/>
      <c r="R1771" s="69"/>
      <c r="S1771" s="69"/>
      <c r="T1771" s="69"/>
      <c r="U1771" s="69"/>
      <c r="V1771" s="72"/>
      <c r="W1771" s="71"/>
      <c r="X1771" s="71"/>
    </row>
    <row r="1772" spans="1:24" ht="15.75" thickBot="1">
      <c r="A1772" s="3">
        <v>0.1764</v>
      </c>
      <c r="B1772" s="17">
        <v>-0.36072728599999998</v>
      </c>
      <c r="C1772" s="17">
        <v>-0.300153801</v>
      </c>
      <c r="D1772" s="17">
        <v>-0.28700653799999998</v>
      </c>
      <c r="E1772" s="74">
        <v>-0.26304487100000001</v>
      </c>
      <c r="F1772" s="74">
        <v>-0.26568388399999998</v>
      </c>
      <c r="G1772" s="17">
        <v>-0.28268359700000001</v>
      </c>
      <c r="J1772" s="74"/>
      <c r="K1772" s="73"/>
      <c r="L1772" s="73"/>
      <c r="M1772" s="73"/>
      <c r="N1772" s="73"/>
      <c r="O1772" s="69"/>
      <c r="P1772" s="69"/>
      <c r="Q1772" s="69"/>
      <c r="R1772" s="69"/>
      <c r="S1772" s="69"/>
      <c r="T1772" s="69"/>
      <c r="U1772" s="69"/>
      <c r="V1772" s="72"/>
      <c r="W1772" s="71"/>
      <c r="X1772" s="71"/>
    </row>
    <row r="1773" spans="1:24" ht="15.75" thickBot="1">
      <c r="A1773" s="3">
        <v>0.17649999999999999</v>
      </c>
      <c r="B1773" s="17">
        <v>-0.36057746600000001</v>
      </c>
      <c r="C1773" s="17">
        <v>-0.30004610100000001</v>
      </c>
      <c r="D1773" s="17">
        <v>-0.28690781399999998</v>
      </c>
      <c r="E1773" s="74">
        <v>-0.262926096</v>
      </c>
      <c r="F1773" s="74">
        <v>-0.265599274</v>
      </c>
      <c r="G1773" s="17">
        <v>-0.282558174</v>
      </c>
      <c r="J1773" s="74"/>
      <c r="K1773" s="73"/>
      <c r="L1773" s="73"/>
      <c r="M1773" s="73"/>
      <c r="N1773" s="73"/>
      <c r="O1773" s="69"/>
      <c r="P1773" s="69"/>
      <c r="Q1773" s="69"/>
      <c r="R1773" s="69"/>
      <c r="S1773" s="69"/>
      <c r="T1773" s="69"/>
      <c r="U1773" s="69"/>
      <c r="V1773" s="72"/>
      <c r="W1773" s="71"/>
      <c r="X1773" s="71"/>
    </row>
    <row r="1774" spans="1:24" ht="15.75" thickBot="1">
      <c r="A1774" s="3">
        <v>0.17660000000000001</v>
      </c>
      <c r="B1774" s="17">
        <v>-0.36042769899999999</v>
      </c>
      <c r="C1774" s="17">
        <v>-0.29993843399999998</v>
      </c>
      <c r="D1774" s="17">
        <v>-0.28680911999999997</v>
      </c>
      <c r="E1774" s="74">
        <v>-0.26280737599999998</v>
      </c>
      <c r="F1774" s="74">
        <v>-0.265514686</v>
      </c>
      <c r="G1774" s="17">
        <v>-0.28243280700000001</v>
      </c>
      <c r="J1774" s="74"/>
      <c r="K1774" s="73"/>
      <c r="L1774" s="73"/>
      <c r="M1774" s="73"/>
      <c r="N1774" s="73"/>
      <c r="O1774" s="69"/>
      <c r="P1774" s="69"/>
      <c r="Q1774" s="69"/>
      <c r="R1774" s="69"/>
      <c r="S1774" s="69"/>
      <c r="T1774" s="69"/>
      <c r="U1774" s="69"/>
      <c r="V1774" s="72"/>
      <c r="W1774" s="71"/>
      <c r="X1774" s="71"/>
    </row>
    <row r="1775" spans="1:24" ht="15.75" thickBot="1">
      <c r="A1775" s="3">
        <v>0.1767</v>
      </c>
      <c r="B1775" s="17">
        <v>-0.36027798599999999</v>
      </c>
      <c r="C1775" s="17">
        <v>-0.29983080099999998</v>
      </c>
      <c r="D1775" s="17">
        <v>-0.286710456</v>
      </c>
      <c r="E1775" s="74">
        <v>-0.26268871100000002</v>
      </c>
      <c r="F1775" s="74">
        <v>-0.26543012199999999</v>
      </c>
      <c r="G1775" s="17">
        <v>-0.28230749399999999</v>
      </c>
      <c r="J1775" s="74"/>
      <c r="K1775" s="73"/>
      <c r="L1775" s="73"/>
      <c r="M1775" s="73"/>
      <c r="N1775" s="73"/>
      <c r="O1775" s="69"/>
      <c r="P1775" s="69"/>
      <c r="Q1775" s="69"/>
      <c r="R1775" s="69"/>
      <c r="S1775" s="69"/>
      <c r="T1775" s="69"/>
      <c r="U1775" s="69"/>
      <c r="V1775" s="72"/>
      <c r="W1775" s="71"/>
      <c r="X1775" s="71"/>
    </row>
    <row r="1776" spans="1:24" ht="15.75" thickBot="1">
      <c r="A1776" s="3">
        <v>0.17680000000000001</v>
      </c>
      <c r="B1776" s="17">
        <v>-0.360128326</v>
      </c>
      <c r="C1776" s="17">
        <v>-0.29972320200000002</v>
      </c>
      <c r="D1776" s="17">
        <v>-0.28661182099999999</v>
      </c>
      <c r="E1776" s="74">
        <v>-0.26257009999999997</v>
      </c>
      <c r="F1776" s="74">
        <v>-0.265345581</v>
      </c>
      <c r="G1776" s="17">
        <v>-0.282182237</v>
      </c>
      <c r="J1776" s="74"/>
      <c r="K1776" s="73"/>
      <c r="L1776" s="73"/>
      <c r="M1776" s="73"/>
      <c r="N1776" s="73"/>
      <c r="O1776" s="69"/>
      <c r="P1776" s="69"/>
      <c r="Q1776" s="69"/>
      <c r="R1776" s="69"/>
      <c r="S1776" s="69"/>
      <c r="T1776" s="69"/>
      <c r="U1776" s="69"/>
      <c r="V1776" s="72"/>
      <c r="W1776" s="71"/>
      <c r="X1776" s="71"/>
    </row>
    <row r="1777" spans="1:24" ht="15.75" thickBot="1">
      <c r="A1777" s="3">
        <v>0.1769</v>
      </c>
      <c r="B1777" s="17">
        <v>-0.35997871999999997</v>
      </c>
      <c r="C1777" s="17">
        <v>-0.29961563600000002</v>
      </c>
      <c r="D1777" s="17">
        <v>-0.28651321499999999</v>
      </c>
      <c r="E1777" s="74">
        <v>-0.26245154500000001</v>
      </c>
      <c r="F1777" s="74">
        <v>-0.26526106300000002</v>
      </c>
      <c r="G1777" s="17">
        <v>-0.28205703500000001</v>
      </c>
      <c r="J1777" s="74"/>
      <c r="K1777" s="73"/>
      <c r="L1777" s="73"/>
      <c r="M1777" s="73"/>
      <c r="N1777" s="73"/>
      <c r="O1777" s="69"/>
      <c r="P1777" s="69"/>
      <c r="Q1777" s="69"/>
      <c r="R1777" s="69"/>
      <c r="S1777" s="69"/>
      <c r="T1777" s="69"/>
      <c r="U1777" s="69"/>
      <c r="V1777" s="72"/>
      <c r="W1777" s="71"/>
      <c r="X1777" s="71"/>
    </row>
    <row r="1778" spans="1:24" ht="15.75" thickBot="1">
      <c r="A1778" s="3">
        <v>0.17699999999999999</v>
      </c>
      <c r="B1778" s="17">
        <v>-0.35982916700000001</v>
      </c>
      <c r="C1778" s="17">
        <v>-0.29950810300000003</v>
      </c>
      <c r="D1778" s="17">
        <v>-0.28641463900000003</v>
      </c>
      <c r="E1778" s="74">
        <v>-0.26233304400000002</v>
      </c>
      <c r="F1778" s="74">
        <v>-0.265176568</v>
      </c>
      <c r="G1778" s="17">
        <v>-0.28193188800000002</v>
      </c>
      <c r="J1778" s="74"/>
      <c r="K1778" s="73"/>
      <c r="L1778" s="73"/>
      <c r="M1778" s="73"/>
      <c r="N1778" s="73"/>
      <c r="O1778" s="69"/>
      <c r="P1778" s="69"/>
      <c r="Q1778" s="69"/>
      <c r="R1778" s="69"/>
      <c r="S1778" s="69"/>
      <c r="T1778" s="69"/>
      <c r="U1778" s="69"/>
      <c r="V1778" s="72"/>
      <c r="W1778" s="71"/>
      <c r="X1778" s="71"/>
    </row>
    <row r="1779" spans="1:24" ht="15.75" thickBot="1">
      <c r="A1779" s="3">
        <v>0.17710000000000001</v>
      </c>
      <c r="B1779" s="17">
        <v>-0.35967966800000001</v>
      </c>
      <c r="C1779" s="17">
        <v>-0.29940060400000001</v>
      </c>
      <c r="D1779" s="17">
        <v>-0.28631609200000002</v>
      </c>
      <c r="E1779" s="74">
        <v>-0.26221459699999999</v>
      </c>
      <c r="F1779" s="74">
        <v>-0.265092096</v>
      </c>
      <c r="G1779" s="17">
        <v>-0.28180679600000003</v>
      </c>
      <c r="J1779" s="74"/>
      <c r="K1779" s="73"/>
      <c r="L1779" s="73"/>
      <c r="M1779" s="73"/>
      <c r="N1779" s="73"/>
      <c r="O1779" s="69"/>
      <c r="P1779" s="69"/>
      <c r="Q1779" s="69"/>
      <c r="R1779" s="69"/>
      <c r="S1779" s="69"/>
      <c r="T1779" s="69"/>
      <c r="U1779" s="69"/>
      <c r="V1779" s="72"/>
      <c r="W1779" s="71"/>
      <c r="X1779" s="71"/>
    </row>
    <row r="1780" spans="1:24" ht="15.75" thickBot="1">
      <c r="A1780" s="3">
        <v>0.1772</v>
      </c>
      <c r="B1780" s="17">
        <v>-0.35953022200000001</v>
      </c>
      <c r="C1780" s="17">
        <v>-0.29929313899999999</v>
      </c>
      <c r="D1780" s="17">
        <v>-0.28621757399999997</v>
      </c>
      <c r="E1780" s="74">
        <v>-0.262096206</v>
      </c>
      <c r="F1780" s="74">
        <v>-0.26500764700000001</v>
      </c>
      <c r="G1780" s="17">
        <v>-0.281681758</v>
      </c>
      <c r="J1780" s="74"/>
      <c r="K1780" s="73"/>
      <c r="L1780" s="73"/>
      <c r="M1780" s="73"/>
      <c r="N1780" s="73"/>
      <c r="O1780" s="69"/>
      <c r="P1780" s="69"/>
      <c r="Q1780" s="69"/>
      <c r="R1780" s="69"/>
      <c r="S1780" s="69"/>
      <c r="T1780" s="69"/>
      <c r="U1780" s="69"/>
      <c r="V1780" s="72"/>
      <c r="W1780" s="71"/>
      <c r="X1780" s="71"/>
    </row>
    <row r="1781" spans="1:24" ht="15.75" thickBot="1">
      <c r="A1781" s="3">
        <v>0.17730000000000001</v>
      </c>
      <c r="B1781" s="17">
        <v>-0.35938082900000001</v>
      </c>
      <c r="C1781" s="17">
        <v>-0.29918570700000002</v>
      </c>
      <c r="D1781" s="17">
        <v>-0.286119085</v>
      </c>
      <c r="E1781" s="74">
        <v>-0.261977868</v>
      </c>
      <c r="F1781" s="74">
        <v>-0.26492322099999999</v>
      </c>
      <c r="G1781" s="17">
        <v>-0.28155677600000001</v>
      </c>
      <c r="J1781" s="74"/>
      <c r="K1781" s="73"/>
      <c r="L1781" s="73"/>
      <c r="M1781" s="73"/>
      <c r="N1781" s="73"/>
      <c r="O1781" s="69"/>
      <c r="P1781" s="69"/>
      <c r="Q1781" s="69"/>
      <c r="R1781" s="69"/>
      <c r="S1781" s="69"/>
      <c r="T1781" s="69"/>
      <c r="U1781" s="69"/>
      <c r="V1781" s="72"/>
      <c r="W1781" s="71"/>
      <c r="X1781" s="71"/>
    </row>
    <row r="1782" spans="1:24" ht="15.75" thickBot="1">
      <c r="A1782" s="3">
        <v>0.1774</v>
      </c>
      <c r="B1782" s="17">
        <v>-0.35923148900000001</v>
      </c>
      <c r="C1782" s="17">
        <v>-0.29907830800000001</v>
      </c>
      <c r="D1782" s="17">
        <v>-0.286020626</v>
      </c>
      <c r="E1782" s="74">
        <v>-0.26185958599999998</v>
      </c>
      <c r="F1782" s="74">
        <v>-0.26483881799999998</v>
      </c>
      <c r="G1782" s="17">
        <v>-0.28143184799999998</v>
      </c>
      <c r="J1782" s="74"/>
      <c r="K1782" s="73"/>
      <c r="L1782" s="73"/>
      <c r="M1782" s="73"/>
      <c r="N1782" s="73"/>
      <c r="O1782" s="69"/>
      <c r="P1782" s="69"/>
      <c r="Q1782" s="69"/>
      <c r="R1782" s="69"/>
      <c r="S1782" s="69"/>
      <c r="T1782" s="69"/>
      <c r="U1782" s="69"/>
      <c r="V1782" s="72"/>
      <c r="W1782" s="71"/>
      <c r="X1782" s="71"/>
    </row>
    <row r="1783" spans="1:24" ht="15.75" thickBot="1">
      <c r="A1783" s="3">
        <v>0.17749999999999999</v>
      </c>
      <c r="B1783" s="17">
        <v>-0.35908220299999999</v>
      </c>
      <c r="C1783" s="17">
        <v>-0.29897094200000002</v>
      </c>
      <c r="D1783" s="17">
        <v>-0.28592219600000002</v>
      </c>
      <c r="E1783" s="74">
        <v>-0.26174135700000001</v>
      </c>
      <c r="F1783" s="74">
        <v>-0.26475443799999998</v>
      </c>
      <c r="G1783" s="17">
        <v>-0.28130697500000001</v>
      </c>
      <c r="J1783" s="74"/>
      <c r="K1783" s="73"/>
      <c r="L1783" s="73"/>
      <c r="M1783" s="73"/>
      <c r="N1783" s="73"/>
      <c r="O1783" s="69"/>
      <c r="P1783" s="69"/>
      <c r="Q1783" s="69"/>
      <c r="R1783" s="69"/>
      <c r="S1783" s="69"/>
      <c r="T1783" s="69"/>
      <c r="U1783" s="69"/>
      <c r="V1783" s="72"/>
      <c r="W1783" s="71"/>
      <c r="X1783" s="71"/>
    </row>
    <row r="1784" spans="1:24" ht="15.75" thickBot="1">
      <c r="A1784" s="3">
        <v>0.17760000000000001</v>
      </c>
      <c r="B1784" s="17">
        <v>-0.35893297000000002</v>
      </c>
      <c r="C1784" s="17">
        <v>-0.29886361</v>
      </c>
      <c r="D1784" s="17">
        <v>-0.28582379499999999</v>
      </c>
      <c r="E1784" s="74">
        <v>-0.26162318299999998</v>
      </c>
      <c r="F1784" s="74">
        <v>-0.264670081</v>
      </c>
      <c r="G1784" s="17">
        <v>-0.28118215699999999</v>
      </c>
      <c r="J1784" s="74"/>
      <c r="K1784" s="73"/>
      <c r="L1784" s="73"/>
      <c r="M1784" s="73"/>
      <c r="N1784" s="73"/>
      <c r="O1784" s="69"/>
      <c r="P1784" s="69"/>
      <c r="Q1784" s="69"/>
      <c r="R1784" s="69"/>
      <c r="S1784" s="69"/>
      <c r="T1784" s="69"/>
      <c r="U1784" s="69"/>
      <c r="V1784" s="72"/>
      <c r="W1784" s="71"/>
      <c r="X1784" s="71"/>
    </row>
    <row r="1785" spans="1:24" ht="15.75" thickBot="1">
      <c r="A1785" s="3">
        <v>0.1777</v>
      </c>
      <c r="B1785" s="17">
        <v>-0.35878378900000002</v>
      </c>
      <c r="C1785" s="17">
        <v>-0.298756311</v>
      </c>
      <c r="D1785" s="17">
        <v>-0.28572542299999998</v>
      </c>
      <c r="E1785" s="74">
        <v>-0.26150506299999998</v>
      </c>
      <c r="F1785" s="74">
        <v>-0.26458574699999998</v>
      </c>
      <c r="G1785" s="17">
        <v>-0.28105739299999999</v>
      </c>
      <c r="J1785" s="74"/>
      <c r="K1785" s="73"/>
      <c r="L1785" s="73"/>
      <c r="M1785" s="73"/>
      <c r="N1785" s="73"/>
      <c r="O1785" s="69"/>
      <c r="P1785" s="69"/>
      <c r="Q1785" s="69"/>
      <c r="R1785" s="69"/>
      <c r="S1785" s="69"/>
      <c r="T1785" s="69"/>
      <c r="U1785" s="69"/>
      <c r="V1785" s="72"/>
      <c r="W1785" s="71"/>
      <c r="X1785" s="71"/>
    </row>
    <row r="1786" spans="1:24" ht="15.75" thickBot="1">
      <c r="A1786" s="3">
        <v>0.17780000000000001</v>
      </c>
      <c r="B1786" s="17">
        <v>-0.35863466199999999</v>
      </c>
      <c r="C1786" s="17">
        <v>-0.298649045</v>
      </c>
      <c r="D1786" s="17">
        <v>-0.285627081</v>
      </c>
      <c r="E1786" s="74">
        <v>-0.26138699700000001</v>
      </c>
      <c r="F1786" s="74">
        <v>-0.26450143500000001</v>
      </c>
      <c r="G1786" s="17">
        <v>-0.28093268300000002</v>
      </c>
      <c r="J1786" s="74"/>
      <c r="K1786" s="73"/>
      <c r="L1786" s="73"/>
      <c r="M1786" s="73"/>
      <c r="N1786" s="73"/>
      <c r="O1786" s="69"/>
      <c r="P1786" s="69"/>
      <c r="Q1786" s="69"/>
      <c r="R1786" s="69"/>
      <c r="S1786" s="69"/>
      <c r="T1786" s="69"/>
      <c r="U1786" s="69"/>
      <c r="V1786" s="72"/>
      <c r="W1786" s="71"/>
      <c r="X1786" s="71"/>
    </row>
    <row r="1787" spans="1:24" ht="15.75" thickBot="1">
      <c r="A1787" s="3">
        <v>0.1779</v>
      </c>
      <c r="B1787" s="17">
        <v>-0.35848558699999999</v>
      </c>
      <c r="C1787" s="17">
        <v>-0.29854181200000002</v>
      </c>
      <c r="D1787" s="17">
        <v>-0.28552876700000002</v>
      </c>
      <c r="E1787" s="74">
        <v>-0.26126898599999998</v>
      </c>
      <c r="F1787" s="74">
        <v>-0.26441714700000002</v>
      </c>
      <c r="G1787" s="17">
        <v>-0.28080802799999999</v>
      </c>
      <c r="J1787" s="74"/>
      <c r="K1787" s="73"/>
      <c r="L1787" s="73"/>
      <c r="M1787" s="73"/>
      <c r="N1787" s="73"/>
      <c r="O1787" s="69"/>
      <c r="P1787" s="69"/>
      <c r="Q1787" s="69"/>
      <c r="R1787" s="69"/>
      <c r="S1787" s="69"/>
      <c r="T1787" s="69"/>
      <c r="U1787" s="69"/>
      <c r="V1787" s="72"/>
      <c r="W1787" s="71"/>
      <c r="X1787" s="71"/>
    </row>
    <row r="1788" spans="1:24" ht="15.75" thickBot="1">
      <c r="A1788" s="3">
        <v>0.17799999999999999</v>
      </c>
      <c r="B1788" s="17">
        <v>-0.35833656600000002</v>
      </c>
      <c r="C1788" s="17">
        <v>-0.29843461300000002</v>
      </c>
      <c r="D1788" s="17">
        <v>-0.28543048199999999</v>
      </c>
      <c r="E1788" s="74">
        <v>-0.26115102800000001</v>
      </c>
      <c r="F1788" s="74">
        <v>-0.26433288100000002</v>
      </c>
      <c r="G1788" s="17">
        <v>-0.28068342800000001</v>
      </c>
      <c r="J1788" s="74"/>
      <c r="K1788" s="73"/>
      <c r="L1788" s="73"/>
      <c r="M1788" s="73"/>
      <c r="N1788" s="73"/>
      <c r="O1788" s="69"/>
      <c r="P1788" s="69"/>
      <c r="Q1788" s="69"/>
      <c r="R1788" s="69"/>
      <c r="S1788" s="69"/>
      <c r="T1788" s="69"/>
      <c r="U1788" s="69"/>
      <c r="V1788" s="72"/>
      <c r="W1788" s="71"/>
      <c r="X1788" s="71"/>
    </row>
    <row r="1789" spans="1:24" ht="15.75" thickBot="1">
      <c r="A1789" s="3">
        <v>0.17810000000000001</v>
      </c>
      <c r="B1789" s="17">
        <v>-0.35818759700000002</v>
      </c>
      <c r="C1789" s="17">
        <v>-0.298327446</v>
      </c>
      <c r="D1789" s="17">
        <v>-0.28533222699999999</v>
      </c>
      <c r="E1789" s="74">
        <v>-0.26103312400000001</v>
      </c>
      <c r="F1789" s="74">
        <v>-0.26424863900000001</v>
      </c>
      <c r="G1789" s="17">
        <v>-0.28055888200000001</v>
      </c>
      <c r="J1789" s="74"/>
      <c r="K1789" s="73"/>
      <c r="L1789" s="73"/>
      <c r="M1789" s="73"/>
      <c r="N1789" s="73"/>
      <c r="O1789" s="69"/>
      <c r="P1789" s="69"/>
      <c r="Q1789" s="69"/>
      <c r="R1789" s="69"/>
      <c r="S1789" s="69"/>
      <c r="T1789" s="69"/>
      <c r="U1789" s="69"/>
      <c r="V1789" s="72"/>
      <c r="W1789" s="71"/>
      <c r="X1789" s="71"/>
    </row>
    <row r="1790" spans="1:24" ht="15.75" thickBot="1">
      <c r="A1790" s="3">
        <v>0.1782</v>
      </c>
      <c r="B1790" s="17">
        <v>-0.35803868100000003</v>
      </c>
      <c r="C1790" s="17">
        <v>-0.29822031300000001</v>
      </c>
      <c r="D1790" s="17">
        <v>-0.28523399999999999</v>
      </c>
      <c r="E1790" s="74">
        <v>-0.260915275</v>
      </c>
      <c r="F1790" s="74">
        <v>-0.26416441800000001</v>
      </c>
      <c r="G1790" s="17">
        <v>-0.28043438900000001</v>
      </c>
      <c r="J1790" s="74"/>
      <c r="K1790" s="73"/>
      <c r="L1790" s="73"/>
      <c r="M1790" s="73"/>
      <c r="N1790" s="73"/>
      <c r="O1790" s="69"/>
      <c r="P1790" s="69"/>
      <c r="Q1790" s="69"/>
      <c r="R1790" s="69"/>
      <c r="S1790" s="69"/>
      <c r="T1790" s="69"/>
      <c r="U1790" s="69"/>
      <c r="V1790" s="72"/>
      <c r="W1790" s="71"/>
      <c r="X1790" s="71"/>
    </row>
    <row r="1791" spans="1:24" ht="15.75" thickBot="1">
      <c r="A1791" s="3">
        <v>0.17829999999999999</v>
      </c>
      <c r="B1791" s="17">
        <v>-0.357889817</v>
      </c>
      <c r="C1791" s="17">
        <v>-0.29811321200000002</v>
      </c>
      <c r="D1791" s="17">
        <v>-0.28513580199999999</v>
      </c>
      <c r="E1791" s="74">
        <v>-0.260797479</v>
      </c>
      <c r="F1791" s="74">
        <v>-0.264080221</v>
      </c>
      <c r="G1791" s="17">
        <v>-0.28030995199999997</v>
      </c>
      <c r="J1791" s="74"/>
      <c r="K1791" s="73"/>
      <c r="L1791" s="73"/>
      <c r="M1791" s="73"/>
      <c r="N1791" s="73"/>
      <c r="O1791" s="69"/>
      <c r="P1791" s="69"/>
      <c r="Q1791" s="69"/>
      <c r="R1791" s="69"/>
      <c r="S1791" s="69"/>
      <c r="T1791" s="69"/>
      <c r="U1791" s="69"/>
      <c r="V1791" s="72"/>
      <c r="W1791" s="71"/>
      <c r="X1791" s="71"/>
    </row>
    <row r="1792" spans="1:24" ht="15.75" thickBot="1">
      <c r="A1792" s="3">
        <v>0.1784</v>
      </c>
      <c r="B1792" s="17">
        <v>-0.35774100599999997</v>
      </c>
      <c r="C1792" s="17">
        <v>-0.298006145</v>
      </c>
      <c r="D1792" s="17">
        <v>-0.28503763300000001</v>
      </c>
      <c r="E1792" s="74">
        <v>-0.26067973700000002</v>
      </c>
      <c r="F1792" s="74">
        <v>-0.26399604599999998</v>
      </c>
      <c r="G1792" s="17">
        <v>-0.280185568</v>
      </c>
      <c r="J1792" s="74"/>
      <c r="K1792" s="73"/>
      <c r="L1792" s="73"/>
      <c r="M1792" s="73"/>
      <c r="N1792" s="73"/>
      <c r="O1792" s="69"/>
      <c r="P1792" s="69"/>
      <c r="Q1792" s="69"/>
      <c r="R1792" s="69"/>
      <c r="S1792" s="69"/>
      <c r="T1792" s="69"/>
      <c r="U1792" s="69"/>
      <c r="V1792" s="72"/>
      <c r="W1792" s="71"/>
      <c r="X1792" s="71"/>
    </row>
    <row r="1793" spans="1:24" ht="15.75" thickBot="1">
      <c r="A1793" s="3">
        <v>0.17849999999999999</v>
      </c>
      <c r="B1793" s="17">
        <v>-0.357592248</v>
      </c>
      <c r="C1793" s="17">
        <v>-0.29789911000000002</v>
      </c>
      <c r="D1793" s="17">
        <v>-0.28493949299999999</v>
      </c>
      <c r="E1793" s="74">
        <v>-0.26056204799999999</v>
      </c>
      <c r="F1793" s="74">
        <v>-0.26391189399999998</v>
      </c>
      <c r="G1793" s="17">
        <v>-0.28006123799999999</v>
      </c>
      <c r="J1793" s="74"/>
      <c r="K1793" s="73"/>
      <c r="L1793" s="73"/>
      <c r="M1793" s="73"/>
      <c r="N1793" s="73"/>
      <c r="O1793" s="69"/>
      <c r="P1793" s="69"/>
      <c r="Q1793" s="69"/>
      <c r="R1793" s="69"/>
      <c r="S1793" s="69"/>
      <c r="T1793" s="69"/>
      <c r="U1793" s="69"/>
      <c r="V1793" s="72"/>
      <c r="W1793" s="71"/>
      <c r="X1793" s="71"/>
    </row>
    <row r="1794" spans="1:24" ht="15.75" thickBot="1">
      <c r="A1794" s="3">
        <v>0.17860000000000001</v>
      </c>
      <c r="B1794" s="17">
        <v>-0.357443542</v>
      </c>
      <c r="C1794" s="17">
        <v>-0.29779210900000003</v>
      </c>
      <c r="D1794" s="17">
        <v>-0.28484138199999998</v>
      </c>
      <c r="E1794" s="74">
        <v>-0.26044441299999999</v>
      </c>
      <c r="F1794" s="74">
        <v>-0.26382776499999999</v>
      </c>
      <c r="G1794" s="17">
        <v>-0.27993696200000001</v>
      </c>
      <c r="J1794" s="74"/>
      <c r="K1794" s="73"/>
      <c r="L1794" s="73"/>
      <c r="M1794" s="73"/>
      <c r="N1794" s="73"/>
      <c r="O1794" s="69"/>
      <c r="P1794" s="69"/>
      <c r="Q1794" s="69"/>
      <c r="R1794" s="69"/>
      <c r="S1794" s="69"/>
      <c r="T1794" s="69"/>
      <c r="U1794" s="69"/>
      <c r="V1794" s="72"/>
      <c r="W1794" s="71"/>
      <c r="X1794" s="71"/>
    </row>
    <row r="1795" spans="1:24" ht="15.75" thickBot="1">
      <c r="A1795" s="3">
        <v>0.1787</v>
      </c>
      <c r="B1795" s="17">
        <v>-0.357294889</v>
      </c>
      <c r="C1795" s="17">
        <v>-0.29768514000000001</v>
      </c>
      <c r="D1795" s="17">
        <v>-0.28474329900000001</v>
      </c>
      <c r="E1795" s="74">
        <v>-0.26032683200000001</v>
      </c>
      <c r="F1795" s="74">
        <v>-0.26374365799999999</v>
      </c>
      <c r="G1795" s="17">
        <v>-0.27981274</v>
      </c>
      <c r="J1795" s="74"/>
      <c r="K1795" s="73"/>
      <c r="L1795" s="73"/>
      <c r="M1795" s="73"/>
      <c r="N1795" s="73"/>
      <c r="O1795" s="69"/>
      <c r="P1795" s="69"/>
      <c r="Q1795" s="69"/>
      <c r="R1795" s="69"/>
      <c r="S1795" s="69"/>
      <c r="T1795" s="69"/>
      <c r="U1795" s="69"/>
      <c r="V1795" s="72"/>
      <c r="W1795" s="71"/>
      <c r="X1795" s="71"/>
    </row>
    <row r="1796" spans="1:24" ht="15.75" thickBot="1">
      <c r="A1796" s="3">
        <v>0.17879999999999999</v>
      </c>
      <c r="B1796" s="17">
        <v>-0.35714628799999998</v>
      </c>
      <c r="C1796" s="17">
        <v>-0.29757820400000001</v>
      </c>
      <c r="D1796" s="17">
        <v>-0.28464524499999999</v>
      </c>
      <c r="E1796" s="74">
        <v>-0.26020930399999997</v>
      </c>
      <c r="F1796" s="74">
        <v>-0.26365957400000001</v>
      </c>
      <c r="G1796" s="17">
        <v>-0.27968857200000002</v>
      </c>
      <c r="J1796" s="74"/>
      <c r="K1796" s="73"/>
      <c r="L1796" s="73"/>
      <c r="M1796" s="73"/>
      <c r="N1796" s="73"/>
      <c r="O1796" s="69"/>
      <c r="P1796" s="69"/>
      <c r="Q1796" s="69"/>
      <c r="R1796" s="69"/>
      <c r="S1796" s="69"/>
      <c r="T1796" s="69"/>
      <c r="U1796" s="69"/>
      <c r="V1796" s="72"/>
      <c r="W1796" s="71"/>
      <c r="X1796" s="71"/>
    </row>
    <row r="1797" spans="1:24" ht="15.75" thickBot="1">
      <c r="A1797" s="3">
        <v>0.1789</v>
      </c>
      <c r="B1797" s="17">
        <v>-0.35699773899999998</v>
      </c>
      <c r="C1797" s="17">
        <v>-0.29747130100000002</v>
      </c>
      <c r="D1797" s="17">
        <v>-0.28454721999999999</v>
      </c>
      <c r="E1797" s="74">
        <v>-0.26009183000000002</v>
      </c>
      <c r="F1797" s="74">
        <v>-0.26357551200000001</v>
      </c>
      <c r="G1797" s="17">
        <v>-0.27956445800000002</v>
      </c>
      <c r="J1797" s="74"/>
      <c r="K1797" s="73"/>
      <c r="L1797" s="73"/>
      <c r="M1797" s="73"/>
      <c r="N1797" s="73"/>
      <c r="O1797" s="69"/>
      <c r="P1797" s="69"/>
      <c r="Q1797" s="69"/>
      <c r="R1797" s="69"/>
      <c r="S1797" s="69"/>
      <c r="T1797" s="69"/>
      <c r="U1797" s="69"/>
      <c r="V1797" s="72"/>
      <c r="W1797" s="71"/>
      <c r="X1797" s="71"/>
    </row>
    <row r="1798" spans="1:24" ht="15.75" thickBot="1">
      <c r="A1798" s="3">
        <v>0.17899999999999999</v>
      </c>
      <c r="B1798" s="17">
        <v>-0.35684924200000001</v>
      </c>
      <c r="C1798" s="17">
        <v>-0.29736443000000001</v>
      </c>
      <c r="D1798" s="17">
        <v>-0.284449224</v>
      </c>
      <c r="E1798" s="74">
        <v>-0.25997440900000002</v>
      </c>
      <c r="F1798" s="74">
        <v>-0.26349147299999998</v>
      </c>
      <c r="G1798" s="17">
        <v>-0.27944039700000001</v>
      </c>
      <c r="J1798" s="74"/>
      <c r="K1798" s="73"/>
      <c r="L1798" s="73"/>
      <c r="M1798" s="73"/>
      <c r="N1798" s="73"/>
      <c r="O1798" s="69"/>
      <c r="P1798" s="69"/>
      <c r="Q1798" s="69"/>
      <c r="R1798" s="69"/>
      <c r="S1798" s="69"/>
      <c r="T1798" s="69"/>
      <c r="U1798" s="69"/>
      <c r="V1798" s="72"/>
      <c r="W1798" s="71"/>
      <c r="X1798" s="71"/>
    </row>
    <row r="1799" spans="1:24" ht="15.75" thickBot="1">
      <c r="A1799" s="3">
        <v>0.17910000000000001</v>
      </c>
      <c r="B1799" s="17">
        <v>-0.35670079799999999</v>
      </c>
      <c r="C1799" s="17">
        <v>-0.29725759200000001</v>
      </c>
      <c r="D1799" s="17">
        <v>-0.284351256</v>
      </c>
      <c r="E1799" s="74">
        <v>-0.25985704100000001</v>
      </c>
      <c r="F1799" s="74">
        <v>-0.26340745700000001</v>
      </c>
      <c r="G1799" s="17">
        <v>-0.279316391</v>
      </c>
      <c r="J1799" s="74"/>
      <c r="K1799" s="73"/>
      <c r="L1799" s="73"/>
      <c r="M1799" s="73"/>
      <c r="N1799" s="73"/>
      <c r="O1799" s="69"/>
      <c r="P1799" s="69"/>
      <c r="Q1799" s="69"/>
      <c r="R1799" s="69"/>
      <c r="S1799" s="69"/>
      <c r="T1799" s="69"/>
      <c r="U1799" s="69"/>
      <c r="V1799" s="72"/>
      <c r="W1799" s="71"/>
      <c r="X1799" s="71"/>
    </row>
    <row r="1800" spans="1:24" ht="15.75" thickBot="1">
      <c r="A1800" s="3">
        <v>0.1792</v>
      </c>
      <c r="B1800" s="17">
        <v>-0.35655240599999999</v>
      </c>
      <c r="C1800" s="17">
        <v>-0.29715078700000003</v>
      </c>
      <c r="D1800" s="17">
        <v>-0.28425331700000001</v>
      </c>
      <c r="E1800" s="74">
        <v>-0.25973972699999998</v>
      </c>
      <c r="F1800" s="74">
        <v>-0.26332346299999998</v>
      </c>
      <c r="G1800" s="17">
        <v>-0.27919243700000002</v>
      </c>
      <c r="J1800" s="74"/>
      <c r="K1800" s="73"/>
      <c r="L1800" s="73"/>
      <c r="M1800" s="73"/>
      <c r="N1800" s="73"/>
      <c r="O1800" s="69"/>
      <c r="P1800" s="69"/>
      <c r="Q1800" s="69"/>
      <c r="R1800" s="69"/>
      <c r="S1800" s="69"/>
      <c r="T1800" s="69"/>
      <c r="U1800" s="69"/>
      <c r="V1800" s="72"/>
      <c r="W1800" s="71"/>
      <c r="X1800" s="71"/>
    </row>
    <row r="1801" spans="1:24" ht="15.75" thickBot="1">
      <c r="A1801" s="3">
        <v>0.17929999999999999</v>
      </c>
      <c r="B1801" s="17">
        <v>-0.35640406600000002</v>
      </c>
      <c r="C1801" s="17">
        <v>-0.29704401499999999</v>
      </c>
      <c r="D1801" s="17">
        <v>-0.284155406</v>
      </c>
      <c r="E1801" s="74">
        <v>-0.259622466</v>
      </c>
      <c r="F1801" s="74">
        <v>-0.26323949099999999</v>
      </c>
      <c r="G1801" s="17">
        <v>-0.27906853700000001</v>
      </c>
      <c r="J1801" s="74"/>
      <c r="K1801" s="73"/>
      <c r="L1801" s="73"/>
      <c r="M1801" s="73"/>
      <c r="N1801" s="73"/>
      <c r="O1801" s="69"/>
      <c r="P1801" s="69"/>
      <c r="Q1801" s="69"/>
      <c r="R1801" s="69"/>
      <c r="S1801" s="69"/>
      <c r="T1801" s="69"/>
      <c r="U1801" s="69"/>
      <c r="V1801" s="72"/>
      <c r="W1801" s="71"/>
      <c r="X1801" s="71"/>
    </row>
    <row r="1802" spans="1:24" ht="15.75" thickBot="1">
      <c r="A1802" s="3">
        <v>0.1794</v>
      </c>
      <c r="B1802" s="17">
        <v>-0.35625577800000002</v>
      </c>
      <c r="C1802" s="17">
        <v>-0.296937275</v>
      </c>
      <c r="D1802" s="17">
        <v>-0.28405752400000001</v>
      </c>
      <c r="E1802" s="74">
        <v>-0.25950525800000002</v>
      </c>
      <c r="F1802" s="74">
        <v>-0.26315554200000002</v>
      </c>
      <c r="G1802" s="17">
        <v>-0.27894469100000002</v>
      </c>
      <c r="J1802" s="74"/>
      <c r="K1802" s="73"/>
      <c r="L1802" s="73"/>
      <c r="M1802" s="73"/>
      <c r="N1802" s="73"/>
      <c r="O1802" s="69"/>
      <c r="P1802" s="69"/>
      <c r="Q1802" s="69"/>
      <c r="R1802" s="69"/>
      <c r="S1802" s="69"/>
      <c r="T1802" s="69"/>
      <c r="U1802" s="69"/>
      <c r="V1802" s="72"/>
      <c r="W1802" s="71"/>
      <c r="X1802" s="71"/>
    </row>
    <row r="1803" spans="1:24" ht="15.75" thickBot="1">
      <c r="A1803" s="3">
        <v>0.17949999999999999</v>
      </c>
      <c r="B1803" s="17">
        <v>-0.35610754100000003</v>
      </c>
      <c r="C1803" s="17">
        <v>-0.29683056699999999</v>
      </c>
      <c r="D1803" s="17">
        <v>-0.28395967</v>
      </c>
      <c r="E1803" s="74">
        <v>-0.25938810299999998</v>
      </c>
      <c r="F1803" s="74">
        <v>-0.26307161499999998</v>
      </c>
      <c r="G1803" s="17">
        <v>-0.27882089799999998</v>
      </c>
      <c r="J1803" s="74"/>
      <c r="K1803" s="73"/>
      <c r="L1803" s="73"/>
      <c r="M1803" s="73"/>
      <c r="N1803" s="73"/>
      <c r="O1803" s="69"/>
      <c r="P1803" s="69"/>
      <c r="Q1803" s="69"/>
      <c r="R1803" s="69"/>
      <c r="S1803" s="69"/>
      <c r="T1803" s="69"/>
      <c r="U1803" s="69"/>
      <c r="V1803" s="72"/>
      <c r="W1803" s="71"/>
      <c r="X1803" s="71"/>
    </row>
    <row r="1804" spans="1:24" ht="15.75" thickBot="1">
      <c r="A1804" s="3">
        <v>0.17960000000000001</v>
      </c>
      <c r="B1804" s="17">
        <v>-0.35595935699999998</v>
      </c>
      <c r="C1804" s="17">
        <v>-0.29672389300000002</v>
      </c>
      <c r="D1804" s="17">
        <v>-0.283861845</v>
      </c>
      <c r="E1804" s="74">
        <v>-0.259271001</v>
      </c>
      <c r="F1804" s="74">
        <v>-0.26298771100000001</v>
      </c>
      <c r="G1804" s="17">
        <v>-0.278697158</v>
      </c>
      <c r="J1804" s="74"/>
      <c r="K1804" s="73"/>
      <c r="L1804" s="73"/>
      <c r="M1804" s="73"/>
      <c r="N1804" s="73"/>
      <c r="O1804" s="69"/>
      <c r="P1804" s="69"/>
      <c r="Q1804" s="69"/>
      <c r="R1804" s="69"/>
      <c r="S1804" s="69"/>
      <c r="T1804" s="69"/>
      <c r="U1804" s="69"/>
      <c r="V1804" s="72"/>
      <c r="W1804" s="71"/>
      <c r="X1804" s="71"/>
    </row>
    <row r="1805" spans="1:24" ht="15.75" thickBot="1">
      <c r="A1805" s="3">
        <v>0.1797</v>
      </c>
      <c r="B1805" s="17">
        <v>-0.35581122500000001</v>
      </c>
      <c r="C1805" s="17">
        <v>-0.29661725</v>
      </c>
      <c r="D1805" s="17">
        <v>-0.28376404900000002</v>
      </c>
      <c r="E1805" s="74">
        <v>-0.25915395099999999</v>
      </c>
      <c r="F1805" s="74">
        <v>-0.26290382800000001</v>
      </c>
      <c r="G1805" s="17">
        <v>-0.27857347199999999</v>
      </c>
      <c r="J1805" s="74"/>
      <c r="K1805" s="73"/>
      <c r="L1805" s="73"/>
      <c r="M1805" s="73"/>
      <c r="N1805" s="73"/>
      <c r="O1805" s="69"/>
      <c r="P1805" s="69"/>
      <c r="Q1805" s="69"/>
      <c r="R1805" s="69"/>
      <c r="S1805" s="69"/>
      <c r="T1805" s="69"/>
      <c r="U1805" s="69"/>
      <c r="V1805" s="72"/>
      <c r="W1805" s="71"/>
      <c r="X1805" s="71"/>
    </row>
    <row r="1806" spans="1:24" ht="15.75" thickBot="1">
      <c r="A1806" s="3">
        <v>0.17979999999999999</v>
      </c>
      <c r="B1806" s="17">
        <v>-0.35566314399999999</v>
      </c>
      <c r="C1806" s="17">
        <v>-0.29651063999999999</v>
      </c>
      <c r="D1806" s="17">
        <v>-0.28366627999999999</v>
      </c>
      <c r="E1806" s="74">
        <v>-0.25903695500000001</v>
      </c>
      <c r="F1806" s="74">
        <v>-0.26281996899999999</v>
      </c>
      <c r="G1806" s="17">
        <v>-0.27844983899999998</v>
      </c>
      <c r="J1806" s="74"/>
      <c r="K1806" s="73"/>
      <c r="L1806" s="73"/>
      <c r="M1806" s="73"/>
      <c r="N1806" s="73"/>
      <c r="O1806" s="69"/>
      <c r="P1806" s="69"/>
      <c r="Q1806" s="69"/>
      <c r="R1806" s="69"/>
      <c r="S1806" s="69"/>
      <c r="T1806" s="69"/>
      <c r="U1806" s="69"/>
      <c r="V1806" s="72"/>
      <c r="W1806" s="71"/>
      <c r="X1806" s="71"/>
    </row>
    <row r="1807" spans="1:24" ht="15.75" thickBot="1">
      <c r="A1807" s="3">
        <v>0.1799</v>
      </c>
      <c r="B1807" s="17">
        <v>-0.35551511499999999</v>
      </c>
      <c r="C1807" s="17">
        <v>-0.296404063</v>
      </c>
      <c r="D1807" s="17">
        <v>-0.28356854100000001</v>
      </c>
      <c r="E1807" s="74">
        <v>-0.25892001199999998</v>
      </c>
      <c r="F1807" s="74">
        <v>-0.26273613099999998</v>
      </c>
      <c r="G1807" s="17">
        <v>-0.27832625900000002</v>
      </c>
      <c r="J1807" s="74"/>
      <c r="K1807" s="73"/>
      <c r="L1807" s="73"/>
      <c r="M1807" s="73"/>
      <c r="N1807" s="73"/>
      <c r="O1807" s="69"/>
      <c r="P1807" s="69"/>
      <c r="Q1807" s="69"/>
      <c r="R1807" s="69"/>
      <c r="S1807" s="69"/>
      <c r="T1807" s="69"/>
      <c r="U1807" s="69"/>
      <c r="V1807" s="72"/>
      <c r="W1807" s="71"/>
      <c r="X1807" s="71"/>
    </row>
    <row r="1808" spans="1:24" ht="15.75" thickBot="1">
      <c r="A1808" s="3">
        <v>0.18</v>
      </c>
      <c r="B1808" s="17">
        <v>-0.35536713800000003</v>
      </c>
      <c r="C1808" s="17">
        <v>-0.29629751700000001</v>
      </c>
      <c r="D1808" s="17">
        <v>-0.28347082899999998</v>
      </c>
      <c r="E1808" s="74">
        <v>-0.25880312100000002</v>
      </c>
      <c r="F1808" s="74">
        <v>-0.262652316</v>
      </c>
      <c r="G1808" s="17">
        <v>-0.27820273200000001</v>
      </c>
      <c r="J1808" s="74"/>
      <c r="K1808" s="73"/>
      <c r="L1808" s="73"/>
      <c r="M1808" s="73"/>
      <c r="N1808" s="73"/>
      <c r="O1808" s="69"/>
      <c r="P1808" s="69"/>
      <c r="Q1808" s="69"/>
      <c r="R1808" s="69"/>
      <c r="S1808" s="69"/>
      <c r="T1808" s="69"/>
      <c r="U1808" s="69"/>
      <c r="V1808" s="72"/>
      <c r="W1808" s="71"/>
      <c r="X1808" s="71"/>
    </row>
    <row r="1809" spans="1:24" ht="15.75" thickBot="1">
      <c r="A1809" s="3">
        <v>0.18010000000000001</v>
      </c>
      <c r="B1809" s="17">
        <v>-0.35521921299999998</v>
      </c>
      <c r="C1809" s="17">
        <v>-0.29619100399999998</v>
      </c>
      <c r="D1809" s="17">
        <v>-0.28337314600000002</v>
      </c>
      <c r="E1809" s="74">
        <v>-0.25868628300000002</v>
      </c>
      <c r="F1809" s="74">
        <v>-0.262568523</v>
      </c>
      <c r="G1809" s="17">
        <v>-0.278079258</v>
      </c>
      <c r="J1809" s="74"/>
      <c r="K1809" s="73"/>
      <c r="L1809" s="73"/>
      <c r="M1809" s="73"/>
      <c r="N1809" s="73"/>
      <c r="O1809" s="69"/>
      <c r="P1809" s="69"/>
      <c r="Q1809" s="69"/>
      <c r="R1809" s="69"/>
      <c r="S1809" s="69"/>
      <c r="T1809" s="69"/>
      <c r="U1809" s="69"/>
      <c r="V1809" s="72"/>
      <c r="W1809" s="71"/>
      <c r="X1809" s="71"/>
    </row>
    <row r="1810" spans="1:24" ht="15.75" thickBot="1">
      <c r="A1810" s="3">
        <v>0.1802</v>
      </c>
      <c r="B1810" s="17">
        <v>-0.35507133800000001</v>
      </c>
      <c r="C1810" s="17">
        <v>-0.29608452400000002</v>
      </c>
      <c r="D1810" s="17">
        <v>-0.28327549099999999</v>
      </c>
      <c r="E1810" s="74">
        <v>-0.25856949699999998</v>
      </c>
      <c r="F1810" s="74">
        <v>-0.26248475199999999</v>
      </c>
      <c r="G1810" s="17">
        <v>-0.27795583699999998</v>
      </c>
      <c r="J1810" s="74"/>
      <c r="K1810" s="73"/>
      <c r="L1810" s="73"/>
      <c r="M1810" s="73"/>
      <c r="N1810" s="73"/>
      <c r="O1810" s="69"/>
      <c r="P1810" s="69"/>
      <c r="Q1810" s="69"/>
      <c r="R1810" s="69"/>
      <c r="S1810" s="69"/>
      <c r="T1810" s="69"/>
      <c r="U1810" s="69"/>
      <c r="V1810" s="72"/>
      <c r="W1810" s="71"/>
      <c r="X1810" s="71"/>
    </row>
    <row r="1811" spans="1:24" ht="15.75" thickBot="1">
      <c r="A1811" s="3">
        <v>0.18029999999999999</v>
      </c>
      <c r="B1811" s="17">
        <v>-0.35492351599999999</v>
      </c>
      <c r="C1811" s="17">
        <v>-0.29597807500000001</v>
      </c>
      <c r="D1811" s="17">
        <v>-0.283177864</v>
      </c>
      <c r="E1811" s="74">
        <v>-0.258452764</v>
      </c>
      <c r="F1811" s="74">
        <v>-0.26240100300000002</v>
      </c>
      <c r="G1811" s="17">
        <v>-0.27783246900000003</v>
      </c>
      <c r="J1811" s="74"/>
      <c r="K1811" s="73"/>
      <c r="L1811" s="73"/>
      <c r="M1811" s="73"/>
      <c r="N1811" s="73"/>
      <c r="O1811" s="69"/>
      <c r="P1811" s="69"/>
      <c r="Q1811" s="69"/>
      <c r="R1811" s="69"/>
      <c r="S1811" s="69"/>
      <c r="T1811" s="69"/>
      <c r="U1811" s="69"/>
      <c r="V1811" s="72"/>
      <c r="W1811" s="71"/>
      <c r="X1811" s="71"/>
    </row>
    <row r="1812" spans="1:24" ht="15.75" thickBot="1">
      <c r="A1812" s="3">
        <v>0.1804</v>
      </c>
      <c r="B1812" s="17">
        <v>-0.35477574499999998</v>
      </c>
      <c r="C1812" s="17">
        <v>-0.29587165900000001</v>
      </c>
      <c r="D1812" s="17">
        <v>-0.283080265</v>
      </c>
      <c r="E1812" s="74">
        <v>-0.25833608400000002</v>
      </c>
      <c r="F1812" s="74">
        <v>-0.26231727700000002</v>
      </c>
      <c r="G1812" s="17">
        <v>-0.27770915299999999</v>
      </c>
      <c r="J1812" s="74"/>
      <c r="K1812" s="73"/>
      <c r="L1812" s="73"/>
      <c r="M1812" s="73"/>
      <c r="N1812" s="73"/>
      <c r="O1812" s="69"/>
      <c r="P1812" s="69"/>
      <c r="Q1812" s="69"/>
      <c r="R1812" s="69"/>
      <c r="S1812" s="69"/>
      <c r="T1812" s="69"/>
      <c r="U1812" s="69"/>
      <c r="V1812" s="72"/>
      <c r="W1812" s="71"/>
      <c r="X1812" s="71"/>
    </row>
    <row r="1813" spans="1:24" ht="15.75" thickBot="1">
      <c r="A1813" s="3">
        <v>0.18049999999999999</v>
      </c>
      <c r="B1813" s="17">
        <v>-0.35462802500000001</v>
      </c>
      <c r="C1813" s="17">
        <v>-0.29576527499999999</v>
      </c>
      <c r="D1813" s="17">
        <v>-0.28298269500000001</v>
      </c>
      <c r="E1813" s="74">
        <v>-0.25821945600000001</v>
      </c>
      <c r="F1813" s="74">
        <v>-0.262233573</v>
      </c>
      <c r="G1813" s="17">
        <v>-0.27758589099999997</v>
      </c>
      <c r="J1813" s="74"/>
      <c r="K1813" s="73"/>
      <c r="L1813" s="73"/>
      <c r="M1813" s="73"/>
      <c r="N1813" s="73"/>
      <c r="O1813" s="69"/>
      <c r="P1813" s="69"/>
      <c r="Q1813" s="69"/>
      <c r="R1813" s="69"/>
      <c r="S1813" s="69"/>
      <c r="T1813" s="69"/>
      <c r="U1813" s="69"/>
      <c r="V1813" s="72"/>
      <c r="W1813" s="71"/>
      <c r="X1813" s="71"/>
    </row>
    <row r="1814" spans="1:24" ht="15.75" thickBot="1">
      <c r="A1814" s="3">
        <v>0.18060000000000001</v>
      </c>
      <c r="B1814" s="17">
        <v>-0.35448035700000002</v>
      </c>
      <c r="C1814" s="17">
        <v>-0.29565892300000002</v>
      </c>
      <c r="D1814" s="17">
        <v>-0.282885153</v>
      </c>
      <c r="E1814" s="74">
        <v>-0.25810287999999998</v>
      </c>
      <c r="F1814" s="74">
        <v>-0.26214989</v>
      </c>
      <c r="G1814" s="17">
        <v>-0.27746268099999999</v>
      </c>
      <c r="J1814" s="74"/>
      <c r="K1814" s="73"/>
      <c r="L1814" s="73"/>
      <c r="M1814" s="73"/>
      <c r="N1814" s="73"/>
      <c r="O1814" s="69"/>
      <c r="P1814" s="69"/>
      <c r="Q1814" s="69"/>
      <c r="R1814" s="69"/>
      <c r="S1814" s="69"/>
      <c r="T1814" s="69"/>
      <c r="U1814" s="69"/>
      <c r="V1814" s="72"/>
      <c r="W1814" s="71"/>
      <c r="X1814" s="71"/>
    </row>
    <row r="1815" spans="1:24" ht="15.75" thickBot="1">
      <c r="A1815" s="3">
        <v>0.1807</v>
      </c>
      <c r="B1815" s="17">
        <v>-0.35433273999999998</v>
      </c>
      <c r="C1815" s="17">
        <v>-0.295552604</v>
      </c>
      <c r="D1815" s="17">
        <v>-0.28278763899999998</v>
      </c>
      <c r="E1815" s="74">
        <v>-0.25798635599999997</v>
      </c>
      <c r="F1815" s="74">
        <v>-0.26206623000000001</v>
      </c>
      <c r="G1815" s="17">
        <v>-0.277339524</v>
      </c>
      <c r="J1815" s="74"/>
      <c r="K1815" s="73"/>
      <c r="L1815" s="73"/>
      <c r="M1815" s="73"/>
      <c r="N1815" s="73"/>
      <c r="O1815" s="69"/>
      <c r="P1815" s="69"/>
      <c r="Q1815" s="69"/>
      <c r="R1815" s="69"/>
      <c r="S1815" s="69"/>
      <c r="T1815" s="69"/>
      <c r="U1815" s="69"/>
      <c r="V1815" s="72"/>
      <c r="W1815" s="71"/>
      <c r="X1815" s="71"/>
    </row>
    <row r="1816" spans="1:24" ht="15.75" thickBot="1">
      <c r="A1816" s="3">
        <v>0.18079999999999999</v>
      </c>
      <c r="B1816" s="17">
        <v>-0.35418517399999999</v>
      </c>
      <c r="C1816" s="17">
        <v>-0.29544631599999999</v>
      </c>
      <c r="D1816" s="17">
        <v>-0.282690153</v>
      </c>
      <c r="E1816" s="74">
        <v>-0.25786988500000002</v>
      </c>
      <c r="F1816" s="74">
        <v>-0.26198259200000001</v>
      </c>
      <c r="G1816" s="17">
        <v>-0.27721641899999999</v>
      </c>
      <c r="J1816" s="74"/>
      <c r="K1816" s="73"/>
      <c r="L1816" s="73"/>
      <c r="M1816" s="73"/>
      <c r="N1816" s="73"/>
      <c r="O1816" s="69"/>
      <c r="P1816" s="69"/>
      <c r="Q1816" s="69"/>
      <c r="R1816" s="69"/>
      <c r="S1816" s="69"/>
      <c r="T1816" s="69"/>
      <c r="U1816" s="69"/>
      <c r="V1816" s="72"/>
      <c r="W1816" s="71"/>
      <c r="X1816" s="71"/>
    </row>
    <row r="1817" spans="1:24" ht="15.75" thickBot="1">
      <c r="A1817" s="3">
        <v>0.18090000000000001</v>
      </c>
      <c r="B1817" s="17">
        <v>-0.354037659</v>
      </c>
      <c r="C1817" s="17">
        <v>-0.29534006000000002</v>
      </c>
      <c r="D1817" s="17">
        <v>-0.282592695</v>
      </c>
      <c r="E1817" s="74">
        <v>-0.25775346599999999</v>
      </c>
      <c r="F1817" s="74">
        <v>-0.26189897600000001</v>
      </c>
      <c r="G1817" s="17">
        <v>-0.27709336699999998</v>
      </c>
      <c r="J1817" s="74"/>
      <c r="K1817" s="73"/>
      <c r="L1817" s="73"/>
      <c r="M1817" s="73"/>
      <c r="N1817" s="73"/>
      <c r="O1817" s="69"/>
      <c r="P1817" s="69"/>
      <c r="Q1817" s="69"/>
      <c r="R1817" s="69"/>
      <c r="S1817" s="69"/>
      <c r="T1817" s="69"/>
      <c r="U1817" s="69"/>
      <c r="V1817" s="72"/>
      <c r="W1817" s="71"/>
      <c r="X1817" s="71"/>
    </row>
    <row r="1818" spans="1:24" ht="15.75" thickBot="1">
      <c r="A1818" s="3">
        <v>0.18099999999999999</v>
      </c>
      <c r="B1818" s="17">
        <v>-0.35389019500000002</v>
      </c>
      <c r="C1818" s="17">
        <v>-0.295233837</v>
      </c>
      <c r="D1818" s="17">
        <v>-0.282495265</v>
      </c>
      <c r="E1818" s="74">
        <v>-0.25763709899999998</v>
      </c>
      <c r="F1818" s="74">
        <v>-0.26181538199999999</v>
      </c>
      <c r="G1818" s="17">
        <v>-0.276970367</v>
      </c>
      <c r="J1818" s="74"/>
      <c r="K1818" s="73"/>
      <c r="L1818" s="73"/>
      <c r="M1818" s="73"/>
      <c r="N1818" s="73"/>
      <c r="O1818" s="69"/>
      <c r="P1818" s="69"/>
      <c r="Q1818" s="69"/>
      <c r="R1818" s="69"/>
      <c r="S1818" s="69"/>
      <c r="T1818" s="69"/>
      <c r="U1818" s="69"/>
      <c r="V1818" s="72"/>
      <c r="W1818" s="71"/>
      <c r="X1818" s="71"/>
    </row>
    <row r="1819" spans="1:24" ht="15.75" thickBot="1">
      <c r="A1819" s="3">
        <v>0.18110000000000001</v>
      </c>
      <c r="B1819" s="17">
        <v>-0.35374278300000001</v>
      </c>
      <c r="C1819" s="17">
        <v>-0.29512764499999999</v>
      </c>
      <c r="D1819" s="17">
        <v>-0.28239786300000003</v>
      </c>
      <c r="E1819" s="74">
        <v>-0.257520784</v>
      </c>
      <c r="F1819" s="74">
        <v>-0.26173181000000001</v>
      </c>
      <c r="G1819" s="17">
        <v>-0.27684742000000001</v>
      </c>
      <c r="J1819" s="74"/>
      <c r="K1819" s="73"/>
      <c r="L1819" s="73"/>
      <c r="M1819" s="73"/>
      <c r="N1819" s="73"/>
      <c r="O1819" s="69"/>
      <c r="P1819" s="69"/>
      <c r="Q1819" s="69"/>
      <c r="R1819" s="69"/>
      <c r="S1819" s="69"/>
      <c r="T1819" s="69"/>
      <c r="U1819" s="69"/>
      <c r="V1819" s="72"/>
      <c r="W1819" s="71"/>
      <c r="X1819" s="71"/>
    </row>
    <row r="1820" spans="1:24" ht="15.75" thickBot="1">
      <c r="A1820" s="3">
        <v>0.1812</v>
      </c>
      <c r="B1820" s="17">
        <v>-0.35359542100000002</v>
      </c>
      <c r="C1820" s="17">
        <v>-0.29502148500000003</v>
      </c>
      <c r="D1820" s="17">
        <v>-0.28230048899999999</v>
      </c>
      <c r="E1820" s="74">
        <v>-0.257404521</v>
      </c>
      <c r="F1820" s="74">
        <v>-0.26164826000000002</v>
      </c>
      <c r="G1820" s="17">
        <v>-0.276724525</v>
      </c>
      <c r="J1820" s="74"/>
      <c r="K1820" s="73"/>
      <c r="L1820" s="73"/>
      <c r="M1820" s="73"/>
      <c r="N1820" s="73"/>
      <c r="O1820" s="69"/>
      <c r="P1820" s="69"/>
      <c r="Q1820" s="69"/>
      <c r="R1820" s="69"/>
      <c r="S1820" s="69"/>
      <c r="T1820" s="69"/>
      <c r="U1820" s="69"/>
      <c r="V1820" s="72"/>
      <c r="W1820" s="71"/>
      <c r="X1820" s="71"/>
    </row>
    <row r="1821" spans="1:24" ht="15.75" thickBot="1">
      <c r="A1821" s="3">
        <v>0.18129999999999999</v>
      </c>
      <c r="B1821" s="17">
        <v>-0.35344810999999998</v>
      </c>
      <c r="C1821" s="17">
        <v>-0.29491535699999999</v>
      </c>
      <c r="D1821" s="17">
        <v>-0.28220314200000002</v>
      </c>
      <c r="E1821" s="74">
        <v>-0.25728831000000002</v>
      </c>
      <c r="F1821" s="74">
        <v>-0.26156473099999999</v>
      </c>
      <c r="G1821" s="17">
        <v>-0.27660168200000002</v>
      </c>
      <c r="J1821" s="74"/>
      <c r="K1821" s="73"/>
      <c r="L1821" s="73"/>
      <c r="M1821" s="73"/>
      <c r="N1821" s="73"/>
      <c r="O1821" s="69"/>
      <c r="P1821" s="69"/>
      <c r="Q1821" s="69"/>
      <c r="R1821" s="69"/>
      <c r="S1821" s="69"/>
      <c r="T1821" s="69"/>
      <c r="U1821" s="69"/>
      <c r="V1821" s="72"/>
      <c r="W1821" s="71"/>
      <c r="X1821" s="71"/>
    </row>
    <row r="1822" spans="1:24" ht="15.75" thickBot="1">
      <c r="A1822" s="3">
        <v>0.18140000000000001</v>
      </c>
      <c r="B1822" s="17">
        <v>-0.35330085</v>
      </c>
      <c r="C1822" s="17">
        <v>-0.29480926099999999</v>
      </c>
      <c r="D1822" s="17">
        <v>-0.28210582400000001</v>
      </c>
      <c r="E1822" s="74">
        <v>-0.25717215100000002</v>
      </c>
      <c r="F1822" s="74">
        <v>-0.26148122499999998</v>
      </c>
      <c r="G1822" s="17">
        <v>-0.276478891</v>
      </c>
      <c r="J1822" s="74"/>
      <c r="K1822" s="73"/>
      <c r="L1822" s="73"/>
      <c r="M1822" s="73"/>
      <c r="N1822" s="73"/>
      <c r="O1822" s="69"/>
      <c r="P1822" s="69"/>
      <c r="Q1822" s="69"/>
      <c r="R1822" s="69"/>
      <c r="S1822" s="69"/>
      <c r="T1822" s="69"/>
      <c r="U1822" s="69"/>
      <c r="V1822" s="72"/>
      <c r="W1822" s="71"/>
      <c r="X1822" s="71"/>
    </row>
    <row r="1823" spans="1:24" ht="15.75" thickBot="1">
      <c r="A1823" s="3">
        <v>0.18149999999999999</v>
      </c>
      <c r="B1823" s="17">
        <v>-0.35315364100000002</v>
      </c>
      <c r="C1823" s="17">
        <v>-0.29470319699999997</v>
      </c>
      <c r="D1823" s="17">
        <v>-0.28200853399999998</v>
      </c>
      <c r="E1823" s="74">
        <v>-0.25705604300000001</v>
      </c>
      <c r="F1823" s="74">
        <v>-0.26139773999999999</v>
      </c>
      <c r="G1823" s="17">
        <v>-0.27635615299999999</v>
      </c>
      <c r="J1823" s="74"/>
      <c r="K1823" s="73"/>
      <c r="L1823" s="73"/>
      <c r="M1823" s="73"/>
      <c r="N1823" s="73"/>
      <c r="O1823" s="69"/>
      <c r="P1823" s="69"/>
      <c r="Q1823" s="69"/>
      <c r="R1823" s="69"/>
      <c r="S1823" s="69"/>
      <c r="T1823" s="69"/>
      <c r="U1823" s="69"/>
      <c r="V1823" s="72"/>
      <c r="W1823" s="71"/>
      <c r="X1823" s="71"/>
    </row>
    <row r="1824" spans="1:24" ht="15.75" thickBot="1">
      <c r="A1824" s="3">
        <v>0.18160000000000001</v>
      </c>
      <c r="B1824" s="17">
        <v>-0.35300648299999998</v>
      </c>
      <c r="C1824" s="17">
        <v>-0.29459716400000002</v>
      </c>
      <c r="D1824" s="17">
        <v>-0.28191127100000002</v>
      </c>
      <c r="E1824" s="74">
        <v>-0.25693998699999998</v>
      </c>
      <c r="F1824" s="74">
        <v>-0.26131427800000001</v>
      </c>
      <c r="G1824" s="17">
        <v>-0.27623346700000001</v>
      </c>
      <c r="J1824" s="74"/>
      <c r="K1824" s="73"/>
      <c r="L1824" s="73"/>
      <c r="M1824" s="73"/>
      <c r="N1824" s="73"/>
      <c r="O1824" s="69"/>
      <c r="P1824" s="69"/>
      <c r="Q1824" s="69"/>
      <c r="R1824" s="69"/>
      <c r="S1824" s="69"/>
      <c r="T1824" s="69"/>
      <c r="U1824" s="69"/>
      <c r="V1824" s="72"/>
      <c r="W1824" s="71"/>
      <c r="X1824" s="71"/>
    </row>
    <row r="1825" spans="1:24" ht="15.75" thickBot="1">
      <c r="A1825" s="3">
        <v>0.1817</v>
      </c>
      <c r="B1825" s="17">
        <v>-0.352859376</v>
      </c>
      <c r="C1825" s="17">
        <v>-0.29449116400000003</v>
      </c>
      <c r="D1825" s="17">
        <v>-0.28181403599999999</v>
      </c>
      <c r="E1825" s="74">
        <v>-0.25682398299999998</v>
      </c>
      <c r="F1825" s="74">
        <v>-0.26123083699999999</v>
      </c>
      <c r="G1825" s="17">
        <v>-0.27611083199999997</v>
      </c>
      <c r="J1825" s="74"/>
      <c r="K1825" s="73"/>
      <c r="L1825" s="73"/>
      <c r="M1825" s="73"/>
      <c r="N1825" s="73"/>
      <c r="O1825" s="69"/>
      <c r="P1825" s="69"/>
      <c r="Q1825" s="69"/>
      <c r="R1825" s="69"/>
      <c r="S1825" s="69"/>
      <c r="T1825" s="69"/>
      <c r="U1825" s="69"/>
      <c r="V1825" s="72"/>
      <c r="W1825" s="71"/>
      <c r="X1825" s="71"/>
    </row>
    <row r="1826" spans="1:24" ht="15.75" thickBot="1">
      <c r="A1826" s="3">
        <v>0.18179999999999999</v>
      </c>
      <c r="B1826" s="17">
        <v>-0.352712319</v>
      </c>
      <c r="C1826" s="17">
        <v>-0.29438519400000002</v>
      </c>
      <c r="D1826" s="17">
        <v>-0.281716829</v>
      </c>
      <c r="E1826" s="74">
        <v>-0.256708031</v>
      </c>
      <c r="F1826" s="74">
        <v>-0.26114741800000002</v>
      </c>
      <c r="G1826" s="17">
        <v>-0.27598824999999999</v>
      </c>
      <c r="J1826" s="74"/>
      <c r="K1826" s="73"/>
      <c r="L1826" s="73"/>
      <c r="M1826" s="73"/>
      <c r="N1826" s="73"/>
      <c r="O1826" s="69"/>
      <c r="P1826" s="69"/>
      <c r="Q1826" s="69"/>
      <c r="R1826" s="69"/>
      <c r="S1826" s="69"/>
      <c r="T1826" s="69"/>
      <c r="U1826" s="69"/>
      <c r="V1826" s="72"/>
      <c r="W1826" s="71"/>
      <c r="X1826" s="71"/>
    </row>
    <row r="1827" spans="1:24" ht="15.75" thickBot="1">
      <c r="A1827" s="3">
        <v>0.18190000000000001</v>
      </c>
      <c r="B1827" s="17">
        <v>-0.35256531200000002</v>
      </c>
      <c r="C1827" s="17">
        <v>-0.29427925700000002</v>
      </c>
      <c r="D1827" s="17">
        <v>-0.28161965</v>
      </c>
      <c r="E1827" s="74">
        <v>-0.25659212999999997</v>
      </c>
      <c r="F1827" s="74">
        <v>-0.26106402000000001</v>
      </c>
      <c r="G1827" s="17">
        <v>-0.27586571900000001</v>
      </c>
      <c r="J1827" s="74"/>
      <c r="K1827" s="73"/>
      <c r="L1827" s="73"/>
      <c r="M1827" s="73"/>
      <c r="N1827" s="73"/>
      <c r="O1827" s="69"/>
      <c r="P1827" s="69"/>
      <c r="Q1827" s="69"/>
      <c r="R1827" s="69"/>
      <c r="S1827" s="69"/>
      <c r="T1827" s="69"/>
      <c r="U1827" s="69"/>
      <c r="V1827" s="72"/>
      <c r="W1827" s="71"/>
      <c r="X1827" s="71"/>
    </row>
    <row r="1828" spans="1:24" ht="15.75" thickBot="1">
      <c r="A1828" s="3">
        <v>0.182</v>
      </c>
      <c r="B1828" s="17">
        <v>-0.35241835700000002</v>
      </c>
      <c r="C1828" s="17">
        <v>-0.29417335100000003</v>
      </c>
      <c r="D1828" s="17">
        <v>-0.28152249800000001</v>
      </c>
      <c r="E1828" s="74">
        <v>-0.25647628</v>
      </c>
      <c r="F1828" s="74">
        <v>-0.26098064500000001</v>
      </c>
      <c r="G1828" s="17">
        <v>-0.27574324099999997</v>
      </c>
      <c r="J1828" s="74"/>
      <c r="K1828" s="73"/>
      <c r="L1828" s="73"/>
      <c r="M1828" s="73"/>
      <c r="N1828" s="73"/>
      <c r="O1828" s="69"/>
      <c r="P1828" s="69"/>
      <c r="Q1828" s="69"/>
      <c r="R1828" s="69"/>
      <c r="S1828" s="69"/>
      <c r="T1828" s="69"/>
      <c r="U1828" s="69"/>
      <c r="V1828" s="72"/>
      <c r="W1828" s="71"/>
      <c r="X1828" s="71"/>
    </row>
    <row r="1829" spans="1:24" ht="15.75" thickBot="1">
      <c r="A1829" s="3">
        <v>0.18210000000000001</v>
      </c>
      <c r="B1829" s="17">
        <v>-0.35227145100000001</v>
      </c>
      <c r="C1829" s="17">
        <v>-0.29406747700000002</v>
      </c>
      <c r="D1829" s="17">
        <v>-0.28142537400000001</v>
      </c>
      <c r="E1829" s="74">
        <v>-0.256360482</v>
      </c>
      <c r="F1829" s="74">
        <v>-0.26089729099999998</v>
      </c>
      <c r="G1829" s="17">
        <v>-0.27562081399999999</v>
      </c>
      <c r="J1829" s="74"/>
      <c r="K1829" s="73"/>
      <c r="L1829" s="73"/>
      <c r="M1829" s="73"/>
      <c r="N1829" s="73"/>
      <c r="O1829" s="69"/>
      <c r="P1829" s="69"/>
      <c r="Q1829" s="69"/>
      <c r="R1829" s="69"/>
      <c r="S1829" s="69"/>
      <c r="T1829" s="69"/>
      <c r="U1829" s="69"/>
      <c r="V1829" s="72"/>
      <c r="W1829" s="71"/>
      <c r="X1829" s="71"/>
    </row>
    <row r="1830" spans="1:24" ht="15.75" thickBot="1">
      <c r="A1830" s="3">
        <v>0.1822</v>
      </c>
      <c r="B1830" s="17">
        <v>-0.35212459600000001</v>
      </c>
      <c r="C1830" s="17">
        <v>-0.29396163400000003</v>
      </c>
      <c r="D1830" s="17">
        <v>-0.28132827799999999</v>
      </c>
      <c r="E1830" s="74">
        <v>-0.256244735</v>
      </c>
      <c r="F1830" s="74">
        <v>-0.26081395899999998</v>
      </c>
      <c r="G1830" s="17">
        <v>-0.27549843800000001</v>
      </c>
      <c r="J1830" s="74"/>
      <c r="K1830" s="73"/>
      <c r="L1830" s="73"/>
      <c r="M1830" s="73"/>
      <c r="N1830" s="73"/>
      <c r="O1830" s="69"/>
      <c r="P1830" s="69"/>
      <c r="Q1830" s="69"/>
      <c r="R1830" s="69"/>
      <c r="S1830" s="69"/>
      <c r="T1830" s="69"/>
      <c r="U1830" s="69"/>
      <c r="V1830" s="72"/>
      <c r="W1830" s="71"/>
      <c r="X1830" s="71"/>
    </row>
    <row r="1831" spans="1:24" ht="15.75" thickBot="1">
      <c r="A1831" s="3">
        <v>0.18229999999999999</v>
      </c>
      <c r="B1831" s="17">
        <v>-0.35197779200000001</v>
      </c>
      <c r="C1831" s="17">
        <v>-0.29385582300000002</v>
      </c>
      <c r="D1831" s="17">
        <v>-0.28123120899999998</v>
      </c>
      <c r="E1831" s="74">
        <v>-0.25612903999999997</v>
      </c>
      <c r="F1831" s="74">
        <v>-0.26073064800000001</v>
      </c>
      <c r="G1831" s="17">
        <v>-0.27537611499999998</v>
      </c>
      <c r="J1831" s="74"/>
      <c r="K1831" s="73"/>
      <c r="L1831" s="73"/>
      <c r="M1831" s="73"/>
      <c r="N1831" s="73"/>
      <c r="O1831" s="69"/>
      <c r="P1831" s="69"/>
      <c r="Q1831" s="69"/>
      <c r="R1831" s="69"/>
      <c r="S1831" s="69"/>
      <c r="T1831" s="69"/>
      <c r="U1831" s="69"/>
      <c r="V1831" s="72"/>
      <c r="W1831" s="71"/>
      <c r="X1831" s="71"/>
    </row>
    <row r="1832" spans="1:24" ht="15.75" thickBot="1">
      <c r="A1832" s="3">
        <v>0.18240000000000001</v>
      </c>
      <c r="B1832" s="17">
        <v>-0.35183103799999998</v>
      </c>
      <c r="C1832" s="17">
        <v>-0.29375004399999999</v>
      </c>
      <c r="D1832" s="17">
        <v>-0.28113416800000002</v>
      </c>
      <c r="E1832" s="74">
        <v>-0.256013396</v>
      </c>
      <c r="F1832" s="74">
        <v>-0.26064735900000002</v>
      </c>
      <c r="G1832" s="17">
        <v>-0.275253843</v>
      </c>
      <c r="J1832" s="74"/>
      <c r="K1832" s="73"/>
      <c r="L1832" s="73"/>
      <c r="M1832" s="73"/>
      <c r="N1832" s="73"/>
      <c r="O1832" s="69"/>
      <c r="P1832" s="69"/>
      <c r="Q1832" s="69"/>
      <c r="R1832" s="69"/>
      <c r="S1832" s="69"/>
      <c r="T1832" s="69"/>
      <c r="U1832" s="69"/>
      <c r="V1832" s="72"/>
      <c r="W1832" s="71"/>
      <c r="X1832" s="71"/>
    </row>
    <row r="1833" spans="1:24" ht="15.75" thickBot="1">
      <c r="A1833" s="3">
        <v>0.1825</v>
      </c>
      <c r="B1833" s="17">
        <v>-0.35168433399999999</v>
      </c>
      <c r="C1833" s="17">
        <v>-0.293644295</v>
      </c>
      <c r="D1833" s="17">
        <v>-0.28103715400000001</v>
      </c>
      <c r="E1833" s="74">
        <v>-0.25589780299999998</v>
      </c>
      <c r="F1833" s="74">
        <v>-0.26056409200000002</v>
      </c>
      <c r="G1833" s="17">
        <v>-0.27513162200000002</v>
      </c>
      <c r="J1833" s="74"/>
      <c r="K1833" s="73"/>
      <c r="L1833" s="73"/>
      <c r="M1833" s="73"/>
      <c r="N1833" s="73"/>
      <c r="O1833" s="69"/>
      <c r="P1833" s="69"/>
      <c r="Q1833" s="69"/>
      <c r="R1833" s="69"/>
      <c r="S1833" s="69"/>
      <c r="T1833" s="69"/>
      <c r="U1833" s="69"/>
      <c r="V1833" s="72"/>
      <c r="W1833" s="71"/>
      <c r="X1833" s="71"/>
    </row>
    <row r="1834" spans="1:24" ht="15.75" thickBot="1">
      <c r="A1834" s="3">
        <v>0.18260000000000001</v>
      </c>
      <c r="B1834" s="17">
        <v>-0.35153768000000002</v>
      </c>
      <c r="C1834" s="17">
        <v>-0.29353857799999999</v>
      </c>
      <c r="D1834" s="17">
        <v>-0.28094016799999999</v>
      </c>
      <c r="E1834" s="74">
        <v>-0.25578226100000001</v>
      </c>
      <c r="F1834" s="74">
        <v>-0.26048084599999999</v>
      </c>
      <c r="G1834" s="17">
        <v>-0.27500945300000001</v>
      </c>
      <c r="J1834" s="74"/>
      <c r="K1834" s="73"/>
      <c r="L1834" s="73"/>
      <c r="M1834" s="73"/>
      <c r="N1834" s="73"/>
      <c r="O1834" s="69"/>
      <c r="P1834" s="69"/>
      <c r="Q1834" s="69"/>
      <c r="R1834" s="69"/>
      <c r="S1834" s="69"/>
      <c r="T1834" s="69"/>
      <c r="U1834" s="69"/>
      <c r="V1834" s="72"/>
      <c r="W1834" s="71"/>
      <c r="X1834" s="71"/>
    </row>
    <row r="1835" spans="1:24" ht="15.75" thickBot="1">
      <c r="A1835" s="3">
        <v>0.1827</v>
      </c>
      <c r="B1835" s="17">
        <v>-0.35139107600000002</v>
      </c>
      <c r="C1835" s="17">
        <v>-0.29343289299999997</v>
      </c>
      <c r="D1835" s="17">
        <v>-0.28084320899999998</v>
      </c>
      <c r="E1835" s="74">
        <v>-0.25566676999999999</v>
      </c>
      <c r="F1835" s="74">
        <v>-0.260397622</v>
      </c>
      <c r="G1835" s="17">
        <v>-0.27488733599999998</v>
      </c>
      <c r="J1835" s="74"/>
      <c r="K1835" s="73"/>
      <c r="L1835" s="73"/>
      <c r="M1835" s="73"/>
      <c r="N1835" s="73"/>
      <c r="O1835" s="69"/>
      <c r="P1835" s="69"/>
      <c r="Q1835" s="69"/>
      <c r="R1835" s="69"/>
      <c r="S1835" s="69"/>
      <c r="T1835" s="69"/>
      <c r="U1835" s="69"/>
      <c r="V1835" s="72"/>
      <c r="W1835" s="71"/>
      <c r="X1835" s="71"/>
    </row>
    <row r="1836" spans="1:24" ht="15.75" thickBot="1">
      <c r="A1836" s="3">
        <v>0.18279999999999999</v>
      </c>
      <c r="B1836" s="17">
        <v>-0.35124452299999998</v>
      </c>
      <c r="C1836" s="17">
        <v>-0.29332723900000002</v>
      </c>
      <c r="D1836" s="17">
        <v>-0.28074627800000002</v>
      </c>
      <c r="E1836" s="74">
        <v>-0.25555133000000002</v>
      </c>
      <c r="F1836" s="74">
        <v>-0.26031441900000002</v>
      </c>
      <c r="G1836" s="17">
        <v>-0.27476526899999998</v>
      </c>
      <c r="J1836" s="74"/>
      <c r="K1836" s="73"/>
      <c r="L1836" s="73"/>
      <c r="M1836" s="73"/>
      <c r="N1836" s="73"/>
      <c r="O1836" s="69"/>
      <c r="P1836" s="69"/>
      <c r="Q1836" s="69"/>
      <c r="R1836" s="69"/>
      <c r="S1836" s="69"/>
      <c r="T1836" s="69"/>
      <c r="U1836" s="69"/>
      <c r="V1836" s="72"/>
      <c r="W1836" s="71"/>
      <c r="X1836" s="71"/>
    </row>
    <row r="1837" spans="1:24" ht="15.75" thickBot="1">
      <c r="A1837" s="3">
        <v>0.18290000000000001</v>
      </c>
      <c r="B1837" s="17">
        <v>-0.35109801899999998</v>
      </c>
      <c r="C1837" s="17">
        <v>-0.29322161600000002</v>
      </c>
      <c r="D1837" s="17">
        <v>-0.28064937400000001</v>
      </c>
      <c r="E1837" s="74">
        <v>-0.255435941</v>
      </c>
      <c r="F1837" s="74">
        <v>-0.26023123799999998</v>
      </c>
      <c r="G1837" s="17">
        <v>-0.274643254</v>
      </c>
      <c r="J1837" s="74"/>
      <c r="K1837" s="73"/>
      <c r="L1837" s="73"/>
      <c r="M1837" s="73"/>
      <c r="N1837" s="73"/>
      <c r="O1837" s="69"/>
      <c r="P1837" s="69"/>
      <c r="Q1837" s="69"/>
      <c r="R1837" s="69"/>
      <c r="S1837" s="69"/>
      <c r="T1837" s="69"/>
      <c r="U1837" s="69"/>
      <c r="V1837" s="72"/>
      <c r="W1837" s="71"/>
      <c r="X1837" s="71"/>
    </row>
    <row r="1838" spans="1:24" ht="15.75" thickBot="1">
      <c r="A1838" s="3">
        <v>0.183</v>
      </c>
      <c r="B1838" s="17">
        <v>-0.35095156599999999</v>
      </c>
      <c r="C1838" s="17">
        <v>-0.293116025</v>
      </c>
      <c r="D1838" s="17">
        <v>-0.28055249700000001</v>
      </c>
      <c r="E1838" s="74">
        <v>-0.25532060200000001</v>
      </c>
      <c r="F1838" s="74">
        <v>-0.260148078</v>
      </c>
      <c r="G1838" s="17">
        <v>-0.274521291</v>
      </c>
      <c r="J1838" s="74"/>
      <c r="K1838" s="73"/>
      <c r="L1838" s="73"/>
      <c r="M1838" s="73"/>
      <c r="N1838" s="73"/>
      <c r="O1838" s="69"/>
      <c r="P1838" s="69"/>
      <c r="Q1838" s="69"/>
      <c r="R1838" s="69"/>
      <c r="S1838" s="69"/>
      <c r="T1838" s="69"/>
      <c r="U1838" s="69"/>
      <c r="V1838" s="72"/>
      <c r="W1838" s="71"/>
      <c r="X1838" s="71"/>
    </row>
    <row r="1839" spans="1:24" ht="15.75" thickBot="1">
      <c r="A1839" s="3">
        <v>0.18310000000000001</v>
      </c>
      <c r="B1839" s="17">
        <v>-0.350805162</v>
      </c>
      <c r="C1839" s="17">
        <v>-0.29301046400000003</v>
      </c>
      <c r="D1839" s="17">
        <v>-0.280455648</v>
      </c>
      <c r="E1839" s="74">
        <v>-0.25520531499999999</v>
      </c>
      <c r="F1839" s="74">
        <v>-0.26006494000000002</v>
      </c>
      <c r="G1839" s="17">
        <v>-0.27439937800000003</v>
      </c>
      <c r="J1839" s="74"/>
      <c r="K1839" s="73"/>
      <c r="L1839" s="73"/>
      <c r="M1839" s="73"/>
      <c r="N1839" s="73"/>
      <c r="O1839" s="69"/>
      <c r="P1839" s="69"/>
      <c r="Q1839" s="69"/>
      <c r="R1839" s="69"/>
      <c r="S1839" s="69"/>
      <c r="T1839" s="69"/>
      <c r="U1839" s="69"/>
      <c r="V1839" s="72"/>
      <c r="W1839" s="71"/>
      <c r="X1839" s="71"/>
    </row>
    <row r="1840" spans="1:24" ht="15.75" thickBot="1">
      <c r="A1840" s="3">
        <v>0.1832</v>
      </c>
      <c r="B1840" s="17">
        <v>-0.35065880900000002</v>
      </c>
      <c r="C1840" s="17">
        <v>-0.29290493499999998</v>
      </c>
      <c r="D1840" s="17">
        <v>-0.28035882600000001</v>
      </c>
      <c r="E1840" s="74">
        <v>-0.255090078</v>
      </c>
      <c r="F1840" s="74">
        <v>-0.259981823</v>
      </c>
      <c r="G1840" s="17">
        <v>-0.274277516</v>
      </c>
      <c r="J1840" s="74"/>
      <c r="K1840" s="73"/>
      <c r="L1840" s="73"/>
      <c r="M1840" s="73"/>
      <c r="N1840" s="73"/>
      <c r="O1840" s="69"/>
      <c r="P1840" s="69"/>
      <c r="Q1840" s="69"/>
      <c r="R1840" s="69"/>
      <c r="S1840" s="69"/>
      <c r="T1840" s="69"/>
      <c r="U1840" s="69"/>
      <c r="V1840" s="72"/>
      <c r="W1840" s="71"/>
      <c r="X1840" s="71"/>
    </row>
    <row r="1841" spans="1:24" ht="15.75" thickBot="1">
      <c r="A1841" s="3">
        <v>0.18329999999999999</v>
      </c>
      <c r="B1841" s="17">
        <v>-0.35051250499999997</v>
      </c>
      <c r="C1841" s="17">
        <v>-0.292799437</v>
      </c>
      <c r="D1841" s="17">
        <v>-0.28026203100000002</v>
      </c>
      <c r="E1841" s="74">
        <v>-0.25497489200000001</v>
      </c>
      <c r="F1841" s="74">
        <v>-0.25989872800000002</v>
      </c>
      <c r="G1841" s="17">
        <v>-0.274155706</v>
      </c>
      <c r="J1841" s="74"/>
      <c r="K1841" s="73"/>
      <c r="L1841" s="73"/>
      <c r="M1841" s="73"/>
      <c r="N1841" s="73"/>
      <c r="O1841" s="69"/>
      <c r="P1841" s="69"/>
      <c r="Q1841" s="69"/>
      <c r="R1841" s="69"/>
      <c r="S1841" s="69"/>
      <c r="T1841" s="69"/>
      <c r="U1841" s="69"/>
      <c r="V1841" s="72"/>
      <c r="W1841" s="71"/>
      <c r="X1841" s="71"/>
    </row>
    <row r="1842" spans="1:24" ht="15.75" thickBot="1">
      <c r="A1842" s="3">
        <v>0.18340000000000001</v>
      </c>
      <c r="B1842" s="17">
        <v>-0.35036625100000002</v>
      </c>
      <c r="C1842" s="17">
        <v>-0.29269397000000003</v>
      </c>
      <c r="D1842" s="17">
        <v>-0.28016526400000002</v>
      </c>
      <c r="E1842" s="74">
        <v>-0.25485975700000002</v>
      </c>
      <c r="F1842" s="74">
        <v>-0.25981565400000001</v>
      </c>
      <c r="G1842" s="17">
        <v>-0.27403394599999997</v>
      </c>
      <c r="J1842" s="74"/>
      <c r="K1842" s="73"/>
      <c r="L1842" s="73"/>
      <c r="M1842" s="73"/>
      <c r="N1842" s="73"/>
      <c r="O1842" s="69"/>
      <c r="P1842" s="69"/>
      <c r="Q1842" s="69"/>
      <c r="R1842" s="69"/>
      <c r="S1842" s="69"/>
      <c r="T1842" s="69"/>
      <c r="U1842" s="69"/>
      <c r="V1842" s="72"/>
      <c r="W1842" s="71"/>
      <c r="X1842" s="71"/>
    </row>
    <row r="1843" spans="1:24" ht="15.75" thickBot="1">
      <c r="A1843" s="3">
        <v>0.1835</v>
      </c>
      <c r="B1843" s="17">
        <v>-0.35022004600000001</v>
      </c>
      <c r="C1843" s="17">
        <v>-0.29258853499999998</v>
      </c>
      <c r="D1843" s="17">
        <v>-0.28006852300000001</v>
      </c>
      <c r="E1843" s="74">
        <v>-0.25474467200000001</v>
      </c>
      <c r="F1843" s="74">
        <v>-0.25973260100000001</v>
      </c>
      <c r="G1843" s="17">
        <v>-0.27391223799999997</v>
      </c>
      <c r="J1843" s="74"/>
      <c r="K1843" s="73"/>
      <c r="L1843" s="73"/>
      <c r="M1843" s="73"/>
      <c r="N1843" s="73"/>
      <c r="O1843" s="69"/>
      <c r="P1843" s="69"/>
      <c r="Q1843" s="69"/>
      <c r="R1843" s="69"/>
      <c r="S1843" s="69"/>
      <c r="T1843" s="69"/>
      <c r="U1843" s="69"/>
      <c r="V1843" s="72"/>
      <c r="W1843" s="71"/>
      <c r="X1843" s="71"/>
    </row>
    <row r="1844" spans="1:24" ht="15.75" thickBot="1">
      <c r="A1844" s="3">
        <v>0.18360000000000001</v>
      </c>
      <c r="B1844" s="17">
        <v>-0.350073892</v>
      </c>
      <c r="C1844" s="17">
        <v>-0.29248312999999998</v>
      </c>
      <c r="D1844" s="17">
        <v>-0.27997180999999999</v>
      </c>
      <c r="E1844" s="74">
        <v>-0.25462963799999999</v>
      </c>
      <c r="F1844" s="74">
        <v>-0.25964957</v>
      </c>
      <c r="G1844" s="17">
        <v>-0.27379058000000001</v>
      </c>
      <c r="J1844" s="74"/>
      <c r="K1844" s="73"/>
      <c r="L1844" s="73"/>
      <c r="M1844" s="73"/>
      <c r="N1844" s="73"/>
      <c r="O1844" s="69"/>
      <c r="P1844" s="69"/>
      <c r="Q1844" s="69"/>
      <c r="R1844" s="69"/>
      <c r="S1844" s="69"/>
      <c r="T1844" s="69"/>
      <c r="U1844" s="69"/>
      <c r="V1844" s="72"/>
      <c r="W1844" s="71"/>
      <c r="X1844" s="71"/>
    </row>
    <row r="1845" spans="1:24" ht="15.75" thickBot="1">
      <c r="A1845" s="3">
        <v>0.1837</v>
      </c>
      <c r="B1845" s="17">
        <v>-0.34992778600000002</v>
      </c>
      <c r="C1845" s="17">
        <v>-0.29237775599999999</v>
      </c>
      <c r="D1845" s="17">
        <v>-0.27987512399999998</v>
      </c>
      <c r="E1845" s="74">
        <v>-0.25451465400000001</v>
      </c>
      <c r="F1845" s="74">
        <v>-0.25956655899999997</v>
      </c>
      <c r="G1845" s="17">
        <v>-0.27366897299999998</v>
      </c>
      <c r="J1845" s="74"/>
      <c r="K1845" s="73"/>
      <c r="L1845" s="73"/>
      <c r="M1845" s="73"/>
      <c r="N1845" s="73"/>
      <c r="O1845" s="69"/>
      <c r="P1845" s="69"/>
      <c r="Q1845" s="69"/>
      <c r="R1845" s="69"/>
      <c r="S1845" s="69"/>
      <c r="T1845" s="69"/>
      <c r="U1845" s="69"/>
      <c r="V1845" s="72"/>
      <c r="W1845" s="71"/>
      <c r="X1845" s="71"/>
    </row>
    <row r="1846" spans="1:24" ht="15.75" thickBot="1">
      <c r="A1846" s="3">
        <v>0.18379999999999999</v>
      </c>
      <c r="B1846" s="17">
        <v>-0.34978173099999998</v>
      </c>
      <c r="C1846" s="17">
        <v>-0.29227241300000001</v>
      </c>
      <c r="D1846" s="17">
        <v>-0.279778466</v>
      </c>
      <c r="E1846" s="74">
        <v>-0.25439972</v>
      </c>
      <c r="F1846" s="74">
        <v>-0.25948357100000002</v>
      </c>
      <c r="G1846" s="17">
        <v>-0.27354741700000001</v>
      </c>
      <c r="J1846" s="74"/>
      <c r="K1846" s="73"/>
      <c r="L1846" s="73"/>
      <c r="M1846" s="73"/>
      <c r="N1846" s="73"/>
      <c r="O1846" s="69"/>
      <c r="P1846" s="69"/>
      <c r="Q1846" s="69"/>
      <c r="R1846" s="69"/>
      <c r="S1846" s="69"/>
      <c r="T1846" s="69"/>
      <c r="U1846" s="69"/>
      <c r="V1846" s="72"/>
      <c r="W1846" s="71"/>
      <c r="X1846" s="71"/>
    </row>
    <row r="1847" spans="1:24" ht="15.75" thickBot="1">
      <c r="A1847" s="3">
        <v>0.18390000000000001</v>
      </c>
      <c r="B1847" s="17">
        <v>-0.34963572500000001</v>
      </c>
      <c r="C1847" s="17">
        <v>-0.29216710200000001</v>
      </c>
      <c r="D1847" s="17">
        <v>-0.27968183400000002</v>
      </c>
      <c r="E1847" s="74">
        <v>-0.25428483699999999</v>
      </c>
      <c r="F1847" s="74">
        <v>-0.25940060300000001</v>
      </c>
      <c r="G1847" s="17">
        <v>-0.27342591100000002</v>
      </c>
      <c r="J1847" s="74"/>
      <c r="K1847" s="73"/>
      <c r="L1847" s="73"/>
      <c r="M1847" s="73"/>
      <c r="N1847" s="73"/>
      <c r="O1847" s="69"/>
      <c r="P1847" s="69"/>
      <c r="Q1847" s="69"/>
      <c r="R1847" s="69"/>
      <c r="S1847" s="69"/>
      <c r="T1847" s="69"/>
      <c r="U1847" s="69"/>
      <c r="V1847" s="72"/>
      <c r="W1847" s="71"/>
      <c r="X1847" s="71"/>
    </row>
    <row r="1848" spans="1:24" ht="15.75" thickBot="1">
      <c r="A1848" s="3">
        <v>0.184</v>
      </c>
      <c r="B1848" s="17">
        <v>-0.34948976799999998</v>
      </c>
      <c r="C1848" s="17">
        <v>-0.292061821</v>
      </c>
      <c r="D1848" s="17">
        <v>-0.27958522899999999</v>
      </c>
      <c r="E1848" s="74">
        <v>-0.254170004</v>
      </c>
      <c r="F1848" s="74">
        <v>-0.25931765699999998</v>
      </c>
      <c r="G1848" s="17">
        <v>-0.273304457</v>
      </c>
      <c r="J1848" s="74"/>
      <c r="K1848" s="73"/>
      <c r="L1848" s="73"/>
      <c r="M1848" s="73"/>
      <c r="N1848" s="73"/>
      <c r="O1848" s="69"/>
      <c r="P1848" s="69"/>
      <c r="Q1848" s="69"/>
      <c r="R1848" s="69"/>
      <c r="S1848" s="69"/>
      <c r="T1848" s="69"/>
      <c r="U1848" s="69"/>
      <c r="V1848" s="72"/>
      <c r="W1848" s="71"/>
      <c r="X1848" s="71"/>
    </row>
    <row r="1849" spans="1:24" ht="15.75" thickBot="1">
      <c r="A1849" s="3">
        <v>0.18410000000000001</v>
      </c>
      <c r="B1849" s="17">
        <v>-0.34934386099999998</v>
      </c>
      <c r="C1849" s="17">
        <v>-0.291956571</v>
      </c>
      <c r="D1849" s="17">
        <v>-0.279488652</v>
      </c>
      <c r="E1849" s="74">
        <v>-0.254055221</v>
      </c>
      <c r="F1849" s="74">
        <v>-0.259234731</v>
      </c>
      <c r="G1849" s="17">
        <v>-0.27318305199999998</v>
      </c>
      <c r="J1849" s="74"/>
      <c r="K1849" s="73"/>
      <c r="L1849" s="73"/>
      <c r="M1849" s="73"/>
      <c r="N1849" s="73"/>
      <c r="O1849" s="69"/>
      <c r="P1849" s="69"/>
      <c r="Q1849" s="69"/>
      <c r="R1849" s="69"/>
      <c r="S1849" s="69"/>
      <c r="T1849" s="69"/>
      <c r="U1849" s="69"/>
      <c r="V1849" s="72"/>
      <c r="W1849" s="71"/>
      <c r="X1849" s="71"/>
    </row>
    <row r="1850" spans="1:24" ht="15.75" thickBot="1">
      <c r="A1850" s="3">
        <v>0.1842</v>
      </c>
      <c r="B1850" s="17">
        <v>-0.34919800299999998</v>
      </c>
      <c r="C1850" s="17">
        <v>-0.29185135200000001</v>
      </c>
      <c r="D1850" s="17">
        <v>-0.279392101</v>
      </c>
      <c r="E1850" s="74">
        <v>-0.25394048800000002</v>
      </c>
      <c r="F1850" s="74">
        <v>-0.259151827</v>
      </c>
      <c r="G1850" s="17">
        <v>-0.27306169800000002</v>
      </c>
      <c r="J1850" s="74"/>
      <c r="K1850" s="73"/>
      <c r="L1850" s="73"/>
      <c r="M1850" s="73"/>
      <c r="N1850" s="73"/>
      <c r="O1850" s="69"/>
      <c r="P1850" s="69"/>
      <c r="Q1850" s="69"/>
      <c r="R1850" s="69"/>
      <c r="S1850" s="69"/>
      <c r="T1850" s="69"/>
      <c r="U1850" s="69"/>
      <c r="V1850" s="72"/>
      <c r="W1850" s="71"/>
      <c r="X1850" s="71"/>
    </row>
    <row r="1851" spans="1:24" ht="15.75" thickBot="1">
      <c r="A1851" s="3">
        <v>0.18429999999999999</v>
      </c>
      <c r="B1851" s="17">
        <v>-0.34905219399999998</v>
      </c>
      <c r="C1851" s="17">
        <v>-0.291746163</v>
      </c>
      <c r="D1851" s="17">
        <v>-0.27929557700000002</v>
      </c>
      <c r="E1851" s="74">
        <v>-0.25382580599999999</v>
      </c>
      <c r="F1851" s="74">
        <v>-0.25906894400000002</v>
      </c>
      <c r="G1851" s="17">
        <v>-0.272940395</v>
      </c>
      <c r="J1851" s="74"/>
      <c r="K1851" s="73"/>
      <c r="L1851" s="73"/>
      <c r="M1851" s="73"/>
      <c r="N1851" s="73"/>
      <c r="O1851" s="69"/>
      <c r="P1851" s="69"/>
      <c r="Q1851" s="69"/>
      <c r="R1851" s="69"/>
      <c r="S1851" s="69"/>
      <c r="T1851" s="69"/>
      <c r="U1851" s="69"/>
      <c r="V1851" s="72"/>
      <c r="W1851" s="71"/>
      <c r="X1851" s="71"/>
    </row>
    <row r="1852" spans="1:24" ht="15.75" thickBot="1">
      <c r="A1852" s="3">
        <v>0.18440000000000001</v>
      </c>
      <c r="B1852" s="17">
        <v>-0.34890643500000001</v>
      </c>
      <c r="C1852" s="17">
        <v>-0.29164100599999998</v>
      </c>
      <c r="D1852" s="17">
        <v>-0.27919908100000002</v>
      </c>
      <c r="E1852" s="74">
        <v>-0.25371117300000001</v>
      </c>
      <c r="F1852" s="74">
        <v>-0.25898608299999998</v>
      </c>
      <c r="G1852" s="17">
        <v>-0.27281914200000001</v>
      </c>
      <c r="J1852" s="74"/>
      <c r="K1852" s="73"/>
      <c r="L1852" s="73"/>
      <c r="M1852" s="73"/>
      <c r="N1852" s="73"/>
      <c r="O1852" s="69"/>
      <c r="P1852" s="69"/>
      <c r="Q1852" s="69"/>
      <c r="R1852" s="69"/>
      <c r="S1852" s="69"/>
      <c r="T1852" s="69"/>
      <c r="U1852" s="69"/>
      <c r="V1852" s="72"/>
      <c r="W1852" s="71"/>
      <c r="X1852" s="71"/>
    </row>
    <row r="1853" spans="1:24" ht="15.75" thickBot="1">
      <c r="A1853" s="3">
        <v>0.1845</v>
      </c>
      <c r="B1853" s="17">
        <v>-0.34876072400000002</v>
      </c>
      <c r="C1853" s="17">
        <v>-0.291535879</v>
      </c>
      <c r="D1853" s="17">
        <v>-0.279102611</v>
      </c>
      <c r="E1853" s="74">
        <v>-0.25359659000000001</v>
      </c>
      <c r="F1853" s="74">
        <v>-0.25890324199999998</v>
      </c>
      <c r="G1853" s="17">
        <v>-0.272697939</v>
      </c>
      <c r="J1853" s="74"/>
      <c r="K1853" s="73"/>
      <c r="L1853" s="73"/>
      <c r="M1853" s="73"/>
      <c r="N1853" s="73"/>
      <c r="O1853" s="69"/>
      <c r="P1853" s="69"/>
      <c r="Q1853" s="69"/>
      <c r="R1853" s="69"/>
      <c r="S1853" s="69"/>
      <c r="T1853" s="69"/>
      <c r="U1853" s="69"/>
      <c r="V1853" s="72"/>
      <c r="W1853" s="71"/>
      <c r="X1853" s="71"/>
    </row>
    <row r="1854" spans="1:24" ht="15.75" thickBot="1">
      <c r="A1854" s="3">
        <v>0.18459999999999999</v>
      </c>
      <c r="B1854" s="17">
        <v>-0.348615063</v>
      </c>
      <c r="C1854" s="17">
        <v>-0.29143078300000003</v>
      </c>
      <c r="D1854" s="17">
        <v>-0.279006168</v>
      </c>
      <c r="E1854" s="74">
        <v>-0.25348205800000001</v>
      </c>
      <c r="F1854" s="74">
        <v>-0.25882042199999999</v>
      </c>
      <c r="G1854" s="17">
        <v>-0.27257678699999999</v>
      </c>
      <c r="J1854" s="74"/>
      <c r="K1854" s="73"/>
      <c r="L1854" s="73"/>
      <c r="M1854" s="73"/>
      <c r="N1854" s="73"/>
      <c r="O1854" s="69"/>
      <c r="P1854" s="69"/>
      <c r="Q1854" s="69"/>
      <c r="R1854" s="69"/>
      <c r="S1854" s="69"/>
      <c r="T1854" s="69"/>
      <c r="U1854" s="69"/>
      <c r="V1854" s="72"/>
      <c r="W1854" s="71"/>
      <c r="X1854" s="71"/>
    </row>
    <row r="1855" spans="1:24" ht="15.75" thickBot="1">
      <c r="A1855" s="3">
        <v>0.1847</v>
      </c>
      <c r="B1855" s="17">
        <v>-0.34846945099999999</v>
      </c>
      <c r="C1855" s="17">
        <v>-0.29132571800000001</v>
      </c>
      <c r="D1855" s="17">
        <v>-0.27890975200000001</v>
      </c>
      <c r="E1855" s="74">
        <v>-0.25336757500000001</v>
      </c>
      <c r="F1855" s="74">
        <v>-0.258737624</v>
      </c>
      <c r="G1855" s="17">
        <v>-0.272455685</v>
      </c>
      <c r="J1855" s="74"/>
      <c r="K1855" s="73"/>
      <c r="L1855" s="73"/>
      <c r="M1855" s="73"/>
      <c r="N1855" s="73"/>
      <c r="O1855" s="69"/>
      <c r="P1855" s="69"/>
      <c r="Q1855" s="69"/>
      <c r="R1855" s="69"/>
      <c r="S1855" s="69"/>
      <c r="T1855" s="69"/>
      <c r="U1855" s="69"/>
      <c r="V1855" s="72"/>
      <c r="W1855" s="71"/>
      <c r="X1855" s="71"/>
    </row>
    <row r="1856" spans="1:24" ht="15.75" thickBot="1">
      <c r="A1856" s="3">
        <v>0.18479999999999999</v>
      </c>
      <c r="B1856" s="17">
        <v>-0.34832388800000003</v>
      </c>
      <c r="C1856" s="17">
        <v>-0.29122068299999998</v>
      </c>
      <c r="D1856" s="17">
        <v>-0.27881336200000001</v>
      </c>
      <c r="E1856" s="74">
        <v>-0.25325314199999999</v>
      </c>
      <c r="F1856" s="74">
        <v>-0.25865484599999999</v>
      </c>
      <c r="G1856" s="17">
        <v>-0.27233463299999999</v>
      </c>
      <c r="J1856" s="74"/>
      <c r="K1856" s="73"/>
      <c r="L1856" s="73"/>
      <c r="M1856" s="73"/>
      <c r="N1856" s="73"/>
      <c r="O1856" s="69"/>
      <c r="P1856" s="69"/>
      <c r="Q1856" s="69"/>
      <c r="R1856" s="69"/>
      <c r="S1856" s="69"/>
      <c r="T1856" s="69"/>
      <c r="U1856" s="69"/>
      <c r="V1856" s="72"/>
      <c r="W1856" s="71"/>
      <c r="X1856" s="71"/>
    </row>
    <row r="1857" spans="1:24" ht="15.75" thickBot="1">
      <c r="A1857" s="3">
        <v>0.18490000000000001</v>
      </c>
      <c r="B1857" s="17">
        <v>-0.34817837400000001</v>
      </c>
      <c r="C1857" s="17">
        <v>-0.29111567900000002</v>
      </c>
      <c r="D1857" s="17">
        <v>-0.27871699999999999</v>
      </c>
      <c r="E1857" s="74">
        <v>-0.25313875800000002</v>
      </c>
      <c r="F1857" s="74">
        <v>-0.25857208999999998</v>
      </c>
      <c r="G1857" s="17">
        <v>-0.27221363100000001</v>
      </c>
      <c r="J1857" s="74"/>
      <c r="K1857" s="73"/>
      <c r="L1857" s="73"/>
      <c r="M1857" s="73"/>
      <c r="N1857" s="73"/>
      <c r="O1857" s="69"/>
      <c r="P1857" s="69"/>
      <c r="Q1857" s="69"/>
      <c r="R1857" s="69"/>
      <c r="S1857" s="69"/>
      <c r="T1857" s="69"/>
      <c r="U1857" s="69"/>
      <c r="V1857" s="72"/>
      <c r="W1857" s="71"/>
      <c r="X1857" s="71"/>
    </row>
    <row r="1858" spans="1:24" ht="15.75" thickBot="1">
      <c r="A1858" s="3">
        <v>0.185</v>
      </c>
      <c r="B1858" s="17">
        <v>-0.34803290799999997</v>
      </c>
      <c r="C1858" s="17">
        <v>-0.29101070499999998</v>
      </c>
      <c r="D1858" s="17">
        <v>-0.27862066400000002</v>
      </c>
      <c r="E1858" s="74">
        <v>-0.25302442400000003</v>
      </c>
      <c r="F1858" s="74">
        <v>-0.258489354</v>
      </c>
      <c r="G1858" s="17">
        <v>-0.272092679</v>
      </c>
      <c r="J1858" s="74"/>
      <c r="K1858" s="73"/>
      <c r="L1858" s="73"/>
      <c r="M1858" s="73"/>
      <c r="N1858" s="73"/>
      <c r="O1858" s="69"/>
      <c r="P1858" s="69"/>
      <c r="Q1858" s="69"/>
      <c r="R1858" s="69"/>
      <c r="S1858" s="69"/>
      <c r="T1858" s="69"/>
      <c r="U1858" s="69"/>
      <c r="V1858" s="72"/>
      <c r="W1858" s="71"/>
      <c r="X1858" s="71"/>
    </row>
    <row r="1859" spans="1:24" ht="15.75" thickBot="1">
      <c r="A1859" s="3">
        <v>0.18509999999999999</v>
      </c>
      <c r="B1859" s="17">
        <v>-0.34788749200000002</v>
      </c>
      <c r="C1859" s="17">
        <v>-0.29090576200000001</v>
      </c>
      <c r="D1859" s="17">
        <v>-0.278524355</v>
      </c>
      <c r="E1859" s="74">
        <v>-0.25291014000000001</v>
      </c>
      <c r="F1859" s="74">
        <v>-0.25840663899999999</v>
      </c>
      <c r="G1859" s="17">
        <v>-0.27197177700000003</v>
      </c>
      <c r="J1859" s="74"/>
      <c r="K1859" s="73"/>
      <c r="L1859" s="73"/>
      <c r="M1859" s="73"/>
      <c r="N1859" s="73"/>
      <c r="O1859" s="69"/>
      <c r="P1859" s="69"/>
      <c r="Q1859" s="69"/>
      <c r="R1859" s="69"/>
      <c r="S1859" s="69"/>
      <c r="T1859" s="69"/>
      <c r="U1859" s="69"/>
      <c r="V1859" s="72"/>
      <c r="W1859" s="71"/>
      <c r="X1859" s="71"/>
    </row>
    <row r="1860" spans="1:24" ht="15.75" thickBot="1">
      <c r="A1860" s="3">
        <v>0.1852</v>
      </c>
      <c r="B1860" s="17">
        <v>-0.34774212399999999</v>
      </c>
      <c r="C1860" s="17">
        <v>-0.29080084899999997</v>
      </c>
      <c r="D1860" s="17">
        <v>-0.27842807200000003</v>
      </c>
      <c r="E1860" s="74">
        <v>-0.25279590600000001</v>
      </c>
      <c r="F1860" s="74">
        <v>-0.25832394600000003</v>
      </c>
      <c r="G1860" s="17">
        <v>-0.27185092500000002</v>
      </c>
      <c r="J1860" s="74"/>
      <c r="K1860" s="73"/>
      <c r="L1860" s="73"/>
      <c r="M1860" s="73"/>
      <c r="N1860" s="73"/>
      <c r="O1860" s="69"/>
      <c r="P1860" s="69"/>
      <c r="Q1860" s="69"/>
      <c r="R1860" s="69"/>
      <c r="S1860" s="69"/>
      <c r="T1860" s="69"/>
      <c r="U1860" s="69"/>
      <c r="V1860" s="72"/>
      <c r="W1860" s="71"/>
      <c r="X1860" s="71"/>
    </row>
    <row r="1861" spans="1:24" ht="15.75" thickBot="1">
      <c r="A1861" s="3">
        <v>0.18529999999999999</v>
      </c>
      <c r="B1861" s="17">
        <v>-0.34759680500000001</v>
      </c>
      <c r="C1861" s="17">
        <v>-0.290695967</v>
      </c>
      <c r="D1861" s="17">
        <v>-0.27833181600000001</v>
      </c>
      <c r="E1861" s="74">
        <v>-0.25268172</v>
      </c>
      <c r="F1861" s="74">
        <v>-0.25824127299999999</v>
      </c>
      <c r="G1861" s="17">
        <v>-0.27173012200000002</v>
      </c>
      <c r="J1861" s="74"/>
      <c r="K1861" s="73"/>
      <c r="L1861" s="73"/>
      <c r="M1861" s="73"/>
      <c r="N1861" s="73"/>
      <c r="O1861" s="69"/>
      <c r="P1861" s="69"/>
      <c r="Q1861" s="69"/>
      <c r="R1861" s="69"/>
      <c r="S1861" s="69"/>
      <c r="T1861" s="69"/>
      <c r="U1861" s="69"/>
      <c r="V1861" s="72"/>
      <c r="W1861" s="71"/>
      <c r="X1861" s="71"/>
    </row>
    <row r="1862" spans="1:24" ht="15.75" thickBot="1">
      <c r="A1862" s="3">
        <v>0.18540000000000001</v>
      </c>
      <c r="B1862" s="17">
        <v>-0.34745153499999998</v>
      </c>
      <c r="C1862" s="17">
        <v>-0.29059111500000001</v>
      </c>
      <c r="D1862" s="17">
        <v>-0.27823558700000001</v>
      </c>
      <c r="E1862" s="74">
        <v>-0.25256758499999998</v>
      </c>
      <c r="F1862" s="74">
        <v>-0.25815862099999998</v>
      </c>
      <c r="G1862" s="17">
        <v>-0.27160937000000002</v>
      </c>
      <c r="J1862" s="74"/>
      <c r="K1862" s="73"/>
      <c r="L1862" s="73"/>
      <c r="M1862" s="73"/>
      <c r="N1862" s="73"/>
      <c r="O1862" s="69"/>
      <c r="P1862" s="69"/>
      <c r="Q1862" s="69"/>
      <c r="R1862" s="69"/>
      <c r="S1862" s="69"/>
      <c r="T1862" s="69"/>
      <c r="U1862" s="69"/>
      <c r="V1862" s="72"/>
      <c r="W1862" s="71"/>
      <c r="X1862" s="71"/>
    </row>
    <row r="1863" spans="1:24" ht="15.75" thickBot="1">
      <c r="A1863" s="3">
        <v>0.1855</v>
      </c>
      <c r="B1863" s="17">
        <v>-0.347306314</v>
      </c>
      <c r="C1863" s="17">
        <v>-0.29048629399999998</v>
      </c>
      <c r="D1863" s="17">
        <v>-0.27813938500000002</v>
      </c>
      <c r="E1863" s="74">
        <v>-0.252453498</v>
      </c>
      <c r="F1863" s="74">
        <v>-0.25807598999999998</v>
      </c>
      <c r="G1863" s="17">
        <v>-0.27148866700000002</v>
      </c>
      <c r="J1863" s="74"/>
      <c r="K1863" s="73"/>
      <c r="L1863" s="73"/>
      <c r="M1863" s="73"/>
      <c r="N1863" s="73"/>
      <c r="O1863" s="69"/>
      <c r="P1863" s="69"/>
      <c r="Q1863" s="69"/>
      <c r="R1863" s="69"/>
      <c r="S1863" s="69"/>
      <c r="T1863" s="69"/>
      <c r="U1863" s="69"/>
      <c r="V1863" s="72"/>
      <c r="W1863" s="71"/>
      <c r="X1863" s="71"/>
    </row>
    <row r="1864" spans="1:24" ht="15.75" thickBot="1">
      <c r="A1864" s="3">
        <v>0.18559999999999999</v>
      </c>
      <c r="B1864" s="17">
        <v>-0.34716114100000001</v>
      </c>
      <c r="C1864" s="17">
        <v>-0.29038150299999999</v>
      </c>
      <c r="D1864" s="17">
        <v>-0.27804320900000001</v>
      </c>
      <c r="E1864" s="74">
        <v>-0.25233946099999999</v>
      </c>
      <c r="F1864" s="74">
        <v>-0.25799337900000002</v>
      </c>
      <c r="G1864" s="17">
        <v>-0.27136801399999999</v>
      </c>
      <c r="J1864" s="74"/>
      <c r="K1864" s="73"/>
      <c r="L1864" s="73"/>
      <c r="M1864" s="73"/>
      <c r="N1864" s="73"/>
      <c r="O1864" s="69"/>
      <c r="P1864" s="69"/>
      <c r="Q1864" s="69"/>
      <c r="R1864" s="69"/>
      <c r="S1864" s="69"/>
      <c r="T1864" s="69"/>
      <c r="U1864" s="69"/>
      <c r="V1864" s="72"/>
      <c r="W1864" s="71"/>
      <c r="X1864" s="71"/>
    </row>
    <row r="1865" spans="1:24" ht="15.75" thickBot="1">
      <c r="A1865" s="3">
        <v>0.1857</v>
      </c>
      <c r="B1865" s="17">
        <v>-0.34701601599999998</v>
      </c>
      <c r="C1865" s="17">
        <v>-0.29027674199999998</v>
      </c>
      <c r="D1865" s="17">
        <v>-0.277947059</v>
      </c>
      <c r="E1865" s="74">
        <v>-0.25222547299999998</v>
      </c>
      <c r="F1865" s="74">
        <v>-0.25791079</v>
      </c>
      <c r="G1865" s="17">
        <v>-0.27124741099999999</v>
      </c>
      <c r="J1865" s="74"/>
      <c r="K1865" s="73"/>
      <c r="L1865" s="73"/>
      <c r="M1865" s="73"/>
      <c r="N1865" s="73"/>
      <c r="O1865" s="69"/>
      <c r="P1865" s="69"/>
      <c r="Q1865" s="69"/>
      <c r="R1865" s="69"/>
      <c r="S1865" s="69"/>
      <c r="T1865" s="69"/>
      <c r="U1865" s="69"/>
      <c r="V1865" s="72"/>
      <c r="W1865" s="71"/>
      <c r="X1865" s="71"/>
    </row>
    <row r="1866" spans="1:24" ht="15.75" thickBot="1">
      <c r="A1866" s="3">
        <v>0.18579999999999999</v>
      </c>
      <c r="B1866" s="17">
        <v>-0.34687094000000002</v>
      </c>
      <c r="C1866" s="17">
        <v>-0.29017201199999998</v>
      </c>
      <c r="D1866" s="17">
        <v>-0.27785093599999999</v>
      </c>
      <c r="E1866" s="74">
        <v>-0.252111535</v>
      </c>
      <c r="F1866" s="74">
        <v>-0.25782822100000002</v>
      </c>
      <c r="G1866" s="17">
        <v>-0.271126857</v>
      </c>
      <c r="J1866" s="74"/>
      <c r="K1866" s="73"/>
      <c r="L1866" s="73"/>
      <c r="M1866" s="73"/>
      <c r="N1866" s="73"/>
      <c r="O1866" s="69"/>
      <c r="P1866" s="69"/>
      <c r="Q1866" s="69"/>
      <c r="R1866" s="69"/>
      <c r="S1866" s="69"/>
      <c r="T1866" s="69"/>
      <c r="U1866" s="69"/>
      <c r="V1866" s="72"/>
      <c r="W1866" s="71"/>
      <c r="X1866" s="71"/>
    </row>
    <row r="1867" spans="1:24" ht="15.75" thickBot="1">
      <c r="A1867" s="3">
        <v>0.18590000000000001</v>
      </c>
      <c r="B1867" s="17">
        <v>-0.346725913</v>
      </c>
      <c r="C1867" s="17">
        <v>-0.29006731200000002</v>
      </c>
      <c r="D1867" s="17">
        <v>-0.27775484</v>
      </c>
      <c r="E1867" s="74">
        <v>-0.25199764499999999</v>
      </c>
      <c r="F1867" s="74">
        <v>-0.25774567300000001</v>
      </c>
      <c r="G1867" s="17">
        <v>-0.27100635299999998</v>
      </c>
      <c r="J1867" s="74"/>
      <c r="K1867" s="73"/>
      <c r="L1867" s="73"/>
      <c r="M1867" s="73"/>
      <c r="N1867" s="73"/>
      <c r="O1867" s="69"/>
      <c r="P1867" s="69"/>
      <c r="Q1867" s="69"/>
      <c r="R1867" s="69"/>
      <c r="S1867" s="69"/>
      <c r="T1867" s="69"/>
      <c r="U1867" s="69"/>
      <c r="V1867" s="72"/>
      <c r="W1867" s="71"/>
      <c r="X1867" s="71"/>
    </row>
    <row r="1868" spans="1:24" ht="15.75" thickBot="1">
      <c r="A1868" s="3">
        <v>0.186</v>
      </c>
      <c r="B1868" s="17">
        <v>-0.34658093299999998</v>
      </c>
      <c r="C1868" s="17">
        <v>-0.28996264199999999</v>
      </c>
      <c r="D1868" s="17">
        <v>-0.27765877</v>
      </c>
      <c r="E1868" s="74">
        <v>-0.25188380500000002</v>
      </c>
      <c r="F1868" s="74">
        <v>-0.25766314600000001</v>
      </c>
      <c r="G1868" s="17">
        <v>-0.27088589800000001</v>
      </c>
      <c r="J1868" s="74"/>
      <c r="K1868" s="73"/>
      <c r="L1868" s="73"/>
      <c r="M1868" s="73"/>
      <c r="N1868" s="73"/>
      <c r="O1868" s="69"/>
      <c r="P1868" s="69"/>
      <c r="Q1868" s="69"/>
      <c r="R1868" s="69"/>
      <c r="S1868" s="69"/>
      <c r="T1868" s="69"/>
      <c r="U1868" s="69"/>
      <c r="V1868" s="72"/>
      <c r="W1868" s="71"/>
      <c r="X1868" s="71"/>
    </row>
    <row r="1869" spans="1:24" ht="15.75" thickBot="1">
      <c r="A1869" s="3">
        <v>0.18609999999999999</v>
      </c>
      <c r="B1869" s="17">
        <v>-0.34643600299999999</v>
      </c>
      <c r="C1869" s="17">
        <v>-0.289858002</v>
      </c>
      <c r="D1869" s="17">
        <v>-0.27756272599999998</v>
      </c>
      <c r="E1869" s="74">
        <v>-0.25177001300000001</v>
      </c>
      <c r="F1869" s="74">
        <v>-0.257580639</v>
      </c>
      <c r="G1869" s="17">
        <v>-0.27076549300000002</v>
      </c>
      <c r="J1869" s="74"/>
      <c r="K1869" s="73"/>
      <c r="L1869" s="73"/>
      <c r="M1869" s="73"/>
      <c r="N1869" s="73"/>
      <c r="O1869" s="69"/>
      <c r="P1869" s="69"/>
      <c r="Q1869" s="69"/>
      <c r="R1869" s="69"/>
      <c r="S1869" s="69"/>
      <c r="T1869" s="69"/>
      <c r="U1869" s="69"/>
      <c r="V1869" s="72"/>
      <c r="W1869" s="71"/>
      <c r="X1869" s="71"/>
    </row>
    <row r="1870" spans="1:24" ht="15.75" thickBot="1">
      <c r="A1870" s="3">
        <v>0.1862</v>
      </c>
      <c r="B1870" s="17">
        <v>-0.34629112000000001</v>
      </c>
      <c r="C1870" s="17">
        <v>-0.289753392</v>
      </c>
      <c r="D1870" s="17">
        <v>-0.27746670899999998</v>
      </c>
      <c r="E1870" s="74">
        <v>-0.25165627099999999</v>
      </c>
      <c r="F1870" s="74">
        <v>-0.25749815300000001</v>
      </c>
      <c r="G1870" s="17">
        <v>-0.27064513699999998</v>
      </c>
      <c r="J1870" s="74"/>
      <c r="K1870" s="73"/>
      <c r="L1870" s="73"/>
      <c r="M1870" s="73"/>
      <c r="N1870" s="73"/>
      <c r="O1870" s="69"/>
      <c r="P1870" s="69"/>
      <c r="Q1870" s="69"/>
      <c r="R1870" s="69"/>
      <c r="S1870" s="69"/>
      <c r="T1870" s="69"/>
      <c r="U1870" s="69"/>
      <c r="V1870" s="72"/>
      <c r="W1870" s="71"/>
      <c r="X1870" s="71"/>
    </row>
    <row r="1871" spans="1:24" ht="15.75" thickBot="1">
      <c r="A1871" s="3">
        <v>0.18629999999999999</v>
      </c>
      <c r="B1871" s="17">
        <v>-0.34614628600000003</v>
      </c>
      <c r="C1871" s="17">
        <v>-0.289648813</v>
      </c>
      <c r="D1871" s="17">
        <v>-0.27737071800000002</v>
      </c>
      <c r="E1871" s="74">
        <v>-0.25154257699999999</v>
      </c>
      <c r="F1871" s="74">
        <v>-0.25741568799999998</v>
      </c>
      <c r="G1871" s="17">
        <v>-0.27052482999999999</v>
      </c>
      <c r="J1871" s="74"/>
      <c r="K1871" s="73"/>
      <c r="L1871" s="73"/>
      <c r="M1871" s="73"/>
      <c r="N1871" s="73"/>
      <c r="O1871" s="69"/>
      <c r="P1871" s="69"/>
      <c r="Q1871" s="69"/>
      <c r="R1871" s="69"/>
      <c r="S1871" s="69"/>
      <c r="T1871" s="69"/>
      <c r="U1871" s="69"/>
      <c r="V1871" s="72"/>
      <c r="W1871" s="71"/>
      <c r="X1871" s="71"/>
    </row>
    <row r="1872" spans="1:24" ht="15.75" thickBot="1">
      <c r="A1872" s="3">
        <v>0.18640000000000001</v>
      </c>
      <c r="B1872" s="17">
        <v>-0.34600149899999999</v>
      </c>
      <c r="C1872" s="17">
        <v>-0.289544264</v>
      </c>
      <c r="D1872" s="17">
        <v>-0.27727475299999998</v>
      </c>
      <c r="E1872" s="74">
        <v>-0.25142893300000002</v>
      </c>
      <c r="F1872" s="74">
        <v>-0.25733324299999999</v>
      </c>
      <c r="G1872" s="17">
        <v>-0.27040457200000001</v>
      </c>
      <c r="J1872" s="74"/>
      <c r="K1872" s="73"/>
      <c r="L1872" s="73"/>
      <c r="M1872" s="73"/>
      <c r="N1872" s="73"/>
      <c r="O1872" s="69"/>
      <c r="P1872" s="69"/>
      <c r="Q1872" s="69"/>
      <c r="R1872" s="69"/>
      <c r="S1872" s="69"/>
      <c r="T1872" s="69"/>
      <c r="U1872" s="69"/>
      <c r="V1872" s="72"/>
      <c r="W1872" s="71"/>
      <c r="X1872" s="71"/>
    </row>
    <row r="1873" spans="1:24" ht="15.75" thickBot="1">
      <c r="A1873" s="3">
        <v>0.1865</v>
      </c>
      <c r="B1873" s="17">
        <v>-0.34585676100000001</v>
      </c>
      <c r="C1873" s="17">
        <v>-0.289439744</v>
      </c>
      <c r="D1873" s="17">
        <v>-0.27717881500000002</v>
      </c>
      <c r="E1873" s="74">
        <v>-0.25131533700000003</v>
      </c>
      <c r="F1873" s="74">
        <v>-0.25725081900000002</v>
      </c>
      <c r="G1873" s="17">
        <v>-0.270284364</v>
      </c>
      <c r="J1873" s="74"/>
      <c r="K1873" s="73"/>
      <c r="L1873" s="73"/>
      <c r="M1873" s="73"/>
      <c r="N1873" s="73"/>
      <c r="O1873" s="69"/>
      <c r="P1873" s="69"/>
      <c r="Q1873" s="69"/>
      <c r="R1873" s="69"/>
      <c r="S1873" s="69"/>
      <c r="T1873" s="69"/>
      <c r="U1873" s="69"/>
      <c r="V1873" s="72"/>
      <c r="W1873" s="71"/>
      <c r="X1873" s="71"/>
    </row>
    <row r="1874" spans="1:24" ht="15.75" thickBot="1">
      <c r="A1874" s="3">
        <v>0.18659999999999999</v>
      </c>
      <c r="B1874" s="17">
        <v>-0.34571207100000001</v>
      </c>
      <c r="C1874" s="17">
        <v>-0.28933525500000001</v>
      </c>
      <c r="D1874" s="17">
        <v>-0.27708290200000002</v>
      </c>
      <c r="E1874" s="74">
        <v>-0.25120178999999998</v>
      </c>
      <c r="F1874" s="74">
        <v>-0.25716841600000001</v>
      </c>
      <c r="G1874" s="17">
        <v>-0.27016420499999999</v>
      </c>
      <c r="J1874" s="74"/>
      <c r="K1874" s="73"/>
      <c r="L1874" s="73"/>
      <c r="M1874" s="73"/>
      <c r="N1874" s="73"/>
      <c r="O1874" s="69"/>
      <c r="P1874" s="69"/>
      <c r="Q1874" s="69"/>
      <c r="R1874" s="69"/>
      <c r="S1874" s="69"/>
      <c r="T1874" s="69"/>
      <c r="U1874" s="69"/>
      <c r="V1874" s="72"/>
      <c r="W1874" s="71"/>
      <c r="X1874" s="71"/>
    </row>
    <row r="1875" spans="1:24" ht="15.75" thickBot="1">
      <c r="A1875" s="3">
        <v>0.1867</v>
      </c>
      <c r="B1875" s="17">
        <v>-0.34556742899999998</v>
      </c>
      <c r="C1875" s="17">
        <v>-0.28923079600000001</v>
      </c>
      <c r="D1875" s="17">
        <v>-0.276987017</v>
      </c>
      <c r="E1875" s="74">
        <v>-0.25108829100000002</v>
      </c>
      <c r="F1875" s="74">
        <v>-0.25708603299999999</v>
      </c>
      <c r="G1875" s="17">
        <v>-0.27004409400000001</v>
      </c>
      <c r="J1875" s="74"/>
      <c r="K1875" s="73"/>
      <c r="L1875" s="73"/>
      <c r="M1875" s="73"/>
      <c r="N1875" s="73"/>
      <c r="O1875" s="69"/>
      <c r="P1875" s="69"/>
      <c r="Q1875" s="69"/>
      <c r="R1875" s="69"/>
      <c r="S1875" s="69"/>
      <c r="T1875" s="69"/>
      <c r="U1875" s="69"/>
      <c r="V1875" s="72"/>
      <c r="W1875" s="71"/>
      <c r="X1875" s="71"/>
    </row>
    <row r="1876" spans="1:24" ht="15.75" thickBot="1">
      <c r="A1876" s="3">
        <v>0.18679999999999999</v>
      </c>
      <c r="B1876" s="17">
        <v>-0.34542283499999998</v>
      </c>
      <c r="C1876" s="17">
        <v>-0.28912636600000002</v>
      </c>
      <c r="D1876" s="17">
        <v>-0.276891157</v>
      </c>
      <c r="E1876" s="74">
        <v>-0.250974841</v>
      </c>
      <c r="F1876" s="74">
        <v>-0.25700367000000002</v>
      </c>
      <c r="G1876" s="17">
        <v>-0.26992403300000001</v>
      </c>
      <c r="J1876" s="74"/>
      <c r="K1876" s="73"/>
      <c r="L1876" s="73"/>
      <c r="M1876" s="73"/>
      <c r="N1876" s="73"/>
      <c r="O1876" s="69"/>
      <c r="P1876" s="69"/>
      <c r="Q1876" s="69"/>
      <c r="R1876" s="69"/>
      <c r="S1876" s="69"/>
      <c r="T1876" s="69"/>
      <c r="U1876" s="69"/>
      <c r="V1876" s="72"/>
      <c r="W1876" s="71"/>
      <c r="X1876" s="71"/>
    </row>
    <row r="1877" spans="1:24" ht="15.75" thickBot="1">
      <c r="A1877" s="3">
        <v>0.18690000000000001</v>
      </c>
      <c r="B1877" s="17">
        <v>-0.34527828900000002</v>
      </c>
      <c r="C1877" s="17">
        <v>-0.28902196699999999</v>
      </c>
      <c r="D1877" s="17">
        <v>-0.27679532299999998</v>
      </c>
      <c r="E1877" s="74">
        <v>-0.25086143999999999</v>
      </c>
      <c r="F1877" s="74">
        <v>-0.256921328</v>
      </c>
      <c r="G1877" s="17">
        <v>-0.269804021</v>
      </c>
      <c r="J1877" s="74"/>
      <c r="K1877" s="73"/>
      <c r="L1877" s="73"/>
      <c r="M1877" s="73"/>
      <c r="N1877" s="73"/>
      <c r="O1877" s="69"/>
      <c r="P1877" s="69"/>
      <c r="Q1877" s="69"/>
      <c r="R1877" s="69"/>
      <c r="S1877" s="69"/>
      <c r="T1877" s="69"/>
      <c r="U1877" s="69"/>
      <c r="V1877" s="72"/>
      <c r="W1877" s="71"/>
      <c r="X1877" s="71"/>
    </row>
    <row r="1878" spans="1:24" ht="15.75" thickBot="1">
      <c r="A1878" s="3">
        <v>0.187</v>
      </c>
      <c r="B1878" s="17">
        <v>-0.34513379</v>
      </c>
      <c r="C1878" s="17">
        <v>-0.28891759700000003</v>
      </c>
      <c r="D1878" s="17">
        <v>-0.27669951599999998</v>
      </c>
      <c r="E1878" s="74">
        <v>-0.25074808700000001</v>
      </c>
      <c r="F1878" s="74">
        <v>-0.25683900700000001</v>
      </c>
      <c r="G1878" s="17">
        <v>-0.26968405699999998</v>
      </c>
      <c r="J1878" s="74"/>
      <c r="K1878" s="73"/>
      <c r="L1878" s="73"/>
      <c r="M1878" s="73"/>
      <c r="N1878" s="73"/>
      <c r="O1878" s="69"/>
      <c r="P1878" s="69"/>
      <c r="Q1878" s="69"/>
      <c r="R1878" s="69"/>
      <c r="S1878" s="69"/>
      <c r="T1878" s="69"/>
      <c r="U1878" s="69"/>
      <c r="V1878" s="72"/>
      <c r="W1878" s="71"/>
      <c r="X1878" s="71"/>
    </row>
    <row r="1879" spans="1:24" ht="15.75" thickBot="1">
      <c r="A1879" s="3">
        <v>0.18709999999999999</v>
      </c>
      <c r="B1879" s="17">
        <v>-0.34498933999999998</v>
      </c>
      <c r="C1879" s="17">
        <v>-0.28881325699999999</v>
      </c>
      <c r="D1879" s="17">
        <v>-0.27660373500000002</v>
      </c>
      <c r="E1879" s="74">
        <v>-0.250634782</v>
      </c>
      <c r="F1879" s="74">
        <v>-0.256756706</v>
      </c>
      <c r="G1879" s="17">
        <v>-0.26956414299999998</v>
      </c>
      <c r="J1879" s="74"/>
      <c r="K1879" s="73"/>
      <c r="L1879" s="73"/>
      <c r="M1879" s="73"/>
      <c r="N1879" s="73"/>
      <c r="O1879" s="69"/>
      <c r="P1879" s="69"/>
      <c r="Q1879" s="69"/>
      <c r="R1879" s="69"/>
      <c r="S1879" s="69"/>
      <c r="T1879" s="69"/>
      <c r="U1879" s="69"/>
      <c r="V1879" s="72"/>
      <c r="W1879" s="71"/>
      <c r="X1879" s="71"/>
    </row>
    <row r="1880" spans="1:24" ht="15.75" thickBot="1">
      <c r="A1880" s="3">
        <v>0.18720000000000001</v>
      </c>
      <c r="B1880" s="17">
        <v>-0.34484493700000002</v>
      </c>
      <c r="C1880" s="17">
        <v>-0.28870894699999999</v>
      </c>
      <c r="D1880" s="17">
        <v>-0.27650797999999999</v>
      </c>
      <c r="E1880" s="74">
        <v>-0.25052152599999999</v>
      </c>
      <c r="F1880" s="74">
        <v>-0.25667442499999998</v>
      </c>
      <c r="G1880" s="17">
        <v>-0.26944427700000001</v>
      </c>
      <c r="J1880" s="74"/>
      <c r="K1880" s="73"/>
      <c r="L1880" s="73"/>
      <c r="M1880" s="73"/>
      <c r="N1880" s="73"/>
      <c r="O1880" s="69"/>
      <c r="P1880" s="69"/>
      <c r="Q1880" s="69"/>
      <c r="R1880" s="69"/>
      <c r="S1880" s="69"/>
      <c r="T1880" s="69"/>
      <c r="U1880" s="69"/>
      <c r="V1880" s="72"/>
      <c r="W1880" s="71"/>
      <c r="X1880" s="71"/>
    </row>
    <row r="1881" spans="1:24" ht="15.75" thickBot="1">
      <c r="A1881" s="3">
        <v>0.18729999999999999</v>
      </c>
      <c r="B1881" s="17">
        <v>-0.34470058199999998</v>
      </c>
      <c r="C1881" s="17">
        <v>-0.28860466699999998</v>
      </c>
      <c r="D1881" s="17">
        <v>-0.276412251</v>
      </c>
      <c r="E1881" s="74">
        <v>-0.25040831899999999</v>
      </c>
      <c r="F1881" s="74">
        <v>-0.25659216499999998</v>
      </c>
      <c r="G1881" s="17">
        <v>-0.26932445999999999</v>
      </c>
      <c r="J1881" s="74"/>
      <c r="K1881" s="73"/>
      <c r="L1881" s="73"/>
      <c r="M1881" s="73"/>
      <c r="N1881" s="73"/>
      <c r="O1881" s="69"/>
      <c r="P1881" s="69"/>
      <c r="Q1881" s="69"/>
      <c r="R1881" s="69"/>
      <c r="S1881" s="69"/>
      <c r="T1881" s="69"/>
      <c r="U1881" s="69"/>
      <c r="V1881" s="72"/>
      <c r="W1881" s="71"/>
      <c r="X1881" s="71"/>
    </row>
    <row r="1882" spans="1:24" ht="15.75" thickBot="1">
      <c r="A1882" s="3">
        <v>0.18740000000000001</v>
      </c>
      <c r="B1882" s="17">
        <v>-0.344556274</v>
      </c>
      <c r="C1882" s="17">
        <v>-0.28850041700000001</v>
      </c>
      <c r="D1882" s="17">
        <v>-0.27631654700000002</v>
      </c>
      <c r="E1882" s="74">
        <v>-0.25029515899999999</v>
      </c>
      <c r="F1882" s="74">
        <v>-0.25650992500000003</v>
      </c>
      <c r="G1882" s="17">
        <v>-0.269204691</v>
      </c>
      <c r="J1882" s="74"/>
      <c r="K1882" s="73"/>
      <c r="L1882" s="73"/>
      <c r="M1882" s="73"/>
      <c r="N1882" s="73"/>
      <c r="O1882" s="69"/>
      <c r="P1882" s="69"/>
      <c r="Q1882" s="69"/>
      <c r="R1882" s="69"/>
      <c r="S1882" s="69"/>
      <c r="T1882" s="69"/>
      <c r="U1882" s="69"/>
      <c r="V1882" s="72"/>
      <c r="W1882" s="71"/>
      <c r="X1882" s="71"/>
    </row>
    <row r="1883" spans="1:24" ht="15.75" thickBot="1">
      <c r="A1883" s="3">
        <v>0.1875</v>
      </c>
      <c r="B1883" s="17">
        <v>-0.34441201399999999</v>
      </c>
      <c r="C1883" s="17">
        <v>-0.28839619599999999</v>
      </c>
      <c r="D1883" s="17">
        <v>-0.27622087000000001</v>
      </c>
      <c r="E1883" s="74">
        <v>-0.25018204799999999</v>
      </c>
      <c r="F1883" s="74">
        <v>-0.25642770599999998</v>
      </c>
      <c r="G1883" s="17">
        <v>-0.26908497100000001</v>
      </c>
      <c r="J1883" s="74"/>
      <c r="K1883" s="73"/>
      <c r="L1883" s="73"/>
      <c r="M1883" s="73"/>
      <c r="N1883" s="73"/>
      <c r="O1883" s="69"/>
      <c r="P1883" s="69"/>
      <c r="Q1883" s="69"/>
      <c r="R1883" s="69"/>
      <c r="S1883" s="69"/>
      <c r="T1883" s="69"/>
      <c r="U1883" s="69"/>
      <c r="V1883" s="72"/>
      <c r="W1883" s="71"/>
      <c r="X1883" s="71"/>
    </row>
    <row r="1884" spans="1:24" ht="15.75" thickBot="1">
      <c r="A1884" s="3">
        <v>0.18759999999999999</v>
      </c>
      <c r="B1884" s="17">
        <v>-0.34426780200000001</v>
      </c>
      <c r="C1884" s="17">
        <v>-0.28829200500000002</v>
      </c>
      <c r="D1884" s="17">
        <v>-0.27612521899999998</v>
      </c>
      <c r="E1884" s="74">
        <v>-0.25006898500000002</v>
      </c>
      <c r="F1884" s="74">
        <v>-0.25634550699999997</v>
      </c>
      <c r="G1884" s="17">
        <v>-0.26896530000000002</v>
      </c>
      <c r="J1884" s="74"/>
      <c r="K1884" s="73"/>
      <c r="L1884" s="73"/>
      <c r="M1884" s="73"/>
      <c r="N1884" s="73"/>
      <c r="O1884" s="69"/>
      <c r="P1884" s="69"/>
      <c r="Q1884" s="69"/>
      <c r="R1884" s="69"/>
      <c r="S1884" s="69"/>
      <c r="T1884" s="69"/>
      <c r="U1884" s="69"/>
      <c r="V1884" s="72"/>
      <c r="W1884" s="71"/>
      <c r="X1884" s="71"/>
    </row>
    <row r="1885" spans="1:24" ht="15.75" thickBot="1">
      <c r="A1885" s="3">
        <v>0.18770000000000001</v>
      </c>
      <c r="B1885" s="17">
        <v>-0.34412363699999998</v>
      </c>
      <c r="C1885" s="17">
        <v>-0.28818784400000003</v>
      </c>
      <c r="D1885" s="17">
        <v>-0.27602959399999999</v>
      </c>
      <c r="E1885" s="74">
        <v>-0.24995597</v>
      </c>
      <c r="F1885" s="74">
        <v>-0.25626332800000001</v>
      </c>
      <c r="G1885" s="17">
        <v>-0.26884567700000001</v>
      </c>
      <c r="J1885" s="74"/>
      <c r="K1885" s="73"/>
      <c r="L1885" s="73"/>
      <c r="M1885" s="73"/>
      <c r="N1885" s="73"/>
      <c r="O1885" s="69"/>
      <c r="P1885" s="69"/>
      <c r="Q1885" s="69"/>
      <c r="R1885" s="69"/>
      <c r="S1885" s="69"/>
      <c r="T1885" s="69"/>
      <c r="U1885" s="69"/>
      <c r="V1885" s="72"/>
      <c r="W1885" s="71"/>
      <c r="X1885" s="71"/>
    </row>
    <row r="1886" spans="1:24" ht="15.75" thickBot="1">
      <c r="A1886" s="3">
        <v>0.18779999999999999</v>
      </c>
      <c r="B1886" s="17">
        <v>-0.34397951999999998</v>
      </c>
      <c r="C1886" s="17">
        <v>-0.28808371199999999</v>
      </c>
      <c r="D1886" s="17">
        <v>-0.27593399499999999</v>
      </c>
      <c r="E1886" s="74">
        <v>-0.24984300300000001</v>
      </c>
      <c r="F1886" s="74">
        <v>-0.25618117000000001</v>
      </c>
      <c r="G1886" s="17">
        <v>-0.26872610299999999</v>
      </c>
      <c r="J1886" s="74"/>
      <c r="K1886" s="73"/>
      <c r="L1886" s="73"/>
      <c r="M1886" s="73"/>
      <c r="N1886" s="73"/>
      <c r="O1886" s="69"/>
      <c r="P1886" s="69"/>
      <c r="Q1886" s="69"/>
      <c r="R1886" s="69"/>
      <c r="S1886" s="69"/>
      <c r="T1886" s="69"/>
      <c r="U1886" s="69"/>
      <c r="V1886" s="72"/>
      <c r="W1886" s="71"/>
      <c r="X1886" s="71"/>
    </row>
    <row r="1887" spans="1:24" ht="15.75" thickBot="1">
      <c r="A1887" s="3">
        <v>0.18790000000000001</v>
      </c>
      <c r="B1887" s="17">
        <v>-0.34383544999999999</v>
      </c>
      <c r="C1887" s="17">
        <v>-0.28797961</v>
      </c>
      <c r="D1887" s="17">
        <v>-0.275838421</v>
      </c>
      <c r="E1887" s="74">
        <v>-0.24973008399999999</v>
      </c>
      <c r="F1887" s="74">
        <v>-0.25609903099999998</v>
      </c>
      <c r="G1887" s="17">
        <v>-0.26860657700000001</v>
      </c>
      <c r="J1887" s="74"/>
      <c r="K1887" s="73"/>
      <c r="L1887" s="73"/>
      <c r="M1887" s="73"/>
      <c r="N1887" s="73"/>
      <c r="O1887" s="69"/>
      <c r="P1887" s="69"/>
      <c r="Q1887" s="69"/>
      <c r="R1887" s="69"/>
      <c r="S1887" s="69"/>
      <c r="T1887" s="69"/>
      <c r="U1887" s="69"/>
      <c r="V1887" s="72"/>
      <c r="W1887" s="71"/>
      <c r="X1887" s="71"/>
    </row>
    <row r="1888" spans="1:24" ht="15.75" thickBot="1">
      <c r="A1888" s="3">
        <v>0.188</v>
      </c>
      <c r="B1888" s="17">
        <v>-0.34369142699999999</v>
      </c>
      <c r="C1888" s="17">
        <v>-0.28787553700000001</v>
      </c>
      <c r="D1888" s="17">
        <v>-0.27574287400000003</v>
      </c>
      <c r="E1888" s="74">
        <v>-0.249617213</v>
      </c>
      <c r="F1888" s="74">
        <v>-0.25601691300000001</v>
      </c>
      <c r="G1888" s="17">
        <v>-0.26848709900000001</v>
      </c>
      <c r="J1888" s="74"/>
      <c r="K1888" s="73"/>
      <c r="L1888" s="73"/>
      <c r="M1888" s="73"/>
      <c r="N1888" s="73"/>
      <c r="O1888" s="69"/>
      <c r="P1888" s="69"/>
      <c r="Q1888" s="69"/>
      <c r="R1888" s="69"/>
      <c r="S1888" s="69"/>
      <c r="T1888" s="69"/>
      <c r="U1888" s="69"/>
      <c r="V1888" s="72"/>
      <c r="W1888" s="71"/>
      <c r="X1888" s="71"/>
    </row>
    <row r="1889" spans="1:24" ht="15.75" thickBot="1">
      <c r="A1889" s="3">
        <v>0.18809999999999999</v>
      </c>
      <c r="B1889" s="17">
        <v>-0.343547451</v>
      </c>
      <c r="C1889" s="17">
        <v>-0.28777149400000002</v>
      </c>
      <c r="D1889" s="17">
        <v>-0.27564735200000001</v>
      </c>
      <c r="E1889" s="74">
        <v>-0.24950438999999999</v>
      </c>
      <c r="F1889" s="74">
        <v>-0.25593481499999998</v>
      </c>
      <c r="G1889" s="17">
        <v>-0.26836767</v>
      </c>
      <c r="J1889" s="74"/>
      <c r="K1889" s="73"/>
      <c r="L1889" s="73"/>
      <c r="M1889" s="73"/>
      <c r="N1889" s="73"/>
      <c r="O1889" s="69"/>
      <c r="P1889" s="69"/>
      <c r="Q1889" s="69"/>
      <c r="R1889" s="69"/>
      <c r="S1889" s="69"/>
      <c r="T1889" s="69"/>
      <c r="U1889" s="69"/>
      <c r="V1889" s="72"/>
      <c r="W1889" s="71"/>
      <c r="X1889" s="71"/>
    </row>
    <row r="1890" spans="1:24" ht="15.75" thickBot="1">
      <c r="A1890" s="3">
        <v>0.18820000000000001</v>
      </c>
      <c r="B1890" s="17">
        <v>-0.34340352299999999</v>
      </c>
      <c r="C1890" s="17">
        <v>-0.287667481</v>
      </c>
      <c r="D1890" s="17">
        <v>-0.27555185599999998</v>
      </c>
      <c r="E1890" s="74">
        <v>-0.24939161500000001</v>
      </c>
      <c r="F1890" s="74">
        <v>-0.25585273800000002</v>
      </c>
      <c r="G1890" s="17">
        <v>-0.26824828899999997</v>
      </c>
      <c r="J1890" s="74"/>
      <c r="K1890" s="73"/>
      <c r="L1890" s="73"/>
      <c r="M1890" s="73"/>
      <c r="N1890" s="73"/>
      <c r="O1890" s="69"/>
      <c r="P1890" s="69"/>
      <c r="Q1890" s="69"/>
      <c r="R1890" s="69"/>
      <c r="S1890" s="69"/>
      <c r="T1890" s="69"/>
      <c r="U1890" s="69"/>
      <c r="V1890" s="72"/>
      <c r="W1890" s="71"/>
      <c r="X1890" s="71"/>
    </row>
    <row r="1891" spans="1:24" ht="15.75" thickBot="1">
      <c r="A1891" s="3">
        <v>0.1883</v>
      </c>
      <c r="B1891" s="17">
        <v>-0.34325964199999998</v>
      </c>
      <c r="C1891" s="17">
        <v>-0.287563497</v>
      </c>
      <c r="D1891" s="17">
        <v>-0.27545638500000003</v>
      </c>
      <c r="E1891" s="74">
        <v>-0.249278887</v>
      </c>
      <c r="F1891" s="74">
        <v>-0.25577067999999997</v>
      </c>
      <c r="G1891" s="17">
        <v>-0.26812895599999997</v>
      </c>
      <c r="J1891" s="74"/>
      <c r="K1891" s="73"/>
      <c r="L1891" s="73"/>
      <c r="M1891" s="73"/>
      <c r="N1891" s="73"/>
      <c r="O1891" s="69"/>
      <c r="P1891" s="69"/>
      <c r="Q1891" s="69"/>
      <c r="R1891" s="69"/>
      <c r="S1891" s="69"/>
      <c r="T1891" s="69"/>
      <c r="U1891" s="69"/>
      <c r="V1891" s="72"/>
      <c r="W1891" s="71"/>
      <c r="X1891" s="71"/>
    </row>
    <row r="1892" spans="1:24" ht="15.75" thickBot="1">
      <c r="A1892" s="3">
        <v>0.18840000000000001</v>
      </c>
      <c r="B1892" s="17">
        <v>-0.34311580800000002</v>
      </c>
      <c r="C1892" s="17">
        <v>-0.28745954200000001</v>
      </c>
      <c r="D1892" s="17">
        <v>-0.27536094100000003</v>
      </c>
      <c r="E1892" s="74">
        <v>-0.249166207</v>
      </c>
      <c r="F1892" s="74">
        <v>-0.25568864299999999</v>
      </c>
      <c r="G1892" s="17">
        <v>-0.268009671</v>
      </c>
      <c r="J1892" s="74"/>
      <c r="K1892" s="73"/>
      <c r="L1892" s="73"/>
      <c r="M1892" s="73"/>
      <c r="N1892" s="73"/>
      <c r="O1892" s="69"/>
      <c r="P1892" s="69"/>
      <c r="Q1892" s="69"/>
      <c r="R1892" s="69"/>
      <c r="S1892" s="69"/>
      <c r="T1892" s="69"/>
      <c r="U1892" s="69"/>
      <c r="V1892" s="72"/>
      <c r="W1892" s="71"/>
      <c r="X1892" s="71"/>
    </row>
    <row r="1893" spans="1:24" ht="15.75" thickBot="1">
      <c r="A1893" s="3">
        <v>0.1885</v>
      </c>
      <c r="B1893" s="17">
        <v>-0.34297202199999999</v>
      </c>
      <c r="C1893" s="17">
        <v>-0.28735561599999998</v>
      </c>
      <c r="D1893" s="17">
        <v>-0.27526552199999998</v>
      </c>
      <c r="E1893" s="74">
        <v>-0.249053575</v>
      </c>
      <c r="F1893" s="74">
        <v>-0.255606626</v>
      </c>
      <c r="G1893" s="17">
        <v>-0.26789043400000001</v>
      </c>
      <c r="J1893" s="74"/>
      <c r="K1893" s="73"/>
      <c r="L1893" s="73"/>
      <c r="M1893" s="73"/>
      <c r="N1893" s="73"/>
      <c r="O1893" s="69"/>
      <c r="P1893" s="69"/>
      <c r="Q1893" s="69"/>
      <c r="R1893" s="69"/>
      <c r="S1893" s="69"/>
      <c r="T1893" s="69"/>
      <c r="U1893" s="69"/>
      <c r="V1893" s="72"/>
      <c r="W1893" s="71"/>
      <c r="X1893" s="71"/>
    </row>
    <row r="1894" spans="1:24" ht="15.75" thickBot="1">
      <c r="A1894" s="3">
        <v>0.18859999999999999</v>
      </c>
      <c r="B1894" s="17">
        <v>-0.34282828199999998</v>
      </c>
      <c r="C1894" s="17">
        <v>-0.28725171999999999</v>
      </c>
      <c r="D1894" s="17">
        <v>-0.27517012899999999</v>
      </c>
      <c r="E1894" s="74">
        <v>-0.248940991</v>
      </c>
      <c r="F1894" s="74">
        <v>-0.255524629</v>
      </c>
      <c r="G1894" s="17">
        <v>-0.26777124499999999</v>
      </c>
      <c r="J1894" s="74"/>
      <c r="K1894" s="73"/>
      <c r="L1894" s="73"/>
      <c r="M1894" s="73"/>
      <c r="N1894" s="73"/>
      <c r="O1894" s="69"/>
      <c r="P1894" s="69"/>
      <c r="Q1894" s="69"/>
      <c r="R1894" s="69"/>
      <c r="S1894" s="69"/>
      <c r="T1894" s="69"/>
      <c r="U1894" s="69"/>
      <c r="V1894" s="72"/>
      <c r="W1894" s="71"/>
      <c r="X1894" s="71"/>
    </row>
    <row r="1895" spans="1:24" ht="15.75" thickBot="1">
      <c r="A1895" s="3">
        <v>0.18870000000000001</v>
      </c>
      <c r="B1895" s="17">
        <v>-0.34268458899999998</v>
      </c>
      <c r="C1895" s="17">
        <v>-0.28714785399999998</v>
      </c>
      <c r="D1895" s="17">
        <v>-0.275074761</v>
      </c>
      <c r="E1895" s="74">
        <v>-0.248828454</v>
      </c>
      <c r="F1895" s="74">
        <v>-0.25544265199999999</v>
      </c>
      <c r="G1895" s="17">
        <v>-0.267652104</v>
      </c>
      <c r="J1895" s="74"/>
      <c r="K1895" s="73"/>
      <c r="L1895" s="73"/>
      <c r="M1895" s="73"/>
      <c r="N1895" s="73"/>
      <c r="O1895" s="69"/>
      <c r="P1895" s="69"/>
      <c r="Q1895" s="69"/>
      <c r="R1895" s="69"/>
      <c r="S1895" s="69"/>
      <c r="T1895" s="69"/>
      <c r="U1895" s="69"/>
      <c r="V1895" s="72"/>
      <c r="W1895" s="71"/>
      <c r="X1895" s="71"/>
    </row>
    <row r="1896" spans="1:24" ht="15.75" thickBot="1">
      <c r="A1896" s="3">
        <v>0.1888</v>
      </c>
      <c r="B1896" s="17">
        <v>-0.34254094299999999</v>
      </c>
      <c r="C1896" s="17">
        <v>-0.28704401600000001</v>
      </c>
      <c r="D1896" s="17">
        <v>-0.274979419</v>
      </c>
      <c r="E1896" s="74">
        <v>-0.24871596400000001</v>
      </c>
      <c r="F1896" s="74">
        <v>-0.25536069500000003</v>
      </c>
      <c r="G1896" s="17">
        <v>-0.26753301099999999</v>
      </c>
      <c r="J1896" s="74"/>
      <c r="K1896" s="73"/>
      <c r="L1896" s="73"/>
      <c r="M1896" s="73"/>
      <c r="N1896" s="73"/>
      <c r="O1896" s="69"/>
      <c r="P1896" s="69"/>
      <c r="Q1896" s="69"/>
      <c r="R1896" s="69"/>
      <c r="S1896" s="69"/>
      <c r="T1896" s="69"/>
      <c r="U1896" s="69"/>
      <c r="V1896" s="72"/>
      <c r="W1896" s="71"/>
      <c r="X1896" s="71"/>
    </row>
    <row r="1897" spans="1:24" ht="15.75" thickBot="1">
      <c r="A1897" s="3">
        <v>0.18890000000000001</v>
      </c>
      <c r="B1897" s="17">
        <v>-0.34239734399999999</v>
      </c>
      <c r="C1897" s="17">
        <v>-0.28694020799999997</v>
      </c>
      <c r="D1897" s="17">
        <v>-0.27488410299999999</v>
      </c>
      <c r="E1897" s="74">
        <v>-0.24860352199999999</v>
      </c>
      <c r="F1897" s="74">
        <v>-0.25527875799999999</v>
      </c>
      <c r="G1897" s="17">
        <v>-0.26741396499999998</v>
      </c>
      <c r="J1897" s="74"/>
      <c r="K1897" s="73"/>
      <c r="L1897" s="73"/>
      <c r="M1897" s="73"/>
      <c r="N1897" s="73"/>
      <c r="O1897" s="69"/>
      <c r="P1897" s="69"/>
      <c r="Q1897" s="69"/>
      <c r="R1897" s="69"/>
      <c r="S1897" s="69"/>
      <c r="T1897" s="69"/>
      <c r="U1897" s="69"/>
      <c r="V1897" s="72"/>
      <c r="W1897" s="71"/>
      <c r="X1897" s="71"/>
    </row>
    <row r="1898" spans="1:24" ht="15.75" thickBot="1">
      <c r="A1898" s="3">
        <v>0.189</v>
      </c>
      <c r="B1898" s="17">
        <v>-0.342253792</v>
      </c>
      <c r="C1898" s="17">
        <v>-0.286836429</v>
      </c>
      <c r="D1898" s="17">
        <v>-0.27478881199999999</v>
      </c>
      <c r="E1898" s="74">
        <v>-0.24849112700000001</v>
      </c>
      <c r="F1898" s="74">
        <v>-0.25519684100000001</v>
      </c>
      <c r="G1898" s="17">
        <v>-0.26729496800000002</v>
      </c>
      <c r="J1898" s="74"/>
      <c r="K1898" s="73"/>
      <c r="L1898" s="73"/>
      <c r="M1898" s="73"/>
      <c r="N1898" s="73"/>
      <c r="O1898" s="69"/>
      <c r="P1898" s="69"/>
      <c r="Q1898" s="69"/>
      <c r="R1898" s="69"/>
      <c r="S1898" s="69"/>
      <c r="T1898" s="69"/>
      <c r="U1898" s="69"/>
      <c r="V1898" s="72"/>
      <c r="W1898" s="71"/>
      <c r="X1898" s="71"/>
    </row>
    <row r="1899" spans="1:24" ht="15.75" thickBot="1">
      <c r="A1899" s="3">
        <v>0.18909999999999999</v>
      </c>
      <c r="B1899" s="17">
        <v>-0.34211028700000001</v>
      </c>
      <c r="C1899" s="17">
        <v>-0.28673267899999999</v>
      </c>
      <c r="D1899" s="17">
        <v>-0.27469354699999998</v>
      </c>
      <c r="E1899" s="74">
        <v>-0.24837877999999999</v>
      </c>
      <c r="F1899" s="74">
        <v>-0.25511494400000001</v>
      </c>
      <c r="G1899" s="17">
        <v>-0.26717601800000002</v>
      </c>
      <c r="J1899" s="74"/>
      <c r="K1899" s="73"/>
      <c r="L1899" s="73"/>
      <c r="M1899" s="73"/>
      <c r="N1899" s="73"/>
      <c r="O1899" s="69"/>
      <c r="P1899" s="69"/>
      <c r="Q1899" s="69"/>
      <c r="R1899" s="69"/>
      <c r="S1899" s="69"/>
      <c r="T1899" s="69"/>
      <c r="U1899" s="69"/>
      <c r="V1899" s="72"/>
      <c r="W1899" s="71"/>
      <c r="X1899" s="71"/>
    </row>
    <row r="1900" spans="1:24" ht="15.75" thickBot="1">
      <c r="A1900" s="3">
        <v>0.18920000000000001</v>
      </c>
      <c r="B1900" s="17">
        <v>-0.341966828</v>
      </c>
      <c r="C1900" s="17">
        <v>-0.28662895900000002</v>
      </c>
      <c r="D1900" s="17">
        <v>-0.27459830699999999</v>
      </c>
      <c r="E1900" s="74">
        <v>-0.24826648000000001</v>
      </c>
      <c r="F1900" s="74">
        <v>-0.25503306599999997</v>
      </c>
      <c r="G1900" s="17">
        <v>-0.26705711599999998</v>
      </c>
      <c r="J1900" s="74"/>
      <c r="K1900" s="73"/>
      <c r="L1900" s="73"/>
      <c r="M1900" s="73"/>
      <c r="N1900" s="73"/>
      <c r="O1900" s="69"/>
      <c r="P1900" s="69"/>
      <c r="Q1900" s="69"/>
      <c r="R1900" s="69"/>
      <c r="S1900" s="69"/>
      <c r="T1900" s="69"/>
      <c r="U1900" s="69"/>
      <c r="V1900" s="72"/>
      <c r="W1900" s="71"/>
      <c r="X1900" s="71"/>
    </row>
    <row r="1901" spans="1:24" ht="15.75" thickBot="1">
      <c r="A1901" s="3">
        <v>0.1893</v>
      </c>
      <c r="B1901" s="17">
        <v>-0.34182341599999999</v>
      </c>
      <c r="C1901" s="17">
        <v>-0.28652526699999997</v>
      </c>
      <c r="D1901" s="17">
        <v>-0.27450309299999998</v>
      </c>
      <c r="E1901" s="74">
        <v>-0.248154227</v>
      </c>
      <c r="F1901" s="74">
        <v>-0.25495120900000001</v>
      </c>
      <c r="G1901" s="17">
        <v>-0.26693826199999998</v>
      </c>
      <c r="J1901" s="74"/>
      <c r="K1901" s="73"/>
      <c r="L1901" s="73"/>
      <c r="M1901" s="73"/>
      <c r="N1901" s="73"/>
      <c r="O1901" s="69"/>
      <c r="P1901" s="69"/>
      <c r="Q1901" s="69"/>
      <c r="R1901" s="69"/>
      <c r="S1901" s="69"/>
      <c r="T1901" s="69"/>
      <c r="U1901" s="69"/>
      <c r="V1901" s="72"/>
      <c r="W1901" s="71"/>
      <c r="X1901" s="71"/>
    </row>
    <row r="1902" spans="1:24" ht="15.75" thickBot="1">
      <c r="A1902" s="3">
        <v>0.18940000000000001</v>
      </c>
      <c r="B1902" s="17">
        <v>-0.34168005099999998</v>
      </c>
      <c r="C1902" s="17">
        <v>-0.28642160500000002</v>
      </c>
      <c r="D1902" s="17">
        <v>-0.27440790399999998</v>
      </c>
      <c r="E1902" s="74">
        <v>-0.248042021</v>
      </c>
      <c r="F1902" s="74">
        <v>-0.25486937199999998</v>
      </c>
      <c r="G1902" s="17">
        <v>-0.26681945499999998</v>
      </c>
      <c r="J1902" s="74"/>
      <c r="K1902" s="73"/>
      <c r="L1902" s="73"/>
      <c r="M1902" s="73"/>
      <c r="N1902" s="73"/>
      <c r="O1902" s="69"/>
      <c r="P1902" s="69"/>
      <c r="Q1902" s="69"/>
      <c r="R1902" s="69"/>
      <c r="S1902" s="69"/>
      <c r="T1902" s="69"/>
      <c r="U1902" s="69"/>
      <c r="V1902" s="72"/>
      <c r="W1902" s="71"/>
      <c r="X1902" s="71"/>
    </row>
    <row r="1903" spans="1:24" ht="15.75" thickBot="1">
      <c r="A1903" s="3">
        <v>0.1895</v>
      </c>
      <c r="B1903" s="17">
        <v>-0.34153673200000001</v>
      </c>
      <c r="C1903" s="17">
        <v>-0.28631797199999998</v>
      </c>
      <c r="D1903" s="17">
        <v>-0.27431274</v>
      </c>
      <c r="E1903" s="74">
        <v>-0.247929862</v>
      </c>
      <c r="F1903" s="74">
        <v>-0.254787555</v>
      </c>
      <c r="G1903" s="17">
        <v>-0.26670069499999999</v>
      </c>
      <c r="J1903" s="74"/>
      <c r="K1903" s="73"/>
      <c r="L1903" s="73"/>
      <c r="M1903" s="73"/>
      <c r="N1903" s="73"/>
      <c r="O1903" s="69"/>
      <c r="P1903" s="69"/>
      <c r="Q1903" s="69"/>
      <c r="R1903" s="69"/>
      <c r="S1903" s="69"/>
      <c r="T1903" s="69"/>
      <c r="U1903" s="69"/>
      <c r="V1903" s="72"/>
      <c r="W1903" s="71"/>
      <c r="X1903" s="71"/>
    </row>
    <row r="1904" spans="1:24" ht="15.75" thickBot="1">
      <c r="A1904" s="3">
        <v>0.18959999999999999</v>
      </c>
      <c r="B1904" s="17">
        <v>-0.34139345999999998</v>
      </c>
      <c r="C1904" s="17">
        <v>-0.28621436700000003</v>
      </c>
      <c r="D1904" s="17">
        <v>-0.274217602</v>
      </c>
      <c r="E1904" s="74">
        <v>-0.247817751</v>
      </c>
      <c r="F1904" s="74">
        <v>-0.25470575699999998</v>
      </c>
      <c r="G1904" s="17">
        <v>-0.26658198300000002</v>
      </c>
      <c r="J1904" s="74"/>
      <c r="K1904" s="73"/>
      <c r="L1904" s="73"/>
      <c r="M1904" s="73"/>
      <c r="N1904" s="73"/>
      <c r="O1904" s="69"/>
      <c r="P1904" s="69"/>
      <c r="Q1904" s="69"/>
      <c r="R1904" s="69"/>
      <c r="S1904" s="69"/>
      <c r="T1904" s="69"/>
      <c r="U1904" s="69"/>
      <c r="V1904" s="72"/>
      <c r="W1904" s="71"/>
      <c r="X1904" s="71"/>
    </row>
    <row r="1905" spans="1:24" ht="15.75" thickBot="1">
      <c r="A1905" s="3">
        <v>0.18970000000000001</v>
      </c>
      <c r="B1905" s="17">
        <v>-0.34125023399999999</v>
      </c>
      <c r="C1905" s="17">
        <v>-0.286110792</v>
      </c>
      <c r="D1905" s="17">
        <v>-0.27412249</v>
      </c>
      <c r="E1905" s="74">
        <v>-0.24770568600000001</v>
      </c>
      <c r="F1905" s="74">
        <v>-0.25462398000000003</v>
      </c>
      <c r="G1905" s="17">
        <v>-0.26646331899999998</v>
      </c>
      <c r="J1905" s="74"/>
      <c r="K1905" s="73"/>
      <c r="L1905" s="73"/>
      <c r="M1905" s="73"/>
      <c r="N1905" s="73"/>
      <c r="O1905" s="69"/>
      <c r="P1905" s="69"/>
      <c r="Q1905" s="69"/>
      <c r="R1905" s="69"/>
      <c r="S1905" s="69"/>
      <c r="T1905" s="69"/>
      <c r="U1905" s="69"/>
      <c r="V1905" s="72"/>
      <c r="W1905" s="71"/>
      <c r="X1905" s="71"/>
    </row>
    <row r="1906" spans="1:24" ht="15.75" thickBot="1">
      <c r="A1906" s="3">
        <v>0.1898</v>
      </c>
      <c r="B1906" s="17">
        <v>-0.34110705499999999</v>
      </c>
      <c r="C1906" s="17">
        <v>-0.28600724599999999</v>
      </c>
      <c r="D1906" s="17">
        <v>-0.27402740199999998</v>
      </c>
      <c r="E1906" s="74">
        <v>-0.24759366799999999</v>
      </c>
      <c r="F1906" s="74">
        <v>-0.25454222199999998</v>
      </c>
      <c r="G1906" s="17">
        <v>-0.26634470100000002</v>
      </c>
      <c r="J1906" s="74"/>
      <c r="K1906" s="73"/>
      <c r="L1906" s="73"/>
      <c r="M1906" s="73"/>
      <c r="N1906" s="73"/>
      <c r="O1906" s="69"/>
      <c r="P1906" s="69"/>
      <c r="Q1906" s="69"/>
      <c r="R1906" s="69"/>
      <c r="S1906" s="69"/>
      <c r="T1906" s="69"/>
      <c r="U1906" s="69"/>
      <c r="V1906" s="72"/>
      <c r="W1906" s="71"/>
      <c r="X1906" s="71"/>
    </row>
    <row r="1907" spans="1:24" ht="15.75" thickBot="1">
      <c r="A1907" s="3">
        <v>0.18990000000000001</v>
      </c>
      <c r="B1907" s="17">
        <v>-0.34096392199999997</v>
      </c>
      <c r="C1907" s="17">
        <v>-0.28590372800000002</v>
      </c>
      <c r="D1907" s="17">
        <v>-0.27393234</v>
      </c>
      <c r="E1907" s="74">
        <v>-0.247481697</v>
      </c>
      <c r="F1907" s="74">
        <v>-0.25446048399999999</v>
      </c>
      <c r="G1907" s="17">
        <v>-0.26622613099999998</v>
      </c>
      <c r="J1907" s="74"/>
      <c r="K1907" s="73"/>
      <c r="L1907" s="73"/>
      <c r="M1907" s="73"/>
      <c r="N1907" s="73"/>
      <c r="O1907" s="69"/>
      <c r="P1907" s="69"/>
      <c r="Q1907" s="69"/>
      <c r="R1907" s="69"/>
      <c r="S1907" s="69"/>
      <c r="T1907" s="69"/>
      <c r="U1907" s="69"/>
      <c r="V1907" s="72"/>
      <c r="W1907" s="71"/>
      <c r="X1907" s="71"/>
    </row>
    <row r="1908" spans="1:24" ht="15.75" thickBot="1">
      <c r="A1908" s="3">
        <v>0.19</v>
      </c>
      <c r="B1908" s="17">
        <v>-0.34082083499999999</v>
      </c>
      <c r="C1908" s="17">
        <v>-0.28580023999999998</v>
      </c>
      <c r="D1908" s="17">
        <v>-0.27383730299999998</v>
      </c>
      <c r="E1908" s="74">
        <v>-0.24736977299999999</v>
      </c>
      <c r="F1908" s="74">
        <v>-0.25437876500000001</v>
      </c>
      <c r="G1908" s="17">
        <v>-0.26610760900000002</v>
      </c>
      <c r="J1908" s="74"/>
      <c r="K1908" s="73"/>
      <c r="L1908" s="73"/>
      <c r="M1908" s="73"/>
      <c r="N1908" s="73"/>
      <c r="O1908" s="69"/>
      <c r="P1908" s="69"/>
      <c r="Q1908" s="69"/>
      <c r="R1908" s="69"/>
      <c r="S1908" s="69"/>
      <c r="T1908" s="69"/>
      <c r="U1908" s="69"/>
      <c r="V1908" s="72"/>
      <c r="W1908" s="71"/>
      <c r="X1908" s="71"/>
    </row>
    <row r="1909" spans="1:24" ht="15.75" thickBot="1">
      <c r="A1909" s="3">
        <v>0.19009999999999999</v>
      </c>
      <c r="B1909" s="17">
        <v>-0.34067779500000001</v>
      </c>
      <c r="C1909" s="17">
        <v>-0.28569677999999998</v>
      </c>
      <c r="D1909" s="17">
        <v>-0.27374229100000003</v>
      </c>
      <c r="E1909" s="74">
        <v>-0.247257896</v>
      </c>
      <c r="F1909" s="74">
        <v>-0.25429706699999999</v>
      </c>
      <c r="G1909" s="17">
        <v>-0.26598913299999999</v>
      </c>
      <c r="J1909" s="74"/>
      <c r="K1909" s="73"/>
      <c r="L1909" s="73"/>
      <c r="M1909" s="73"/>
      <c r="N1909" s="73"/>
      <c r="O1909" s="69"/>
      <c r="P1909" s="69"/>
      <c r="Q1909" s="69"/>
      <c r="R1909" s="69"/>
      <c r="S1909" s="69"/>
      <c r="T1909" s="69"/>
      <c r="U1909" s="69"/>
      <c r="V1909" s="72"/>
      <c r="W1909" s="71"/>
      <c r="X1909" s="71"/>
    </row>
    <row r="1910" spans="1:24" ht="15.75" thickBot="1">
      <c r="A1910" s="3">
        <v>0.19020000000000001</v>
      </c>
      <c r="B1910" s="17">
        <v>-0.340534801</v>
      </c>
      <c r="C1910" s="17">
        <v>-0.285593349</v>
      </c>
      <c r="D1910" s="17">
        <v>-0.27364730500000001</v>
      </c>
      <c r="E1910" s="74">
        <v>-0.247146066</v>
      </c>
      <c r="F1910" s="74">
        <v>-0.25421538799999999</v>
      </c>
      <c r="G1910" s="17">
        <v>-0.26587070400000001</v>
      </c>
      <c r="J1910" s="74"/>
      <c r="K1910" s="73"/>
      <c r="L1910" s="73"/>
      <c r="M1910" s="73"/>
      <c r="N1910" s="73"/>
      <c r="O1910" s="69"/>
      <c r="P1910" s="69"/>
      <c r="Q1910" s="69"/>
      <c r="R1910" s="69"/>
      <c r="S1910" s="69"/>
      <c r="T1910" s="69"/>
      <c r="U1910" s="69"/>
      <c r="V1910" s="72"/>
      <c r="W1910" s="71"/>
      <c r="X1910" s="71"/>
    </row>
    <row r="1911" spans="1:24" ht="15.75" thickBot="1">
      <c r="A1911" s="3">
        <v>0.1903</v>
      </c>
      <c r="B1911" s="17">
        <v>-0.34039185300000002</v>
      </c>
      <c r="C1911" s="17">
        <v>-0.28548994700000002</v>
      </c>
      <c r="D1911" s="17">
        <v>-0.273552344</v>
      </c>
      <c r="E1911" s="74">
        <v>-0.24703428199999999</v>
      </c>
      <c r="F1911" s="74">
        <v>-0.25413372899999997</v>
      </c>
      <c r="G1911" s="17">
        <v>-0.26575232300000001</v>
      </c>
      <c r="J1911" s="74"/>
      <c r="K1911" s="73"/>
      <c r="L1911" s="73"/>
      <c r="M1911" s="73"/>
      <c r="N1911" s="73"/>
      <c r="O1911" s="69"/>
      <c r="P1911" s="69"/>
      <c r="Q1911" s="69"/>
      <c r="R1911" s="69"/>
      <c r="S1911" s="69"/>
      <c r="T1911" s="69"/>
      <c r="U1911" s="69"/>
      <c r="V1911" s="72"/>
      <c r="W1911" s="71"/>
      <c r="X1911" s="71"/>
    </row>
    <row r="1912" spans="1:24" ht="15.75" thickBot="1">
      <c r="A1912" s="3">
        <v>0.19040000000000001</v>
      </c>
      <c r="B1912" s="17">
        <v>-0.34024895100000002</v>
      </c>
      <c r="C1912" s="17">
        <v>-0.285386574</v>
      </c>
      <c r="D1912" s="17">
        <v>-0.27345740800000001</v>
      </c>
      <c r="E1912" s="74">
        <v>-0.24692254499999999</v>
      </c>
      <c r="F1912" s="74">
        <v>-0.25405208899999998</v>
      </c>
      <c r="G1912" s="17">
        <v>-0.26563398900000001</v>
      </c>
      <c r="J1912" s="74"/>
      <c r="K1912" s="73"/>
      <c r="L1912" s="73"/>
      <c r="M1912" s="73"/>
      <c r="N1912" s="73"/>
      <c r="O1912" s="69"/>
      <c r="P1912" s="69"/>
      <c r="Q1912" s="69"/>
      <c r="R1912" s="69"/>
      <c r="S1912" s="69"/>
      <c r="T1912" s="69"/>
      <c r="U1912" s="69"/>
      <c r="V1912" s="72"/>
      <c r="W1912" s="71"/>
      <c r="X1912" s="71"/>
    </row>
    <row r="1913" spans="1:24" ht="15.75" thickBot="1">
      <c r="A1913" s="3">
        <v>0.1905</v>
      </c>
      <c r="B1913" s="17">
        <v>-0.34010609600000002</v>
      </c>
      <c r="C1913" s="17">
        <v>-0.28528323</v>
      </c>
      <c r="D1913" s="17">
        <v>-0.27336249699999998</v>
      </c>
      <c r="E1913" s="74">
        <v>-0.246810854</v>
      </c>
      <c r="F1913" s="74">
        <v>-0.25397046899999998</v>
      </c>
      <c r="G1913" s="17">
        <v>-0.26551570099999999</v>
      </c>
      <c r="J1913" s="74"/>
      <c r="K1913" s="73"/>
      <c r="L1913" s="73"/>
      <c r="M1913" s="73"/>
      <c r="N1913" s="73"/>
      <c r="O1913" s="69"/>
      <c r="P1913" s="69"/>
      <c r="Q1913" s="69"/>
      <c r="R1913" s="69"/>
      <c r="S1913" s="69"/>
      <c r="T1913" s="69"/>
      <c r="U1913" s="69"/>
      <c r="V1913" s="72"/>
      <c r="W1913" s="71"/>
      <c r="X1913" s="71"/>
    </row>
    <row r="1914" spans="1:24" ht="15.75" thickBot="1">
      <c r="A1914" s="3">
        <v>0.19059999999999999</v>
      </c>
      <c r="B1914" s="17">
        <v>-0.33996328599999998</v>
      </c>
      <c r="C1914" s="17">
        <v>-0.28517991399999998</v>
      </c>
      <c r="D1914" s="17">
        <v>-0.27326761100000002</v>
      </c>
      <c r="E1914" s="74">
        <v>-0.24669921</v>
      </c>
      <c r="F1914" s="74">
        <v>-0.25388886900000002</v>
      </c>
      <c r="G1914" s="17">
        <v>-0.265397461</v>
      </c>
      <c r="J1914" s="74"/>
      <c r="K1914" s="73"/>
      <c r="L1914" s="73"/>
      <c r="M1914" s="73"/>
      <c r="N1914" s="73"/>
      <c r="O1914" s="69"/>
      <c r="P1914" s="69"/>
      <c r="Q1914" s="69"/>
      <c r="R1914" s="69"/>
      <c r="S1914" s="69"/>
      <c r="T1914" s="69"/>
      <c r="U1914" s="69"/>
      <c r="V1914" s="72"/>
      <c r="W1914" s="71"/>
      <c r="X1914" s="71"/>
    </row>
    <row r="1915" spans="1:24" ht="15.75" thickBot="1">
      <c r="A1915" s="3">
        <v>0.19070000000000001</v>
      </c>
      <c r="B1915" s="17">
        <v>-0.33982052200000001</v>
      </c>
      <c r="C1915" s="17">
        <v>-0.28507662700000003</v>
      </c>
      <c r="D1915" s="17">
        <v>-0.27317275000000002</v>
      </c>
      <c r="E1915" s="74">
        <v>-0.24658761200000001</v>
      </c>
      <c r="F1915" s="74">
        <v>-0.25380728800000002</v>
      </c>
      <c r="G1915" s="17">
        <v>-0.26527926699999999</v>
      </c>
      <c r="J1915" s="74"/>
      <c r="K1915" s="73"/>
      <c r="L1915" s="73"/>
      <c r="M1915" s="73"/>
      <c r="N1915" s="73"/>
      <c r="O1915" s="69"/>
      <c r="P1915" s="69"/>
      <c r="Q1915" s="69"/>
      <c r="R1915" s="69"/>
      <c r="S1915" s="69"/>
      <c r="T1915" s="69"/>
      <c r="U1915" s="69"/>
      <c r="V1915" s="72"/>
      <c r="W1915" s="71"/>
      <c r="X1915" s="71"/>
    </row>
    <row r="1916" spans="1:24" ht="15.75" thickBot="1">
      <c r="A1916" s="3">
        <v>0.1908</v>
      </c>
      <c r="B1916" s="17">
        <v>-0.339677805</v>
      </c>
      <c r="C1916" s="17">
        <v>-0.284973368</v>
      </c>
      <c r="D1916" s="17">
        <v>-0.27307791399999998</v>
      </c>
      <c r="E1916" s="74">
        <v>-0.246476061</v>
      </c>
      <c r="F1916" s="74">
        <v>-0.25372572700000001</v>
      </c>
      <c r="G1916" s="17">
        <v>-0.26516111999999997</v>
      </c>
      <c r="J1916" s="74"/>
      <c r="K1916" s="73"/>
      <c r="L1916" s="73"/>
      <c r="M1916" s="73"/>
      <c r="N1916" s="73"/>
      <c r="O1916" s="69"/>
      <c r="P1916" s="69"/>
      <c r="Q1916" s="69"/>
      <c r="R1916" s="69"/>
      <c r="S1916" s="69"/>
      <c r="T1916" s="69"/>
      <c r="U1916" s="69"/>
      <c r="V1916" s="72"/>
      <c r="W1916" s="71"/>
      <c r="X1916" s="71"/>
    </row>
    <row r="1917" spans="1:24" ht="15.75" thickBot="1">
      <c r="A1917" s="3">
        <v>0.19089999999999999</v>
      </c>
      <c r="B1917" s="17">
        <v>-0.33953513299999999</v>
      </c>
      <c r="C1917" s="17">
        <v>-0.28487013799999999</v>
      </c>
      <c r="D1917" s="17">
        <v>-0.272983103</v>
      </c>
      <c r="E1917" s="74">
        <v>-0.24636455600000001</v>
      </c>
      <c r="F1917" s="74">
        <v>-0.25364418599999999</v>
      </c>
      <c r="G1917" s="17">
        <v>-0.26504302000000002</v>
      </c>
      <c r="J1917" s="74"/>
      <c r="K1917" s="73"/>
      <c r="L1917" s="73"/>
      <c r="M1917" s="73"/>
      <c r="N1917" s="73"/>
      <c r="O1917" s="69"/>
      <c r="P1917" s="69"/>
      <c r="Q1917" s="69"/>
      <c r="R1917" s="69"/>
      <c r="S1917" s="69"/>
      <c r="T1917" s="69"/>
      <c r="U1917" s="69"/>
      <c r="V1917" s="72"/>
      <c r="W1917" s="71"/>
      <c r="X1917" s="71"/>
    </row>
    <row r="1918" spans="1:24" ht="15.75" thickBot="1">
      <c r="A1918" s="3">
        <v>0.191</v>
      </c>
      <c r="B1918" s="17">
        <v>-0.33939250700000001</v>
      </c>
      <c r="C1918" s="17">
        <v>-0.284766937</v>
      </c>
      <c r="D1918" s="17">
        <v>-0.27288831699999999</v>
      </c>
      <c r="E1918" s="74">
        <v>-0.246253097</v>
      </c>
      <c r="F1918" s="74">
        <v>-0.25356266399999999</v>
      </c>
      <c r="G1918" s="17">
        <v>-0.26492496700000001</v>
      </c>
      <c r="J1918" s="74"/>
      <c r="K1918" s="73"/>
      <c r="L1918" s="73"/>
      <c r="M1918" s="73"/>
      <c r="N1918" s="73"/>
      <c r="O1918" s="69"/>
      <c r="P1918" s="69"/>
      <c r="Q1918" s="69"/>
      <c r="R1918" s="69"/>
      <c r="S1918" s="69"/>
      <c r="T1918" s="69"/>
      <c r="U1918" s="69"/>
      <c r="V1918" s="72"/>
      <c r="W1918" s="71"/>
      <c r="X1918" s="71"/>
    </row>
    <row r="1919" spans="1:24" ht="15.75" thickBot="1">
      <c r="A1919" s="3">
        <v>0.19109999999999999</v>
      </c>
      <c r="B1919" s="17">
        <v>-0.33924992700000001</v>
      </c>
      <c r="C1919" s="17">
        <v>-0.28466376399999999</v>
      </c>
      <c r="D1919" s="17">
        <v>-0.27279355700000002</v>
      </c>
      <c r="E1919" s="74">
        <v>-0.246141685</v>
      </c>
      <c r="F1919" s="74">
        <v>-0.25348116199999998</v>
      </c>
      <c r="G1919" s="17">
        <v>-0.26480695999999998</v>
      </c>
      <c r="J1919" s="74"/>
      <c r="K1919" s="73"/>
      <c r="L1919" s="73"/>
      <c r="M1919" s="73"/>
      <c r="N1919" s="73"/>
      <c r="O1919" s="69"/>
      <c r="P1919" s="69"/>
      <c r="Q1919" s="69"/>
      <c r="R1919" s="69"/>
      <c r="S1919" s="69"/>
      <c r="T1919" s="69"/>
      <c r="U1919" s="69"/>
      <c r="V1919" s="72"/>
      <c r="W1919" s="71"/>
      <c r="X1919" s="71"/>
    </row>
    <row r="1920" spans="1:24" ht="15.75" thickBot="1">
      <c r="A1920" s="3">
        <v>0.19120000000000001</v>
      </c>
      <c r="B1920" s="17">
        <v>-0.33910739200000001</v>
      </c>
      <c r="C1920" s="17">
        <v>-0.28456061999999999</v>
      </c>
      <c r="D1920" s="17">
        <v>-0.27269882099999998</v>
      </c>
      <c r="E1920" s="74">
        <v>-0.246030318</v>
      </c>
      <c r="F1920" s="74">
        <v>-0.25339967899999999</v>
      </c>
      <c r="G1920" s="17">
        <v>-0.26468900000000001</v>
      </c>
      <c r="J1920" s="74"/>
      <c r="K1920" s="73"/>
      <c r="L1920" s="73"/>
      <c r="M1920" s="73"/>
      <c r="N1920" s="73"/>
      <c r="O1920" s="69"/>
      <c r="P1920" s="69"/>
      <c r="Q1920" s="69"/>
      <c r="R1920" s="69"/>
      <c r="S1920" s="69"/>
      <c r="T1920" s="69"/>
      <c r="U1920" s="69"/>
      <c r="V1920" s="72"/>
      <c r="W1920" s="71"/>
      <c r="X1920" s="71"/>
    </row>
    <row r="1921" spans="1:24" ht="15.75" thickBot="1">
      <c r="A1921" s="3">
        <v>0.1913</v>
      </c>
      <c r="B1921" s="17">
        <v>-0.33896490400000001</v>
      </c>
      <c r="C1921" s="17">
        <v>-0.28445750400000003</v>
      </c>
      <c r="D1921" s="17">
        <v>-0.27260411000000001</v>
      </c>
      <c r="E1921" s="74">
        <v>-0.245918998</v>
      </c>
      <c r="F1921" s="74">
        <v>-0.25331821500000001</v>
      </c>
      <c r="G1921" s="17">
        <v>-0.26457108600000001</v>
      </c>
      <c r="J1921" s="74"/>
      <c r="K1921" s="73"/>
      <c r="L1921" s="73"/>
      <c r="M1921" s="73"/>
      <c r="N1921" s="73"/>
      <c r="O1921" s="69"/>
      <c r="P1921" s="69"/>
      <c r="Q1921" s="69"/>
      <c r="R1921" s="69"/>
      <c r="S1921" s="69"/>
      <c r="T1921" s="69"/>
      <c r="U1921" s="69"/>
      <c r="V1921" s="72"/>
      <c r="W1921" s="71"/>
      <c r="X1921" s="71"/>
    </row>
    <row r="1922" spans="1:24" ht="15.75" thickBot="1">
      <c r="A1922" s="3">
        <v>0.19139999999999999</v>
      </c>
      <c r="B1922" s="17">
        <v>-0.33882246100000002</v>
      </c>
      <c r="C1922" s="17">
        <v>-0.28435441700000003</v>
      </c>
      <c r="D1922" s="17">
        <v>-0.27250942299999997</v>
      </c>
      <c r="E1922" s="74">
        <v>-0.24580772400000001</v>
      </c>
      <c r="F1922" s="74">
        <v>-0.25323677100000003</v>
      </c>
      <c r="G1922" s="17">
        <v>-0.26445321900000002</v>
      </c>
      <c r="J1922" s="74"/>
      <c r="K1922" s="73"/>
      <c r="L1922" s="73"/>
      <c r="M1922" s="73"/>
      <c r="N1922" s="73"/>
      <c r="O1922" s="69"/>
      <c r="P1922" s="69"/>
      <c r="Q1922" s="69"/>
      <c r="R1922" s="69"/>
      <c r="S1922" s="69"/>
      <c r="T1922" s="69"/>
      <c r="U1922" s="69"/>
      <c r="V1922" s="72"/>
      <c r="W1922" s="71"/>
      <c r="X1922" s="71"/>
    </row>
    <row r="1923" spans="1:24" ht="15.75" thickBot="1">
      <c r="A1923" s="3">
        <v>0.1915</v>
      </c>
      <c r="B1923" s="17">
        <v>-0.33868006299999998</v>
      </c>
      <c r="C1923" s="17">
        <v>-0.28425135800000001</v>
      </c>
      <c r="D1923" s="17">
        <v>-0.27241476199999998</v>
      </c>
      <c r="E1923" s="74">
        <v>-0.24569649599999999</v>
      </c>
      <c r="F1923" s="74">
        <v>-0.253155346</v>
      </c>
      <c r="G1923" s="17">
        <v>-0.264335398</v>
      </c>
      <c r="J1923" s="74"/>
      <c r="K1923" s="73"/>
      <c r="L1923" s="73"/>
      <c r="M1923" s="73"/>
      <c r="N1923" s="73"/>
      <c r="O1923" s="69"/>
      <c r="P1923" s="69"/>
      <c r="Q1923" s="69"/>
      <c r="R1923" s="69"/>
      <c r="S1923" s="69"/>
      <c r="T1923" s="69"/>
      <c r="U1923" s="69"/>
      <c r="V1923" s="72"/>
      <c r="W1923" s="71"/>
      <c r="X1923" s="71"/>
    </row>
    <row r="1924" spans="1:24" ht="15.75" thickBot="1">
      <c r="A1924" s="3">
        <v>0.19159999999999999</v>
      </c>
      <c r="B1924" s="17">
        <v>-0.33853771100000002</v>
      </c>
      <c r="C1924" s="17">
        <v>-0.28414832800000001</v>
      </c>
      <c r="D1924" s="17">
        <v>-0.272320126</v>
      </c>
      <c r="E1924" s="74">
        <v>-0.245585314</v>
      </c>
      <c r="F1924" s="74">
        <v>-0.25307394100000002</v>
      </c>
      <c r="G1924" s="17">
        <v>-0.26421762399999998</v>
      </c>
      <c r="J1924" s="74"/>
      <c r="K1924" s="73"/>
      <c r="L1924" s="73"/>
      <c r="M1924" s="73"/>
      <c r="N1924" s="73"/>
      <c r="O1924" s="69"/>
      <c r="P1924" s="69"/>
      <c r="Q1924" s="69"/>
      <c r="R1924" s="69"/>
      <c r="S1924" s="69"/>
      <c r="T1924" s="69"/>
      <c r="U1924" s="69"/>
      <c r="V1924" s="72"/>
      <c r="W1924" s="71"/>
      <c r="X1924" s="71"/>
    </row>
    <row r="1925" spans="1:24" ht="15.75" thickBot="1">
      <c r="A1925" s="3">
        <v>0.19170000000000001</v>
      </c>
      <c r="B1925" s="17">
        <v>-0.33839540499999998</v>
      </c>
      <c r="C1925" s="17">
        <v>-0.28404532500000002</v>
      </c>
      <c r="D1925" s="17">
        <v>-0.272225514</v>
      </c>
      <c r="E1925" s="74">
        <v>-0.24547417799999999</v>
      </c>
      <c r="F1925" s="74">
        <v>-0.25299255500000001</v>
      </c>
      <c r="G1925" s="17">
        <v>-0.264099896</v>
      </c>
      <c r="J1925" s="74"/>
      <c r="K1925" s="73"/>
      <c r="L1925" s="73"/>
      <c r="M1925" s="73"/>
      <c r="N1925" s="73"/>
      <c r="O1925" s="69"/>
      <c r="P1925" s="69"/>
      <c r="Q1925" s="69"/>
      <c r="R1925" s="69"/>
      <c r="S1925" s="69"/>
      <c r="T1925" s="69"/>
      <c r="U1925" s="69"/>
      <c r="V1925" s="72"/>
      <c r="W1925" s="71"/>
      <c r="X1925" s="71"/>
    </row>
    <row r="1926" spans="1:24" ht="15.75" thickBot="1">
      <c r="A1926" s="3">
        <v>0.1918</v>
      </c>
      <c r="B1926" s="17">
        <v>-0.33825314400000001</v>
      </c>
      <c r="C1926" s="17">
        <v>-0.28394235200000001</v>
      </c>
      <c r="D1926" s="17">
        <v>-0.27213092700000002</v>
      </c>
      <c r="E1926" s="74">
        <v>-0.24536308800000001</v>
      </c>
      <c r="F1926" s="74">
        <v>-0.25291118899999998</v>
      </c>
      <c r="G1926" s="17">
        <v>-0.26398221399999999</v>
      </c>
      <c r="J1926" s="74"/>
      <c r="K1926" s="73"/>
      <c r="L1926" s="73"/>
      <c r="M1926" s="73"/>
      <c r="N1926" s="73"/>
      <c r="O1926" s="69"/>
      <c r="P1926" s="69"/>
      <c r="Q1926" s="69"/>
      <c r="R1926" s="69"/>
      <c r="S1926" s="69"/>
      <c r="T1926" s="69"/>
      <c r="U1926" s="69"/>
      <c r="V1926" s="72"/>
      <c r="W1926" s="71"/>
      <c r="X1926" s="71"/>
    </row>
    <row r="1927" spans="1:24" ht="15.75" thickBot="1">
      <c r="A1927" s="3">
        <v>0.19189999999999999</v>
      </c>
      <c r="B1927" s="17">
        <v>-0.33811092799999998</v>
      </c>
      <c r="C1927" s="17">
        <v>-0.28383940600000002</v>
      </c>
      <c r="D1927" s="17">
        <v>-0.272036365</v>
      </c>
      <c r="E1927" s="74">
        <v>-0.245252043</v>
      </c>
      <c r="F1927" s="74">
        <v>-0.25282984200000003</v>
      </c>
      <c r="G1927" s="17">
        <v>-0.26386457800000002</v>
      </c>
      <c r="J1927" s="74"/>
      <c r="K1927" s="73"/>
      <c r="L1927" s="73"/>
      <c r="M1927" s="73"/>
      <c r="N1927" s="73"/>
      <c r="O1927" s="69"/>
      <c r="P1927" s="69"/>
      <c r="Q1927" s="69"/>
      <c r="R1927" s="69"/>
      <c r="S1927" s="69"/>
      <c r="T1927" s="69"/>
      <c r="U1927" s="69"/>
      <c r="V1927" s="72"/>
      <c r="W1927" s="71"/>
      <c r="X1927" s="71"/>
    </row>
    <row r="1928" spans="1:24" ht="15.75" thickBot="1">
      <c r="A1928" s="3">
        <v>0.192</v>
      </c>
      <c r="B1928" s="17">
        <v>-0.33796875799999998</v>
      </c>
      <c r="C1928" s="17">
        <v>-0.28373648899999998</v>
      </c>
      <c r="D1928" s="17">
        <v>-0.27194182700000002</v>
      </c>
      <c r="E1928" s="74">
        <v>-0.245141045</v>
      </c>
      <c r="F1928" s="74">
        <v>-0.25274851399999998</v>
      </c>
      <c r="G1928" s="17">
        <v>-0.26374698899999999</v>
      </c>
      <c r="J1928" s="74"/>
      <c r="K1928" s="73"/>
      <c r="L1928" s="73"/>
      <c r="M1928" s="73"/>
      <c r="N1928" s="73"/>
      <c r="O1928" s="69"/>
      <c r="P1928" s="69"/>
      <c r="Q1928" s="69"/>
      <c r="R1928" s="69"/>
      <c r="S1928" s="69"/>
      <c r="T1928" s="69"/>
      <c r="U1928" s="69"/>
      <c r="V1928" s="72"/>
      <c r="W1928" s="71"/>
      <c r="X1928" s="71"/>
    </row>
    <row r="1929" spans="1:24" ht="15.75" thickBot="1">
      <c r="A1929" s="3">
        <v>0.19209999999999999</v>
      </c>
      <c r="B1929" s="17">
        <v>-0.33782663299999999</v>
      </c>
      <c r="C1929" s="17">
        <v>-0.28363359999999999</v>
      </c>
      <c r="D1929" s="17">
        <v>-0.27184731400000001</v>
      </c>
      <c r="E1929" s="74">
        <v>-0.245030092</v>
      </c>
      <c r="F1929" s="74">
        <v>-0.25266720500000001</v>
      </c>
      <c r="G1929" s="17">
        <v>-0.26362944599999999</v>
      </c>
      <c r="J1929" s="74"/>
      <c r="K1929" s="73"/>
      <c r="L1929" s="73"/>
      <c r="M1929" s="73"/>
      <c r="N1929" s="73"/>
      <c r="O1929" s="69"/>
      <c r="P1929" s="69"/>
      <c r="Q1929" s="69"/>
      <c r="R1929" s="69"/>
      <c r="S1929" s="69"/>
      <c r="T1929" s="69"/>
      <c r="U1929" s="69"/>
      <c r="V1929" s="72"/>
      <c r="W1929" s="71"/>
      <c r="X1929" s="71"/>
    </row>
    <row r="1930" spans="1:24" ht="15.75" thickBot="1">
      <c r="A1930" s="3">
        <v>0.19220000000000001</v>
      </c>
      <c r="B1930" s="17">
        <v>-0.337684553</v>
      </c>
      <c r="C1930" s="17">
        <v>-0.28353073899999998</v>
      </c>
      <c r="D1930" s="17">
        <v>-0.271752826</v>
      </c>
      <c r="E1930" s="74">
        <v>-0.24491918400000001</v>
      </c>
      <c r="F1930" s="74">
        <v>-0.25258591600000002</v>
      </c>
      <c r="G1930" s="17">
        <v>-0.263511948</v>
      </c>
      <c r="J1930" s="74"/>
      <c r="K1930" s="73"/>
      <c r="L1930" s="73"/>
      <c r="M1930" s="73"/>
      <c r="N1930" s="73"/>
      <c r="O1930" s="69"/>
      <c r="P1930" s="69"/>
      <c r="Q1930" s="69"/>
      <c r="R1930" s="69"/>
      <c r="S1930" s="69"/>
      <c r="T1930" s="69"/>
      <c r="U1930" s="69"/>
      <c r="V1930" s="72"/>
      <c r="W1930" s="71"/>
      <c r="X1930" s="71"/>
    </row>
    <row r="1931" spans="1:24" ht="15.75" thickBot="1">
      <c r="A1931" s="3">
        <v>0.1923</v>
      </c>
      <c r="B1931" s="17">
        <v>-0.33754251899999999</v>
      </c>
      <c r="C1931" s="17">
        <v>-0.28342790600000001</v>
      </c>
      <c r="D1931" s="17">
        <v>-0.27165836199999999</v>
      </c>
      <c r="E1931" s="74">
        <v>-0.24480832299999999</v>
      </c>
      <c r="F1931" s="74">
        <v>-0.252504646</v>
      </c>
      <c r="G1931" s="17">
        <v>-0.26339449700000001</v>
      </c>
      <c r="J1931" s="74"/>
      <c r="K1931" s="73"/>
      <c r="L1931" s="73"/>
      <c r="M1931" s="73"/>
      <c r="N1931" s="73"/>
      <c r="O1931" s="69"/>
      <c r="P1931" s="69"/>
      <c r="Q1931" s="69"/>
      <c r="R1931" s="69"/>
      <c r="S1931" s="69"/>
      <c r="T1931" s="69"/>
      <c r="U1931" s="69"/>
      <c r="V1931" s="72"/>
      <c r="W1931" s="71"/>
      <c r="X1931" s="71"/>
    </row>
    <row r="1932" spans="1:24" ht="15.75" thickBot="1">
      <c r="A1932" s="3">
        <v>0.19239999999999999</v>
      </c>
      <c r="B1932" s="17">
        <v>-0.33740052999999998</v>
      </c>
      <c r="C1932" s="17">
        <v>-0.283325102</v>
      </c>
      <c r="D1932" s="17">
        <v>-0.27156392299999998</v>
      </c>
      <c r="E1932" s="74">
        <v>-0.24469750600000001</v>
      </c>
      <c r="F1932" s="74">
        <v>-0.25242339499999999</v>
      </c>
      <c r="G1932" s="17">
        <v>-0.26327709199999999</v>
      </c>
      <c r="J1932" s="74"/>
      <c r="K1932" s="73"/>
      <c r="L1932" s="73"/>
      <c r="M1932" s="73"/>
      <c r="N1932" s="73"/>
      <c r="O1932" s="69"/>
      <c r="P1932" s="69"/>
      <c r="Q1932" s="69"/>
      <c r="R1932" s="69"/>
      <c r="S1932" s="69"/>
      <c r="T1932" s="69"/>
      <c r="U1932" s="69"/>
      <c r="V1932" s="72"/>
      <c r="W1932" s="71"/>
      <c r="X1932" s="71"/>
    </row>
    <row r="1933" spans="1:24" ht="15.75" thickBot="1">
      <c r="A1933" s="3">
        <v>0.1925</v>
      </c>
      <c r="B1933" s="17">
        <v>-0.337258585</v>
      </c>
      <c r="C1933" s="17">
        <v>-0.283222325</v>
      </c>
      <c r="D1933" s="17">
        <v>-0.271469509</v>
      </c>
      <c r="E1933" s="74">
        <v>-0.244586736</v>
      </c>
      <c r="F1933" s="74">
        <v>-0.25234216300000001</v>
      </c>
      <c r="G1933" s="17">
        <v>-0.26315973300000001</v>
      </c>
      <c r="J1933" s="74"/>
      <c r="K1933" s="73"/>
      <c r="L1933" s="73"/>
      <c r="M1933" s="73"/>
      <c r="N1933" s="73"/>
      <c r="O1933" s="69"/>
      <c r="P1933" s="69"/>
      <c r="Q1933" s="69"/>
      <c r="R1933" s="69"/>
      <c r="S1933" s="69"/>
      <c r="T1933" s="69"/>
      <c r="U1933" s="69"/>
      <c r="V1933" s="72"/>
      <c r="W1933" s="71"/>
      <c r="X1933" s="71"/>
    </row>
    <row r="1934" spans="1:24" ht="15.75" thickBot="1">
      <c r="A1934" s="3">
        <v>0.19259999999999999</v>
      </c>
      <c r="B1934" s="17">
        <v>-0.337116686</v>
      </c>
      <c r="C1934" s="17">
        <v>-0.28311957700000001</v>
      </c>
      <c r="D1934" s="17">
        <v>-0.271375119</v>
      </c>
      <c r="E1934" s="74">
        <v>-0.24447600999999999</v>
      </c>
      <c r="F1934" s="74">
        <v>-0.25226095100000001</v>
      </c>
      <c r="G1934" s="17">
        <v>-0.26304241900000003</v>
      </c>
      <c r="J1934" s="74"/>
      <c r="K1934" s="73"/>
      <c r="L1934" s="73"/>
      <c r="M1934" s="73"/>
      <c r="N1934" s="73"/>
      <c r="O1934" s="69"/>
      <c r="P1934" s="69"/>
      <c r="Q1934" s="69"/>
      <c r="R1934" s="69"/>
      <c r="S1934" s="69"/>
      <c r="T1934" s="69"/>
      <c r="U1934" s="69"/>
      <c r="V1934" s="72"/>
      <c r="W1934" s="71"/>
      <c r="X1934" s="71"/>
    </row>
    <row r="1935" spans="1:24" ht="15.75" thickBot="1">
      <c r="A1935" s="3">
        <v>0.19270000000000001</v>
      </c>
      <c r="B1935" s="17">
        <v>-0.336974832</v>
      </c>
      <c r="C1935" s="17">
        <v>-0.28301685700000001</v>
      </c>
      <c r="D1935" s="17">
        <v>-0.27128075299999999</v>
      </c>
      <c r="E1935" s="74">
        <v>-0.24436533099999999</v>
      </c>
      <c r="F1935" s="74">
        <v>-0.252179757</v>
      </c>
      <c r="G1935" s="17">
        <v>-0.26292515100000002</v>
      </c>
      <c r="J1935" s="74"/>
      <c r="K1935" s="73"/>
      <c r="L1935" s="73"/>
      <c r="M1935" s="73"/>
      <c r="N1935" s="73"/>
      <c r="O1935" s="69"/>
      <c r="P1935" s="69"/>
      <c r="Q1935" s="69"/>
      <c r="R1935" s="69"/>
      <c r="S1935" s="69"/>
      <c r="T1935" s="69"/>
      <c r="U1935" s="69"/>
      <c r="V1935" s="72"/>
      <c r="W1935" s="71"/>
      <c r="X1935" s="71"/>
    </row>
    <row r="1936" spans="1:24" ht="15.75" thickBot="1">
      <c r="A1936" s="3">
        <v>0.1928</v>
      </c>
      <c r="B1936" s="17">
        <v>-0.33683302300000001</v>
      </c>
      <c r="C1936" s="17">
        <v>-0.28291416400000002</v>
      </c>
      <c r="D1936" s="17">
        <v>-0.27118641199999999</v>
      </c>
      <c r="E1936" s="74">
        <v>-0.24425469599999999</v>
      </c>
      <c r="F1936" s="74">
        <v>-0.25209858299999999</v>
      </c>
      <c r="G1936" s="17">
        <v>-0.26280793000000002</v>
      </c>
      <c r="J1936" s="74"/>
      <c r="K1936" s="73"/>
      <c r="L1936" s="73"/>
      <c r="M1936" s="73"/>
      <c r="N1936" s="73"/>
      <c r="O1936" s="69"/>
      <c r="P1936" s="69"/>
      <c r="Q1936" s="69"/>
      <c r="R1936" s="69"/>
      <c r="S1936" s="69"/>
      <c r="T1936" s="69"/>
      <c r="U1936" s="69"/>
      <c r="V1936" s="72"/>
      <c r="W1936" s="71"/>
      <c r="X1936" s="71"/>
    </row>
    <row r="1937" spans="1:24" ht="15.75" thickBot="1">
      <c r="A1937" s="3">
        <v>0.19289999999999999</v>
      </c>
      <c r="B1937" s="17">
        <v>-0.33669125900000002</v>
      </c>
      <c r="C1937" s="17">
        <v>-0.28281149999999999</v>
      </c>
      <c r="D1937" s="17">
        <v>-0.271092096</v>
      </c>
      <c r="E1937" s="74">
        <v>-0.244144107</v>
      </c>
      <c r="F1937" s="74">
        <v>-0.25201742799999999</v>
      </c>
      <c r="G1937" s="17">
        <v>-0.262690753</v>
      </c>
      <c r="J1937" s="74"/>
      <c r="K1937" s="73"/>
      <c r="L1937" s="73"/>
      <c r="M1937" s="73"/>
      <c r="N1937" s="73"/>
      <c r="O1937" s="69"/>
      <c r="P1937" s="69"/>
      <c r="Q1937" s="69"/>
      <c r="R1937" s="69"/>
      <c r="S1937" s="69"/>
      <c r="T1937" s="69"/>
      <c r="U1937" s="69"/>
      <c r="V1937" s="72"/>
      <c r="W1937" s="71"/>
      <c r="X1937" s="71"/>
    </row>
    <row r="1938" spans="1:24" ht="15.75" thickBot="1">
      <c r="A1938" s="3">
        <v>0.193</v>
      </c>
      <c r="B1938" s="17">
        <v>-0.33654953999999998</v>
      </c>
      <c r="C1938" s="17">
        <v>-0.282708864</v>
      </c>
      <c r="D1938" s="17">
        <v>-0.27099780400000001</v>
      </c>
      <c r="E1938" s="74">
        <v>-0.24403356300000001</v>
      </c>
      <c r="F1938" s="74">
        <v>-0.25193629200000001</v>
      </c>
      <c r="G1938" s="17">
        <v>-0.26257362299999998</v>
      </c>
      <c r="J1938" s="74"/>
      <c r="K1938" s="73"/>
      <c r="L1938" s="73"/>
      <c r="M1938" s="73"/>
      <c r="N1938" s="73"/>
      <c r="O1938" s="69"/>
      <c r="P1938" s="69"/>
      <c r="Q1938" s="69"/>
      <c r="R1938" s="69"/>
      <c r="S1938" s="69"/>
      <c r="T1938" s="69"/>
      <c r="U1938" s="69"/>
      <c r="V1938" s="72"/>
      <c r="W1938" s="71"/>
      <c r="X1938" s="71"/>
    </row>
    <row r="1939" spans="1:24" ht="15.75" thickBot="1">
      <c r="A1939" s="3">
        <v>0.19309999999999999</v>
      </c>
      <c r="B1939" s="17">
        <v>-0.33640786499999997</v>
      </c>
      <c r="C1939" s="17">
        <v>-0.28260625499999997</v>
      </c>
      <c r="D1939" s="17">
        <v>-0.270903536</v>
      </c>
      <c r="E1939" s="74">
        <v>-0.24392306399999999</v>
      </c>
      <c r="F1939" s="74">
        <v>-0.25185517499999999</v>
      </c>
      <c r="G1939" s="17">
        <v>-0.26245653800000002</v>
      </c>
      <c r="J1939" s="74"/>
      <c r="K1939" s="73"/>
      <c r="L1939" s="73"/>
      <c r="M1939" s="73"/>
      <c r="N1939" s="73"/>
      <c r="O1939" s="69"/>
      <c r="P1939" s="69"/>
      <c r="Q1939" s="69"/>
      <c r="R1939" s="69"/>
      <c r="S1939" s="69"/>
      <c r="T1939" s="69"/>
      <c r="U1939" s="69"/>
      <c r="V1939" s="72"/>
      <c r="W1939" s="71"/>
      <c r="X1939" s="71"/>
    </row>
    <row r="1940" spans="1:24" ht="15.75" thickBot="1">
      <c r="A1940" s="3">
        <v>0.19320000000000001</v>
      </c>
      <c r="B1940" s="17">
        <v>-0.336266236</v>
      </c>
      <c r="C1940" s="17">
        <v>-0.28250367500000001</v>
      </c>
      <c r="D1940" s="17">
        <v>-0.27080929300000001</v>
      </c>
      <c r="E1940" s="74">
        <v>-0.24381261100000001</v>
      </c>
      <c r="F1940" s="74">
        <v>-0.25177407699999999</v>
      </c>
      <c r="G1940" s="17">
        <v>-0.262339498</v>
      </c>
      <c r="J1940" s="74"/>
      <c r="K1940" s="73"/>
      <c r="L1940" s="73"/>
      <c r="M1940" s="73"/>
      <c r="N1940" s="73"/>
      <c r="O1940" s="69"/>
      <c r="P1940" s="69"/>
      <c r="Q1940" s="69"/>
      <c r="R1940" s="69"/>
      <c r="S1940" s="69"/>
      <c r="T1940" s="69"/>
      <c r="U1940" s="69"/>
      <c r="V1940" s="72"/>
      <c r="W1940" s="71"/>
      <c r="X1940" s="71"/>
    </row>
    <row r="1941" spans="1:24" ht="15.75" thickBot="1">
      <c r="A1941" s="3">
        <v>0.1933</v>
      </c>
      <c r="B1941" s="17">
        <v>-0.336124651</v>
      </c>
      <c r="C1941" s="17">
        <v>-0.282401122</v>
      </c>
      <c r="D1941" s="17">
        <v>-0.270715074</v>
      </c>
      <c r="E1941" s="74">
        <v>-0.24370220200000001</v>
      </c>
      <c r="F1941" s="74">
        <v>-0.251692998</v>
      </c>
      <c r="G1941" s="17">
        <v>-0.26222250400000002</v>
      </c>
      <c r="J1941" s="74"/>
      <c r="K1941" s="73"/>
      <c r="L1941" s="73"/>
      <c r="M1941" s="73"/>
      <c r="N1941" s="73"/>
      <c r="O1941" s="69"/>
      <c r="P1941" s="69"/>
      <c r="Q1941" s="69"/>
      <c r="R1941" s="69"/>
      <c r="S1941" s="69"/>
      <c r="T1941" s="69"/>
      <c r="U1941" s="69"/>
      <c r="V1941" s="72"/>
      <c r="W1941" s="71"/>
      <c r="X1941" s="71"/>
    </row>
    <row r="1942" spans="1:24" ht="15.75" thickBot="1">
      <c r="A1942" s="3">
        <v>0.19339999999999999</v>
      </c>
      <c r="B1942" s="17">
        <v>-0.335983111</v>
      </c>
      <c r="C1942" s="17">
        <v>-0.28229859699999998</v>
      </c>
      <c r="D1942" s="17">
        <v>-0.27062087899999998</v>
      </c>
      <c r="E1942" s="74">
        <v>-0.243591838</v>
      </c>
      <c r="F1942" s="74">
        <v>-0.25161193799999998</v>
      </c>
      <c r="G1942" s="17">
        <v>-0.26210555600000002</v>
      </c>
      <c r="J1942" s="74"/>
      <c r="K1942" s="73"/>
      <c r="L1942" s="73"/>
      <c r="M1942" s="73"/>
      <c r="N1942" s="73"/>
      <c r="O1942" s="69"/>
      <c r="P1942" s="69"/>
      <c r="Q1942" s="69"/>
      <c r="R1942" s="69"/>
      <c r="S1942" s="69"/>
      <c r="T1942" s="69"/>
      <c r="U1942" s="69"/>
      <c r="V1942" s="72"/>
      <c r="W1942" s="71"/>
      <c r="X1942" s="71"/>
    </row>
    <row r="1943" spans="1:24" ht="15.75" thickBot="1">
      <c r="A1943" s="3">
        <v>0.19350000000000001</v>
      </c>
      <c r="B1943" s="17">
        <v>-0.33584161499999998</v>
      </c>
      <c r="C1943" s="17">
        <v>-0.28219610000000001</v>
      </c>
      <c r="D1943" s="17">
        <v>-0.27052670899999998</v>
      </c>
      <c r="E1943" s="74">
        <v>-0.24348152000000001</v>
      </c>
      <c r="F1943" s="74">
        <v>-0.25153089699999998</v>
      </c>
      <c r="G1943" s="17">
        <v>-0.26198865300000002</v>
      </c>
      <c r="J1943" s="74"/>
      <c r="K1943" s="73"/>
      <c r="L1943" s="73"/>
      <c r="M1943" s="73"/>
      <c r="N1943" s="73"/>
      <c r="O1943" s="69"/>
      <c r="P1943" s="69"/>
      <c r="Q1943" s="69"/>
      <c r="R1943" s="69"/>
      <c r="S1943" s="69"/>
      <c r="T1943" s="69"/>
      <c r="U1943" s="69"/>
      <c r="V1943" s="72"/>
      <c r="W1943" s="71"/>
      <c r="X1943" s="71"/>
    </row>
    <row r="1944" spans="1:24" ht="15.75" thickBot="1">
      <c r="A1944" s="3">
        <v>0.19359999999999999</v>
      </c>
      <c r="B1944" s="17">
        <v>-0.33570016400000002</v>
      </c>
      <c r="C1944" s="17">
        <v>-0.28209363100000001</v>
      </c>
      <c r="D1944" s="17">
        <v>-0.27043256300000001</v>
      </c>
      <c r="E1944" s="74">
        <v>-0.24337124600000001</v>
      </c>
      <c r="F1944" s="74">
        <v>-0.25144987499999999</v>
      </c>
      <c r="G1944" s="17">
        <v>-0.26187179500000002</v>
      </c>
      <c r="J1944" s="74"/>
      <c r="K1944" s="73"/>
      <c r="L1944" s="73"/>
      <c r="M1944" s="73"/>
      <c r="N1944" s="73"/>
      <c r="O1944" s="69"/>
      <c r="P1944" s="69"/>
      <c r="Q1944" s="69"/>
      <c r="R1944" s="69"/>
      <c r="S1944" s="69"/>
      <c r="T1944" s="69"/>
      <c r="U1944" s="69"/>
      <c r="V1944" s="72"/>
      <c r="W1944" s="71"/>
      <c r="X1944" s="71"/>
    </row>
    <row r="1945" spans="1:24" ht="15.75" thickBot="1">
      <c r="A1945" s="3">
        <v>0.19370000000000001</v>
      </c>
      <c r="B1945" s="17">
        <v>-0.33555875800000001</v>
      </c>
      <c r="C1945" s="17">
        <v>-0.28199119</v>
      </c>
      <c r="D1945" s="17">
        <v>-0.27033844099999998</v>
      </c>
      <c r="E1945" s="74">
        <v>-0.243261017</v>
      </c>
      <c r="F1945" s="74">
        <v>-0.25136887200000002</v>
      </c>
      <c r="G1945" s="17">
        <v>-0.261754983</v>
      </c>
      <c r="J1945" s="74"/>
      <c r="K1945" s="73"/>
      <c r="L1945" s="73"/>
      <c r="M1945" s="73"/>
      <c r="N1945" s="73"/>
      <c r="O1945" s="69"/>
      <c r="P1945" s="69"/>
      <c r="Q1945" s="69"/>
      <c r="R1945" s="69"/>
      <c r="S1945" s="69"/>
      <c r="T1945" s="69"/>
      <c r="U1945" s="69"/>
      <c r="V1945" s="72"/>
      <c r="W1945" s="71"/>
      <c r="X1945" s="71"/>
    </row>
    <row r="1946" spans="1:24" ht="15.75" thickBot="1">
      <c r="A1946" s="3">
        <v>0.1938</v>
      </c>
      <c r="B1946" s="17">
        <v>-0.33541739599999998</v>
      </c>
      <c r="C1946" s="17">
        <v>-0.28188877600000001</v>
      </c>
      <c r="D1946" s="17">
        <v>-0.270244343</v>
      </c>
      <c r="E1946" s="74">
        <v>-0.24315083400000001</v>
      </c>
      <c r="F1946" s="74">
        <v>-0.25128788800000001</v>
      </c>
      <c r="G1946" s="17">
        <v>-0.26163821500000001</v>
      </c>
      <c r="J1946" s="74"/>
      <c r="K1946" s="73"/>
      <c r="L1946" s="73"/>
      <c r="M1946" s="73"/>
      <c r="N1946" s="73"/>
      <c r="O1946" s="69"/>
      <c r="P1946" s="69"/>
      <c r="Q1946" s="69"/>
      <c r="R1946" s="69"/>
      <c r="S1946" s="69"/>
      <c r="T1946" s="69"/>
      <c r="U1946" s="69"/>
      <c r="V1946" s="72"/>
      <c r="W1946" s="71"/>
      <c r="X1946" s="71"/>
    </row>
    <row r="1947" spans="1:24" ht="15.75" thickBot="1">
      <c r="A1947" s="3">
        <v>0.19389999999999999</v>
      </c>
      <c r="B1947" s="17">
        <v>-0.33527607799999998</v>
      </c>
      <c r="C1947" s="17">
        <v>-0.28178639</v>
      </c>
      <c r="D1947" s="17">
        <v>-0.27015027000000003</v>
      </c>
      <c r="E1947" s="74">
        <v>-0.243040694</v>
      </c>
      <c r="F1947" s="74">
        <v>-0.251206922</v>
      </c>
      <c r="G1947" s="17">
        <v>-0.26152149299999999</v>
      </c>
      <c r="J1947" s="74"/>
      <c r="K1947" s="73"/>
      <c r="L1947" s="73"/>
      <c r="M1947" s="73"/>
      <c r="N1947" s="73"/>
      <c r="O1947" s="69"/>
      <c r="P1947" s="69"/>
      <c r="Q1947" s="69"/>
      <c r="R1947" s="69"/>
      <c r="S1947" s="69"/>
      <c r="T1947" s="69"/>
      <c r="U1947" s="69"/>
      <c r="V1947" s="72"/>
      <c r="W1947" s="71"/>
      <c r="X1947" s="71"/>
    </row>
    <row r="1948" spans="1:24" ht="15.75" thickBot="1">
      <c r="A1948" s="3">
        <v>0.19400000000000001</v>
      </c>
      <c r="B1948" s="17">
        <v>-0.33513480499999998</v>
      </c>
      <c r="C1948" s="17">
        <v>-0.281684031</v>
      </c>
      <c r="D1948" s="17">
        <v>-0.27005622000000001</v>
      </c>
      <c r="E1948" s="74">
        <v>-0.2429306</v>
      </c>
      <c r="F1948" s="74">
        <v>-0.25112597599999997</v>
      </c>
      <c r="G1948" s="17">
        <v>-0.26140481700000001</v>
      </c>
      <c r="J1948" s="74"/>
      <c r="K1948" s="73"/>
      <c r="L1948" s="73"/>
      <c r="M1948" s="73"/>
      <c r="N1948" s="73"/>
      <c r="O1948" s="69"/>
      <c r="P1948" s="69"/>
      <c r="Q1948" s="69"/>
      <c r="R1948" s="69"/>
      <c r="S1948" s="69"/>
      <c r="T1948" s="69"/>
      <c r="U1948" s="69"/>
      <c r="V1948" s="72"/>
      <c r="W1948" s="71"/>
      <c r="X1948" s="71"/>
    </row>
    <row r="1949" spans="1:24" ht="15.75" thickBot="1">
      <c r="A1949" s="3">
        <v>0.19409999999999999</v>
      </c>
      <c r="B1949" s="17">
        <v>-0.33499357600000002</v>
      </c>
      <c r="C1949" s="17">
        <v>-0.28158169999999999</v>
      </c>
      <c r="D1949" s="17">
        <v>-0.26996219500000002</v>
      </c>
      <c r="E1949" s="74">
        <v>-0.24282055</v>
      </c>
      <c r="F1949" s="74">
        <v>-0.25104504799999999</v>
      </c>
      <c r="G1949" s="17">
        <v>-0.26128818500000001</v>
      </c>
      <c r="J1949" s="74"/>
      <c r="K1949" s="73"/>
      <c r="L1949" s="73"/>
      <c r="M1949" s="73"/>
      <c r="N1949" s="73"/>
      <c r="O1949" s="69"/>
      <c r="P1949" s="69"/>
      <c r="Q1949" s="69"/>
      <c r="R1949" s="69"/>
      <c r="S1949" s="69"/>
      <c r="T1949" s="69"/>
      <c r="U1949" s="69"/>
      <c r="V1949" s="72"/>
      <c r="W1949" s="71"/>
      <c r="X1949" s="71"/>
    </row>
    <row r="1950" spans="1:24" ht="15.75" thickBot="1">
      <c r="A1950" s="3">
        <v>0.19420000000000001</v>
      </c>
      <c r="B1950" s="17">
        <v>-0.334852392</v>
      </c>
      <c r="C1950" s="17">
        <v>-0.28147939700000002</v>
      </c>
      <c r="D1950" s="17">
        <v>-0.26986819400000001</v>
      </c>
      <c r="E1950" s="74">
        <v>-0.242710545</v>
      </c>
      <c r="F1950" s="74">
        <v>-0.25096414</v>
      </c>
      <c r="G1950" s="17">
        <v>-0.261171598</v>
      </c>
      <c r="J1950" s="74"/>
      <c r="K1950" s="73"/>
      <c r="L1950" s="73"/>
      <c r="M1950" s="73"/>
      <c r="N1950" s="73"/>
      <c r="O1950" s="69"/>
      <c r="P1950" s="69"/>
      <c r="Q1950" s="69"/>
      <c r="R1950" s="69"/>
      <c r="S1950" s="69"/>
      <c r="T1950" s="69"/>
      <c r="U1950" s="69"/>
      <c r="V1950" s="72"/>
      <c r="W1950" s="71"/>
      <c r="X1950" s="71"/>
    </row>
    <row r="1951" spans="1:24" ht="15.75" thickBot="1">
      <c r="A1951" s="3">
        <v>0.1943</v>
      </c>
      <c r="B1951" s="17">
        <v>-0.33471125200000001</v>
      </c>
      <c r="C1951" s="17">
        <v>-0.28137712100000001</v>
      </c>
      <c r="D1951" s="17">
        <v>-0.26977421699999998</v>
      </c>
      <c r="E1951" s="74">
        <v>-0.24260058500000001</v>
      </c>
      <c r="F1951" s="74">
        <v>-0.25088325</v>
      </c>
      <c r="G1951" s="17">
        <v>-0.26105505600000001</v>
      </c>
      <c r="J1951" s="74"/>
      <c r="K1951" s="73"/>
      <c r="L1951" s="73"/>
      <c r="M1951" s="73"/>
      <c r="N1951" s="73"/>
      <c r="O1951" s="69"/>
      <c r="P1951" s="69"/>
      <c r="Q1951" s="69"/>
      <c r="R1951" s="69"/>
      <c r="S1951" s="69"/>
      <c r="T1951" s="69"/>
      <c r="U1951" s="69"/>
      <c r="V1951" s="72"/>
      <c r="W1951" s="71"/>
      <c r="X1951" s="71"/>
    </row>
    <row r="1952" spans="1:24" ht="15.75" thickBot="1">
      <c r="A1952" s="3">
        <v>0.19439999999999999</v>
      </c>
      <c r="B1952" s="17">
        <v>-0.33457015600000001</v>
      </c>
      <c r="C1952" s="17">
        <v>-0.28127487299999998</v>
      </c>
      <c r="D1952" s="17">
        <v>-0.269680264</v>
      </c>
      <c r="E1952" s="74">
        <v>-0.24249066799999999</v>
      </c>
      <c r="F1952" s="74">
        <v>-0.25080237799999999</v>
      </c>
      <c r="G1952" s="17">
        <v>-0.26093855900000001</v>
      </c>
      <c r="J1952" s="74"/>
      <c r="K1952" s="73"/>
      <c r="L1952" s="73"/>
      <c r="M1952" s="73"/>
      <c r="N1952" s="73"/>
      <c r="O1952" s="69"/>
      <c r="P1952" s="69"/>
      <c r="Q1952" s="69"/>
      <c r="R1952" s="69"/>
      <c r="S1952" s="69"/>
      <c r="T1952" s="69"/>
      <c r="U1952" s="69"/>
      <c r="V1952" s="72"/>
      <c r="W1952" s="71"/>
      <c r="X1952" s="71"/>
    </row>
    <row r="1953" spans="1:24" ht="15.75" thickBot="1">
      <c r="A1953" s="3">
        <v>0.19450000000000001</v>
      </c>
      <c r="B1953" s="17">
        <v>-0.33442910399999998</v>
      </c>
      <c r="C1953" s="17">
        <v>-0.28117265200000002</v>
      </c>
      <c r="D1953" s="17">
        <v>-0.26958633500000001</v>
      </c>
      <c r="E1953" s="74">
        <v>-0.24238079700000001</v>
      </c>
      <c r="F1953" s="74">
        <v>-0.25072152599999997</v>
      </c>
      <c r="G1953" s="17">
        <v>-0.260822108</v>
      </c>
      <c r="J1953" s="74"/>
      <c r="K1953" s="73"/>
      <c r="L1953" s="73"/>
      <c r="M1953" s="73"/>
      <c r="N1953" s="73"/>
      <c r="O1953" s="69"/>
      <c r="P1953" s="69"/>
      <c r="Q1953" s="69"/>
      <c r="R1953" s="69"/>
      <c r="S1953" s="69"/>
      <c r="T1953" s="69"/>
      <c r="U1953" s="69"/>
      <c r="V1953" s="72"/>
      <c r="W1953" s="71"/>
      <c r="X1953" s="71"/>
    </row>
    <row r="1954" spans="1:24" ht="15.75" thickBot="1">
      <c r="A1954" s="3">
        <v>0.1946</v>
      </c>
      <c r="B1954" s="17">
        <v>-0.33428809700000001</v>
      </c>
      <c r="C1954" s="17">
        <v>-0.28107045899999999</v>
      </c>
      <c r="D1954" s="17">
        <v>-0.26949243000000001</v>
      </c>
      <c r="E1954" s="74">
        <v>-0.24227097</v>
      </c>
      <c r="F1954" s="74">
        <v>-0.250640692</v>
      </c>
      <c r="G1954" s="17">
        <v>-0.26070569999999998</v>
      </c>
      <c r="J1954" s="74"/>
      <c r="K1954" s="73"/>
      <c r="L1954" s="73"/>
      <c r="M1954" s="73"/>
      <c r="N1954" s="73"/>
      <c r="O1954" s="69"/>
      <c r="P1954" s="69"/>
      <c r="Q1954" s="69"/>
      <c r="R1954" s="69"/>
      <c r="S1954" s="69"/>
      <c r="T1954" s="69"/>
      <c r="U1954" s="69"/>
      <c r="V1954" s="72"/>
      <c r="W1954" s="71"/>
      <c r="X1954" s="71"/>
    </row>
    <row r="1955" spans="1:24" ht="15.75" thickBot="1">
      <c r="A1955" s="3">
        <v>0.19470000000000001</v>
      </c>
      <c r="B1955" s="17">
        <v>-0.33414713299999999</v>
      </c>
      <c r="C1955" s="17">
        <v>-0.28096829299999998</v>
      </c>
      <c r="D1955" s="17">
        <v>-0.26939854899999999</v>
      </c>
      <c r="E1955" s="74">
        <v>-0.242161187</v>
      </c>
      <c r="F1955" s="74">
        <v>-0.25055987699999999</v>
      </c>
      <c r="G1955" s="17">
        <v>-0.260589338</v>
      </c>
      <c r="J1955" s="74"/>
      <c r="K1955" s="73"/>
      <c r="L1955" s="73"/>
      <c r="M1955" s="73"/>
      <c r="N1955" s="73"/>
      <c r="O1955" s="69"/>
      <c r="P1955" s="69"/>
      <c r="Q1955" s="69"/>
      <c r="R1955" s="69"/>
      <c r="S1955" s="69"/>
      <c r="T1955" s="69"/>
      <c r="U1955" s="69"/>
      <c r="V1955" s="72"/>
      <c r="W1955" s="71"/>
      <c r="X1955" s="71"/>
    </row>
    <row r="1956" spans="1:24" ht="15.75" thickBot="1">
      <c r="A1956" s="3">
        <v>0.1948</v>
      </c>
      <c r="B1956" s="17">
        <v>-0.33400621400000002</v>
      </c>
      <c r="C1956" s="17">
        <v>-0.28086615500000001</v>
      </c>
      <c r="D1956" s="17">
        <v>-0.26930469200000001</v>
      </c>
      <c r="E1956" s="74">
        <v>-0.242051449</v>
      </c>
      <c r="F1956" s="74">
        <v>-0.25047908099999999</v>
      </c>
      <c r="G1956" s="17">
        <v>-0.26047302100000003</v>
      </c>
      <c r="J1956" s="74"/>
      <c r="K1956" s="73"/>
      <c r="L1956" s="73"/>
      <c r="M1956" s="73"/>
      <c r="N1956" s="73"/>
      <c r="O1956" s="69"/>
      <c r="P1956" s="69"/>
      <c r="Q1956" s="69"/>
      <c r="R1956" s="69"/>
      <c r="S1956" s="69"/>
      <c r="T1956" s="69"/>
      <c r="U1956" s="69"/>
      <c r="V1956" s="72"/>
      <c r="W1956" s="71"/>
      <c r="X1956" s="71"/>
    </row>
    <row r="1957" spans="1:24" ht="15.75" thickBot="1">
      <c r="A1957" s="3">
        <v>0.19489999999999999</v>
      </c>
      <c r="B1957" s="17">
        <v>-0.33386533800000001</v>
      </c>
      <c r="C1957" s="17">
        <v>-0.28076404399999999</v>
      </c>
      <c r="D1957" s="17">
        <v>-0.26921085900000002</v>
      </c>
      <c r="E1957" s="74">
        <v>-0.24194175400000001</v>
      </c>
      <c r="F1957" s="74">
        <v>-0.25039830299999999</v>
      </c>
      <c r="G1957" s="17">
        <v>-0.26035674800000003</v>
      </c>
      <c r="J1957" s="74"/>
      <c r="K1957" s="73"/>
      <c r="L1957" s="73"/>
      <c r="M1957" s="73"/>
      <c r="N1957" s="73"/>
      <c r="O1957" s="69"/>
      <c r="P1957" s="69"/>
      <c r="Q1957" s="69"/>
      <c r="R1957" s="69"/>
      <c r="S1957" s="69"/>
      <c r="T1957" s="69"/>
      <c r="U1957" s="69"/>
      <c r="V1957" s="72"/>
      <c r="W1957" s="71"/>
      <c r="X1957" s="71"/>
    </row>
    <row r="1958" spans="1:24" ht="15.75" thickBot="1">
      <c r="A1958" s="3">
        <v>0.19500000000000001</v>
      </c>
      <c r="B1958" s="17">
        <v>-0.333724507</v>
      </c>
      <c r="C1958" s="17">
        <v>-0.28066195999999999</v>
      </c>
      <c r="D1958" s="17">
        <v>-0.26911705000000002</v>
      </c>
      <c r="E1958" s="74">
        <v>-0.24183210399999999</v>
      </c>
      <c r="F1958" s="74">
        <v>-0.250317544</v>
      </c>
      <c r="G1958" s="17">
        <v>-0.260240519</v>
      </c>
      <c r="J1958" s="74"/>
      <c r="K1958" s="73"/>
      <c r="L1958" s="73"/>
      <c r="M1958" s="73"/>
      <c r="N1958" s="73"/>
      <c r="O1958" s="69"/>
      <c r="P1958" s="69"/>
      <c r="Q1958" s="69"/>
      <c r="R1958" s="69"/>
      <c r="S1958" s="69"/>
      <c r="T1958" s="69"/>
      <c r="U1958" s="69"/>
      <c r="V1958" s="72"/>
      <c r="W1958" s="71"/>
      <c r="X1958" s="71"/>
    </row>
    <row r="1959" spans="1:24" ht="15.75" thickBot="1">
      <c r="A1959" s="3">
        <v>0.1951</v>
      </c>
      <c r="B1959" s="17">
        <v>-0.333583719</v>
      </c>
      <c r="C1959" s="17">
        <v>-0.28055990400000003</v>
      </c>
      <c r="D1959" s="17">
        <v>-0.26902326399999998</v>
      </c>
      <c r="E1959" s="74">
        <v>-0.24172249900000001</v>
      </c>
      <c r="F1959" s="74">
        <v>-0.25023680399999998</v>
      </c>
      <c r="G1959" s="17">
        <v>-0.26012433600000001</v>
      </c>
      <c r="J1959" s="74"/>
      <c r="K1959" s="73"/>
      <c r="L1959" s="73"/>
      <c r="M1959" s="73"/>
      <c r="N1959" s="73"/>
      <c r="O1959" s="69"/>
      <c r="P1959" s="69"/>
      <c r="Q1959" s="69"/>
      <c r="R1959" s="69"/>
      <c r="S1959" s="69"/>
      <c r="T1959" s="69"/>
      <c r="U1959" s="69"/>
      <c r="V1959" s="72"/>
      <c r="W1959" s="71"/>
      <c r="X1959" s="71"/>
    </row>
    <row r="1960" spans="1:24" ht="15.75" thickBot="1">
      <c r="A1960" s="3">
        <v>0.19520000000000001</v>
      </c>
      <c r="B1960" s="17">
        <v>-0.333442976</v>
      </c>
      <c r="C1960" s="17">
        <v>-0.28045787500000002</v>
      </c>
      <c r="D1960" s="17">
        <v>-0.26892950300000001</v>
      </c>
      <c r="E1960" s="74">
        <v>-0.241612937</v>
      </c>
      <c r="F1960" s="74">
        <v>-0.250156082</v>
      </c>
      <c r="G1960" s="17">
        <v>-0.260008197</v>
      </c>
      <c r="J1960" s="74"/>
      <c r="K1960" s="73"/>
      <c r="L1960" s="73"/>
      <c r="M1960" s="73"/>
      <c r="N1960" s="73"/>
      <c r="O1960" s="69"/>
      <c r="P1960" s="69"/>
      <c r="Q1960" s="69"/>
      <c r="R1960" s="69"/>
      <c r="S1960" s="69"/>
      <c r="T1960" s="69"/>
      <c r="U1960" s="69"/>
      <c r="V1960" s="72"/>
      <c r="W1960" s="71"/>
      <c r="X1960" s="71"/>
    </row>
    <row r="1961" spans="1:24" ht="15.75" thickBot="1">
      <c r="A1961" s="3">
        <v>0.1953</v>
      </c>
      <c r="B1961" s="17">
        <v>-0.33330227600000001</v>
      </c>
      <c r="C1961" s="17">
        <v>-0.28035587299999998</v>
      </c>
      <c r="D1961" s="17">
        <v>-0.268835765</v>
      </c>
      <c r="E1961" s="74">
        <v>-0.241503419</v>
      </c>
      <c r="F1961" s="74">
        <v>-0.25007537899999999</v>
      </c>
      <c r="G1961" s="17">
        <v>-0.25989210200000001</v>
      </c>
      <c r="J1961" s="74"/>
      <c r="K1961" s="73"/>
      <c r="L1961" s="73"/>
      <c r="M1961" s="73"/>
      <c r="N1961" s="73"/>
      <c r="O1961" s="69"/>
      <c r="P1961" s="69"/>
      <c r="Q1961" s="69"/>
      <c r="R1961" s="69"/>
      <c r="S1961" s="69"/>
      <c r="T1961" s="69"/>
      <c r="U1961" s="69"/>
      <c r="V1961" s="72"/>
      <c r="W1961" s="71"/>
      <c r="X1961" s="71"/>
    </row>
    <row r="1962" spans="1:24" ht="15.75" thickBot="1">
      <c r="A1962" s="3">
        <v>0.19539999999999999</v>
      </c>
      <c r="B1962" s="17">
        <v>-0.33316161999999999</v>
      </c>
      <c r="C1962" s="17">
        <v>-0.28025389899999997</v>
      </c>
      <c r="D1962" s="17">
        <v>-0.26874205099999998</v>
      </c>
      <c r="E1962" s="74">
        <v>-0.241393946</v>
      </c>
      <c r="F1962" s="74">
        <v>-0.24999469399999999</v>
      </c>
      <c r="G1962" s="17">
        <v>-0.25977605199999998</v>
      </c>
      <c r="J1962" s="74"/>
      <c r="K1962" s="73"/>
      <c r="L1962" s="73"/>
      <c r="M1962" s="73"/>
      <c r="N1962" s="73"/>
      <c r="O1962" s="69"/>
      <c r="P1962" s="69"/>
      <c r="Q1962" s="69"/>
      <c r="R1962" s="69"/>
      <c r="S1962" s="69"/>
      <c r="T1962" s="69"/>
      <c r="U1962" s="69"/>
      <c r="V1962" s="72"/>
      <c r="W1962" s="71"/>
      <c r="X1962" s="71"/>
    </row>
    <row r="1963" spans="1:24" ht="15.75" thickBot="1">
      <c r="A1963" s="3">
        <v>0.19550000000000001</v>
      </c>
      <c r="B1963" s="17">
        <v>-0.33302100699999998</v>
      </c>
      <c r="C1963" s="17">
        <v>-0.28015195100000001</v>
      </c>
      <c r="D1963" s="17">
        <v>-0.268648361</v>
      </c>
      <c r="E1963" s="74">
        <v>-0.241284516</v>
      </c>
      <c r="F1963" s="74">
        <v>-0.24991402800000001</v>
      </c>
      <c r="G1963" s="17">
        <v>-0.25966004599999998</v>
      </c>
      <c r="J1963" s="74"/>
      <c r="K1963" s="73"/>
      <c r="L1963" s="73"/>
      <c r="M1963" s="73"/>
      <c r="N1963" s="73"/>
      <c r="O1963" s="69"/>
      <c r="P1963" s="69"/>
      <c r="Q1963" s="69"/>
      <c r="R1963" s="69"/>
      <c r="S1963" s="69"/>
      <c r="T1963" s="69"/>
      <c r="U1963" s="69"/>
      <c r="V1963" s="72"/>
      <c r="W1963" s="71"/>
      <c r="X1963" s="71"/>
    </row>
    <row r="1964" spans="1:24" ht="15.75" thickBot="1">
      <c r="A1964" s="3">
        <v>0.1956</v>
      </c>
      <c r="B1964" s="17">
        <v>-0.332880438</v>
      </c>
      <c r="C1964" s="17">
        <v>-0.28005003099999998</v>
      </c>
      <c r="D1964" s="17">
        <v>-0.26855469399999998</v>
      </c>
      <c r="E1964" s="74">
        <v>-0.24117512999999999</v>
      </c>
      <c r="F1964" s="74">
        <v>-0.24983337999999999</v>
      </c>
      <c r="G1964" s="17">
        <v>-0.25954408499999998</v>
      </c>
      <c r="J1964" s="74"/>
      <c r="K1964" s="73"/>
      <c r="L1964" s="73"/>
      <c r="M1964" s="73"/>
      <c r="N1964" s="73"/>
      <c r="O1964" s="69"/>
      <c r="P1964" s="69"/>
      <c r="Q1964" s="69"/>
      <c r="R1964" s="69"/>
      <c r="S1964" s="69"/>
      <c r="T1964" s="69"/>
      <c r="U1964" s="69"/>
      <c r="V1964" s="72"/>
      <c r="W1964" s="71"/>
      <c r="X1964" s="71"/>
    </row>
    <row r="1965" spans="1:24" ht="15.75" thickBot="1">
      <c r="A1965" s="3">
        <v>0.19570000000000001</v>
      </c>
      <c r="B1965" s="17">
        <v>-0.332739913</v>
      </c>
      <c r="C1965" s="17">
        <v>-0.27994813800000001</v>
      </c>
      <c r="D1965" s="17">
        <v>-0.26846105199999998</v>
      </c>
      <c r="E1965" s="74">
        <v>-0.241065788</v>
      </c>
      <c r="F1965" s="74">
        <v>-0.249752751</v>
      </c>
      <c r="G1965" s="17">
        <v>-0.25942816699999999</v>
      </c>
      <c r="J1965" s="74"/>
      <c r="K1965" s="73"/>
      <c r="L1965" s="73"/>
      <c r="M1965" s="73"/>
      <c r="N1965" s="73"/>
      <c r="O1965" s="69"/>
      <c r="P1965" s="69"/>
      <c r="Q1965" s="69"/>
      <c r="R1965" s="69"/>
      <c r="S1965" s="69"/>
      <c r="T1965" s="69"/>
      <c r="U1965" s="69"/>
      <c r="V1965" s="72"/>
      <c r="W1965" s="71"/>
      <c r="X1965" s="71"/>
    </row>
    <row r="1966" spans="1:24" ht="15.75" thickBot="1">
      <c r="A1966" s="3">
        <v>0.1958</v>
      </c>
      <c r="B1966" s="17">
        <v>-0.33259943199999997</v>
      </c>
      <c r="C1966" s="17">
        <v>-0.27984627200000001</v>
      </c>
      <c r="D1966" s="17">
        <v>-0.26836743200000002</v>
      </c>
      <c r="E1966" s="74">
        <v>-0.24095649</v>
      </c>
      <c r="F1966" s="74">
        <v>-0.24967213999999999</v>
      </c>
      <c r="G1966" s="17">
        <v>-0.259312294</v>
      </c>
      <c r="J1966" s="74"/>
      <c r="K1966" s="73"/>
      <c r="L1966" s="73"/>
      <c r="M1966" s="73"/>
      <c r="N1966" s="73"/>
      <c r="O1966" s="69"/>
      <c r="P1966" s="69"/>
      <c r="Q1966" s="69"/>
      <c r="R1966" s="69"/>
      <c r="S1966" s="69"/>
      <c r="T1966" s="69"/>
      <c r="U1966" s="69"/>
      <c r="V1966" s="72"/>
      <c r="W1966" s="71"/>
      <c r="X1966" s="71"/>
    </row>
    <row r="1967" spans="1:24" ht="15.75" thickBot="1">
      <c r="A1967" s="3">
        <v>0.19589999999999999</v>
      </c>
      <c r="B1967" s="17">
        <v>-0.33245899400000001</v>
      </c>
      <c r="C1967" s="17">
        <v>-0.27974443300000001</v>
      </c>
      <c r="D1967" s="17">
        <v>-0.26827383700000001</v>
      </c>
      <c r="E1967" s="74">
        <v>-0.24084723599999999</v>
      </c>
      <c r="F1967" s="74">
        <v>-0.249591548</v>
      </c>
      <c r="G1967" s="17">
        <v>-0.25919646600000001</v>
      </c>
      <c r="J1967" s="74"/>
      <c r="K1967" s="73"/>
      <c r="L1967" s="73"/>
      <c r="M1967" s="73"/>
      <c r="N1967" s="73"/>
      <c r="O1967" s="69"/>
      <c r="P1967" s="69"/>
      <c r="Q1967" s="69"/>
      <c r="R1967" s="69"/>
      <c r="S1967" s="69"/>
      <c r="T1967" s="69"/>
      <c r="U1967" s="69"/>
      <c r="V1967" s="72"/>
      <c r="W1967" s="71"/>
      <c r="X1967" s="71"/>
    </row>
    <row r="1968" spans="1:24" ht="15.75" thickBot="1">
      <c r="A1968" s="3">
        <v>0.19600000000000001</v>
      </c>
      <c r="B1968" s="17">
        <v>-0.33231859899999999</v>
      </c>
      <c r="C1968" s="17">
        <v>-0.27964262099999998</v>
      </c>
      <c r="D1968" s="17">
        <v>-0.26818026499999997</v>
      </c>
      <c r="E1968" s="74">
        <v>-0.24073802599999999</v>
      </c>
      <c r="F1968" s="74">
        <v>-0.249510975</v>
      </c>
      <c r="G1968" s="17">
        <v>-0.25908068099999998</v>
      </c>
      <c r="J1968" s="74"/>
      <c r="K1968" s="73"/>
      <c r="L1968" s="73"/>
      <c r="M1968" s="73"/>
      <c r="N1968" s="73"/>
      <c r="O1968" s="69"/>
      <c r="P1968" s="69"/>
      <c r="Q1968" s="69"/>
      <c r="R1968" s="69"/>
      <c r="S1968" s="69"/>
      <c r="T1968" s="69"/>
      <c r="U1968" s="69"/>
      <c r="V1968" s="72"/>
      <c r="W1968" s="71"/>
      <c r="X1968" s="71"/>
    </row>
    <row r="1969" spans="1:24" ht="15.75" thickBot="1">
      <c r="A1969" s="3">
        <v>0.1961</v>
      </c>
      <c r="B1969" s="17">
        <v>-0.33217824800000001</v>
      </c>
      <c r="C1969" s="17">
        <v>-0.27954083699999999</v>
      </c>
      <c r="D1969" s="17">
        <v>-0.26808671699999997</v>
      </c>
      <c r="E1969" s="74">
        <v>-0.240628859</v>
      </c>
      <c r="F1969" s="74">
        <v>-0.24943041899999999</v>
      </c>
      <c r="G1969" s="17">
        <v>-0.258964941</v>
      </c>
      <c r="J1969" s="74"/>
      <c r="K1969" s="73"/>
      <c r="L1969" s="73"/>
      <c r="M1969" s="73"/>
      <c r="N1969" s="73"/>
      <c r="O1969" s="69"/>
      <c r="P1969" s="69"/>
      <c r="Q1969" s="69"/>
      <c r="R1969" s="69"/>
      <c r="S1969" s="69"/>
      <c r="T1969" s="69"/>
      <c r="U1969" s="69"/>
      <c r="V1969" s="72"/>
      <c r="W1969" s="71"/>
      <c r="X1969" s="71"/>
    </row>
    <row r="1970" spans="1:24" ht="15.75" thickBot="1">
      <c r="A1970" s="3">
        <v>0.19620000000000001</v>
      </c>
      <c r="B1970" s="17">
        <v>-0.33203793999999998</v>
      </c>
      <c r="C1970" s="17">
        <v>-0.27943907899999998</v>
      </c>
      <c r="D1970" s="17">
        <v>-0.26799319199999999</v>
      </c>
      <c r="E1970" s="74">
        <v>-0.24051973600000001</v>
      </c>
      <c r="F1970" s="74">
        <v>-0.24934988199999999</v>
      </c>
      <c r="G1970" s="17">
        <v>-0.25884924399999998</v>
      </c>
      <c r="J1970" s="74"/>
      <c r="K1970" s="73"/>
      <c r="L1970" s="73"/>
      <c r="M1970" s="73"/>
      <c r="N1970" s="73"/>
      <c r="O1970" s="69"/>
      <c r="P1970" s="69"/>
      <c r="Q1970" s="69"/>
      <c r="R1970" s="69"/>
      <c r="S1970" s="69"/>
      <c r="T1970" s="69"/>
      <c r="U1970" s="69"/>
      <c r="V1970" s="72"/>
      <c r="W1970" s="71"/>
      <c r="X1970" s="71"/>
    </row>
    <row r="1971" spans="1:24" ht="15.75" thickBot="1">
      <c r="A1971" s="3">
        <v>0.1963</v>
      </c>
      <c r="B1971" s="17">
        <v>-0.33189767599999997</v>
      </c>
      <c r="C1971" s="17">
        <v>-0.27933734799999999</v>
      </c>
      <c r="D1971" s="17">
        <v>-0.267899691</v>
      </c>
      <c r="E1971" s="74">
        <v>-0.240410656</v>
      </c>
      <c r="F1971" s="74">
        <v>-0.24926936399999999</v>
      </c>
      <c r="G1971" s="17">
        <v>-0.25873359200000001</v>
      </c>
      <c r="J1971" s="74"/>
      <c r="K1971" s="73"/>
      <c r="L1971" s="73"/>
      <c r="M1971" s="73"/>
      <c r="N1971" s="73"/>
      <c r="O1971" s="69"/>
      <c r="P1971" s="69"/>
      <c r="Q1971" s="69"/>
      <c r="R1971" s="69"/>
      <c r="S1971" s="69"/>
      <c r="T1971" s="69"/>
      <c r="U1971" s="69"/>
      <c r="V1971" s="72"/>
      <c r="W1971" s="71"/>
      <c r="X1971" s="71"/>
    </row>
    <row r="1972" spans="1:24" ht="15.75" thickBot="1">
      <c r="A1972" s="3">
        <v>0.19639999999999999</v>
      </c>
      <c r="B1972" s="17">
        <v>-0.33175745499999998</v>
      </c>
      <c r="C1972" s="17">
        <v>-0.27923564400000001</v>
      </c>
      <c r="D1972" s="17">
        <v>-0.26780621300000002</v>
      </c>
      <c r="E1972" s="74">
        <v>-0.24030161999999999</v>
      </c>
      <c r="F1972" s="74">
        <v>-0.24918886300000001</v>
      </c>
      <c r="G1972" s="17">
        <v>-0.258617983</v>
      </c>
      <c r="J1972" s="74"/>
      <c r="K1972" s="73"/>
      <c r="L1972" s="73"/>
      <c r="M1972" s="73"/>
      <c r="N1972" s="73"/>
      <c r="O1972" s="69"/>
      <c r="P1972" s="69"/>
      <c r="Q1972" s="69"/>
      <c r="R1972" s="69"/>
      <c r="S1972" s="69"/>
      <c r="T1972" s="69"/>
      <c r="U1972" s="69"/>
      <c r="V1972" s="72"/>
      <c r="W1972" s="71"/>
      <c r="X1972" s="71"/>
    </row>
    <row r="1973" spans="1:24" ht="15.75" thickBot="1">
      <c r="A1973" s="3">
        <v>0.19650000000000001</v>
      </c>
      <c r="B1973" s="17">
        <v>-0.33161727699999999</v>
      </c>
      <c r="C1973" s="17">
        <v>-0.27913396699999998</v>
      </c>
      <c r="D1973" s="17">
        <v>-0.26771275900000002</v>
      </c>
      <c r="E1973" s="74">
        <v>-0.24019262699999999</v>
      </c>
      <c r="F1973" s="74">
        <v>-0.24910838099999999</v>
      </c>
      <c r="G1973" s="17">
        <v>-0.25850241800000001</v>
      </c>
      <c r="J1973" s="74"/>
      <c r="K1973" s="73"/>
      <c r="L1973" s="73"/>
      <c r="M1973" s="73"/>
      <c r="N1973" s="73"/>
      <c r="O1973" s="69"/>
      <c r="P1973" s="69"/>
      <c r="Q1973" s="69"/>
      <c r="R1973" s="69"/>
      <c r="S1973" s="69"/>
      <c r="T1973" s="69"/>
      <c r="U1973" s="69"/>
      <c r="V1973" s="72"/>
      <c r="W1973" s="71"/>
      <c r="X1973" s="71"/>
    </row>
    <row r="1974" spans="1:24" ht="15.75" thickBot="1">
      <c r="A1974" s="3">
        <v>0.1966</v>
      </c>
      <c r="B1974" s="17">
        <v>-0.33147714299999997</v>
      </c>
      <c r="C1974" s="17">
        <v>-0.27903231699999997</v>
      </c>
      <c r="D1974" s="17">
        <v>-0.26761932900000002</v>
      </c>
      <c r="E1974" s="74">
        <v>-0.24008367799999999</v>
      </c>
      <c r="F1974" s="74">
        <v>-0.24902791799999999</v>
      </c>
      <c r="G1974" s="17">
        <v>-0.25838689799999998</v>
      </c>
      <c r="J1974" s="74"/>
      <c r="K1974" s="73"/>
      <c r="L1974" s="73"/>
      <c r="M1974" s="73"/>
      <c r="N1974" s="73"/>
      <c r="O1974" s="69"/>
      <c r="P1974" s="69"/>
      <c r="Q1974" s="69"/>
      <c r="R1974" s="69"/>
      <c r="S1974" s="69"/>
      <c r="T1974" s="69"/>
      <c r="U1974" s="69"/>
      <c r="V1974" s="72"/>
      <c r="W1974" s="71"/>
      <c r="X1974" s="71"/>
    </row>
    <row r="1975" spans="1:24" ht="15.75" thickBot="1">
      <c r="A1975" s="3">
        <v>0.19670000000000001</v>
      </c>
      <c r="B1975" s="17">
        <v>-0.33133705099999999</v>
      </c>
      <c r="C1975" s="17">
        <v>-0.27893069399999998</v>
      </c>
      <c r="D1975" s="17">
        <v>-0.267525921</v>
      </c>
      <c r="E1975" s="74">
        <v>-0.239974772</v>
      </c>
      <c r="F1975" s="74">
        <v>-0.248947472</v>
      </c>
      <c r="G1975" s="17">
        <v>-0.258271421</v>
      </c>
      <c r="J1975" s="74"/>
      <c r="K1975" s="73"/>
      <c r="L1975" s="73"/>
      <c r="M1975" s="73"/>
      <c r="N1975" s="73"/>
      <c r="O1975" s="69"/>
      <c r="P1975" s="69"/>
      <c r="Q1975" s="69"/>
      <c r="R1975" s="69"/>
      <c r="S1975" s="69"/>
      <c r="T1975" s="69"/>
      <c r="U1975" s="69"/>
      <c r="V1975" s="72"/>
      <c r="W1975" s="71"/>
      <c r="X1975" s="71"/>
    </row>
    <row r="1976" spans="1:24" ht="15.75" thickBot="1">
      <c r="A1976" s="3">
        <v>0.1968</v>
      </c>
      <c r="B1976" s="17">
        <v>-0.33119700299999999</v>
      </c>
      <c r="C1976" s="17">
        <v>-0.27882909700000003</v>
      </c>
      <c r="D1976" s="17">
        <v>-0.267432538</v>
      </c>
      <c r="E1976" s="74">
        <v>-0.23986590899999999</v>
      </c>
      <c r="F1976" s="74">
        <v>-0.24886704500000001</v>
      </c>
      <c r="G1976" s="17">
        <v>-0.258155988</v>
      </c>
      <c r="J1976" s="74"/>
      <c r="K1976" s="73"/>
      <c r="L1976" s="73"/>
      <c r="M1976" s="73"/>
      <c r="N1976" s="73"/>
      <c r="O1976" s="69"/>
      <c r="P1976" s="69"/>
      <c r="Q1976" s="69"/>
      <c r="R1976" s="69"/>
      <c r="S1976" s="69"/>
      <c r="T1976" s="69"/>
      <c r="U1976" s="69"/>
      <c r="V1976" s="72"/>
      <c r="W1976" s="71"/>
      <c r="X1976" s="71"/>
    </row>
    <row r="1977" spans="1:24" ht="15.75" thickBot="1">
      <c r="A1977" s="3">
        <v>0.19689999999999999</v>
      </c>
      <c r="B1977" s="17">
        <v>-0.33105699799999999</v>
      </c>
      <c r="C1977" s="17">
        <v>-0.27872752699999997</v>
      </c>
      <c r="D1977" s="17">
        <v>-0.26733917699999998</v>
      </c>
      <c r="E1977" s="74">
        <v>-0.23975709000000001</v>
      </c>
      <c r="F1977" s="74">
        <v>-0.24878663600000001</v>
      </c>
      <c r="G1977" s="17">
        <v>-0.25804059800000001</v>
      </c>
      <c r="J1977" s="74"/>
      <c r="K1977" s="73"/>
      <c r="L1977" s="73"/>
      <c r="M1977" s="73"/>
      <c r="N1977" s="73"/>
      <c r="O1977" s="69"/>
      <c r="P1977" s="69"/>
      <c r="Q1977" s="69"/>
      <c r="R1977" s="69"/>
      <c r="S1977" s="69"/>
      <c r="T1977" s="69"/>
      <c r="U1977" s="69"/>
      <c r="V1977" s="72"/>
      <c r="W1977" s="71"/>
      <c r="X1977" s="71"/>
    </row>
    <row r="1978" spans="1:24" ht="15.75" thickBot="1">
      <c r="A1978" s="3">
        <v>0.19700000000000001</v>
      </c>
      <c r="B1978" s="17">
        <v>-0.330917036</v>
      </c>
      <c r="C1978" s="17">
        <v>-0.27862598399999999</v>
      </c>
      <c r="D1978" s="17">
        <v>-0.26724584000000001</v>
      </c>
      <c r="E1978" s="74">
        <v>-0.239648314</v>
      </c>
      <c r="F1978" s="74">
        <v>-0.24870624599999999</v>
      </c>
      <c r="G1978" s="17">
        <v>-0.25792525199999999</v>
      </c>
      <c r="J1978" s="74"/>
      <c r="K1978" s="73"/>
      <c r="L1978" s="73"/>
      <c r="M1978" s="73"/>
      <c r="N1978" s="73"/>
      <c r="O1978" s="69"/>
      <c r="P1978" s="69"/>
      <c r="Q1978" s="69"/>
      <c r="R1978" s="69"/>
      <c r="S1978" s="69"/>
      <c r="T1978" s="69"/>
      <c r="U1978" s="69"/>
      <c r="V1978" s="72"/>
      <c r="W1978" s="71"/>
      <c r="X1978" s="71"/>
    </row>
    <row r="1979" spans="1:24" ht="15.75" thickBot="1">
      <c r="A1979" s="3">
        <v>0.1971</v>
      </c>
      <c r="B1979" s="17">
        <v>-0.33077711700000001</v>
      </c>
      <c r="C1979" s="17">
        <v>-0.27852446800000003</v>
      </c>
      <c r="D1979" s="17">
        <v>-0.267152526</v>
      </c>
      <c r="E1979" s="74">
        <v>-0.239539581</v>
      </c>
      <c r="F1979" s="74">
        <v>-0.248625873</v>
      </c>
      <c r="G1979" s="17">
        <v>-0.25780995000000001</v>
      </c>
      <c r="J1979" s="74"/>
      <c r="K1979" s="73"/>
      <c r="L1979" s="73"/>
      <c r="M1979" s="73"/>
      <c r="N1979" s="73"/>
      <c r="O1979" s="69"/>
      <c r="P1979" s="69"/>
      <c r="Q1979" s="69"/>
      <c r="R1979" s="69"/>
      <c r="S1979" s="69"/>
      <c r="T1979" s="69"/>
      <c r="U1979" s="69"/>
      <c r="V1979" s="72"/>
      <c r="W1979" s="71"/>
      <c r="X1979" s="71"/>
    </row>
    <row r="1980" spans="1:24" ht="15.75" thickBot="1">
      <c r="A1980" s="3">
        <v>0.19719999999999999</v>
      </c>
      <c r="B1980" s="17">
        <v>-0.33063724100000003</v>
      </c>
      <c r="C1980" s="17">
        <v>-0.27842297900000001</v>
      </c>
      <c r="D1980" s="17">
        <v>-0.26705923599999998</v>
      </c>
      <c r="E1980" s="74">
        <v>-0.23943089200000001</v>
      </c>
      <c r="F1980" s="74">
        <v>-0.24854551899999999</v>
      </c>
      <c r="G1980" s="17">
        <v>-0.25769469099999998</v>
      </c>
      <c r="J1980" s="74"/>
      <c r="K1980" s="73"/>
      <c r="L1980" s="73"/>
      <c r="M1980" s="73"/>
      <c r="N1980" s="73"/>
      <c r="O1980" s="69"/>
      <c r="P1980" s="69"/>
      <c r="Q1980" s="69"/>
      <c r="R1980" s="69"/>
      <c r="S1980" s="69"/>
      <c r="T1980" s="69"/>
      <c r="U1980" s="69"/>
      <c r="V1980" s="72"/>
      <c r="W1980" s="71"/>
      <c r="X1980" s="71"/>
    </row>
    <row r="1981" spans="1:24" ht="15.75" thickBot="1">
      <c r="A1981" s="3">
        <v>0.1973</v>
      </c>
      <c r="B1981" s="17">
        <v>-0.33049740700000002</v>
      </c>
      <c r="C1981" s="17">
        <v>-0.27832151599999999</v>
      </c>
      <c r="D1981" s="17">
        <v>-0.26696596900000003</v>
      </c>
      <c r="E1981" s="74">
        <v>-0.23932224499999999</v>
      </c>
      <c r="F1981" s="74">
        <v>-0.24846518300000001</v>
      </c>
      <c r="G1981" s="17">
        <v>-0.25757947599999997</v>
      </c>
      <c r="J1981" s="74"/>
      <c r="K1981" s="73"/>
      <c r="L1981" s="73"/>
      <c r="M1981" s="73"/>
      <c r="N1981" s="73"/>
      <c r="O1981" s="69"/>
      <c r="P1981" s="69"/>
      <c r="Q1981" s="69"/>
      <c r="R1981" s="69"/>
      <c r="S1981" s="69"/>
      <c r="T1981" s="69"/>
      <c r="U1981" s="69"/>
      <c r="V1981" s="72"/>
      <c r="W1981" s="71"/>
      <c r="X1981" s="71"/>
    </row>
    <row r="1982" spans="1:24" ht="15.75" thickBot="1">
      <c r="A1982" s="3">
        <v>0.19739999999999999</v>
      </c>
      <c r="B1982" s="17">
        <v>-0.33035761699999999</v>
      </c>
      <c r="C1982" s="17">
        <v>-0.27822007999999998</v>
      </c>
      <c r="D1982" s="17">
        <v>-0.26687272499999998</v>
      </c>
      <c r="E1982" s="74">
        <v>-0.239213641</v>
      </c>
      <c r="F1982" s="74">
        <v>-0.24838486500000001</v>
      </c>
      <c r="G1982" s="17">
        <v>-0.25746430399999998</v>
      </c>
      <c r="J1982" s="74"/>
      <c r="K1982" s="73"/>
      <c r="L1982" s="73"/>
      <c r="M1982" s="73"/>
      <c r="N1982" s="73"/>
      <c r="O1982" s="69"/>
      <c r="P1982" s="69"/>
      <c r="Q1982" s="69"/>
      <c r="R1982" s="69"/>
      <c r="S1982" s="69"/>
      <c r="T1982" s="69"/>
      <c r="U1982" s="69"/>
      <c r="V1982" s="72"/>
      <c r="W1982" s="71"/>
      <c r="X1982" s="71"/>
    </row>
    <row r="1983" spans="1:24" ht="15.75" thickBot="1">
      <c r="A1983" s="3">
        <v>0.19750000000000001</v>
      </c>
      <c r="B1983" s="17">
        <v>-0.330217869</v>
      </c>
      <c r="C1983" s="17">
        <v>-0.27811867000000001</v>
      </c>
      <c r="D1983" s="17">
        <v>-0.266779504</v>
      </c>
      <c r="E1983" s="74">
        <v>-0.239105081</v>
      </c>
      <c r="F1983" s="74">
        <v>-0.248304565</v>
      </c>
      <c r="G1983" s="17">
        <v>-0.25734917600000001</v>
      </c>
      <c r="J1983" s="74"/>
      <c r="K1983" s="73"/>
      <c r="L1983" s="73"/>
      <c r="M1983" s="73"/>
      <c r="N1983" s="73"/>
      <c r="O1983" s="69"/>
      <c r="P1983" s="69"/>
      <c r="Q1983" s="69"/>
      <c r="R1983" s="69"/>
      <c r="S1983" s="69"/>
      <c r="T1983" s="69"/>
      <c r="U1983" s="69"/>
      <c r="V1983" s="72"/>
      <c r="W1983" s="71"/>
      <c r="X1983" s="71"/>
    </row>
    <row r="1984" spans="1:24" ht="15.75" thickBot="1">
      <c r="A1984" s="3">
        <v>0.1976</v>
      </c>
      <c r="B1984" s="17">
        <v>-0.33007816499999998</v>
      </c>
      <c r="C1984" s="17">
        <v>-0.278017287</v>
      </c>
      <c r="D1984" s="17">
        <v>-0.26668630700000001</v>
      </c>
      <c r="E1984" s="74">
        <v>-0.238996563</v>
      </c>
      <c r="F1984" s="74">
        <v>-0.24822428299999999</v>
      </c>
      <c r="G1984" s="17">
        <v>-0.257234091</v>
      </c>
      <c r="J1984" s="74"/>
      <c r="K1984" s="73"/>
      <c r="L1984" s="73"/>
      <c r="M1984" s="73"/>
      <c r="N1984" s="73"/>
      <c r="O1984" s="69"/>
      <c r="P1984" s="69"/>
      <c r="Q1984" s="69"/>
      <c r="R1984" s="69"/>
      <c r="S1984" s="69"/>
      <c r="T1984" s="69"/>
      <c r="U1984" s="69"/>
      <c r="V1984" s="72"/>
      <c r="W1984" s="71"/>
      <c r="X1984" s="71"/>
    </row>
    <row r="1985" spans="1:24" ht="15.75" thickBot="1">
      <c r="A1985" s="3">
        <v>0.19769999999999999</v>
      </c>
      <c r="B1985" s="17">
        <v>-0.32993850299999999</v>
      </c>
      <c r="C1985" s="17">
        <v>-0.277915931</v>
      </c>
      <c r="D1985" s="17">
        <v>-0.26659313299999998</v>
      </c>
      <c r="E1985" s="74">
        <v>-0.238888088</v>
      </c>
      <c r="F1985" s="74">
        <v>-0.24814401899999999</v>
      </c>
      <c r="G1985" s="17">
        <v>-0.25711904899999999</v>
      </c>
      <c r="J1985" s="74"/>
      <c r="K1985" s="73"/>
      <c r="L1985" s="73"/>
      <c r="M1985" s="73"/>
      <c r="N1985" s="73"/>
      <c r="O1985" s="69"/>
      <c r="P1985" s="69"/>
      <c r="Q1985" s="69"/>
      <c r="R1985" s="69"/>
      <c r="S1985" s="69"/>
      <c r="T1985" s="69"/>
      <c r="U1985" s="69"/>
      <c r="V1985" s="72"/>
      <c r="W1985" s="71"/>
      <c r="X1985" s="71"/>
    </row>
    <row r="1986" spans="1:24" ht="15.75" thickBot="1">
      <c r="A1986" s="3">
        <v>0.1978</v>
      </c>
      <c r="B1986" s="17">
        <v>-0.32979888299999999</v>
      </c>
      <c r="C1986" s="17">
        <v>-0.27781460099999999</v>
      </c>
      <c r="D1986" s="17">
        <v>-0.266499981</v>
      </c>
      <c r="E1986" s="74">
        <v>-0.23877965600000001</v>
      </c>
      <c r="F1986" s="74">
        <v>-0.24806377399999999</v>
      </c>
      <c r="G1986" s="17">
        <v>-0.25700405100000001</v>
      </c>
      <c r="J1986" s="74"/>
      <c r="K1986" s="73"/>
      <c r="L1986" s="73"/>
      <c r="M1986" s="73"/>
      <c r="N1986" s="73"/>
      <c r="O1986" s="69"/>
      <c r="P1986" s="69"/>
      <c r="Q1986" s="69"/>
      <c r="R1986" s="69"/>
      <c r="S1986" s="69"/>
      <c r="T1986" s="69"/>
      <c r="U1986" s="69"/>
      <c r="V1986" s="72"/>
      <c r="W1986" s="71"/>
      <c r="X1986" s="71"/>
    </row>
    <row r="1987" spans="1:24" ht="15.75" thickBot="1">
      <c r="A1987" s="3">
        <v>0.19789999999999999</v>
      </c>
      <c r="B1987" s="17">
        <v>-0.32965930700000001</v>
      </c>
      <c r="C1987" s="17">
        <v>-0.27771329700000003</v>
      </c>
      <c r="D1987" s="17">
        <v>-0.266406853</v>
      </c>
      <c r="E1987" s="74">
        <v>-0.23867126699999999</v>
      </c>
      <c r="F1987" s="74">
        <v>-0.247983546</v>
      </c>
      <c r="G1987" s="17">
        <v>-0.25688909599999998</v>
      </c>
      <c r="J1987" s="74"/>
      <c r="K1987" s="73"/>
      <c r="L1987" s="73"/>
      <c r="M1987" s="73"/>
      <c r="N1987" s="73"/>
      <c r="O1987" s="69"/>
      <c r="P1987" s="69"/>
      <c r="Q1987" s="69"/>
      <c r="R1987" s="69"/>
      <c r="S1987" s="69"/>
      <c r="T1987" s="69"/>
      <c r="U1987" s="69"/>
      <c r="V1987" s="72"/>
      <c r="W1987" s="71"/>
      <c r="X1987" s="71"/>
    </row>
    <row r="1988" spans="1:24" ht="15.75" thickBot="1">
      <c r="A1988" s="3">
        <v>0.19800000000000001</v>
      </c>
      <c r="B1988" s="17">
        <v>-0.32951977199999999</v>
      </c>
      <c r="C1988" s="17">
        <v>-0.27761202000000001</v>
      </c>
      <c r="D1988" s="17">
        <v>-0.26631374899999999</v>
      </c>
      <c r="E1988" s="74">
        <v>-0.23856292100000001</v>
      </c>
      <c r="F1988" s="74">
        <v>-0.247903336</v>
      </c>
      <c r="G1988" s="17">
        <v>-0.25677418400000002</v>
      </c>
      <c r="J1988" s="74"/>
      <c r="K1988" s="73"/>
      <c r="L1988" s="73"/>
      <c r="M1988" s="73"/>
      <c r="N1988" s="73"/>
      <c r="O1988" s="69"/>
      <c r="P1988" s="69"/>
      <c r="Q1988" s="69"/>
      <c r="R1988" s="69"/>
      <c r="S1988" s="69"/>
      <c r="T1988" s="69"/>
      <c r="U1988" s="69"/>
      <c r="V1988" s="72"/>
      <c r="W1988" s="71"/>
      <c r="X1988" s="71"/>
    </row>
    <row r="1989" spans="1:24" ht="15.75" thickBot="1">
      <c r="A1989" s="3">
        <v>0.1981</v>
      </c>
      <c r="B1989" s="17">
        <v>-0.329380281</v>
      </c>
      <c r="C1989" s="17">
        <v>-0.27751077000000002</v>
      </c>
      <c r="D1989" s="17">
        <v>-0.26622066700000002</v>
      </c>
      <c r="E1989" s="74">
        <v>-0.23845461700000001</v>
      </c>
      <c r="F1989" s="74">
        <v>-0.24782314499999999</v>
      </c>
      <c r="G1989" s="17">
        <v>-0.256659315</v>
      </c>
      <c r="J1989" s="74"/>
      <c r="K1989" s="73"/>
      <c r="L1989" s="73"/>
      <c r="M1989" s="73"/>
      <c r="N1989" s="73"/>
      <c r="O1989" s="69"/>
      <c r="P1989" s="69"/>
      <c r="Q1989" s="69"/>
      <c r="R1989" s="69"/>
      <c r="S1989" s="69"/>
      <c r="T1989" s="69"/>
      <c r="U1989" s="69"/>
      <c r="V1989" s="72"/>
      <c r="W1989" s="71"/>
      <c r="X1989" s="71"/>
    </row>
    <row r="1990" spans="1:24" ht="15.75" thickBot="1">
      <c r="A1990" s="3">
        <v>0.19819999999999999</v>
      </c>
      <c r="B1990" s="17">
        <v>-0.32924083199999998</v>
      </c>
      <c r="C1990" s="17">
        <v>-0.27740954600000001</v>
      </c>
      <c r="D1990" s="17">
        <v>-0.26612760800000002</v>
      </c>
      <c r="E1990" s="74">
        <v>-0.23834635600000001</v>
      </c>
      <c r="F1990" s="74">
        <v>-0.24774297100000001</v>
      </c>
      <c r="G1990" s="17">
        <v>-0.25654449000000001</v>
      </c>
      <c r="J1990" s="74"/>
      <c r="K1990" s="73"/>
      <c r="L1990" s="73"/>
      <c r="M1990" s="73"/>
      <c r="N1990" s="73"/>
      <c r="O1990" s="69"/>
      <c r="P1990" s="69"/>
      <c r="Q1990" s="69"/>
      <c r="R1990" s="69"/>
      <c r="S1990" s="69"/>
      <c r="T1990" s="69"/>
      <c r="U1990" s="69"/>
      <c r="V1990" s="72"/>
      <c r="W1990" s="71"/>
      <c r="X1990" s="71"/>
    </row>
    <row r="1991" spans="1:24" ht="15.75" thickBot="1">
      <c r="A1991" s="3">
        <v>0.1983</v>
      </c>
      <c r="B1991" s="17">
        <v>-0.329101425</v>
      </c>
      <c r="C1991" s="17">
        <v>-0.27730834799999998</v>
      </c>
      <c r="D1991" s="17">
        <v>-0.26603457200000002</v>
      </c>
      <c r="E1991" s="74">
        <v>-0.23823813799999999</v>
      </c>
      <c r="F1991" s="74">
        <v>-0.24766281500000001</v>
      </c>
      <c r="G1991" s="17">
        <v>-0.25642970700000001</v>
      </c>
      <c r="J1991" s="74"/>
      <c r="K1991" s="73"/>
      <c r="L1991" s="73"/>
      <c r="M1991" s="73"/>
      <c r="N1991" s="73"/>
      <c r="O1991" s="69"/>
      <c r="P1991" s="69"/>
      <c r="Q1991" s="69"/>
      <c r="R1991" s="69"/>
      <c r="S1991" s="69"/>
      <c r="T1991" s="69"/>
      <c r="U1991" s="69"/>
      <c r="V1991" s="72"/>
      <c r="W1991" s="71"/>
      <c r="X1991" s="71"/>
    </row>
    <row r="1992" spans="1:24" ht="15.75" thickBot="1">
      <c r="A1992" s="3">
        <v>0.19839999999999999</v>
      </c>
      <c r="B1992" s="17">
        <v>-0.32896206099999997</v>
      </c>
      <c r="C1992" s="17">
        <v>-0.27720717700000003</v>
      </c>
      <c r="D1992" s="17">
        <v>-0.26594156000000002</v>
      </c>
      <c r="E1992" s="74">
        <v>-0.238129962</v>
      </c>
      <c r="F1992" s="74">
        <v>-0.247582678</v>
      </c>
      <c r="G1992" s="17">
        <v>-0.256314967</v>
      </c>
      <c r="J1992" s="74"/>
      <c r="K1992" s="73"/>
      <c r="L1992" s="73"/>
      <c r="M1992" s="73"/>
      <c r="N1992" s="73"/>
      <c r="O1992" s="69"/>
      <c r="P1992" s="69"/>
      <c r="Q1992" s="69"/>
      <c r="R1992" s="69"/>
      <c r="S1992" s="69"/>
      <c r="T1992" s="69"/>
      <c r="U1992" s="69"/>
      <c r="V1992" s="72"/>
      <c r="W1992" s="71"/>
      <c r="X1992" s="71"/>
    </row>
    <row r="1993" spans="1:24" ht="15.75" thickBot="1">
      <c r="A1993" s="3">
        <v>0.19850000000000001</v>
      </c>
      <c r="B1993" s="17">
        <v>-0.32882273899999998</v>
      </c>
      <c r="C1993" s="17">
        <v>-0.277106032</v>
      </c>
      <c r="D1993" s="17">
        <v>-0.26584857000000001</v>
      </c>
      <c r="E1993" s="74">
        <v>-0.23802182799999999</v>
      </c>
      <c r="F1993" s="74">
        <v>-0.24750255800000001</v>
      </c>
      <c r="G1993" s="17">
        <v>-0.25620027000000001</v>
      </c>
      <c r="J1993" s="74"/>
      <c r="K1993" s="73"/>
      <c r="L1993" s="73"/>
      <c r="M1993" s="73"/>
      <c r="N1993" s="73"/>
      <c r="O1993" s="69"/>
      <c r="P1993" s="69"/>
      <c r="Q1993" s="69"/>
      <c r="R1993" s="69"/>
      <c r="S1993" s="69"/>
      <c r="T1993" s="69"/>
      <c r="U1993" s="69"/>
      <c r="V1993" s="72"/>
      <c r="W1993" s="71"/>
      <c r="X1993" s="71"/>
    </row>
    <row r="1994" spans="1:24" ht="15.75" thickBot="1">
      <c r="A1994" s="3">
        <v>0.1986</v>
      </c>
      <c r="B1994" s="17">
        <v>-0.32868345999999998</v>
      </c>
      <c r="C1994" s="17">
        <v>-0.27700491300000002</v>
      </c>
      <c r="D1994" s="17">
        <v>-0.26575560300000001</v>
      </c>
      <c r="E1994" s="74">
        <v>-0.23791373699999999</v>
      </c>
      <c r="F1994" s="74">
        <v>-0.24742245600000001</v>
      </c>
      <c r="G1994" s="17">
        <v>-0.25608561600000002</v>
      </c>
      <c r="J1994" s="74"/>
      <c r="K1994" s="73"/>
      <c r="L1994" s="73"/>
      <c r="M1994" s="73"/>
      <c r="N1994" s="73"/>
      <c r="O1994" s="69"/>
      <c r="P1994" s="69"/>
      <c r="Q1994" s="69"/>
      <c r="R1994" s="69"/>
      <c r="S1994" s="69"/>
      <c r="T1994" s="69"/>
      <c r="U1994" s="69"/>
      <c r="V1994" s="72"/>
      <c r="W1994" s="71"/>
      <c r="X1994" s="71"/>
    </row>
    <row r="1995" spans="1:24" ht="15.75" thickBot="1">
      <c r="A1995" s="3">
        <v>0.19869999999999999</v>
      </c>
      <c r="B1995" s="17">
        <v>-0.32854422300000002</v>
      </c>
      <c r="C1995" s="17">
        <v>-0.27690382099999999</v>
      </c>
      <c r="D1995" s="17">
        <v>-0.26566265900000002</v>
      </c>
      <c r="E1995" s="74">
        <v>-0.23780568899999999</v>
      </c>
      <c r="F1995" s="74">
        <v>-0.24734237100000001</v>
      </c>
      <c r="G1995" s="17">
        <v>-0.25597100499999997</v>
      </c>
      <c r="J1995" s="74"/>
      <c r="K1995" s="73"/>
      <c r="L1995" s="73"/>
      <c r="M1995" s="73"/>
      <c r="N1995" s="73"/>
      <c r="O1995" s="69"/>
      <c r="P1995" s="69"/>
      <c r="Q1995" s="69"/>
      <c r="R1995" s="69"/>
      <c r="S1995" s="69"/>
      <c r="T1995" s="69"/>
      <c r="U1995" s="69"/>
      <c r="V1995" s="72"/>
      <c r="W1995" s="71"/>
      <c r="X1995" s="71"/>
    </row>
    <row r="1996" spans="1:24" ht="15.75" thickBot="1">
      <c r="A1996" s="3">
        <v>0.1988</v>
      </c>
      <c r="B1996" s="17">
        <v>-0.32840502799999999</v>
      </c>
      <c r="C1996" s="17">
        <v>-0.27680275399999998</v>
      </c>
      <c r="D1996" s="17">
        <v>-0.265569738</v>
      </c>
      <c r="E1996" s="74">
        <v>-0.23769768299999999</v>
      </c>
      <c r="F1996" s="74">
        <v>-0.24726230499999999</v>
      </c>
      <c r="G1996" s="17">
        <v>-0.25585643699999999</v>
      </c>
      <c r="J1996" s="74"/>
      <c r="K1996" s="73"/>
      <c r="L1996" s="73"/>
      <c r="M1996" s="73"/>
      <c r="N1996" s="73"/>
      <c r="O1996" s="69"/>
      <c r="P1996" s="69"/>
      <c r="Q1996" s="69"/>
      <c r="R1996" s="69"/>
      <c r="S1996" s="69"/>
      <c r="T1996" s="69"/>
      <c r="U1996" s="69"/>
      <c r="V1996" s="72"/>
      <c r="W1996" s="71"/>
      <c r="X1996" s="71"/>
    </row>
    <row r="1997" spans="1:24" ht="15.75" thickBot="1">
      <c r="A1997" s="3">
        <v>0.19889999999999999</v>
      </c>
      <c r="B1997" s="17">
        <v>-0.32826587499999998</v>
      </c>
      <c r="C1997" s="17">
        <v>-0.27670171399999999</v>
      </c>
      <c r="D1997" s="17">
        <v>-0.26547683999999999</v>
      </c>
      <c r="E1997" s="74">
        <v>-0.237589719</v>
      </c>
      <c r="F1997" s="74">
        <v>-0.24718225699999999</v>
      </c>
      <c r="G1997" s="17">
        <v>-0.25574191200000002</v>
      </c>
      <c r="J1997" s="74"/>
      <c r="K1997" s="73"/>
      <c r="L1997" s="73"/>
      <c r="M1997" s="73"/>
      <c r="N1997" s="73"/>
      <c r="O1997" s="69"/>
      <c r="P1997" s="69"/>
      <c r="Q1997" s="69"/>
      <c r="R1997" s="69"/>
      <c r="S1997" s="69"/>
      <c r="T1997" s="69"/>
      <c r="U1997" s="69"/>
      <c r="V1997" s="72"/>
      <c r="W1997" s="71"/>
      <c r="X1997" s="71"/>
    </row>
    <row r="1998" spans="1:24" ht="15.75" thickBot="1">
      <c r="A1998" s="3">
        <v>0.19900000000000001</v>
      </c>
      <c r="B1998" s="17">
        <v>-0.32812676499999999</v>
      </c>
      <c r="C1998" s="17">
        <v>-0.276600701</v>
      </c>
      <c r="D1998" s="17">
        <v>-0.265383965</v>
      </c>
      <c r="E1998" s="74">
        <v>-0.23748179699999999</v>
      </c>
      <c r="F1998" s="74">
        <v>-0.24710222600000001</v>
      </c>
      <c r="G1998" s="17">
        <v>-0.25562742900000002</v>
      </c>
      <c r="J1998" s="74"/>
      <c r="K1998" s="73"/>
      <c r="L1998" s="73"/>
      <c r="M1998" s="73"/>
      <c r="N1998" s="73"/>
      <c r="O1998" s="69"/>
      <c r="P1998" s="69"/>
      <c r="Q1998" s="69"/>
      <c r="R1998" s="69"/>
      <c r="S1998" s="69"/>
      <c r="T1998" s="69"/>
      <c r="U1998" s="69"/>
      <c r="V1998" s="72"/>
      <c r="W1998" s="71"/>
      <c r="X1998" s="71"/>
    </row>
    <row r="1999" spans="1:24" ht="15.75" thickBot="1">
      <c r="A1999" s="3">
        <v>0.1991</v>
      </c>
      <c r="B1999" s="17">
        <v>-0.327987696</v>
      </c>
      <c r="C1999" s="17">
        <v>-0.27649971299999998</v>
      </c>
      <c r="D1999" s="17">
        <v>-0.26529111300000002</v>
      </c>
      <c r="E1999" s="74">
        <v>-0.23737391799999999</v>
      </c>
      <c r="F1999" s="74">
        <v>-0.24702221299999999</v>
      </c>
      <c r="G1999" s="17">
        <v>-0.25551298900000002</v>
      </c>
      <c r="J1999" s="74"/>
      <c r="K1999" s="73"/>
      <c r="L1999" s="73"/>
      <c r="M1999" s="73"/>
      <c r="N1999" s="73"/>
      <c r="O1999" s="69"/>
      <c r="P1999" s="69"/>
      <c r="Q1999" s="69"/>
      <c r="R1999" s="69"/>
      <c r="S1999" s="69"/>
      <c r="T1999" s="69"/>
      <c r="U1999" s="69"/>
      <c r="V1999" s="72"/>
      <c r="W1999" s="71"/>
      <c r="X1999" s="71"/>
    </row>
    <row r="2000" spans="1:24" ht="15.75" thickBot="1">
      <c r="A2000" s="3">
        <v>0.19919999999999999</v>
      </c>
      <c r="B2000" s="17">
        <v>-0.32784867000000001</v>
      </c>
      <c r="C2000" s="17">
        <v>-0.276398751</v>
      </c>
      <c r="D2000" s="17">
        <v>-0.26519828299999998</v>
      </c>
      <c r="E2000" s="74">
        <v>-0.23726608099999999</v>
      </c>
      <c r="F2000" s="74">
        <v>-0.24694221799999999</v>
      </c>
      <c r="G2000" s="17">
        <v>-0.25539859100000001</v>
      </c>
      <c r="J2000" s="74"/>
      <c r="K2000" s="73"/>
      <c r="L2000" s="73"/>
      <c r="M2000" s="73"/>
      <c r="N2000" s="73"/>
      <c r="O2000" s="69"/>
      <c r="P2000" s="69"/>
      <c r="Q2000" s="69"/>
      <c r="R2000" s="69"/>
      <c r="S2000" s="69"/>
      <c r="T2000" s="69"/>
      <c r="U2000" s="69"/>
      <c r="V2000" s="72"/>
      <c r="W2000" s="71"/>
      <c r="X2000" s="71"/>
    </row>
    <row r="2001" spans="1:24" ht="15.75" thickBot="1">
      <c r="A2001" s="3">
        <v>0.1993</v>
      </c>
      <c r="B2001" s="17">
        <v>-0.32770968499999997</v>
      </c>
      <c r="C2001" s="17">
        <v>-0.27629781599999997</v>
      </c>
      <c r="D2001" s="17">
        <v>-0.26510547600000001</v>
      </c>
      <c r="E2001" s="74">
        <v>-0.237158286</v>
      </c>
      <c r="F2001" s="74">
        <v>-0.24686224000000001</v>
      </c>
      <c r="G2001" s="17">
        <v>-0.255284236</v>
      </c>
      <c r="J2001" s="74"/>
      <c r="K2001" s="73"/>
      <c r="L2001" s="73"/>
      <c r="M2001" s="73"/>
      <c r="N2001" s="73"/>
      <c r="O2001" s="69"/>
      <c r="P2001" s="69"/>
      <c r="Q2001" s="69"/>
      <c r="R2001" s="69"/>
      <c r="S2001" s="69"/>
      <c r="T2001" s="69"/>
      <c r="U2001" s="69"/>
      <c r="V2001" s="72"/>
      <c r="W2001" s="71"/>
      <c r="X2001" s="71"/>
    </row>
    <row r="2002" spans="1:24" ht="15.75" thickBot="1">
      <c r="A2002" s="3">
        <v>0.19939999999999999</v>
      </c>
      <c r="B2002" s="17">
        <v>-0.327570743</v>
      </c>
      <c r="C2002" s="17">
        <v>-0.27619690699999999</v>
      </c>
      <c r="D2002" s="17">
        <v>-0.26501269199999999</v>
      </c>
      <c r="E2002" s="74">
        <v>-0.23705053300000001</v>
      </c>
      <c r="F2002" s="74">
        <v>-0.24678228099999999</v>
      </c>
      <c r="G2002" s="17">
        <v>-0.25516992399999999</v>
      </c>
      <c r="J2002" s="74"/>
      <c r="K2002" s="73"/>
      <c r="L2002" s="73"/>
      <c r="M2002" s="73"/>
      <c r="N2002" s="73"/>
      <c r="O2002" s="69"/>
      <c r="P2002" s="69"/>
      <c r="Q2002" s="69"/>
      <c r="R2002" s="69"/>
      <c r="S2002" s="69"/>
      <c r="T2002" s="69"/>
      <c r="U2002" s="69"/>
      <c r="V2002" s="72"/>
      <c r="W2002" s="71"/>
      <c r="X2002" s="71"/>
    </row>
    <row r="2003" spans="1:24" ht="15.75" thickBot="1">
      <c r="A2003" s="3">
        <v>0.19950000000000001</v>
      </c>
      <c r="B2003" s="17">
        <v>-0.327431843</v>
      </c>
      <c r="C2003" s="17">
        <v>-0.27609602300000002</v>
      </c>
      <c r="D2003" s="17">
        <v>-0.264919931</v>
      </c>
      <c r="E2003" s="74">
        <v>-0.236942822</v>
      </c>
      <c r="F2003" s="74">
        <v>-0.24670233899999999</v>
      </c>
      <c r="G2003" s="17">
        <v>-0.25505565400000002</v>
      </c>
      <c r="J2003" s="74"/>
      <c r="K2003" s="73"/>
      <c r="L2003" s="73"/>
      <c r="M2003" s="73"/>
      <c r="N2003" s="73"/>
      <c r="O2003" s="69"/>
      <c r="P2003" s="69"/>
      <c r="Q2003" s="69"/>
      <c r="R2003" s="69"/>
      <c r="S2003" s="69"/>
      <c r="T2003" s="69"/>
      <c r="U2003" s="69"/>
      <c r="V2003" s="72"/>
      <c r="W2003" s="71"/>
      <c r="X2003" s="71"/>
    </row>
    <row r="2004" spans="1:24" ht="15.75" thickBot="1">
      <c r="A2004" s="3">
        <v>0.1996</v>
      </c>
      <c r="B2004" s="17">
        <v>-0.32729298400000001</v>
      </c>
      <c r="C2004" s="17">
        <v>-0.27599516600000001</v>
      </c>
      <c r="D2004" s="17">
        <v>-0.26482719199999999</v>
      </c>
      <c r="E2004" s="74">
        <v>-0.23683515299999999</v>
      </c>
      <c r="F2004" s="74">
        <v>-0.24662241500000001</v>
      </c>
      <c r="G2004" s="17">
        <v>-0.25494142600000003</v>
      </c>
      <c r="J2004" s="74"/>
      <c r="K2004" s="73"/>
      <c r="L2004" s="73"/>
      <c r="M2004" s="73"/>
      <c r="N2004" s="73"/>
      <c r="O2004" s="69"/>
      <c r="P2004" s="69"/>
      <c r="Q2004" s="69"/>
      <c r="R2004" s="69"/>
      <c r="S2004" s="69"/>
      <c r="T2004" s="69"/>
      <c r="U2004" s="69"/>
      <c r="V2004" s="72"/>
      <c r="W2004" s="71"/>
      <c r="X2004" s="71"/>
    </row>
    <row r="2005" spans="1:24" ht="15.75" thickBot="1">
      <c r="A2005" s="3">
        <v>0.19969999999999999</v>
      </c>
      <c r="B2005" s="17">
        <v>-0.32715416800000002</v>
      </c>
      <c r="C2005" s="17">
        <v>-0.27589433499999999</v>
      </c>
      <c r="D2005" s="17">
        <v>-0.26473447700000002</v>
      </c>
      <c r="E2005" s="74">
        <v>-0.23672752599999999</v>
      </c>
      <c r="F2005" s="74">
        <v>-0.24654250799999999</v>
      </c>
      <c r="G2005" s="17">
        <v>-0.25482724099999998</v>
      </c>
      <c r="J2005" s="74"/>
      <c r="K2005" s="73"/>
      <c r="L2005" s="73"/>
      <c r="M2005" s="73"/>
      <c r="N2005" s="73"/>
      <c r="O2005" s="69"/>
      <c r="P2005" s="69"/>
      <c r="Q2005" s="69"/>
      <c r="R2005" s="69"/>
      <c r="S2005" s="69"/>
      <c r="T2005" s="69"/>
      <c r="U2005" s="69"/>
      <c r="V2005" s="72"/>
      <c r="W2005" s="71"/>
      <c r="X2005" s="71"/>
    </row>
    <row r="2006" spans="1:24" ht="15.75" thickBot="1">
      <c r="A2006" s="3">
        <v>0.19980000000000001</v>
      </c>
      <c r="B2006" s="17">
        <v>-0.32701539299999999</v>
      </c>
      <c r="C2006" s="17">
        <v>-0.27579352899999998</v>
      </c>
      <c r="D2006" s="17">
        <v>-0.26464178300000002</v>
      </c>
      <c r="E2006" s="74">
        <v>-0.236619941</v>
      </c>
      <c r="F2006" s="74">
        <v>-0.24646261899999999</v>
      </c>
      <c r="G2006" s="17">
        <v>-0.25471309800000003</v>
      </c>
      <c r="J2006" s="74"/>
      <c r="K2006" s="73"/>
      <c r="L2006" s="73"/>
      <c r="M2006" s="73"/>
      <c r="N2006" s="73"/>
      <c r="O2006" s="69"/>
      <c r="P2006" s="69"/>
      <c r="Q2006" s="69"/>
      <c r="R2006" s="69"/>
      <c r="S2006" s="69"/>
      <c r="T2006" s="69"/>
      <c r="U2006" s="69"/>
      <c r="V2006" s="72"/>
      <c r="W2006" s="71"/>
      <c r="X2006" s="71"/>
    </row>
    <row r="2007" spans="1:24" ht="15.75" thickBot="1">
      <c r="A2007" s="3">
        <v>0.19989999999999999</v>
      </c>
      <c r="B2007" s="17">
        <v>-0.32687665999999999</v>
      </c>
      <c r="C2007" s="17">
        <v>-0.27569274999999999</v>
      </c>
      <c r="D2007" s="17">
        <v>-0.264549113</v>
      </c>
      <c r="E2007" s="74">
        <v>-0.23651239800000001</v>
      </c>
      <c r="F2007" s="74">
        <v>-0.24638274700000001</v>
      </c>
      <c r="G2007" s="17">
        <v>-0.25459899800000002</v>
      </c>
      <c r="J2007" s="74"/>
      <c r="K2007" s="73"/>
      <c r="L2007" s="73"/>
      <c r="M2007" s="73"/>
      <c r="N2007" s="73"/>
      <c r="O2007" s="69"/>
      <c r="P2007" s="69"/>
      <c r="Q2007" s="69"/>
      <c r="R2007" s="69"/>
      <c r="S2007" s="69"/>
      <c r="T2007" s="69"/>
      <c r="U2007" s="69"/>
      <c r="V2007" s="72"/>
      <c r="W2007" s="71"/>
      <c r="X2007" s="71"/>
    </row>
    <row r="2008" spans="1:24" ht="15.75" thickBot="1">
      <c r="A2008" s="3">
        <v>0.2</v>
      </c>
      <c r="B2008" s="17">
        <v>-0.32673796799999999</v>
      </c>
      <c r="C2008" s="17">
        <v>-0.27559199600000001</v>
      </c>
      <c r="D2008" s="17">
        <v>-0.26445646499999997</v>
      </c>
      <c r="E2008" s="74">
        <v>-0.236404897</v>
      </c>
      <c r="F2008" s="74">
        <v>-0.24630289399999999</v>
      </c>
      <c r="G2008" s="17">
        <v>-0.25448493900000002</v>
      </c>
      <c r="J2008" s="74"/>
      <c r="K2008" s="73"/>
      <c r="L2008" s="73"/>
      <c r="M2008" s="73"/>
      <c r="N2008" s="73"/>
      <c r="O2008" s="69"/>
      <c r="P2008" s="69"/>
      <c r="Q2008" s="69"/>
      <c r="R2008" s="69"/>
      <c r="S2008" s="69"/>
      <c r="T2008" s="69"/>
      <c r="U2008" s="69"/>
      <c r="V2008" s="72"/>
      <c r="W2008" s="71"/>
      <c r="X2008" s="71"/>
    </row>
    <row r="2009" spans="1:24" ht="15.75" thickBot="1">
      <c r="A2009" s="3">
        <v>0.2001</v>
      </c>
      <c r="B2009" s="17">
        <v>-0.326599319</v>
      </c>
      <c r="C2009" s="17">
        <v>-0.27549126899999998</v>
      </c>
      <c r="D2009" s="17">
        <v>-0.26436383899999999</v>
      </c>
      <c r="E2009" s="74">
        <v>-0.236297437</v>
      </c>
      <c r="F2009" s="74">
        <v>-0.246223057</v>
      </c>
      <c r="G2009" s="17">
        <v>-0.25437092300000003</v>
      </c>
      <c r="J2009" s="74"/>
      <c r="K2009" s="73"/>
      <c r="L2009" s="73"/>
      <c r="M2009" s="73"/>
      <c r="N2009" s="73"/>
      <c r="O2009" s="69"/>
      <c r="P2009" s="69"/>
      <c r="Q2009" s="69"/>
      <c r="R2009" s="69"/>
      <c r="S2009" s="69"/>
      <c r="T2009" s="69"/>
      <c r="U2009" s="69"/>
      <c r="V2009" s="72"/>
      <c r="W2009" s="71"/>
      <c r="X2009" s="71"/>
    </row>
    <row r="2010" spans="1:24" ht="15.75" thickBot="1">
      <c r="A2010" s="3">
        <v>0.20019999999999999</v>
      </c>
      <c r="B2010" s="17">
        <v>-0.32646071100000001</v>
      </c>
      <c r="C2010" s="17">
        <v>-0.27539056699999998</v>
      </c>
      <c r="D2010" s="17">
        <v>-0.26427123600000002</v>
      </c>
      <c r="E2010" s="74">
        <v>-0.236190019</v>
      </c>
      <c r="F2010" s="74">
        <v>-0.24614323900000001</v>
      </c>
      <c r="G2010" s="17">
        <v>-0.25425694900000001</v>
      </c>
      <c r="J2010" s="74"/>
      <c r="K2010" s="73"/>
      <c r="L2010" s="73"/>
      <c r="M2010" s="73"/>
      <c r="N2010" s="73"/>
      <c r="O2010" s="69"/>
      <c r="P2010" s="69"/>
      <c r="Q2010" s="69"/>
      <c r="R2010" s="69"/>
      <c r="S2010" s="69"/>
      <c r="T2010" s="69"/>
      <c r="U2010" s="69"/>
      <c r="V2010" s="72"/>
      <c r="W2010" s="71"/>
      <c r="X2010" s="71"/>
    </row>
    <row r="2011" spans="1:24" ht="15.75" thickBot="1">
      <c r="A2011" s="3">
        <v>0.20030000000000001</v>
      </c>
      <c r="B2011" s="17">
        <v>-0.32632214399999998</v>
      </c>
      <c r="C2011" s="17">
        <v>-0.27528989100000001</v>
      </c>
      <c r="D2011" s="17">
        <v>-0.26417865600000001</v>
      </c>
      <c r="E2011" s="74">
        <v>-0.23608264300000001</v>
      </c>
      <c r="F2011" s="74">
        <v>-0.246063438</v>
      </c>
      <c r="G2011" s="17">
        <v>-0.25414301700000003</v>
      </c>
      <c r="J2011" s="74"/>
      <c r="K2011" s="73"/>
      <c r="L2011" s="73"/>
      <c r="M2011" s="73"/>
      <c r="N2011" s="73"/>
      <c r="O2011" s="69"/>
      <c r="P2011" s="69"/>
      <c r="Q2011" s="69"/>
      <c r="R2011" s="69"/>
      <c r="S2011" s="69"/>
      <c r="T2011" s="69"/>
      <c r="U2011" s="69"/>
      <c r="V2011" s="72"/>
      <c r="W2011" s="71"/>
      <c r="X2011" s="71"/>
    </row>
    <row r="2012" spans="1:24" ht="15.75" thickBot="1">
      <c r="A2012" s="3">
        <v>0.20039999999999999</v>
      </c>
      <c r="B2012" s="17">
        <v>-0.32618362000000001</v>
      </c>
      <c r="C2012" s="17">
        <v>-0.27518924099999997</v>
      </c>
      <c r="D2012" s="17">
        <v>-0.26408609799999999</v>
      </c>
      <c r="E2012" s="74">
        <v>-0.23597530799999999</v>
      </c>
      <c r="F2012" s="74">
        <v>-0.245983654</v>
      </c>
      <c r="G2012" s="17">
        <v>-0.25402912799999999</v>
      </c>
      <c r="J2012" s="74"/>
      <c r="K2012" s="73"/>
      <c r="L2012" s="73"/>
      <c r="M2012" s="73"/>
      <c r="N2012" s="73"/>
      <c r="O2012" s="69"/>
      <c r="P2012" s="69"/>
      <c r="Q2012" s="69"/>
      <c r="R2012" s="69"/>
      <c r="S2012" s="69"/>
      <c r="T2012" s="69"/>
      <c r="U2012" s="69"/>
      <c r="V2012" s="72"/>
      <c r="W2012" s="71"/>
      <c r="X2012" s="71"/>
    </row>
    <row r="2013" spans="1:24" ht="15.75" thickBot="1">
      <c r="A2013" s="3">
        <v>0.20050000000000001</v>
      </c>
      <c r="B2013" s="17">
        <v>-0.32604513600000001</v>
      </c>
      <c r="C2013" s="17">
        <v>-0.27508861600000001</v>
      </c>
      <c r="D2013" s="17">
        <v>-0.26399356200000001</v>
      </c>
      <c r="E2013" s="74">
        <v>-0.23586801499999999</v>
      </c>
      <c r="F2013" s="74">
        <v>-0.24590388799999999</v>
      </c>
      <c r="G2013" s="17">
        <v>-0.25391528000000002</v>
      </c>
      <c r="J2013" s="74"/>
      <c r="K2013" s="73"/>
      <c r="L2013" s="73"/>
      <c r="M2013" s="73"/>
      <c r="N2013" s="73"/>
      <c r="O2013" s="69"/>
      <c r="P2013" s="69"/>
      <c r="Q2013" s="69"/>
      <c r="R2013" s="69"/>
      <c r="S2013" s="69"/>
      <c r="T2013" s="69"/>
      <c r="U2013" s="69"/>
      <c r="V2013" s="72"/>
      <c r="W2013" s="71"/>
      <c r="X2013" s="71"/>
    </row>
    <row r="2014" spans="1:24" ht="15.75" thickBot="1">
      <c r="A2014" s="3">
        <v>0.2006</v>
      </c>
      <c r="B2014" s="17">
        <v>-0.325906694</v>
      </c>
      <c r="C2014" s="17">
        <v>-0.274988018</v>
      </c>
      <c r="D2014" s="17">
        <v>-0.263901049</v>
      </c>
      <c r="E2014" s="74">
        <v>-0.23576076300000001</v>
      </c>
      <c r="F2014" s="74">
        <v>-0.245824139</v>
      </c>
      <c r="G2014" s="17">
        <v>-0.25380147400000003</v>
      </c>
      <c r="J2014" s="74"/>
      <c r="K2014" s="73"/>
      <c r="L2014" s="73"/>
      <c r="M2014" s="73"/>
      <c r="N2014" s="73"/>
      <c r="O2014" s="69"/>
      <c r="P2014" s="69"/>
      <c r="Q2014" s="69"/>
      <c r="R2014" s="69"/>
      <c r="S2014" s="69"/>
      <c r="T2014" s="69"/>
      <c r="U2014" s="69"/>
      <c r="V2014" s="72"/>
      <c r="W2014" s="71"/>
      <c r="X2014" s="71"/>
    </row>
    <row r="2015" spans="1:24" ht="15.75" thickBot="1">
      <c r="A2015" s="3">
        <v>0.20069999999999999</v>
      </c>
      <c r="B2015" s="17">
        <v>-0.32576829400000001</v>
      </c>
      <c r="C2015" s="17">
        <v>-0.27488744500000001</v>
      </c>
      <c r="D2015" s="17">
        <v>-0.263808559</v>
      </c>
      <c r="E2015" s="74">
        <v>-0.23565355299999999</v>
      </c>
      <c r="F2015" s="74">
        <v>-0.245744408</v>
      </c>
      <c r="G2015" s="17">
        <v>-0.25368771000000001</v>
      </c>
      <c r="J2015" s="74"/>
      <c r="K2015" s="73"/>
      <c r="L2015" s="73"/>
      <c r="M2015" s="73"/>
      <c r="N2015" s="73"/>
      <c r="O2015" s="69"/>
      <c r="P2015" s="69"/>
      <c r="Q2015" s="69"/>
      <c r="R2015" s="69"/>
      <c r="S2015" s="69"/>
      <c r="T2015" s="69"/>
      <c r="U2015" s="69"/>
      <c r="V2015" s="72"/>
      <c r="W2015" s="71"/>
      <c r="X2015" s="71"/>
    </row>
    <row r="2016" spans="1:24" ht="15.75" thickBot="1">
      <c r="A2016" s="3">
        <v>0.20080000000000001</v>
      </c>
      <c r="B2016" s="17">
        <v>-0.32562993499999998</v>
      </c>
      <c r="C2016" s="17">
        <v>-0.27478689699999997</v>
      </c>
      <c r="D2016" s="17">
        <v>-0.26371609099999999</v>
      </c>
      <c r="E2016" s="74">
        <v>-0.235546385</v>
      </c>
      <c r="F2016" s="74">
        <v>-0.24566469499999999</v>
      </c>
      <c r="G2016" s="17">
        <v>-0.25357398799999997</v>
      </c>
      <c r="J2016" s="74"/>
      <c r="K2016" s="73"/>
      <c r="L2016" s="73"/>
      <c r="M2016" s="73"/>
      <c r="N2016" s="73"/>
      <c r="O2016" s="69"/>
      <c r="P2016" s="69"/>
      <c r="Q2016" s="69"/>
      <c r="R2016" s="69"/>
      <c r="S2016" s="69"/>
      <c r="T2016" s="69"/>
      <c r="U2016" s="69"/>
      <c r="V2016" s="72"/>
      <c r="W2016" s="71"/>
      <c r="X2016" s="71"/>
    </row>
    <row r="2017" spans="1:24" ht="15.75" thickBot="1">
      <c r="A2017" s="3">
        <v>0.2009</v>
      </c>
      <c r="B2017" s="17">
        <v>-0.32549161700000001</v>
      </c>
      <c r="C2017" s="17">
        <v>-0.27468637600000001</v>
      </c>
      <c r="D2017" s="17">
        <v>-0.26362364500000002</v>
      </c>
      <c r="E2017" s="74">
        <v>-0.23543925700000001</v>
      </c>
      <c r="F2017" s="74">
        <v>-0.245584998</v>
      </c>
      <c r="G2017" s="17">
        <v>-0.25346030800000002</v>
      </c>
      <c r="J2017" s="74"/>
      <c r="K2017" s="73"/>
      <c r="L2017" s="73"/>
      <c r="M2017" s="73"/>
      <c r="N2017" s="73"/>
      <c r="O2017" s="69"/>
      <c r="P2017" s="69"/>
      <c r="Q2017" s="69"/>
      <c r="R2017" s="69"/>
      <c r="S2017" s="69"/>
      <c r="T2017" s="69"/>
      <c r="U2017" s="69"/>
      <c r="V2017" s="72"/>
      <c r="W2017" s="71"/>
      <c r="X2017" s="71"/>
    </row>
    <row r="2018" spans="1:24" ht="15.75" thickBot="1">
      <c r="A2018" s="3">
        <v>0.20100000000000001</v>
      </c>
      <c r="B2018" s="17">
        <v>-0.32535334100000002</v>
      </c>
      <c r="C2018" s="17">
        <v>-0.27458588</v>
      </c>
      <c r="D2018" s="17">
        <v>-0.26353122200000001</v>
      </c>
      <c r="E2018" s="74">
        <v>-0.23533217100000001</v>
      </c>
      <c r="F2018" s="74">
        <v>-0.245505319</v>
      </c>
      <c r="G2018" s="17">
        <v>-0.25334666900000002</v>
      </c>
      <c r="J2018" s="74"/>
      <c r="K2018" s="73"/>
      <c r="L2018" s="73"/>
      <c r="M2018" s="73"/>
      <c r="N2018" s="73"/>
      <c r="O2018" s="69"/>
      <c r="P2018" s="69"/>
      <c r="Q2018" s="69"/>
      <c r="R2018" s="69"/>
      <c r="S2018" s="69"/>
      <c r="T2018" s="69"/>
      <c r="U2018" s="69"/>
      <c r="V2018" s="72"/>
      <c r="W2018" s="71"/>
      <c r="X2018" s="71"/>
    </row>
    <row r="2019" spans="1:24" ht="15.75" thickBot="1">
      <c r="A2019" s="3">
        <v>0.2011</v>
      </c>
      <c r="B2019" s="17">
        <v>-0.32521510599999998</v>
      </c>
      <c r="C2019" s="17">
        <v>-0.27448540900000001</v>
      </c>
      <c r="D2019" s="17">
        <v>-0.26343882099999999</v>
      </c>
      <c r="E2019" s="74">
        <v>-0.23522512700000001</v>
      </c>
      <c r="F2019" s="74">
        <v>-0.24542565799999999</v>
      </c>
      <c r="G2019" s="17">
        <v>-0.253233072</v>
      </c>
      <c r="J2019" s="74"/>
      <c r="K2019" s="73"/>
      <c r="L2019" s="73"/>
      <c r="M2019" s="73"/>
      <c r="N2019" s="73"/>
      <c r="O2019" s="69"/>
      <c r="P2019" s="69"/>
      <c r="Q2019" s="69"/>
      <c r="R2019" s="69"/>
      <c r="S2019" s="69"/>
      <c r="T2019" s="69"/>
      <c r="U2019" s="69"/>
      <c r="V2019" s="72"/>
      <c r="W2019" s="71"/>
      <c r="X2019" s="71"/>
    </row>
    <row r="2020" spans="1:24" ht="15.75" thickBot="1">
      <c r="A2020" s="3">
        <v>0.20119999999999999</v>
      </c>
      <c r="B2020" s="17">
        <v>-0.325076912</v>
      </c>
      <c r="C2020" s="17">
        <v>-0.27438496400000001</v>
      </c>
      <c r="D2020" s="17">
        <v>-0.26334644200000001</v>
      </c>
      <c r="E2020" s="74">
        <v>-0.23511812300000001</v>
      </c>
      <c r="F2020" s="74">
        <v>-0.245346014</v>
      </c>
      <c r="G2020" s="17">
        <v>-0.25311951700000002</v>
      </c>
      <c r="J2020" s="74"/>
      <c r="K2020" s="73"/>
      <c r="L2020" s="73"/>
      <c r="M2020" s="73"/>
      <c r="N2020" s="73"/>
      <c r="O2020" s="69"/>
      <c r="P2020" s="69"/>
      <c r="Q2020" s="69"/>
      <c r="R2020" s="69"/>
      <c r="S2020" s="69"/>
      <c r="T2020" s="69"/>
      <c r="U2020" s="69"/>
      <c r="V2020" s="72"/>
      <c r="W2020" s="71"/>
      <c r="X2020" s="71"/>
    </row>
    <row r="2021" spans="1:24" ht="15.75" thickBot="1">
      <c r="A2021" s="3">
        <v>0.20130000000000001</v>
      </c>
      <c r="B2021" s="17">
        <v>-0.32493875900000002</v>
      </c>
      <c r="C2021" s="17">
        <v>-0.27428454499999999</v>
      </c>
      <c r="D2021" s="17">
        <v>-0.26325408500000003</v>
      </c>
      <c r="E2021" s="74">
        <v>-0.235011161</v>
      </c>
      <c r="F2021" s="74">
        <v>-0.245266387</v>
      </c>
      <c r="G2021" s="17">
        <v>-0.25300600400000001</v>
      </c>
      <c r="J2021" s="74"/>
      <c r="K2021" s="73"/>
      <c r="L2021" s="73"/>
      <c r="M2021" s="73"/>
      <c r="N2021" s="73"/>
      <c r="O2021" s="69"/>
      <c r="P2021" s="69"/>
      <c r="Q2021" s="69"/>
      <c r="R2021" s="69"/>
      <c r="S2021" s="69"/>
      <c r="T2021" s="69"/>
      <c r="U2021" s="69"/>
      <c r="V2021" s="72"/>
      <c r="W2021" s="71"/>
      <c r="X2021" s="71"/>
    </row>
    <row r="2022" spans="1:24" ht="15.75" thickBot="1">
      <c r="A2022" s="3">
        <v>0.2014</v>
      </c>
      <c r="B2022" s="17">
        <v>-0.32480064800000003</v>
      </c>
      <c r="C2022" s="17">
        <v>-0.27418415099999999</v>
      </c>
      <c r="D2022" s="17">
        <v>-0.263161751</v>
      </c>
      <c r="E2022" s="74">
        <v>-0.23490423999999999</v>
      </c>
      <c r="F2022" s="74">
        <v>-0.24518677699999999</v>
      </c>
      <c r="G2022" s="17">
        <v>-0.252892532</v>
      </c>
      <c r="J2022" s="74"/>
      <c r="K2022" s="73"/>
      <c r="L2022" s="73"/>
      <c r="M2022" s="73"/>
      <c r="N2022" s="73"/>
      <c r="O2022" s="69"/>
      <c r="P2022" s="69"/>
      <c r="Q2022" s="69"/>
      <c r="R2022" s="69"/>
      <c r="S2022" s="69"/>
      <c r="T2022" s="69"/>
      <c r="U2022" s="69"/>
      <c r="V2022" s="72"/>
      <c r="W2022" s="71"/>
      <c r="X2022" s="71"/>
    </row>
    <row r="2023" spans="1:24" ht="15.75" thickBot="1">
      <c r="A2023" s="3">
        <v>0.20150000000000001</v>
      </c>
      <c r="B2023" s="17">
        <v>-0.32466257700000001</v>
      </c>
      <c r="C2023" s="17">
        <v>-0.27408378300000003</v>
      </c>
      <c r="D2023" s="17">
        <v>-0.26306943900000002</v>
      </c>
      <c r="E2023" s="74">
        <v>-0.23479736000000001</v>
      </c>
      <c r="F2023" s="74">
        <v>-0.24510718500000001</v>
      </c>
      <c r="G2023" s="17">
        <v>-0.25277910199999998</v>
      </c>
      <c r="J2023" s="74"/>
      <c r="K2023" s="73"/>
      <c r="L2023" s="73"/>
      <c r="M2023" s="73"/>
      <c r="N2023" s="73"/>
      <c r="O2023" s="69"/>
      <c r="P2023" s="69"/>
      <c r="Q2023" s="69"/>
      <c r="R2023" s="69"/>
      <c r="S2023" s="69"/>
      <c r="T2023" s="69"/>
      <c r="U2023" s="69"/>
      <c r="V2023" s="72"/>
      <c r="W2023" s="71"/>
      <c r="X2023" s="71"/>
    </row>
    <row r="2024" spans="1:24" ht="15.75" thickBot="1">
      <c r="A2024" s="3">
        <v>0.2016</v>
      </c>
      <c r="B2024" s="17">
        <v>-0.32452454800000002</v>
      </c>
      <c r="C2024" s="17">
        <v>-0.27398344000000002</v>
      </c>
      <c r="D2024" s="17">
        <v>-0.26297714900000002</v>
      </c>
      <c r="E2024" s="74">
        <v>-0.23469052100000001</v>
      </c>
      <c r="F2024" s="74">
        <v>-0.24502761000000001</v>
      </c>
      <c r="G2024" s="17">
        <v>-0.25266571300000001</v>
      </c>
      <c r="J2024" s="74"/>
      <c r="K2024" s="73"/>
      <c r="L2024" s="73"/>
      <c r="M2024" s="73"/>
      <c r="N2024" s="73"/>
      <c r="O2024" s="69"/>
      <c r="P2024" s="69"/>
      <c r="Q2024" s="69"/>
      <c r="R2024" s="69"/>
      <c r="S2024" s="69"/>
      <c r="T2024" s="69"/>
      <c r="U2024" s="69"/>
      <c r="V2024" s="72"/>
      <c r="W2024" s="71"/>
      <c r="X2024" s="71"/>
    </row>
    <row r="2025" spans="1:24" ht="15.75" thickBot="1">
      <c r="A2025" s="3">
        <v>0.20169999999999999</v>
      </c>
      <c r="B2025" s="17">
        <v>-0.32438655999999999</v>
      </c>
      <c r="C2025" s="17">
        <v>-0.27388312300000001</v>
      </c>
      <c r="D2025" s="17">
        <v>-0.26288488199999999</v>
      </c>
      <c r="E2025" s="74">
        <v>-0.23458372399999999</v>
      </c>
      <c r="F2025" s="74">
        <v>-0.244948053</v>
      </c>
      <c r="G2025" s="17">
        <v>-0.25255236599999997</v>
      </c>
      <c r="J2025" s="74"/>
      <c r="K2025" s="73"/>
      <c r="L2025" s="73"/>
      <c r="M2025" s="73"/>
      <c r="N2025" s="73"/>
      <c r="O2025" s="69"/>
      <c r="P2025" s="69"/>
      <c r="Q2025" s="69"/>
      <c r="R2025" s="69"/>
      <c r="S2025" s="69"/>
      <c r="T2025" s="69"/>
      <c r="U2025" s="69"/>
      <c r="V2025" s="72"/>
      <c r="W2025" s="71"/>
      <c r="X2025" s="71"/>
    </row>
    <row r="2026" spans="1:24" ht="15.75" thickBot="1">
      <c r="A2026" s="3">
        <v>0.20180000000000001</v>
      </c>
      <c r="B2026" s="17">
        <v>-0.32424861199999999</v>
      </c>
      <c r="C2026" s="17">
        <v>-0.273782831</v>
      </c>
      <c r="D2026" s="17">
        <v>-0.26279263600000002</v>
      </c>
      <c r="E2026" s="74">
        <v>-0.23447696700000001</v>
      </c>
      <c r="F2026" s="74">
        <v>-0.24486851200000001</v>
      </c>
      <c r="G2026" s="17">
        <v>-0.25243905999999999</v>
      </c>
      <c r="J2026" s="74"/>
      <c r="K2026" s="73"/>
      <c r="L2026" s="73"/>
      <c r="M2026" s="73"/>
      <c r="N2026" s="73"/>
      <c r="O2026" s="69"/>
      <c r="P2026" s="69"/>
      <c r="Q2026" s="69"/>
      <c r="R2026" s="69"/>
      <c r="S2026" s="69"/>
      <c r="T2026" s="69"/>
      <c r="U2026" s="69"/>
      <c r="V2026" s="72"/>
      <c r="W2026" s="71"/>
      <c r="X2026" s="71"/>
    </row>
    <row r="2027" spans="1:24" ht="15.75" thickBot="1">
      <c r="A2027" s="3">
        <v>0.2019</v>
      </c>
      <c r="B2027" s="17">
        <v>-0.32411070600000003</v>
      </c>
      <c r="C2027" s="17">
        <v>-0.27368256400000002</v>
      </c>
      <c r="D2027" s="17">
        <v>-0.26270041300000002</v>
      </c>
      <c r="E2027" s="74">
        <v>-0.234370251</v>
      </c>
      <c r="F2027" s="74">
        <v>-0.24478898900000001</v>
      </c>
      <c r="G2027" s="17">
        <v>-0.25232579500000002</v>
      </c>
      <c r="J2027" s="74"/>
      <c r="K2027" s="73"/>
      <c r="L2027" s="73"/>
      <c r="M2027" s="73"/>
      <c r="N2027" s="73"/>
      <c r="O2027" s="69"/>
      <c r="P2027" s="69"/>
      <c r="Q2027" s="69"/>
      <c r="R2027" s="69"/>
      <c r="S2027" s="69"/>
      <c r="T2027" s="69"/>
      <c r="U2027" s="69"/>
      <c r="V2027" s="72"/>
      <c r="W2027" s="71"/>
      <c r="X2027" s="71"/>
    </row>
    <row r="2028" spans="1:24" ht="15.75" thickBot="1">
      <c r="A2028" s="3">
        <v>0.20200000000000001</v>
      </c>
      <c r="B2028" s="17">
        <v>-0.32397283999999998</v>
      </c>
      <c r="C2028" s="17">
        <v>-0.27358232300000002</v>
      </c>
      <c r="D2028" s="17">
        <v>-0.26260821200000001</v>
      </c>
      <c r="E2028" s="74">
        <v>-0.234263576</v>
      </c>
      <c r="F2028" s="74">
        <v>-0.24470948300000001</v>
      </c>
      <c r="G2028" s="17">
        <v>-0.25221257200000002</v>
      </c>
      <c r="J2028" s="74"/>
      <c r="K2028" s="73"/>
      <c r="L2028" s="73"/>
      <c r="M2028" s="73"/>
      <c r="N2028" s="73"/>
      <c r="O2028" s="69"/>
      <c r="P2028" s="69"/>
      <c r="Q2028" s="69"/>
      <c r="R2028" s="69"/>
      <c r="S2028" s="69"/>
      <c r="T2028" s="69"/>
      <c r="U2028" s="69"/>
      <c r="V2028" s="72"/>
      <c r="W2028" s="71"/>
      <c r="X2028" s="71"/>
    </row>
    <row r="2029" spans="1:24" ht="15.75" thickBot="1">
      <c r="A2029" s="3">
        <v>0.2021</v>
      </c>
      <c r="B2029" s="17">
        <v>-0.323835015</v>
      </c>
      <c r="C2029" s="17">
        <v>-0.27348210699999997</v>
      </c>
      <c r="D2029" s="17">
        <v>-0.26251603299999998</v>
      </c>
      <c r="E2029" s="74">
        <v>-0.23415694200000001</v>
      </c>
      <c r="F2029" s="74">
        <v>-0.24462999399999999</v>
      </c>
      <c r="G2029" s="17">
        <v>-0.25209938999999998</v>
      </c>
      <c r="J2029" s="74"/>
      <c r="K2029" s="73"/>
      <c r="L2029" s="73"/>
      <c r="M2029" s="73"/>
      <c r="N2029" s="73"/>
      <c r="O2029" s="69"/>
      <c r="P2029" s="69"/>
      <c r="Q2029" s="69"/>
      <c r="R2029" s="69"/>
      <c r="S2029" s="69"/>
      <c r="T2029" s="69"/>
      <c r="U2029" s="69"/>
      <c r="V2029" s="72"/>
      <c r="W2029" s="71"/>
      <c r="X2029" s="71"/>
    </row>
    <row r="2030" spans="1:24" ht="15.75" thickBot="1">
      <c r="A2030" s="3">
        <v>0.20219999999999999</v>
      </c>
      <c r="B2030" s="17">
        <v>-0.32369723099999997</v>
      </c>
      <c r="C2030" s="17">
        <v>-0.273381916</v>
      </c>
      <c r="D2030" s="17">
        <v>-0.262423876</v>
      </c>
      <c r="E2030" s="74">
        <v>-0.23405034799999999</v>
      </c>
      <c r="F2030" s="74">
        <v>-0.24455052199999999</v>
      </c>
      <c r="G2030" s="17">
        <v>-0.25198625000000002</v>
      </c>
      <c r="J2030" s="74"/>
      <c r="K2030" s="73"/>
      <c r="L2030" s="73"/>
      <c r="M2030" s="73"/>
      <c r="N2030" s="73"/>
      <c r="O2030" s="69"/>
      <c r="P2030" s="69"/>
      <c r="Q2030" s="69"/>
      <c r="R2030" s="69"/>
      <c r="S2030" s="69"/>
      <c r="T2030" s="69"/>
      <c r="U2030" s="69"/>
      <c r="V2030" s="72"/>
      <c r="W2030" s="71"/>
      <c r="X2030" s="71"/>
    </row>
    <row r="2031" spans="1:24" ht="15.75" thickBot="1">
      <c r="A2031" s="3">
        <v>0.20230000000000001</v>
      </c>
      <c r="B2031" s="17">
        <v>-0.32355948800000001</v>
      </c>
      <c r="C2031" s="17">
        <v>-0.27328175100000002</v>
      </c>
      <c r="D2031" s="17">
        <v>-0.26233174100000001</v>
      </c>
      <c r="E2031" s="74">
        <v>-0.23394379600000001</v>
      </c>
      <c r="F2031" s="74">
        <v>-0.24447106800000001</v>
      </c>
      <c r="G2031" s="17">
        <v>-0.25187314999999999</v>
      </c>
      <c r="J2031" s="74"/>
      <c r="K2031" s="73"/>
      <c r="L2031" s="73"/>
      <c r="M2031" s="73"/>
      <c r="N2031" s="73"/>
      <c r="O2031" s="69"/>
      <c r="P2031" s="69"/>
      <c r="Q2031" s="69"/>
      <c r="R2031" s="69"/>
      <c r="S2031" s="69"/>
      <c r="T2031" s="69"/>
      <c r="U2031" s="69"/>
      <c r="V2031" s="72"/>
      <c r="W2031" s="71"/>
      <c r="X2031" s="71"/>
    </row>
    <row r="2032" spans="1:24" ht="15.75" thickBot="1">
      <c r="A2032" s="3">
        <v>0.2024</v>
      </c>
      <c r="B2032" s="17">
        <v>-0.32342178599999999</v>
      </c>
      <c r="C2032" s="17">
        <v>-0.27318161099999999</v>
      </c>
      <c r="D2032" s="17">
        <v>-0.262239628</v>
      </c>
      <c r="E2032" s="74">
        <v>-0.23383728400000001</v>
      </c>
      <c r="F2032" s="74">
        <v>-0.24439163</v>
      </c>
      <c r="G2032" s="17">
        <v>-0.25176009199999999</v>
      </c>
      <c r="J2032" s="74"/>
      <c r="K2032" s="73"/>
      <c r="L2032" s="73"/>
      <c r="M2032" s="73"/>
      <c r="N2032" s="73"/>
      <c r="O2032" s="69"/>
      <c r="P2032" s="69"/>
      <c r="Q2032" s="69"/>
      <c r="R2032" s="69"/>
      <c r="S2032" s="69"/>
      <c r="T2032" s="69"/>
      <c r="U2032" s="69"/>
      <c r="V2032" s="72"/>
      <c r="W2032" s="71"/>
      <c r="X2032" s="71"/>
    </row>
    <row r="2033" spans="1:24" ht="15.75" thickBot="1">
      <c r="A2033" s="3">
        <v>0.20250000000000001</v>
      </c>
      <c r="B2033" s="17">
        <v>-0.32328412400000001</v>
      </c>
      <c r="C2033" s="17">
        <v>-0.27308149599999998</v>
      </c>
      <c r="D2033" s="17">
        <v>-0.26214753699999999</v>
      </c>
      <c r="E2033" s="74">
        <v>-0.23373081300000001</v>
      </c>
      <c r="F2033" s="74">
        <v>-0.24431221</v>
      </c>
      <c r="G2033" s="17">
        <v>-0.251647075</v>
      </c>
      <c r="J2033" s="74"/>
      <c r="K2033" s="73"/>
      <c r="L2033" s="73"/>
      <c r="M2033" s="73"/>
      <c r="N2033" s="73"/>
      <c r="O2033" s="69"/>
      <c r="P2033" s="69"/>
      <c r="Q2033" s="69"/>
      <c r="R2033" s="69"/>
      <c r="S2033" s="69"/>
      <c r="T2033" s="69"/>
      <c r="U2033" s="69"/>
      <c r="V2033" s="72"/>
      <c r="W2033" s="71"/>
      <c r="X2033" s="71"/>
    </row>
    <row r="2034" spans="1:24" ht="15.75" thickBot="1">
      <c r="A2034" s="3">
        <v>0.2026</v>
      </c>
      <c r="B2034" s="17">
        <v>-0.32314650299999997</v>
      </c>
      <c r="C2034" s="17">
        <v>-0.27298140599999998</v>
      </c>
      <c r="D2034" s="17">
        <v>-0.26205546800000001</v>
      </c>
      <c r="E2034" s="74">
        <v>-0.23362438199999999</v>
      </c>
      <c r="F2034" s="74">
        <v>-0.244232807</v>
      </c>
      <c r="G2034" s="17">
        <v>-0.25153409900000001</v>
      </c>
      <c r="J2034" s="74"/>
      <c r="K2034" s="73"/>
      <c r="L2034" s="73"/>
      <c r="M2034" s="73"/>
      <c r="N2034" s="73"/>
      <c r="O2034" s="69"/>
      <c r="P2034" s="69"/>
      <c r="Q2034" s="69"/>
      <c r="R2034" s="69"/>
      <c r="S2034" s="69"/>
      <c r="T2034" s="69"/>
      <c r="U2034" s="69"/>
      <c r="V2034" s="72"/>
      <c r="W2034" s="71"/>
      <c r="X2034" s="71"/>
    </row>
    <row r="2035" spans="1:24" ht="15.75" thickBot="1">
      <c r="A2035" s="3">
        <v>0.20269999999999999</v>
      </c>
      <c r="B2035" s="17">
        <v>-0.32300892199999998</v>
      </c>
      <c r="C2035" s="17">
        <v>-0.27288134200000003</v>
      </c>
      <c r="D2035" s="17">
        <v>-0.26196342099999997</v>
      </c>
      <c r="E2035" s="74">
        <v>-0.23351799200000001</v>
      </c>
      <c r="F2035" s="74">
        <v>-0.24415342100000001</v>
      </c>
      <c r="G2035" s="17">
        <v>-0.251421163</v>
      </c>
      <c r="J2035" s="74"/>
      <c r="K2035" s="73"/>
      <c r="L2035" s="73"/>
      <c r="M2035" s="73"/>
      <c r="N2035" s="73"/>
      <c r="O2035" s="69"/>
      <c r="P2035" s="69"/>
      <c r="Q2035" s="69"/>
      <c r="R2035" s="69"/>
      <c r="S2035" s="69"/>
      <c r="T2035" s="69"/>
      <c r="U2035" s="69"/>
      <c r="V2035" s="72"/>
      <c r="W2035" s="71"/>
      <c r="X2035" s="71"/>
    </row>
    <row r="2036" spans="1:24" ht="15.75" thickBot="1">
      <c r="A2036" s="3">
        <v>0.20280000000000001</v>
      </c>
      <c r="B2036" s="17">
        <v>-0.32287138199999998</v>
      </c>
      <c r="C2036" s="17">
        <v>-0.272781302</v>
      </c>
      <c r="D2036" s="17">
        <v>-0.26187139599999998</v>
      </c>
      <c r="E2036" s="74">
        <v>-0.233411642</v>
      </c>
      <c r="F2036" s="74">
        <v>-0.24407405200000001</v>
      </c>
      <c r="G2036" s="17">
        <v>-0.25130826899999997</v>
      </c>
      <c r="J2036" s="74"/>
      <c r="K2036" s="73"/>
      <c r="L2036" s="73"/>
      <c r="M2036" s="73"/>
      <c r="N2036" s="73"/>
      <c r="O2036" s="69"/>
      <c r="P2036" s="69"/>
      <c r="Q2036" s="69"/>
      <c r="R2036" s="69"/>
      <c r="S2036" s="69"/>
      <c r="T2036" s="69"/>
      <c r="U2036" s="69"/>
      <c r="V2036" s="72"/>
      <c r="W2036" s="71"/>
      <c r="X2036" s="71"/>
    </row>
    <row r="2037" spans="1:24" ht="15.75" thickBot="1">
      <c r="A2037" s="3">
        <v>0.2029</v>
      </c>
      <c r="B2037" s="17">
        <v>-0.32273388200000003</v>
      </c>
      <c r="C2037" s="17">
        <v>-0.27268128800000002</v>
      </c>
      <c r="D2037" s="17">
        <v>-0.26177939300000003</v>
      </c>
      <c r="E2037" s="74">
        <v>-0.233305333</v>
      </c>
      <c r="F2037" s="74">
        <v>-0.24399470000000001</v>
      </c>
      <c r="G2037" s="17">
        <v>-0.251195416</v>
      </c>
      <c r="J2037" s="74"/>
      <c r="K2037" s="73"/>
      <c r="L2037" s="73"/>
      <c r="M2037" s="73"/>
      <c r="N2037" s="73"/>
      <c r="O2037" s="69"/>
      <c r="P2037" s="69"/>
      <c r="Q2037" s="69"/>
      <c r="R2037" s="69"/>
      <c r="S2037" s="69"/>
      <c r="T2037" s="69"/>
      <c r="U2037" s="69"/>
      <c r="V2037" s="72"/>
      <c r="W2037" s="71"/>
      <c r="X2037" s="71"/>
    </row>
    <row r="2038" spans="1:24" ht="15.75" thickBot="1">
      <c r="A2038" s="3">
        <v>0.20300000000000001</v>
      </c>
      <c r="B2038" s="17">
        <v>-0.32259642300000002</v>
      </c>
      <c r="C2038" s="17">
        <v>-0.272581299</v>
      </c>
      <c r="D2038" s="17">
        <v>-0.26168741099999998</v>
      </c>
      <c r="E2038" s="74">
        <v>-0.23319906500000001</v>
      </c>
      <c r="F2038" s="74">
        <v>-0.243915365</v>
      </c>
      <c r="G2038" s="17">
        <v>-0.25108260399999999</v>
      </c>
      <c r="J2038" s="74"/>
      <c r="K2038" s="73"/>
      <c r="L2038" s="73"/>
      <c r="M2038" s="73"/>
      <c r="N2038" s="73"/>
      <c r="O2038" s="69"/>
      <c r="P2038" s="69"/>
      <c r="Q2038" s="69"/>
      <c r="R2038" s="69"/>
      <c r="S2038" s="69"/>
      <c r="T2038" s="69"/>
      <c r="U2038" s="69"/>
      <c r="V2038" s="72"/>
      <c r="W2038" s="71"/>
      <c r="X2038" s="71"/>
    </row>
    <row r="2039" spans="1:24" ht="15.75" thickBot="1">
      <c r="A2039" s="3">
        <v>0.2031</v>
      </c>
      <c r="B2039" s="17">
        <v>-0.32245900500000002</v>
      </c>
      <c r="C2039" s="17">
        <v>-0.27248133499999999</v>
      </c>
      <c r="D2039" s="17">
        <v>-0.26159545200000001</v>
      </c>
      <c r="E2039" s="74">
        <v>-0.233092836</v>
      </c>
      <c r="F2039" s="74">
        <v>-0.243836046</v>
      </c>
      <c r="G2039" s="17">
        <v>-0.250969832</v>
      </c>
      <c r="J2039" s="74"/>
      <c r="K2039" s="73"/>
      <c r="L2039" s="73"/>
      <c r="M2039" s="73"/>
      <c r="N2039" s="73"/>
      <c r="O2039" s="69"/>
      <c r="P2039" s="69"/>
      <c r="Q2039" s="69"/>
      <c r="R2039" s="69"/>
      <c r="S2039" s="69"/>
      <c r="T2039" s="69"/>
      <c r="U2039" s="69"/>
      <c r="V2039" s="72"/>
      <c r="W2039" s="71"/>
      <c r="X2039" s="71"/>
    </row>
    <row r="2040" spans="1:24" ht="15.75" thickBot="1">
      <c r="A2040" s="3">
        <v>0.20319999999999999</v>
      </c>
      <c r="B2040" s="17">
        <v>-0.322321627</v>
      </c>
      <c r="C2040" s="17">
        <v>-0.272381396</v>
      </c>
      <c r="D2040" s="17">
        <v>-0.26150351399999999</v>
      </c>
      <c r="E2040" s="74">
        <v>-0.23298664899999999</v>
      </c>
      <c r="F2040" s="74">
        <v>-0.243756745</v>
      </c>
      <c r="G2040" s="17">
        <v>-0.25085710100000003</v>
      </c>
      <c r="J2040" s="74"/>
      <c r="K2040" s="73"/>
      <c r="L2040" s="73"/>
      <c r="M2040" s="73"/>
      <c r="N2040" s="73"/>
      <c r="O2040" s="69"/>
      <c r="P2040" s="69"/>
      <c r="Q2040" s="69"/>
      <c r="R2040" s="69"/>
      <c r="S2040" s="69"/>
      <c r="T2040" s="69"/>
      <c r="U2040" s="69"/>
      <c r="V2040" s="72"/>
      <c r="W2040" s="71"/>
      <c r="X2040" s="71"/>
    </row>
    <row r="2041" spans="1:24" ht="15.75" thickBot="1">
      <c r="A2041" s="3">
        <v>0.20330000000000001</v>
      </c>
      <c r="B2041" s="17">
        <v>-0.32218428900000001</v>
      </c>
      <c r="C2041" s="17">
        <v>-0.27228148200000002</v>
      </c>
      <c r="D2041" s="17">
        <v>-0.26141159800000002</v>
      </c>
      <c r="E2041" s="74">
        <v>-0.23288050099999999</v>
      </c>
      <c r="F2041" s="74">
        <v>-0.24367746100000001</v>
      </c>
      <c r="G2041" s="17">
        <v>-0.250744411</v>
      </c>
      <c r="J2041" s="74"/>
      <c r="K2041" s="73"/>
      <c r="L2041" s="73"/>
      <c r="M2041" s="73"/>
      <c r="N2041" s="73"/>
      <c r="O2041" s="69"/>
      <c r="P2041" s="69"/>
      <c r="Q2041" s="69"/>
      <c r="R2041" s="69"/>
      <c r="S2041" s="69"/>
      <c r="T2041" s="69"/>
      <c r="U2041" s="69"/>
      <c r="V2041" s="72"/>
      <c r="W2041" s="71"/>
      <c r="X2041" s="71"/>
    </row>
    <row r="2042" spans="1:24" ht="15.75" thickBot="1">
      <c r="A2042" s="3">
        <v>0.2034</v>
      </c>
      <c r="B2042" s="17">
        <v>-0.322046991</v>
      </c>
      <c r="C2042" s="17">
        <v>-0.27218159200000003</v>
      </c>
      <c r="D2042" s="17">
        <v>-0.26131970399999999</v>
      </c>
      <c r="E2042" s="74">
        <v>-0.232774394</v>
      </c>
      <c r="F2042" s="74">
        <v>-0.24359819399999999</v>
      </c>
      <c r="G2042" s="17">
        <v>-0.25063176199999998</v>
      </c>
      <c r="J2042" s="74"/>
      <c r="K2042" s="73"/>
      <c r="L2042" s="73"/>
      <c r="M2042" s="73"/>
      <c r="N2042" s="73"/>
      <c r="O2042" s="69"/>
      <c r="P2042" s="69"/>
      <c r="Q2042" s="69"/>
      <c r="R2042" s="69"/>
      <c r="S2042" s="69"/>
      <c r="T2042" s="69"/>
      <c r="U2042" s="69"/>
      <c r="V2042" s="72"/>
      <c r="W2042" s="71"/>
      <c r="X2042" s="71"/>
    </row>
    <row r="2043" spans="1:24" ht="15.75" thickBot="1">
      <c r="A2043" s="3">
        <v>0.20349999999999999</v>
      </c>
      <c r="B2043" s="17">
        <v>-0.321909734</v>
      </c>
      <c r="C2043" s="17">
        <v>-0.27208172800000002</v>
      </c>
      <c r="D2043" s="17">
        <v>-0.26122783199999999</v>
      </c>
      <c r="E2043" s="74">
        <v>-0.23266832700000001</v>
      </c>
      <c r="F2043" s="74">
        <v>-0.24351894399999999</v>
      </c>
      <c r="G2043" s="17">
        <v>-0.25051915299999999</v>
      </c>
      <c r="J2043" s="74"/>
      <c r="K2043" s="73"/>
      <c r="L2043" s="73"/>
      <c r="M2043" s="73"/>
      <c r="N2043" s="73"/>
      <c r="O2043" s="69"/>
      <c r="P2043" s="69"/>
      <c r="Q2043" s="69"/>
      <c r="R2043" s="69"/>
      <c r="S2043" s="69"/>
      <c r="T2043" s="69"/>
      <c r="U2043" s="69"/>
      <c r="V2043" s="72"/>
      <c r="W2043" s="71"/>
      <c r="X2043" s="71"/>
    </row>
    <row r="2044" spans="1:24" ht="15.75" thickBot="1">
      <c r="A2044" s="3">
        <v>0.2036</v>
      </c>
      <c r="B2044" s="17">
        <v>-0.32177251699999998</v>
      </c>
      <c r="C2044" s="17">
        <v>-0.27198188899999998</v>
      </c>
      <c r="D2044" s="17">
        <v>-0.26113598100000002</v>
      </c>
      <c r="E2044" s="74">
        <v>-0.2325623</v>
      </c>
      <c r="F2044" s="74">
        <v>-0.24343971</v>
      </c>
      <c r="G2044" s="17">
        <v>-0.25040658500000001</v>
      </c>
      <c r="J2044" s="74"/>
      <c r="K2044" s="73"/>
      <c r="L2044" s="73"/>
      <c r="M2044" s="73"/>
      <c r="N2044" s="73"/>
      <c r="O2044" s="69"/>
      <c r="P2044" s="69"/>
      <c r="Q2044" s="69"/>
      <c r="R2044" s="69"/>
      <c r="S2044" s="69"/>
      <c r="T2044" s="69"/>
      <c r="U2044" s="69"/>
      <c r="V2044" s="72"/>
      <c r="W2044" s="71"/>
      <c r="X2044" s="71"/>
    </row>
    <row r="2045" spans="1:24" ht="15.75" thickBot="1">
      <c r="A2045" s="3">
        <v>0.20369999999999999</v>
      </c>
      <c r="B2045" s="17">
        <v>-0.32163533999999999</v>
      </c>
      <c r="C2045" s="17">
        <v>-0.271882075</v>
      </c>
      <c r="D2045" s="17">
        <v>-0.26104415199999997</v>
      </c>
      <c r="E2045" s="74">
        <v>-0.232456313</v>
      </c>
      <c r="F2045" s="74">
        <v>-0.24336049400000001</v>
      </c>
      <c r="G2045" s="17">
        <v>-0.25029405799999999</v>
      </c>
      <c r="J2045" s="74"/>
      <c r="K2045" s="73"/>
      <c r="L2045" s="73"/>
      <c r="M2045" s="73"/>
      <c r="N2045" s="73"/>
      <c r="O2045" s="69"/>
      <c r="P2045" s="69"/>
      <c r="Q2045" s="69"/>
      <c r="R2045" s="69"/>
      <c r="S2045" s="69"/>
      <c r="T2045" s="69"/>
      <c r="U2045" s="69"/>
      <c r="V2045" s="72"/>
      <c r="W2045" s="71"/>
      <c r="X2045" s="71"/>
    </row>
    <row r="2046" spans="1:24" ht="15.75" thickBot="1">
      <c r="A2046" s="3">
        <v>0.20380000000000001</v>
      </c>
      <c r="B2046" s="17">
        <v>-0.32149820299999998</v>
      </c>
      <c r="C2046" s="17">
        <v>-0.27178228500000001</v>
      </c>
      <c r="D2046" s="17">
        <v>-0.26095234499999997</v>
      </c>
      <c r="E2046" s="74">
        <v>-0.232350366</v>
      </c>
      <c r="F2046" s="74">
        <v>-0.24328129400000001</v>
      </c>
      <c r="G2046" s="17">
        <v>-0.25018157099999999</v>
      </c>
      <c r="J2046" s="74"/>
      <c r="K2046" s="73"/>
      <c r="L2046" s="73"/>
      <c r="M2046" s="73"/>
      <c r="N2046" s="73"/>
      <c r="O2046" s="69"/>
      <c r="P2046" s="69"/>
      <c r="Q2046" s="69"/>
      <c r="R2046" s="69"/>
      <c r="S2046" s="69"/>
      <c r="T2046" s="69"/>
      <c r="U2046" s="69"/>
      <c r="V2046" s="72"/>
      <c r="W2046" s="71"/>
      <c r="X2046" s="71"/>
    </row>
    <row r="2047" spans="1:24" ht="15.75" thickBot="1">
      <c r="A2047" s="3">
        <v>0.2039</v>
      </c>
      <c r="B2047" s="17">
        <v>-0.32136110600000001</v>
      </c>
      <c r="C2047" s="17">
        <v>-0.27168251999999998</v>
      </c>
      <c r="D2047" s="17">
        <v>-0.26086055899999999</v>
      </c>
      <c r="E2047" s="74">
        <v>-0.23224446000000001</v>
      </c>
      <c r="F2047" s="74">
        <v>-0.243202111</v>
      </c>
      <c r="G2047" s="17">
        <v>-0.250069125</v>
      </c>
      <c r="J2047" s="74"/>
      <c r="K2047" s="73"/>
      <c r="L2047" s="73"/>
      <c r="M2047" s="73"/>
      <c r="N2047" s="73"/>
      <c r="O2047" s="69"/>
      <c r="P2047" s="69"/>
      <c r="Q2047" s="69"/>
      <c r="R2047" s="69"/>
      <c r="S2047" s="69"/>
      <c r="T2047" s="69"/>
      <c r="U2047" s="69"/>
      <c r="V2047" s="72"/>
      <c r="W2047" s="71"/>
      <c r="X2047" s="71"/>
    </row>
    <row r="2048" spans="1:24" ht="15.75" thickBot="1">
      <c r="A2048" s="3">
        <v>0.20399999999999999</v>
      </c>
      <c r="B2048" s="17">
        <v>-0.32122404999999998</v>
      </c>
      <c r="C2048" s="17">
        <v>-0.271582781</v>
      </c>
      <c r="D2048" s="17">
        <v>-0.26076879600000002</v>
      </c>
      <c r="E2048" s="74">
        <v>-0.232138593</v>
      </c>
      <c r="F2048" s="74">
        <v>-0.24312294500000001</v>
      </c>
      <c r="G2048" s="17">
        <v>-0.24995671899999999</v>
      </c>
      <c r="J2048" s="74"/>
      <c r="K2048" s="73"/>
      <c r="L2048" s="73"/>
      <c r="M2048" s="73"/>
      <c r="N2048" s="73"/>
      <c r="O2048" s="69"/>
      <c r="P2048" s="69"/>
      <c r="Q2048" s="69"/>
      <c r="R2048" s="69"/>
      <c r="S2048" s="69"/>
      <c r="T2048" s="69"/>
      <c r="U2048" s="69"/>
      <c r="V2048" s="72"/>
      <c r="W2048" s="71"/>
      <c r="X2048" s="71"/>
    </row>
    <row r="2049" spans="1:24" ht="15.75" thickBot="1">
      <c r="A2049" s="3">
        <v>0.2041</v>
      </c>
      <c r="B2049" s="17">
        <v>-0.32108703300000002</v>
      </c>
      <c r="C2049" s="17">
        <v>-0.271483066</v>
      </c>
      <c r="D2049" s="17">
        <v>-0.26067705299999999</v>
      </c>
      <c r="E2049" s="74">
        <v>-0.232032766</v>
      </c>
      <c r="F2049" s="74">
        <v>-0.24304379600000001</v>
      </c>
      <c r="G2049" s="17">
        <v>-0.24984435299999999</v>
      </c>
      <c r="J2049" s="74"/>
      <c r="K2049" s="73"/>
      <c r="L2049" s="73"/>
      <c r="M2049" s="73"/>
      <c r="N2049" s="73"/>
      <c r="O2049" s="69"/>
      <c r="P2049" s="69"/>
      <c r="Q2049" s="69"/>
      <c r="R2049" s="69"/>
      <c r="S2049" s="69"/>
      <c r="T2049" s="69"/>
      <c r="U2049" s="69"/>
      <c r="V2049" s="72"/>
      <c r="W2049" s="71"/>
      <c r="X2049" s="71"/>
    </row>
    <row r="2050" spans="1:24" ht="15.75" thickBot="1">
      <c r="A2050" s="3">
        <v>0.20419999999999999</v>
      </c>
      <c r="B2050" s="17">
        <v>-0.32095005700000001</v>
      </c>
      <c r="C2050" s="17">
        <v>-0.27138337499999998</v>
      </c>
      <c r="D2050" s="17">
        <v>-0.260585332</v>
      </c>
      <c r="E2050" s="74">
        <v>-0.23192698</v>
      </c>
      <c r="F2050" s="74">
        <v>-0.242964663</v>
      </c>
      <c r="G2050" s="17">
        <v>-0.24973202799999999</v>
      </c>
      <c r="J2050" s="74"/>
      <c r="K2050" s="73"/>
      <c r="L2050" s="73"/>
      <c r="M2050" s="73"/>
      <c r="N2050" s="73"/>
      <c r="O2050" s="69"/>
      <c r="P2050" s="69"/>
      <c r="Q2050" s="69"/>
      <c r="R2050" s="69"/>
      <c r="S2050" s="69"/>
      <c r="T2050" s="69"/>
      <c r="U2050" s="69"/>
      <c r="V2050" s="72"/>
      <c r="W2050" s="71"/>
      <c r="X2050" s="71"/>
    </row>
    <row r="2051" spans="1:24" ht="15.75" thickBot="1">
      <c r="A2051" s="3">
        <v>0.20430000000000001</v>
      </c>
      <c r="B2051" s="17">
        <v>-0.32081312000000001</v>
      </c>
      <c r="C2051" s="17">
        <v>-0.27128371000000001</v>
      </c>
      <c r="D2051" s="17">
        <v>-0.260493633</v>
      </c>
      <c r="E2051" s="74">
        <v>-0.23182123299999999</v>
      </c>
      <c r="F2051" s="74">
        <v>-0.24288554700000001</v>
      </c>
      <c r="G2051" s="17">
        <v>-0.24961974300000001</v>
      </c>
      <c r="J2051" s="74"/>
      <c r="K2051" s="73"/>
      <c r="L2051" s="73"/>
      <c r="M2051" s="73"/>
      <c r="N2051" s="73"/>
      <c r="O2051" s="69"/>
      <c r="P2051" s="69"/>
      <c r="Q2051" s="69"/>
      <c r="R2051" s="69"/>
      <c r="S2051" s="69"/>
      <c r="T2051" s="69"/>
      <c r="U2051" s="69"/>
      <c r="V2051" s="72"/>
      <c r="W2051" s="71"/>
      <c r="X2051" s="71"/>
    </row>
    <row r="2052" spans="1:24" ht="15.75" thickBot="1">
      <c r="A2052" s="3">
        <v>0.2044</v>
      </c>
      <c r="B2052" s="17">
        <v>-0.32067622299999998</v>
      </c>
      <c r="C2052" s="17">
        <v>-0.27118406900000003</v>
      </c>
      <c r="D2052" s="17">
        <v>-0.26040195599999999</v>
      </c>
      <c r="E2052" s="74">
        <v>-0.231715526</v>
      </c>
      <c r="F2052" s="74">
        <v>-0.24280644800000001</v>
      </c>
      <c r="G2052" s="17">
        <v>-0.24950749799999999</v>
      </c>
      <c r="J2052" s="74"/>
      <c r="K2052" s="73"/>
      <c r="L2052" s="73"/>
      <c r="M2052" s="73"/>
      <c r="N2052" s="73"/>
      <c r="O2052" s="69"/>
      <c r="P2052" s="69"/>
      <c r="Q2052" s="69"/>
      <c r="R2052" s="69"/>
      <c r="S2052" s="69"/>
      <c r="T2052" s="69"/>
      <c r="U2052" s="69"/>
      <c r="V2052" s="72"/>
      <c r="W2052" s="71"/>
      <c r="X2052" s="71"/>
    </row>
    <row r="2053" spans="1:24" ht="15.75" thickBot="1">
      <c r="A2053" s="3">
        <v>0.20449999999999999</v>
      </c>
      <c r="B2053" s="17">
        <v>-0.32053936700000002</v>
      </c>
      <c r="C2053" s="17">
        <v>-0.271084453</v>
      </c>
      <c r="D2053" s="17">
        <v>-0.26031029999999999</v>
      </c>
      <c r="E2053" s="74">
        <v>-0.231609858</v>
      </c>
      <c r="F2053" s="74">
        <v>-0.242727366</v>
      </c>
      <c r="G2053" s="17">
        <v>-0.24939529399999999</v>
      </c>
      <c r="J2053" s="74"/>
      <c r="K2053" s="73"/>
      <c r="L2053" s="73"/>
      <c r="M2053" s="73"/>
      <c r="N2053" s="73"/>
      <c r="O2053" s="69"/>
      <c r="P2053" s="69"/>
      <c r="Q2053" s="69"/>
      <c r="R2053" s="69"/>
      <c r="S2053" s="69"/>
      <c r="T2053" s="69"/>
      <c r="U2053" s="69"/>
      <c r="V2053" s="72"/>
      <c r="W2053" s="71"/>
      <c r="X2053" s="71"/>
    </row>
    <row r="2054" spans="1:24" ht="15.75" thickBot="1">
      <c r="A2054" s="3">
        <v>0.2046</v>
      </c>
      <c r="B2054" s="17">
        <v>-0.32040255000000001</v>
      </c>
      <c r="C2054" s="17">
        <v>-0.27098486100000002</v>
      </c>
      <c r="D2054" s="17">
        <v>-0.26021866500000002</v>
      </c>
      <c r="E2054" s="74">
        <v>-0.231504231</v>
      </c>
      <c r="F2054" s="74">
        <v>-0.24264830000000001</v>
      </c>
      <c r="G2054" s="17">
        <v>-0.24928312999999999</v>
      </c>
      <c r="J2054" s="74"/>
      <c r="K2054" s="73"/>
      <c r="L2054" s="73"/>
      <c r="M2054" s="73"/>
      <c r="N2054" s="73"/>
      <c r="O2054" s="69"/>
      <c r="P2054" s="69"/>
      <c r="Q2054" s="69"/>
      <c r="R2054" s="69"/>
      <c r="S2054" s="69"/>
      <c r="T2054" s="69"/>
      <c r="U2054" s="69"/>
      <c r="V2054" s="72"/>
      <c r="W2054" s="71"/>
      <c r="X2054" s="71"/>
    </row>
    <row r="2055" spans="1:24" ht="15.75" thickBot="1">
      <c r="A2055" s="3">
        <v>0.20469999999999999</v>
      </c>
      <c r="B2055" s="17">
        <v>-0.320265772</v>
      </c>
      <c r="C2055" s="17">
        <v>-0.27088529500000003</v>
      </c>
      <c r="D2055" s="17">
        <v>-0.26012705200000003</v>
      </c>
      <c r="E2055" s="74">
        <v>-0.23139864299999999</v>
      </c>
      <c r="F2055" s="74">
        <v>-0.24256925100000001</v>
      </c>
      <c r="G2055" s="17">
        <v>-0.249171006</v>
      </c>
      <c r="J2055" s="74"/>
      <c r="K2055" s="73"/>
      <c r="L2055" s="73"/>
      <c r="M2055" s="73"/>
      <c r="N2055" s="73"/>
      <c r="O2055" s="69"/>
      <c r="P2055" s="69"/>
      <c r="Q2055" s="69"/>
      <c r="R2055" s="69"/>
      <c r="S2055" s="69"/>
      <c r="T2055" s="69"/>
      <c r="U2055" s="69"/>
      <c r="V2055" s="72"/>
      <c r="W2055" s="71"/>
      <c r="X2055" s="71"/>
    </row>
    <row r="2056" spans="1:24" ht="15.75" thickBot="1">
      <c r="A2056" s="3">
        <v>0.20480000000000001</v>
      </c>
      <c r="B2056" s="17">
        <v>-0.32012903500000001</v>
      </c>
      <c r="C2056" s="17">
        <v>-0.27078575199999999</v>
      </c>
      <c r="D2056" s="17">
        <v>-0.26003546</v>
      </c>
      <c r="E2056" s="74">
        <v>-0.231293095</v>
      </c>
      <c r="F2056" s="74">
        <v>-0.24249021900000001</v>
      </c>
      <c r="G2056" s="17">
        <v>-0.24905892199999999</v>
      </c>
      <c r="J2056" s="74"/>
      <c r="K2056" s="73"/>
      <c r="L2056" s="73"/>
      <c r="M2056" s="73"/>
      <c r="N2056" s="73"/>
      <c r="O2056" s="69"/>
      <c r="P2056" s="69"/>
      <c r="Q2056" s="69"/>
      <c r="R2056" s="69"/>
      <c r="S2056" s="69"/>
      <c r="T2056" s="69"/>
      <c r="U2056" s="69"/>
      <c r="V2056" s="72"/>
      <c r="W2056" s="71"/>
      <c r="X2056" s="71"/>
    </row>
    <row r="2057" spans="1:24" ht="15.75" thickBot="1">
      <c r="A2057" s="3">
        <v>0.2049</v>
      </c>
      <c r="B2057" s="17">
        <v>-0.31999233700000002</v>
      </c>
      <c r="C2057" s="17">
        <v>-0.270686235</v>
      </c>
      <c r="D2057" s="17">
        <v>-0.25994389000000001</v>
      </c>
      <c r="E2057" s="74">
        <v>-0.231187586</v>
      </c>
      <c r="F2057" s="74">
        <v>-0.24241120299999999</v>
      </c>
      <c r="G2057" s="17">
        <v>-0.24894687800000001</v>
      </c>
      <c r="J2057" s="74"/>
      <c r="K2057" s="73"/>
      <c r="L2057" s="73"/>
      <c r="M2057" s="73"/>
      <c r="N2057" s="73"/>
      <c r="O2057" s="69"/>
      <c r="P2057" s="69"/>
      <c r="Q2057" s="69"/>
      <c r="R2057" s="69"/>
      <c r="S2057" s="69"/>
      <c r="T2057" s="69"/>
      <c r="U2057" s="69"/>
      <c r="V2057" s="72"/>
      <c r="W2057" s="71"/>
      <c r="X2057" s="71"/>
    </row>
    <row r="2058" spans="1:24" ht="15.75" thickBot="1">
      <c r="A2058" s="3">
        <v>0.20499999999999999</v>
      </c>
      <c r="B2058" s="17">
        <v>-0.319855679</v>
      </c>
      <c r="C2058" s="17">
        <v>-0.27058674199999999</v>
      </c>
      <c r="D2058" s="17">
        <v>-0.25985234099999999</v>
      </c>
      <c r="E2058" s="74">
        <v>-0.231082117</v>
      </c>
      <c r="F2058" s="74">
        <v>-0.242332204</v>
      </c>
      <c r="G2058" s="17">
        <v>-0.24883487400000001</v>
      </c>
      <c r="J2058" s="74"/>
      <c r="K2058" s="73"/>
      <c r="L2058" s="73"/>
      <c r="M2058" s="73"/>
      <c r="N2058" s="73"/>
      <c r="O2058" s="69"/>
      <c r="P2058" s="69"/>
      <c r="Q2058" s="69"/>
      <c r="R2058" s="69"/>
      <c r="S2058" s="69"/>
      <c r="T2058" s="69"/>
      <c r="U2058" s="69"/>
      <c r="V2058" s="72"/>
      <c r="W2058" s="71"/>
      <c r="X2058" s="71"/>
    </row>
    <row r="2059" spans="1:24" ht="15.75" thickBot="1">
      <c r="A2059" s="3">
        <v>0.2051</v>
      </c>
      <c r="B2059" s="17">
        <v>-0.31971906</v>
      </c>
      <c r="C2059" s="17">
        <v>-0.27048727299999997</v>
      </c>
      <c r="D2059" s="17">
        <v>-0.25976081400000001</v>
      </c>
      <c r="E2059" s="74">
        <v>-0.23097668700000001</v>
      </c>
      <c r="F2059" s="74">
        <v>-0.24225322199999999</v>
      </c>
      <c r="G2059" s="17">
        <v>-0.24872290999999999</v>
      </c>
      <c r="J2059" s="74"/>
      <c r="K2059" s="73"/>
      <c r="L2059" s="73"/>
      <c r="M2059" s="73"/>
      <c r="N2059" s="73"/>
      <c r="O2059" s="69"/>
      <c r="P2059" s="69"/>
      <c r="Q2059" s="69"/>
      <c r="R2059" s="69"/>
      <c r="S2059" s="69"/>
      <c r="T2059" s="69"/>
      <c r="U2059" s="69"/>
      <c r="V2059" s="72"/>
      <c r="W2059" s="71"/>
      <c r="X2059" s="71"/>
    </row>
    <row r="2060" spans="1:24" ht="15.75" thickBot="1">
      <c r="A2060" s="3">
        <v>0.20519999999999999</v>
      </c>
      <c r="B2060" s="17">
        <v>-0.31958248099999997</v>
      </c>
      <c r="C2060" s="17">
        <v>-0.27038782900000002</v>
      </c>
      <c r="D2060" s="17">
        <v>-0.25966930799999999</v>
      </c>
      <c r="E2060" s="74">
        <v>-0.230871297</v>
      </c>
      <c r="F2060" s="74">
        <v>-0.242174256</v>
      </c>
      <c r="G2060" s="17">
        <v>-0.24861098600000001</v>
      </c>
      <c r="J2060" s="74"/>
      <c r="K2060" s="73"/>
      <c r="L2060" s="73"/>
      <c r="M2060" s="73"/>
      <c r="N2060" s="73"/>
      <c r="O2060" s="69"/>
      <c r="P2060" s="69"/>
      <c r="Q2060" s="69"/>
      <c r="R2060" s="69"/>
      <c r="S2060" s="69"/>
      <c r="T2060" s="69"/>
      <c r="U2060" s="69"/>
      <c r="V2060" s="72"/>
      <c r="W2060" s="71"/>
      <c r="X2060" s="71"/>
    </row>
    <row r="2061" spans="1:24" ht="15.75" thickBot="1">
      <c r="A2061" s="3">
        <v>0.20530000000000001</v>
      </c>
      <c r="B2061" s="17">
        <v>-0.31944594199999998</v>
      </c>
      <c r="C2061" s="17">
        <v>-0.27028840900000001</v>
      </c>
      <c r="D2061" s="17">
        <v>-0.25957782299999999</v>
      </c>
      <c r="E2061" s="74">
        <v>-0.230765947</v>
      </c>
      <c r="F2061" s="74">
        <v>-0.24209530700000001</v>
      </c>
      <c r="G2061" s="17">
        <v>-0.248499102</v>
      </c>
      <c r="J2061" s="74"/>
      <c r="K2061" s="73"/>
      <c r="L2061" s="73"/>
      <c r="M2061" s="73"/>
      <c r="N2061" s="73"/>
      <c r="O2061" s="69"/>
      <c r="P2061" s="69"/>
      <c r="Q2061" s="69"/>
      <c r="R2061" s="69"/>
      <c r="S2061" s="69"/>
      <c r="T2061" s="69"/>
      <c r="U2061" s="69"/>
      <c r="V2061" s="72"/>
      <c r="W2061" s="71"/>
      <c r="X2061" s="71"/>
    </row>
    <row r="2062" spans="1:24" ht="15.75" thickBot="1">
      <c r="A2062" s="3">
        <v>0.2054</v>
      </c>
      <c r="B2062" s="17">
        <v>-0.319309442</v>
      </c>
      <c r="C2062" s="17">
        <v>-0.27018901400000001</v>
      </c>
      <c r="D2062" s="17">
        <v>-0.259486359</v>
      </c>
      <c r="E2062" s="74">
        <v>-0.230660635</v>
      </c>
      <c r="F2062" s="74">
        <v>-0.24201637400000001</v>
      </c>
      <c r="G2062" s="17">
        <v>-0.248387257</v>
      </c>
      <c r="J2062" s="74"/>
      <c r="K2062" s="73"/>
      <c r="L2062" s="73"/>
      <c r="M2062" s="73"/>
      <c r="N2062" s="73"/>
      <c r="O2062" s="69"/>
      <c r="P2062" s="69"/>
      <c r="Q2062" s="69"/>
      <c r="R2062" s="69"/>
      <c r="S2062" s="69"/>
      <c r="T2062" s="69"/>
      <c r="U2062" s="69"/>
      <c r="V2062" s="72"/>
      <c r="W2062" s="71"/>
      <c r="X2062" s="71"/>
    </row>
    <row r="2063" spans="1:24" ht="15.75" thickBot="1">
      <c r="A2063" s="3">
        <v>0.20549999999999999</v>
      </c>
      <c r="B2063" s="17">
        <v>-0.31917298199999999</v>
      </c>
      <c r="C2063" s="17">
        <v>-0.27008964400000002</v>
      </c>
      <c r="D2063" s="17">
        <v>-0.259394917</v>
      </c>
      <c r="E2063" s="74">
        <v>-0.23055536300000001</v>
      </c>
      <c r="F2063" s="74">
        <v>-0.24193745799999999</v>
      </c>
      <c r="G2063" s="17">
        <v>-0.24827545300000001</v>
      </c>
      <c r="J2063" s="74"/>
      <c r="K2063" s="73"/>
      <c r="L2063" s="73"/>
      <c r="M2063" s="73"/>
      <c r="N2063" s="73"/>
      <c r="O2063" s="69"/>
      <c r="P2063" s="69"/>
      <c r="Q2063" s="69"/>
      <c r="R2063" s="69"/>
      <c r="S2063" s="69"/>
      <c r="T2063" s="69"/>
      <c r="U2063" s="69"/>
      <c r="V2063" s="72"/>
      <c r="W2063" s="71"/>
      <c r="X2063" s="71"/>
    </row>
    <row r="2064" spans="1:24" ht="15.75" thickBot="1">
      <c r="A2064" s="3">
        <v>0.2056</v>
      </c>
      <c r="B2064" s="17">
        <v>-0.319036561</v>
      </c>
      <c r="C2064" s="17">
        <v>-0.26999029699999999</v>
      </c>
      <c r="D2064" s="17">
        <v>-0.25930349600000002</v>
      </c>
      <c r="E2064" s="74">
        <v>-0.230450131</v>
      </c>
      <c r="F2064" s="74">
        <v>-0.241858558</v>
      </c>
      <c r="G2064" s="17">
        <v>-0.24816368799999999</v>
      </c>
      <c r="J2064" s="74"/>
      <c r="K2064" s="73"/>
      <c r="L2064" s="73"/>
      <c r="M2064" s="73"/>
      <c r="N2064" s="73"/>
      <c r="O2064" s="69"/>
      <c r="P2064" s="69"/>
      <c r="Q2064" s="69"/>
      <c r="R2064" s="69"/>
      <c r="S2064" s="69"/>
      <c r="T2064" s="69"/>
      <c r="U2064" s="69"/>
      <c r="V2064" s="72"/>
      <c r="W2064" s="71"/>
      <c r="X2064" s="71"/>
    </row>
    <row r="2065" spans="1:24" ht="15.75" thickBot="1">
      <c r="A2065" s="3">
        <v>0.20569999999999999</v>
      </c>
      <c r="B2065" s="17">
        <v>-0.31890017900000001</v>
      </c>
      <c r="C2065" s="17">
        <v>-0.26989097499999998</v>
      </c>
      <c r="D2065" s="17">
        <v>-0.25921209699999997</v>
      </c>
      <c r="E2065" s="74">
        <v>-0.230344938</v>
      </c>
      <c r="F2065" s="74">
        <v>-0.241779675</v>
      </c>
      <c r="G2065" s="17">
        <v>-0.24805196299999999</v>
      </c>
      <c r="J2065" s="74"/>
      <c r="K2065" s="73"/>
      <c r="L2065" s="73"/>
      <c r="M2065" s="73"/>
      <c r="N2065" s="73"/>
      <c r="O2065" s="69"/>
      <c r="P2065" s="69"/>
      <c r="Q2065" s="69"/>
      <c r="R2065" s="69"/>
      <c r="S2065" s="69"/>
      <c r="T2065" s="69"/>
      <c r="U2065" s="69"/>
      <c r="V2065" s="72"/>
      <c r="W2065" s="71"/>
      <c r="X2065" s="71"/>
    </row>
    <row r="2066" spans="1:24" ht="15.75" thickBot="1">
      <c r="A2066" s="3">
        <v>0.20580000000000001</v>
      </c>
      <c r="B2066" s="17">
        <v>-0.31876383699999999</v>
      </c>
      <c r="C2066" s="17">
        <v>-0.26979167799999998</v>
      </c>
      <c r="D2066" s="17">
        <v>-0.25912071800000003</v>
      </c>
      <c r="E2066" s="74">
        <v>-0.230239784</v>
      </c>
      <c r="F2066" s="74">
        <v>-0.24170080899999999</v>
      </c>
      <c r="G2066" s="17">
        <v>-0.24794027799999999</v>
      </c>
      <c r="J2066" s="74"/>
      <c r="K2066" s="73"/>
      <c r="L2066" s="73"/>
      <c r="M2066" s="73"/>
      <c r="N2066" s="73"/>
      <c r="O2066" s="69"/>
      <c r="P2066" s="69"/>
      <c r="Q2066" s="69"/>
      <c r="R2066" s="69"/>
      <c r="S2066" s="69"/>
      <c r="T2066" s="69"/>
      <c r="U2066" s="69"/>
      <c r="V2066" s="72"/>
      <c r="W2066" s="71"/>
      <c r="X2066" s="71"/>
    </row>
    <row r="2067" spans="1:24" ht="15.75" thickBot="1">
      <c r="A2067" s="3">
        <v>0.2059</v>
      </c>
      <c r="B2067" s="17">
        <v>-0.31862753399999999</v>
      </c>
      <c r="C2067" s="17">
        <v>-0.26969240500000002</v>
      </c>
      <c r="D2067" s="17">
        <v>-0.25902936100000001</v>
      </c>
      <c r="E2067" s="74">
        <v>-0.23013466899999999</v>
      </c>
      <c r="F2067" s="74">
        <v>-0.241621958</v>
      </c>
      <c r="G2067" s="17">
        <v>-0.24782863199999999</v>
      </c>
      <c r="J2067" s="74"/>
      <c r="K2067" s="73"/>
      <c r="L2067" s="73"/>
      <c r="M2067" s="73"/>
      <c r="N2067" s="73"/>
      <c r="O2067" s="69"/>
      <c r="P2067" s="69"/>
      <c r="Q2067" s="69"/>
      <c r="R2067" s="69"/>
      <c r="S2067" s="69"/>
      <c r="T2067" s="69"/>
      <c r="U2067" s="69"/>
      <c r="V2067" s="72"/>
      <c r="W2067" s="71"/>
      <c r="X2067" s="71"/>
    </row>
    <row r="2068" spans="1:24" ht="15.75" thickBot="1">
      <c r="A2068" s="3">
        <v>0.20599999999999999</v>
      </c>
      <c r="B2068" s="17">
        <v>-0.31849126999999999</v>
      </c>
      <c r="C2068" s="17">
        <v>-0.269593156</v>
      </c>
      <c r="D2068" s="17">
        <v>-0.25893802500000002</v>
      </c>
      <c r="E2068" s="74">
        <v>-0.230029593</v>
      </c>
      <c r="F2068" s="74">
        <v>-0.241543124</v>
      </c>
      <c r="G2068" s="17">
        <v>-0.24771702600000001</v>
      </c>
      <c r="J2068" s="74"/>
      <c r="K2068" s="73"/>
      <c r="L2068" s="73"/>
      <c r="M2068" s="73"/>
      <c r="N2068" s="73"/>
      <c r="O2068" s="69"/>
      <c r="P2068" s="69"/>
      <c r="Q2068" s="69"/>
      <c r="R2068" s="69"/>
      <c r="S2068" s="69"/>
      <c r="T2068" s="69"/>
      <c r="U2068" s="69"/>
      <c r="V2068" s="72"/>
      <c r="W2068" s="71"/>
      <c r="X2068" s="71"/>
    </row>
    <row r="2069" spans="1:24" ht="15.75" thickBot="1">
      <c r="A2069" s="3">
        <v>0.20610000000000001</v>
      </c>
      <c r="B2069" s="17">
        <v>-0.318355045</v>
      </c>
      <c r="C2069" s="17">
        <v>-0.26949393100000002</v>
      </c>
      <c r="D2069" s="17">
        <v>-0.25884670999999998</v>
      </c>
      <c r="E2069" s="74">
        <v>-0.229924556</v>
      </c>
      <c r="F2069" s="74">
        <v>-0.24146430699999999</v>
      </c>
      <c r="G2069" s="17">
        <v>-0.247605459</v>
      </c>
      <c r="J2069" s="74"/>
      <c r="K2069" s="73"/>
      <c r="L2069" s="73"/>
      <c r="M2069" s="73"/>
      <c r="N2069" s="73"/>
      <c r="O2069" s="69"/>
      <c r="P2069" s="69"/>
      <c r="Q2069" s="69"/>
      <c r="R2069" s="69"/>
      <c r="S2069" s="69"/>
      <c r="T2069" s="69"/>
      <c r="U2069" s="69"/>
      <c r="V2069" s="72"/>
      <c r="W2069" s="71"/>
      <c r="X2069" s="71"/>
    </row>
    <row r="2070" spans="1:24" ht="15.75" thickBot="1">
      <c r="A2070" s="3">
        <v>0.20619999999999999</v>
      </c>
      <c r="B2070" s="17">
        <v>-0.31821885999999999</v>
      </c>
      <c r="C2070" s="17">
        <v>-0.26939473000000003</v>
      </c>
      <c r="D2070" s="17">
        <v>-0.25875541600000002</v>
      </c>
      <c r="E2070" s="74">
        <v>-0.22981955800000001</v>
      </c>
      <c r="F2070" s="74">
        <v>-0.241385506</v>
      </c>
      <c r="G2070" s="17">
        <v>-0.247493932</v>
      </c>
      <c r="J2070" s="74"/>
      <c r="K2070" s="73"/>
      <c r="L2070" s="73"/>
      <c r="M2070" s="73"/>
      <c r="N2070" s="73"/>
      <c r="O2070" s="69"/>
      <c r="P2070" s="69"/>
      <c r="Q2070" s="69"/>
      <c r="R2070" s="69"/>
      <c r="S2070" s="69"/>
      <c r="T2070" s="69"/>
      <c r="U2070" s="69"/>
      <c r="V2070" s="72"/>
      <c r="W2070" s="71"/>
      <c r="X2070" s="71"/>
    </row>
    <row r="2071" spans="1:24" ht="15.75" thickBot="1">
      <c r="A2071" s="3">
        <v>0.20630000000000001</v>
      </c>
      <c r="B2071" s="17">
        <v>-0.31808271399999999</v>
      </c>
      <c r="C2071" s="17">
        <v>-0.26929555399999999</v>
      </c>
      <c r="D2071" s="17">
        <v>-0.25866414399999998</v>
      </c>
      <c r="E2071" s="74">
        <v>-0.22971459999999999</v>
      </c>
      <c r="F2071" s="74">
        <v>-0.241306721</v>
      </c>
      <c r="G2071" s="17">
        <v>-0.24738244400000001</v>
      </c>
      <c r="J2071" s="74"/>
      <c r="K2071" s="73"/>
      <c r="L2071" s="73"/>
      <c r="M2071" s="73"/>
      <c r="N2071" s="73"/>
      <c r="O2071" s="69"/>
      <c r="P2071" s="69"/>
      <c r="Q2071" s="69"/>
      <c r="R2071" s="69"/>
      <c r="S2071" s="69"/>
      <c r="T2071" s="69"/>
      <c r="U2071" s="69"/>
      <c r="V2071" s="72"/>
      <c r="W2071" s="71"/>
      <c r="X2071" s="71"/>
    </row>
    <row r="2072" spans="1:24" ht="15.75" thickBot="1">
      <c r="A2072" s="3">
        <v>0.2064</v>
      </c>
      <c r="B2072" s="17">
        <v>-0.31794660699999999</v>
      </c>
      <c r="C2072" s="17">
        <v>-0.269196402</v>
      </c>
      <c r="D2072" s="17">
        <v>-0.258572892</v>
      </c>
      <c r="E2072" s="74">
        <v>-0.22960968000000001</v>
      </c>
      <c r="F2072" s="74">
        <v>-0.24122795299999999</v>
      </c>
      <c r="G2072" s="17">
        <v>-0.24727099599999999</v>
      </c>
      <c r="J2072" s="74"/>
      <c r="K2072" s="73"/>
      <c r="L2072" s="73"/>
      <c r="M2072" s="73"/>
      <c r="N2072" s="73"/>
      <c r="O2072" s="69"/>
      <c r="P2072" s="69"/>
      <c r="Q2072" s="69"/>
      <c r="R2072" s="69"/>
      <c r="S2072" s="69"/>
      <c r="T2072" s="69"/>
      <c r="U2072" s="69"/>
      <c r="V2072" s="72"/>
      <c r="W2072" s="71"/>
      <c r="X2072" s="71"/>
    </row>
    <row r="2073" spans="1:24" ht="15.75" thickBot="1">
      <c r="A2073" s="3">
        <v>0.20649999999999999</v>
      </c>
      <c r="B2073" s="17">
        <v>-0.317810539</v>
      </c>
      <c r="C2073" s="17">
        <v>-0.269097274</v>
      </c>
      <c r="D2073" s="17">
        <v>-0.25848166099999997</v>
      </c>
      <c r="E2073" s="74">
        <v>-0.22950479900000001</v>
      </c>
      <c r="F2073" s="74">
        <v>-0.24114920100000001</v>
      </c>
      <c r="G2073" s="17">
        <v>-0.24715958699999999</v>
      </c>
      <c r="J2073" s="74"/>
      <c r="K2073" s="73"/>
      <c r="L2073" s="73"/>
      <c r="M2073" s="73"/>
      <c r="N2073" s="73"/>
      <c r="O2073" s="69"/>
      <c r="P2073" s="69"/>
      <c r="Q2073" s="69"/>
      <c r="R2073" s="69"/>
      <c r="S2073" s="69"/>
      <c r="T2073" s="69"/>
      <c r="U2073" s="69"/>
      <c r="V2073" s="72"/>
      <c r="W2073" s="71"/>
      <c r="X2073" s="71"/>
    </row>
    <row r="2074" spans="1:24" ht="15.75" thickBot="1">
      <c r="A2074" s="3">
        <v>0.20660000000000001</v>
      </c>
      <c r="B2074" s="17">
        <v>-0.31767451000000002</v>
      </c>
      <c r="C2074" s="17">
        <v>-0.26899817100000001</v>
      </c>
      <c r="D2074" s="17">
        <v>-0.25839045199999999</v>
      </c>
      <c r="E2074" s="74">
        <v>-0.22939995799999999</v>
      </c>
      <c r="F2074" s="74">
        <v>-0.24107046600000001</v>
      </c>
      <c r="G2074" s="17">
        <v>-0.24704821800000001</v>
      </c>
      <c r="J2074" s="74"/>
      <c r="K2074" s="73"/>
      <c r="L2074" s="73"/>
      <c r="M2074" s="73"/>
      <c r="N2074" s="73"/>
      <c r="O2074" s="69"/>
      <c r="P2074" s="69"/>
      <c r="Q2074" s="69"/>
      <c r="R2074" s="69"/>
      <c r="S2074" s="69"/>
      <c r="T2074" s="69"/>
      <c r="U2074" s="69"/>
      <c r="V2074" s="72"/>
      <c r="W2074" s="71"/>
      <c r="X2074" s="71"/>
    </row>
    <row r="2075" spans="1:24" ht="15.75" thickBot="1">
      <c r="A2075" s="3">
        <v>0.20669999999999999</v>
      </c>
      <c r="B2075" s="17">
        <v>-0.31753851999999999</v>
      </c>
      <c r="C2075" s="17">
        <v>-0.26889909099999998</v>
      </c>
      <c r="D2075" s="17">
        <v>-0.258299263</v>
      </c>
      <c r="E2075" s="74">
        <v>-0.229295155</v>
      </c>
      <c r="F2075" s="74">
        <v>-0.24099174600000001</v>
      </c>
      <c r="G2075" s="17">
        <v>-0.24693688699999999</v>
      </c>
      <c r="J2075" s="74"/>
      <c r="K2075" s="73"/>
      <c r="L2075" s="73"/>
      <c r="M2075" s="73"/>
      <c r="N2075" s="73"/>
      <c r="O2075" s="69"/>
      <c r="P2075" s="69"/>
      <c r="Q2075" s="69"/>
      <c r="R2075" s="69"/>
      <c r="S2075" s="69"/>
      <c r="T2075" s="69"/>
      <c r="U2075" s="69"/>
      <c r="V2075" s="72"/>
      <c r="W2075" s="71"/>
      <c r="X2075" s="71"/>
    </row>
    <row r="2076" spans="1:24" ht="15.75" thickBot="1">
      <c r="A2076" s="3">
        <v>0.20680000000000001</v>
      </c>
      <c r="B2076" s="17">
        <v>-0.31740256900000002</v>
      </c>
      <c r="C2076" s="17">
        <v>-0.26880003600000002</v>
      </c>
      <c r="D2076" s="17">
        <v>-0.258208096</v>
      </c>
      <c r="E2076" s="74">
        <v>-0.22919038999999999</v>
      </c>
      <c r="F2076" s="74">
        <v>-0.24091304299999999</v>
      </c>
      <c r="G2076" s="17">
        <v>-0.24682559600000001</v>
      </c>
      <c r="J2076" s="74"/>
      <c r="K2076" s="73"/>
      <c r="L2076" s="73"/>
      <c r="M2076" s="73"/>
      <c r="N2076" s="73"/>
      <c r="O2076" s="69"/>
      <c r="P2076" s="69"/>
      <c r="Q2076" s="69"/>
      <c r="R2076" s="69"/>
      <c r="S2076" s="69"/>
      <c r="T2076" s="69"/>
      <c r="U2076" s="69"/>
      <c r="V2076" s="72"/>
      <c r="W2076" s="71"/>
      <c r="X2076" s="71"/>
    </row>
    <row r="2077" spans="1:24" ht="15.75" thickBot="1">
      <c r="A2077" s="3">
        <v>0.2069</v>
      </c>
      <c r="B2077" s="17">
        <v>-0.31726665700000001</v>
      </c>
      <c r="C2077" s="17">
        <v>-0.26870100400000002</v>
      </c>
      <c r="D2077" s="17">
        <v>-0.25811694899999998</v>
      </c>
      <c r="E2077" s="74">
        <v>-0.22908566499999999</v>
      </c>
      <c r="F2077" s="74">
        <v>-0.240834357</v>
      </c>
      <c r="G2077" s="17">
        <v>-0.246714344</v>
      </c>
      <c r="J2077" s="74"/>
      <c r="K2077" s="73"/>
      <c r="L2077" s="73"/>
      <c r="M2077" s="73"/>
      <c r="N2077" s="73"/>
      <c r="O2077" s="69"/>
      <c r="P2077" s="69"/>
      <c r="Q2077" s="69"/>
      <c r="R2077" s="69"/>
      <c r="S2077" s="69"/>
      <c r="T2077" s="69"/>
      <c r="U2077" s="69"/>
      <c r="V2077" s="72"/>
      <c r="W2077" s="71"/>
      <c r="X2077" s="71"/>
    </row>
    <row r="2078" spans="1:24" ht="15.75" thickBot="1">
      <c r="A2078" s="3">
        <v>0.20699999999999999</v>
      </c>
      <c r="B2078" s="17">
        <v>-0.317130784</v>
      </c>
      <c r="C2078" s="17">
        <v>-0.26860199699999998</v>
      </c>
      <c r="D2078" s="17">
        <v>-0.25802582400000001</v>
      </c>
      <c r="E2078" s="74">
        <v>-0.228980978</v>
      </c>
      <c r="F2078" s="74">
        <v>-0.240755686</v>
      </c>
      <c r="G2078" s="17">
        <v>-0.246603132</v>
      </c>
      <c r="J2078" s="74"/>
      <c r="K2078" s="73"/>
      <c r="L2078" s="73"/>
      <c r="M2078" s="73"/>
      <c r="N2078" s="73"/>
      <c r="O2078" s="69"/>
      <c r="P2078" s="69"/>
      <c r="Q2078" s="69"/>
      <c r="R2078" s="69"/>
      <c r="S2078" s="69"/>
      <c r="T2078" s="69"/>
      <c r="U2078" s="69"/>
      <c r="V2078" s="72"/>
      <c r="W2078" s="71"/>
      <c r="X2078" s="71"/>
    </row>
    <row r="2079" spans="1:24" ht="15.75" thickBot="1">
      <c r="A2079" s="3">
        <v>0.20710000000000001</v>
      </c>
      <c r="B2079" s="17">
        <v>-0.31699494900000003</v>
      </c>
      <c r="C2079" s="17">
        <v>-0.26850301300000001</v>
      </c>
      <c r="D2079" s="17">
        <v>-0.25793471899999998</v>
      </c>
      <c r="E2079" s="74">
        <v>-0.22887632999999999</v>
      </c>
      <c r="F2079" s="74">
        <v>-0.24067703200000001</v>
      </c>
      <c r="G2079" s="17">
        <v>-0.24649195800000001</v>
      </c>
      <c r="J2079" s="74"/>
      <c r="K2079" s="73"/>
      <c r="L2079" s="73"/>
      <c r="M2079" s="73"/>
      <c r="N2079" s="73"/>
      <c r="O2079" s="69"/>
      <c r="P2079" s="69"/>
      <c r="Q2079" s="69"/>
      <c r="R2079" s="69"/>
      <c r="S2079" s="69"/>
      <c r="T2079" s="69"/>
      <c r="U2079" s="69"/>
      <c r="V2079" s="72"/>
      <c r="W2079" s="71"/>
      <c r="X2079" s="71"/>
    </row>
    <row r="2080" spans="1:24" ht="15.75" thickBot="1">
      <c r="A2080" s="3">
        <v>0.2072</v>
      </c>
      <c r="B2080" s="17">
        <v>-0.31685915399999998</v>
      </c>
      <c r="C2080" s="17">
        <v>-0.268404054</v>
      </c>
      <c r="D2080" s="17">
        <v>-0.25784363500000002</v>
      </c>
      <c r="E2080" s="74">
        <v>-0.22877172100000001</v>
      </c>
      <c r="F2080" s="74">
        <v>-0.24059839399999999</v>
      </c>
      <c r="G2080" s="17">
        <v>-0.246380824</v>
      </c>
      <c r="J2080" s="74"/>
      <c r="K2080" s="73"/>
      <c r="L2080" s="73"/>
      <c r="M2080" s="73"/>
      <c r="N2080" s="73"/>
      <c r="O2080" s="69"/>
      <c r="P2080" s="69"/>
      <c r="Q2080" s="69"/>
      <c r="R2080" s="69"/>
      <c r="S2080" s="69"/>
      <c r="T2080" s="69"/>
      <c r="U2080" s="69"/>
      <c r="V2080" s="72"/>
      <c r="W2080" s="71"/>
      <c r="X2080" s="71"/>
    </row>
    <row r="2081" spans="1:24" ht="15.75" thickBot="1">
      <c r="A2081" s="3">
        <v>0.20730000000000001</v>
      </c>
      <c r="B2081" s="17">
        <v>-0.31672339700000002</v>
      </c>
      <c r="C2081" s="17">
        <v>-0.26830511800000001</v>
      </c>
      <c r="D2081" s="17">
        <v>-0.25775257200000001</v>
      </c>
      <c r="E2081" s="74">
        <v>-0.22866715000000001</v>
      </c>
      <c r="F2081" s="74">
        <v>-0.24051977199999999</v>
      </c>
      <c r="G2081" s="17">
        <v>-0.24626972799999999</v>
      </c>
      <c r="J2081" s="74"/>
      <c r="K2081" s="73"/>
      <c r="L2081" s="73"/>
      <c r="M2081" s="73"/>
      <c r="N2081" s="73"/>
      <c r="O2081" s="69"/>
      <c r="P2081" s="69"/>
      <c r="Q2081" s="69"/>
      <c r="R2081" s="69"/>
      <c r="S2081" s="69"/>
      <c r="T2081" s="69"/>
      <c r="U2081" s="69"/>
      <c r="V2081" s="72"/>
      <c r="W2081" s="71"/>
      <c r="X2081" s="71"/>
    </row>
    <row r="2082" spans="1:24" ht="15.75" thickBot="1">
      <c r="A2082" s="3">
        <v>0.2074</v>
      </c>
      <c r="B2082" s="17">
        <v>-0.31658767900000001</v>
      </c>
      <c r="C2082" s="17">
        <v>-0.26820620699999997</v>
      </c>
      <c r="D2082" s="17">
        <v>-0.25766153000000003</v>
      </c>
      <c r="E2082" s="74">
        <v>-0.228562617</v>
      </c>
      <c r="F2082" s="74">
        <v>-0.24044116600000001</v>
      </c>
      <c r="G2082" s="17">
        <v>-0.246158672</v>
      </c>
      <c r="J2082" s="74"/>
      <c r="K2082" s="73"/>
      <c r="L2082" s="73"/>
      <c r="M2082" s="73"/>
      <c r="N2082" s="73"/>
      <c r="O2082" s="69"/>
      <c r="P2082" s="69"/>
      <c r="Q2082" s="69"/>
      <c r="R2082" s="69"/>
      <c r="S2082" s="69"/>
      <c r="T2082" s="69"/>
      <c r="U2082" s="69"/>
      <c r="V2082" s="72"/>
      <c r="W2082" s="71"/>
      <c r="X2082" s="71"/>
    </row>
    <row r="2083" spans="1:24" ht="15.75" thickBot="1">
      <c r="A2083" s="3">
        <v>0.20749999999999999</v>
      </c>
      <c r="B2083" s="17">
        <v>-0.31645199899999998</v>
      </c>
      <c r="C2083" s="17">
        <v>-0.26810731900000001</v>
      </c>
      <c r="D2083" s="17">
        <v>-0.257570509</v>
      </c>
      <c r="E2083" s="74">
        <v>-0.22845812400000001</v>
      </c>
      <c r="F2083" s="74">
        <v>-0.24036257699999999</v>
      </c>
      <c r="G2083" s="17">
        <v>-0.246047655</v>
      </c>
      <c r="J2083" s="74"/>
      <c r="K2083" s="73"/>
      <c r="L2083" s="73"/>
      <c r="M2083" s="73"/>
      <c r="N2083" s="73"/>
      <c r="O2083" s="69"/>
      <c r="P2083" s="69"/>
      <c r="Q2083" s="69"/>
      <c r="R2083" s="69"/>
      <c r="S2083" s="69"/>
      <c r="T2083" s="69"/>
      <c r="U2083" s="69"/>
      <c r="V2083" s="72"/>
      <c r="W2083" s="71"/>
      <c r="X2083" s="71"/>
    </row>
    <row r="2084" spans="1:24" ht="15.75" thickBot="1">
      <c r="A2084" s="3">
        <v>0.20760000000000001</v>
      </c>
      <c r="B2084" s="17">
        <v>-0.31631635800000002</v>
      </c>
      <c r="C2084" s="17">
        <v>-0.26800845600000001</v>
      </c>
      <c r="D2084" s="17">
        <v>-0.257479509</v>
      </c>
      <c r="E2084" s="74">
        <v>-0.22835366800000001</v>
      </c>
      <c r="F2084" s="74">
        <v>-0.240284003</v>
      </c>
      <c r="G2084" s="17">
        <v>-0.24593667599999999</v>
      </c>
      <c r="J2084" s="74"/>
      <c r="K2084" s="73"/>
      <c r="L2084" s="73"/>
      <c r="M2084" s="73"/>
      <c r="N2084" s="73"/>
      <c r="O2084" s="69"/>
      <c r="P2084" s="69"/>
      <c r="Q2084" s="69"/>
      <c r="R2084" s="69"/>
      <c r="S2084" s="69"/>
      <c r="T2084" s="69"/>
      <c r="U2084" s="69"/>
      <c r="V2084" s="72"/>
      <c r="W2084" s="71"/>
      <c r="X2084" s="71"/>
    </row>
    <row r="2085" spans="1:24" ht="15.75" thickBot="1">
      <c r="A2085" s="3">
        <v>0.2077</v>
      </c>
      <c r="B2085" s="17">
        <v>-0.31618075600000001</v>
      </c>
      <c r="C2085" s="17">
        <v>-0.26790961600000002</v>
      </c>
      <c r="D2085" s="17">
        <v>-0.25738852899999998</v>
      </c>
      <c r="E2085" s="74">
        <v>-0.22824925099999999</v>
      </c>
      <c r="F2085" s="74">
        <v>-0.24020544599999999</v>
      </c>
      <c r="G2085" s="17">
        <v>-0.24582573599999999</v>
      </c>
      <c r="J2085" s="74"/>
      <c r="K2085" s="73"/>
      <c r="L2085" s="73"/>
      <c r="M2085" s="73"/>
      <c r="N2085" s="73"/>
      <c r="O2085" s="69"/>
      <c r="P2085" s="69"/>
      <c r="Q2085" s="69"/>
      <c r="R2085" s="69"/>
      <c r="S2085" s="69"/>
      <c r="T2085" s="69"/>
      <c r="U2085" s="69"/>
      <c r="V2085" s="72"/>
      <c r="W2085" s="71"/>
      <c r="X2085" s="71"/>
    </row>
    <row r="2086" spans="1:24" ht="15.75" thickBot="1">
      <c r="A2086" s="3">
        <v>0.20780000000000001</v>
      </c>
      <c r="B2086" s="17">
        <v>-0.316045193</v>
      </c>
      <c r="C2086" s="17">
        <v>-0.26781080000000002</v>
      </c>
      <c r="D2086" s="17">
        <v>-0.25729756999999998</v>
      </c>
      <c r="E2086" s="74">
        <v>-0.228144873</v>
      </c>
      <c r="F2086" s="74">
        <v>-0.240126905</v>
      </c>
      <c r="G2086" s="17">
        <v>-0.24571483499999999</v>
      </c>
      <c r="J2086" s="74"/>
      <c r="K2086" s="73"/>
      <c r="L2086" s="73"/>
      <c r="M2086" s="73"/>
      <c r="N2086" s="73"/>
      <c r="O2086" s="69"/>
      <c r="P2086" s="69"/>
      <c r="Q2086" s="69"/>
      <c r="R2086" s="69"/>
      <c r="S2086" s="69"/>
      <c r="T2086" s="69"/>
      <c r="U2086" s="69"/>
      <c r="V2086" s="72"/>
      <c r="W2086" s="71"/>
      <c r="X2086" s="71"/>
    </row>
    <row r="2087" spans="1:24" ht="15.75" thickBot="1">
      <c r="A2087" s="3">
        <v>0.2079</v>
      </c>
      <c r="B2087" s="17">
        <v>-0.31590966700000001</v>
      </c>
      <c r="C2087" s="17">
        <v>-0.267712008</v>
      </c>
      <c r="D2087" s="17">
        <v>-0.25720663199999999</v>
      </c>
      <c r="E2087" s="74">
        <v>-0.22804053299999999</v>
      </c>
      <c r="F2087" s="74">
        <v>-0.24004838000000001</v>
      </c>
      <c r="G2087" s="17">
        <v>-0.245603973</v>
      </c>
      <c r="J2087" s="74"/>
      <c r="K2087" s="73"/>
      <c r="L2087" s="73"/>
      <c r="M2087" s="73"/>
      <c r="N2087" s="73"/>
      <c r="O2087" s="69"/>
      <c r="P2087" s="69"/>
      <c r="Q2087" s="69"/>
      <c r="R2087" s="69"/>
      <c r="S2087" s="69"/>
      <c r="T2087" s="69"/>
      <c r="U2087" s="69"/>
      <c r="V2087" s="72"/>
      <c r="W2087" s="71"/>
      <c r="X2087" s="71"/>
    </row>
    <row r="2088" spans="1:24" ht="15.75" thickBot="1">
      <c r="A2088" s="3">
        <v>0.20799999999999999</v>
      </c>
      <c r="B2088" s="17">
        <v>-0.31577418099999999</v>
      </c>
      <c r="C2088" s="17">
        <v>-0.267613239</v>
      </c>
      <c r="D2088" s="17">
        <v>-0.25711571500000002</v>
      </c>
      <c r="E2088" s="74">
        <v>-0.22793623099999999</v>
      </c>
      <c r="F2088" s="74">
        <v>-0.239969871</v>
      </c>
      <c r="G2088" s="17">
        <v>-0.24549314999999999</v>
      </c>
      <c r="J2088" s="74"/>
      <c r="K2088" s="73"/>
      <c r="L2088" s="73"/>
      <c r="M2088" s="73"/>
      <c r="N2088" s="73"/>
      <c r="O2088" s="69"/>
      <c r="P2088" s="69"/>
      <c r="Q2088" s="69"/>
      <c r="R2088" s="69"/>
      <c r="S2088" s="69"/>
      <c r="T2088" s="69"/>
      <c r="U2088" s="69"/>
      <c r="V2088" s="72"/>
      <c r="W2088" s="71"/>
      <c r="X2088" s="71"/>
    </row>
    <row r="2089" spans="1:24" ht="15.75" thickBot="1">
      <c r="A2089" s="3">
        <v>0.20810000000000001</v>
      </c>
      <c r="B2089" s="17">
        <v>-0.315638733</v>
      </c>
      <c r="C2089" s="17">
        <v>-0.26751449500000002</v>
      </c>
      <c r="D2089" s="17">
        <v>-0.25702481799999999</v>
      </c>
      <c r="E2089" s="74">
        <v>-0.227831967</v>
      </c>
      <c r="F2089" s="74">
        <v>-0.23989137799999999</v>
      </c>
      <c r="G2089" s="17">
        <v>-0.24538236499999999</v>
      </c>
      <c r="J2089" s="74"/>
      <c r="K2089" s="73"/>
      <c r="L2089" s="73"/>
      <c r="M2089" s="73"/>
      <c r="N2089" s="73"/>
      <c r="O2089" s="69"/>
      <c r="P2089" s="69"/>
      <c r="Q2089" s="69"/>
      <c r="R2089" s="69"/>
      <c r="S2089" s="69"/>
      <c r="T2089" s="69"/>
      <c r="U2089" s="69"/>
      <c r="V2089" s="72"/>
      <c r="W2089" s="71"/>
      <c r="X2089" s="71"/>
    </row>
    <row r="2090" spans="1:24" ht="15.75" thickBot="1">
      <c r="A2090" s="3">
        <v>0.2082</v>
      </c>
      <c r="B2090" s="17">
        <v>-0.315503323</v>
      </c>
      <c r="C2090" s="17">
        <v>-0.26741577399999999</v>
      </c>
      <c r="D2090" s="17">
        <v>-0.25693394200000003</v>
      </c>
      <c r="E2090" s="74">
        <v>-0.22772774200000001</v>
      </c>
      <c r="F2090" s="74">
        <v>-0.23981290099999999</v>
      </c>
      <c r="G2090" s="17">
        <v>-0.24527162</v>
      </c>
      <c r="J2090" s="74"/>
      <c r="K2090" s="73"/>
      <c r="L2090" s="73"/>
      <c r="M2090" s="73"/>
      <c r="N2090" s="73"/>
      <c r="O2090" s="69"/>
      <c r="P2090" s="69"/>
      <c r="Q2090" s="69"/>
      <c r="R2090" s="69"/>
      <c r="S2090" s="69"/>
      <c r="T2090" s="69"/>
      <c r="U2090" s="69"/>
      <c r="V2090" s="72"/>
      <c r="W2090" s="71"/>
      <c r="X2090" s="71"/>
    </row>
    <row r="2091" spans="1:24" ht="15.75" thickBot="1">
      <c r="A2091" s="3">
        <v>0.20830000000000001</v>
      </c>
      <c r="B2091" s="17">
        <v>-0.31536795099999998</v>
      </c>
      <c r="C2091" s="17">
        <v>-0.26731707700000001</v>
      </c>
      <c r="D2091" s="17">
        <v>-0.25684308700000003</v>
      </c>
      <c r="E2091" s="74">
        <v>-0.22762355400000001</v>
      </c>
      <c r="F2091" s="74">
        <v>-0.23973443999999999</v>
      </c>
      <c r="G2091" s="17">
        <v>-0.24516091200000001</v>
      </c>
      <c r="J2091" s="74"/>
      <c r="K2091" s="73"/>
      <c r="L2091" s="73"/>
      <c r="M2091" s="73"/>
      <c r="N2091" s="73"/>
      <c r="O2091" s="69"/>
      <c r="P2091" s="69"/>
      <c r="Q2091" s="69"/>
      <c r="R2091" s="69"/>
      <c r="S2091" s="69"/>
      <c r="T2091" s="69"/>
      <c r="U2091" s="69"/>
      <c r="V2091" s="72"/>
      <c r="W2091" s="71"/>
      <c r="X2091" s="71"/>
    </row>
    <row r="2092" spans="1:24" ht="15.75" thickBot="1">
      <c r="A2092" s="3">
        <v>0.2084</v>
      </c>
      <c r="B2092" s="17">
        <v>-0.31523261800000002</v>
      </c>
      <c r="C2092" s="17">
        <v>-0.26721840299999999</v>
      </c>
      <c r="D2092" s="17">
        <v>-0.25675225200000001</v>
      </c>
      <c r="E2092" s="74">
        <v>-0.22751940500000001</v>
      </c>
      <c r="F2092" s="74">
        <v>-0.23965599500000001</v>
      </c>
      <c r="G2092" s="17">
        <v>-0.245050244</v>
      </c>
      <c r="J2092" s="74"/>
      <c r="K2092" s="73"/>
      <c r="L2092" s="73"/>
      <c r="M2092" s="73"/>
      <c r="N2092" s="73"/>
      <c r="O2092" s="69"/>
      <c r="P2092" s="69"/>
      <c r="Q2092" s="69"/>
      <c r="R2092" s="69"/>
      <c r="S2092" s="69"/>
      <c r="T2092" s="69"/>
      <c r="U2092" s="69"/>
      <c r="V2092" s="72"/>
      <c r="W2092" s="71"/>
      <c r="X2092" s="71"/>
    </row>
    <row r="2093" spans="1:24" ht="15.75" thickBot="1">
      <c r="A2093" s="3">
        <v>0.20849999999999999</v>
      </c>
      <c r="B2093" s="17">
        <v>-0.31509732400000001</v>
      </c>
      <c r="C2093" s="17">
        <v>-0.26711975399999999</v>
      </c>
      <c r="D2093" s="17">
        <v>-0.25666143800000002</v>
      </c>
      <c r="E2093" s="74">
        <v>-0.22741529399999999</v>
      </c>
      <c r="F2093" s="74">
        <v>-0.23957756599999999</v>
      </c>
      <c r="G2093" s="17">
        <v>-0.244939613</v>
      </c>
      <c r="J2093" s="74"/>
      <c r="K2093" s="73"/>
      <c r="L2093" s="73"/>
      <c r="M2093" s="73"/>
      <c r="N2093" s="73"/>
      <c r="O2093" s="69"/>
      <c r="P2093" s="69"/>
      <c r="Q2093" s="69"/>
      <c r="R2093" s="69"/>
      <c r="S2093" s="69"/>
      <c r="T2093" s="69"/>
      <c r="U2093" s="69"/>
      <c r="V2093" s="72"/>
      <c r="W2093" s="71"/>
      <c r="X2093" s="71"/>
    </row>
    <row r="2094" spans="1:24" ht="15.75" thickBot="1">
      <c r="A2094" s="3">
        <v>0.20860000000000001</v>
      </c>
      <c r="B2094" s="17">
        <v>-0.31496206700000001</v>
      </c>
      <c r="C2094" s="17">
        <v>-0.26702112700000002</v>
      </c>
      <c r="D2094" s="17">
        <v>-0.25657064499999999</v>
      </c>
      <c r="E2094" s="74">
        <v>-0.22731122100000001</v>
      </c>
      <c r="F2094" s="74">
        <v>-0.23949915299999999</v>
      </c>
      <c r="G2094" s="17">
        <v>-0.24482902200000001</v>
      </c>
      <c r="J2094" s="74"/>
      <c r="K2094" s="73"/>
      <c r="L2094" s="73"/>
      <c r="M2094" s="73"/>
      <c r="N2094" s="73"/>
      <c r="O2094" s="69"/>
      <c r="P2094" s="69"/>
      <c r="Q2094" s="69"/>
      <c r="R2094" s="69"/>
      <c r="S2094" s="69"/>
      <c r="T2094" s="69"/>
      <c r="U2094" s="69"/>
      <c r="V2094" s="72"/>
      <c r="W2094" s="71"/>
      <c r="X2094" s="71"/>
    </row>
    <row r="2095" spans="1:24" ht="15.75" thickBot="1">
      <c r="A2095" s="3">
        <v>0.2087</v>
      </c>
      <c r="B2095" s="17">
        <v>-0.31482684900000002</v>
      </c>
      <c r="C2095" s="17">
        <v>-0.26692252500000002</v>
      </c>
      <c r="D2095" s="17">
        <v>-0.256479872</v>
      </c>
      <c r="E2095" s="74">
        <v>-0.22720718600000001</v>
      </c>
      <c r="F2095" s="74">
        <v>-0.23942075600000001</v>
      </c>
      <c r="G2095" s="17">
        <v>-0.24471846799999999</v>
      </c>
      <c r="J2095" s="74"/>
      <c r="K2095" s="73"/>
      <c r="L2095" s="73"/>
      <c r="M2095" s="73"/>
      <c r="N2095" s="73"/>
      <c r="O2095" s="69"/>
      <c r="P2095" s="69"/>
      <c r="Q2095" s="69"/>
      <c r="R2095" s="69"/>
      <c r="S2095" s="69"/>
      <c r="T2095" s="69"/>
      <c r="U2095" s="69"/>
      <c r="V2095" s="72"/>
      <c r="W2095" s="71"/>
      <c r="X2095" s="71"/>
    </row>
    <row r="2096" spans="1:24" ht="15.75" thickBot="1">
      <c r="A2096" s="3">
        <v>0.20880000000000001</v>
      </c>
      <c r="B2096" s="17">
        <v>-0.31469166900000001</v>
      </c>
      <c r="C2096" s="17">
        <v>-0.26682394599999998</v>
      </c>
      <c r="D2096" s="17">
        <v>-0.256389119</v>
      </c>
      <c r="E2096" s="74">
        <v>-0.22710318900000001</v>
      </c>
      <c r="F2096" s="74">
        <v>-0.239342375</v>
      </c>
      <c r="G2096" s="17">
        <v>-0.24460795399999999</v>
      </c>
      <c r="J2096" s="74"/>
      <c r="K2096" s="73"/>
      <c r="L2096" s="73"/>
      <c r="M2096" s="73"/>
      <c r="N2096" s="73"/>
      <c r="O2096" s="69"/>
      <c r="P2096" s="69"/>
      <c r="Q2096" s="69"/>
      <c r="R2096" s="69"/>
      <c r="S2096" s="69"/>
      <c r="T2096" s="69"/>
      <c r="U2096" s="69"/>
      <c r="V2096" s="72"/>
      <c r="W2096" s="71"/>
      <c r="X2096" s="71"/>
    </row>
    <row r="2097" spans="1:24" ht="15.75" thickBot="1">
      <c r="A2097" s="3">
        <v>0.2089</v>
      </c>
      <c r="B2097" s="17">
        <v>-0.31455652699999997</v>
      </c>
      <c r="C2097" s="17">
        <v>-0.26672539099999998</v>
      </c>
      <c r="D2097" s="17">
        <v>-0.25629838700000002</v>
      </c>
      <c r="E2097" s="74">
        <v>-0.22699923</v>
      </c>
      <c r="F2097" s="74">
        <v>-0.23926401</v>
      </c>
      <c r="G2097" s="17">
        <v>-0.24449747699999999</v>
      </c>
      <c r="J2097" s="74"/>
      <c r="K2097" s="73"/>
      <c r="L2097" s="73"/>
      <c r="M2097" s="73"/>
      <c r="N2097" s="73"/>
      <c r="O2097" s="69"/>
      <c r="P2097" s="69"/>
      <c r="Q2097" s="69"/>
      <c r="R2097" s="69"/>
      <c r="S2097" s="69"/>
      <c r="T2097" s="69"/>
      <c r="U2097" s="69"/>
      <c r="V2097" s="72"/>
      <c r="W2097" s="71"/>
      <c r="X2097" s="71"/>
    </row>
    <row r="2098" spans="1:24" ht="15.75" thickBot="1">
      <c r="A2098" s="3">
        <v>0.20899999999999999</v>
      </c>
      <c r="B2098" s="17">
        <v>-0.31442142299999998</v>
      </c>
      <c r="C2098" s="17">
        <v>-0.26662685899999999</v>
      </c>
      <c r="D2098" s="17">
        <v>-0.256207676</v>
      </c>
      <c r="E2098" s="74">
        <v>-0.22689530899999999</v>
      </c>
      <c r="F2098" s="74">
        <v>-0.23918566099999999</v>
      </c>
      <c r="G2098" s="17">
        <v>-0.244387039</v>
      </c>
      <c r="J2098" s="74"/>
      <c r="K2098" s="73"/>
      <c r="L2098" s="73"/>
      <c r="M2098" s="73"/>
      <c r="N2098" s="73"/>
      <c r="O2098" s="69"/>
      <c r="P2098" s="69"/>
      <c r="Q2098" s="69"/>
      <c r="R2098" s="69"/>
      <c r="S2098" s="69"/>
      <c r="T2098" s="69"/>
      <c r="U2098" s="69"/>
      <c r="V2098" s="72"/>
      <c r="W2098" s="71"/>
      <c r="X2098" s="71"/>
    </row>
    <row r="2099" spans="1:24" ht="15.75" thickBot="1">
      <c r="A2099" s="3">
        <v>0.20910000000000001</v>
      </c>
      <c r="B2099" s="17">
        <v>-0.31428635700000002</v>
      </c>
      <c r="C2099" s="17">
        <v>-0.26652835000000002</v>
      </c>
      <c r="D2099" s="17">
        <v>-0.25611698500000002</v>
      </c>
      <c r="E2099" s="74">
        <v>-0.22679142599999999</v>
      </c>
      <c r="F2099" s="74">
        <v>-0.23910732700000001</v>
      </c>
      <c r="G2099" s="17">
        <v>-0.24427663899999999</v>
      </c>
      <c r="J2099" s="74"/>
      <c r="K2099" s="73"/>
      <c r="L2099" s="73"/>
      <c r="M2099" s="73"/>
      <c r="N2099" s="73"/>
      <c r="O2099" s="69"/>
      <c r="P2099" s="69"/>
      <c r="Q2099" s="69"/>
      <c r="R2099" s="69"/>
      <c r="S2099" s="69"/>
      <c r="T2099" s="69"/>
      <c r="U2099" s="69"/>
      <c r="V2099" s="72"/>
      <c r="W2099" s="71"/>
      <c r="X2099" s="71"/>
    </row>
    <row r="2100" spans="1:24" ht="15.75" thickBot="1">
      <c r="A2100" s="3">
        <v>0.2092</v>
      </c>
      <c r="B2100" s="17">
        <v>-0.31415132899999998</v>
      </c>
      <c r="C2100" s="17">
        <v>-0.26642986499999999</v>
      </c>
      <c r="D2100" s="17">
        <v>-0.256026315</v>
      </c>
      <c r="E2100" s="74">
        <v>-0.22668758</v>
      </c>
      <c r="F2100" s="74">
        <v>-0.23902900999999999</v>
      </c>
      <c r="G2100" s="17">
        <v>-0.24416627799999999</v>
      </c>
      <c r="J2100" s="74"/>
      <c r="K2100" s="73"/>
      <c r="L2100" s="73"/>
      <c r="M2100" s="73"/>
      <c r="N2100" s="73"/>
      <c r="O2100" s="69"/>
      <c r="P2100" s="69"/>
      <c r="Q2100" s="69"/>
      <c r="R2100" s="69"/>
      <c r="S2100" s="69"/>
      <c r="T2100" s="69"/>
      <c r="U2100" s="69"/>
      <c r="V2100" s="72"/>
      <c r="W2100" s="71"/>
      <c r="X2100" s="71"/>
    </row>
    <row r="2101" spans="1:24" ht="15.75" thickBot="1">
      <c r="A2101" s="3">
        <v>0.20930000000000001</v>
      </c>
      <c r="B2101" s="17">
        <v>-0.31401634</v>
      </c>
      <c r="C2101" s="17">
        <v>-0.26633140399999999</v>
      </c>
      <c r="D2101" s="17">
        <v>-0.25593566499999998</v>
      </c>
      <c r="E2101" s="74">
        <v>-0.22658377199999999</v>
      </c>
      <c r="F2101" s="74">
        <v>-0.23895070800000001</v>
      </c>
      <c r="G2101" s="17">
        <v>-0.24405595499999999</v>
      </c>
      <c r="J2101" s="74"/>
      <c r="K2101" s="73"/>
      <c r="L2101" s="73"/>
      <c r="M2101" s="73"/>
      <c r="N2101" s="73"/>
      <c r="O2101" s="69"/>
      <c r="P2101" s="69"/>
      <c r="Q2101" s="69"/>
      <c r="R2101" s="69"/>
      <c r="S2101" s="69"/>
      <c r="T2101" s="69"/>
      <c r="U2101" s="69"/>
      <c r="V2101" s="72"/>
      <c r="W2101" s="71"/>
      <c r="X2101" s="71"/>
    </row>
    <row r="2102" spans="1:24" ht="15.75" thickBot="1">
      <c r="A2102" s="3">
        <v>0.2094</v>
      </c>
      <c r="B2102" s="17">
        <v>-0.31388138799999998</v>
      </c>
      <c r="C2102" s="17">
        <v>-0.26623296600000002</v>
      </c>
      <c r="D2102" s="17">
        <v>-0.255845035</v>
      </c>
      <c r="E2102" s="74">
        <v>-0.22648000200000001</v>
      </c>
      <c r="F2102" s="74">
        <v>-0.238872422</v>
      </c>
      <c r="G2102" s="17">
        <v>-0.24394567</v>
      </c>
      <c r="J2102" s="74"/>
      <c r="K2102" s="73"/>
      <c r="L2102" s="73"/>
      <c r="M2102" s="73"/>
      <c r="N2102" s="73"/>
      <c r="O2102" s="69"/>
      <c r="P2102" s="69"/>
      <c r="Q2102" s="69"/>
      <c r="R2102" s="69"/>
      <c r="S2102" s="69"/>
      <c r="T2102" s="69"/>
      <c r="U2102" s="69"/>
      <c r="V2102" s="72"/>
      <c r="W2102" s="71"/>
      <c r="X2102" s="71"/>
    </row>
    <row r="2103" spans="1:24" ht="15.75" thickBot="1">
      <c r="A2103" s="3">
        <v>0.20949999999999999</v>
      </c>
      <c r="B2103" s="17">
        <v>-0.313746474</v>
      </c>
      <c r="C2103" s="17">
        <v>-0.26613455200000002</v>
      </c>
      <c r="D2103" s="17">
        <v>-0.25575442599999998</v>
      </c>
      <c r="E2103" s="74">
        <v>-0.22637626999999999</v>
      </c>
      <c r="F2103" s="74">
        <v>-0.23879415200000001</v>
      </c>
      <c r="G2103" s="17">
        <v>-0.243835423</v>
      </c>
      <c r="J2103" s="74"/>
      <c r="K2103" s="73"/>
      <c r="L2103" s="73"/>
      <c r="M2103" s="73"/>
      <c r="N2103" s="73"/>
      <c r="O2103" s="69"/>
      <c r="P2103" s="69"/>
      <c r="Q2103" s="69"/>
      <c r="R2103" s="69"/>
      <c r="S2103" s="69"/>
      <c r="T2103" s="69"/>
      <c r="U2103" s="69"/>
      <c r="V2103" s="72"/>
      <c r="W2103" s="71"/>
      <c r="X2103" s="71"/>
    </row>
    <row r="2104" spans="1:24" ht="15.75" thickBot="1">
      <c r="A2104" s="3">
        <v>0.20960000000000001</v>
      </c>
      <c r="B2104" s="17">
        <v>-0.31361159799999999</v>
      </c>
      <c r="C2104" s="17">
        <v>-0.26603616099999999</v>
      </c>
      <c r="D2104" s="17">
        <v>-0.255663837</v>
      </c>
      <c r="E2104" s="74">
        <v>-0.226272575</v>
      </c>
      <c r="F2104" s="74">
        <v>-0.23871589700000001</v>
      </c>
      <c r="G2104" s="17">
        <v>-0.243725214</v>
      </c>
      <c r="J2104" s="74"/>
      <c r="K2104" s="73"/>
      <c r="L2104" s="73"/>
      <c r="M2104" s="73"/>
      <c r="N2104" s="73"/>
      <c r="O2104" s="69"/>
      <c r="P2104" s="69"/>
      <c r="Q2104" s="69"/>
      <c r="R2104" s="69"/>
      <c r="S2104" s="69"/>
      <c r="T2104" s="69"/>
      <c r="U2104" s="69"/>
      <c r="V2104" s="72"/>
      <c r="W2104" s="71"/>
      <c r="X2104" s="71"/>
    </row>
    <row r="2105" spans="1:24" ht="15.75" thickBot="1">
      <c r="A2105" s="3">
        <v>0.2097</v>
      </c>
      <c r="B2105" s="17">
        <v>-0.31347676000000002</v>
      </c>
      <c r="C2105" s="17">
        <v>-0.26593779299999998</v>
      </c>
      <c r="D2105" s="17">
        <v>-0.25557326899999999</v>
      </c>
      <c r="E2105" s="74">
        <v>-0.226168918</v>
      </c>
      <c r="F2105" s="74">
        <v>-0.238637659</v>
      </c>
      <c r="G2105" s="17">
        <v>-0.243615043</v>
      </c>
      <c r="J2105" s="74"/>
      <c r="K2105" s="73"/>
      <c r="L2105" s="73"/>
      <c r="M2105" s="73"/>
      <c r="N2105" s="73"/>
      <c r="O2105" s="69"/>
      <c r="P2105" s="69"/>
      <c r="Q2105" s="69"/>
      <c r="R2105" s="69"/>
      <c r="S2105" s="69"/>
      <c r="T2105" s="69"/>
      <c r="U2105" s="69"/>
      <c r="V2105" s="72"/>
      <c r="W2105" s="71"/>
      <c r="X2105" s="71"/>
    </row>
    <row r="2106" spans="1:24" ht="15.75" thickBot="1">
      <c r="A2106" s="3">
        <v>0.20979999999999999</v>
      </c>
      <c r="B2106" s="17">
        <v>-0.313341959</v>
      </c>
      <c r="C2106" s="17">
        <v>-0.26583944799999998</v>
      </c>
      <c r="D2106" s="17">
        <v>-0.25548272100000002</v>
      </c>
      <c r="E2106" s="74">
        <v>-0.226065298</v>
      </c>
      <c r="F2106" s="74">
        <v>-0.23855943600000001</v>
      </c>
      <c r="G2106" s="17">
        <v>-0.24350490999999999</v>
      </c>
      <c r="J2106" s="74"/>
      <c r="K2106" s="73"/>
      <c r="L2106" s="73"/>
      <c r="M2106" s="73"/>
      <c r="N2106" s="73"/>
      <c r="O2106" s="69"/>
      <c r="P2106" s="69"/>
      <c r="Q2106" s="69"/>
      <c r="R2106" s="69"/>
      <c r="S2106" s="69"/>
      <c r="T2106" s="69"/>
      <c r="U2106" s="69"/>
      <c r="V2106" s="72"/>
      <c r="W2106" s="71"/>
      <c r="X2106" s="71"/>
    </row>
    <row r="2107" spans="1:24" ht="15.75" thickBot="1">
      <c r="A2107" s="3">
        <v>0.2099</v>
      </c>
      <c r="B2107" s="17">
        <v>-0.31320719699999999</v>
      </c>
      <c r="C2107" s="17">
        <v>-0.26574112700000002</v>
      </c>
      <c r="D2107" s="17">
        <v>-0.25539219299999999</v>
      </c>
      <c r="E2107" s="74">
        <v>-0.22596171600000001</v>
      </c>
      <c r="F2107" s="74">
        <v>-0.23848122899999999</v>
      </c>
      <c r="G2107" s="17">
        <v>-0.24339481499999999</v>
      </c>
      <c r="J2107" s="74"/>
      <c r="K2107" s="73"/>
      <c r="L2107" s="73"/>
      <c r="M2107" s="73"/>
      <c r="N2107" s="73"/>
      <c r="O2107" s="69"/>
      <c r="P2107" s="69"/>
      <c r="Q2107" s="69"/>
      <c r="R2107" s="69"/>
      <c r="S2107" s="69"/>
      <c r="T2107" s="69"/>
      <c r="U2107" s="69"/>
      <c r="V2107" s="72"/>
      <c r="W2107" s="71"/>
      <c r="X2107" s="71"/>
    </row>
    <row r="2108" spans="1:24" ht="15.75" thickBot="1">
      <c r="A2108" s="3">
        <v>0.21</v>
      </c>
      <c r="B2108" s="17">
        <v>-0.31307247199999999</v>
      </c>
      <c r="C2108" s="17">
        <v>-0.26564283</v>
      </c>
      <c r="D2108" s="17">
        <v>-0.255301685</v>
      </c>
      <c r="E2108" s="74">
        <v>-0.225858172</v>
      </c>
      <c r="F2108" s="74">
        <v>-0.23840303700000001</v>
      </c>
      <c r="G2108" s="17">
        <v>-0.24328475799999999</v>
      </c>
      <c r="J2108" s="74"/>
      <c r="K2108" s="73"/>
      <c r="L2108" s="73"/>
      <c r="M2108" s="73"/>
      <c r="N2108" s="73"/>
      <c r="O2108" s="69"/>
      <c r="P2108" s="69"/>
      <c r="Q2108" s="69"/>
      <c r="R2108" s="69"/>
      <c r="S2108" s="69"/>
      <c r="T2108" s="69"/>
      <c r="U2108" s="69"/>
      <c r="V2108" s="72"/>
      <c r="W2108" s="71"/>
      <c r="X2108" s="71"/>
    </row>
    <row r="2109" spans="1:24" ht="15.75" thickBot="1">
      <c r="A2109" s="3">
        <v>0.21010000000000001</v>
      </c>
      <c r="B2109" s="17">
        <v>-0.31293778500000002</v>
      </c>
      <c r="C2109" s="17">
        <v>-0.26554455500000002</v>
      </c>
      <c r="D2109" s="17">
        <v>-0.25521119799999997</v>
      </c>
      <c r="E2109" s="74">
        <v>-0.22575466499999999</v>
      </c>
      <c r="F2109" s="74">
        <v>-0.238324861</v>
      </c>
      <c r="G2109" s="17">
        <v>-0.243174739</v>
      </c>
      <c r="J2109" s="74"/>
      <c r="K2109" s="73"/>
      <c r="L2109" s="73"/>
      <c r="M2109" s="73"/>
      <c r="N2109" s="73"/>
      <c r="O2109" s="69"/>
      <c r="P2109" s="69"/>
      <c r="Q2109" s="69"/>
      <c r="R2109" s="69"/>
      <c r="S2109" s="69"/>
      <c r="T2109" s="69"/>
      <c r="U2109" s="69"/>
      <c r="V2109" s="72"/>
      <c r="W2109" s="71"/>
      <c r="X2109" s="71"/>
    </row>
    <row r="2110" spans="1:24" ht="15.75" thickBot="1">
      <c r="A2110" s="3">
        <v>0.2102</v>
      </c>
      <c r="B2110" s="17">
        <v>-0.31280313500000001</v>
      </c>
      <c r="C2110" s="17">
        <v>-0.26544630400000002</v>
      </c>
      <c r="D2110" s="17">
        <v>-0.25512073099999999</v>
      </c>
      <c r="E2110" s="74">
        <v>-0.225651195</v>
      </c>
      <c r="F2110" s="74">
        <v>-0.23824670100000001</v>
      </c>
      <c r="G2110" s="17">
        <v>-0.24306475799999999</v>
      </c>
      <c r="J2110" s="74"/>
      <c r="K2110" s="73"/>
      <c r="L2110" s="73"/>
      <c r="M2110" s="73"/>
      <c r="N2110" s="73"/>
      <c r="O2110" s="69"/>
      <c r="P2110" s="69"/>
      <c r="Q2110" s="69"/>
      <c r="R2110" s="69"/>
      <c r="S2110" s="69"/>
      <c r="T2110" s="69"/>
      <c r="U2110" s="69"/>
      <c r="V2110" s="72"/>
      <c r="W2110" s="71"/>
      <c r="X2110" s="71"/>
    </row>
    <row r="2111" spans="1:24" ht="15.75" thickBot="1">
      <c r="A2111" s="3">
        <v>0.21029999999999999</v>
      </c>
      <c r="B2111" s="17">
        <v>-0.31266852299999998</v>
      </c>
      <c r="C2111" s="17">
        <v>-0.26534807599999999</v>
      </c>
      <c r="D2111" s="17">
        <v>-0.255030284</v>
      </c>
      <c r="E2111" s="74">
        <v>-0.22554776300000001</v>
      </c>
      <c r="F2111" s="74">
        <v>-0.238168557</v>
      </c>
      <c r="G2111" s="17">
        <v>-0.24295481499999999</v>
      </c>
      <c r="J2111" s="74"/>
      <c r="K2111" s="73"/>
      <c r="L2111" s="73"/>
      <c r="M2111" s="73"/>
      <c r="N2111" s="73"/>
      <c r="O2111" s="69"/>
      <c r="P2111" s="69"/>
      <c r="Q2111" s="69"/>
      <c r="R2111" s="69"/>
      <c r="S2111" s="69"/>
      <c r="T2111" s="69"/>
      <c r="U2111" s="69"/>
      <c r="V2111" s="72"/>
      <c r="W2111" s="71"/>
      <c r="X2111" s="71"/>
    </row>
    <row r="2112" spans="1:24" ht="15.75" thickBot="1">
      <c r="A2112" s="3">
        <v>0.2104</v>
      </c>
      <c r="B2112" s="17">
        <v>-0.31253394899999998</v>
      </c>
      <c r="C2112" s="17">
        <v>-0.26524987100000003</v>
      </c>
      <c r="D2112" s="17">
        <v>-0.25493985699999999</v>
      </c>
      <c r="E2112" s="74">
        <v>-0.22544436800000001</v>
      </c>
      <c r="F2112" s="74">
        <v>-0.23809042799999999</v>
      </c>
      <c r="G2112" s="17">
        <v>-0.24284491</v>
      </c>
      <c r="J2112" s="74"/>
      <c r="K2112" s="73"/>
      <c r="L2112" s="73"/>
      <c r="M2112" s="73"/>
      <c r="N2112" s="73"/>
      <c r="O2112" s="69"/>
      <c r="P2112" s="69"/>
      <c r="Q2112" s="69"/>
      <c r="R2112" s="69"/>
      <c r="S2112" s="69"/>
      <c r="T2112" s="69"/>
      <c r="U2112" s="69"/>
      <c r="V2112" s="72"/>
      <c r="W2112" s="71"/>
      <c r="X2112" s="71"/>
    </row>
    <row r="2113" spans="1:24" ht="15.75" thickBot="1">
      <c r="A2113" s="3">
        <v>0.21049999999999999</v>
      </c>
      <c r="B2113" s="17">
        <v>-0.31239941199999999</v>
      </c>
      <c r="C2113" s="17">
        <v>-0.26515168900000002</v>
      </c>
      <c r="D2113" s="17">
        <v>-0.254849451</v>
      </c>
      <c r="E2113" s="74">
        <v>-0.22534101000000001</v>
      </c>
      <c r="F2113" s="74">
        <v>-0.238012315</v>
      </c>
      <c r="G2113" s="17">
        <v>-0.24273504200000001</v>
      </c>
      <c r="J2113" s="74"/>
      <c r="K2113" s="73"/>
      <c r="L2113" s="73"/>
      <c r="M2113" s="73"/>
      <c r="N2113" s="73"/>
      <c r="O2113" s="69"/>
      <c r="P2113" s="69"/>
      <c r="Q2113" s="69"/>
      <c r="R2113" s="69"/>
      <c r="S2113" s="69"/>
      <c r="T2113" s="69"/>
      <c r="U2113" s="69"/>
      <c r="V2113" s="72"/>
      <c r="W2113" s="71"/>
      <c r="X2113" s="71"/>
    </row>
    <row r="2114" spans="1:24" ht="15.75" thickBot="1">
      <c r="A2114" s="3">
        <v>0.21060000000000001</v>
      </c>
      <c r="B2114" s="17">
        <v>-0.31226491299999998</v>
      </c>
      <c r="C2114" s="17">
        <v>-0.26505353100000001</v>
      </c>
      <c r="D2114" s="17">
        <v>-0.25475906399999998</v>
      </c>
      <c r="E2114" s="74">
        <v>-0.22523768899999999</v>
      </c>
      <c r="F2114" s="74">
        <v>-0.237934217</v>
      </c>
      <c r="G2114" s="17">
        <v>-0.24262521200000001</v>
      </c>
      <c r="J2114" s="74"/>
      <c r="K2114" s="73"/>
      <c r="L2114" s="73"/>
      <c r="M2114" s="73"/>
      <c r="N2114" s="73"/>
      <c r="O2114" s="69"/>
      <c r="P2114" s="69"/>
      <c r="Q2114" s="69"/>
      <c r="R2114" s="69"/>
      <c r="S2114" s="69"/>
      <c r="T2114" s="69"/>
      <c r="U2114" s="69"/>
      <c r="V2114" s="72"/>
      <c r="W2114" s="71"/>
      <c r="X2114" s="71"/>
    </row>
    <row r="2115" spans="1:24" ht="15.75" thickBot="1">
      <c r="A2115" s="3">
        <v>0.2107</v>
      </c>
      <c r="B2115" s="17">
        <v>-0.31213045099999998</v>
      </c>
      <c r="C2115" s="17">
        <v>-0.26495539499999998</v>
      </c>
      <c r="D2115" s="17">
        <v>-0.25466869800000003</v>
      </c>
      <c r="E2115" s="74">
        <v>-0.22513440600000001</v>
      </c>
      <c r="F2115" s="74">
        <v>-0.237856135</v>
      </c>
      <c r="G2115" s="17">
        <v>-0.24251541900000001</v>
      </c>
      <c r="J2115" s="74"/>
      <c r="K2115" s="73"/>
      <c r="L2115" s="73"/>
      <c r="M2115" s="73"/>
      <c r="N2115" s="73"/>
      <c r="O2115" s="69"/>
      <c r="P2115" s="69"/>
      <c r="Q2115" s="69"/>
      <c r="R2115" s="69"/>
      <c r="S2115" s="69"/>
      <c r="T2115" s="69"/>
      <c r="U2115" s="69"/>
      <c r="V2115" s="72"/>
      <c r="W2115" s="71"/>
      <c r="X2115" s="71"/>
    </row>
    <row r="2116" spans="1:24" ht="15.75" thickBot="1">
      <c r="A2116" s="3">
        <v>0.21079999999999999</v>
      </c>
      <c r="B2116" s="17">
        <v>-0.31199602700000001</v>
      </c>
      <c r="C2116" s="17">
        <v>-0.264857283</v>
      </c>
      <c r="D2116" s="17">
        <v>-0.25457835200000001</v>
      </c>
      <c r="E2116" s="74">
        <v>-0.22503116000000001</v>
      </c>
      <c r="F2116" s="74">
        <v>-0.23777806900000001</v>
      </c>
      <c r="G2116" s="17">
        <v>-0.24240566399999999</v>
      </c>
      <c r="J2116" s="74"/>
      <c r="K2116" s="73"/>
      <c r="L2116" s="73"/>
      <c r="M2116" s="73"/>
      <c r="N2116" s="73"/>
      <c r="O2116" s="69"/>
      <c r="P2116" s="69"/>
      <c r="Q2116" s="69"/>
      <c r="R2116" s="69"/>
      <c r="S2116" s="69"/>
      <c r="T2116" s="69"/>
      <c r="U2116" s="69"/>
      <c r="V2116" s="72"/>
      <c r="W2116" s="71"/>
      <c r="X2116" s="71"/>
    </row>
    <row r="2117" spans="1:24" ht="15.75" thickBot="1">
      <c r="A2117" s="3">
        <v>0.2109</v>
      </c>
      <c r="B2117" s="17">
        <v>-0.31186164</v>
      </c>
      <c r="C2117" s="17">
        <v>-0.26475919399999998</v>
      </c>
      <c r="D2117" s="17">
        <v>-0.25448802599999998</v>
      </c>
      <c r="E2117" s="74">
        <v>-0.22492795099999999</v>
      </c>
      <c r="F2117" s="74">
        <v>-0.23770001800000001</v>
      </c>
      <c r="G2117" s="17">
        <v>-0.24229594700000001</v>
      </c>
      <c r="J2117" s="74"/>
      <c r="K2117" s="73"/>
      <c r="L2117" s="73"/>
      <c r="M2117" s="73"/>
      <c r="N2117" s="73"/>
      <c r="O2117" s="69"/>
      <c r="P2117" s="69"/>
      <c r="Q2117" s="69"/>
      <c r="R2117" s="69"/>
      <c r="S2117" s="69"/>
      <c r="T2117" s="69"/>
      <c r="U2117" s="69"/>
      <c r="V2117" s="72"/>
      <c r="W2117" s="71"/>
      <c r="X2117" s="71"/>
    </row>
    <row r="2118" spans="1:24" ht="15.75" thickBot="1">
      <c r="A2118" s="3">
        <v>0.21099999999999999</v>
      </c>
      <c r="B2118" s="17">
        <v>-0.31172728999999999</v>
      </c>
      <c r="C2118" s="17">
        <v>-0.264661127</v>
      </c>
      <c r="D2118" s="17">
        <v>-0.25439771999999999</v>
      </c>
      <c r="E2118" s="74">
        <v>-0.224824779</v>
      </c>
      <c r="F2118" s="74">
        <v>-0.23762198300000001</v>
      </c>
      <c r="G2118" s="17">
        <v>-0.24218626800000001</v>
      </c>
      <c r="J2118" s="74"/>
      <c r="K2118" s="73"/>
      <c r="L2118" s="73"/>
      <c r="M2118" s="73"/>
      <c r="N2118" s="73"/>
      <c r="O2118" s="69"/>
      <c r="P2118" s="69"/>
      <c r="Q2118" s="69"/>
      <c r="R2118" s="69"/>
      <c r="S2118" s="69"/>
      <c r="T2118" s="69"/>
      <c r="U2118" s="69"/>
      <c r="V2118" s="72"/>
      <c r="W2118" s="71"/>
      <c r="X2118" s="71"/>
    </row>
    <row r="2119" spans="1:24" ht="15.75" thickBot="1">
      <c r="A2119" s="3">
        <v>0.21110000000000001</v>
      </c>
      <c r="B2119" s="17">
        <v>-0.31159297800000002</v>
      </c>
      <c r="C2119" s="17">
        <v>-0.264563084</v>
      </c>
      <c r="D2119" s="17">
        <v>-0.254307434</v>
      </c>
      <c r="E2119" s="74">
        <v>-0.224721644</v>
      </c>
      <c r="F2119" s="74">
        <v>-0.237543963</v>
      </c>
      <c r="G2119" s="17">
        <v>-0.24207662499999999</v>
      </c>
      <c r="J2119" s="74"/>
      <c r="K2119" s="73"/>
      <c r="L2119" s="73"/>
      <c r="M2119" s="73"/>
      <c r="N2119" s="73"/>
      <c r="O2119" s="69"/>
      <c r="P2119" s="69"/>
      <c r="Q2119" s="69"/>
      <c r="R2119" s="69"/>
      <c r="S2119" s="69"/>
      <c r="T2119" s="69"/>
      <c r="U2119" s="69"/>
      <c r="V2119" s="72"/>
      <c r="W2119" s="71"/>
      <c r="X2119" s="71"/>
    </row>
    <row r="2120" spans="1:24" ht="15.75" thickBot="1">
      <c r="A2120" s="3">
        <v>0.2112</v>
      </c>
      <c r="B2120" s="17">
        <v>-0.311458703</v>
      </c>
      <c r="C2120" s="17">
        <v>-0.26446506400000003</v>
      </c>
      <c r="D2120" s="17">
        <v>-0.25421716799999999</v>
      </c>
      <c r="E2120" s="74">
        <v>-0.224618546</v>
      </c>
      <c r="F2120" s="74">
        <v>-0.237465959</v>
      </c>
      <c r="G2120" s="17">
        <v>-0.241967021</v>
      </c>
      <c r="J2120" s="74"/>
      <c r="K2120" s="73"/>
      <c r="L2120" s="73"/>
      <c r="M2120" s="73"/>
      <c r="N2120" s="73"/>
      <c r="O2120" s="69"/>
      <c r="P2120" s="69"/>
      <c r="Q2120" s="69"/>
      <c r="R2120" s="69"/>
      <c r="S2120" s="69"/>
      <c r="T2120" s="69"/>
      <c r="U2120" s="69"/>
      <c r="V2120" s="72"/>
      <c r="W2120" s="71"/>
      <c r="X2120" s="71"/>
    </row>
    <row r="2121" spans="1:24" ht="15.75" thickBot="1">
      <c r="A2121" s="3">
        <v>0.21129999999999999</v>
      </c>
      <c r="B2121" s="17">
        <v>-0.31132446499999999</v>
      </c>
      <c r="C2121" s="17">
        <v>-0.26436706700000001</v>
      </c>
      <c r="D2121" s="17">
        <v>-0.25412692199999998</v>
      </c>
      <c r="E2121" s="74">
        <v>-0.22451548599999999</v>
      </c>
      <c r="F2121" s="74">
        <v>-0.23738797</v>
      </c>
      <c r="G2121" s="17">
        <v>-0.241857453</v>
      </c>
      <c r="J2121" s="74"/>
      <c r="K2121" s="73"/>
      <c r="L2121" s="73"/>
      <c r="M2121" s="73"/>
      <c r="N2121" s="73"/>
      <c r="O2121" s="69"/>
      <c r="P2121" s="69"/>
      <c r="Q2121" s="69"/>
      <c r="R2121" s="69"/>
      <c r="S2121" s="69"/>
      <c r="T2121" s="69"/>
      <c r="U2121" s="69"/>
      <c r="V2121" s="72"/>
      <c r="W2121" s="71"/>
      <c r="X2121" s="71"/>
    </row>
    <row r="2122" spans="1:24" ht="15.75" thickBot="1">
      <c r="A2122" s="3">
        <v>0.2114</v>
      </c>
      <c r="B2122" s="17">
        <v>-0.31119026399999999</v>
      </c>
      <c r="C2122" s="17">
        <v>-0.26426909300000001</v>
      </c>
      <c r="D2122" s="17">
        <v>-0.25403669699999998</v>
      </c>
      <c r="E2122" s="74">
        <v>-0.22441246200000001</v>
      </c>
      <c r="F2122" s="74">
        <v>-0.237309996</v>
      </c>
      <c r="G2122" s="17">
        <v>-0.241747923</v>
      </c>
      <c r="J2122" s="74"/>
      <c r="K2122" s="73"/>
      <c r="L2122" s="73"/>
      <c r="M2122" s="73"/>
      <c r="N2122" s="73"/>
      <c r="O2122" s="69"/>
      <c r="P2122" s="69"/>
      <c r="Q2122" s="69"/>
      <c r="R2122" s="69"/>
      <c r="S2122" s="69"/>
      <c r="T2122" s="69"/>
      <c r="U2122" s="69"/>
      <c r="V2122" s="72"/>
      <c r="W2122" s="71"/>
      <c r="X2122" s="71"/>
    </row>
    <row r="2123" spans="1:24" ht="15.75" thickBot="1">
      <c r="A2123" s="3">
        <v>0.21149999999999999</v>
      </c>
      <c r="B2123" s="17">
        <v>-0.31105610099999997</v>
      </c>
      <c r="C2123" s="17">
        <v>-0.264171141</v>
      </c>
      <c r="D2123" s="17">
        <v>-0.253946491</v>
      </c>
      <c r="E2123" s="74">
        <v>-0.22430947500000001</v>
      </c>
      <c r="F2123" s="74">
        <v>-0.23723203800000001</v>
      </c>
      <c r="G2123" s="17">
        <v>-0.24163843099999999</v>
      </c>
      <c r="J2123" s="74"/>
      <c r="K2123" s="73"/>
      <c r="L2123" s="73"/>
      <c r="M2123" s="73"/>
      <c r="N2123" s="73"/>
      <c r="O2123" s="69"/>
      <c r="P2123" s="69"/>
      <c r="Q2123" s="69"/>
      <c r="R2123" s="69"/>
      <c r="S2123" s="69"/>
      <c r="T2123" s="69"/>
      <c r="U2123" s="69"/>
      <c r="V2123" s="72"/>
      <c r="W2123" s="71"/>
      <c r="X2123" s="71"/>
    </row>
    <row r="2124" spans="1:24" ht="15.75" thickBot="1">
      <c r="A2124" s="3">
        <v>0.21160000000000001</v>
      </c>
      <c r="B2124" s="17">
        <v>-0.31092197500000002</v>
      </c>
      <c r="C2124" s="17">
        <v>-0.26407321299999997</v>
      </c>
      <c r="D2124" s="17">
        <v>-0.253856305</v>
      </c>
      <c r="E2124" s="74">
        <v>-0.22420652399999999</v>
      </c>
      <c r="F2124" s="74">
        <v>-0.23715409600000001</v>
      </c>
      <c r="G2124" s="17">
        <v>-0.24152897600000001</v>
      </c>
      <c r="J2124" s="74"/>
      <c r="K2124" s="73"/>
      <c r="L2124" s="73"/>
      <c r="M2124" s="73"/>
      <c r="N2124" s="73"/>
      <c r="O2124" s="69"/>
      <c r="P2124" s="69"/>
      <c r="Q2124" s="69"/>
      <c r="R2124" s="69"/>
      <c r="S2124" s="69"/>
      <c r="T2124" s="69"/>
      <c r="U2124" s="69"/>
      <c r="V2124" s="72"/>
      <c r="W2124" s="71"/>
      <c r="X2124" s="71"/>
    </row>
    <row r="2125" spans="1:24" ht="15.75" thickBot="1">
      <c r="A2125" s="3">
        <v>0.2117</v>
      </c>
      <c r="B2125" s="17">
        <v>-0.31078788600000001</v>
      </c>
      <c r="C2125" s="17">
        <v>-0.26397530800000002</v>
      </c>
      <c r="D2125" s="17">
        <v>-0.253766139</v>
      </c>
      <c r="E2125" s="74">
        <v>-0.22410361100000001</v>
      </c>
      <c r="F2125" s="74">
        <v>-0.237076169</v>
      </c>
      <c r="G2125" s="17">
        <v>-0.24141955800000001</v>
      </c>
      <c r="J2125" s="74"/>
      <c r="K2125" s="73"/>
      <c r="L2125" s="73"/>
      <c r="M2125" s="73"/>
      <c r="N2125" s="73"/>
      <c r="O2125" s="69"/>
      <c r="P2125" s="69"/>
      <c r="Q2125" s="69"/>
      <c r="R2125" s="69"/>
      <c r="S2125" s="69"/>
      <c r="T2125" s="69"/>
      <c r="U2125" s="69"/>
      <c r="V2125" s="72"/>
      <c r="W2125" s="71"/>
      <c r="X2125" s="71"/>
    </row>
    <row r="2126" spans="1:24" ht="15.75" thickBot="1">
      <c r="A2126" s="3">
        <v>0.21179999999999999</v>
      </c>
      <c r="B2126" s="17">
        <v>-0.31065383400000002</v>
      </c>
      <c r="C2126" s="17">
        <v>-0.263877425</v>
      </c>
      <c r="D2126" s="17">
        <v>-0.25367599200000002</v>
      </c>
      <c r="E2126" s="74">
        <v>-0.22400073400000001</v>
      </c>
      <c r="F2126" s="74">
        <v>-0.23699825699999999</v>
      </c>
      <c r="G2126" s="17">
        <v>-0.24131017699999999</v>
      </c>
      <c r="J2126" s="74"/>
      <c r="K2126" s="73"/>
      <c r="L2126" s="73"/>
      <c r="M2126" s="73"/>
      <c r="N2126" s="73"/>
      <c r="O2126" s="69"/>
      <c r="P2126" s="69"/>
      <c r="Q2126" s="69"/>
      <c r="R2126" s="69"/>
      <c r="S2126" s="69"/>
      <c r="T2126" s="69"/>
      <c r="U2126" s="69"/>
      <c r="V2126" s="72"/>
      <c r="W2126" s="71"/>
      <c r="X2126" s="71"/>
    </row>
    <row r="2127" spans="1:24" ht="15.75" thickBot="1">
      <c r="A2127" s="3">
        <v>0.21190000000000001</v>
      </c>
      <c r="B2127" s="17">
        <v>-0.310519818</v>
      </c>
      <c r="C2127" s="17">
        <v>-0.26377956499999999</v>
      </c>
      <c r="D2127" s="17">
        <v>-0.25358586599999999</v>
      </c>
      <c r="E2127" s="74">
        <v>-0.22389789399999999</v>
      </c>
      <c r="F2127" s="74">
        <v>-0.236920361</v>
      </c>
      <c r="G2127" s="17">
        <v>-0.241200833</v>
      </c>
      <c r="J2127" s="74"/>
      <c r="K2127" s="73"/>
      <c r="L2127" s="73"/>
      <c r="M2127" s="73"/>
      <c r="N2127" s="73"/>
      <c r="O2127" s="69"/>
      <c r="P2127" s="69"/>
      <c r="Q2127" s="69"/>
      <c r="R2127" s="69"/>
      <c r="S2127" s="69"/>
      <c r="T2127" s="69"/>
      <c r="U2127" s="69"/>
      <c r="V2127" s="72"/>
      <c r="W2127" s="71"/>
      <c r="X2127" s="71"/>
    </row>
    <row r="2128" spans="1:24" ht="15.75" thickBot="1">
      <c r="A2128" s="3">
        <v>0.21199999999999999</v>
      </c>
      <c r="B2128" s="17">
        <v>-0.31038584000000002</v>
      </c>
      <c r="C2128" s="17">
        <v>-0.263681728</v>
      </c>
      <c r="D2128" s="17">
        <v>-0.25349576000000001</v>
      </c>
      <c r="E2128" s="74">
        <v>-0.223795091</v>
      </c>
      <c r="F2128" s="74">
        <v>-0.23684247999999999</v>
      </c>
      <c r="G2128" s="17">
        <v>-0.241091527</v>
      </c>
      <c r="J2128" s="74"/>
      <c r="K2128" s="73"/>
      <c r="L2128" s="73"/>
      <c r="M2128" s="73"/>
      <c r="N2128" s="73"/>
      <c r="O2128" s="69"/>
      <c r="P2128" s="69"/>
      <c r="Q2128" s="69"/>
      <c r="R2128" s="69"/>
      <c r="S2128" s="69"/>
      <c r="T2128" s="69"/>
      <c r="U2128" s="69"/>
      <c r="V2128" s="72"/>
      <c r="W2128" s="71"/>
      <c r="X2128" s="71"/>
    </row>
    <row r="2129" spans="1:24" ht="15.75" thickBot="1">
      <c r="A2129" s="3">
        <v>0.21210000000000001</v>
      </c>
      <c r="B2129" s="17">
        <v>-0.310251899</v>
      </c>
      <c r="C2129" s="17">
        <v>-0.26358391399999997</v>
      </c>
      <c r="D2129" s="17">
        <v>-0.253405673</v>
      </c>
      <c r="E2129" s="74">
        <v>-0.223692325</v>
      </c>
      <c r="F2129" s="74">
        <v>-0.23676461400000001</v>
      </c>
      <c r="G2129" s="17">
        <v>-0.240982258</v>
      </c>
      <c r="J2129" s="74"/>
      <c r="K2129" s="73"/>
      <c r="L2129" s="73"/>
      <c r="M2129" s="73"/>
      <c r="N2129" s="73"/>
      <c r="O2129" s="69"/>
      <c r="P2129" s="69"/>
      <c r="Q2129" s="69"/>
      <c r="R2129" s="69"/>
      <c r="S2129" s="69"/>
      <c r="T2129" s="69"/>
      <c r="U2129" s="69"/>
      <c r="V2129" s="72"/>
      <c r="W2129" s="71"/>
      <c r="X2129" s="71"/>
    </row>
    <row r="2130" spans="1:24" ht="15.75" thickBot="1">
      <c r="A2130" s="3">
        <v>0.2122</v>
      </c>
      <c r="B2130" s="17">
        <v>-0.31011799499999998</v>
      </c>
      <c r="C2130" s="17">
        <v>-0.26348612300000002</v>
      </c>
      <c r="D2130" s="17">
        <v>-0.25331560600000003</v>
      </c>
      <c r="E2130" s="74">
        <v>-0.223589595</v>
      </c>
      <c r="F2130" s="74">
        <v>-0.23668676399999999</v>
      </c>
      <c r="G2130" s="17">
        <v>-0.24087302499999999</v>
      </c>
      <c r="J2130" s="74"/>
      <c r="K2130" s="73"/>
      <c r="L2130" s="73"/>
      <c r="M2130" s="73"/>
      <c r="N2130" s="73"/>
      <c r="O2130" s="69"/>
      <c r="P2130" s="69"/>
      <c r="Q2130" s="69"/>
      <c r="R2130" s="69"/>
      <c r="S2130" s="69"/>
      <c r="T2130" s="69"/>
      <c r="U2130" s="69"/>
      <c r="V2130" s="72"/>
      <c r="W2130" s="71"/>
      <c r="X2130" s="71"/>
    </row>
    <row r="2131" spans="1:24" ht="15.75" thickBot="1">
      <c r="A2131" s="3">
        <v>0.21229999999999999</v>
      </c>
      <c r="B2131" s="17">
        <v>-0.30998412800000003</v>
      </c>
      <c r="C2131" s="17">
        <v>-0.26338835399999999</v>
      </c>
      <c r="D2131" s="17">
        <v>-0.25322555899999999</v>
      </c>
      <c r="E2131" s="74">
        <v>-0.22348690099999999</v>
      </c>
      <c r="F2131" s="74">
        <v>-0.236608929</v>
      </c>
      <c r="G2131" s="17">
        <v>-0.24076383000000001</v>
      </c>
      <c r="J2131" s="74"/>
      <c r="K2131" s="73"/>
      <c r="L2131" s="73"/>
      <c r="M2131" s="73"/>
      <c r="N2131" s="73"/>
      <c r="O2131" s="69"/>
      <c r="P2131" s="69"/>
      <c r="Q2131" s="69"/>
      <c r="R2131" s="69"/>
      <c r="S2131" s="69"/>
      <c r="T2131" s="69"/>
      <c r="U2131" s="69"/>
      <c r="V2131" s="72"/>
      <c r="W2131" s="71"/>
      <c r="X2131" s="71"/>
    </row>
    <row r="2132" spans="1:24" ht="15.75" thickBot="1">
      <c r="A2132" s="3">
        <v>0.21240000000000001</v>
      </c>
      <c r="B2132" s="17">
        <v>-0.309850297</v>
      </c>
      <c r="C2132" s="17">
        <v>-0.26329060799999998</v>
      </c>
      <c r="D2132" s="17">
        <v>-0.253135532</v>
      </c>
      <c r="E2132" s="74">
        <v>-0.22338424400000001</v>
      </c>
      <c r="F2132" s="74">
        <v>-0.23653110899999999</v>
      </c>
      <c r="G2132" s="17">
        <v>-0.24065467199999999</v>
      </c>
      <c r="J2132" s="74"/>
      <c r="K2132" s="73"/>
      <c r="L2132" s="73"/>
      <c r="M2132" s="73"/>
      <c r="N2132" s="73"/>
      <c r="O2132" s="69"/>
      <c r="P2132" s="69"/>
      <c r="Q2132" s="69"/>
      <c r="R2132" s="69"/>
      <c r="S2132" s="69"/>
      <c r="T2132" s="69"/>
      <c r="U2132" s="69"/>
      <c r="V2132" s="72"/>
      <c r="W2132" s="71"/>
      <c r="X2132" s="71"/>
    </row>
    <row r="2133" spans="1:24" ht="15.75" thickBot="1">
      <c r="A2133" s="3">
        <v>0.21249999999999999</v>
      </c>
      <c r="B2133" s="17">
        <v>-0.309716504</v>
      </c>
      <c r="C2133" s="17">
        <v>-0.26319288499999999</v>
      </c>
      <c r="D2133" s="17">
        <v>-0.25304552400000002</v>
      </c>
      <c r="E2133" s="74">
        <v>-0.22328162400000001</v>
      </c>
      <c r="F2133" s="74">
        <v>-0.236453305</v>
      </c>
      <c r="G2133" s="17">
        <v>-0.240545551</v>
      </c>
      <c r="J2133" s="74"/>
      <c r="K2133" s="73"/>
      <c r="L2133" s="73"/>
      <c r="M2133" s="73"/>
      <c r="N2133" s="73"/>
      <c r="O2133" s="69"/>
      <c r="P2133" s="69"/>
      <c r="Q2133" s="69"/>
      <c r="R2133" s="69"/>
      <c r="S2133" s="69"/>
      <c r="T2133" s="69"/>
      <c r="U2133" s="69"/>
      <c r="V2133" s="72"/>
      <c r="W2133" s="71"/>
      <c r="X2133" s="71"/>
    </row>
    <row r="2134" spans="1:24" ht="15.75" thickBot="1">
      <c r="A2134" s="3">
        <v>0.21260000000000001</v>
      </c>
      <c r="B2134" s="17">
        <v>-0.30958274699999999</v>
      </c>
      <c r="C2134" s="17">
        <v>-0.26309518399999998</v>
      </c>
      <c r="D2134" s="17">
        <v>-0.25295553700000001</v>
      </c>
      <c r="E2134" s="74">
        <v>-0.22317904</v>
      </c>
      <c r="F2134" s="74">
        <v>-0.23637551500000001</v>
      </c>
      <c r="G2134" s="17">
        <v>-0.24043646599999999</v>
      </c>
      <c r="J2134" s="74"/>
      <c r="K2134" s="73"/>
      <c r="L2134" s="73"/>
      <c r="M2134" s="73"/>
      <c r="N2134" s="73"/>
      <c r="O2134" s="69"/>
      <c r="P2134" s="69"/>
      <c r="Q2134" s="69"/>
      <c r="R2134" s="69"/>
      <c r="S2134" s="69"/>
      <c r="T2134" s="69"/>
      <c r="U2134" s="69"/>
      <c r="V2134" s="72"/>
      <c r="W2134" s="71"/>
      <c r="X2134" s="71"/>
    </row>
    <row r="2135" spans="1:24" ht="15.75" thickBot="1">
      <c r="A2135" s="3">
        <v>0.2127</v>
      </c>
      <c r="B2135" s="17">
        <v>-0.30944902699999999</v>
      </c>
      <c r="C2135" s="17">
        <v>-0.26299750599999999</v>
      </c>
      <c r="D2135" s="17">
        <v>-0.25286556799999999</v>
      </c>
      <c r="E2135" s="74">
        <v>-0.22307649299999999</v>
      </c>
      <c r="F2135" s="74">
        <v>-0.23629774100000001</v>
      </c>
      <c r="G2135" s="17">
        <v>-0.24032741899999999</v>
      </c>
      <c r="J2135" s="74"/>
      <c r="K2135" s="73"/>
      <c r="L2135" s="73"/>
      <c r="M2135" s="73"/>
      <c r="N2135" s="73"/>
      <c r="O2135" s="69"/>
      <c r="P2135" s="69"/>
      <c r="Q2135" s="69"/>
      <c r="R2135" s="69"/>
      <c r="S2135" s="69"/>
      <c r="T2135" s="69"/>
      <c r="U2135" s="69"/>
      <c r="V2135" s="72"/>
      <c r="W2135" s="71"/>
      <c r="X2135" s="71"/>
    </row>
    <row r="2136" spans="1:24" ht="15.75" thickBot="1">
      <c r="A2136" s="3">
        <v>0.21279999999999999</v>
      </c>
      <c r="B2136" s="17">
        <v>-0.30931534300000002</v>
      </c>
      <c r="C2136" s="17">
        <v>-0.26289985100000002</v>
      </c>
      <c r="D2136" s="17">
        <v>-0.25277561999999998</v>
      </c>
      <c r="E2136" s="74">
        <v>-0.22297398199999999</v>
      </c>
      <c r="F2136" s="74">
        <v>-0.23621998299999999</v>
      </c>
      <c r="G2136" s="17">
        <v>-0.24021840799999999</v>
      </c>
      <c r="J2136" s="74"/>
      <c r="K2136" s="73"/>
      <c r="L2136" s="73"/>
      <c r="M2136" s="73"/>
      <c r="N2136" s="73"/>
      <c r="O2136" s="69"/>
      <c r="P2136" s="69"/>
      <c r="Q2136" s="69"/>
      <c r="R2136" s="69"/>
      <c r="S2136" s="69"/>
      <c r="T2136" s="69"/>
      <c r="U2136" s="69"/>
      <c r="V2136" s="72"/>
      <c r="W2136" s="71"/>
      <c r="X2136" s="71"/>
    </row>
    <row r="2137" spans="1:24" ht="15.75" thickBot="1">
      <c r="A2137" s="3">
        <v>0.21290000000000001</v>
      </c>
      <c r="B2137" s="17">
        <v>-0.30918169699999998</v>
      </c>
      <c r="C2137" s="17">
        <v>-0.26280221799999998</v>
      </c>
      <c r="D2137" s="17">
        <v>-0.25268569099999999</v>
      </c>
      <c r="E2137" s="74">
        <v>-0.222871507</v>
      </c>
      <c r="F2137" s="74">
        <v>-0.236142239</v>
      </c>
      <c r="G2137" s="17">
        <v>-0.24010943400000001</v>
      </c>
      <c r="J2137" s="74"/>
      <c r="K2137" s="73"/>
      <c r="L2137" s="73"/>
      <c r="M2137" s="73"/>
      <c r="N2137" s="73"/>
      <c r="O2137" s="69"/>
      <c r="P2137" s="69"/>
      <c r="Q2137" s="69"/>
      <c r="R2137" s="69"/>
      <c r="S2137" s="69"/>
      <c r="T2137" s="69"/>
      <c r="U2137" s="69"/>
      <c r="V2137" s="72"/>
      <c r="W2137" s="71"/>
      <c r="X2137" s="71"/>
    </row>
    <row r="2138" spans="1:24" ht="15.75" thickBot="1">
      <c r="A2138" s="3">
        <v>0.21299999999999999</v>
      </c>
      <c r="B2138" s="17">
        <v>-0.309048086</v>
      </c>
      <c r="C2138" s="17">
        <v>-0.26270460800000001</v>
      </c>
      <c r="D2138" s="17">
        <v>-0.25259578199999999</v>
      </c>
      <c r="E2138" s="74">
        <v>-0.22276906799999999</v>
      </c>
      <c r="F2138" s="74">
        <v>-0.236064511</v>
      </c>
      <c r="G2138" s="17">
        <v>-0.24000049700000001</v>
      </c>
      <c r="J2138" s="74"/>
      <c r="K2138" s="73"/>
      <c r="L2138" s="73"/>
      <c r="M2138" s="73"/>
      <c r="N2138" s="73"/>
      <c r="O2138" s="69"/>
      <c r="P2138" s="69"/>
      <c r="Q2138" s="69"/>
      <c r="R2138" s="69"/>
      <c r="S2138" s="69"/>
      <c r="T2138" s="69"/>
      <c r="U2138" s="69"/>
      <c r="V2138" s="72"/>
      <c r="W2138" s="71"/>
      <c r="X2138" s="71"/>
    </row>
    <row r="2139" spans="1:24" ht="15.75" thickBot="1">
      <c r="A2139" s="3">
        <v>0.21310000000000001</v>
      </c>
      <c r="B2139" s="17">
        <v>-0.308914513</v>
      </c>
      <c r="C2139" s="17">
        <v>-0.26260702000000002</v>
      </c>
      <c r="D2139" s="17">
        <v>-0.25250589299999998</v>
      </c>
      <c r="E2139" s="74">
        <v>-0.22266666600000001</v>
      </c>
      <c r="F2139" s="74">
        <v>-0.235986798</v>
      </c>
      <c r="G2139" s="17">
        <v>-0.23989159700000001</v>
      </c>
      <c r="J2139" s="74"/>
      <c r="K2139" s="73"/>
      <c r="L2139" s="73"/>
      <c r="M2139" s="73"/>
      <c r="N2139" s="73"/>
      <c r="O2139" s="69"/>
      <c r="P2139" s="69"/>
      <c r="Q2139" s="69"/>
      <c r="R2139" s="69"/>
      <c r="S2139" s="69"/>
      <c r="T2139" s="69"/>
      <c r="U2139" s="69"/>
      <c r="V2139" s="72"/>
      <c r="W2139" s="71"/>
      <c r="X2139" s="71"/>
    </row>
    <row r="2140" spans="1:24" ht="15.75" thickBot="1">
      <c r="A2140" s="3">
        <v>0.2132</v>
      </c>
      <c r="B2140" s="17">
        <v>-0.30878097599999998</v>
      </c>
      <c r="C2140" s="17">
        <v>-0.262509455</v>
      </c>
      <c r="D2140" s="17">
        <v>-0.25241602299999999</v>
      </c>
      <c r="E2140" s="74">
        <v>-0.22256429999999999</v>
      </c>
      <c r="F2140" s="74">
        <v>-0.23590910000000001</v>
      </c>
      <c r="G2140" s="17">
        <v>-0.239782733</v>
      </c>
      <c r="J2140" s="74"/>
      <c r="K2140" s="73"/>
      <c r="L2140" s="73"/>
      <c r="M2140" s="73"/>
      <c r="N2140" s="73"/>
      <c r="O2140" s="69"/>
      <c r="P2140" s="69"/>
      <c r="Q2140" s="69"/>
      <c r="R2140" s="69"/>
      <c r="S2140" s="69"/>
      <c r="T2140" s="69"/>
      <c r="U2140" s="69"/>
      <c r="V2140" s="72"/>
      <c r="W2140" s="71"/>
      <c r="X2140" s="71"/>
    </row>
    <row r="2141" spans="1:24" ht="15.75" thickBot="1">
      <c r="A2141" s="3">
        <v>0.21329999999999999</v>
      </c>
      <c r="B2141" s="17">
        <v>-0.308647475</v>
      </c>
      <c r="C2141" s="17">
        <v>-0.262411913</v>
      </c>
      <c r="D2141" s="17">
        <v>-0.25232617299999999</v>
      </c>
      <c r="E2141" s="74">
        <v>-0.22246197100000001</v>
      </c>
      <c r="F2141" s="74">
        <v>-0.23583141699999999</v>
      </c>
      <c r="G2141" s="17">
        <v>-0.23967390599999999</v>
      </c>
      <c r="J2141" s="74"/>
      <c r="K2141" s="73"/>
      <c r="L2141" s="73"/>
      <c r="M2141" s="73"/>
      <c r="N2141" s="73"/>
      <c r="O2141" s="69"/>
      <c r="P2141" s="69"/>
      <c r="Q2141" s="69"/>
      <c r="R2141" s="69"/>
      <c r="S2141" s="69"/>
      <c r="T2141" s="69"/>
      <c r="U2141" s="69"/>
      <c r="V2141" s="72"/>
      <c r="W2141" s="71"/>
      <c r="X2141" s="71"/>
    </row>
    <row r="2142" spans="1:24" ht="15.75" thickBot="1">
      <c r="A2142" s="3">
        <v>0.21340000000000001</v>
      </c>
      <c r="B2142" s="17">
        <v>-0.308514012</v>
      </c>
      <c r="C2142" s="17">
        <v>-0.26231439299999998</v>
      </c>
      <c r="D2142" s="17">
        <v>-0.252236342</v>
      </c>
      <c r="E2142" s="74">
        <v>-0.22235967700000001</v>
      </c>
      <c r="F2142" s="74">
        <v>-0.23575374900000001</v>
      </c>
      <c r="G2142" s="17">
        <v>-0.23956511599999999</v>
      </c>
      <c r="J2142" s="74"/>
      <c r="K2142" s="73"/>
      <c r="L2142" s="73"/>
      <c r="M2142" s="73"/>
      <c r="N2142" s="73"/>
      <c r="O2142" s="69"/>
      <c r="P2142" s="69"/>
      <c r="Q2142" s="69"/>
      <c r="R2142" s="69"/>
      <c r="S2142" s="69"/>
      <c r="T2142" s="69"/>
      <c r="U2142" s="69"/>
      <c r="V2142" s="72"/>
      <c r="W2142" s="71"/>
      <c r="X2142" s="71"/>
    </row>
    <row r="2143" spans="1:24" ht="15.75" thickBot="1">
      <c r="A2143" s="3">
        <v>0.2135</v>
      </c>
      <c r="B2143" s="17">
        <v>-0.30838058400000001</v>
      </c>
      <c r="C2143" s="17">
        <v>-0.26221689500000001</v>
      </c>
      <c r="D2143" s="17">
        <v>-0.25214653100000001</v>
      </c>
      <c r="E2143" s="74">
        <v>-0.22225741900000001</v>
      </c>
      <c r="F2143" s="74">
        <v>-0.235676096</v>
      </c>
      <c r="G2143" s="17">
        <v>-0.23945636200000001</v>
      </c>
      <c r="J2143" s="74"/>
      <c r="K2143" s="73"/>
      <c r="L2143" s="73"/>
      <c r="M2143" s="73"/>
      <c r="N2143" s="73"/>
      <c r="O2143" s="69"/>
      <c r="P2143" s="69"/>
      <c r="Q2143" s="69"/>
      <c r="R2143" s="69"/>
      <c r="S2143" s="69"/>
      <c r="T2143" s="69"/>
      <c r="U2143" s="69"/>
      <c r="V2143" s="72"/>
      <c r="W2143" s="71"/>
      <c r="X2143" s="71"/>
    </row>
    <row r="2144" spans="1:24" ht="15.75" thickBot="1">
      <c r="A2144" s="3">
        <v>0.21360000000000001</v>
      </c>
      <c r="B2144" s="17">
        <v>-0.30824719299999997</v>
      </c>
      <c r="C2144" s="17">
        <v>-0.26211941999999999</v>
      </c>
      <c r="D2144" s="17">
        <v>-0.25205673899999997</v>
      </c>
      <c r="E2144" s="74">
        <v>-0.222155198</v>
      </c>
      <c r="F2144" s="74">
        <v>-0.23559845900000001</v>
      </c>
      <c r="G2144" s="17">
        <v>-0.239347645</v>
      </c>
      <c r="J2144" s="74"/>
      <c r="K2144" s="73"/>
      <c r="L2144" s="73"/>
      <c r="M2144" s="73"/>
      <c r="N2144" s="73"/>
      <c r="O2144" s="69"/>
      <c r="P2144" s="69"/>
      <c r="Q2144" s="69"/>
      <c r="R2144" s="69"/>
      <c r="S2144" s="69"/>
      <c r="T2144" s="69"/>
      <c r="U2144" s="69"/>
      <c r="V2144" s="72"/>
      <c r="W2144" s="71"/>
      <c r="X2144" s="71"/>
    </row>
    <row r="2145" spans="1:24" ht="15.75" thickBot="1">
      <c r="A2145" s="3">
        <v>0.2137</v>
      </c>
      <c r="B2145" s="17">
        <v>-0.30811383799999997</v>
      </c>
      <c r="C2145" s="17">
        <v>-0.26202196700000002</v>
      </c>
      <c r="D2145" s="17">
        <v>-0.25196696699999999</v>
      </c>
      <c r="E2145" s="74">
        <v>-0.22205301299999999</v>
      </c>
      <c r="F2145" s="74">
        <v>-0.23552083600000001</v>
      </c>
      <c r="G2145" s="17">
        <v>-0.239238964</v>
      </c>
      <c r="J2145" s="74"/>
      <c r="K2145" s="73"/>
      <c r="L2145" s="73"/>
      <c r="M2145" s="73"/>
      <c r="N2145" s="73"/>
      <c r="O2145" s="69"/>
      <c r="P2145" s="69"/>
      <c r="Q2145" s="69"/>
      <c r="R2145" s="69"/>
      <c r="S2145" s="69"/>
      <c r="T2145" s="69"/>
      <c r="U2145" s="69"/>
      <c r="V2145" s="72"/>
      <c r="W2145" s="71"/>
      <c r="X2145" s="71"/>
    </row>
    <row r="2146" spans="1:24" ht="15.75" thickBot="1">
      <c r="A2146" s="3">
        <v>0.21379999999999999</v>
      </c>
      <c r="B2146" s="17">
        <v>-0.30798051999999998</v>
      </c>
      <c r="C2146" s="17">
        <v>-0.26192453700000001</v>
      </c>
      <c r="D2146" s="17">
        <v>-0.25187721400000002</v>
      </c>
      <c r="E2146" s="74">
        <v>-0.221950863</v>
      </c>
      <c r="F2146" s="74">
        <v>-0.235443229</v>
      </c>
      <c r="G2146" s="17">
        <v>-0.23913032000000001</v>
      </c>
      <c r="J2146" s="74"/>
      <c r="K2146" s="73"/>
      <c r="L2146" s="73"/>
      <c r="M2146" s="73"/>
      <c r="N2146" s="73"/>
      <c r="O2146" s="69"/>
      <c r="P2146" s="69"/>
      <c r="Q2146" s="69"/>
      <c r="R2146" s="69"/>
      <c r="S2146" s="69"/>
      <c r="T2146" s="69"/>
      <c r="U2146" s="69"/>
      <c r="V2146" s="72"/>
      <c r="W2146" s="71"/>
      <c r="X2146" s="71"/>
    </row>
    <row r="2147" spans="1:24" ht="15.75" thickBot="1">
      <c r="A2147" s="3">
        <v>0.21390000000000001</v>
      </c>
      <c r="B2147" s="17">
        <v>-0.30784723800000002</v>
      </c>
      <c r="C2147" s="17">
        <v>-0.26182712899999999</v>
      </c>
      <c r="D2147" s="17">
        <v>-0.25178748099999998</v>
      </c>
      <c r="E2147" s="74">
        <v>-0.22184875000000001</v>
      </c>
      <c r="F2147" s="74">
        <v>-0.23536563599999999</v>
      </c>
      <c r="G2147" s="17">
        <v>-0.239021712</v>
      </c>
      <c r="J2147" s="74"/>
      <c r="K2147" s="73"/>
      <c r="L2147" s="73"/>
      <c r="M2147" s="73"/>
      <c r="N2147" s="73"/>
      <c r="O2147" s="69"/>
      <c r="P2147" s="69"/>
      <c r="Q2147" s="69"/>
      <c r="R2147" s="69"/>
      <c r="S2147" s="69"/>
      <c r="T2147" s="69"/>
      <c r="U2147" s="69"/>
      <c r="V2147" s="72"/>
      <c r="W2147" s="71"/>
      <c r="X2147" s="71"/>
    </row>
    <row r="2148" spans="1:24" ht="15.75" thickBot="1">
      <c r="A2148" s="3">
        <v>0.214</v>
      </c>
      <c r="B2148" s="17">
        <v>-0.30771399199999999</v>
      </c>
      <c r="C2148" s="17">
        <v>-0.26172974300000001</v>
      </c>
      <c r="D2148" s="17">
        <v>-0.25169776700000002</v>
      </c>
      <c r="E2148" s="74">
        <v>-0.22174667200000001</v>
      </c>
      <c r="F2148" s="74">
        <v>-0.23528805899999999</v>
      </c>
      <c r="G2148" s="17">
        <v>-0.23891314</v>
      </c>
      <c r="J2148" s="74"/>
      <c r="K2148" s="73"/>
      <c r="L2148" s="73"/>
      <c r="M2148" s="73"/>
      <c r="N2148" s="73"/>
      <c r="O2148" s="69"/>
      <c r="P2148" s="69"/>
      <c r="Q2148" s="69"/>
      <c r="R2148" s="69"/>
      <c r="S2148" s="69"/>
      <c r="T2148" s="69"/>
      <c r="U2148" s="69"/>
      <c r="V2148" s="72"/>
      <c r="W2148" s="71"/>
      <c r="X2148" s="71"/>
    </row>
    <row r="2149" spans="1:24" ht="15.75" thickBot="1">
      <c r="A2149" s="3">
        <v>0.21410000000000001</v>
      </c>
      <c r="B2149" s="17">
        <v>-0.307580782</v>
      </c>
      <c r="C2149" s="17">
        <v>-0.26163238</v>
      </c>
      <c r="D2149" s="17">
        <v>-0.25160807299999999</v>
      </c>
      <c r="E2149" s="74">
        <v>-0.22164463100000001</v>
      </c>
      <c r="F2149" s="74">
        <v>-0.23521049599999999</v>
      </c>
      <c r="G2149" s="17">
        <v>-0.238804605</v>
      </c>
      <c r="J2149" s="74"/>
      <c r="K2149" s="73"/>
      <c r="L2149" s="73"/>
      <c r="M2149" s="73"/>
      <c r="N2149" s="73"/>
      <c r="O2149" s="69"/>
      <c r="P2149" s="69"/>
      <c r="Q2149" s="69"/>
      <c r="R2149" s="69"/>
      <c r="S2149" s="69"/>
      <c r="T2149" s="69"/>
      <c r="U2149" s="69"/>
      <c r="V2149" s="72"/>
      <c r="W2149" s="71"/>
      <c r="X2149" s="71"/>
    </row>
    <row r="2150" spans="1:24" ht="15.75" thickBot="1">
      <c r="A2150" s="3">
        <v>0.2142</v>
      </c>
      <c r="B2150" s="17">
        <v>-0.30744760900000001</v>
      </c>
      <c r="C2150" s="17">
        <v>-0.26153503900000002</v>
      </c>
      <c r="D2150" s="17">
        <v>-0.25151839799999998</v>
      </c>
      <c r="E2150" s="74">
        <v>-0.22154262499999999</v>
      </c>
      <c r="F2150" s="74">
        <v>-0.23513294900000001</v>
      </c>
      <c r="G2150" s="17">
        <v>-0.23869610599999999</v>
      </c>
      <c r="J2150" s="74"/>
      <c r="K2150" s="73"/>
      <c r="L2150" s="73"/>
      <c r="M2150" s="73"/>
      <c r="N2150" s="73"/>
      <c r="O2150" s="69"/>
      <c r="P2150" s="69"/>
      <c r="Q2150" s="69"/>
      <c r="R2150" s="69"/>
      <c r="S2150" s="69"/>
      <c r="T2150" s="69"/>
      <c r="U2150" s="69"/>
      <c r="V2150" s="72"/>
      <c r="W2150" s="71"/>
      <c r="X2150" s="71"/>
    </row>
    <row r="2151" spans="1:24" ht="15.75" thickBot="1">
      <c r="A2151" s="3">
        <v>0.21429999999999999</v>
      </c>
      <c r="B2151" s="17">
        <v>-0.30731447200000001</v>
      </c>
      <c r="C2151" s="17">
        <v>-0.26143771999999998</v>
      </c>
      <c r="D2151" s="17">
        <v>-0.25142874199999998</v>
      </c>
      <c r="E2151" s="74">
        <v>-0.22144065499999999</v>
      </c>
      <c r="F2151" s="74">
        <v>-0.23505541599999999</v>
      </c>
      <c r="G2151" s="17">
        <v>-0.23858764399999999</v>
      </c>
      <c r="J2151" s="74"/>
      <c r="K2151" s="73"/>
      <c r="L2151" s="73"/>
      <c r="M2151" s="73"/>
      <c r="N2151" s="73"/>
      <c r="O2151" s="69"/>
      <c r="P2151" s="69"/>
      <c r="Q2151" s="69"/>
      <c r="R2151" s="69"/>
      <c r="S2151" s="69"/>
      <c r="T2151" s="69"/>
      <c r="U2151" s="69"/>
      <c r="V2151" s="72"/>
      <c r="W2151" s="71"/>
      <c r="X2151" s="71"/>
    </row>
    <row r="2152" spans="1:24" ht="15.75" thickBot="1">
      <c r="A2152" s="3">
        <v>0.21440000000000001</v>
      </c>
      <c r="B2152" s="17">
        <v>-0.30718137099999998</v>
      </c>
      <c r="C2152" s="17">
        <v>-0.26134042299999999</v>
      </c>
      <c r="D2152" s="17">
        <v>-0.25133910599999998</v>
      </c>
      <c r="E2152" s="74">
        <v>-0.22133872099999999</v>
      </c>
      <c r="F2152" s="74">
        <v>-0.23497789899999999</v>
      </c>
      <c r="G2152" s="17">
        <v>-0.23847921699999999</v>
      </c>
      <c r="J2152" s="74"/>
      <c r="K2152" s="73"/>
      <c r="L2152" s="73"/>
      <c r="M2152" s="73"/>
      <c r="N2152" s="73"/>
      <c r="O2152" s="69"/>
      <c r="P2152" s="69"/>
      <c r="Q2152" s="69"/>
      <c r="R2152" s="69"/>
      <c r="S2152" s="69"/>
      <c r="T2152" s="69"/>
      <c r="U2152" s="69"/>
      <c r="V2152" s="72"/>
      <c r="W2152" s="71"/>
      <c r="X2152" s="71"/>
    </row>
    <row r="2153" spans="1:24" ht="15.75" thickBot="1">
      <c r="A2153" s="3">
        <v>0.2145</v>
      </c>
      <c r="B2153" s="17">
        <v>-0.30704830599999999</v>
      </c>
      <c r="C2153" s="17">
        <v>-0.26124314900000001</v>
      </c>
      <c r="D2153" s="17">
        <v>-0.25124948899999999</v>
      </c>
      <c r="E2153" s="74">
        <v>-0.221236823</v>
      </c>
      <c r="F2153" s="74">
        <v>-0.23490039600000001</v>
      </c>
      <c r="G2153" s="17">
        <v>-0.23837082700000001</v>
      </c>
      <c r="J2153" s="74"/>
      <c r="K2153" s="73"/>
      <c r="L2153" s="73"/>
      <c r="M2153" s="73"/>
      <c r="N2153" s="73"/>
      <c r="O2153" s="69"/>
      <c r="P2153" s="69"/>
      <c r="Q2153" s="69"/>
      <c r="R2153" s="69"/>
      <c r="S2153" s="69"/>
      <c r="T2153" s="69"/>
      <c r="U2153" s="69"/>
      <c r="V2153" s="72"/>
      <c r="W2153" s="71"/>
      <c r="X2153" s="71"/>
    </row>
    <row r="2154" spans="1:24" ht="15.75" thickBot="1">
      <c r="A2154" s="3">
        <v>0.21460000000000001</v>
      </c>
      <c r="B2154" s="17">
        <v>-0.30691527699999999</v>
      </c>
      <c r="C2154" s="17">
        <v>-0.26114589700000002</v>
      </c>
      <c r="D2154" s="17">
        <v>-0.25115989100000002</v>
      </c>
      <c r="E2154" s="74">
        <v>-0.22113495999999999</v>
      </c>
      <c r="F2154" s="74">
        <v>-0.234822909</v>
      </c>
      <c r="G2154" s="17">
        <v>-0.238262473</v>
      </c>
      <c r="J2154" s="74"/>
      <c r="K2154" s="73"/>
      <c r="L2154" s="73"/>
      <c r="M2154" s="73"/>
      <c r="N2154" s="73"/>
      <c r="O2154" s="69"/>
      <c r="P2154" s="69"/>
      <c r="Q2154" s="69"/>
      <c r="R2154" s="69"/>
      <c r="S2154" s="69"/>
      <c r="T2154" s="69"/>
      <c r="U2154" s="69"/>
      <c r="V2154" s="72"/>
      <c r="W2154" s="71"/>
      <c r="X2154" s="71"/>
    </row>
    <row r="2155" spans="1:24" ht="15.75" thickBot="1">
      <c r="A2155" s="3">
        <v>0.2147</v>
      </c>
      <c r="B2155" s="17">
        <v>-0.30678228400000002</v>
      </c>
      <c r="C2155" s="17">
        <v>-0.26104866700000001</v>
      </c>
      <c r="D2155" s="17">
        <v>-0.25107031299999999</v>
      </c>
      <c r="E2155" s="74">
        <v>-0.22103313299999999</v>
      </c>
      <c r="F2155" s="74">
        <v>-0.234745436</v>
      </c>
      <c r="G2155" s="17">
        <v>-0.23815415500000001</v>
      </c>
      <c r="J2155" s="74"/>
      <c r="K2155" s="73"/>
      <c r="L2155" s="73"/>
      <c r="M2155" s="73"/>
      <c r="N2155" s="73"/>
      <c r="O2155" s="69"/>
      <c r="P2155" s="69"/>
      <c r="Q2155" s="69"/>
      <c r="R2155" s="69"/>
      <c r="S2155" s="69"/>
      <c r="T2155" s="69"/>
      <c r="U2155" s="69"/>
      <c r="V2155" s="72"/>
      <c r="W2155" s="71"/>
      <c r="X2155" s="71"/>
    </row>
    <row r="2156" spans="1:24" ht="15.75" thickBot="1">
      <c r="A2156" s="3">
        <v>0.21479999999999999</v>
      </c>
      <c r="B2156" s="17">
        <v>-0.30664932700000003</v>
      </c>
      <c r="C2156" s="17">
        <v>-0.260951459</v>
      </c>
      <c r="D2156" s="17">
        <v>-0.25098075399999997</v>
      </c>
      <c r="E2156" s="74">
        <v>-0.220931341</v>
      </c>
      <c r="F2156" s="74">
        <v>-0.234667978</v>
      </c>
      <c r="G2156" s="17">
        <v>-0.23804587399999999</v>
      </c>
      <c r="J2156" s="74"/>
      <c r="K2156" s="73"/>
      <c r="L2156" s="73"/>
      <c r="M2156" s="73"/>
      <c r="N2156" s="73"/>
      <c r="O2156" s="69"/>
      <c r="P2156" s="69"/>
      <c r="Q2156" s="69"/>
      <c r="R2156" s="69"/>
      <c r="S2156" s="69"/>
      <c r="T2156" s="69"/>
      <c r="U2156" s="69"/>
      <c r="V2156" s="72"/>
      <c r="W2156" s="71"/>
      <c r="X2156" s="71"/>
    </row>
    <row r="2157" spans="1:24" ht="15.75" thickBot="1">
      <c r="A2157" s="3">
        <v>0.21490000000000001</v>
      </c>
      <c r="B2157" s="17">
        <v>-0.30651640600000002</v>
      </c>
      <c r="C2157" s="17">
        <v>-0.260854274</v>
      </c>
      <c r="D2157" s="17">
        <v>-0.25089121399999997</v>
      </c>
      <c r="E2157" s="74">
        <v>-0.22082958499999999</v>
      </c>
      <c r="F2157" s="74">
        <v>-0.23459053499999999</v>
      </c>
      <c r="G2157" s="17">
        <v>-0.23793762800000001</v>
      </c>
      <c r="J2157" s="74"/>
      <c r="K2157" s="73"/>
      <c r="L2157" s="73"/>
      <c r="M2157" s="73"/>
      <c r="N2157" s="73"/>
      <c r="O2157" s="69"/>
      <c r="P2157" s="69"/>
      <c r="Q2157" s="69"/>
      <c r="R2157" s="69"/>
      <c r="S2157" s="69"/>
      <c r="T2157" s="69"/>
      <c r="U2157" s="69"/>
      <c r="V2157" s="72"/>
      <c r="W2157" s="71"/>
      <c r="X2157" s="71"/>
    </row>
    <row r="2158" spans="1:24" ht="15.75" thickBot="1">
      <c r="A2158" s="3">
        <v>0.215</v>
      </c>
      <c r="B2158" s="17">
        <v>-0.30638352099999999</v>
      </c>
      <c r="C2158" s="17">
        <v>-0.26075711000000001</v>
      </c>
      <c r="D2158" s="17">
        <v>-0.25080169299999999</v>
      </c>
      <c r="E2158" s="74">
        <v>-0.220727865</v>
      </c>
      <c r="F2158" s="74">
        <v>-0.234513107</v>
      </c>
      <c r="G2158" s="17">
        <v>-0.23782941799999999</v>
      </c>
      <c r="J2158" s="74"/>
      <c r="K2158" s="73"/>
      <c r="L2158" s="73"/>
      <c r="M2158" s="73"/>
      <c r="N2158" s="73"/>
      <c r="O2158" s="69"/>
      <c r="P2158" s="69"/>
      <c r="Q2158" s="69"/>
      <c r="R2158" s="69"/>
      <c r="S2158" s="69"/>
      <c r="T2158" s="69"/>
      <c r="U2158" s="69"/>
      <c r="V2158" s="72"/>
      <c r="W2158" s="71"/>
      <c r="X2158" s="71"/>
    </row>
    <row r="2159" spans="1:24" ht="15.75" thickBot="1">
      <c r="A2159" s="3">
        <v>0.21510000000000001</v>
      </c>
      <c r="B2159" s="17">
        <v>-0.306250672</v>
      </c>
      <c r="C2159" s="17">
        <v>-0.26065996899999999</v>
      </c>
      <c r="D2159" s="17">
        <v>-0.250712192</v>
      </c>
      <c r="E2159" s="74">
        <v>-0.22062618000000001</v>
      </c>
      <c r="F2159" s="74">
        <v>-0.234435693</v>
      </c>
      <c r="G2159" s="17">
        <v>-0.237721244</v>
      </c>
      <c r="J2159" s="74"/>
      <c r="K2159" s="73"/>
      <c r="L2159" s="73"/>
      <c r="M2159" s="73"/>
      <c r="N2159" s="73"/>
      <c r="O2159" s="69"/>
      <c r="P2159" s="69"/>
      <c r="Q2159" s="69"/>
      <c r="R2159" s="69"/>
      <c r="S2159" s="69"/>
      <c r="T2159" s="69"/>
      <c r="U2159" s="69"/>
      <c r="V2159" s="72"/>
      <c r="W2159" s="71"/>
      <c r="X2159" s="71"/>
    </row>
    <row r="2160" spans="1:24" ht="15.75" thickBot="1">
      <c r="A2160" s="3">
        <v>0.2152</v>
      </c>
      <c r="B2160" s="17">
        <v>-0.30611785899999999</v>
      </c>
      <c r="C2160" s="17">
        <v>-0.26056285000000001</v>
      </c>
      <c r="D2160" s="17">
        <v>-0.25062271000000003</v>
      </c>
      <c r="E2160" s="74">
        <v>-0.220524531</v>
      </c>
      <c r="F2160" s="74">
        <v>-0.23435829499999999</v>
      </c>
      <c r="G2160" s="17">
        <v>-0.23761310599999999</v>
      </c>
      <c r="J2160" s="74"/>
      <c r="K2160" s="73"/>
      <c r="L2160" s="73"/>
      <c r="M2160" s="73"/>
      <c r="N2160" s="73"/>
      <c r="O2160" s="69"/>
      <c r="P2160" s="69"/>
      <c r="Q2160" s="69"/>
      <c r="R2160" s="69"/>
      <c r="S2160" s="69"/>
      <c r="T2160" s="69"/>
      <c r="U2160" s="69"/>
      <c r="V2160" s="72"/>
      <c r="W2160" s="71"/>
      <c r="X2160" s="71"/>
    </row>
    <row r="2161" spans="1:24" ht="15.75" thickBot="1">
      <c r="A2161" s="3">
        <v>0.21529999999999999</v>
      </c>
      <c r="B2161" s="17">
        <v>-0.30598508200000002</v>
      </c>
      <c r="C2161" s="17">
        <v>-0.26046575199999999</v>
      </c>
      <c r="D2161" s="17">
        <v>-0.25053324700000001</v>
      </c>
      <c r="E2161" s="74">
        <v>-0.220422917</v>
      </c>
      <c r="F2161" s="74">
        <v>-0.23428091100000001</v>
      </c>
      <c r="G2161" s="17">
        <v>-0.23750500399999999</v>
      </c>
      <c r="J2161" s="74"/>
      <c r="K2161" s="73"/>
      <c r="L2161" s="73"/>
      <c r="M2161" s="73"/>
      <c r="N2161" s="73"/>
      <c r="O2161" s="69"/>
      <c r="P2161" s="69"/>
      <c r="Q2161" s="69"/>
      <c r="R2161" s="69"/>
      <c r="S2161" s="69"/>
      <c r="T2161" s="69"/>
      <c r="U2161" s="69"/>
      <c r="V2161" s="72"/>
      <c r="W2161" s="71"/>
      <c r="X2161" s="71"/>
    </row>
    <row r="2162" spans="1:24" ht="15.75" thickBot="1">
      <c r="A2162" s="3">
        <v>0.21540000000000001</v>
      </c>
      <c r="B2162" s="17">
        <v>-0.30585234</v>
      </c>
      <c r="C2162" s="17">
        <v>-0.26036867699999999</v>
      </c>
      <c r="D2162" s="17">
        <v>-0.25044380300000002</v>
      </c>
      <c r="E2162" s="74">
        <v>-0.220321339</v>
      </c>
      <c r="F2162" s="74">
        <v>-0.23420354199999999</v>
      </c>
      <c r="G2162" s="17">
        <v>-0.237396938</v>
      </c>
      <c r="J2162" s="74"/>
      <c r="K2162" s="73"/>
      <c r="L2162" s="73"/>
      <c r="M2162" s="73"/>
      <c r="N2162" s="73"/>
      <c r="O2162" s="69"/>
      <c r="P2162" s="69"/>
      <c r="Q2162" s="69"/>
      <c r="R2162" s="69"/>
      <c r="S2162" s="69"/>
      <c r="T2162" s="69"/>
      <c r="U2162" s="69"/>
      <c r="V2162" s="72"/>
      <c r="W2162" s="71"/>
      <c r="X2162" s="71"/>
    </row>
    <row r="2163" spans="1:24" ht="15.75" thickBot="1">
      <c r="A2163" s="3">
        <v>0.2155</v>
      </c>
      <c r="B2163" s="17">
        <v>-0.30571963400000002</v>
      </c>
      <c r="C2163" s="17">
        <v>-0.26027162399999998</v>
      </c>
      <c r="D2163" s="17">
        <v>-0.25035437799999999</v>
      </c>
      <c r="E2163" s="74">
        <v>-0.220219795</v>
      </c>
      <c r="F2163" s="74">
        <v>-0.23412618800000001</v>
      </c>
      <c r="G2163" s="17">
        <v>-0.23728890799999999</v>
      </c>
      <c r="J2163" s="74"/>
      <c r="K2163" s="73"/>
      <c r="L2163" s="73"/>
      <c r="M2163" s="73"/>
      <c r="N2163" s="73"/>
      <c r="O2163" s="69"/>
      <c r="P2163" s="69"/>
      <c r="Q2163" s="69"/>
      <c r="R2163" s="69"/>
      <c r="S2163" s="69"/>
      <c r="T2163" s="69"/>
      <c r="U2163" s="69"/>
      <c r="V2163" s="72"/>
      <c r="W2163" s="71"/>
      <c r="X2163" s="71"/>
    </row>
    <row r="2164" spans="1:24" ht="15.75" thickBot="1">
      <c r="A2164" s="3">
        <v>0.21560000000000001</v>
      </c>
      <c r="B2164" s="17">
        <v>-0.30558696400000002</v>
      </c>
      <c r="C2164" s="17">
        <v>-0.26017459199999998</v>
      </c>
      <c r="D2164" s="17">
        <v>-0.25026497199999997</v>
      </c>
      <c r="E2164" s="74">
        <v>-0.220118288</v>
      </c>
      <c r="F2164" s="74">
        <v>-0.234048849</v>
      </c>
      <c r="G2164" s="17">
        <v>-0.23718091399999999</v>
      </c>
      <c r="J2164" s="74"/>
      <c r="K2164" s="73"/>
      <c r="L2164" s="73"/>
      <c r="M2164" s="73"/>
      <c r="N2164" s="73"/>
      <c r="O2164" s="69"/>
      <c r="P2164" s="69"/>
      <c r="Q2164" s="69"/>
      <c r="R2164" s="69"/>
      <c r="S2164" s="69"/>
      <c r="T2164" s="69"/>
      <c r="U2164" s="69"/>
      <c r="V2164" s="72"/>
      <c r="W2164" s="71"/>
      <c r="X2164" s="71"/>
    </row>
    <row r="2165" spans="1:24" ht="15.75" thickBot="1">
      <c r="A2165" s="3">
        <v>0.2157</v>
      </c>
      <c r="B2165" s="17">
        <v>-0.30545432900000002</v>
      </c>
      <c r="C2165" s="17">
        <v>-0.260077583</v>
      </c>
      <c r="D2165" s="17">
        <v>-0.25017558600000001</v>
      </c>
      <c r="E2165" s="74">
        <v>-0.220016815</v>
      </c>
      <c r="F2165" s="74">
        <v>-0.23397152399999999</v>
      </c>
      <c r="G2165" s="17">
        <v>-0.237072955</v>
      </c>
      <c r="J2165" s="74"/>
      <c r="K2165" s="73"/>
      <c r="L2165" s="73"/>
      <c r="M2165" s="73"/>
      <c r="N2165" s="73"/>
      <c r="O2165" s="69"/>
      <c r="P2165" s="69"/>
      <c r="Q2165" s="69"/>
      <c r="R2165" s="69"/>
      <c r="S2165" s="69"/>
      <c r="T2165" s="69"/>
      <c r="U2165" s="69"/>
      <c r="V2165" s="72"/>
      <c r="W2165" s="71"/>
      <c r="X2165" s="71"/>
    </row>
    <row r="2166" spans="1:24" ht="15.75" thickBot="1">
      <c r="A2166" s="3">
        <v>0.21579999999999999</v>
      </c>
      <c r="B2166" s="17">
        <v>-0.30532173099999999</v>
      </c>
      <c r="C2166" s="17">
        <v>-0.25998059600000001</v>
      </c>
      <c r="D2166" s="17">
        <v>-0.25008621800000003</v>
      </c>
      <c r="E2166" s="74">
        <v>-0.21991537799999999</v>
      </c>
      <c r="F2166" s="74">
        <v>-0.23389421399999999</v>
      </c>
      <c r="G2166" s="17">
        <v>-0.23696503199999999</v>
      </c>
      <c r="J2166" s="74"/>
      <c r="K2166" s="73"/>
      <c r="L2166" s="73"/>
      <c r="M2166" s="73"/>
      <c r="N2166" s="73"/>
      <c r="O2166" s="69"/>
      <c r="P2166" s="69"/>
      <c r="Q2166" s="69"/>
      <c r="R2166" s="69"/>
      <c r="S2166" s="69"/>
      <c r="T2166" s="69"/>
      <c r="U2166" s="69"/>
      <c r="V2166" s="72"/>
      <c r="W2166" s="71"/>
      <c r="X2166" s="71"/>
    </row>
    <row r="2167" spans="1:24" ht="15.75" thickBot="1">
      <c r="A2167" s="3">
        <v>0.21590000000000001</v>
      </c>
      <c r="B2167" s="17">
        <v>-0.30518916699999998</v>
      </c>
      <c r="C2167" s="17">
        <v>-0.25988362999999998</v>
      </c>
      <c r="D2167" s="17">
        <v>-0.24999687000000001</v>
      </c>
      <c r="E2167" s="74">
        <v>-0.21981397599999999</v>
      </c>
      <c r="F2167" s="74">
        <v>-0.23381691900000001</v>
      </c>
      <c r="G2167" s="17">
        <v>-0.23685714399999999</v>
      </c>
      <c r="J2167" s="74"/>
      <c r="K2167" s="73"/>
      <c r="L2167" s="73"/>
      <c r="M2167" s="73"/>
      <c r="N2167" s="73"/>
      <c r="O2167" s="69"/>
      <c r="P2167" s="69"/>
      <c r="Q2167" s="69"/>
      <c r="R2167" s="69"/>
      <c r="S2167" s="69"/>
      <c r="T2167" s="69"/>
      <c r="U2167" s="69"/>
      <c r="V2167" s="72"/>
      <c r="W2167" s="71"/>
      <c r="X2167" s="71"/>
    </row>
    <row r="2168" spans="1:24" ht="15.75" thickBot="1">
      <c r="A2168" s="3">
        <v>0.216</v>
      </c>
      <c r="B2168" s="17">
        <v>-0.30505663999999999</v>
      </c>
      <c r="C2168" s="17">
        <v>-0.25978668700000002</v>
      </c>
      <c r="D2168" s="17">
        <v>-0.24990754100000001</v>
      </c>
      <c r="E2168" s="74">
        <v>-0.219712609</v>
      </c>
      <c r="F2168" s="74">
        <v>-0.233739638</v>
      </c>
      <c r="G2168" s="17">
        <v>-0.236749293</v>
      </c>
      <c r="J2168" s="74"/>
      <c r="K2168" s="73"/>
      <c r="L2168" s="73"/>
      <c r="M2168" s="73"/>
      <c r="N2168" s="73"/>
      <c r="O2168" s="69"/>
      <c r="P2168" s="69"/>
      <c r="Q2168" s="69"/>
      <c r="R2168" s="69"/>
      <c r="S2168" s="69"/>
      <c r="T2168" s="69"/>
      <c r="U2168" s="69"/>
      <c r="V2168" s="72"/>
      <c r="W2168" s="71"/>
      <c r="X2168" s="71"/>
    </row>
    <row r="2169" spans="1:24" ht="15.75" thickBot="1">
      <c r="A2169" s="3">
        <v>0.21609999999999999</v>
      </c>
      <c r="B2169" s="17">
        <v>-0.30492414699999998</v>
      </c>
      <c r="C2169" s="17">
        <v>-0.25968976500000002</v>
      </c>
      <c r="D2169" s="17">
        <v>-0.24981823</v>
      </c>
      <c r="E2169" s="74">
        <v>-0.21961127699999999</v>
      </c>
      <c r="F2169" s="74">
        <v>-0.23366237200000001</v>
      </c>
      <c r="G2169" s="17">
        <v>-0.23664147699999999</v>
      </c>
      <c r="J2169" s="74"/>
      <c r="K2169" s="73"/>
      <c r="L2169" s="73"/>
      <c r="M2169" s="73"/>
      <c r="N2169" s="73"/>
      <c r="O2169" s="69"/>
      <c r="P2169" s="69"/>
      <c r="Q2169" s="69"/>
      <c r="R2169" s="69"/>
      <c r="S2169" s="69"/>
      <c r="T2169" s="69"/>
      <c r="U2169" s="69"/>
      <c r="V2169" s="72"/>
      <c r="W2169" s="71"/>
      <c r="X2169" s="71"/>
    </row>
    <row r="2170" spans="1:24" ht="15.75" thickBot="1">
      <c r="A2170" s="3">
        <v>0.2162</v>
      </c>
      <c r="B2170" s="17">
        <v>-0.30479169099999998</v>
      </c>
      <c r="C2170" s="17">
        <v>-0.25959286500000001</v>
      </c>
      <c r="D2170" s="17">
        <v>-0.24972893900000001</v>
      </c>
      <c r="E2170" s="74">
        <v>-0.21950997999999999</v>
      </c>
      <c r="F2170" s="74">
        <v>-0.23358512100000001</v>
      </c>
      <c r="G2170" s="17">
        <v>-0.23653369599999999</v>
      </c>
      <c r="J2170" s="74"/>
      <c r="K2170" s="73"/>
      <c r="L2170" s="73"/>
      <c r="M2170" s="73"/>
      <c r="N2170" s="73"/>
      <c r="O2170" s="69"/>
      <c r="P2170" s="69"/>
      <c r="Q2170" s="69"/>
      <c r="R2170" s="69"/>
      <c r="S2170" s="69"/>
      <c r="T2170" s="69"/>
      <c r="U2170" s="69"/>
      <c r="V2170" s="72"/>
      <c r="W2170" s="71"/>
      <c r="X2170" s="71"/>
    </row>
    <row r="2171" spans="1:24" ht="15.75" thickBot="1">
      <c r="A2171" s="3">
        <v>0.21629999999999999</v>
      </c>
      <c r="B2171" s="17">
        <v>-0.30465926999999998</v>
      </c>
      <c r="C2171" s="17">
        <v>-0.25949598699999998</v>
      </c>
      <c r="D2171" s="17">
        <v>-0.24963966600000001</v>
      </c>
      <c r="E2171" s="74">
        <v>-0.219408719</v>
      </c>
      <c r="F2171" s="74">
        <v>-0.233507884</v>
      </c>
      <c r="G2171" s="17">
        <v>-0.236425951</v>
      </c>
      <c r="J2171" s="74"/>
      <c r="K2171" s="73"/>
      <c r="L2171" s="73"/>
      <c r="M2171" s="73"/>
      <c r="N2171" s="73"/>
      <c r="O2171" s="69"/>
      <c r="P2171" s="69"/>
      <c r="Q2171" s="69"/>
      <c r="R2171" s="69"/>
      <c r="S2171" s="69"/>
      <c r="T2171" s="69"/>
      <c r="U2171" s="69"/>
      <c r="V2171" s="72"/>
      <c r="W2171" s="71"/>
      <c r="X2171" s="71"/>
    </row>
    <row r="2172" spans="1:24" ht="15.75" thickBot="1">
      <c r="A2172" s="3">
        <v>0.21640000000000001</v>
      </c>
      <c r="B2172" s="17">
        <v>-0.304526884</v>
      </c>
      <c r="C2172" s="17">
        <v>-0.25939913100000001</v>
      </c>
      <c r="D2172" s="17">
        <v>-0.249550413</v>
      </c>
      <c r="E2172" s="74">
        <v>-0.21930749199999999</v>
      </c>
      <c r="F2172" s="74">
        <v>-0.23343066200000001</v>
      </c>
      <c r="G2172" s="17">
        <v>-0.23631824200000001</v>
      </c>
      <c r="J2172" s="74"/>
      <c r="K2172" s="73"/>
      <c r="L2172" s="73"/>
      <c r="M2172" s="73"/>
      <c r="N2172" s="73"/>
      <c r="O2172" s="69"/>
      <c r="P2172" s="69"/>
      <c r="Q2172" s="69"/>
      <c r="R2172" s="69"/>
      <c r="S2172" s="69"/>
      <c r="T2172" s="69"/>
      <c r="U2172" s="69"/>
      <c r="V2172" s="72"/>
      <c r="W2172" s="71"/>
      <c r="X2172" s="71"/>
    </row>
    <row r="2173" spans="1:24" ht="15.75" thickBot="1">
      <c r="A2173" s="3">
        <v>0.2165</v>
      </c>
      <c r="B2173" s="17">
        <v>-0.30439453399999999</v>
      </c>
      <c r="C2173" s="17">
        <v>-0.25930229599999999</v>
      </c>
      <c r="D2173" s="17">
        <v>-0.24946117800000001</v>
      </c>
      <c r="E2173" s="74">
        <v>-0.21920630099999999</v>
      </c>
      <c r="F2173" s="74">
        <v>-0.23335345499999999</v>
      </c>
      <c r="G2173" s="17">
        <v>-0.23621056700000001</v>
      </c>
      <c r="J2173" s="74"/>
      <c r="K2173" s="73"/>
      <c r="L2173" s="73"/>
      <c r="M2173" s="73"/>
      <c r="N2173" s="73"/>
      <c r="O2173" s="69"/>
      <c r="P2173" s="69"/>
      <c r="Q2173" s="69"/>
      <c r="R2173" s="69"/>
      <c r="S2173" s="69"/>
      <c r="T2173" s="69"/>
      <c r="U2173" s="69"/>
      <c r="V2173" s="72"/>
      <c r="W2173" s="71"/>
      <c r="X2173" s="71"/>
    </row>
    <row r="2174" spans="1:24" ht="15.75" thickBot="1">
      <c r="A2174" s="3">
        <v>0.21659999999999999</v>
      </c>
      <c r="B2174" s="17">
        <v>-0.304262219</v>
      </c>
      <c r="C2174" s="17">
        <v>-0.25920548300000001</v>
      </c>
      <c r="D2174" s="17">
        <v>-0.249371962</v>
      </c>
      <c r="E2174" s="74">
        <v>-0.219105144</v>
      </c>
      <c r="F2174" s="74">
        <v>-0.23327626200000001</v>
      </c>
      <c r="G2174" s="17">
        <v>-0.23610292899999999</v>
      </c>
      <c r="J2174" s="74"/>
      <c r="K2174" s="73"/>
      <c r="L2174" s="73"/>
      <c r="M2174" s="73"/>
      <c r="N2174" s="73"/>
      <c r="O2174" s="69"/>
      <c r="P2174" s="69"/>
      <c r="Q2174" s="69"/>
      <c r="R2174" s="69"/>
      <c r="S2174" s="69"/>
      <c r="T2174" s="69"/>
      <c r="U2174" s="69"/>
      <c r="V2174" s="72"/>
      <c r="W2174" s="71"/>
      <c r="X2174" s="71"/>
    </row>
    <row r="2175" spans="1:24" ht="15.75" thickBot="1">
      <c r="A2175" s="3">
        <v>0.2167</v>
      </c>
      <c r="B2175" s="17">
        <v>-0.30412993900000002</v>
      </c>
      <c r="C2175" s="17">
        <v>-0.25910869199999997</v>
      </c>
      <c r="D2175" s="17">
        <v>-0.24928276599999999</v>
      </c>
      <c r="E2175" s="74">
        <v>-0.21900402199999999</v>
      </c>
      <c r="F2175" s="74">
        <v>-0.233199084</v>
      </c>
      <c r="G2175" s="17">
        <v>-0.23599532600000001</v>
      </c>
      <c r="J2175" s="74"/>
      <c r="K2175" s="73"/>
      <c r="L2175" s="73"/>
      <c r="M2175" s="73"/>
      <c r="N2175" s="73"/>
      <c r="O2175" s="69"/>
      <c r="P2175" s="69"/>
      <c r="Q2175" s="69"/>
      <c r="R2175" s="69"/>
      <c r="S2175" s="69"/>
      <c r="T2175" s="69"/>
      <c r="U2175" s="69"/>
      <c r="V2175" s="72"/>
      <c r="W2175" s="71"/>
      <c r="X2175" s="71"/>
    </row>
    <row r="2176" spans="1:24" ht="15.75" thickBot="1">
      <c r="A2176" s="3">
        <v>0.21679999999999999</v>
      </c>
      <c r="B2176" s="17">
        <v>-0.30399769500000001</v>
      </c>
      <c r="C2176" s="17">
        <v>-0.25901192299999998</v>
      </c>
      <c r="D2176" s="17">
        <v>-0.24919358799999999</v>
      </c>
      <c r="E2176" s="74">
        <v>-0.21890293599999999</v>
      </c>
      <c r="F2176" s="74">
        <v>-0.23312192000000001</v>
      </c>
      <c r="G2176" s="17">
        <v>-0.235887758</v>
      </c>
      <c r="J2176" s="74"/>
      <c r="K2176" s="73"/>
      <c r="L2176" s="73"/>
      <c r="M2176" s="73"/>
      <c r="N2176" s="73"/>
      <c r="O2176" s="69"/>
      <c r="P2176" s="69"/>
      <c r="Q2176" s="69"/>
      <c r="R2176" s="69"/>
      <c r="S2176" s="69"/>
      <c r="T2176" s="69"/>
      <c r="U2176" s="69"/>
      <c r="V2176" s="72"/>
      <c r="W2176" s="71"/>
      <c r="X2176" s="71"/>
    </row>
    <row r="2177" spans="1:24" ht="15.75" thickBot="1">
      <c r="A2177" s="3">
        <v>0.21690000000000001</v>
      </c>
      <c r="B2177" s="17">
        <v>-0.30386548600000002</v>
      </c>
      <c r="C2177" s="17">
        <v>-0.258915175</v>
      </c>
      <c r="D2177" s="17">
        <v>-0.24910442899999999</v>
      </c>
      <c r="E2177" s="74">
        <v>-0.218801884</v>
      </c>
      <c r="F2177" s="74">
        <v>-0.23304477100000001</v>
      </c>
      <c r="G2177" s="17">
        <v>-0.23578022500000001</v>
      </c>
      <c r="J2177" s="74"/>
      <c r="K2177" s="73"/>
      <c r="L2177" s="73"/>
      <c r="M2177" s="73"/>
      <c r="N2177" s="73"/>
      <c r="O2177" s="69"/>
      <c r="P2177" s="69"/>
      <c r="Q2177" s="69"/>
      <c r="R2177" s="69"/>
      <c r="S2177" s="69"/>
      <c r="T2177" s="69"/>
      <c r="U2177" s="69"/>
      <c r="V2177" s="72"/>
      <c r="W2177" s="71"/>
      <c r="X2177" s="71"/>
    </row>
    <row r="2178" spans="1:24" ht="15.75" thickBot="1">
      <c r="A2178" s="3">
        <v>0.217</v>
      </c>
      <c r="B2178" s="17">
        <v>-0.30373331199999998</v>
      </c>
      <c r="C2178" s="17">
        <v>-0.25881844900000001</v>
      </c>
      <c r="D2178" s="17">
        <v>-0.249015288</v>
      </c>
      <c r="E2178" s="74">
        <v>-0.21870086599999999</v>
      </c>
      <c r="F2178" s="74">
        <v>-0.23296763600000001</v>
      </c>
      <c r="G2178" s="17">
        <v>-0.235672728</v>
      </c>
      <c r="J2178" s="74"/>
      <c r="K2178" s="73"/>
      <c r="L2178" s="73"/>
      <c r="M2178" s="73"/>
      <c r="N2178" s="73"/>
      <c r="O2178" s="69"/>
      <c r="P2178" s="69"/>
      <c r="Q2178" s="69"/>
      <c r="R2178" s="69"/>
      <c r="S2178" s="69"/>
      <c r="T2178" s="69"/>
      <c r="U2178" s="69"/>
      <c r="V2178" s="72"/>
      <c r="W2178" s="71"/>
      <c r="X2178" s="71"/>
    </row>
    <row r="2179" spans="1:24" ht="15.75" thickBot="1">
      <c r="A2179" s="3">
        <v>0.21709999999999999</v>
      </c>
      <c r="B2179" s="17">
        <v>-0.303601173</v>
      </c>
      <c r="C2179" s="17">
        <v>-0.258721745</v>
      </c>
      <c r="D2179" s="17">
        <v>-0.248926167</v>
      </c>
      <c r="E2179" s="74">
        <v>-0.21859988399999999</v>
      </c>
      <c r="F2179" s="74">
        <v>-0.23289051599999999</v>
      </c>
      <c r="G2179" s="17">
        <v>-0.235565266</v>
      </c>
      <c r="J2179" s="74"/>
      <c r="K2179" s="73"/>
      <c r="L2179" s="73"/>
      <c r="M2179" s="73"/>
      <c r="N2179" s="73"/>
      <c r="O2179" s="69"/>
      <c r="P2179" s="69"/>
      <c r="Q2179" s="69"/>
      <c r="R2179" s="69"/>
      <c r="S2179" s="69"/>
      <c r="T2179" s="69"/>
      <c r="U2179" s="69"/>
      <c r="V2179" s="72"/>
      <c r="W2179" s="71"/>
      <c r="X2179" s="71"/>
    </row>
    <row r="2180" spans="1:24" ht="15.75" thickBot="1">
      <c r="A2180" s="3">
        <v>0.2172</v>
      </c>
      <c r="B2180" s="17">
        <v>-0.30346907000000001</v>
      </c>
      <c r="C2180" s="17">
        <v>-0.25862506200000002</v>
      </c>
      <c r="D2180" s="17">
        <v>-0.248837064</v>
      </c>
      <c r="E2180" s="74">
        <v>-0.218498936</v>
      </c>
      <c r="F2180" s="74">
        <v>-0.23281341</v>
      </c>
      <c r="G2180" s="17">
        <v>-0.235457839</v>
      </c>
      <c r="J2180" s="74"/>
      <c r="K2180" s="73"/>
      <c r="L2180" s="73"/>
      <c r="M2180" s="73"/>
      <c r="N2180" s="73"/>
      <c r="O2180" s="69"/>
      <c r="P2180" s="69"/>
      <c r="Q2180" s="69"/>
      <c r="R2180" s="69"/>
      <c r="S2180" s="69"/>
      <c r="T2180" s="69"/>
      <c r="U2180" s="69"/>
      <c r="V2180" s="72"/>
      <c r="W2180" s="71"/>
      <c r="X2180" s="71"/>
    </row>
    <row r="2181" spans="1:24" ht="15.75" thickBot="1">
      <c r="A2181" s="3">
        <v>0.21729999999999999</v>
      </c>
      <c r="B2181" s="17">
        <v>-0.30333700099999999</v>
      </c>
      <c r="C2181" s="17">
        <v>-0.25852840100000002</v>
      </c>
      <c r="D2181" s="17">
        <v>-0.24874798000000001</v>
      </c>
      <c r="E2181" s="74">
        <v>-0.218398023</v>
      </c>
      <c r="F2181" s="74">
        <v>-0.232736319</v>
      </c>
      <c r="G2181" s="17">
        <v>-0.23535044699999999</v>
      </c>
      <c r="J2181" s="74"/>
      <c r="K2181" s="73"/>
      <c r="L2181" s="73"/>
      <c r="M2181" s="73"/>
      <c r="N2181" s="73"/>
      <c r="O2181" s="69"/>
      <c r="P2181" s="69"/>
      <c r="Q2181" s="69"/>
      <c r="R2181" s="69"/>
      <c r="S2181" s="69"/>
      <c r="T2181" s="69"/>
      <c r="U2181" s="69"/>
      <c r="V2181" s="72"/>
      <c r="W2181" s="71"/>
      <c r="X2181" s="71"/>
    </row>
    <row r="2182" spans="1:24" ht="15.75" thickBot="1">
      <c r="A2182" s="3">
        <v>0.21740000000000001</v>
      </c>
      <c r="B2182" s="17">
        <v>-0.30320496800000002</v>
      </c>
      <c r="C2182" s="17">
        <v>-0.25843176099999998</v>
      </c>
      <c r="D2182" s="17">
        <v>-0.24865891500000001</v>
      </c>
      <c r="E2182" s="74">
        <v>-0.218297145</v>
      </c>
      <c r="F2182" s="74">
        <v>-0.23265924299999999</v>
      </c>
      <c r="G2182" s="17">
        <v>-0.23524308999999999</v>
      </c>
      <c r="J2182" s="74"/>
      <c r="K2182" s="73"/>
      <c r="L2182" s="73"/>
      <c r="M2182" s="73"/>
      <c r="N2182" s="73"/>
      <c r="O2182" s="69"/>
      <c r="P2182" s="69"/>
      <c r="Q2182" s="69"/>
      <c r="R2182" s="69"/>
      <c r="S2182" s="69"/>
      <c r="T2182" s="69"/>
      <c r="U2182" s="69"/>
      <c r="V2182" s="72"/>
      <c r="W2182" s="71"/>
      <c r="X2182" s="71"/>
    </row>
    <row r="2183" spans="1:24" ht="15.75" thickBot="1">
      <c r="A2183" s="3">
        <v>0.2175</v>
      </c>
      <c r="B2183" s="17">
        <v>-0.30307297</v>
      </c>
      <c r="C2183" s="17">
        <v>-0.25833514299999999</v>
      </c>
      <c r="D2183" s="17">
        <v>-0.248569869</v>
      </c>
      <c r="E2183" s="74">
        <v>-0.21819630200000001</v>
      </c>
      <c r="F2183" s="74">
        <v>-0.23258218</v>
      </c>
      <c r="G2183" s="17">
        <v>-0.23513576899999999</v>
      </c>
      <c r="J2183" s="74"/>
      <c r="K2183" s="73"/>
      <c r="L2183" s="73"/>
      <c r="M2183" s="73"/>
      <c r="N2183" s="73"/>
      <c r="O2183" s="69"/>
      <c r="P2183" s="69"/>
      <c r="Q2183" s="69"/>
      <c r="R2183" s="69"/>
      <c r="S2183" s="69"/>
      <c r="T2183" s="69"/>
      <c r="U2183" s="69"/>
      <c r="V2183" s="72"/>
      <c r="W2183" s="71"/>
      <c r="X2183" s="71"/>
    </row>
    <row r="2184" spans="1:24" ht="15.75" thickBot="1">
      <c r="A2184" s="3">
        <v>0.21759999999999999</v>
      </c>
      <c r="B2184" s="17">
        <v>-0.30294100699999998</v>
      </c>
      <c r="C2184" s="17">
        <v>-0.25823854699999998</v>
      </c>
      <c r="D2184" s="17">
        <v>-0.24848084100000001</v>
      </c>
      <c r="E2184" s="74">
        <v>-0.218095492</v>
      </c>
      <c r="F2184" s="74">
        <v>-0.232505132</v>
      </c>
      <c r="G2184" s="17">
        <v>-0.23502848200000001</v>
      </c>
      <c r="J2184" s="74"/>
      <c r="K2184" s="73"/>
      <c r="L2184" s="73"/>
      <c r="M2184" s="73"/>
      <c r="N2184" s="73"/>
      <c r="O2184" s="69"/>
      <c r="P2184" s="69"/>
      <c r="Q2184" s="69"/>
      <c r="R2184" s="69"/>
      <c r="S2184" s="69"/>
      <c r="T2184" s="69"/>
      <c r="U2184" s="69"/>
      <c r="V2184" s="72"/>
      <c r="W2184" s="71"/>
      <c r="X2184" s="71"/>
    </row>
    <row r="2185" spans="1:24" ht="15.75" thickBot="1">
      <c r="A2185" s="3">
        <v>0.2177</v>
      </c>
      <c r="B2185" s="17">
        <v>-0.30280907800000001</v>
      </c>
      <c r="C2185" s="17">
        <v>-0.258141972</v>
      </c>
      <c r="D2185" s="17">
        <v>-0.24839183200000001</v>
      </c>
      <c r="E2185" s="74">
        <v>-0.217994718</v>
      </c>
      <c r="F2185" s="74">
        <v>-0.232428099</v>
      </c>
      <c r="G2185" s="17">
        <v>-0.23492123100000001</v>
      </c>
      <c r="J2185" s="74"/>
      <c r="K2185" s="73"/>
      <c r="L2185" s="73"/>
      <c r="M2185" s="73"/>
      <c r="N2185" s="73"/>
      <c r="O2185" s="69"/>
      <c r="P2185" s="69"/>
      <c r="Q2185" s="69"/>
      <c r="R2185" s="69"/>
      <c r="S2185" s="69"/>
      <c r="T2185" s="69"/>
      <c r="U2185" s="69"/>
      <c r="V2185" s="72"/>
      <c r="W2185" s="71"/>
      <c r="X2185" s="71"/>
    </row>
    <row r="2186" spans="1:24" ht="15.75" thickBot="1">
      <c r="A2186" s="3">
        <v>0.21779999999999999</v>
      </c>
      <c r="B2186" s="17">
        <v>-0.30267718500000002</v>
      </c>
      <c r="C2186" s="17">
        <v>-0.25804541800000003</v>
      </c>
      <c r="D2186" s="17">
        <v>-0.248302842</v>
      </c>
      <c r="E2186" s="74">
        <v>-0.21789397799999999</v>
      </c>
      <c r="F2186" s="74">
        <v>-0.23235107999999999</v>
      </c>
      <c r="G2186" s="17">
        <v>-0.23481401399999999</v>
      </c>
      <c r="J2186" s="74"/>
      <c r="K2186" s="73"/>
      <c r="L2186" s="73"/>
      <c r="M2186" s="73"/>
      <c r="N2186" s="73"/>
      <c r="O2186" s="69"/>
      <c r="P2186" s="69"/>
      <c r="Q2186" s="69"/>
      <c r="R2186" s="69"/>
      <c r="S2186" s="69"/>
      <c r="T2186" s="69"/>
      <c r="U2186" s="69"/>
      <c r="V2186" s="72"/>
      <c r="W2186" s="71"/>
      <c r="X2186" s="71"/>
    </row>
    <row r="2187" spans="1:24" ht="15.75" thickBot="1">
      <c r="A2187" s="3">
        <v>0.21790000000000001</v>
      </c>
      <c r="B2187" s="17">
        <v>-0.30254532699999998</v>
      </c>
      <c r="C2187" s="17">
        <v>-0.25794888599999999</v>
      </c>
      <c r="D2187" s="17">
        <v>-0.24821387</v>
      </c>
      <c r="E2187" s="74">
        <v>-0.21779327200000001</v>
      </c>
      <c r="F2187" s="74">
        <v>-0.232274075</v>
      </c>
      <c r="G2187" s="17">
        <v>-0.234706833</v>
      </c>
      <c r="J2187" s="74"/>
      <c r="K2187" s="73"/>
      <c r="L2187" s="73"/>
      <c r="M2187" s="73"/>
      <c r="N2187" s="73"/>
      <c r="O2187" s="69"/>
      <c r="P2187" s="69"/>
      <c r="Q2187" s="69"/>
      <c r="R2187" s="69"/>
      <c r="S2187" s="69"/>
      <c r="T2187" s="69"/>
      <c r="U2187" s="69"/>
      <c r="V2187" s="72"/>
      <c r="W2187" s="71"/>
      <c r="X2187" s="71"/>
    </row>
    <row r="2188" spans="1:24" ht="15.75" thickBot="1">
      <c r="A2188" s="3">
        <v>0.218</v>
      </c>
      <c r="B2188" s="17">
        <v>-0.302413504</v>
      </c>
      <c r="C2188" s="17">
        <v>-0.25785237599999999</v>
      </c>
      <c r="D2188" s="17">
        <v>-0.248124917</v>
      </c>
      <c r="E2188" s="74">
        <v>-0.21769260100000001</v>
      </c>
      <c r="F2188" s="74">
        <v>-0.232197085</v>
      </c>
      <c r="G2188" s="17">
        <v>-0.234599686</v>
      </c>
      <c r="J2188" s="74"/>
      <c r="K2188" s="73"/>
      <c r="L2188" s="73"/>
      <c r="M2188" s="73"/>
      <c r="N2188" s="73"/>
      <c r="O2188" s="69"/>
      <c r="P2188" s="69"/>
      <c r="Q2188" s="69"/>
      <c r="R2188" s="69"/>
      <c r="S2188" s="69"/>
      <c r="T2188" s="69"/>
      <c r="U2188" s="69"/>
      <c r="V2188" s="72"/>
      <c r="W2188" s="71"/>
      <c r="X2188" s="71"/>
    </row>
    <row r="2189" spans="1:24" ht="15.75" thickBot="1">
      <c r="A2189" s="3">
        <v>0.21809999999999999</v>
      </c>
      <c r="B2189" s="17">
        <v>-0.30228171500000001</v>
      </c>
      <c r="C2189" s="17">
        <v>-0.25775588700000002</v>
      </c>
      <c r="D2189" s="17">
        <v>-0.24803598299999999</v>
      </c>
      <c r="E2189" s="74">
        <v>-0.217591965</v>
      </c>
      <c r="F2189" s="74">
        <v>-0.23212010899999999</v>
      </c>
      <c r="G2189" s="17">
        <v>-0.23449257400000001</v>
      </c>
      <c r="J2189" s="74"/>
      <c r="K2189" s="73"/>
      <c r="L2189" s="73"/>
      <c r="M2189" s="73"/>
      <c r="N2189" s="73"/>
      <c r="O2189" s="69"/>
      <c r="P2189" s="69"/>
      <c r="Q2189" s="69"/>
      <c r="R2189" s="69"/>
      <c r="S2189" s="69"/>
      <c r="T2189" s="69"/>
      <c r="U2189" s="69"/>
      <c r="V2189" s="72"/>
      <c r="W2189" s="71"/>
      <c r="X2189" s="71"/>
    </row>
    <row r="2190" spans="1:24" ht="15.75" thickBot="1">
      <c r="A2190" s="3">
        <v>0.21820000000000001</v>
      </c>
      <c r="B2190" s="17">
        <v>-0.30214996100000002</v>
      </c>
      <c r="C2190" s="17">
        <v>-0.257659419</v>
      </c>
      <c r="D2190" s="17">
        <v>-0.24794706699999999</v>
      </c>
      <c r="E2190" s="74">
        <v>-0.21749136299999999</v>
      </c>
      <c r="F2190" s="74">
        <v>-0.23204314700000001</v>
      </c>
      <c r="G2190" s="17">
        <v>-0.234385497</v>
      </c>
      <c r="J2190" s="74"/>
      <c r="K2190" s="73"/>
      <c r="L2190" s="73"/>
      <c r="M2190" s="73"/>
      <c r="N2190" s="73"/>
      <c r="O2190" s="69"/>
      <c r="P2190" s="69"/>
      <c r="Q2190" s="69"/>
      <c r="R2190" s="69"/>
      <c r="S2190" s="69"/>
      <c r="T2190" s="69"/>
      <c r="U2190" s="69"/>
      <c r="V2190" s="72"/>
      <c r="W2190" s="71"/>
      <c r="X2190" s="71"/>
    </row>
    <row r="2191" spans="1:24" ht="15.75" thickBot="1">
      <c r="A2191" s="3">
        <v>0.21829999999999999</v>
      </c>
      <c r="B2191" s="17">
        <v>-0.30201824199999999</v>
      </c>
      <c r="C2191" s="17">
        <v>-0.257562972</v>
      </c>
      <c r="D2191" s="17">
        <v>-0.24785816899999999</v>
      </c>
      <c r="E2191" s="74">
        <v>-0.217390795</v>
      </c>
      <c r="F2191" s="74">
        <v>-0.23196620000000001</v>
      </c>
      <c r="G2191" s="17">
        <v>-0.234278455</v>
      </c>
      <c r="J2191" s="74"/>
      <c r="K2191" s="73"/>
      <c r="L2191" s="73"/>
      <c r="M2191" s="73"/>
      <c r="N2191" s="73"/>
      <c r="O2191" s="69"/>
      <c r="P2191" s="69"/>
      <c r="Q2191" s="69"/>
      <c r="R2191" s="69"/>
      <c r="S2191" s="69"/>
      <c r="T2191" s="69"/>
      <c r="U2191" s="69"/>
      <c r="V2191" s="72"/>
      <c r="W2191" s="71"/>
      <c r="X2191" s="71"/>
    </row>
    <row r="2192" spans="1:24" ht="15.75" thickBot="1">
      <c r="A2192" s="3">
        <v>0.21840000000000001</v>
      </c>
      <c r="B2192" s="17">
        <v>-0.30188655800000003</v>
      </c>
      <c r="C2192" s="17">
        <v>-0.25746654699999999</v>
      </c>
      <c r="D2192" s="17">
        <v>-0.247769291</v>
      </c>
      <c r="E2192" s="74">
        <v>-0.21729026100000001</v>
      </c>
      <c r="F2192" s="74">
        <v>-0.23188926700000001</v>
      </c>
      <c r="G2192" s="17">
        <v>-0.234171448</v>
      </c>
      <c r="J2192" s="74"/>
      <c r="K2192" s="73"/>
      <c r="L2192" s="73"/>
      <c r="M2192" s="73"/>
      <c r="N2192" s="73"/>
      <c r="O2192" s="69"/>
      <c r="P2192" s="69"/>
      <c r="Q2192" s="69"/>
      <c r="R2192" s="69"/>
      <c r="S2192" s="69"/>
      <c r="T2192" s="69"/>
      <c r="U2192" s="69"/>
      <c r="V2192" s="72"/>
      <c r="W2192" s="71"/>
      <c r="X2192" s="71"/>
    </row>
    <row r="2193" spans="1:24" ht="15.75" thickBot="1">
      <c r="A2193" s="3">
        <v>0.2185</v>
      </c>
      <c r="B2193" s="17">
        <v>-0.30175490900000002</v>
      </c>
      <c r="C2193" s="17">
        <v>-0.257370143</v>
      </c>
      <c r="D2193" s="17">
        <v>-0.24768043000000001</v>
      </c>
      <c r="E2193" s="74">
        <v>-0.21718976200000001</v>
      </c>
      <c r="F2193" s="74">
        <v>-0.231812348</v>
      </c>
      <c r="G2193" s="17">
        <v>-0.23406447499999999</v>
      </c>
      <c r="J2193" s="74"/>
      <c r="K2193" s="73"/>
      <c r="L2193" s="73"/>
      <c r="M2193" s="73"/>
      <c r="N2193" s="73"/>
      <c r="O2193" s="69"/>
      <c r="P2193" s="69"/>
      <c r="Q2193" s="69"/>
      <c r="R2193" s="69"/>
      <c r="S2193" s="69"/>
      <c r="T2193" s="69"/>
      <c r="U2193" s="69"/>
      <c r="V2193" s="72"/>
      <c r="W2193" s="71"/>
      <c r="X2193" s="71"/>
    </row>
    <row r="2194" spans="1:24" ht="15.75" thickBot="1">
      <c r="A2194" s="3">
        <v>0.21859999999999999</v>
      </c>
      <c r="B2194" s="17">
        <v>-0.30162329399999999</v>
      </c>
      <c r="C2194" s="17">
        <v>-0.25727376099999999</v>
      </c>
      <c r="D2194" s="17">
        <v>-0.247591589</v>
      </c>
      <c r="E2194" s="74">
        <v>-0.21708929699999999</v>
      </c>
      <c r="F2194" s="74">
        <v>-0.23173544400000001</v>
      </c>
      <c r="G2194" s="17">
        <v>-0.23395753799999999</v>
      </c>
      <c r="J2194" s="74"/>
      <c r="K2194" s="73"/>
      <c r="L2194" s="73"/>
      <c r="M2194" s="73"/>
      <c r="N2194" s="73"/>
      <c r="O2194" s="69"/>
      <c r="P2194" s="69"/>
      <c r="Q2194" s="69"/>
      <c r="R2194" s="69"/>
      <c r="S2194" s="69"/>
      <c r="T2194" s="69"/>
      <c r="U2194" s="69"/>
      <c r="V2194" s="72"/>
      <c r="W2194" s="71"/>
      <c r="X2194" s="71"/>
    </row>
    <row r="2195" spans="1:24" ht="15.75" thickBot="1">
      <c r="A2195" s="3">
        <v>0.21870000000000001</v>
      </c>
      <c r="B2195" s="17">
        <v>-0.30149171400000002</v>
      </c>
      <c r="C2195" s="17">
        <v>-0.2571774</v>
      </c>
      <c r="D2195" s="17">
        <v>-0.24750276600000001</v>
      </c>
      <c r="E2195" s="74">
        <v>-0.216988866</v>
      </c>
      <c r="F2195" s="74">
        <v>-0.23165855299999999</v>
      </c>
      <c r="G2195" s="17">
        <v>-0.233850634</v>
      </c>
      <c r="J2195" s="74"/>
      <c r="K2195" s="73"/>
      <c r="L2195" s="73"/>
      <c r="M2195" s="73"/>
      <c r="N2195" s="73"/>
      <c r="O2195" s="69"/>
      <c r="P2195" s="69"/>
      <c r="Q2195" s="69"/>
      <c r="R2195" s="69"/>
      <c r="S2195" s="69"/>
      <c r="T2195" s="69"/>
      <c r="U2195" s="69"/>
      <c r="V2195" s="72"/>
      <c r="W2195" s="71"/>
      <c r="X2195" s="71"/>
    </row>
    <row r="2196" spans="1:24" ht="15.75" thickBot="1">
      <c r="A2196" s="3">
        <v>0.21879999999999999</v>
      </c>
      <c r="B2196" s="17">
        <v>-0.30136016900000001</v>
      </c>
      <c r="C2196" s="17">
        <v>-0.25708105999999997</v>
      </c>
      <c r="D2196" s="17">
        <v>-0.24741396099999999</v>
      </c>
      <c r="E2196" s="74">
        <v>-0.216888469</v>
      </c>
      <c r="F2196" s="74">
        <v>-0.23158167700000001</v>
      </c>
      <c r="G2196" s="17">
        <v>-0.23374376599999999</v>
      </c>
      <c r="J2196" s="74"/>
      <c r="K2196" s="73"/>
      <c r="L2196" s="73"/>
      <c r="M2196" s="73"/>
      <c r="N2196" s="73"/>
      <c r="O2196" s="69"/>
      <c r="P2196" s="69"/>
      <c r="Q2196" s="69"/>
      <c r="R2196" s="69"/>
      <c r="S2196" s="69"/>
      <c r="T2196" s="69"/>
      <c r="U2196" s="69"/>
      <c r="V2196" s="72"/>
      <c r="W2196" s="71"/>
      <c r="X2196" s="71"/>
    </row>
    <row r="2197" spans="1:24" ht="15.75" thickBot="1">
      <c r="A2197" s="3">
        <v>0.21890000000000001</v>
      </c>
      <c r="B2197" s="17">
        <v>-0.30122865799999998</v>
      </c>
      <c r="C2197" s="17">
        <v>-0.25698474100000002</v>
      </c>
      <c r="D2197" s="17">
        <v>-0.24732517400000001</v>
      </c>
      <c r="E2197" s="74">
        <v>-0.21678810600000001</v>
      </c>
      <c r="F2197" s="74">
        <v>-0.231504815</v>
      </c>
      <c r="G2197" s="17">
        <v>-0.23363693199999999</v>
      </c>
      <c r="J2197" s="74"/>
      <c r="K2197" s="73"/>
      <c r="L2197" s="73"/>
      <c r="M2197" s="73"/>
      <c r="N2197" s="73"/>
      <c r="O2197" s="69"/>
      <c r="P2197" s="69"/>
      <c r="Q2197" s="69"/>
      <c r="R2197" s="69"/>
      <c r="S2197" s="69"/>
      <c r="T2197" s="69"/>
      <c r="U2197" s="69"/>
      <c r="V2197" s="72"/>
      <c r="W2197" s="71"/>
      <c r="X2197" s="71"/>
    </row>
    <row r="2198" spans="1:24" ht="15.75" thickBot="1">
      <c r="A2198" s="3">
        <v>0.219</v>
      </c>
      <c r="B2198" s="17">
        <v>-0.30109718099999999</v>
      </c>
      <c r="C2198" s="17">
        <v>-0.25688844399999999</v>
      </c>
      <c r="D2198" s="17">
        <v>-0.24723640699999999</v>
      </c>
      <c r="E2198" s="74">
        <v>-0.216687778</v>
      </c>
      <c r="F2198" s="74">
        <v>-0.23142796800000001</v>
      </c>
      <c r="G2198" s="17">
        <v>-0.233530132</v>
      </c>
      <c r="J2198" s="74"/>
      <c r="K2198" s="73"/>
      <c r="L2198" s="73"/>
      <c r="M2198" s="73"/>
      <c r="N2198" s="73"/>
      <c r="O2198" s="69"/>
      <c r="P2198" s="69"/>
      <c r="Q2198" s="69"/>
      <c r="R2198" s="69"/>
      <c r="S2198" s="69"/>
      <c r="T2198" s="69"/>
      <c r="U2198" s="69"/>
      <c r="V2198" s="72"/>
      <c r="W2198" s="71"/>
      <c r="X2198" s="71"/>
    </row>
    <row r="2199" spans="1:24" ht="15.75" thickBot="1">
      <c r="A2199" s="3">
        <v>0.21909999999999999</v>
      </c>
      <c r="B2199" s="17">
        <v>-0.30096573999999998</v>
      </c>
      <c r="C2199" s="17">
        <v>-0.25679216799999999</v>
      </c>
      <c r="D2199" s="17">
        <v>-0.24714765699999999</v>
      </c>
      <c r="E2199" s="74">
        <v>-0.216587483</v>
      </c>
      <c r="F2199" s="74">
        <v>-0.23135113400000001</v>
      </c>
      <c r="G2199" s="17">
        <v>-0.23342336699999999</v>
      </c>
      <c r="J2199" s="74"/>
      <c r="K2199" s="73"/>
      <c r="L2199" s="73"/>
      <c r="M2199" s="73"/>
      <c r="N2199" s="73"/>
      <c r="O2199" s="69"/>
      <c r="P2199" s="69"/>
      <c r="Q2199" s="69"/>
      <c r="R2199" s="69"/>
      <c r="S2199" s="69"/>
      <c r="T2199" s="69"/>
      <c r="U2199" s="69"/>
      <c r="V2199" s="72"/>
      <c r="W2199" s="71"/>
      <c r="X2199" s="71"/>
    </row>
    <row r="2200" spans="1:24" ht="15.75" thickBot="1">
      <c r="A2200" s="3">
        <v>0.21920000000000001</v>
      </c>
      <c r="B2200" s="17">
        <v>-0.30083433199999998</v>
      </c>
      <c r="C2200" s="17">
        <v>-0.256695913</v>
      </c>
      <c r="D2200" s="17">
        <v>-0.24705892600000001</v>
      </c>
      <c r="E2200" s="74">
        <v>-0.21648722300000001</v>
      </c>
      <c r="F2200" s="74">
        <v>-0.23127431500000001</v>
      </c>
      <c r="G2200" s="17">
        <v>-0.23331663699999999</v>
      </c>
      <c r="J2200" s="74"/>
      <c r="K2200" s="73"/>
      <c r="L2200" s="73"/>
      <c r="M2200" s="73"/>
      <c r="N2200" s="73"/>
      <c r="O2200" s="69"/>
      <c r="P2200" s="69"/>
      <c r="Q2200" s="69"/>
      <c r="R2200" s="69"/>
      <c r="S2200" s="69"/>
      <c r="T2200" s="69"/>
      <c r="U2200" s="69"/>
      <c r="V2200" s="72"/>
      <c r="W2200" s="71"/>
      <c r="X2200" s="71"/>
    </row>
    <row r="2201" spans="1:24" ht="15.75" thickBot="1">
      <c r="A2201" s="3">
        <v>0.21929999999999999</v>
      </c>
      <c r="B2201" s="17">
        <v>-0.30070295899999999</v>
      </c>
      <c r="C2201" s="17">
        <v>-0.25659967900000002</v>
      </c>
      <c r="D2201" s="17">
        <v>-0.24697021299999999</v>
      </c>
      <c r="E2201" s="74">
        <v>-0.216386996</v>
      </c>
      <c r="F2201" s="74">
        <v>-0.23119750999999999</v>
      </c>
      <c r="G2201" s="17">
        <v>-0.233209941</v>
      </c>
      <c r="J2201" s="74"/>
      <c r="K2201" s="73"/>
      <c r="L2201" s="73"/>
      <c r="M2201" s="73"/>
      <c r="N2201" s="73"/>
      <c r="O2201" s="69"/>
      <c r="P2201" s="69"/>
      <c r="Q2201" s="69"/>
      <c r="R2201" s="69"/>
      <c r="S2201" s="69"/>
      <c r="T2201" s="69"/>
      <c r="U2201" s="69"/>
      <c r="V2201" s="72"/>
      <c r="W2201" s="71"/>
      <c r="X2201" s="71"/>
    </row>
    <row r="2202" spans="1:24" ht="15.75" thickBot="1">
      <c r="A2202" s="3">
        <v>0.21940000000000001</v>
      </c>
      <c r="B2202" s="17">
        <v>-0.30057162100000001</v>
      </c>
      <c r="C2202" s="17">
        <v>-0.25650346600000001</v>
      </c>
      <c r="D2202" s="17">
        <v>-0.24688151899999999</v>
      </c>
      <c r="E2202" s="74">
        <v>-0.216286804</v>
      </c>
      <c r="F2202" s="74">
        <v>-0.231120719</v>
      </c>
      <c r="G2202" s="17">
        <v>-0.233103279</v>
      </c>
      <c r="J2202" s="74"/>
      <c r="K2202" s="73"/>
      <c r="L2202" s="73"/>
      <c r="M2202" s="73"/>
      <c r="N2202" s="73"/>
      <c r="O2202" s="69"/>
      <c r="P2202" s="69"/>
      <c r="Q2202" s="69"/>
      <c r="R2202" s="69"/>
      <c r="S2202" s="69"/>
      <c r="T2202" s="69"/>
      <c r="U2202" s="69"/>
      <c r="V2202" s="72"/>
      <c r="W2202" s="71"/>
      <c r="X2202" s="71"/>
    </row>
    <row r="2203" spans="1:24" ht="15.75" thickBot="1">
      <c r="A2203" s="3">
        <v>0.2195</v>
      </c>
      <c r="B2203" s="17">
        <v>-0.30044031700000001</v>
      </c>
      <c r="C2203" s="17">
        <v>-0.25640727400000002</v>
      </c>
      <c r="D2203" s="17">
        <v>-0.24679284300000001</v>
      </c>
      <c r="E2203" s="74">
        <v>-0.21618664500000001</v>
      </c>
      <c r="F2203" s="74">
        <v>-0.231043942</v>
      </c>
      <c r="G2203" s="17">
        <v>-0.232996652</v>
      </c>
      <c r="J2203" s="74"/>
      <c r="K2203" s="73"/>
      <c r="L2203" s="73"/>
      <c r="M2203" s="73"/>
      <c r="N2203" s="73"/>
      <c r="O2203" s="69"/>
      <c r="P2203" s="69"/>
      <c r="Q2203" s="69"/>
      <c r="R2203" s="69"/>
      <c r="S2203" s="69"/>
      <c r="T2203" s="69"/>
      <c r="U2203" s="69"/>
      <c r="V2203" s="72"/>
      <c r="W2203" s="71"/>
      <c r="X2203" s="71"/>
    </row>
    <row r="2204" spans="1:24" ht="15.75" thickBot="1">
      <c r="A2204" s="3">
        <v>0.21959999999999999</v>
      </c>
      <c r="B2204" s="17">
        <v>-0.300309047</v>
      </c>
      <c r="C2204" s="17">
        <v>-0.25631110400000001</v>
      </c>
      <c r="D2204" s="17">
        <v>-0.24670418599999999</v>
      </c>
      <c r="E2204" s="74">
        <v>-0.216086521</v>
      </c>
      <c r="F2204" s="74">
        <v>-0.23096717899999999</v>
      </c>
      <c r="G2204" s="17">
        <v>-0.23289005900000001</v>
      </c>
      <c r="J2204" s="74"/>
      <c r="K2204" s="73"/>
      <c r="L2204" s="73"/>
      <c r="M2204" s="73"/>
      <c r="N2204" s="73"/>
      <c r="O2204" s="69"/>
      <c r="P2204" s="69"/>
      <c r="Q2204" s="69"/>
      <c r="R2204" s="69"/>
      <c r="S2204" s="69"/>
      <c r="T2204" s="69"/>
      <c r="U2204" s="69"/>
      <c r="V2204" s="72"/>
      <c r="W2204" s="71"/>
      <c r="X2204" s="71"/>
    </row>
    <row r="2205" spans="1:24" ht="15.75" thickBot="1">
      <c r="A2205" s="3">
        <v>0.21970000000000001</v>
      </c>
      <c r="B2205" s="17">
        <v>-0.30017781199999999</v>
      </c>
      <c r="C2205" s="17">
        <v>-0.25621495399999999</v>
      </c>
      <c r="D2205" s="17">
        <v>-0.24661554599999999</v>
      </c>
      <c r="E2205" s="74">
        <v>-0.21598643000000001</v>
      </c>
      <c r="F2205" s="74">
        <v>-0.23089043100000001</v>
      </c>
      <c r="G2205" s="17">
        <v>-0.232783501</v>
      </c>
      <c r="J2205" s="74"/>
      <c r="K2205" s="73"/>
      <c r="L2205" s="73"/>
      <c r="M2205" s="73"/>
      <c r="N2205" s="73"/>
      <c r="O2205" s="69"/>
      <c r="P2205" s="69"/>
      <c r="Q2205" s="69"/>
      <c r="R2205" s="69"/>
      <c r="S2205" s="69"/>
      <c r="T2205" s="69"/>
      <c r="U2205" s="69"/>
      <c r="V2205" s="72"/>
      <c r="W2205" s="71"/>
      <c r="X2205" s="71"/>
    </row>
    <row r="2206" spans="1:24" ht="15.75" thickBot="1">
      <c r="A2206" s="3">
        <v>0.2198</v>
      </c>
      <c r="B2206" s="17">
        <v>-0.30004661100000002</v>
      </c>
      <c r="C2206" s="17">
        <v>-0.25611882600000002</v>
      </c>
      <c r="D2206" s="17">
        <v>-0.24652692500000001</v>
      </c>
      <c r="E2206" s="74">
        <v>-0.21588637299999999</v>
      </c>
      <c r="F2206" s="74">
        <v>-0.23081369600000001</v>
      </c>
      <c r="G2206" s="17">
        <v>-0.23267697600000001</v>
      </c>
      <c r="J2206" s="74"/>
      <c r="K2206" s="73"/>
      <c r="L2206" s="73"/>
      <c r="M2206" s="73"/>
      <c r="N2206" s="73"/>
      <c r="O2206" s="69"/>
      <c r="P2206" s="69"/>
      <c r="Q2206" s="69"/>
      <c r="R2206" s="69"/>
      <c r="S2206" s="69"/>
      <c r="T2206" s="69"/>
      <c r="U2206" s="69"/>
      <c r="V2206" s="72"/>
      <c r="W2206" s="71"/>
      <c r="X2206" s="71"/>
    </row>
    <row r="2207" spans="1:24" ht="15.75" thickBot="1">
      <c r="A2207" s="3">
        <v>0.21990000000000001</v>
      </c>
      <c r="B2207" s="17">
        <v>-0.29991544399999998</v>
      </c>
      <c r="C2207" s="17">
        <v>-0.25602271799999998</v>
      </c>
      <c r="D2207" s="17">
        <v>-0.24643832199999999</v>
      </c>
      <c r="E2207" s="74">
        <v>-0.21578634899999999</v>
      </c>
      <c r="F2207" s="74">
        <v>-0.23073697600000001</v>
      </c>
      <c r="G2207" s="17">
        <v>-0.23257048599999999</v>
      </c>
      <c r="J2207" s="74"/>
      <c r="K2207" s="73"/>
      <c r="L2207" s="73"/>
      <c r="M2207" s="73"/>
      <c r="N2207" s="73"/>
      <c r="O2207" s="69"/>
      <c r="P2207" s="69"/>
      <c r="Q2207" s="69"/>
      <c r="R2207" s="69"/>
      <c r="S2207" s="69"/>
      <c r="T2207" s="69"/>
      <c r="U2207" s="69"/>
      <c r="V2207" s="72"/>
      <c r="W2207" s="71"/>
      <c r="X2207" s="71"/>
    </row>
    <row r="2208" spans="1:24" ht="15.75" thickBot="1">
      <c r="A2208" s="3">
        <v>0.22</v>
      </c>
      <c r="B2208" s="17">
        <v>-0.29978431100000003</v>
      </c>
      <c r="C2208" s="17">
        <v>-0.25592663199999999</v>
      </c>
      <c r="D2208" s="17">
        <v>-0.24634973800000001</v>
      </c>
      <c r="E2208" s="74">
        <v>-0.21568635999999999</v>
      </c>
      <c r="F2208" s="74">
        <v>-0.230660269</v>
      </c>
      <c r="G2208" s="17">
        <v>-0.23246402999999999</v>
      </c>
      <c r="J2208" s="74"/>
      <c r="K2208" s="73"/>
      <c r="L2208" s="73"/>
      <c r="M2208" s="73"/>
      <c r="N2208" s="73"/>
      <c r="O2208" s="69"/>
      <c r="P2208" s="69"/>
      <c r="Q2208" s="69"/>
      <c r="R2208" s="69"/>
      <c r="S2208" s="69"/>
      <c r="T2208" s="69"/>
      <c r="U2208" s="69"/>
      <c r="V2208" s="72"/>
      <c r="W2208" s="71"/>
      <c r="X2208" s="71"/>
    </row>
    <row r="2209" spans="1:24" ht="15.75" thickBot="1">
      <c r="A2209" s="3">
        <v>0.22009999999999999</v>
      </c>
      <c r="B2209" s="17">
        <v>-0.29965321299999997</v>
      </c>
      <c r="C2209" s="17">
        <v>-0.25583056700000001</v>
      </c>
      <c r="D2209" s="17">
        <v>-0.246261171</v>
      </c>
      <c r="E2209" s="74">
        <v>-0.21558640400000001</v>
      </c>
      <c r="F2209" s="74">
        <v>-0.23058357700000001</v>
      </c>
      <c r="G2209" s="17">
        <v>-0.23235760899999999</v>
      </c>
      <c r="J2209" s="74"/>
      <c r="K2209" s="73"/>
      <c r="L2209" s="73"/>
      <c r="M2209" s="73"/>
      <c r="N2209" s="73"/>
      <c r="O2209" s="69"/>
      <c r="P2209" s="69"/>
      <c r="Q2209" s="69"/>
      <c r="R2209" s="69"/>
      <c r="S2209" s="69"/>
      <c r="T2209" s="69"/>
      <c r="U2209" s="69"/>
      <c r="V2209" s="72"/>
      <c r="W2209" s="71"/>
      <c r="X2209" s="71"/>
    </row>
    <row r="2210" spans="1:24" ht="15.75" thickBot="1">
      <c r="A2210" s="3">
        <v>0.22020000000000001</v>
      </c>
      <c r="B2210" s="17">
        <v>-0.29952214900000002</v>
      </c>
      <c r="C2210" s="17">
        <v>-0.25573452200000002</v>
      </c>
      <c r="D2210" s="17">
        <v>-0.24617262300000001</v>
      </c>
      <c r="E2210" s="74">
        <v>-0.21548648200000001</v>
      </c>
      <c r="F2210" s="74">
        <v>-0.23050689799999999</v>
      </c>
      <c r="G2210" s="17">
        <v>-0.23225122100000001</v>
      </c>
      <c r="J2210" s="74"/>
      <c r="K2210" s="73"/>
      <c r="L2210" s="73"/>
      <c r="M2210" s="73"/>
      <c r="N2210" s="73"/>
      <c r="O2210" s="69"/>
      <c r="P2210" s="69"/>
      <c r="Q2210" s="69"/>
      <c r="R2210" s="69"/>
      <c r="S2210" s="69"/>
      <c r="T2210" s="69"/>
      <c r="U2210" s="69"/>
      <c r="V2210" s="72"/>
      <c r="W2210" s="71"/>
      <c r="X2210" s="71"/>
    </row>
    <row r="2211" spans="1:24" ht="15.75" thickBot="1">
      <c r="A2211" s="3">
        <v>0.2203</v>
      </c>
      <c r="B2211" s="17">
        <v>-0.29939111899999998</v>
      </c>
      <c r="C2211" s="17">
        <v>-0.25563849900000002</v>
      </c>
      <c r="D2211" s="17">
        <v>-0.246084093</v>
      </c>
      <c r="E2211" s="74">
        <v>-0.21538659299999999</v>
      </c>
      <c r="F2211" s="74">
        <v>-0.23043023400000001</v>
      </c>
      <c r="G2211" s="17">
        <v>-0.232144868</v>
      </c>
      <c r="J2211" s="74"/>
      <c r="K2211" s="73"/>
      <c r="L2211" s="73"/>
      <c r="M2211" s="73"/>
      <c r="N2211" s="73"/>
      <c r="O2211" s="69"/>
      <c r="P2211" s="69"/>
      <c r="Q2211" s="69"/>
      <c r="R2211" s="69"/>
      <c r="S2211" s="69"/>
      <c r="T2211" s="69"/>
      <c r="U2211" s="69"/>
      <c r="V2211" s="72"/>
      <c r="W2211" s="71"/>
      <c r="X2211" s="71"/>
    </row>
    <row r="2212" spans="1:24" ht="15.75" thickBot="1">
      <c r="A2212" s="3">
        <v>0.22040000000000001</v>
      </c>
      <c r="B2212" s="17">
        <v>-0.29926012299999999</v>
      </c>
      <c r="C2212" s="17">
        <v>-0.25554249600000001</v>
      </c>
      <c r="D2212" s="17">
        <v>-0.24599558099999999</v>
      </c>
      <c r="E2212" s="74">
        <v>-0.215286739</v>
      </c>
      <c r="F2212" s="74">
        <v>-0.230353583</v>
      </c>
      <c r="G2212" s="17">
        <v>-0.23203854900000001</v>
      </c>
      <c r="J2212" s="74"/>
      <c r="K2212" s="73"/>
      <c r="L2212" s="73"/>
      <c r="M2212" s="73"/>
      <c r="N2212" s="73"/>
      <c r="O2212" s="69"/>
      <c r="P2212" s="69"/>
      <c r="Q2212" s="69"/>
      <c r="R2212" s="69"/>
      <c r="S2212" s="69"/>
      <c r="T2212" s="69"/>
      <c r="U2212" s="69"/>
      <c r="V2212" s="72"/>
      <c r="W2212" s="71"/>
      <c r="X2212" s="71"/>
    </row>
    <row r="2213" spans="1:24" ht="15.75" thickBot="1">
      <c r="A2213" s="3">
        <v>0.2205</v>
      </c>
      <c r="B2213" s="17">
        <v>-0.29912916099999998</v>
      </c>
      <c r="C2213" s="17">
        <v>-0.25544651400000001</v>
      </c>
      <c r="D2213" s="17">
        <v>-0.245907088</v>
      </c>
      <c r="E2213" s="74">
        <v>-0.21518691700000001</v>
      </c>
      <c r="F2213" s="74">
        <v>-0.23027694700000001</v>
      </c>
      <c r="G2213" s="17">
        <v>-0.231932263</v>
      </c>
      <c r="J2213" s="74"/>
      <c r="K2213" s="73"/>
      <c r="L2213" s="73"/>
      <c r="M2213" s="73"/>
      <c r="N2213" s="73"/>
      <c r="O2213" s="69"/>
      <c r="P2213" s="69"/>
      <c r="Q2213" s="69"/>
      <c r="R2213" s="69"/>
      <c r="S2213" s="69"/>
      <c r="T2213" s="69"/>
      <c r="U2213" s="69"/>
      <c r="V2213" s="72"/>
      <c r="W2213" s="71"/>
      <c r="X2213" s="71"/>
    </row>
    <row r="2214" spans="1:24" ht="15.75" thickBot="1">
      <c r="A2214" s="3">
        <v>0.22059999999999999</v>
      </c>
      <c r="B2214" s="17">
        <v>-0.298998233</v>
      </c>
      <c r="C2214" s="17">
        <v>-0.25535055299999998</v>
      </c>
      <c r="D2214" s="17">
        <v>-0.24581861199999999</v>
      </c>
      <c r="E2214" s="74">
        <v>-0.21508712899999999</v>
      </c>
      <c r="F2214" s="74">
        <v>-0.23020032400000001</v>
      </c>
      <c r="G2214" s="17">
        <v>-0.231826012</v>
      </c>
      <c r="J2214" s="74"/>
      <c r="K2214" s="73"/>
      <c r="L2214" s="73"/>
      <c r="M2214" s="73"/>
      <c r="N2214" s="73"/>
      <c r="O2214" s="69"/>
      <c r="P2214" s="69"/>
      <c r="Q2214" s="69"/>
      <c r="R2214" s="69"/>
      <c r="S2214" s="69"/>
      <c r="T2214" s="69"/>
      <c r="U2214" s="69"/>
      <c r="V2214" s="72"/>
      <c r="W2214" s="71"/>
      <c r="X2214" s="71"/>
    </row>
    <row r="2215" spans="1:24" ht="15.75" thickBot="1">
      <c r="A2215" s="3">
        <v>0.22070000000000001</v>
      </c>
      <c r="B2215" s="17">
        <v>-0.29886733900000001</v>
      </c>
      <c r="C2215" s="17">
        <v>-0.25525461399999999</v>
      </c>
      <c r="D2215" s="17">
        <v>-0.24573015500000001</v>
      </c>
      <c r="E2215" s="74">
        <v>-0.21498737500000001</v>
      </c>
      <c r="F2215" s="74">
        <v>-0.23012371600000001</v>
      </c>
      <c r="G2215" s="17">
        <v>-0.23171979500000001</v>
      </c>
      <c r="J2215" s="74"/>
      <c r="K2215" s="73"/>
      <c r="L2215" s="73"/>
      <c r="M2215" s="73"/>
      <c r="N2215" s="73"/>
      <c r="O2215" s="69"/>
      <c r="P2215" s="69"/>
      <c r="Q2215" s="69"/>
      <c r="R2215" s="69"/>
      <c r="S2215" s="69"/>
      <c r="T2215" s="69"/>
      <c r="U2215" s="69"/>
      <c r="V2215" s="72"/>
      <c r="W2215" s="71"/>
      <c r="X2215" s="71"/>
    </row>
    <row r="2216" spans="1:24" ht="15.75" thickBot="1">
      <c r="A2216" s="3">
        <v>0.2208</v>
      </c>
      <c r="B2216" s="17">
        <v>-0.298736479</v>
      </c>
      <c r="C2216" s="17">
        <v>-0.25515869400000002</v>
      </c>
      <c r="D2216" s="17">
        <v>-0.24564171500000001</v>
      </c>
      <c r="E2216" s="74">
        <v>-0.21488765400000001</v>
      </c>
      <c r="F2216" s="74">
        <v>-0.23004712099999999</v>
      </c>
      <c r="G2216" s="17">
        <v>-0.231613611</v>
      </c>
      <c r="J2216" s="74"/>
      <c r="K2216" s="73"/>
      <c r="L2216" s="73"/>
      <c r="M2216" s="73"/>
      <c r="N2216" s="73"/>
      <c r="O2216" s="69"/>
      <c r="P2216" s="69"/>
      <c r="Q2216" s="69"/>
      <c r="R2216" s="69"/>
      <c r="S2216" s="69"/>
      <c r="T2216" s="69"/>
      <c r="U2216" s="69"/>
      <c r="V2216" s="72"/>
      <c r="W2216" s="71"/>
      <c r="X2216" s="71"/>
    </row>
    <row r="2217" spans="1:24" ht="15.75" thickBot="1">
      <c r="A2217" s="3">
        <v>0.22090000000000001</v>
      </c>
      <c r="B2217" s="17">
        <v>-0.29860565300000003</v>
      </c>
      <c r="C2217" s="17">
        <v>-0.25506279599999998</v>
      </c>
      <c r="D2217" s="17">
        <v>-0.24555329400000001</v>
      </c>
      <c r="E2217" s="74">
        <v>-0.214787967</v>
      </c>
      <c r="F2217" s="74">
        <v>-0.22997054</v>
      </c>
      <c r="G2217" s="17">
        <v>-0.231507462</v>
      </c>
      <c r="J2217" s="74"/>
      <c r="K2217" s="73"/>
      <c r="L2217" s="73"/>
      <c r="M2217" s="73"/>
      <c r="N2217" s="73"/>
      <c r="O2217" s="69"/>
      <c r="P2217" s="69"/>
      <c r="Q2217" s="69"/>
      <c r="R2217" s="69"/>
      <c r="S2217" s="69"/>
      <c r="T2217" s="69"/>
      <c r="U2217" s="69"/>
      <c r="V2217" s="72"/>
      <c r="W2217" s="71"/>
      <c r="X2217" s="71"/>
    </row>
    <row r="2218" spans="1:24" ht="15.75" thickBot="1">
      <c r="A2218" s="3">
        <v>0.221</v>
      </c>
      <c r="B2218" s="17">
        <v>-0.29847486099999998</v>
      </c>
      <c r="C2218" s="17">
        <v>-0.25496691799999999</v>
      </c>
      <c r="D2218" s="17">
        <v>-0.24546489099999999</v>
      </c>
      <c r="E2218" s="74">
        <v>-0.21468831299999999</v>
      </c>
      <c r="F2218" s="74">
        <v>-0.229893973</v>
      </c>
      <c r="G2218" s="17">
        <v>-0.23140134600000001</v>
      </c>
      <c r="J2218" s="74"/>
      <c r="K2218" s="73"/>
      <c r="L2218" s="73"/>
      <c r="M2218" s="73"/>
      <c r="N2218" s="73"/>
      <c r="O2218" s="69"/>
      <c r="P2218" s="69"/>
      <c r="Q2218" s="69"/>
      <c r="R2218" s="69"/>
      <c r="S2218" s="69"/>
      <c r="T2218" s="69"/>
      <c r="U2218" s="69"/>
      <c r="V2218" s="72"/>
      <c r="W2218" s="71"/>
      <c r="X2218" s="71"/>
    </row>
    <row r="2219" spans="1:24" ht="15.75" thickBot="1">
      <c r="A2219" s="3">
        <v>0.22109999999999999</v>
      </c>
      <c r="B2219" s="17">
        <v>-0.29834410300000003</v>
      </c>
      <c r="C2219" s="17">
        <v>-0.25487106199999998</v>
      </c>
      <c r="D2219" s="17">
        <v>-0.24537650599999999</v>
      </c>
      <c r="E2219" s="74">
        <v>-0.214588692</v>
      </c>
      <c r="F2219" s="74">
        <v>-0.22981741999999999</v>
      </c>
      <c r="G2219" s="17">
        <v>-0.231295264</v>
      </c>
      <c r="J2219" s="74"/>
      <c r="K2219" s="73"/>
      <c r="L2219" s="73"/>
      <c r="M2219" s="73"/>
      <c r="N2219" s="73"/>
      <c r="O2219" s="69"/>
      <c r="P2219" s="69"/>
      <c r="Q2219" s="69"/>
      <c r="R2219" s="69"/>
      <c r="S2219" s="69"/>
      <c r="T2219" s="69"/>
      <c r="U2219" s="69"/>
      <c r="V2219" s="72"/>
      <c r="W2219" s="71"/>
      <c r="X2219" s="71"/>
    </row>
    <row r="2220" spans="1:24" ht="15.75" thickBot="1">
      <c r="A2220" s="3">
        <v>0.22120000000000001</v>
      </c>
      <c r="B2220" s="17">
        <v>-0.29821337799999997</v>
      </c>
      <c r="C2220" s="17">
        <v>-0.25477522600000002</v>
      </c>
      <c r="D2220" s="17">
        <v>-0.24528813899999999</v>
      </c>
      <c r="E2220" s="74">
        <v>-0.21448910500000001</v>
      </c>
      <c r="F2220" s="74">
        <v>-0.22974088100000001</v>
      </c>
      <c r="G2220" s="17">
        <v>-0.231189216</v>
      </c>
      <c r="J2220" s="74"/>
      <c r="K2220" s="73"/>
      <c r="L2220" s="73"/>
      <c r="M2220" s="73"/>
      <c r="N2220" s="73"/>
      <c r="O2220" s="69"/>
      <c r="P2220" s="69"/>
      <c r="Q2220" s="69"/>
      <c r="R2220" s="69"/>
      <c r="S2220" s="69"/>
      <c r="T2220" s="69"/>
      <c r="U2220" s="69"/>
      <c r="V2220" s="72"/>
      <c r="W2220" s="71"/>
      <c r="X2220" s="71"/>
    </row>
    <row r="2221" spans="1:24" ht="15.75" thickBot="1">
      <c r="A2221" s="3">
        <v>0.2213</v>
      </c>
      <c r="B2221" s="17">
        <v>-0.29808268799999998</v>
      </c>
      <c r="C2221" s="17">
        <v>-0.25467940999999999</v>
      </c>
      <c r="D2221" s="17">
        <v>-0.245199789</v>
      </c>
      <c r="E2221" s="74">
        <v>-0.21438955100000001</v>
      </c>
      <c r="F2221" s="74">
        <v>-0.22966435599999999</v>
      </c>
      <c r="G2221" s="17">
        <v>-0.23108320199999999</v>
      </c>
      <c r="J2221" s="74"/>
      <c r="K2221" s="73"/>
      <c r="L2221" s="73"/>
      <c r="M2221" s="73"/>
      <c r="N2221" s="73"/>
      <c r="O2221" s="69"/>
      <c r="P2221" s="69"/>
      <c r="Q2221" s="69"/>
      <c r="R2221" s="69"/>
      <c r="S2221" s="69"/>
      <c r="T2221" s="69"/>
      <c r="U2221" s="69"/>
      <c r="V2221" s="72"/>
      <c r="W2221" s="71"/>
      <c r="X2221" s="71"/>
    </row>
    <row r="2222" spans="1:24" ht="15.75" thickBot="1">
      <c r="A2222" s="3">
        <v>0.22140000000000001</v>
      </c>
      <c r="B2222" s="17">
        <v>-0.29795203100000001</v>
      </c>
      <c r="C2222" s="17">
        <v>-0.25458361600000001</v>
      </c>
      <c r="D2222" s="17">
        <v>-0.245111458</v>
      </c>
      <c r="E2222" s="74">
        <v>-0.21429002999999999</v>
      </c>
      <c r="F2222" s="74">
        <v>-0.22958784400000001</v>
      </c>
      <c r="G2222" s="17">
        <v>-0.23097722100000001</v>
      </c>
      <c r="J2222" s="74"/>
      <c r="K2222" s="73"/>
      <c r="L2222" s="73"/>
      <c r="M2222" s="73"/>
      <c r="N2222" s="73"/>
      <c r="O2222" s="69"/>
      <c r="P2222" s="69"/>
      <c r="Q2222" s="69"/>
      <c r="R2222" s="69"/>
      <c r="S2222" s="69"/>
      <c r="T2222" s="69"/>
      <c r="U2222" s="69"/>
      <c r="V2222" s="72"/>
      <c r="W2222" s="71"/>
      <c r="X2222" s="71"/>
    </row>
    <row r="2223" spans="1:24" ht="15.75" thickBot="1">
      <c r="A2223" s="3">
        <v>0.2215</v>
      </c>
      <c r="B2223" s="17">
        <v>-0.29782140800000001</v>
      </c>
      <c r="C2223" s="17">
        <v>-0.25448784200000002</v>
      </c>
      <c r="D2223" s="17">
        <v>-0.245023145</v>
      </c>
      <c r="E2223" s="74">
        <v>-0.21419054200000001</v>
      </c>
      <c r="F2223" s="74">
        <v>-0.229511346</v>
      </c>
      <c r="G2223" s="17">
        <v>-0.23087127399999999</v>
      </c>
      <c r="J2223" s="74"/>
      <c r="K2223" s="73"/>
      <c r="L2223" s="73"/>
      <c r="M2223" s="73"/>
      <c r="N2223" s="73"/>
      <c r="O2223" s="69"/>
      <c r="P2223" s="69"/>
      <c r="Q2223" s="69"/>
      <c r="R2223" s="69"/>
      <c r="S2223" s="69"/>
      <c r="T2223" s="69"/>
      <c r="U2223" s="69"/>
      <c r="V2223" s="72"/>
      <c r="W2223" s="71"/>
      <c r="X2223" s="71"/>
    </row>
    <row r="2224" spans="1:24" ht="15.75" thickBot="1">
      <c r="A2224" s="3">
        <v>0.22159999999999999</v>
      </c>
      <c r="B2224" s="17">
        <v>-0.297690819</v>
      </c>
      <c r="C2224" s="17">
        <v>-0.25439208899999999</v>
      </c>
      <c r="D2224" s="17">
        <v>-0.24493485000000001</v>
      </c>
      <c r="E2224" s="74">
        <v>-0.21409108800000001</v>
      </c>
      <c r="F2224" s="74">
        <v>-0.22943486199999999</v>
      </c>
      <c r="G2224" s="17">
        <v>-0.230765361</v>
      </c>
      <c r="J2224" s="74"/>
      <c r="K2224" s="73"/>
      <c r="L2224" s="73"/>
      <c r="M2224" s="73"/>
      <c r="N2224" s="73"/>
      <c r="O2224" s="69"/>
      <c r="P2224" s="69"/>
      <c r="Q2224" s="69"/>
      <c r="R2224" s="69"/>
      <c r="S2224" s="69"/>
      <c r="T2224" s="69"/>
      <c r="U2224" s="69"/>
      <c r="V2224" s="72"/>
      <c r="W2224" s="71"/>
      <c r="X2224" s="71"/>
    </row>
    <row r="2225" spans="1:24" ht="15.75" thickBot="1">
      <c r="A2225" s="3">
        <v>0.22170000000000001</v>
      </c>
      <c r="B2225" s="17">
        <v>-0.29756026299999999</v>
      </c>
      <c r="C2225" s="17">
        <v>-0.254296356</v>
      </c>
      <c r="D2225" s="17">
        <v>-0.24484657200000001</v>
      </c>
      <c r="E2225" s="74">
        <v>-0.213991667</v>
      </c>
      <c r="F2225" s="74">
        <v>-0.22935839199999999</v>
      </c>
      <c r="G2225" s="17">
        <v>-0.230659481</v>
      </c>
      <c r="J2225" s="74"/>
      <c r="K2225" s="73"/>
      <c r="L2225" s="73"/>
      <c r="M2225" s="73"/>
      <c r="N2225" s="73"/>
      <c r="O2225" s="69"/>
      <c r="P2225" s="69"/>
      <c r="Q2225" s="69"/>
      <c r="R2225" s="69"/>
      <c r="S2225" s="69"/>
      <c r="T2225" s="69"/>
      <c r="U2225" s="69"/>
      <c r="V2225" s="72"/>
      <c r="W2225" s="71"/>
      <c r="X2225" s="71"/>
    </row>
    <row r="2226" spans="1:24" ht="15.75" thickBot="1">
      <c r="A2226" s="3">
        <v>0.2218</v>
      </c>
      <c r="B2226" s="17">
        <v>-0.29742974100000003</v>
      </c>
      <c r="C2226" s="17">
        <v>-0.25420064399999998</v>
      </c>
      <c r="D2226" s="17">
        <v>-0.24475831300000001</v>
      </c>
      <c r="E2226" s="74">
        <v>-0.21389227899999999</v>
      </c>
      <c r="F2226" s="74">
        <v>-0.22928193599999999</v>
      </c>
      <c r="G2226" s="17">
        <v>-0.23055363500000001</v>
      </c>
      <c r="J2226" s="74"/>
      <c r="K2226" s="73"/>
      <c r="L2226" s="73"/>
      <c r="M2226" s="73"/>
      <c r="N2226" s="73"/>
      <c r="O2226" s="69"/>
      <c r="P2226" s="69"/>
      <c r="Q2226" s="69"/>
      <c r="R2226" s="69"/>
      <c r="S2226" s="69"/>
      <c r="T2226" s="69"/>
      <c r="U2226" s="69"/>
      <c r="V2226" s="72"/>
      <c r="W2226" s="71"/>
      <c r="X2226" s="71"/>
    </row>
    <row r="2227" spans="1:24" ht="15.75" thickBot="1">
      <c r="A2227" s="3">
        <v>0.22189999999999999</v>
      </c>
      <c r="B2227" s="17">
        <v>-0.29729925200000001</v>
      </c>
      <c r="C2227" s="17">
        <v>-0.25410495300000002</v>
      </c>
      <c r="D2227" s="17">
        <v>-0.24467007099999999</v>
      </c>
      <c r="E2227" s="74">
        <v>-0.213792924</v>
      </c>
      <c r="F2227" s="74">
        <v>-0.22920549300000001</v>
      </c>
      <c r="G2227" s="17">
        <v>-0.230447823</v>
      </c>
      <c r="J2227" s="74"/>
      <c r="K2227" s="73"/>
      <c r="L2227" s="73"/>
      <c r="M2227" s="73"/>
      <c r="N2227" s="73"/>
      <c r="O2227" s="69"/>
      <c r="P2227" s="69"/>
      <c r="Q2227" s="69"/>
      <c r="R2227" s="69"/>
      <c r="S2227" s="69"/>
      <c r="T2227" s="69"/>
      <c r="U2227" s="69"/>
      <c r="V2227" s="72"/>
      <c r="W2227" s="71"/>
      <c r="X2227" s="71"/>
    </row>
    <row r="2228" spans="1:24" ht="15.75" thickBot="1">
      <c r="A2228" s="3">
        <v>0.222</v>
      </c>
      <c r="B2228" s="17">
        <v>-0.29716879699999998</v>
      </c>
      <c r="C2228" s="17">
        <v>-0.254009282</v>
      </c>
      <c r="D2228" s="17">
        <v>-0.24458184699999999</v>
      </c>
      <c r="E2228" s="74">
        <v>-0.21369360200000001</v>
      </c>
      <c r="F2228" s="74">
        <v>-0.22912906399999999</v>
      </c>
      <c r="G2228" s="17">
        <v>-0.230342044</v>
      </c>
      <c r="J2228" s="74"/>
      <c r="K2228" s="73"/>
      <c r="L2228" s="73"/>
      <c r="M2228" s="73"/>
      <c r="N2228" s="73"/>
      <c r="O2228" s="69"/>
      <c r="P2228" s="69"/>
      <c r="Q2228" s="69"/>
      <c r="R2228" s="69"/>
      <c r="S2228" s="69"/>
      <c r="T2228" s="69"/>
      <c r="U2228" s="69"/>
      <c r="V2228" s="72"/>
      <c r="W2228" s="71"/>
      <c r="X2228" s="71"/>
    </row>
    <row r="2229" spans="1:24" ht="15.75" thickBot="1">
      <c r="A2229" s="3">
        <v>0.22209999999999999</v>
      </c>
      <c r="B2229" s="17">
        <v>-0.29703837599999999</v>
      </c>
      <c r="C2229" s="17">
        <v>-0.25391363099999997</v>
      </c>
      <c r="D2229" s="17">
        <v>-0.24449364200000001</v>
      </c>
      <c r="E2229" s="74">
        <v>-0.21359431300000001</v>
      </c>
      <c r="F2229" s="74">
        <v>-0.229052649</v>
      </c>
      <c r="G2229" s="17">
        <v>-0.23023629800000001</v>
      </c>
      <c r="J2229" s="74"/>
      <c r="K2229" s="73"/>
      <c r="L2229" s="73"/>
      <c r="M2229" s="73"/>
      <c r="N2229" s="73"/>
      <c r="O2229" s="69"/>
      <c r="P2229" s="69"/>
      <c r="Q2229" s="69"/>
      <c r="R2229" s="69"/>
      <c r="S2229" s="69"/>
      <c r="T2229" s="69"/>
      <c r="U2229" s="69"/>
      <c r="V2229" s="72"/>
      <c r="W2229" s="71"/>
      <c r="X2229" s="71"/>
    </row>
    <row r="2230" spans="1:24" ht="15.75" thickBot="1">
      <c r="A2230" s="3">
        <v>0.22220000000000001</v>
      </c>
      <c r="B2230" s="17">
        <v>-0.29690798800000001</v>
      </c>
      <c r="C2230" s="17">
        <v>-0.25381800199999999</v>
      </c>
      <c r="D2230" s="17">
        <v>-0.24440545299999999</v>
      </c>
      <c r="E2230" s="74">
        <v>-0.21349505699999999</v>
      </c>
      <c r="F2230" s="74">
        <v>-0.22897624799999999</v>
      </c>
      <c r="G2230" s="17">
        <v>-0.230130586</v>
      </c>
      <c r="J2230" s="74"/>
      <c r="K2230" s="73"/>
      <c r="L2230" s="73"/>
      <c r="M2230" s="73"/>
      <c r="N2230" s="73"/>
      <c r="O2230" s="69"/>
      <c r="P2230" s="69"/>
      <c r="Q2230" s="69"/>
      <c r="R2230" s="69"/>
      <c r="S2230" s="69"/>
      <c r="T2230" s="69"/>
      <c r="U2230" s="69"/>
      <c r="V2230" s="72"/>
      <c r="W2230" s="71"/>
      <c r="X2230" s="71"/>
    </row>
    <row r="2231" spans="1:24" ht="15.75" thickBot="1">
      <c r="A2231" s="3">
        <v>0.2223</v>
      </c>
      <c r="B2231" s="17">
        <v>-0.29677763400000001</v>
      </c>
      <c r="C2231" s="17">
        <v>-0.25372239299999999</v>
      </c>
      <c r="D2231" s="17">
        <v>-0.244317283</v>
      </c>
      <c r="E2231" s="74">
        <v>-0.21339583400000001</v>
      </c>
      <c r="F2231" s="74">
        <v>-0.22889986000000001</v>
      </c>
      <c r="G2231" s="17">
        <v>-0.230024908</v>
      </c>
      <c r="J2231" s="74"/>
      <c r="K2231" s="73"/>
      <c r="L2231" s="73"/>
      <c r="M2231" s="73"/>
      <c r="N2231" s="73"/>
      <c r="O2231" s="69"/>
      <c r="P2231" s="69"/>
      <c r="Q2231" s="69"/>
      <c r="R2231" s="69"/>
      <c r="S2231" s="69"/>
      <c r="T2231" s="69"/>
      <c r="U2231" s="69"/>
      <c r="V2231" s="72"/>
      <c r="W2231" s="71"/>
      <c r="X2231" s="71"/>
    </row>
    <row r="2232" spans="1:24" ht="15.75" thickBot="1">
      <c r="A2232" s="3">
        <v>0.22239999999999999</v>
      </c>
      <c r="B2232" s="17">
        <v>-0.29664731300000002</v>
      </c>
      <c r="C2232" s="17">
        <v>-0.25362680399999998</v>
      </c>
      <c r="D2232" s="17">
        <v>-0.24422913099999999</v>
      </c>
      <c r="E2232" s="74">
        <v>-0.21329664400000001</v>
      </c>
      <c r="F2232" s="74">
        <v>-0.22882348599999999</v>
      </c>
      <c r="G2232" s="17">
        <v>-0.22991926200000001</v>
      </c>
      <c r="J2232" s="74"/>
      <c r="K2232" s="73"/>
      <c r="L2232" s="73"/>
      <c r="M2232" s="73"/>
      <c r="N2232" s="73"/>
      <c r="O2232" s="69"/>
      <c r="P2232" s="69"/>
      <c r="Q2232" s="69"/>
      <c r="R2232" s="69"/>
      <c r="S2232" s="69"/>
      <c r="T2232" s="69"/>
      <c r="U2232" s="69"/>
      <c r="V2232" s="72"/>
      <c r="W2232" s="71"/>
      <c r="X2232" s="71"/>
    </row>
    <row r="2233" spans="1:24" ht="15.75" thickBot="1">
      <c r="A2233" s="3">
        <v>0.2225</v>
      </c>
      <c r="B2233" s="17">
        <v>-0.29651702600000002</v>
      </c>
      <c r="C2233" s="17">
        <v>-0.25353123599999999</v>
      </c>
      <c r="D2233" s="17">
        <v>-0.244140996</v>
      </c>
      <c r="E2233" s="74">
        <v>-0.21319748599999999</v>
      </c>
      <c r="F2233" s="74">
        <v>-0.228747125</v>
      </c>
      <c r="G2233" s="17">
        <v>-0.22981365100000001</v>
      </c>
      <c r="J2233" s="74"/>
      <c r="K2233" s="73"/>
      <c r="L2233" s="73"/>
      <c r="M2233" s="73"/>
      <c r="N2233" s="73"/>
      <c r="O2233" s="69"/>
      <c r="P2233" s="69"/>
      <c r="Q2233" s="69"/>
      <c r="R2233" s="69"/>
      <c r="S2233" s="69"/>
      <c r="T2233" s="69"/>
      <c r="U2233" s="69"/>
      <c r="V2233" s="72"/>
      <c r="W2233" s="71"/>
      <c r="X2233" s="71"/>
    </row>
    <row r="2234" spans="1:24" ht="15.75" thickBot="1">
      <c r="A2234" s="3">
        <v>0.22259999999999999</v>
      </c>
      <c r="B2234" s="17">
        <v>-0.29638677200000002</v>
      </c>
      <c r="C2234" s="17">
        <v>-0.25343568799999999</v>
      </c>
      <c r="D2234" s="17">
        <v>-0.244052879</v>
      </c>
      <c r="E2234" s="74">
        <v>-0.21309836200000001</v>
      </c>
      <c r="F2234" s="74">
        <v>-0.22867077799999999</v>
      </c>
      <c r="G2234" s="17">
        <v>-0.22970807200000001</v>
      </c>
      <c r="J2234" s="74"/>
      <c r="K2234" s="73"/>
      <c r="L2234" s="73"/>
      <c r="M2234" s="73"/>
      <c r="N2234" s="73"/>
      <c r="O2234" s="69"/>
      <c r="P2234" s="69"/>
      <c r="Q2234" s="69"/>
      <c r="R2234" s="69"/>
      <c r="S2234" s="69"/>
      <c r="T2234" s="69"/>
      <c r="U2234" s="69"/>
      <c r="V2234" s="72"/>
      <c r="W2234" s="71"/>
      <c r="X2234" s="71"/>
    </row>
    <row r="2235" spans="1:24" ht="15.75" thickBot="1">
      <c r="A2235" s="3">
        <v>0.22270000000000001</v>
      </c>
      <c r="B2235" s="17">
        <v>-0.29625655099999998</v>
      </c>
      <c r="C2235" s="17">
        <v>-0.25334015999999998</v>
      </c>
      <c r="D2235" s="17">
        <v>-0.24396477999999999</v>
      </c>
      <c r="E2235" s="74">
        <v>-0.21299927099999999</v>
      </c>
      <c r="F2235" s="74">
        <v>-0.22859444500000001</v>
      </c>
      <c r="G2235" s="17">
        <v>-0.229602527</v>
      </c>
      <c r="J2235" s="74"/>
      <c r="K2235" s="73"/>
      <c r="L2235" s="73"/>
      <c r="M2235" s="73"/>
      <c r="N2235" s="73"/>
      <c r="O2235" s="69"/>
      <c r="P2235" s="69"/>
      <c r="Q2235" s="69"/>
      <c r="R2235" s="69"/>
      <c r="S2235" s="69"/>
      <c r="T2235" s="69"/>
      <c r="U2235" s="69"/>
      <c r="V2235" s="72"/>
      <c r="W2235" s="71"/>
      <c r="X2235" s="71"/>
    </row>
    <row r="2236" spans="1:24" ht="15.75" thickBot="1">
      <c r="A2236" s="3">
        <v>0.2228</v>
      </c>
      <c r="B2236" s="17">
        <v>-0.29612636399999998</v>
      </c>
      <c r="C2236" s="17">
        <v>-0.25324465400000001</v>
      </c>
      <c r="D2236" s="17">
        <v>-0.243876698</v>
      </c>
      <c r="E2236" s="74">
        <v>-0.21290021200000001</v>
      </c>
      <c r="F2236" s="74">
        <v>-0.22851812599999999</v>
      </c>
      <c r="G2236" s="17">
        <v>-0.229497015</v>
      </c>
      <c r="J2236" s="74"/>
      <c r="K2236" s="73"/>
      <c r="L2236" s="73"/>
      <c r="M2236" s="73"/>
      <c r="N2236" s="73"/>
      <c r="O2236" s="69"/>
      <c r="P2236" s="69"/>
      <c r="Q2236" s="69"/>
      <c r="R2236" s="69"/>
      <c r="S2236" s="69"/>
      <c r="T2236" s="69"/>
      <c r="U2236" s="69"/>
      <c r="V2236" s="72"/>
      <c r="W2236" s="71"/>
      <c r="X2236" s="71"/>
    </row>
    <row r="2237" spans="1:24" ht="15.75" thickBot="1">
      <c r="A2237" s="3">
        <v>0.22289999999999999</v>
      </c>
      <c r="B2237" s="17">
        <v>-0.29599620900000001</v>
      </c>
      <c r="C2237" s="17">
        <v>-0.25314916700000001</v>
      </c>
      <c r="D2237" s="17">
        <v>-0.243788634</v>
      </c>
      <c r="E2237" s="74">
        <v>-0.212801186</v>
      </c>
      <c r="F2237" s="74">
        <v>-0.22844181999999999</v>
      </c>
      <c r="G2237" s="17">
        <v>-0.22939153600000001</v>
      </c>
      <c r="J2237" s="74"/>
      <c r="K2237" s="73"/>
      <c r="L2237" s="73"/>
      <c r="M2237" s="73"/>
      <c r="N2237" s="73"/>
      <c r="O2237" s="69"/>
      <c r="P2237" s="69"/>
      <c r="Q2237" s="69"/>
      <c r="R2237" s="69"/>
      <c r="S2237" s="69"/>
      <c r="T2237" s="69"/>
      <c r="U2237" s="69"/>
      <c r="V2237" s="72"/>
      <c r="W2237" s="71"/>
      <c r="X2237" s="71"/>
    </row>
    <row r="2238" spans="1:24" ht="15.75" thickBot="1">
      <c r="A2238" s="3">
        <v>0.223</v>
      </c>
      <c r="B2238" s="17">
        <v>-0.295866089</v>
      </c>
      <c r="C2238" s="17">
        <v>-0.25305370100000002</v>
      </c>
      <c r="D2238" s="17">
        <v>-0.243700588</v>
      </c>
      <c r="E2238" s="74">
        <v>-0.21270219300000001</v>
      </c>
      <c r="F2238" s="74">
        <v>-0.22836552700000001</v>
      </c>
      <c r="G2238" s="17">
        <v>-0.22928609</v>
      </c>
      <c r="J2238" s="74"/>
      <c r="K2238" s="73"/>
      <c r="L2238" s="73"/>
      <c r="M2238" s="73"/>
      <c r="N2238" s="73"/>
      <c r="O2238" s="69"/>
      <c r="P2238" s="69"/>
      <c r="Q2238" s="69"/>
      <c r="R2238" s="69"/>
      <c r="S2238" s="69"/>
      <c r="T2238" s="69"/>
      <c r="U2238" s="69"/>
      <c r="V2238" s="72"/>
      <c r="W2238" s="71"/>
      <c r="X2238" s="71"/>
    </row>
    <row r="2239" spans="1:24" ht="15.75" thickBot="1">
      <c r="A2239" s="3">
        <v>0.22309999999999999</v>
      </c>
      <c r="B2239" s="17">
        <v>-0.29573600100000003</v>
      </c>
      <c r="C2239" s="17">
        <v>-0.25295825500000002</v>
      </c>
      <c r="D2239" s="17">
        <v>-0.24361256000000001</v>
      </c>
      <c r="E2239" s="74">
        <v>-0.212603232</v>
      </c>
      <c r="F2239" s="74">
        <v>-0.228289248</v>
      </c>
      <c r="G2239" s="17">
        <v>-0.229180678</v>
      </c>
      <c r="J2239" s="74"/>
      <c r="K2239" s="73"/>
      <c r="L2239" s="73"/>
      <c r="M2239" s="73"/>
      <c r="N2239" s="73"/>
      <c r="O2239" s="69"/>
      <c r="P2239" s="69"/>
      <c r="Q2239" s="69"/>
      <c r="R2239" s="69"/>
      <c r="S2239" s="69"/>
      <c r="T2239" s="69"/>
      <c r="U2239" s="69"/>
      <c r="V2239" s="72"/>
      <c r="W2239" s="71"/>
      <c r="X2239" s="71"/>
    </row>
    <row r="2240" spans="1:24" ht="15.75" thickBot="1">
      <c r="A2240" s="3">
        <v>0.22320000000000001</v>
      </c>
      <c r="B2240" s="17">
        <v>-0.29560594699999998</v>
      </c>
      <c r="C2240" s="17">
        <v>-0.25286282900000001</v>
      </c>
      <c r="D2240" s="17">
        <v>-0.24352454900000001</v>
      </c>
      <c r="E2240" s="74">
        <v>-0.212504304</v>
      </c>
      <c r="F2240" s="74">
        <v>-0.22821298300000001</v>
      </c>
      <c r="G2240" s="17">
        <v>-0.22907529800000001</v>
      </c>
      <c r="J2240" s="74"/>
      <c r="K2240" s="73"/>
      <c r="L2240" s="73"/>
      <c r="M2240" s="73"/>
      <c r="N2240" s="73"/>
      <c r="O2240" s="69"/>
      <c r="P2240" s="69"/>
      <c r="Q2240" s="69"/>
      <c r="R2240" s="69"/>
      <c r="S2240" s="69"/>
      <c r="T2240" s="69"/>
      <c r="U2240" s="69"/>
      <c r="V2240" s="72"/>
      <c r="W2240" s="71"/>
      <c r="X2240" s="71"/>
    </row>
    <row r="2241" spans="1:24" ht="15.75" thickBot="1">
      <c r="A2241" s="3">
        <v>0.2233</v>
      </c>
      <c r="B2241" s="17">
        <v>-0.29547592499999997</v>
      </c>
      <c r="C2241" s="17">
        <v>-0.25276742400000002</v>
      </c>
      <c r="D2241" s="17">
        <v>-0.243436556</v>
      </c>
      <c r="E2241" s="74">
        <v>-0.21240540899999999</v>
      </c>
      <c r="F2241" s="74">
        <v>-0.22813673100000001</v>
      </c>
      <c r="G2241" s="17">
        <v>-0.228969952</v>
      </c>
      <c r="J2241" s="74"/>
      <c r="K2241" s="73"/>
      <c r="L2241" s="73"/>
      <c r="M2241" s="73"/>
      <c r="N2241" s="73"/>
      <c r="O2241" s="69"/>
      <c r="P2241" s="69"/>
      <c r="Q2241" s="69"/>
      <c r="R2241" s="69"/>
      <c r="S2241" s="69"/>
      <c r="T2241" s="69"/>
      <c r="U2241" s="69"/>
      <c r="V2241" s="72"/>
      <c r="W2241" s="71"/>
      <c r="X2241" s="71"/>
    </row>
    <row r="2242" spans="1:24" ht="15.75" thickBot="1">
      <c r="A2242" s="3">
        <v>0.22339999999999999</v>
      </c>
      <c r="B2242" s="17">
        <v>-0.295345937</v>
      </c>
      <c r="C2242" s="17">
        <v>-0.25267203900000001</v>
      </c>
      <c r="D2242" s="17">
        <v>-0.24334858000000001</v>
      </c>
      <c r="E2242" s="74">
        <v>-0.21230654600000001</v>
      </c>
      <c r="F2242" s="74">
        <v>-0.228060493</v>
      </c>
      <c r="G2242" s="17">
        <v>-0.22886463900000001</v>
      </c>
      <c r="J2242" s="74"/>
      <c r="K2242" s="73"/>
      <c r="L2242" s="73"/>
      <c r="M2242" s="73"/>
      <c r="N2242" s="73"/>
      <c r="O2242" s="69"/>
      <c r="P2242" s="69"/>
      <c r="Q2242" s="69"/>
      <c r="R2242" s="69"/>
      <c r="S2242" s="69"/>
      <c r="T2242" s="69"/>
      <c r="U2242" s="69"/>
      <c r="V2242" s="72"/>
      <c r="W2242" s="71"/>
      <c r="X2242" s="71"/>
    </row>
    <row r="2243" spans="1:24" ht="15.75" thickBot="1">
      <c r="A2243" s="3">
        <v>0.2235</v>
      </c>
      <c r="B2243" s="17">
        <v>-0.29521598199999999</v>
      </c>
      <c r="C2243" s="17">
        <v>-0.25257667499999997</v>
      </c>
      <c r="D2243" s="17">
        <v>-0.24326062200000001</v>
      </c>
      <c r="E2243" s="74">
        <v>-0.21220771599999999</v>
      </c>
      <c r="F2243" s="74">
        <v>-0.22798426799999999</v>
      </c>
      <c r="G2243" s="17">
        <v>-0.228759359</v>
      </c>
      <c r="J2243" s="74"/>
      <c r="K2243" s="73"/>
      <c r="L2243" s="73"/>
      <c r="M2243" s="73"/>
      <c r="N2243" s="73"/>
      <c r="O2243" s="69"/>
      <c r="P2243" s="69"/>
      <c r="Q2243" s="69"/>
      <c r="R2243" s="69"/>
      <c r="S2243" s="69"/>
      <c r="T2243" s="69"/>
      <c r="U2243" s="69"/>
      <c r="V2243" s="72"/>
      <c r="W2243" s="71"/>
      <c r="X2243" s="71"/>
    </row>
    <row r="2244" spans="1:24" ht="15.75" thickBot="1">
      <c r="A2244" s="3">
        <v>0.22359999999999999</v>
      </c>
      <c r="B2244" s="17">
        <v>-0.29508605999999998</v>
      </c>
      <c r="C2244" s="17">
        <v>-0.25248133</v>
      </c>
      <c r="D2244" s="17">
        <v>-0.243172682</v>
      </c>
      <c r="E2244" s="74">
        <v>-0.21210891800000001</v>
      </c>
      <c r="F2244" s="74">
        <v>-0.227908057</v>
      </c>
      <c r="G2244" s="17">
        <v>-0.22865411099999999</v>
      </c>
      <c r="J2244" s="74"/>
      <c r="K2244" s="73"/>
      <c r="L2244" s="73"/>
      <c r="M2244" s="73"/>
      <c r="N2244" s="73"/>
      <c r="O2244" s="69"/>
      <c r="P2244" s="69"/>
      <c r="Q2244" s="69"/>
      <c r="R2244" s="69"/>
      <c r="S2244" s="69"/>
      <c r="T2244" s="69"/>
      <c r="U2244" s="69"/>
      <c r="V2244" s="72"/>
      <c r="W2244" s="71"/>
      <c r="X2244" s="71"/>
    </row>
    <row r="2245" spans="1:24" ht="15.75" thickBot="1">
      <c r="A2245" s="3">
        <v>0.22370000000000001</v>
      </c>
      <c r="B2245" s="17">
        <v>-0.29495617099999999</v>
      </c>
      <c r="C2245" s="17">
        <v>-0.252386006</v>
      </c>
      <c r="D2245" s="17">
        <v>-0.24308475900000001</v>
      </c>
      <c r="E2245" s="74">
        <v>-0.21201015300000001</v>
      </c>
      <c r="F2245" s="74">
        <v>-0.227831859</v>
      </c>
      <c r="G2245" s="17">
        <v>-0.228548897</v>
      </c>
      <c r="J2245" s="74"/>
      <c r="K2245" s="73"/>
      <c r="L2245" s="73"/>
      <c r="M2245" s="73"/>
      <c r="N2245" s="73"/>
      <c r="O2245" s="69"/>
      <c r="P2245" s="69"/>
      <c r="Q2245" s="69"/>
      <c r="R2245" s="69"/>
      <c r="S2245" s="69"/>
      <c r="T2245" s="69"/>
      <c r="U2245" s="69"/>
      <c r="V2245" s="72"/>
      <c r="W2245" s="71"/>
      <c r="X2245" s="71"/>
    </row>
    <row r="2246" spans="1:24" ht="15.75" thickBot="1">
      <c r="A2246" s="3">
        <v>0.2238</v>
      </c>
      <c r="B2246" s="17">
        <v>-0.29482631599999998</v>
      </c>
      <c r="C2246" s="17">
        <v>-0.25229070199999998</v>
      </c>
      <c r="D2246" s="17">
        <v>-0.24299685300000001</v>
      </c>
      <c r="E2246" s="74">
        <v>-0.21191141999999999</v>
      </c>
      <c r="F2246" s="74">
        <v>-0.22775567499999999</v>
      </c>
      <c r="G2246" s="17">
        <v>-0.22844371599999999</v>
      </c>
      <c r="J2246" s="74"/>
      <c r="K2246" s="73"/>
      <c r="L2246" s="73"/>
      <c r="M2246" s="73"/>
      <c r="N2246" s="73"/>
      <c r="O2246" s="69"/>
      <c r="P2246" s="69"/>
      <c r="Q2246" s="69"/>
      <c r="R2246" s="69"/>
      <c r="S2246" s="69"/>
      <c r="T2246" s="69"/>
      <c r="U2246" s="69"/>
      <c r="V2246" s="72"/>
      <c r="W2246" s="71"/>
      <c r="X2246" s="71"/>
    </row>
    <row r="2247" spans="1:24" ht="15.75" thickBot="1">
      <c r="A2247" s="3">
        <v>0.22389999999999999</v>
      </c>
      <c r="B2247" s="17">
        <v>-0.294696493</v>
      </c>
      <c r="C2247" s="17">
        <v>-0.252195418</v>
      </c>
      <c r="D2247" s="17">
        <v>-0.242908965</v>
      </c>
      <c r="E2247" s="74">
        <v>-0.21181272000000001</v>
      </c>
      <c r="F2247" s="74">
        <v>-0.227679504</v>
      </c>
      <c r="G2247" s="17">
        <v>-0.22833856699999999</v>
      </c>
      <c r="J2247" s="74"/>
      <c r="K2247" s="73"/>
      <c r="L2247" s="73"/>
      <c r="M2247" s="73"/>
      <c r="N2247" s="73"/>
      <c r="O2247" s="69"/>
      <c r="P2247" s="69"/>
      <c r="Q2247" s="69"/>
      <c r="R2247" s="69"/>
      <c r="S2247" s="69"/>
      <c r="T2247" s="69"/>
      <c r="U2247" s="69"/>
      <c r="V2247" s="72"/>
      <c r="W2247" s="71"/>
      <c r="X2247" s="71"/>
    </row>
    <row r="2248" spans="1:24" ht="15.75" thickBot="1">
      <c r="A2248" s="3">
        <v>0.224</v>
      </c>
      <c r="B2248" s="17">
        <v>-0.29456670299999999</v>
      </c>
      <c r="C2248" s="17">
        <v>-0.25210015499999999</v>
      </c>
      <c r="D2248" s="17">
        <v>-0.24282109499999999</v>
      </c>
      <c r="E2248" s="74">
        <v>-0.21171405200000001</v>
      </c>
      <c r="F2248" s="74">
        <v>-0.22760334700000001</v>
      </c>
      <c r="G2248" s="17">
        <v>-0.228233451</v>
      </c>
      <c r="J2248" s="74"/>
      <c r="K2248" s="73"/>
      <c r="L2248" s="73"/>
      <c r="M2248" s="73"/>
      <c r="N2248" s="73"/>
      <c r="O2248" s="69"/>
      <c r="P2248" s="69"/>
      <c r="Q2248" s="69"/>
      <c r="R2248" s="69"/>
      <c r="S2248" s="69"/>
      <c r="T2248" s="69"/>
      <c r="U2248" s="69"/>
      <c r="V2248" s="72"/>
      <c r="W2248" s="71"/>
      <c r="X2248" s="71"/>
    </row>
    <row r="2249" spans="1:24" ht="15.75" thickBot="1">
      <c r="A2249" s="3">
        <v>0.22409999999999999</v>
      </c>
      <c r="B2249" s="17">
        <v>-0.29443694599999998</v>
      </c>
      <c r="C2249" s="17">
        <v>-0.252004911</v>
      </c>
      <c r="D2249" s="17">
        <v>-0.24273324199999999</v>
      </c>
      <c r="E2249" s="74">
        <v>-0.211615416</v>
      </c>
      <c r="F2249" s="74">
        <v>-0.22752720300000001</v>
      </c>
      <c r="G2249" s="17">
        <v>-0.228128369</v>
      </c>
      <c r="J2249" s="74"/>
      <c r="K2249" s="73"/>
      <c r="L2249" s="73"/>
      <c r="M2249" s="73"/>
      <c r="N2249" s="73"/>
      <c r="O2249" s="69"/>
      <c r="P2249" s="69"/>
      <c r="Q2249" s="69"/>
      <c r="R2249" s="69"/>
      <c r="S2249" s="69"/>
      <c r="T2249" s="69"/>
      <c r="U2249" s="69"/>
      <c r="V2249" s="72"/>
      <c r="W2249" s="71"/>
      <c r="X2249" s="71"/>
    </row>
    <row r="2250" spans="1:24" ht="15.75" thickBot="1">
      <c r="A2250" s="3">
        <v>0.22420000000000001</v>
      </c>
      <c r="B2250" s="17">
        <v>-0.29430722100000001</v>
      </c>
      <c r="C2250" s="17">
        <v>-0.25190968800000002</v>
      </c>
      <c r="D2250" s="17">
        <v>-0.24264540700000001</v>
      </c>
      <c r="E2250" s="74">
        <v>-0.211516813</v>
      </c>
      <c r="F2250" s="74">
        <v>-0.227451072</v>
      </c>
      <c r="G2250" s="17">
        <v>-0.228023319</v>
      </c>
      <c r="J2250" s="74"/>
      <c r="K2250" s="73"/>
      <c r="L2250" s="73"/>
      <c r="M2250" s="73"/>
      <c r="N2250" s="73"/>
      <c r="O2250" s="69"/>
      <c r="P2250" s="69"/>
      <c r="Q2250" s="69"/>
      <c r="R2250" s="69"/>
      <c r="S2250" s="69"/>
      <c r="T2250" s="69"/>
      <c r="U2250" s="69"/>
      <c r="V2250" s="72"/>
      <c r="W2250" s="71"/>
      <c r="X2250" s="71"/>
    </row>
    <row r="2251" spans="1:24" ht="15.75" thickBot="1">
      <c r="A2251" s="3">
        <v>0.2243</v>
      </c>
      <c r="B2251" s="17">
        <v>-0.29417753000000002</v>
      </c>
      <c r="C2251" s="17">
        <v>-0.25181448499999998</v>
      </c>
      <c r="D2251" s="17">
        <v>-0.24255758899999999</v>
      </c>
      <c r="E2251" s="74">
        <v>-0.21141824200000001</v>
      </c>
      <c r="F2251" s="74">
        <v>-0.22737495499999999</v>
      </c>
      <c r="G2251" s="17">
        <v>-0.22791830099999999</v>
      </c>
      <c r="J2251" s="74"/>
      <c r="K2251" s="73"/>
      <c r="L2251" s="73"/>
      <c r="M2251" s="73"/>
      <c r="N2251" s="73"/>
      <c r="O2251" s="69"/>
      <c r="P2251" s="69"/>
      <c r="Q2251" s="69"/>
      <c r="R2251" s="69"/>
      <c r="S2251" s="69"/>
      <c r="T2251" s="69"/>
      <c r="U2251" s="69"/>
      <c r="V2251" s="72"/>
      <c r="W2251" s="71"/>
      <c r="X2251" s="71"/>
    </row>
    <row r="2252" spans="1:24" ht="15.75" thickBot="1">
      <c r="A2252" s="3">
        <v>0.22439999999999999</v>
      </c>
      <c r="B2252" s="17">
        <v>-0.29404787199999999</v>
      </c>
      <c r="C2252" s="17">
        <v>-0.25171930199999998</v>
      </c>
      <c r="D2252" s="17">
        <v>-0.24246978799999999</v>
      </c>
      <c r="E2252" s="74">
        <v>-0.211319703</v>
      </c>
      <c r="F2252" s="74">
        <v>-0.227298851</v>
      </c>
      <c r="G2252" s="17">
        <v>-0.22781331699999999</v>
      </c>
      <c r="J2252" s="74"/>
      <c r="K2252" s="73"/>
      <c r="L2252" s="73"/>
      <c r="M2252" s="73"/>
      <c r="N2252" s="73"/>
      <c r="O2252" s="69"/>
      <c r="P2252" s="69"/>
      <c r="Q2252" s="69"/>
      <c r="R2252" s="69"/>
      <c r="S2252" s="69"/>
      <c r="T2252" s="69"/>
      <c r="U2252" s="69"/>
      <c r="V2252" s="72"/>
      <c r="W2252" s="71"/>
      <c r="X2252" s="71"/>
    </row>
    <row r="2253" spans="1:24" ht="15.75" thickBot="1">
      <c r="A2253" s="3">
        <v>0.22450000000000001</v>
      </c>
      <c r="B2253" s="17">
        <v>-0.29391824599999999</v>
      </c>
      <c r="C2253" s="17">
        <v>-0.251624138</v>
      </c>
      <c r="D2253" s="17">
        <v>-0.24238200500000001</v>
      </c>
      <c r="E2253" s="74">
        <v>-0.211221196</v>
      </c>
      <c r="F2253" s="74">
        <v>-0.22722276</v>
      </c>
      <c r="G2253" s="17">
        <v>-0.227708365</v>
      </c>
      <c r="J2253" s="74"/>
      <c r="K2253" s="73"/>
      <c r="L2253" s="73"/>
      <c r="M2253" s="73"/>
      <c r="N2253" s="73"/>
      <c r="O2253" s="69"/>
      <c r="P2253" s="69"/>
      <c r="Q2253" s="69"/>
      <c r="R2253" s="69"/>
      <c r="S2253" s="69"/>
      <c r="T2253" s="69"/>
      <c r="U2253" s="69"/>
      <c r="V2253" s="72"/>
      <c r="W2253" s="71"/>
      <c r="X2253" s="71"/>
    </row>
    <row r="2254" spans="1:24" ht="15.75" thickBot="1">
      <c r="A2254" s="3">
        <v>0.22459999999999999</v>
      </c>
      <c r="B2254" s="17">
        <v>-0.29378865300000001</v>
      </c>
      <c r="C2254" s="17">
        <v>-0.25152899499999998</v>
      </c>
      <c r="D2254" s="17">
        <v>-0.24229423899999999</v>
      </c>
      <c r="E2254" s="74">
        <v>-0.21112272200000001</v>
      </c>
      <c r="F2254" s="74">
        <v>-0.22714668299999999</v>
      </c>
      <c r="G2254" s="17">
        <v>-0.22760344499999999</v>
      </c>
      <c r="J2254" s="74"/>
      <c r="K2254" s="73"/>
      <c r="L2254" s="73"/>
      <c r="M2254" s="73"/>
      <c r="N2254" s="73"/>
      <c r="O2254" s="69"/>
      <c r="P2254" s="69"/>
      <c r="Q2254" s="69"/>
      <c r="R2254" s="69"/>
      <c r="S2254" s="69"/>
      <c r="T2254" s="69"/>
      <c r="U2254" s="69"/>
      <c r="V2254" s="72"/>
      <c r="W2254" s="71"/>
      <c r="X2254" s="71"/>
    </row>
    <row r="2255" spans="1:24" ht="15.75" thickBot="1">
      <c r="A2255" s="3">
        <v>0.22470000000000001</v>
      </c>
      <c r="B2255" s="17">
        <v>-0.29365909299999998</v>
      </c>
      <c r="C2255" s="17">
        <v>-0.251433872</v>
      </c>
      <c r="D2255" s="17">
        <v>-0.24220649</v>
      </c>
      <c r="E2255" s="74">
        <v>-0.21102428000000001</v>
      </c>
      <c r="F2255" s="74">
        <v>-0.227070619</v>
      </c>
      <c r="G2255" s="17">
        <v>-0.22749855899999999</v>
      </c>
      <c r="J2255" s="74"/>
      <c r="K2255" s="73"/>
      <c r="L2255" s="73"/>
      <c r="M2255" s="73"/>
      <c r="N2255" s="73"/>
      <c r="O2255" s="69"/>
      <c r="P2255" s="69"/>
      <c r="Q2255" s="69"/>
      <c r="R2255" s="69"/>
      <c r="S2255" s="69"/>
      <c r="T2255" s="69"/>
      <c r="U2255" s="69"/>
      <c r="V2255" s="72"/>
      <c r="W2255" s="71"/>
      <c r="X2255" s="71"/>
    </row>
    <row r="2256" spans="1:24" ht="15.75" thickBot="1">
      <c r="A2256" s="3">
        <v>0.2248</v>
      </c>
      <c r="B2256" s="17">
        <v>-0.29352956499999999</v>
      </c>
      <c r="C2256" s="17">
        <v>-0.25133876900000002</v>
      </c>
      <c r="D2256" s="17">
        <v>-0.24211875899999999</v>
      </c>
      <c r="E2256" s="74">
        <v>-0.21092586999999999</v>
      </c>
      <c r="F2256" s="74">
        <v>-0.22699456900000001</v>
      </c>
      <c r="G2256" s="17">
        <v>-0.227393705</v>
      </c>
      <c r="J2256" s="74"/>
      <c r="K2256" s="73"/>
      <c r="L2256" s="73"/>
      <c r="M2256" s="73"/>
      <c r="N2256" s="73"/>
      <c r="O2256" s="69"/>
      <c r="P2256" s="69"/>
      <c r="Q2256" s="69"/>
      <c r="R2256" s="69"/>
      <c r="S2256" s="69"/>
      <c r="T2256" s="69"/>
      <c r="U2256" s="69"/>
      <c r="V2256" s="72"/>
      <c r="W2256" s="71"/>
      <c r="X2256" s="71"/>
    </row>
    <row r="2257" spans="1:24" ht="15.75" thickBot="1">
      <c r="A2257" s="3">
        <v>0.22489999999999999</v>
      </c>
      <c r="B2257" s="17">
        <v>-0.29340007000000001</v>
      </c>
      <c r="C2257" s="17">
        <v>-0.25124368600000002</v>
      </c>
      <c r="D2257" s="17">
        <v>-0.242031046</v>
      </c>
      <c r="E2257" s="74">
        <v>-0.21082749200000001</v>
      </c>
      <c r="F2257" s="74">
        <v>-0.22691853200000001</v>
      </c>
      <c r="G2257" s="17">
        <v>-0.227288883</v>
      </c>
      <c r="J2257" s="74"/>
      <c r="K2257" s="73"/>
      <c r="L2257" s="73"/>
      <c r="M2257" s="73"/>
      <c r="N2257" s="73"/>
      <c r="O2257" s="69"/>
      <c r="P2257" s="69"/>
      <c r="Q2257" s="69"/>
      <c r="R2257" s="69"/>
      <c r="S2257" s="69"/>
      <c r="T2257" s="69"/>
      <c r="U2257" s="69"/>
      <c r="V2257" s="72"/>
      <c r="W2257" s="71"/>
      <c r="X2257" s="71"/>
    </row>
    <row r="2258" spans="1:24" ht="15.75" thickBot="1">
      <c r="A2258" s="3">
        <v>0.22500000000000001</v>
      </c>
      <c r="B2258" s="17">
        <v>-0.29327060799999999</v>
      </c>
      <c r="C2258" s="17">
        <v>-0.25114862300000002</v>
      </c>
      <c r="D2258" s="17">
        <v>-0.241943349</v>
      </c>
      <c r="E2258" s="74">
        <v>-0.21072914600000001</v>
      </c>
      <c r="F2258" s="74">
        <v>-0.226842508</v>
      </c>
      <c r="G2258" s="17">
        <v>-0.227184094</v>
      </c>
      <c r="J2258" s="74"/>
      <c r="K2258" s="73"/>
      <c r="L2258" s="73"/>
      <c r="M2258" s="73"/>
      <c r="N2258" s="73"/>
      <c r="O2258" s="69"/>
      <c r="P2258" s="69"/>
      <c r="Q2258" s="69"/>
      <c r="R2258" s="69"/>
      <c r="S2258" s="69"/>
      <c r="T2258" s="69"/>
      <c r="U2258" s="69"/>
      <c r="V2258" s="72"/>
      <c r="W2258" s="71"/>
      <c r="X2258" s="71"/>
    </row>
    <row r="2259" spans="1:24" ht="15.75" thickBot="1">
      <c r="A2259" s="3">
        <v>0.22509999999999999</v>
      </c>
      <c r="B2259" s="17">
        <v>-0.29314117899999997</v>
      </c>
      <c r="C2259" s="17">
        <v>-0.25105358</v>
      </c>
      <c r="D2259" s="17">
        <v>-0.24185566999999999</v>
      </c>
      <c r="E2259" s="74">
        <v>-0.21063083199999999</v>
      </c>
      <c r="F2259" s="74">
        <v>-0.22676649700000001</v>
      </c>
      <c r="G2259" s="17">
        <v>-0.22707933799999999</v>
      </c>
      <c r="J2259" s="74"/>
      <c r="K2259" s="73"/>
      <c r="L2259" s="73"/>
      <c r="M2259" s="73"/>
      <c r="N2259" s="73"/>
      <c r="O2259" s="69"/>
      <c r="P2259" s="69"/>
      <c r="Q2259" s="69"/>
      <c r="R2259" s="69"/>
      <c r="S2259" s="69"/>
      <c r="T2259" s="69"/>
      <c r="U2259" s="69"/>
      <c r="V2259" s="72"/>
      <c r="W2259" s="71"/>
      <c r="X2259" s="71"/>
    </row>
    <row r="2260" spans="1:24" ht="15.75" thickBot="1">
      <c r="A2260" s="3">
        <v>0.22520000000000001</v>
      </c>
      <c r="B2260" s="17">
        <v>-0.293011782</v>
      </c>
      <c r="C2260" s="17">
        <v>-0.25095855700000003</v>
      </c>
      <c r="D2260" s="17">
        <v>-0.24176800800000001</v>
      </c>
      <c r="E2260" s="74">
        <v>-0.21053255000000001</v>
      </c>
      <c r="F2260" s="74">
        <v>-0.22669049999999999</v>
      </c>
      <c r="G2260" s="17">
        <v>-0.22697461399999999</v>
      </c>
      <c r="J2260" s="74"/>
      <c r="K2260" s="73"/>
      <c r="L2260" s="73"/>
      <c r="M2260" s="73"/>
      <c r="N2260" s="73"/>
      <c r="O2260" s="69"/>
      <c r="P2260" s="69"/>
      <c r="Q2260" s="69"/>
      <c r="R2260" s="69"/>
      <c r="S2260" s="69"/>
      <c r="T2260" s="69"/>
      <c r="U2260" s="69"/>
      <c r="V2260" s="72"/>
      <c r="W2260" s="71"/>
      <c r="X2260" s="71"/>
    </row>
    <row r="2261" spans="1:24" ht="15.75" thickBot="1">
      <c r="A2261" s="3">
        <v>0.2253</v>
      </c>
      <c r="B2261" s="17">
        <v>-0.29288241700000001</v>
      </c>
      <c r="C2261" s="17">
        <v>-0.25086355300000002</v>
      </c>
      <c r="D2261" s="17">
        <v>-0.24168036300000001</v>
      </c>
      <c r="E2261" s="74">
        <v>-0.21043429999999999</v>
      </c>
      <c r="F2261" s="74">
        <v>-0.22661451499999999</v>
      </c>
      <c r="G2261" s="17">
        <v>-0.226869922</v>
      </c>
      <c r="J2261" s="74"/>
      <c r="K2261" s="73"/>
      <c r="L2261" s="73"/>
      <c r="M2261" s="73"/>
      <c r="N2261" s="73"/>
      <c r="O2261" s="69"/>
      <c r="P2261" s="69"/>
      <c r="Q2261" s="69"/>
      <c r="R2261" s="69"/>
      <c r="S2261" s="69"/>
      <c r="T2261" s="69"/>
      <c r="U2261" s="69"/>
      <c r="V2261" s="72"/>
      <c r="W2261" s="71"/>
      <c r="X2261" s="71"/>
    </row>
    <row r="2262" spans="1:24" ht="15.75" thickBot="1">
      <c r="A2262" s="3">
        <v>0.22539999999999999</v>
      </c>
      <c r="B2262" s="17">
        <v>-0.29275308500000002</v>
      </c>
      <c r="C2262" s="17">
        <v>-0.25076857000000002</v>
      </c>
      <c r="D2262" s="17">
        <v>-0.241592736</v>
      </c>
      <c r="E2262" s="74">
        <v>-0.21033608200000001</v>
      </c>
      <c r="F2262" s="74">
        <v>-0.22653854400000001</v>
      </c>
      <c r="G2262" s="17">
        <v>-0.22676526299999999</v>
      </c>
      <c r="J2262" s="74"/>
      <c r="K2262" s="73"/>
      <c r="L2262" s="73"/>
      <c r="M2262" s="73"/>
      <c r="N2262" s="73"/>
      <c r="O2262" s="69"/>
      <c r="P2262" s="69"/>
      <c r="Q2262" s="69"/>
      <c r="R2262" s="69"/>
      <c r="S2262" s="69"/>
      <c r="T2262" s="69"/>
      <c r="U2262" s="69"/>
      <c r="V2262" s="72"/>
      <c r="W2262" s="71"/>
      <c r="X2262" s="71"/>
    </row>
    <row r="2263" spans="1:24" ht="15.75" thickBot="1">
      <c r="A2263" s="3">
        <v>0.22550000000000001</v>
      </c>
      <c r="B2263" s="17">
        <v>-0.292623786</v>
      </c>
      <c r="C2263" s="17">
        <v>-0.25067360599999999</v>
      </c>
      <c r="D2263" s="17">
        <v>-0.24150512599999999</v>
      </c>
      <c r="E2263" s="74">
        <v>-0.21023789600000001</v>
      </c>
      <c r="F2263" s="74">
        <v>-0.22646258699999999</v>
      </c>
      <c r="G2263" s="17">
        <v>-0.226660636</v>
      </c>
      <c r="J2263" s="74"/>
      <c r="K2263" s="73"/>
      <c r="L2263" s="73"/>
      <c r="M2263" s="73"/>
      <c r="N2263" s="73"/>
      <c r="O2263" s="69"/>
      <c r="P2263" s="69"/>
      <c r="Q2263" s="69"/>
      <c r="R2263" s="69"/>
      <c r="S2263" s="69"/>
      <c r="T2263" s="69"/>
      <c r="U2263" s="69"/>
      <c r="V2263" s="72"/>
      <c r="W2263" s="71"/>
      <c r="X2263" s="71"/>
    </row>
    <row r="2264" spans="1:24" ht="15.75" thickBot="1">
      <c r="A2264" s="3">
        <v>0.22559999999999999</v>
      </c>
      <c r="B2264" s="17">
        <v>-0.29249451799999998</v>
      </c>
      <c r="C2264" s="17">
        <v>-0.25057866299999998</v>
      </c>
      <c r="D2264" s="17">
        <v>-0.24141753299999999</v>
      </c>
      <c r="E2264" s="74">
        <v>-0.21013974199999999</v>
      </c>
      <c r="F2264" s="74">
        <v>-0.226386642</v>
      </c>
      <c r="G2264" s="17">
        <v>-0.22655604100000001</v>
      </c>
      <c r="J2264" s="74"/>
      <c r="K2264" s="73"/>
      <c r="L2264" s="73"/>
      <c r="M2264" s="73"/>
      <c r="N2264" s="73"/>
      <c r="O2264" s="69"/>
      <c r="P2264" s="69"/>
      <c r="Q2264" s="69"/>
      <c r="R2264" s="69"/>
      <c r="S2264" s="69"/>
      <c r="T2264" s="69"/>
      <c r="U2264" s="69"/>
      <c r="V2264" s="72"/>
      <c r="W2264" s="71"/>
      <c r="X2264" s="71"/>
    </row>
    <row r="2265" spans="1:24" ht="15.75" thickBot="1">
      <c r="A2265" s="3">
        <v>0.22570000000000001</v>
      </c>
      <c r="B2265" s="17">
        <v>-0.292365284</v>
      </c>
      <c r="C2265" s="17">
        <v>-0.25048373899999998</v>
      </c>
      <c r="D2265" s="17">
        <v>-0.24132995700000001</v>
      </c>
      <c r="E2265" s="74">
        <v>-0.21004161900000001</v>
      </c>
      <c r="F2265" s="74">
        <v>-0.226310711</v>
      </c>
      <c r="G2265" s="17">
        <v>-0.22645147900000001</v>
      </c>
      <c r="J2265" s="74"/>
      <c r="K2265" s="73"/>
      <c r="L2265" s="73"/>
      <c r="M2265" s="73"/>
      <c r="N2265" s="73"/>
      <c r="O2265" s="69"/>
      <c r="P2265" s="69"/>
      <c r="Q2265" s="69"/>
      <c r="R2265" s="69"/>
      <c r="S2265" s="69"/>
      <c r="T2265" s="69"/>
      <c r="U2265" s="69"/>
      <c r="V2265" s="72"/>
      <c r="W2265" s="71"/>
      <c r="X2265" s="71"/>
    </row>
    <row r="2266" spans="1:24" ht="15.75" thickBot="1">
      <c r="A2266" s="3">
        <v>0.2258</v>
      </c>
      <c r="B2266" s="17">
        <v>-0.29223608200000001</v>
      </c>
      <c r="C2266" s="17">
        <v>-0.25038883499999998</v>
      </c>
      <c r="D2266" s="17">
        <v>-0.241242398</v>
      </c>
      <c r="E2266" s="74">
        <v>-0.20994352799999999</v>
      </c>
      <c r="F2266" s="74">
        <v>-0.22623479199999999</v>
      </c>
      <c r="G2266" s="17">
        <v>-0.22634694899999999</v>
      </c>
      <c r="J2266" s="74"/>
      <c r="K2266" s="73"/>
      <c r="L2266" s="73"/>
      <c r="M2266" s="73"/>
      <c r="N2266" s="73"/>
      <c r="O2266" s="69"/>
      <c r="P2266" s="69"/>
      <c r="Q2266" s="69"/>
      <c r="R2266" s="69"/>
      <c r="S2266" s="69"/>
      <c r="T2266" s="69"/>
      <c r="U2266" s="69"/>
      <c r="V2266" s="72"/>
      <c r="W2266" s="71"/>
      <c r="X2266" s="71"/>
    </row>
    <row r="2267" spans="1:24" ht="15.75" thickBot="1">
      <c r="A2267" s="3">
        <v>0.22589999999999999</v>
      </c>
      <c r="B2267" s="17">
        <v>-0.292106912</v>
      </c>
      <c r="C2267" s="17">
        <v>-0.25029394999999999</v>
      </c>
      <c r="D2267" s="17">
        <v>-0.241154857</v>
      </c>
      <c r="E2267" s="74">
        <v>-0.20984546900000001</v>
      </c>
      <c r="F2267" s="74">
        <v>-0.226158887</v>
      </c>
      <c r="G2267" s="17">
        <v>-0.22624245100000001</v>
      </c>
      <c r="J2267" s="74"/>
      <c r="K2267" s="73"/>
      <c r="L2267" s="73"/>
      <c r="M2267" s="73"/>
      <c r="N2267" s="73"/>
      <c r="O2267" s="69"/>
      <c r="P2267" s="69"/>
      <c r="Q2267" s="69"/>
      <c r="R2267" s="69"/>
      <c r="S2267" s="69"/>
      <c r="T2267" s="69"/>
      <c r="U2267" s="69"/>
      <c r="V2267" s="72"/>
      <c r="W2267" s="71"/>
      <c r="X2267" s="71"/>
    </row>
    <row r="2268" spans="1:24" ht="15.75" thickBot="1">
      <c r="A2268" s="3">
        <v>0.22600000000000001</v>
      </c>
      <c r="B2268" s="17">
        <v>-0.29197777400000002</v>
      </c>
      <c r="C2268" s="17">
        <v>-0.25019908600000001</v>
      </c>
      <c r="D2268" s="17">
        <v>-0.24106733299999999</v>
      </c>
      <c r="E2268" s="74">
        <v>-0.20974744200000001</v>
      </c>
      <c r="F2268" s="74">
        <v>-0.22608299500000001</v>
      </c>
      <c r="G2268" s="17">
        <v>-0.22613798600000001</v>
      </c>
      <c r="J2268" s="74"/>
      <c r="K2268" s="73"/>
      <c r="L2268" s="73"/>
      <c r="M2268" s="73"/>
      <c r="N2268" s="73"/>
      <c r="O2268" s="69"/>
      <c r="P2268" s="69"/>
      <c r="Q2268" s="69"/>
      <c r="R2268" s="69"/>
      <c r="S2268" s="69"/>
      <c r="T2268" s="69"/>
      <c r="U2268" s="69"/>
      <c r="V2268" s="72"/>
      <c r="W2268" s="71"/>
      <c r="X2268" s="71"/>
    </row>
    <row r="2269" spans="1:24" ht="15.75" thickBot="1">
      <c r="A2269" s="3">
        <v>0.2261</v>
      </c>
      <c r="B2269" s="17">
        <v>-0.29184866900000001</v>
      </c>
      <c r="C2269" s="17">
        <v>-0.250104241</v>
      </c>
      <c r="D2269" s="17">
        <v>-0.24097982500000001</v>
      </c>
      <c r="E2269" s="74">
        <v>-0.20964944699999999</v>
      </c>
      <c r="F2269" s="74">
        <v>-0.22600711700000001</v>
      </c>
      <c r="G2269" s="17">
        <v>-0.226033552</v>
      </c>
      <c r="J2269" s="74"/>
      <c r="K2269" s="73"/>
      <c r="L2269" s="73"/>
      <c r="M2269" s="73"/>
      <c r="N2269" s="73"/>
      <c r="O2269" s="69"/>
      <c r="P2269" s="69"/>
      <c r="Q2269" s="69"/>
      <c r="R2269" s="69"/>
      <c r="S2269" s="69"/>
      <c r="T2269" s="69"/>
      <c r="U2269" s="69"/>
      <c r="V2269" s="72"/>
      <c r="W2269" s="71"/>
      <c r="X2269" s="71"/>
    </row>
    <row r="2270" spans="1:24" ht="15.75" thickBot="1">
      <c r="A2270" s="3">
        <v>0.22620000000000001</v>
      </c>
      <c r="B2270" s="17">
        <v>-0.29171959600000003</v>
      </c>
      <c r="C2270" s="17">
        <v>-0.25000941599999998</v>
      </c>
      <c r="D2270" s="17">
        <v>-0.24089233500000001</v>
      </c>
      <c r="E2270" s="74">
        <v>-0.20955148300000001</v>
      </c>
      <c r="F2270" s="74">
        <v>-0.225931251</v>
      </c>
      <c r="G2270" s="17">
        <v>-0.22592915099999999</v>
      </c>
      <c r="J2270" s="74"/>
      <c r="K2270" s="73"/>
      <c r="L2270" s="73"/>
      <c r="M2270" s="73"/>
      <c r="N2270" s="73"/>
      <c r="O2270" s="69"/>
      <c r="P2270" s="69"/>
      <c r="Q2270" s="69"/>
      <c r="R2270" s="69"/>
      <c r="S2270" s="69"/>
      <c r="T2270" s="69"/>
      <c r="U2270" s="69"/>
      <c r="V2270" s="72"/>
      <c r="W2270" s="71"/>
      <c r="X2270" s="71"/>
    </row>
    <row r="2271" spans="1:24" ht="15.75" thickBot="1">
      <c r="A2271" s="3">
        <v>0.2263</v>
      </c>
      <c r="B2271" s="17">
        <v>-0.29159055499999997</v>
      </c>
      <c r="C2271" s="17">
        <v>-0.24991461000000001</v>
      </c>
      <c r="D2271" s="17">
        <v>-0.24080486200000001</v>
      </c>
      <c r="E2271" s="74">
        <v>-0.20945355099999999</v>
      </c>
      <c r="F2271" s="74">
        <v>-0.22585539800000001</v>
      </c>
      <c r="G2271" s="17">
        <v>-0.225824782</v>
      </c>
      <c r="J2271" s="74"/>
      <c r="K2271" s="73"/>
      <c r="L2271" s="73"/>
      <c r="M2271" s="73"/>
      <c r="N2271" s="73"/>
      <c r="O2271" s="69"/>
      <c r="P2271" s="69"/>
      <c r="Q2271" s="69"/>
      <c r="R2271" s="69"/>
      <c r="S2271" s="69"/>
      <c r="T2271" s="69"/>
      <c r="U2271" s="69"/>
      <c r="V2271" s="72"/>
      <c r="W2271" s="71"/>
      <c r="X2271" s="71"/>
    </row>
    <row r="2272" spans="1:24" ht="15.75" thickBot="1">
      <c r="A2272" s="3">
        <v>0.22639999999999999</v>
      </c>
      <c r="B2272" s="17">
        <v>-0.29146154699999999</v>
      </c>
      <c r="C2272" s="17">
        <v>-0.249819824</v>
      </c>
      <c r="D2272" s="17">
        <v>-0.24071740599999999</v>
      </c>
      <c r="E2272" s="74">
        <v>-0.20935565</v>
      </c>
      <c r="F2272" s="74">
        <v>-0.22577955899999999</v>
      </c>
      <c r="G2272" s="17">
        <v>-0.22572044499999999</v>
      </c>
      <c r="J2272" s="74"/>
      <c r="K2272" s="73"/>
      <c r="L2272" s="73"/>
      <c r="M2272" s="73"/>
      <c r="N2272" s="73"/>
      <c r="O2272" s="69"/>
      <c r="P2272" s="69"/>
      <c r="Q2272" s="69"/>
      <c r="R2272" s="69"/>
      <c r="S2272" s="69"/>
      <c r="T2272" s="69"/>
      <c r="U2272" s="69"/>
      <c r="V2272" s="72"/>
      <c r="W2272" s="71"/>
      <c r="X2272" s="71"/>
    </row>
    <row r="2273" spans="1:24" ht="15.75" thickBot="1">
      <c r="A2273" s="3">
        <v>0.22650000000000001</v>
      </c>
      <c r="B2273" s="17">
        <v>-0.29133257000000001</v>
      </c>
      <c r="C2273" s="17">
        <v>-0.249725058</v>
      </c>
      <c r="D2273" s="17">
        <v>-0.240629967</v>
      </c>
      <c r="E2273" s="74">
        <v>-0.209257781</v>
      </c>
      <c r="F2273" s="74">
        <v>-0.22570373199999999</v>
      </c>
      <c r="G2273" s="17">
        <v>-0.22561613999999999</v>
      </c>
      <c r="J2273" s="74"/>
      <c r="K2273" s="73"/>
      <c r="L2273" s="73"/>
      <c r="M2273" s="73"/>
      <c r="N2273" s="73"/>
      <c r="O2273" s="69"/>
      <c r="P2273" s="69"/>
      <c r="Q2273" s="69"/>
      <c r="R2273" s="69"/>
      <c r="S2273" s="69"/>
      <c r="T2273" s="69"/>
      <c r="U2273" s="69"/>
      <c r="V2273" s="72"/>
      <c r="W2273" s="71"/>
      <c r="X2273" s="71"/>
    </row>
    <row r="2274" spans="1:24" ht="15.75" thickBot="1">
      <c r="A2274" s="3">
        <v>0.2266</v>
      </c>
      <c r="B2274" s="17">
        <v>-0.29120362599999999</v>
      </c>
      <c r="C2274" s="17">
        <v>-0.24963031199999999</v>
      </c>
      <c r="D2274" s="17">
        <v>-0.240542545</v>
      </c>
      <c r="E2274" s="74">
        <v>-0.20915994399999999</v>
      </c>
      <c r="F2274" s="74">
        <v>-0.22562791900000001</v>
      </c>
      <c r="G2274" s="17">
        <v>-0.225511867</v>
      </c>
      <c r="J2274" s="74"/>
      <c r="K2274" s="73"/>
      <c r="L2274" s="73"/>
      <c r="M2274" s="73"/>
      <c r="N2274" s="73"/>
      <c r="O2274" s="69"/>
      <c r="P2274" s="69"/>
      <c r="Q2274" s="69"/>
      <c r="R2274" s="69"/>
      <c r="S2274" s="69"/>
      <c r="T2274" s="69"/>
      <c r="U2274" s="69"/>
      <c r="V2274" s="72"/>
      <c r="W2274" s="71"/>
      <c r="X2274" s="71"/>
    </row>
    <row r="2275" spans="1:24" ht="15.75" thickBot="1">
      <c r="A2275" s="3">
        <v>0.22670000000000001</v>
      </c>
      <c r="B2275" s="17">
        <v>-0.29107471400000001</v>
      </c>
      <c r="C2275" s="17">
        <v>-0.249535585</v>
      </c>
      <c r="D2275" s="17">
        <v>-0.24045514000000001</v>
      </c>
      <c r="E2275" s="74">
        <v>-0.20906213800000001</v>
      </c>
      <c r="F2275" s="74">
        <v>-0.225552118</v>
      </c>
      <c r="G2275" s="17">
        <v>-0.225407626</v>
      </c>
      <c r="J2275" s="74"/>
      <c r="K2275" s="73"/>
      <c r="L2275" s="73"/>
      <c r="M2275" s="73"/>
      <c r="N2275" s="73"/>
      <c r="O2275" s="69"/>
      <c r="P2275" s="69"/>
      <c r="Q2275" s="69"/>
      <c r="R2275" s="69"/>
      <c r="S2275" s="69"/>
      <c r="T2275" s="69"/>
      <c r="U2275" s="69"/>
      <c r="V2275" s="72"/>
      <c r="W2275" s="71"/>
      <c r="X2275" s="71"/>
    </row>
    <row r="2276" spans="1:24" ht="15.75" thickBot="1">
      <c r="A2276" s="3">
        <v>0.2268</v>
      </c>
      <c r="B2276" s="17">
        <v>-0.29094583400000001</v>
      </c>
      <c r="C2276" s="17">
        <v>-0.249440878</v>
      </c>
      <c r="D2276" s="17">
        <v>-0.24036775199999999</v>
      </c>
      <c r="E2276" s="74">
        <v>-0.20896436299999999</v>
      </c>
      <c r="F2276" s="74">
        <v>-0.225476331</v>
      </c>
      <c r="G2276" s="17">
        <v>-0.22530341700000001</v>
      </c>
      <c r="J2276" s="74"/>
      <c r="K2276" s="73"/>
      <c r="L2276" s="73"/>
      <c r="M2276" s="73"/>
      <c r="N2276" s="73"/>
      <c r="O2276" s="69"/>
      <c r="P2276" s="69"/>
      <c r="Q2276" s="69"/>
      <c r="R2276" s="69"/>
      <c r="S2276" s="69"/>
      <c r="T2276" s="69"/>
      <c r="U2276" s="69"/>
      <c r="V2276" s="72"/>
      <c r="W2276" s="71"/>
      <c r="X2276" s="71"/>
    </row>
    <row r="2277" spans="1:24" ht="15.75" thickBot="1">
      <c r="A2277" s="3">
        <v>0.22689999999999999</v>
      </c>
      <c r="B2277" s="17">
        <v>-0.290816986</v>
      </c>
      <c r="C2277" s="17">
        <v>-0.24934619</v>
      </c>
      <c r="D2277" s="17">
        <v>-0.24028038099999999</v>
      </c>
      <c r="E2277" s="74">
        <v>-0.20886662</v>
      </c>
      <c r="F2277" s="74">
        <v>-0.225400557</v>
      </c>
      <c r="G2277" s="17">
        <v>-0.225199239</v>
      </c>
      <c r="J2277" s="74"/>
      <c r="K2277" s="73"/>
      <c r="L2277" s="73"/>
      <c r="M2277" s="73"/>
      <c r="N2277" s="73"/>
      <c r="O2277" s="69"/>
      <c r="P2277" s="69"/>
      <c r="Q2277" s="69"/>
      <c r="R2277" s="69"/>
      <c r="S2277" s="69"/>
      <c r="T2277" s="69"/>
      <c r="U2277" s="69"/>
      <c r="V2277" s="72"/>
      <c r="W2277" s="71"/>
      <c r="X2277" s="71"/>
    </row>
    <row r="2278" spans="1:24" ht="15.75" thickBot="1">
      <c r="A2278" s="3">
        <v>0.22700000000000001</v>
      </c>
      <c r="B2278" s="17">
        <v>-0.29068817000000002</v>
      </c>
      <c r="C2278" s="17">
        <v>-0.249251522</v>
      </c>
      <c r="D2278" s="17">
        <v>-0.240193027</v>
      </c>
      <c r="E2278" s="74">
        <v>-0.208768909</v>
      </c>
      <c r="F2278" s="74">
        <v>-0.22532479499999999</v>
      </c>
      <c r="G2278" s="17">
        <v>-0.225095094</v>
      </c>
      <c r="J2278" s="74"/>
      <c r="K2278" s="73"/>
      <c r="L2278" s="73"/>
      <c r="M2278" s="73"/>
      <c r="N2278" s="73"/>
      <c r="O2278" s="69"/>
      <c r="P2278" s="69"/>
      <c r="Q2278" s="69"/>
      <c r="R2278" s="69"/>
      <c r="S2278" s="69"/>
      <c r="T2278" s="69"/>
      <c r="U2278" s="69"/>
      <c r="V2278" s="72"/>
      <c r="W2278" s="71"/>
      <c r="X2278" s="71"/>
    </row>
    <row r="2279" spans="1:24" ht="15.75" thickBot="1">
      <c r="A2279" s="3">
        <v>0.2271</v>
      </c>
      <c r="B2279" s="17">
        <v>-0.29055938599999998</v>
      </c>
      <c r="C2279" s="17">
        <v>-0.249156873</v>
      </c>
      <c r="D2279" s="17">
        <v>-0.24010569000000001</v>
      </c>
      <c r="E2279" s="74">
        <v>-0.20867122799999999</v>
      </c>
      <c r="F2279" s="74">
        <v>-0.22524904700000001</v>
      </c>
      <c r="G2279" s="17">
        <v>-0.22499098000000001</v>
      </c>
      <c r="J2279" s="74"/>
      <c r="K2279" s="73"/>
      <c r="L2279" s="73"/>
      <c r="M2279" s="73"/>
      <c r="N2279" s="73"/>
      <c r="O2279" s="69"/>
      <c r="P2279" s="69"/>
      <c r="Q2279" s="69"/>
      <c r="R2279" s="69"/>
      <c r="S2279" s="69"/>
      <c r="T2279" s="69"/>
      <c r="U2279" s="69"/>
      <c r="V2279" s="72"/>
      <c r="W2279" s="71"/>
      <c r="X2279" s="71"/>
    </row>
    <row r="2280" spans="1:24" ht="15.75" thickBot="1">
      <c r="A2280" s="3">
        <v>0.22720000000000001</v>
      </c>
      <c r="B2280" s="17">
        <v>-0.29043063400000002</v>
      </c>
      <c r="C2280" s="17">
        <v>-0.24906224399999999</v>
      </c>
      <c r="D2280" s="17">
        <v>-0.24001837000000001</v>
      </c>
      <c r="E2280" s="74">
        <v>-0.20857357900000001</v>
      </c>
      <c r="F2280" s="74">
        <v>-0.22517331099999999</v>
      </c>
      <c r="G2280" s="17">
        <v>-0.224886899</v>
      </c>
      <c r="J2280" s="74"/>
      <c r="K2280" s="73"/>
      <c r="L2280" s="73"/>
      <c r="M2280" s="73"/>
      <c r="N2280" s="73"/>
      <c r="O2280" s="69"/>
      <c r="P2280" s="69"/>
      <c r="Q2280" s="69"/>
      <c r="R2280" s="69"/>
      <c r="S2280" s="69"/>
      <c r="T2280" s="69"/>
      <c r="U2280" s="69"/>
      <c r="V2280" s="72"/>
      <c r="W2280" s="71"/>
      <c r="X2280" s="71"/>
    </row>
    <row r="2281" spans="1:24" ht="15.75" thickBot="1">
      <c r="A2281" s="3">
        <v>0.2273</v>
      </c>
      <c r="B2281" s="17">
        <v>-0.29030191399999999</v>
      </c>
      <c r="C2281" s="17">
        <v>-0.24896763499999999</v>
      </c>
      <c r="D2281" s="17">
        <v>-0.239931067</v>
      </c>
      <c r="E2281" s="74">
        <v>-0.20847596199999999</v>
      </c>
      <c r="F2281" s="74">
        <v>-0.22509758899999999</v>
      </c>
      <c r="G2281" s="17">
        <v>-0.22478284900000001</v>
      </c>
      <c r="J2281" s="74"/>
      <c r="K2281" s="73"/>
      <c r="L2281" s="73"/>
      <c r="M2281" s="73"/>
      <c r="N2281" s="73"/>
      <c r="O2281" s="69"/>
      <c r="P2281" s="69"/>
      <c r="Q2281" s="69"/>
      <c r="R2281" s="69"/>
      <c r="S2281" s="69"/>
      <c r="T2281" s="69"/>
      <c r="U2281" s="69"/>
      <c r="V2281" s="72"/>
      <c r="W2281" s="71"/>
      <c r="X2281" s="71"/>
    </row>
    <row r="2282" spans="1:24" ht="15.75" thickBot="1">
      <c r="A2282" s="3">
        <v>0.22739999999999999</v>
      </c>
      <c r="B2282" s="17">
        <v>-0.29017322600000001</v>
      </c>
      <c r="C2282" s="17">
        <v>-0.24887304499999999</v>
      </c>
      <c r="D2282" s="17">
        <v>-0.23984378100000001</v>
      </c>
      <c r="E2282" s="74">
        <v>-0.208378376</v>
      </c>
      <c r="F2282" s="74">
        <v>-0.22502187900000001</v>
      </c>
      <c r="G2282" s="17">
        <v>-0.224678831</v>
      </c>
      <c r="J2282" s="74"/>
      <c r="K2282" s="73"/>
      <c r="L2282" s="73"/>
      <c r="M2282" s="73"/>
      <c r="N2282" s="73"/>
      <c r="O2282" s="69"/>
      <c r="P2282" s="69"/>
      <c r="Q2282" s="69"/>
      <c r="R2282" s="69"/>
      <c r="S2282" s="69"/>
      <c r="T2282" s="69"/>
      <c r="U2282" s="69"/>
      <c r="V2282" s="72"/>
      <c r="W2282" s="71"/>
      <c r="X2282" s="71"/>
    </row>
    <row r="2283" spans="1:24" ht="15.75" thickBot="1">
      <c r="A2283" s="3">
        <v>0.22750000000000001</v>
      </c>
      <c r="B2283" s="17">
        <v>-0.29004457</v>
      </c>
      <c r="C2283" s="17">
        <v>-0.248778474</v>
      </c>
      <c r="D2283" s="17">
        <v>-0.23975651100000001</v>
      </c>
      <c r="E2283" s="74">
        <v>-0.20828082000000001</v>
      </c>
      <c r="F2283" s="74">
        <v>-0.22494618299999999</v>
      </c>
      <c r="G2283" s="17">
        <v>-0.224574844</v>
      </c>
      <c r="J2283" s="74"/>
      <c r="K2283" s="73"/>
      <c r="L2283" s="73"/>
      <c r="M2283" s="73"/>
      <c r="N2283" s="73"/>
      <c r="O2283" s="69"/>
      <c r="P2283" s="69"/>
      <c r="Q2283" s="69"/>
      <c r="R2283" s="69"/>
      <c r="S2283" s="69"/>
      <c r="T2283" s="69"/>
      <c r="U2283" s="69"/>
      <c r="V2283" s="72"/>
      <c r="W2283" s="71"/>
      <c r="X2283" s="71"/>
    </row>
    <row r="2284" spans="1:24" ht="15.75" thickBot="1">
      <c r="A2284" s="3">
        <v>0.2276</v>
      </c>
      <c r="B2284" s="17">
        <v>-0.28991594500000001</v>
      </c>
      <c r="C2284" s="17">
        <v>-0.248683923</v>
      </c>
      <c r="D2284" s="17">
        <v>-0.239669258</v>
      </c>
      <c r="E2284" s="74">
        <v>-0.20818329699999999</v>
      </c>
      <c r="F2284" s="74">
        <v>-0.224870499</v>
      </c>
      <c r="G2284" s="17">
        <v>-0.22447088900000001</v>
      </c>
      <c r="J2284" s="74"/>
      <c r="K2284" s="73"/>
      <c r="L2284" s="73"/>
      <c r="M2284" s="73"/>
      <c r="N2284" s="73"/>
      <c r="O2284" s="69"/>
      <c r="P2284" s="69"/>
      <c r="Q2284" s="69"/>
      <c r="R2284" s="69"/>
      <c r="S2284" s="69"/>
      <c r="T2284" s="69"/>
      <c r="U2284" s="69"/>
      <c r="V2284" s="72"/>
      <c r="W2284" s="71"/>
      <c r="X2284" s="71"/>
    </row>
    <row r="2285" spans="1:24" ht="15.75" thickBot="1">
      <c r="A2285" s="3">
        <v>0.22770000000000001</v>
      </c>
      <c r="B2285" s="17">
        <v>-0.28978735300000003</v>
      </c>
      <c r="C2285" s="17">
        <v>-0.24858939099999999</v>
      </c>
      <c r="D2285" s="17">
        <v>-0.23958202300000001</v>
      </c>
      <c r="E2285" s="74">
        <v>-0.20808580400000001</v>
      </c>
      <c r="F2285" s="74">
        <v>-0.224794828</v>
      </c>
      <c r="G2285" s="17">
        <v>-0.224366966</v>
      </c>
      <c r="J2285" s="74"/>
      <c r="K2285" s="73"/>
      <c r="L2285" s="73"/>
      <c r="M2285" s="73"/>
      <c r="N2285" s="73"/>
      <c r="O2285" s="69"/>
      <c r="P2285" s="69"/>
      <c r="Q2285" s="69"/>
      <c r="R2285" s="69"/>
      <c r="S2285" s="69"/>
      <c r="T2285" s="69"/>
      <c r="U2285" s="69"/>
      <c r="V2285" s="72"/>
      <c r="W2285" s="71"/>
      <c r="X2285" s="71"/>
    </row>
    <row r="2286" spans="1:24" ht="15.75" thickBot="1">
      <c r="A2286" s="3">
        <v>0.2278</v>
      </c>
      <c r="B2286" s="17">
        <v>-0.289658792</v>
      </c>
      <c r="C2286" s="17">
        <v>-0.248494879</v>
      </c>
      <c r="D2286" s="17">
        <v>-0.23949480400000001</v>
      </c>
      <c r="E2286" s="74">
        <v>-0.20798834199999999</v>
      </c>
      <c r="F2286" s="74">
        <v>-0.22471917</v>
      </c>
      <c r="G2286" s="17">
        <v>-0.22426307500000001</v>
      </c>
      <c r="J2286" s="74"/>
      <c r="K2286" s="73"/>
      <c r="L2286" s="73"/>
      <c r="M2286" s="73"/>
      <c r="N2286" s="73"/>
      <c r="O2286" s="69"/>
      <c r="P2286" s="69"/>
      <c r="Q2286" s="69"/>
      <c r="R2286" s="69"/>
      <c r="S2286" s="69"/>
      <c r="T2286" s="69"/>
      <c r="U2286" s="69"/>
      <c r="V2286" s="72"/>
      <c r="W2286" s="71"/>
      <c r="X2286" s="71"/>
    </row>
    <row r="2287" spans="1:24" ht="15.75" thickBot="1">
      <c r="A2287" s="3">
        <v>0.22789999999999999</v>
      </c>
      <c r="B2287" s="17">
        <v>-0.28953026300000001</v>
      </c>
      <c r="C2287" s="17">
        <v>-0.248400386</v>
      </c>
      <c r="D2287" s="17">
        <v>-0.239407601</v>
      </c>
      <c r="E2287" s="74">
        <v>-0.20789091200000001</v>
      </c>
      <c r="F2287" s="74">
        <v>-0.22464352500000001</v>
      </c>
      <c r="G2287" s="17">
        <v>-0.22415921499999999</v>
      </c>
      <c r="J2287" s="74"/>
      <c r="K2287" s="73"/>
      <c r="L2287" s="73"/>
      <c r="M2287" s="73"/>
      <c r="N2287" s="73"/>
      <c r="O2287" s="69"/>
      <c r="P2287" s="69"/>
      <c r="Q2287" s="69"/>
      <c r="R2287" s="69"/>
      <c r="S2287" s="69"/>
      <c r="T2287" s="69"/>
      <c r="U2287" s="69"/>
      <c r="V2287" s="72"/>
      <c r="W2287" s="71"/>
      <c r="X2287" s="71"/>
    </row>
    <row r="2288" spans="1:24" ht="15.75" thickBot="1">
      <c r="A2288" s="3">
        <v>0.22800000000000001</v>
      </c>
      <c r="B2288" s="17">
        <v>-0.289401766</v>
      </c>
      <c r="C2288" s="17">
        <v>-0.24830591199999999</v>
      </c>
      <c r="D2288" s="17">
        <v>-0.23932041600000001</v>
      </c>
      <c r="E2288" s="74">
        <v>-0.20779351300000001</v>
      </c>
      <c r="F2288" s="74">
        <v>-0.22456789299999999</v>
      </c>
      <c r="G2288" s="17">
        <v>-0.22405538699999999</v>
      </c>
      <c r="J2288" s="74"/>
      <c r="K2288" s="73"/>
      <c r="L2288" s="73"/>
      <c r="M2288" s="73"/>
      <c r="N2288" s="73"/>
      <c r="O2288" s="69"/>
      <c r="P2288" s="69"/>
      <c r="Q2288" s="69"/>
      <c r="R2288" s="69"/>
      <c r="S2288" s="69"/>
      <c r="T2288" s="69"/>
      <c r="U2288" s="69"/>
      <c r="V2288" s="72"/>
      <c r="W2288" s="71"/>
      <c r="X2288" s="71"/>
    </row>
    <row r="2289" spans="1:24" ht="15.75" thickBot="1">
      <c r="A2289" s="3">
        <v>0.2281</v>
      </c>
      <c r="B2289" s="17">
        <v>-0.28927330000000001</v>
      </c>
      <c r="C2289" s="17">
        <v>-0.248211458</v>
      </c>
      <c r="D2289" s="17">
        <v>-0.23923324700000001</v>
      </c>
      <c r="E2289" s="74">
        <v>-0.207696145</v>
      </c>
      <c r="F2289" s="74">
        <v>-0.22449227299999999</v>
      </c>
      <c r="G2289" s="17">
        <v>-0.22395159000000001</v>
      </c>
      <c r="J2289" s="74"/>
      <c r="K2289" s="73"/>
      <c r="L2289" s="73"/>
      <c r="M2289" s="73"/>
      <c r="N2289" s="73"/>
      <c r="O2289" s="69"/>
      <c r="P2289" s="69"/>
      <c r="Q2289" s="69"/>
      <c r="R2289" s="69"/>
      <c r="S2289" s="69"/>
      <c r="T2289" s="69"/>
      <c r="U2289" s="69"/>
      <c r="V2289" s="72"/>
      <c r="W2289" s="71"/>
      <c r="X2289" s="71"/>
    </row>
    <row r="2290" spans="1:24" ht="15.75" thickBot="1">
      <c r="A2290" s="3">
        <v>0.22819999999999999</v>
      </c>
      <c r="B2290" s="17">
        <v>-0.289144866</v>
      </c>
      <c r="C2290" s="17">
        <v>-0.24811702299999999</v>
      </c>
      <c r="D2290" s="17">
        <v>-0.239146095</v>
      </c>
      <c r="E2290" s="74">
        <v>-0.207598807</v>
      </c>
      <c r="F2290" s="74">
        <v>-0.22441666699999999</v>
      </c>
      <c r="G2290" s="17">
        <v>-0.223847824</v>
      </c>
      <c r="J2290" s="74"/>
      <c r="K2290" s="73"/>
      <c r="L2290" s="73"/>
      <c r="M2290" s="73"/>
      <c r="N2290" s="73"/>
      <c r="O2290" s="69"/>
      <c r="P2290" s="69"/>
      <c r="Q2290" s="69"/>
      <c r="R2290" s="69"/>
      <c r="S2290" s="69"/>
      <c r="T2290" s="69"/>
      <c r="U2290" s="69"/>
      <c r="V2290" s="72"/>
      <c r="W2290" s="71"/>
      <c r="X2290" s="71"/>
    </row>
    <row r="2291" spans="1:24" ht="15.75" thickBot="1">
      <c r="A2291" s="3">
        <v>0.2283</v>
      </c>
      <c r="B2291" s="17">
        <v>-0.28901646399999997</v>
      </c>
      <c r="C2291" s="17">
        <v>-0.24802260700000001</v>
      </c>
      <c r="D2291" s="17">
        <v>-0.23905895999999999</v>
      </c>
      <c r="E2291" s="74">
        <v>-0.207501501</v>
      </c>
      <c r="F2291" s="74">
        <v>-0.224341073</v>
      </c>
      <c r="G2291" s="17">
        <v>-0.22374409100000001</v>
      </c>
      <c r="J2291" s="74"/>
      <c r="K2291" s="73"/>
      <c r="L2291" s="73"/>
      <c r="M2291" s="73"/>
      <c r="N2291" s="73"/>
      <c r="O2291" s="69"/>
      <c r="P2291" s="69"/>
      <c r="Q2291" s="69"/>
      <c r="R2291" s="69"/>
      <c r="S2291" s="69"/>
      <c r="T2291" s="69"/>
      <c r="U2291" s="69"/>
      <c r="V2291" s="72"/>
      <c r="W2291" s="71"/>
      <c r="X2291" s="71"/>
    </row>
    <row r="2292" spans="1:24" ht="15.75" thickBot="1">
      <c r="A2292" s="3">
        <v>0.22839999999999999</v>
      </c>
      <c r="B2292" s="17">
        <v>-0.28888809300000001</v>
      </c>
      <c r="C2292" s="17">
        <v>-0.24792821100000001</v>
      </c>
      <c r="D2292" s="17">
        <v>-0.23897184199999999</v>
      </c>
      <c r="E2292" s="74">
        <v>-0.207404226</v>
      </c>
      <c r="F2292" s="74">
        <v>-0.22426549200000001</v>
      </c>
      <c r="G2292" s="17">
        <v>-0.223640388</v>
      </c>
      <c r="J2292" s="74"/>
      <c r="K2292" s="73"/>
      <c r="L2292" s="73"/>
      <c r="M2292" s="73"/>
      <c r="N2292" s="73"/>
      <c r="O2292" s="69"/>
      <c r="P2292" s="69"/>
      <c r="Q2292" s="69"/>
      <c r="R2292" s="69"/>
      <c r="S2292" s="69"/>
      <c r="T2292" s="69"/>
      <c r="U2292" s="69"/>
      <c r="V2292" s="72"/>
      <c r="W2292" s="71"/>
      <c r="X2292" s="71"/>
    </row>
    <row r="2293" spans="1:24" ht="15.75" thickBot="1">
      <c r="A2293" s="3">
        <v>0.22850000000000001</v>
      </c>
      <c r="B2293" s="17">
        <v>-0.28875975399999998</v>
      </c>
      <c r="C2293" s="17">
        <v>-0.247833834</v>
      </c>
      <c r="D2293" s="17">
        <v>-0.23888474000000001</v>
      </c>
      <c r="E2293" s="74">
        <v>-0.207306982</v>
      </c>
      <c r="F2293" s="74">
        <v>-0.22418992400000001</v>
      </c>
      <c r="G2293" s="17">
        <v>-0.223536717</v>
      </c>
      <c r="J2293" s="74"/>
      <c r="K2293" s="73"/>
      <c r="L2293" s="73"/>
      <c r="M2293" s="73"/>
      <c r="N2293" s="73"/>
      <c r="O2293" s="69"/>
      <c r="P2293" s="69"/>
      <c r="Q2293" s="69"/>
      <c r="R2293" s="69"/>
      <c r="S2293" s="69"/>
      <c r="T2293" s="69"/>
      <c r="U2293" s="69"/>
      <c r="V2293" s="72"/>
      <c r="W2293" s="71"/>
      <c r="X2293" s="71"/>
    </row>
    <row r="2294" spans="1:24" ht="15.75" thickBot="1">
      <c r="A2294" s="3">
        <v>0.2286</v>
      </c>
      <c r="B2294" s="17">
        <v>-0.28863144600000001</v>
      </c>
      <c r="C2294" s="17">
        <v>-0.24773947599999999</v>
      </c>
      <c r="D2294" s="17">
        <v>-0.238797655</v>
      </c>
      <c r="E2294" s="74">
        <v>-0.20720976799999999</v>
      </c>
      <c r="F2294" s="74">
        <v>-0.22411436800000001</v>
      </c>
      <c r="G2294" s="17">
        <v>-0.22343307800000001</v>
      </c>
      <c r="J2294" s="74"/>
      <c r="K2294" s="73"/>
      <c r="L2294" s="73"/>
      <c r="M2294" s="73"/>
      <c r="N2294" s="73"/>
      <c r="O2294" s="69"/>
      <c r="P2294" s="69"/>
      <c r="Q2294" s="69"/>
      <c r="R2294" s="69"/>
      <c r="S2294" s="69"/>
      <c r="T2294" s="69"/>
      <c r="U2294" s="69"/>
      <c r="V2294" s="72"/>
      <c r="W2294" s="71"/>
      <c r="X2294" s="71"/>
    </row>
    <row r="2295" spans="1:24" ht="15.75" thickBot="1">
      <c r="A2295" s="3">
        <v>0.22869999999999999</v>
      </c>
      <c r="B2295" s="17">
        <v>-0.28850316999999998</v>
      </c>
      <c r="C2295" s="17">
        <v>-0.24764513799999999</v>
      </c>
      <c r="D2295" s="17">
        <v>-0.238710586</v>
      </c>
      <c r="E2295" s="74">
        <v>-0.20711258599999999</v>
      </c>
      <c r="F2295" s="74">
        <v>-0.224038825</v>
      </c>
      <c r="G2295" s="17">
        <v>-0.223329469</v>
      </c>
      <c r="J2295" s="74"/>
      <c r="K2295" s="73"/>
      <c r="L2295" s="73"/>
      <c r="M2295" s="73"/>
      <c r="N2295" s="73"/>
      <c r="O2295" s="69"/>
      <c r="P2295" s="69"/>
      <c r="Q2295" s="69"/>
      <c r="R2295" s="69"/>
      <c r="S2295" s="69"/>
      <c r="T2295" s="69"/>
      <c r="U2295" s="69"/>
      <c r="V2295" s="72"/>
      <c r="W2295" s="71"/>
      <c r="X2295" s="71"/>
    </row>
    <row r="2296" spans="1:24" ht="15.75" thickBot="1">
      <c r="A2296" s="3">
        <v>0.2288</v>
      </c>
      <c r="B2296" s="17">
        <v>-0.28837492599999998</v>
      </c>
      <c r="C2296" s="17">
        <v>-0.24755081800000001</v>
      </c>
      <c r="D2296" s="17">
        <v>-0.238623534</v>
      </c>
      <c r="E2296" s="74">
        <v>-0.207015434</v>
      </c>
      <c r="F2296" s="74">
        <v>-0.22396329500000001</v>
      </c>
      <c r="G2296" s="17">
        <v>-0.22322589200000001</v>
      </c>
      <c r="J2296" s="74"/>
      <c r="K2296" s="73"/>
      <c r="L2296" s="73"/>
      <c r="M2296" s="73"/>
      <c r="N2296" s="73"/>
      <c r="O2296" s="69"/>
      <c r="P2296" s="69"/>
      <c r="Q2296" s="69"/>
      <c r="R2296" s="69"/>
      <c r="S2296" s="69"/>
      <c r="T2296" s="69"/>
      <c r="U2296" s="69"/>
      <c r="V2296" s="72"/>
      <c r="W2296" s="71"/>
      <c r="X2296" s="71"/>
    </row>
    <row r="2297" spans="1:24" ht="15.75" thickBot="1">
      <c r="A2297" s="3">
        <v>0.22889999999999999</v>
      </c>
      <c r="B2297" s="17">
        <v>-0.28824671200000002</v>
      </c>
      <c r="C2297" s="17">
        <v>-0.24745651799999999</v>
      </c>
      <c r="D2297" s="17">
        <v>-0.23853649900000001</v>
      </c>
      <c r="E2297" s="74">
        <v>-0.20691831399999999</v>
      </c>
      <c r="F2297" s="74">
        <v>-0.22388777800000001</v>
      </c>
      <c r="G2297" s="17">
        <v>-0.223122347</v>
      </c>
      <c r="J2297" s="74"/>
      <c r="K2297" s="73"/>
      <c r="L2297" s="73"/>
      <c r="M2297" s="73"/>
      <c r="N2297" s="73"/>
      <c r="O2297" s="69"/>
      <c r="P2297" s="69"/>
      <c r="Q2297" s="69"/>
      <c r="R2297" s="69"/>
      <c r="S2297" s="69"/>
      <c r="T2297" s="69"/>
      <c r="U2297" s="69"/>
      <c r="V2297" s="72"/>
      <c r="W2297" s="71"/>
      <c r="X2297" s="71"/>
    </row>
    <row r="2298" spans="1:24" ht="15.75" thickBot="1">
      <c r="A2298" s="3">
        <v>0.22900000000000001</v>
      </c>
      <c r="B2298" s="17">
        <v>-0.28811853100000001</v>
      </c>
      <c r="C2298" s="17">
        <v>-0.24736223700000001</v>
      </c>
      <c r="D2298" s="17">
        <v>-0.23844948099999999</v>
      </c>
      <c r="E2298" s="74">
        <v>-0.206821224</v>
      </c>
      <c r="F2298" s="74">
        <v>-0.22381227300000001</v>
      </c>
      <c r="G2298" s="17">
        <v>-0.223018832</v>
      </c>
      <c r="J2298" s="74"/>
      <c r="K2298" s="73"/>
      <c r="L2298" s="73"/>
      <c r="M2298" s="73"/>
      <c r="N2298" s="73"/>
      <c r="O2298" s="69"/>
      <c r="P2298" s="69"/>
      <c r="Q2298" s="69"/>
      <c r="R2298" s="69"/>
      <c r="S2298" s="69"/>
      <c r="T2298" s="69"/>
      <c r="U2298" s="69"/>
      <c r="V2298" s="72"/>
      <c r="W2298" s="71"/>
      <c r="X2298" s="71"/>
    </row>
    <row r="2299" spans="1:24" ht="15.75" thickBot="1">
      <c r="A2299" s="3">
        <v>0.2291</v>
      </c>
      <c r="B2299" s="17">
        <v>-0.28799037999999999</v>
      </c>
      <c r="C2299" s="17">
        <v>-0.247267975</v>
      </c>
      <c r="D2299" s="17">
        <v>-0.23836247899999999</v>
      </c>
      <c r="E2299" s="74">
        <v>-0.20672416399999999</v>
      </c>
      <c r="F2299" s="74">
        <v>-0.223736782</v>
      </c>
      <c r="G2299" s="17">
        <v>-0.22291534900000001</v>
      </c>
      <c r="J2299" s="74"/>
      <c r="K2299" s="73"/>
      <c r="L2299" s="73"/>
      <c r="M2299" s="73"/>
      <c r="N2299" s="73"/>
      <c r="O2299" s="69"/>
      <c r="P2299" s="69"/>
      <c r="Q2299" s="69"/>
      <c r="R2299" s="69"/>
      <c r="S2299" s="69"/>
      <c r="T2299" s="69"/>
      <c r="U2299" s="69"/>
      <c r="V2299" s="72"/>
      <c r="W2299" s="71"/>
      <c r="X2299" s="71"/>
    </row>
    <row r="2300" spans="1:24" ht="15.75" thickBot="1">
      <c r="A2300" s="3">
        <v>0.22919999999999999</v>
      </c>
      <c r="B2300" s="17">
        <v>-0.28786226199999998</v>
      </c>
      <c r="C2300" s="17">
        <v>-0.24717373200000001</v>
      </c>
      <c r="D2300" s="17">
        <v>-0.238275493</v>
      </c>
      <c r="E2300" s="74">
        <v>-0.20662713599999999</v>
      </c>
      <c r="F2300" s="74">
        <v>-0.22366130200000001</v>
      </c>
      <c r="G2300" s="17">
        <v>-0.22281189700000001</v>
      </c>
      <c r="J2300" s="74"/>
      <c r="K2300" s="73"/>
      <c r="L2300" s="73"/>
      <c r="M2300" s="73"/>
      <c r="N2300" s="73"/>
      <c r="O2300" s="69"/>
      <c r="P2300" s="69"/>
      <c r="Q2300" s="69"/>
      <c r="R2300" s="69"/>
      <c r="S2300" s="69"/>
      <c r="T2300" s="69"/>
      <c r="U2300" s="69"/>
      <c r="V2300" s="72"/>
      <c r="W2300" s="71"/>
      <c r="X2300" s="71"/>
    </row>
    <row r="2301" spans="1:24" ht="15.75" thickBot="1">
      <c r="A2301" s="3">
        <v>0.2293</v>
      </c>
      <c r="B2301" s="17">
        <v>-0.28773417400000001</v>
      </c>
      <c r="C2301" s="17">
        <v>-0.247079509</v>
      </c>
      <c r="D2301" s="17">
        <v>-0.23818852400000001</v>
      </c>
      <c r="E2301" s="74">
        <v>-0.206530138</v>
      </c>
      <c r="F2301" s="74">
        <v>-0.22358583600000001</v>
      </c>
      <c r="G2301" s="17">
        <v>-0.22270847599999999</v>
      </c>
      <c r="J2301" s="74"/>
      <c r="K2301" s="73"/>
      <c r="L2301" s="73"/>
      <c r="M2301" s="73"/>
      <c r="N2301" s="73"/>
      <c r="O2301" s="69"/>
      <c r="P2301" s="69"/>
      <c r="Q2301" s="69"/>
      <c r="R2301" s="69"/>
      <c r="S2301" s="69"/>
      <c r="T2301" s="69"/>
      <c r="U2301" s="69"/>
      <c r="V2301" s="72"/>
      <c r="W2301" s="71"/>
      <c r="X2301" s="71"/>
    </row>
    <row r="2302" spans="1:24" ht="15.75" thickBot="1">
      <c r="A2302" s="3">
        <v>0.22939999999999999</v>
      </c>
      <c r="B2302" s="17">
        <v>-0.28760611800000002</v>
      </c>
      <c r="C2302" s="17">
        <v>-0.24698530399999999</v>
      </c>
      <c r="D2302" s="17">
        <v>-0.23810157200000001</v>
      </c>
      <c r="E2302" s="74">
        <v>-0.206433171</v>
      </c>
      <c r="F2302" s="74">
        <v>-0.22351038200000001</v>
      </c>
      <c r="G2302" s="17">
        <v>-0.22260508600000001</v>
      </c>
      <c r="J2302" s="74"/>
      <c r="K2302" s="73"/>
      <c r="L2302" s="73"/>
      <c r="M2302" s="73"/>
      <c r="N2302" s="73"/>
      <c r="O2302" s="69"/>
      <c r="P2302" s="69"/>
      <c r="Q2302" s="69"/>
      <c r="R2302" s="69"/>
      <c r="S2302" s="69"/>
      <c r="T2302" s="69"/>
      <c r="U2302" s="69"/>
      <c r="V2302" s="72"/>
      <c r="W2302" s="71"/>
      <c r="X2302" s="71"/>
    </row>
    <row r="2303" spans="1:24" ht="15.75" thickBot="1">
      <c r="A2303" s="3">
        <v>0.22950000000000001</v>
      </c>
      <c r="B2303" s="17">
        <v>-0.28747809299999999</v>
      </c>
      <c r="C2303" s="17">
        <v>-0.24689111899999999</v>
      </c>
      <c r="D2303" s="17">
        <v>-0.238014636</v>
      </c>
      <c r="E2303" s="74">
        <v>-0.20633623400000001</v>
      </c>
      <c r="F2303" s="74">
        <v>-0.223434941</v>
      </c>
      <c r="G2303" s="17">
        <v>-0.22250172800000001</v>
      </c>
      <c r="J2303" s="74"/>
      <c r="K2303" s="73"/>
      <c r="L2303" s="73"/>
      <c r="M2303" s="73"/>
      <c r="N2303" s="73"/>
      <c r="O2303" s="69"/>
      <c r="P2303" s="69"/>
      <c r="Q2303" s="69"/>
      <c r="R2303" s="69"/>
      <c r="S2303" s="69"/>
      <c r="T2303" s="69"/>
      <c r="U2303" s="69"/>
      <c r="V2303" s="72"/>
      <c r="W2303" s="71"/>
      <c r="X2303" s="71"/>
    </row>
    <row r="2304" spans="1:24" ht="15.75" thickBot="1">
      <c r="A2304" s="3">
        <v>0.2296</v>
      </c>
      <c r="B2304" s="17">
        <v>-0.28735009900000003</v>
      </c>
      <c r="C2304" s="17">
        <v>-0.24679695200000001</v>
      </c>
      <c r="D2304" s="17">
        <v>-0.23792771700000001</v>
      </c>
      <c r="E2304" s="74">
        <v>-0.206239328</v>
      </c>
      <c r="F2304" s="74">
        <v>-0.22335951200000001</v>
      </c>
      <c r="G2304" s="17">
        <v>-0.2223984</v>
      </c>
      <c r="J2304" s="74"/>
      <c r="K2304" s="73"/>
      <c r="L2304" s="73"/>
      <c r="M2304" s="73"/>
      <c r="N2304" s="73"/>
      <c r="O2304" s="69"/>
      <c r="P2304" s="69"/>
      <c r="Q2304" s="69"/>
      <c r="R2304" s="69"/>
      <c r="S2304" s="69"/>
      <c r="T2304" s="69"/>
      <c r="U2304" s="69"/>
      <c r="V2304" s="72"/>
      <c r="W2304" s="71"/>
      <c r="X2304" s="71"/>
    </row>
    <row r="2305" spans="1:24" ht="15.75" thickBot="1">
      <c r="A2305" s="3">
        <v>0.22969999999999999</v>
      </c>
      <c r="B2305" s="17">
        <v>-0.28722213699999999</v>
      </c>
      <c r="C2305" s="17">
        <v>-0.246702805</v>
      </c>
      <c r="D2305" s="17">
        <v>-0.23784081400000001</v>
      </c>
      <c r="E2305" s="74">
        <v>-0.206142453</v>
      </c>
      <c r="F2305" s="74">
        <v>-0.22328409599999999</v>
      </c>
      <c r="G2305" s="17">
        <v>-0.22229510299999999</v>
      </c>
      <c r="J2305" s="74"/>
      <c r="K2305" s="73"/>
      <c r="L2305" s="73"/>
      <c r="M2305" s="73"/>
      <c r="N2305" s="73"/>
      <c r="O2305" s="69"/>
      <c r="P2305" s="69"/>
      <c r="Q2305" s="69"/>
      <c r="R2305" s="69"/>
      <c r="S2305" s="69"/>
      <c r="T2305" s="69"/>
      <c r="U2305" s="69"/>
      <c r="V2305" s="72"/>
      <c r="W2305" s="71"/>
      <c r="X2305" s="71"/>
    </row>
    <row r="2306" spans="1:24" ht="15.75" thickBot="1">
      <c r="A2306" s="3">
        <v>0.2298</v>
      </c>
      <c r="B2306" s="17">
        <v>-0.28709420499999999</v>
      </c>
      <c r="C2306" s="17">
        <v>-0.246608676</v>
      </c>
      <c r="D2306" s="17">
        <v>-0.237753928</v>
      </c>
      <c r="E2306" s="74">
        <v>-0.20604560799999999</v>
      </c>
      <c r="F2306" s="74">
        <v>-0.22320869199999999</v>
      </c>
      <c r="G2306" s="17">
        <v>-0.222191838</v>
      </c>
      <c r="J2306" s="74"/>
      <c r="K2306" s="73"/>
      <c r="L2306" s="73"/>
      <c r="M2306" s="73"/>
      <c r="N2306" s="73"/>
      <c r="O2306" s="69"/>
      <c r="P2306" s="69"/>
      <c r="Q2306" s="69"/>
      <c r="R2306" s="69"/>
      <c r="S2306" s="69"/>
      <c r="T2306" s="69"/>
      <c r="U2306" s="69"/>
      <c r="V2306" s="72"/>
      <c r="W2306" s="71"/>
      <c r="X2306" s="71"/>
    </row>
    <row r="2307" spans="1:24" ht="15.75" thickBot="1">
      <c r="A2307" s="3">
        <v>0.22989999999999999</v>
      </c>
      <c r="B2307" s="17">
        <v>-0.28696630499999998</v>
      </c>
      <c r="C2307" s="17">
        <v>-0.24651456699999999</v>
      </c>
      <c r="D2307" s="17">
        <v>-0.23766705799999999</v>
      </c>
      <c r="E2307" s="74">
        <v>-0.20594879299999999</v>
      </c>
      <c r="F2307" s="74">
        <v>-0.22313330200000001</v>
      </c>
      <c r="G2307" s="17">
        <v>-0.222088603</v>
      </c>
      <c r="J2307" s="74"/>
      <c r="K2307" s="73"/>
      <c r="L2307" s="73"/>
      <c r="M2307" s="73"/>
      <c r="N2307" s="73"/>
      <c r="O2307" s="69"/>
      <c r="P2307" s="69"/>
      <c r="Q2307" s="69"/>
      <c r="R2307" s="69"/>
      <c r="S2307" s="69"/>
      <c r="T2307" s="69"/>
      <c r="U2307" s="69"/>
      <c r="V2307" s="72"/>
      <c r="W2307" s="71"/>
      <c r="X2307" s="71"/>
    </row>
    <row r="2308" spans="1:24" ht="15.75" thickBot="1">
      <c r="A2308" s="3">
        <v>0.23</v>
      </c>
      <c r="B2308" s="17">
        <v>-0.28683843599999997</v>
      </c>
      <c r="C2308" s="17">
        <v>-0.246420477</v>
      </c>
      <c r="D2308" s="17">
        <v>-0.23758020399999999</v>
      </c>
      <c r="E2308" s="74">
        <v>-0.205852009</v>
      </c>
      <c r="F2308" s="74">
        <v>-0.22305792299999999</v>
      </c>
      <c r="G2308" s="17">
        <v>-0.2219854</v>
      </c>
      <c r="J2308" s="74"/>
      <c r="K2308" s="73"/>
      <c r="L2308" s="73"/>
      <c r="M2308" s="73"/>
      <c r="N2308" s="73"/>
      <c r="O2308" s="69"/>
      <c r="P2308" s="69"/>
      <c r="Q2308" s="69"/>
      <c r="R2308" s="69"/>
      <c r="S2308" s="69"/>
      <c r="T2308" s="69"/>
      <c r="U2308" s="69"/>
      <c r="V2308" s="72"/>
      <c r="W2308" s="71"/>
      <c r="X2308" s="71"/>
    </row>
    <row r="2309" spans="1:24" ht="15.75" thickBot="1">
      <c r="A2309" s="3">
        <v>0.2301</v>
      </c>
      <c r="B2309" s="17">
        <v>-0.28671059799999998</v>
      </c>
      <c r="C2309" s="17">
        <v>-0.246326405</v>
      </c>
      <c r="D2309" s="17">
        <v>-0.23749336700000001</v>
      </c>
      <c r="E2309" s="74">
        <v>-0.205755256</v>
      </c>
      <c r="F2309" s="74">
        <v>-0.222982557</v>
      </c>
      <c r="G2309" s="17">
        <v>-0.22188222699999999</v>
      </c>
      <c r="J2309" s="74"/>
      <c r="K2309" s="73"/>
      <c r="L2309" s="73"/>
      <c r="M2309" s="73"/>
      <c r="N2309" s="73"/>
      <c r="O2309" s="69"/>
      <c r="P2309" s="69"/>
      <c r="Q2309" s="69"/>
      <c r="R2309" s="69"/>
      <c r="S2309" s="69"/>
      <c r="T2309" s="69"/>
      <c r="U2309" s="69"/>
      <c r="V2309" s="72"/>
      <c r="W2309" s="71"/>
      <c r="X2309" s="71"/>
    </row>
    <row r="2310" spans="1:24" ht="15.75" thickBot="1">
      <c r="A2310" s="3">
        <v>0.23019999999999999</v>
      </c>
      <c r="B2310" s="17">
        <v>-0.286582791</v>
      </c>
      <c r="C2310" s="17">
        <v>-0.24623235299999999</v>
      </c>
      <c r="D2310" s="17">
        <v>-0.237406546</v>
      </c>
      <c r="E2310" s="74">
        <v>-0.205658533</v>
      </c>
      <c r="F2310" s="74">
        <v>-0.222907204</v>
      </c>
      <c r="G2310" s="17">
        <v>-0.22177908499999999</v>
      </c>
      <c r="J2310" s="74"/>
      <c r="K2310" s="73"/>
      <c r="L2310" s="73"/>
      <c r="M2310" s="73"/>
      <c r="N2310" s="73"/>
      <c r="O2310" s="69"/>
      <c r="P2310" s="69"/>
      <c r="Q2310" s="69"/>
      <c r="R2310" s="69"/>
      <c r="S2310" s="69"/>
      <c r="T2310" s="69"/>
      <c r="U2310" s="69"/>
      <c r="V2310" s="72"/>
      <c r="W2310" s="71"/>
      <c r="X2310" s="71"/>
    </row>
    <row r="2311" spans="1:24" ht="15.75" thickBot="1">
      <c r="A2311" s="3">
        <v>0.2303</v>
      </c>
      <c r="B2311" s="17">
        <v>-0.28645501600000001</v>
      </c>
      <c r="C2311" s="17">
        <v>-0.24613831899999999</v>
      </c>
      <c r="D2311" s="17">
        <v>-0.237319742</v>
      </c>
      <c r="E2311" s="74">
        <v>-0.20556184</v>
      </c>
      <c r="F2311" s="74">
        <v>-0.22283186399999999</v>
      </c>
      <c r="G2311" s="17">
        <v>-0.221675974</v>
      </c>
      <c r="J2311" s="74"/>
      <c r="K2311" s="73"/>
      <c r="L2311" s="73"/>
      <c r="M2311" s="73"/>
      <c r="N2311" s="73"/>
      <c r="O2311" s="69"/>
      <c r="P2311" s="69"/>
      <c r="Q2311" s="69"/>
      <c r="R2311" s="69"/>
      <c r="S2311" s="69"/>
      <c r="T2311" s="69"/>
      <c r="U2311" s="69"/>
      <c r="V2311" s="72"/>
      <c r="W2311" s="71"/>
      <c r="X2311" s="71"/>
    </row>
    <row r="2312" spans="1:24" ht="15.75" thickBot="1">
      <c r="A2312" s="3">
        <v>0.23039999999999999</v>
      </c>
      <c r="B2312" s="17">
        <v>-0.28632727099999999</v>
      </c>
      <c r="C2312" s="17">
        <v>-0.24604430399999999</v>
      </c>
      <c r="D2312" s="17">
        <v>-0.237232954</v>
      </c>
      <c r="E2312" s="74">
        <v>-0.205465178</v>
      </c>
      <c r="F2312" s="74">
        <v>-0.22275653500000001</v>
      </c>
      <c r="G2312" s="17">
        <v>-0.22157289399999999</v>
      </c>
      <c r="J2312" s="74"/>
      <c r="K2312" s="73"/>
      <c r="L2312" s="73"/>
      <c r="M2312" s="73"/>
      <c r="N2312" s="73"/>
      <c r="O2312" s="69"/>
      <c r="P2312" s="69"/>
      <c r="Q2312" s="69"/>
      <c r="R2312" s="69"/>
      <c r="S2312" s="69"/>
      <c r="T2312" s="69"/>
      <c r="U2312" s="69"/>
      <c r="V2312" s="72"/>
      <c r="W2312" s="71"/>
      <c r="X2312" s="71"/>
    </row>
    <row r="2313" spans="1:24" ht="15.75" thickBot="1">
      <c r="A2313" s="3">
        <v>0.23050000000000001</v>
      </c>
      <c r="B2313" s="17">
        <v>-0.28619955699999999</v>
      </c>
      <c r="C2313" s="17">
        <v>-0.24595030900000001</v>
      </c>
      <c r="D2313" s="17">
        <v>-0.23714618300000001</v>
      </c>
      <c r="E2313" s="74">
        <v>-0.20536854600000001</v>
      </c>
      <c r="F2313" s="74">
        <v>-0.22268122000000001</v>
      </c>
      <c r="G2313" s="17">
        <v>-0.221469845</v>
      </c>
      <c r="J2313" s="74"/>
      <c r="K2313" s="73"/>
      <c r="L2313" s="73"/>
      <c r="M2313" s="73"/>
      <c r="N2313" s="73"/>
      <c r="O2313" s="69"/>
      <c r="P2313" s="69"/>
      <c r="Q2313" s="69"/>
      <c r="R2313" s="69"/>
      <c r="S2313" s="69"/>
      <c r="T2313" s="69"/>
      <c r="U2313" s="69"/>
      <c r="V2313" s="72"/>
      <c r="W2313" s="71"/>
      <c r="X2313" s="71"/>
    </row>
    <row r="2314" spans="1:24" ht="15.75" thickBot="1">
      <c r="A2314" s="3">
        <v>0.2306</v>
      </c>
      <c r="B2314" s="17">
        <v>-0.28607187499999998</v>
      </c>
      <c r="C2314" s="17">
        <v>-0.24585633200000001</v>
      </c>
      <c r="D2314" s="17">
        <v>-0.23705942699999999</v>
      </c>
      <c r="E2314" s="74">
        <v>-0.20527194400000001</v>
      </c>
      <c r="F2314" s="74">
        <v>-0.22260591599999999</v>
      </c>
      <c r="G2314" s="17">
        <v>-0.22136682599999999</v>
      </c>
      <c r="J2314" s="74"/>
      <c r="K2314" s="73"/>
      <c r="L2314" s="73"/>
      <c r="M2314" s="73"/>
      <c r="N2314" s="73"/>
      <c r="O2314" s="69"/>
      <c r="P2314" s="69"/>
      <c r="Q2314" s="69"/>
      <c r="R2314" s="69"/>
      <c r="S2314" s="69"/>
      <c r="T2314" s="69"/>
      <c r="U2314" s="69"/>
      <c r="V2314" s="72"/>
      <c r="W2314" s="71"/>
      <c r="X2314" s="71"/>
    </row>
    <row r="2315" spans="1:24" ht="15.75" thickBot="1">
      <c r="A2315" s="3">
        <v>0.23069999999999999</v>
      </c>
      <c r="B2315" s="17">
        <v>-0.285944223</v>
      </c>
      <c r="C2315" s="17">
        <v>-0.24576237400000001</v>
      </c>
      <c r="D2315" s="17">
        <v>-0.23697268799999999</v>
      </c>
      <c r="E2315" s="74">
        <v>-0.20517537299999999</v>
      </c>
      <c r="F2315" s="74">
        <v>-0.22253062600000001</v>
      </c>
      <c r="G2315" s="17">
        <v>-0.22126383799999999</v>
      </c>
      <c r="J2315" s="74"/>
      <c r="K2315" s="73"/>
      <c r="L2315" s="73"/>
      <c r="M2315" s="73"/>
      <c r="N2315" s="73"/>
      <c r="O2315" s="69"/>
      <c r="P2315" s="69"/>
      <c r="Q2315" s="69"/>
      <c r="R2315" s="69"/>
      <c r="S2315" s="69"/>
      <c r="T2315" s="69"/>
      <c r="U2315" s="69"/>
      <c r="V2315" s="72"/>
      <c r="W2315" s="71"/>
      <c r="X2315" s="71"/>
    </row>
    <row r="2316" spans="1:24" ht="15.75" thickBot="1">
      <c r="A2316" s="3">
        <v>0.23080000000000001</v>
      </c>
      <c r="B2316" s="17">
        <v>-0.28581660199999998</v>
      </c>
      <c r="C2316" s="17">
        <v>-0.24566843399999999</v>
      </c>
      <c r="D2316" s="17">
        <v>-0.236885966</v>
      </c>
      <c r="E2316" s="74">
        <v>-0.20507883199999999</v>
      </c>
      <c r="F2316" s="74">
        <v>-0.222455347</v>
      </c>
      <c r="G2316" s="17">
        <v>-0.221160881</v>
      </c>
      <c r="J2316" s="74"/>
      <c r="K2316" s="73"/>
      <c r="L2316" s="73"/>
      <c r="M2316" s="73"/>
      <c r="N2316" s="73"/>
      <c r="O2316" s="69"/>
      <c r="P2316" s="69"/>
      <c r="Q2316" s="69"/>
      <c r="R2316" s="69"/>
      <c r="S2316" s="69"/>
      <c r="T2316" s="69"/>
      <c r="U2316" s="69"/>
      <c r="V2316" s="72"/>
      <c r="W2316" s="71"/>
      <c r="X2316" s="71"/>
    </row>
    <row r="2317" spans="1:24" ht="15.75" thickBot="1">
      <c r="A2317" s="3">
        <v>0.23089999999999999</v>
      </c>
      <c r="B2317" s="17">
        <v>-0.28568901200000002</v>
      </c>
      <c r="C2317" s="17">
        <v>-0.24557451399999999</v>
      </c>
      <c r="D2317" s="17">
        <v>-0.23679925900000001</v>
      </c>
      <c r="E2317" s="74">
        <v>-0.204982321</v>
      </c>
      <c r="F2317" s="74">
        <v>-0.22238008200000001</v>
      </c>
      <c r="G2317" s="17">
        <v>-0.221057954</v>
      </c>
      <c r="J2317" s="74"/>
      <c r="K2317" s="73"/>
      <c r="L2317" s="73"/>
      <c r="M2317" s="73"/>
      <c r="N2317" s="73"/>
      <c r="O2317" s="69"/>
      <c r="P2317" s="69"/>
      <c r="Q2317" s="69"/>
      <c r="R2317" s="69"/>
      <c r="S2317" s="69"/>
      <c r="T2317" s="69"/>
      <c r="U2317" s="69"/>
      <c r="V2317" s="72"/>
      <c r="W2317" s="71"/>
      <c r="X2317" s="71"/>
    </row>
    <row r="2318" spans="1:24" ht="15.75" thickBot="1">
      <c r="A2318" s="3">
        <v>0.23100000000000001</v>
      </c>
      <c r="B2318" s="17">
        <v>-0.28556145300000002</v>
      </c>
      <c r="C2318" s="17">
        <v>-0.24548061199999999</v>
      </c>
      <c r="D2318" s="17">
        <v>-0.23671256900000001</v>
      </c>
      <c r="E2318" s="74">
        <v>-0.20488584000000001</v>
      </c>
      <c r="F2318" s="74">
        <v>-0.22230482800000001</v>
      </c>
      <c r="G2318" s="17">
        <v>-0.22095505800000001</v>
      </c>
      <c r="J2318" s="74"/>
      <c r="K2318" s="73"/>
      <c r="L2318" s="73"/>
      <c r="M2318" s="73"/>
      <c r="N2318" s="73"/>
      <c r="O2318" s="69"/>
      <c r="P2318" s="69"/>
      <c r="Q2318" s="69"/>
      <c r="R2318" s="69"/>
      <c r="S2318" s="69"/>
      <c r="T2318" s="69"/>
      <c r="U2318" s="69"/>
      <c r="V2318" s="72"/>
      <c r="W2318" s="71"/>
      <c r="X2318" s="71"/>
    </row>
    <row r="2319" spans="1:24" ht="15.75" thickBot="1">
      <c r="A2319" s="3">
        <v>0.2311</v>
      </c>
      <c r="B2319" s="17">
        <v>-0.28543392400000001</v>
      </c>
      <c r="C2319" s="17">
        <v>-0.245386729</v>
      </c>
      <c r="D2319" s="17">
        <v>-0.236625896</v>
      </c>
      <c r="E2319" s="74">
        <v>-0.20478938899999999</v>
      </c>
      <c r="F2319" s="74">
        <v>-0.22222958700000001</v>
      </c>
      <c r="G2319" s="17">
        <v>-0.220852193</v>
      </c>
      <c r="J2319" s="74"/>
      <c r="K2319" s="73"/>
      <c r="L2319" s="73"/>
      <c r="M2319" s="73"/>
      <c r="N2319" s="73"/>
      <c r="O2319" s="69"/>
      <c r="P2319" s="69"/>
      <c r="Q2319" s="69"/>
      <c r="R2319" s="69"/>
      <c r="S2319" s="69"/>
      <c r="T2319" s="69"/>
      <c r="U2319" s="69"/>
      <c r="V2319" s="72"/>
      <c r="W2319" s="71"/>
      <c r="X2319" s="71"/>
    </row>
    <row r="2320" spans="1:24" ht="15.75" thickBot="1">
      <c r="A2320" s="3">
        <v>0.23119999999999999</v>
      </c>
      <c r="B2320" s="17">
        <v>-0.28530642699999997</v>
      </c>
      <c r="C2320" s="17">
        <v>-0.245292865</v>
      </c>
      <c r="D2320" s="17">
        <v>-0.23653923800000001</v>
      </c>
      <c r="E2320" s="74">
        <v>-0.204692969</v>
      </c>
      <c r="F2320" s="74">
        <v>-0.222154358</v>
      </c>
      <c r="G2320" s="17">
        <v>-0.22074935800000001</v>
      </c>
      <c r="J2320" s="74"/>
      <c r="K2320" s="73"/>
      <c r="L2320" s="73"/>
      <c r="M2320" s="73"/>
      <c r="N2320" s="73"/>
      <c r="O2320" s="69"/>
      <c r="P2320" s="69"/>
      <c r="Q2320" s="69"/>
      <c r="R2320" s="69"/>
      <c r="S2320" s="69"/>
      <c r="T2320" s="69"/>
      <c r="U2320" s="69"/>
      <c r="V2320" s="72"/>
      <c r="W2320" s="71"/>
      <c r="X2320" s="71"/>
    </row>
    <row r="2321" spans="1:24" ht="15.75" thickBot="1">
      <c r="A2321" s="3">
        <v>0.23130000000000001</v>
      </c>
      <c r="B2321" s="17">
        <v>-0.28517895999999998</v>
      </c>
      <c r="C2321" s="17">
        <v>-0.24519901999999999</v>
      </c>
      <c r="D2321" s="17">
        <v>-0.23645259699999999</v>
      </c>
      <c r="E2321" s="74">
        <v>-0.204596578</v>
      </c>
      <c r="F2321" s="74">
        <v>-0.22207914200000001</v>
      </c>
      <c r="G2321" s="17">
        <v>-0.22064655399999999</v>
      </c>
      <c r="J2321" s="74"/>
      <c r="K2321" s="73"/>
      <c r="L2321" s="73"/>
      <c r="M2321" s="73"/>
      <c r="N2321" s="73"/>
      <c r="O2321" s="69"/>
      <c r="P2321" s="69"/>
      <c r="Q2321" s="69"/>
      <c r="R2321" s="69"/>
      <c r="S2321" s="69"/>
      <c r="T2321" s="69"/>
      <c r="U2321" s="69"/>
      <c r="V2321" s="72"/>
      <c r="W2321" s="71"/>
      <c r="X2321" s="71"/>
    </row>
    <row r="2322" spans="1:24" ht="15.75" thickBot="1">
      <c r="A2322" s="3">
        <v>0.23139999999999999</v>
      </c>
      <c r="B2322" s="17">
        <v>-0.285051524</v>
      </c>
      <c r="C2322" s="17">
        <v>-0.245105193</v>
      </c>
      <c r="D2322" s="17">
        <v>-0.23636597100000001</v>
      </c>
      <c r="E2322" s="74">
        <v>-0.20450021800000001</v>
      </c>
      <c r="F2322" s="74">
        <v>-0.22200393800000001</v>
      </c>
      <c r="G2322" s="17">
        <v>-0.22054378099999999</v>
      </c>
      <c r="J2322" s="74"/>
      <c r="K2322" s="73"/>
      <c r="L2322" s="73"/>
      <c r="M2322" s="73"/>
      <c r="N2322" s="73"/>
      <c r="O2322" s="69"/>
      <c r="P2322" s="69"/>
      <c r="Q2322" s="69"/>
      <c r="R2322" s="69"/>
      <c r="S2322" s="69"/>
      <c r="T2322" s="69"/>
      <c r="U2322" s="69"/>
      <c r="V2322" s="72"/>
      <c r="W2322" s="71"/>
      <c r="X2322" s="71"/>
    </row>
    <row r="2323" spans="1:24" ht="15.75" thickBot="1">
      <c r="A2323" s="3">
        <v>0.23150000000000001</v>
      </c>
      <c r="B2323" s="17">
        <v>-0.284924118</v>
      </c>
      <c r="C2323" s="17">
        <v>-0.245011385</v>
      </c>
      <c r="D2323" s="17">
        <v>-0.23627936199999999</v>
      </c>
      <c r="E2323" s="74">
        <v>-0.20440388800000001</v>
      </c>
      <c r="F2323" s="74">
        <v>-0.22192874700000001</v>
      </c>
      <c r="G2323" s="17">
        <v>-0.22044103700000001</v>
      </c>
      <c r="J2323" s="74"/>
      <c r="K2323" s="73"/>
      <c r="L2323" s="73"/>
      <c r="M2323" s="73"/>
      <c r="N2323" s="73"/>
      <c r="O2323" s="69"/>
      <c r="P2323" s="69"/>
      <c r="Q2323" s="69"/>
      <c r="R2323" s="69"/>
      <c r="S2323" s="69"/>
      <c r="T2323" s="69"/>
      <c r="U2323" s="69"/>
      <c r="V2323" s="72"/>
      <c r="W2323" s="71"/>
      <c r="X2323" s="71"/>
    </row>
    <row r="2324" spans="1:24" ht="15.75" thickBot="1">
      <c r="A2324" s="3">
        <v>0.2316</v>
      </c>
      <c r="B2324" s="17">
        <v>-0.28479674399999999</v>
      </c>
      <c r="C2324" s="17">
        <v>-0.24491759599999999</v>
      </c>
      <c r="D2324" s="17">
        <v>-0.23619277</v>
      </c>
      <c r="E2324" s="74">
        <v>-0.20430758700000001</v>
      </c>
      <c r="F2324" s="74">
        <v>-0.221853568</v>
      </c>
      <c r="G2324" s="17">
        <v>-0.220338325</v>
      </c>
      <c r="J2324" s="74"/>
      <c r="K2324" s="73"/>
      <c r="L2324" s="73"/>
      <c r="M2324" s="73"/>
      <c r="N2324" s="73"/>
      <c r="O2324" s="69"/>
      <c r="P2324" s="69"/>
      <c r="Q2324" s="69"/>
      <c r="R2324" s="69"/>
      <c r="S2324" s="69"/>
      <c r="T2324" s="69"/>
      <c r="U2324" s="69"/>
      <c r="V2324" s="72"/>
      <c r="W2324" s="71"/>
      <c r="X2324" s="71"/>
    </row>
    <row r="2325" spans="1:24" ht="15.75" thickBot="1">
      <c r="A2325" s="3">
        <v>0.23169999999999999</v>
      </c>
      <c r="B2325" s="17">
        <v>-0.28466940000000002</v>
      </c>
      <c r="C2325" s="17">
        <v>-0.24482382499999999</v>
      </c>
      <c r="D2325" s="17">
        <v>-0.23610619299999999</v>
      </c>
      <c r="E2325" s="74">
        <v>-0.204211317</v>
      </c>
      <c r="F2325" s="74">
        <v>-0.22177840099999999</v>
      </c>
      <c r="G2325" s="17">
        <v>-0.22023564200000001</v>
      </c>
      <c r="J2325" s="74"/>
      <c r="K2325" s="73"/>
      <c r="L2325" s="73"/>
      <c r="M2325" s="73"/>
      <c r="N2325" s="73"/>
      <c r="O2325" s="69"/>
      <c r="P2325" s="69"/>
      <c r="Q2325" s="69"/>
      <c r="R2325" s="69"/>
      <c r="S2325" s="69"/>
      <c r="T2325" s="69"/>
      <c r="U2325" s="69"/>
      <c r="V2325" s="72"/>
      <c r="W2325" s="71"/>
      <c r="X2325" s="71"/>
    </row>
    <row r="2326" spans="1:24" ht="15.75" thickBot="1">
      <c r="A2326" s="3">
        <v>0.23180000000000001</v>
      </c>
      <c r="B2326" s="17">
        <v>-0.28454208600000003</v>
      </c>
      <c r="C2326" s="17">
        <v>-0.24473007299999999</v>
      </c>
      <c r="D2326" s="17">
        <v>-0.23601963200000001</v>
      </c>
      <c r="E2326" s="74">
        <v>-0.20411507600000001</v>
      </c>
      <c r="F2326" s="74">
        <v>-0.22170324599999999</v>
      </c>
      <c r="G2326" s="17">
        <v>-0.220132991</v>
      </c>
      <c r="J2326" s="74"/>
      <c r="K2326" s="73"/>
      <c r="L2326" s="73"/>
      <c r="M2326" s="73"/>
      <c r="N2326" s="73"/>
      <c r="O2326" s="69"/>
      <c r="P2326" s="69"/>
      <c r="Q2326" s="69"/>
      <c r="R2326" s="69"/>
      <c r="S2326" s="69"/>
      <c r="T2326" s="69"/>
      <c r="U2326" s="69"/>
      <c r="V2326" s="72"/>
      <c r="W2326" s="71"/>
      <c r="X2326" s="71"/>
    </row>
    <row r="2327" spans="1:24" ht="15.75" thickBot="1">
      <c r="A2327" s="3">
        <v>0.2319</v>
      </c>
      <c r="B2327" s="17">
        <v>-0.28441480299999999</v>
      </c>
      <c r="C2327" s="17">
        <v>-0.24463634000000001</v>
      </c>
      <c r="D2327" s="17">
        <v>-0.23593308800000001</v>
      </c>
      <c r="E2327" s="74">
        <v>-0.20401886599999999</v>
      </c>
      <c r="F2327" s="74">
        <v>-0.22162810399999999</v>
      </c>
      <c r="G2327" s="17">
        <v>-0.220030369</v>
      </c>
      <c r="J2327" s="74"/>
      <c r="K2327" s="73"/>
      <c r="L2327" s="73"/>
      <c r="M2327" s="73"/>
      <c r="N2327" s="73"/>
      <c r="O2327" s="69"/>
      <c r="P2327" s="69"/>
      <c r="Q2327" s="69"/>
      <c r="R2327" s="69"/>
      <c r="S2327" s="69"/>
      <c r="T2327" s="69"/>
      <c r="U2327" s="69"/>
      <c r="V2327" s="72"/>
      <c r="W2327" s="71"/>
      <c r="X2327" s="71"/>
    </row>
    <row r="2328" spans="1:24" ht="15.75" thickBot="1">
      <c r="A2328" s="3">
        <v>0.23200000000000001</v>
      </c>
      <c r="B2328" s="17">
        <v>-0.28428755100000003</v>
      </c>
      <c r="C2328" s="17">
        <v>-0.24454262500000001</v>
      </c>
      <c r="D2328" s="17">
        <v>-0.23584655900000001</v>
      </c>
      <c r="E2328" s="74">
        <v>-0.20392268499999999</v>
      </c>
      <c r="F2328" s="74">
        <v>-0.22155297400000001</v>
      </c>
      <c r="G2328" s="17">
        <v>-0.21992777799999999</v>
      </c>
      <c r="J2328" s="74"/>
      <c r="K2328" s="73"/>
      <c r="L2328" s="73"/>
      <c r="M2328" s="73"/>
      <c r="N2328" s="73"/>
      <c r="O2328" s="69"/>
      <c r="P2328" s="69"/>
      <c r="Q2328" s="69"/>
      <c r="R2328" s="69"/>
      <c r="S2328" s="69"/>
      <c r="T2328" s="69"/>
      <c r="U2328" s="69"/>
      <c r="V2328" s="72"/>
      <c r="W2328" s="71"/>
      <c r="X2328" s="71"/>
    </row>
    <row r="2329" spans="1:24" ht="15.75" thickBot="1">
      <c r="A2329" s="3">
        <v>0.2321</v>
      </c>
      <c r="B2329" s="17">
        <v>-0.28416032899999999</v>
      </c>
      <c r="C2329" s="17">
        <v>-0.24444892800000001</v>
      </c>
      <c r="D2329" s="17">
        <v>-0.235760047</v>
      </c>
      <c r="E2329" s="74">
        <v>-0.203826534</v>
      </c>
      <c r="F2329" s="74">
        <v>-0.221477857</v>
      </c>
      <c r="G2329" s="17">
        <v>-0.21982521699999999</v>
      </c>
      <c r="J2329" s="74"/>
      <c r="K2329" s="73"/>
      <c r="L2329" s="73"/>
      <c r="M2329" s="73"/>
      <c r="N2329" s="73"/>
      <c r="O2329" s="69"/>
      <c r="P2329" s="69"/>
      <c r="Q2329" s="69"/>
      <c r="R2329" s="69"/>
      <c r="S2329" s="69"/>
      <c r="T2329" s="69"/>
      <c r="U2329" s="69"/>
      <c r="V2329" s="72"/>
      <c r="W2329" s="71"/>
      <c r="X2329" s="71"/>
    </row>
    <row r="2330" spans="1:24" ht="15.75" thickBot="1">
      <c r="A2330" s="3">
        <v>0.23219999999999999</v>
      </c>
      <c r="B2330" s="17">
        <v>-0.28403313800000002</v>
      </c>
      <c r="C2330" s="17">
        <v>-0.244355251</v>
      </c>
      <c r="D2330" s="17">
        <v>-0.23567355100000001</v>
      </c>
      <c r="E2330" s="74">
        <v>-0.203730413</v>
      </c>
      <c r="F2330" s="74">
        <v>-0.22140275100000001</v>
      </c>
      <c r="G2330" s="17">
        <v>-0.219722686</v>
      </c>
      <c r="J2330" s="74"/>
      <c r="K2330" s="73"/>
      <c r="L2330" s="73"/>
      <c r="M2330" s="73"/>
      <c r="N2330" s="73"/>
      <c r="O2330" s="69"/>
      <c r="P2330" s="69"/>
      <c r="Q2330" s="69"/>
      <c r="R2330" s="69"/>
      <c r="S2330" s="69"/>
      <c r="T2330" s="69"/>
      <c r="U2330" s="69"/>
      <c r="V2330" s="72"/>
      <c r="W2330" s="71"/>
      <c r="X2330" s="71"/>
    </row>
    <row r="2331" spans="1:24" ht="15.75" thickBot="1">
      <c r="A2331" s="3">
        <v>0.23230000000000001</v>
      </c>
      <c r="B2331" s="17">
        <v>-0.28390597699999998</v>
      </c>
      <c r="C2331" s="17">
        <v>-0.244261592</v>
      </c>
      <c r="D2331" s="17">
        <v>-0.23558707100000001</v>
      </c>
      <c r="E2331" s="74">
        <v>-0.20363432200000001</v>
      </c>
      <c r="F2331" s="74">
        <v>-0.22132765800000001</v>
      </c>
      <c r="G2331" s="17">
        <v>-0.219620186</v>
      </c>
      <c r="J2331" s="74"/>
      <c r="K2331" s="73"/>
      <c r="L2331" s="73"/>
      <c r="M2331" s="73"/>
      <c r="N2331" s="73"/>
      <c r="O2331" s="69"/>
      <c r="P2331" s="69"/>
      <c r="Q2331" s="69"/>
      <c r="R2331" s="69"/>
      <c r="S2331" s="69"/>
      <c r="T2331" s="69"/>
      <c r="U2331" s="69"/>
      <c r="V2331" s="72"/>
      <c r="W2331" s="71"/>
      <c r="X2331" s="71"/>
    </row>
    <row r="2332" spans="1:24" ht="15.75" thickBot="1">
      <c r="A2332" s="3">
        <v>0.2324</v>
      </c>
      <c r="B2332" s="17">
        <v>-0.283778847</v>
      </c>
      <c r="C2332" s="17">
        <v>-0.24416795099999999</v>
      </c>
      <c r="D2332" s="17">
        <v>-0.235500607</v>
      </c>
      <c r="E2332" s="74">
        <v>-0.20353826</v>
      </c>
      <c r="F2332" s="74">
        <v>-0.22125257700000001</v>
      </c>
      <c r="G2332" s="17">
        <v>-0.219517716</v>
      </c>
      <c r="J2332" s="74"/>
      <c r="K2332" s="73"/>
      <c r="L2332" s="73"/>
      <c r="M2332" s="73"/>
      <c r="N2332" s="73"/>
      <c r="O2332" s="69"/>
      <c r="P2332" s="69"/>
      <c r="Q2332" s="69"/>
      <c r="R2332" s="69"/>
      <c r="S2332" s="69"/>
      <c r="T2332" s="69"/>
      <c r="U2332" s="69"/>
      <c r="V2332" s="72"/>
      <c r="W2332" s="71"/>
      <c r="X2332" s="71"/>
    </row>
    <row r="2333" spans="1:24" ht="15.75" thickBot="1">
      <c r="A2333" s="3">
        <v>0.23250000000000001</v>
      </c>
      <c r="B2333" s="17">
        <v>-0.28365174700000001</v>
      </c>
      <c r="C2333" s="17">
        <v>-0.24407432900000001</v>
      </c>
      <c r="D2333" s="17">
        <v>-0.23541415900000001</v>
      </c>
      <c r="E2333" s="74">
        <v>-0.203442228</v>
      </c>
      <c r="F2333" s="74">
        <v>-0.22117750799999999</v>
      </c>
      <c r="G2333" s="17">
        <v>-0.21941527599999999</v>
      </c>
      <c r="J2333" s="74"/>
      <c r="K2333" s="73"/>
      <c r="L2333" s="73"/>
      <c r="M2333" s="73"/>
      <c r="N2333" s="73"/>
      <c r="O2333" s="69"/>
      <c r="P2333" s="69"/>
      <c r="Q2333" s="69"/>
      <c r="R2333" s="69"/>
      <c r="S2333" s="69"/>
      <c r="T2333" s="69"/>
      <c r="U2333" s="69"/>
      <c r="V2333" s="72"/>
      <c r="W2333" s="71"/>
      <c r="X2333" s="71"/>
    </row>
    <row r="2334" spans="1:24" ht="15.75" thickBot="1">
      <c r="A2334" s="3">
        <v>0.2326</v>
      </c>
      <c r="B2334" s="17">
        <v>-0.28352467799999997</v>
      </c>
      <c r="C2334" s="17">
        <v>-0.24398072500000001</v>
      </c>
      <c r="D2334" s="17">
        <v>-0.23532772699999999</v>
      </c>
      <c r="E2334" s="74">
        <v>-0.20334622599999999</v>
      </c>
      <c r="F2334" s="74">
        <v>-0.221102452</v>
      </c>
      <c r="G2334" s="17">
        <v>-0.219312866</v>
      </c>
      <c r="J2334" s="74"/>
      <c r="K2334" s="73"/>
      <c r="L2334" s="73"/>
      <c r="M2334" s="73"/>
      <c r="N2334" s="73"/>
      <c r="O2334" s="69"/>
      <c r="P2334" s="69"/>
      <c r="Q2334" s="69"/>
      <c r="R2334" s="69"/>
      <c r="S2334" s="69"/>
      <c r="T2334" s="69"/>
      <c r="U2334" s="69"/>
      <c r="V2334" s="72"/>
      <c r="W2334" s="71"/>
      <c r="X2334" s="71"/>
    </row>
    <row r="2335" spans="1:24" ht="15.75" thickBot="1">
      <c r="A2335" s="3">
        <v>0.23269999999999999</v>
      </c>
      <c r="B2335" s="17">
        <v>-0.28339763899999998</v>
      </c>
      <c r="C2335" s="17">
        <v>-0.24388714</v>
      </c>
      <c r="D2335" s="17">
        <v>-0.23524131000000001</v>
      </c>
      <c r="E2335" s="74">
        <v>-0.20325025399999999</v>
      </c>
      <c r="F2335" s="74">
        <v>-0.22102740800000001</v>
      </c>
      <c r="G2335" s="17">
        <v>-0.21921048700000001</v>
      </c>
      <c r="J2335" s="74"/>
      <c r="K2335" s="73"/>
      <c r="L2335" s="73"/>
      <c r="M2335" s="73"/>
      <c r="N2335" s="73"/>
      <c r="O2335" s="69"/>
      <c r="P2335" s="69"/>
      <c r="Q2335" s="69"/>
      <c r="R2335" s="69"/>
      <c r="S2335" s="69"/>
      <c r="T2335" s="69"/>
      <c r="U2335" s="69"/>
      <c r="V2335" s="72"/>
      <c r="W2335" s="71"/>
      <c r="X2335" s="71"/>
    </row>
    <row r="2336" spans="1:24" ht="15.75" thickBot="1">
      <c r="A2336" s="3">
        <v>0.23280000000000001</v>
      </c>
      <c r="B2336" s="17">
        <v>-0.28327063000000002</v>
      </c>
      <c r="C2336" s="17">
        <v>-0.24379357300000001</v>
      </c>
      <c r="D2336" s="17">
        <v>-0.23515490999999999</v>
      </c>
      <c r="E2336" s="74">
        <v>-0.203154311</v>
      </c>
      <c r="F2336" s="74">
        <v>-0.22095237500000001</v>
      </c>
      <c r="G2336" s="17">
        <v>-0.21910813700000001</v>
      </c>
      <c r="J2336" s="74"/>
      <c r="K2336" s="73"/>
      <c r="L2336" s="73"/>
      <c r="M2336" s="73"/>
      <c r="N2336" s="73"/>
      <c r="O2336" s="69"/>
      <c r="P2336" s="69"/>
      <c r="Q2336" s="69"/>
      <c r="R2336" s="69"/>
      <c r="S2336" s="69"/>
      <c r="T2336" s="69"/>
      <c r="U2336" s="69"/>
      <c r="V2336" s="72"/>
      <c r="W2336" s="71"/>
      <c r="X2336" s="71"/>
    </row>
    <row r="2337" spans="1:24" ht="15.75" thickBot="1">
      <c r="A2337" s="3">
        <v>0.2329</v>
      </c>
      <c r="B2337" s="17">
        <v>-0.283143651</v>
      </c>
      <c r="C2337" s="17">
        <v>-0.24370002499999999</v>
      </c>
      <c r="D2337" s="17">
        <v>-0.235068526</v>
      </c>
      <c r="E2337" s="74">
        <v>-0.203058398</v>
      </c>
      <c r="F2337" s="74">
        <v>-0.220877356</v>
      </c>
      <c r="G2337" s="17">
        <v>-0.21900581799999999</v>
      </c>
      <c r="J2337" s="74"/>
      <c r="K2337" s="73"/>
      <c r="L2337" s="73"/>
      <c r="M2337" s="73"/>
      <c r="N2337" s="73"/>
      <c r="O2337" s="69"/>
      <c r="P2337" s="69"/>
      <c r="Q2337" s="69"/>
      <c r="R2337" s="69"/>
      <c r="S2337" s="69"/>
      <c r="T2337" s="69"/>
      <c r="U2337" s="69"/>
      <c r="V2337" s="72"/>
      <c r="W2337" s="71"/>
      <c r="X2337" s="71"/>
    </row>
    <row r="2338" spans="1:24" ht="15.75" thickBot="1">
      <c r="A2338" s="3">
        <v>0.23300000000000001</v>
      </c>
      <c r="B2338" s="17">
        <v>-0.28301670299999998</v>
      </c>
      <c r="C2338" s="17">
        <v>-0.24360649500000001</v>
      </c>
      <c r="D2338" s="17">
        <v>-0.234982158</v>
      </c>
      <c r="E2338" s="74">
        <v>-0.20296251400000001</v>
      </c>
      <c r="F2338" s="74">
        <v>-0.22080234800000001</v>
      </c>
      <c r="G2338" s="17">
        <v>-0.21890352800000001</v>
      </c>
      <c r="J2338" s="74"/>
      <c r="K2338" s="73"/>
      <c r="L2338" s="73"/>
      <c r="M2338" s="73"/>
      <c r="N2338" s="73"/>
      <c r="O2338" s="69"/>
      <c r="P2338" s="69"/>
      <c r="Q2338" s="69"/>
      <c r="R2338" s="69"/>
      <c r="S2338" s="69"/>
      <c r="T2338" s="69"/>
      <c r="U2338" s="69"/>
      <c r="V2338" s="72"/>
      <c r="W2338" s="71"/>
      <c r="X2338" s="71"/>
    </row>
    <row r="2339" spans="1:24" ht="15.75" thickBot="1">
      <c r="A2339" s="3">
        <v>0.2331</v>
      </c>
      <c r="B2339" s="17">
        <v>-0.282889785</v>
      </c>
      <c r="C2339" s="17">
        <v>-0.24351298399999999</v>
      </c>
      <c r="D2339" s="17">
        <v>-0.23489580500000001</v>
      </c>
      <c r="E2339" s="74">
        <v>-0.20286666</v>
      </c>
      <c r="F2339" s="74">
        <v>-0.22072735199999999</v>
      </c>
      <c r="G2339" s="17">
        <v>-0.21880126899999999</v>
      </c>
      <c r="J2339" s="74"/>
      <c r="K2339" s="73"/>
      <c r="L2339" s="73"/>
      <c r="M2339" s="73"/>
      <c r="N2339" s="73"/>
      <c r="O2339" s="69"/>
      <c r="P2339" s="69"/>
      <c r="Q2339" s="69"/>
      <c r="R2339" s="69"/>
      <c r="S2339" s="69"/>
      <c r="T2339" s="69"/>
      <c r="U2339" s="69"/>
      <c r="V2339" s="72"/>
      <c r="W2339" s="71"/>
      <c r="X2339" s="71"/>
    </row>
    <row r="2340" spans="1:24" ht="15.75" thickBot="1">
      <c r="A2340" s="3">
        <v>0.23319999999999999</v>
      </c>
      <c r="B2340" s="17">
        <v>-0.28276289799999998</v>
      </c>
      <c r="C2340" s="17">
        <v>-0.24341949099999999</v>
      </c>
      <c r="D2340" s="17">
        <v>-0.23480946899999999</v>
      </c>
      <c r="E2340" s="74">
        <v>-0.20277083600000001</v>
      </c>
      <c r="F2340" s="74">
        <v>-0.22065236899999999</v>
      </c>
      <c r="G2340" s="17">
        <v>-0.21869903900000001</v>
      </c>
      <c r="J2340" s="74"/>
      <c r="K2340" s="73"/>
      <c r="L2340" s="73"/>
      <c r="M2340" s="73"/>
      <c r="N2340" s="73"/>
      <c r="O2340" s="69"/>
      <c r="P2340" s="69"/>
      <c r="Q2340" s="69"/>
      <c r="R2340" s="69"/>
      <c r="S2340" s="69"/>
      <c r="T2340" s="69"/>
      <c r="U2340" s="69"/>
      <c r="V2340" s="72"/>
      <c r="W2340" s="71"/>
      <c r="X2340" s="71"/>
    </row>
    <row r="2341" spans="1:24" ht="15.75" thickBot="1">
      <c r="A2341" s="3">
        <v>0.23330000000000001</v>
      </c>
      <c r="B2341" s="17">
        <v>-0.28263603999999998</v>
      </c>
      <c r="C2341" s="17">
        <v>-0.24332601600000001</v>
      </c>
      <c r="D2341" s="17">
        <v>-0.23472314799999999</v>
      </c>
      <c r="E2341" s="74">
        <v>-0.202675041</v>
      </c>
      <c r="F2341" s="74">
        <v>-0.22057739700000001</v>
      </c>
      <c r="G2341" s="17">
        <v>-0.21859683999999999</v>
      </c>
      <c r="J2341" s="74"/>
      <c r="K2341" s="73"/>
      <c r="L2341" s="73"/>
      <c r="M2341" s="73"/>
      <c r="N2341" s="73"/>
      <c r="O2341" s="69"/>
      <c r="P2341" s="69"/>
      <c r="Q2341" s="69"/>
      <c r="R2341" s="69"/>
      <c r="S2341" s="69"/>
      <c r="T2341" s="69"/>
      <c r="U2341" s="69"/>
      <c r="V2341" s="72"/>
      <c r="W2341" s="71"/>
      <c r="X2341" s="71"/>
    </row>
    <row r="2342" spans="1:24" ht="15.75" thickBot="1">
      <c r="A2342" s="3">
        <v>0.2334</v>
      </c>
      <c r="B2342" s="17">
        <v>-0.28250921299999998</v>
      </c>
      <c r="C2342" s="17">
        <v>-0.24323255999999999</v>
      </c>
      <c r="D2342" s="17">
        <v>-0.23463684400000001</v>
      </c>
      <c r="E2342" s="74">
        <v>-0.202579275</v>
      </c>
      <c r="F2342" s="74">
        <v>-0.220502438</v>
      </c>
      <c r="G2342" s="17">
        <v>-0.21849467</v>
      </c>
      <c r="J2342" s="74"/>
      <c r="K2342" s="73"/>
      <c r="L2342" s="73"/>
      <c r="M2342" s="73"/>
      <c r="N2342" s="73"/>
      <c r="O2342" s="69"/>
      <c r="P2342" s="69"/>
      <c r="Q2342" s="69"/>
      <c r="R2342" s="69"/>
      <c r="S2342" s="69"/>
      <c r="T2342" s="69"/>
      <c r="U2342" s="69"/>
      <c r="V2342" s="72"/>
      <c r="W2342" s="71"/>
      <c r="X2342" s="71"/>
    </row>
    <row r="2343" spans="1:24" ht="15.75" thickBot="1">
      <c r="A2343" s="3">
        <v>0.23350000000000001</v>
      </c>
      <c r="B2343" s="17">
        <v>-0.28238241600000002</v>
      </c>
      <c r="C2343" s="17">
        <v>-0.24313912100000001</v>
      </c>
      <c r="D2343" s="17">
        <v>-0.23455055499999999</v>
      </c>
      <c r="E2343" s="74">
        <v>-0.20248353899999999</v>
      </c>
      <c r="F2343" s="74">
        <v>-0.220427491</v>
      </c>
      <c r="G2343" s="17">
        <v>-0.218392531</v>
      </c>
      <c r="J2343" s="74"/>
      <c r="K2343" s="73"/>
      <c r="L2343" s="73"/>
      <c r="M2343" s="73"/>
      <c r="N2343" s="73"/>
      <c r="O2343" s="69"/>
      <c r="P2343" s="69"/>
      <c r="Q2343" s="69"/>
      <c r="R2343" s="69"/>
      <c r="S2343" s="69"/>
      <c r="T2343" s="69"/>
      <c r="U2343" s="69"/>
      <c r="V2343" s="72"/>
      <c r="W2343" s="71"/>
      <c r="X2343" s="71"/>
    </row>
    <row r="2344" spans="1:24" ht="15.75" thickBot="1">
      <c r="A2344" s="3">
        <v>0.2336</v>
      </c>
      <c r="B2344" s="17">
        <v>-0.282255649</v>
      </c>
      <c r="C2344" s="17">
        <v>-0.243045702</v>
      </c>
      <c r="D2344" s="17">
        <v>-0.234464282</v>
      </c>
      <c r="E2344" s="74">
        <v>-0.20238783199999999</v>
      </c>
      <c r="F2344" s="74">
        <v>-0.22035255500000001</v>
      </c>
      <c r="G2344" s="17">
        <v>-0.21829042100000001</v>
      </c>
      <c r="J2344" s="74"/>
      <c r="K2344" s="73"/>
      <c r="L2344" s="73"/>
      <c r="M2344" s="73"/>
      <c r="N2344" s="73"/>
      <c r="O2344" s="69"/>
      <c r="P2344" s="69"/>
      <c r="Q2344" s="69"/>
      <c r="R2344" s="69"/>
      <c r="S2344" s="69"/>
      <c r="T2344" s="69"/>
      <c r="U2344" s="69"/>
      <c r="V2344" s="72"/>
      <c r="W2344" s="71"/>
      <c r="X2344" s="71"/>
    </row>
    <row r="2345" spans="1:24" ht="15.75" thickBot="1">
      <c r="A2345" s="3">
        <v>0.23369999999999999</v>
      </c>
      <c r="B2345" s="17">
        <v>-0.28212891200000001</v>
      </c>
      <c r="C2345" s="17">
        <v>-0.24295230000000001</v>
      </c>
      <c r="D2345" s="17">
        <v>-0.23437802399999999</v>
      </c>
      <c r="E2345" s="74">
        <v>-0.202292155</v>
      </c>
      <c r="F2345" s="74">
        <v>-0.220277632</v>
      </c>
      <c r="G2345" s="17">
        <v>-0.21818834100000001</v>
      </c>
      <c r="J2345" s="74"/>
      <c r="K2345" s="73"/>
      <c r="L2345" s="73"/>
      <c r="M2345" s="73"/>
      <c r="N2345" s="73"/>
      <c r="O2345" s="69"/>
      <c r="P2345" s="69"/>
      <c r="Q2345" s="69"/>
      <c r="R2345" s="69"/>
      <c r="S2345" s="69"/>
      <c r="T2345" s="69"/>
      <c r="U2345" s="69"/>
      <c r="V2345" s="72"/>
      <c r="W2345" s="71"/>
      <c r="X2345" s="71"/>
    </row>
    <row r="2346" spans="1:24" ht="15.75" thickBot="1">
      <c r="A2346" s="3">
        <v>0.23380000000000001</v>
      </c>
      <c r="B2346" s="17">
        <v>-0.28200220500000001</v>
      </c>
      <c r="C2346" s="17">
        <v>-0.24285891700000001</v>
      </c>
      <c r="D2346" s="17">
        <v>-0.234291783</v>
      </c>
      <c r="E2346" s="74">
        <v>-0.202196506</v>
      </c>
      <c r="F2346" s="74">
        <v>-0.22020272099999999</v>
      </c>
      <c r="G2346" s="17">
        <v>-0.21808629099999999</v>
      </c>
      <c r="J2346" s="74"/>
      <c r="K2346" s="73"/>
      <c r="L2346" s="73"/>
      <c r="M2346" s="73"/>
      <c r="N2346" s="73"/>
      <c r="O2346" s="69"/>
      <c r="P2346" s="69"/>
      <c r="Q2346" s="69"/>
      <c r="R2346" s="69"/>
      <c r="S2346" s="69"/>
      <c r="T2346" s="69"/>
      <c r="U2346" s="69"/>
      <c r="V2346" s="72"/>
      <c r="W2346" s="71"/>
      <c r="X2346" s="71"/>
    </row>
    <row r="2347" spans="1:24" ht="15.75" thickBot="1">
      <c r="A2347" s="3">
        <v>0.2339</v>
      </c>
      <c r="B2347" s="17">
        <v>-0.28187552799999999</v>
      </c>
      <c r="C2347" s="17">
        <v>-0.242765552</v>
      </c>
      <c r="D2347" s="17">
        <v>-0.23420555700000001</v>
      </c>
      <c r="E2347" s="74">
        <v>-0.20210088800000001</v>
      </c>
      <c r="F2347" s="74">
        <v>-0.220127822</v>
      </c>
      <c r="G2347" s="17">
        <v>-0.21798427000000001</v>
      </c>
      <c r="J2347" s="74"/>
      <c r="K2347" s="73"/>
      <c r="L2347" s="73"/>
      <c r="M2347" s="73"/>
      <c r="N2347" s="73"/>
      <c r="O2347" s="69"/>
      <c r="P2347" s="69"/>
      <c r="Q2347" s="69"/>
      <c r="R2347" s="69"/>
      <c r="S2347" s="69"/>
      <c r="T2347" s="69"/>
      <c r="U2347" s="69"/>
      <c r="V2347" s="72"/>
      <c r="W2347" s="71"/>
      <c r="X2347" s="71"/>
    </row>
    <row r="2348" spans="1:24" ht="15.75" thickBot="1">
      <c r="A2348" s="3">
        <v>0.23400000000000001</v>
      </c>
      <c r="B2348" s="17">
        <v>-0.28174888100000001</v>
      </c>
      <c r="C2348" s="17">
        <v>-0.242672205</v>
      </c>
      <c r="D2348" s="17">
        <v>-0.23411934700000001</v>
      </c>
      <c r="E2348" s="74">
        <v>-0.202005298</v>
      </c>
      <c r="F2348" s="74">
        <v>-0.22005293500000001</v>
      </c>
      <c r="G2348" s="17">
        <v>-0.21788228000000001</v>
      </c>
      <c r="J2348" s="74"/>
      <c r="K2348" s="73"/>
      <c r="L2348" s="73"/>
      <c r="M2348" s="73"/>
      <c r="N2348" s="73"/>
      <c r="O2348" s="69"/>
      <c r="P2348" s="69"/>
      <c r="Q2348" s="69"/>
      <c r="R2348" s="69"/>
      <c r="S2348" s="69"/>
      <c r="T2348" s="69"/>
      <c r="U2348" s="69"/>
      <c r="V2348" s="72"/>
      <c r="W2348" s="71"/>
      <c r="X2348" s="71"/>
    </row>
    <row r="2349" spans="1:24" ht="15.75" thickBot="1">
      <c r="A2349" s="3">
        <v>0.2341</v>
      </c>
      <c r="B2349" s="17">
        <v>-0.28162226400000001</v>
      </c>
      <c r="C2349" s="17">
        <v>-0.242578877</v>
      </c>
      <c r="D2349" s="17">
        <v>-0.23403315299999999</v>
      </c>
      <c r="E2349" s="74">
        <v>-0.20190973800000001</v>
      </c>
      <c r="F2349" s="74">
        <v>-0.21997806</v>
      </c>
      <c r="G2349" s="17">
        <v>-0.217780319</v>
      </c>
      <c r="J2349" s="74"/>
      <c r="K2349" s="73"/>
      <c r="L2349" s="73"/>
      <c r="M2349" s="73"/>
      <c r="N2349" s="73"/>
      <c r="O2349" s="69"/>
      <c r="P2349" s="69"/>
      <c r="Q2349" s="69"/>
      <c r="R2349" s="69"/>
      <c r="S2349" s="69"/>
      <c r="T2349" s="69"/>
      <c r="U2349" s="69"/>
      <c r="V2349" s="72"/>
      <c r="W2349" s="71"/>
      <c r="X2349" s="71"/>
    </row>
    <row r="2350" spans="1:24" ht="15.75" thickBot="1">
      <c r="A2350" s="3">
        <v>0.23419999999999999</v>
      </c>
      <c r="B2350" s="17">
        <v>-0.281495677</v>
      </c>
      <c r="C2350" s="17">
        <v>-0.24248556600000001</v>
      </c>
      <c r="D2350" s="17">
        <v>-0.233946975</v>
      </c>
      <c r="E2350" s="74">
        <v>-0.201814207</v>
      </c>
      <c r="F2350" s="74">
        <v>-0.21990319699999999</v>
      </c>
      <c r="G2350" s="17">
        <v>-0.217678388</v>
      </c>
      <c r="J2350" s="74"/>
      <c r="K2350" s="73"/>
      <c r="L2350" s="73"/>
      <c r="M2350" s="73"/>
      <c r="N2350" s="73"/>
      <c r="O2350" s="69"/>
      <c r="P2350" s="69"/>
      <c r="Q2350" s="69"/>
      <c r="R2350" s="69"/>
      <c r="S2350" s="69"/>
      <c r="T2350" s="69"/>
      <c r="U2350" s="69"/>
      <c r="V2350" s="72"/>
      <c r="W2350" s="71"/>
      <c r="X2350" s="71"/>
    </row>
    <row r="2351" spans="1:24" ht="15.75" thickBot="1">
      <c r="A2351" s="3">
        <v>0.23430000000000001</v>
      </c>
      <c r="B2351" s="17">
        <v>-0.28136911999999997</v>
      </c>
      <c r="C2351" s="17">
        <v>-0.24239227399999999</v>
      </c>
      <c r="D2351" s="17">
        <v>-0.233860812</v>
      </c>
      <c r="E2351" s="74">
        <v>-0.201718705</v>
      </c>
      <c r="F2351" s="74">
        <v>-0.21982834600000001</v>
      </c>
      <c r="G2351" s="17">
        <v>-0.21757648600000001</v>
      </c>
      <c r="J2351" s="74"/>
      <c r="K2351" s="73"/>
      <c r="L2351" s="73"/>
      <c r="M2351" s="73"/>
      <c r="N2351" s="73"/>
      <c r="O2351" s="69"/>
      <c r="P2351" s="69"/>
      <c r="Q2351" s="69"/>
      <c r="R2351" s="69"/>
      <c r="S2351" s="69"/>
      <c r="T2351" s="69"/>
      <c r="U2351" s="69"/>
      <c r="V2351" s="72"/>
      <c r="W2351" s="71"/>
      <c r="X2351" s="71"/>
    </row>
    <row r="2352" spans="1:24" ht="15.75" thickBot="1">
      <c r="A2352" s="3">
        <v>0.2344</v>
      </c>
      <c r="B2352" s="17">
        <v>-0.28124259299999999</v>
      </c>
      <c r="C2352" s="17">
        <v>-0.24229899999999999</v>
      </c>
      <c r="D2352" s="17">
        <v>-0.23377466499999999</v>
      </c>
      <c r="E2352" s="74">
        <v>-0.20162323300000001</v>
      </c>
      <c r="F2352" s="74">
        <v>-0.21975350699999999</v>
      </c>
      <c r="G2352" s="17">
        <v>-0.21747461400000001</v>
      </c>
      <c r="J2352" s="74"/>
      <c r="K2352" s="73"/>
      <c r="L2352" s="73"/>
      <c r="M2352" s="73"/>
      <c r="N2352" s="73"/>
      <c r="O2352" s="69"/>
      <c r="P2352" s="69"/>
      <c r="Q2352" s="69"/>
      <c r="R2352" s="69"/>
      <c r="S2352" s="69"/>
      <c r="T2352" s="69"/>
      <c r="U2352" s="69"/>
      <c r="V2352" s="72"/>
      <c r="W2352" s="71"/>
      <c r="X2352" s="71"/>
    </row>
    <row r="2353" spans="1:24" ht="15.75" thickBot="1">
      <c r="A2353" s="3">
        <v>0.23449999999999999</v>
      </c>
      <c r="B2353" s="17">
        <v>-0.28111609599999998</v>
      </c>
      <c r="C2353" s="17">
        <v>-0.242205744</v>
      </c>
      <c r="D2353" s="17">
        <v>-0.233688534</v>
      </c>
      <c r="E2353" s="74">
        <v>-0.20152778900000001</v>
      </c>
      <c r="F2353" s="74">
        <v>-0.21967867999999999</v>
      </c>
      <c r="G2353" s="17">
        <v>-0.21737277199999999</v>
      </c>
      <c r="J2353" s="74"/>
      <c r="K2353" s="73"/>
      <c r="L2353" s="73"/>
      <c r="M2353" s="73"/>
      <c r="N2353" s="73"/>
      <c r="O2353" s="69"/>
      <c r="P2353" s="69"/>
      <c r="Q2353" s="69"/>
      <c r="R2353" s="69"/>
      <c r="S2353" s="69"/>
      <c r="T2353" s="69"/>
      <c r="U2353" s="69"/>
      <c r="V2353" s="72"/>
      <c r="W2353" s="71"/>
      <c r="X2353" s="71"/>
    </row>
    <row r="2354" spans="1:24" ht="15.75" thickBot="1">
      <c r="A2354" s="3">
        <v>0.2346</v>
      </c>
      <c r="B2354" s="17">
        <v>-0.28098962799999999</v>
      </c>
      <c r="C2354" s="17">
        <v>-0.242112507</v>
      </c>
      <c r="D2354" s="17">
        <v>-0.23360241800000001</v>
      </c>
      <c r="E2354" s="74">
        <v>-0.201432375</v>
      </c>
      <c r="F2354" s="74">
        <v>-0.21960386500000001</v>
      </c>
      <c r="G2354" s="17">
        <v>-0.21727095900000001</v>
      </c>
      <c r="J2354" s="74"/>
      <c r="K2354" s="73"/>
      <c r="L2354" s="73"/>
      <c r="M2354" s="73"/>
      <c r="N2354" s="73"/>
      <c r="O2354" s="69"/>
      <c r="P2354" s="69"/>
      <c r="Q2354" s="69"/>
      <c r="R2354" s="69"/>
      <c r="S2354" s="69"/>
      <c r="T2354" s="69"/>
      <c r="U2354" s="69"/>
      <c r="V2354" s="72"/>
      <c r="W2354" s="71"/>
      <c r="X2354" s="71"/>
    </row>
    <row r="2355" spans="1:24" ht="15.75" thickBot="1">
      <c r="A2355" s="3">
        <v>0.23469999999999999</v>
      </c>
      <c r="B2355" s="17">
        <v>-0.28086319100000001</v>
      </c>
      <c r="C2355" s="17">
        <v>-0.242019287</v>
      </c>
      <c r="D2355" s="17">
        <v>-0.233516319</v>
      </c>
      <c r="E2355" s="74">
        <v>-0.20133698999999999</v>
      </c>
      <c r="F2355" s="74">
        <v>-0.219529062</v>
      </c>
      <c r="G2355" s="17">
        <v>-0.21716917599999999</v>
      </c>
      <c r="J2355" s="74"/>
      <c r="K2355" s="73"/>
      <c r="L2355" s="73"/>
      <c r="M2355" s="73"/>
      <c r="N2355" s="73"/>
      <c r="O2355" s="69"/>
      <c r="P2355" s="69"/>
      <c r="Q2355" s="69"/>
      <c r="R2355" s="69"/>
      <c r="S2355" s="69"/>
      <c r="T2355" s="69"/>
      <c r="U2355" s="69"/>
      <c r="V2355" s="72"/>
      <c r="W2355" s="71"/>
      <c r="X2355" s="71"/>
    </row>
    <row r="2356" spans="1:24" ht="15.75" thickBot="1">
      <c r="A2356" s="3">
        <v>0.23480000000000001</v>
      </c>
      <c r="B2356" s="17">
        <v>-0.28073678299999999</v>
      </c>
      <c r="C2356" s="17">
        <v>-0.24192608600000001</v>
      </c>
      <c r="D2356" s="17">
        <v>-0.23343023399999999</v>
      </c>
      <c r="E2356" s="74">
        <v>-0.201241633</v>
      </c>
      <c r="F2356" s="74">
        <v>-0.21945427000000001</v>
      </c>
      <c r="G2356" s="17">
        <v>-0.21706742200000001</v>
      </c>
      <c r="J2356" s="74"/>
      <c r="K2356" s="73"/>
      <c r="L2356" s="73"/>
      <c r="M2356" s="73"/>
      <c r="N2356" s="73"/>
      <c r="O2356" s="69"/>
      <c r="P2356" s="69"/>
      <c r="Q2356" s="69"/>
      <c r="R2356" s="69"/>
      <c r="S2356" s="69"/>
      <c r="T2356" s="69"/>
      <c r="U2356" s="69"/>
      <c r="V2356" s="72"/>
      <c r="W2356" s="71"/>
      <c r="X2356" s="71"/>
    </row>
    <row r="2357" spans="1:24" ht="15.75" thickBot="1">
      <c r="A2357" s="3">
        <v>0.2349</v>
      </c>
      <c r="B2357" s="17">
        <v>-0.28061040500000001</v>
      </c>
      <c r="C2357" s="17">
        <v>-0.24183290199999999</v>
      </c>
      <c r="D2357" s="17">
        <v>-0.23334416599999999</v>
      </c>
      <c r="E2357" s="74">
        <v>-0.201146306</v>
      </c>
      <c r="F2357" s="74">
        <v>-0.21937949100000001</v>
      </c>
      <c r="G2357" s="17">
        <v>-0.21696569800000001</v>
      </c>
      <c r="J2357" s="74"/>
      <c r="K2357" s="73"/>
      <c r="L2357" s="73"/>
      <c r="M2357" s="73"/>
      <c r="N2357" s="73"/>
      <c r="O2357" s="69"/>
      <c r="P2357" s="69"/>
      <c r="Q2357" s="69"/>
      <c r="R2357" s="69"/>
      <c r="S2357" s="69"/>
      <c r="T2357" s="69"/>
      <c r="U2357" s="69"/>
      <c r="V2357" s="72"/>
      <c r="W2357" s="71"/>
      <c r="X2357" s="71"/>
    </row>
    <row r="2358" spans="1:24" ht="15.75" thickBot="1">
      <c r="A2358" s="3">
        <v>0.23499999999999999</v>
      </c>
      <c r="B2358" s="17">
        <v>-0.28048405700000001</v>
      </c>
      <c r="C2358" s="17">
        <v>-0.24173973700000001</v>
      </c>
      <c r="D2358" s="17">
        <v>-0.23325811199999999</v>
      </c>
      <c r="E2358" s="74">
        <v>-0.201051008</v>
      </c>
      <c r="F2358" s="74">
        <v>-0.21930472300000001</v>
      </c>
      <c r="G2358" s="17">
        <v>-0.216864004</v>
      </c>
      <c r="J2358" s="74"/>
      <c r="K2358" s="73"/>
      <c r="L2358" s="73"/>
      <c r="M2358" s="73"/>
      <c r="N2358" s="73"/>
      <c r="O2358" s="69"/>
      <c r="P2358" s="69"/>
      <c r="Q2358" s="69"/>
      <c r="R2358" s="69"/>
      <c r="S2358" s="69"/>
      <c r="T2358" s="69"/>
      <c r="U2358" s="69"/>
      <c r="V2358" s="72"/>
      <c r="W2358" s="71"/>
      <c r="X2358" s="71"/>
    </row>
    <row r="2359" spans="1:24" ht="15.75" thickBot="1">
      <c r="A2359" s="3">
        <v>0.2351</v>
      </c>
      <c r="B2359" s="17">
        <v>-0.28035773800000002</v>
      </c>
      <c r="C2359" s="17">
        <v>-0.24164658899999999</v>
      </c>
      <c r="D2359" s="17">
        <v>-0.23317207500000001</v>
      </c>
      <c r="E2359" s="74">
        <v>-0.20095573899999999</v>
      </c>
      <c r="F2359" s="74">
        <v>-0.219229968</v>
      </c>
      <c r="G2359" s="17">
        <v>-0.216762338</v>
      </c>
      <c r="J2359" s="74"/>
      <c r="K2359" s="73"/>
      <c r="L2359" s="73"/>
      <c r="M2359" s="73"/>
      <c r="N2359" s="73"/>
      <c r="O2359" s="69"/>
      <c r="P2359" s="69"/>
      <c r="Q2359" s="69"/>
      <c r="R2359" s="69"/>
      <c r="S2359" s="69"/>
      <c r="T2359" s="69"/>
      <c r="U2359" s="69"/>
      <c r="V2359" s="72"/>
      <c r="W2359" s="71"/>
      <c r="X2359" s="71"/>
    </row>
    <row r="2360" spans="1:24" ht="15.75" thickBot="1">
      <c r="A2360" s="3">
        <v>0.23519999999999999</v>
      </c>
      <c r="B2360" s="17">
        <v>-0.28023144900000002</v>
      </c>
      <c r="C2360" s="17">
        <v>-0.24155346</v>
      </c>
      <c r="D2360" s="17">
        <v>-0.23308605299999999</v>
      </c>
      <c r="E2360" s="74">
        <v>-0.200860498</v>
      </c>
      <c r="F2360" s="74">
        <v>-0.21915522400000001</v>
      </c>
      <c r="G2360" s="17">
        <v>-0.21666070200000001</v>
      </c>
      <c r="J2360" s="74"/>
      <c r="K2360" s="73"/>
      <c r="L2360" s="73"/>
      <c r="M2360" s="73"/>
      <c r="N2360" s="73"/>
      <c r="O2360" s="69"/>
      <c r="P2360" s="69"/>
      <c r="Q2360" s="69"/>
      <c r="R2360" s="69"/>
      <c r="S2360" s="69"/>
      <c r="T2360" s="69"/>
      <c r="U2360" s="69"/>
      <c r="V2360" s="72"/>
      <c r="W2360" s="71"/>
      <c r="X2360" s="71"/>
    </row>
    <row r="2361" spans="1:24" ht="15.75" thickBot="1">
      <c r="A2361" s="3">
        <v>0.23530000000000001</v>
      </c>
      <c r="B2361" s="17">
        <v>-0.28010519</v>
      </c>
      <c r="C2361" s="17">
        <v>-0.24146034899999999</v>
      </c>
      <c r="D2361" s="17">
        <v>-0.23300004699999999</v>
      </c>
      <c r="E2361" s="74">
        <v>-0.20076528699999999</v>
      </c>
      <c r="F2361" s="74">
        <v>-0.21908049199999999</v>
      </c>
      <c r="G2361" s="17">
        <v>-0.21655909600000001</v>
      </c>
      <c r="J2361" s="74"/>
      <c r="K2361" s="73"/>
      <c r="L2361" s="73"/>
      <c r="M2361" s="73"/>
      <c r="N2361" s="73"/>
      <c r="O2361" s="69"/>
      <c r="P2361" s="69"/>
      <c r="Q2361" s="69"/>
      <c r="R2361" s="69"/>
      <c r="S2361" s="69"/>
      <c r="T2361" s="69"/>
      <c r="U2361" s="69"/>
      <c r="V2361" s="72"/>
      <c r="W2361" s="71"/>
      <c r="X2361" s="71"/>
    </row>
    <row r="2362" spans="1:24" ht="15.75" thickBot="1">
      <c r="A2362" s="3">
        <v>0.2354</v>
      </c>
      <c r="B2362" s="17">
        <v>-0.27997896</v>
      </c>
      <c r="C2362" s="17">
        <v>-0.241367255</v>
      </c>
      <c r="D2362" s="17">
        <v>-0.23291405600000001</v>
      </c>
      <c r="E2362" s="74">
        <v>-0.20067010499999999</v>
      </c>
      <c r="F2362" s="74">
        <v>-0.21900577199999999</v>
      </c>
      <c r="G2362" s="17">
        <v>-0.21645751899999999</v>
      </c>
      <c r="J2362" s="74"/>
      <c r="K2362" s="73"/>
      <c r="L2362" s="73"/>
      <c r="M2362" s="73"/>
      <c r="N2362" s="73"/>
      <c r="O2362" s="69"/>
      <c r="P2362" s="69"/>
      <c r="Q2362" s="69"/>
      <c r="R2362" s="69"/>
      <c r="S2362" s="69"/>
      <c r="T2362" s="69"/>
      <c r="U2362" s="69"/>
      <c r="V2362" s="72"/>
      <c r="W2362" s="71"/>
      <c r="X2362" s="71"/>
    </row>
    <row r="2363" spans="1:24" ht="15.75" thickBot="1">
      <c r="A2363" s="3">
        <v>0.23549999999999999</v>
      </c>
      <c r="B2363" s="17">
        <v>-0.27985275999999998</v>
      </c>
      <c r="C2363" s="17">
        <v>-0.24127418</v>
      </c>
      <c r="D2363" s="17">
        <v>-0.23282808099999999</v>
      </c>
      <c r="E2363" s="74">
        <v>-0.200574951</v>
      </c>
      <c r="F2363" s="74">
        <v>-0.21893106400000001</v>
      </c>
      <c r="G2363" s="17">
        <v>-0.21635597100000001</v>
      </c>
      <c r="J2363" s="74"/>
      <c r="K2363" s="73"/>
      <c r="L2363" s="73"/>
      <c r="M2363" s="73"/>
      <c r="N2363" s="73"/>
      <c r="O2363" s="69"/>
      <c r="P2363" s="69"/>
      <c r="Q2363" s="69"/>
      <c r="R2363" s="69"/>
      <c r="S2363" s="69"/>
      <c r="T2363" s="69"/>
      <c r="U2363" s="69"/>
      <c r="V2363" s="72"/>
      <c r="W2363" s="71"/>
      <c r="X2363" s="71"/>
    </row>
    <row r="2364" spans="1:24" ht="15.75" thickBot="1">
      <c r="A2364" s="3">
        <v>0.2356</v>
      </c>
      <c r="B2364" s="17">
        <v>-0.27972658900000003</v>
      </c>
      <c r="C2364" s="17">
        <v>-0.241181122</v>
      </c>
      <c r="D2364" s="17">
        <v>-0.232742121</v>
      </c>
      <c r="E2364" s="74">
        <v>-0.200479826</v>
      </c>
      <c r="F2364" s="74">
        <v>-0.218856367</v>
      </c>
      <c r="G2364" s="17">
        <v>-0.21625445200000001</v>
      </c>
      <c r="J2364" s="74"/>
      <c r="K2364" s="73"/>
      <c r="L2364" s="73"/>
      <c r="M2364" s="73"/>
      <c r="N2364" s="73"/>
      <c r="O2364" s="69"/>
      <c r="P2364" s="69"/>
      <c r="Q2364" s="69"/>
      <c r="R2364" s="69"/>
      <c r="S2364" s="69"/>
      <c r="T2364" s="69"/>
      <c r="U2364" s="69"/>
      <c r="V2364" s="72"/>
      <c r="W2364" s="71"/>
      <c r="X2364" s="71"/>
    </row>
    <row r="2365" spans="1:24" ht="15.75" thickBot="1">
      <c r="A2365" s="3">
        <v>0.23569999999999999</v>
      </c>
      <c r="B2365" s="17">
        <v>-0.279600448</v>
      </c>
      <c r="C2365" s="17">
        <v>-0.24108808300000001</v>
      </c>
      <c r="D2365" s="17">
        <v>-0.23265617699999999</v>
      </c>
      <c r="E2365" s="74">
        <v>-0.20038473000000001</v>
      </c>
      <c r="F2365" s="74">
        <v>-0.21878168200000001</v>
      </c>
      <c r="G2365" s="17">
        <v>-0.216152963</v>
      </c>
      <c r="J2365" s="74"/>
      <c r="K2365" s="73"/>
      <c r="L2365" s="73"/>
      <c r="M2365" s="73"/>
      <c r="N2365" s="73"/>
      <c r="O2365" s="69"/>
      <c r="P2365" s="69"/>
      <c r="Q2365" s="69"/>
      <c r="R2365" s="69"/>
      <c r="S2365" s="69"/>
      <c r="T2365" s="69"/>
      <c r="U2365" s="69"/>
      <c r="V2365" s="72"/>
      <c r="W2365" s="71"/>
      <c r="X2365" s="71"/>
    </row>
    <row r="2366" spans="1:24" ht="15.75" thickBot="1">
      <c r="A2366" s="3">
        <v>0.23580000000000001</v>
      </c>
      <c r="B2366" s="17">
        <v>-0.27947433700000002</v>
      </c>
      <c r="C2366" s="17">
        <v>-0.24099506100000001</v>
      </c>
      <c r="D2366" s="17">
        <v>-0.23257024800000001</v>
      </c>
      <c r="E2366" s="74">
        <v>-0.20028966300000001</v>
      </c>
      <c r="F2366" s="74">
        <v>-0.21870701000000001</v>
      </c>
      <c r="G2366" s="17">
        <v>-0.21605150300000001</v>
      </c>
      <c r="J2366" s="74"/>
      <c r="K2366" s="73"/>
      <c r="L2366" s="73"/>
      <c r="M2366" s="73"/>
      <c r="N2366" s="73"/>
      <c r="O2366" s="69"/>
      <c r="P2366" s="69"/>
      <c r="Q2366" s="69"/>
      <c r="R2366" s="69"/>
      <c r="S2366" s="69"/>
      <c r="T2366" s="69"/>
      <c r="U2366" s="69"/>
      <c r="V2366" s="72"/>
      <c r="W2366" s="71"/>
      <c r="X2366" s="71"/>
    </row>
    <row r="2367" spans="1:24" ht="15.75" thickBot="1">
      <c r="A2367" s="3">
        <v>0.2359</v>
      </c>
      <c r="B2367" s="17">
        <v>-0.27934825499999999</v>
      </c>
      <c r="C2367" s="17">
        <v>-0.240902057</v>
      </c>
      <c r="D2367" s="17">
        <v>-0.23248433399999999</v>
      </c>
      <c r="E2367" s="74">
        <v>-0.20019462399999999</v>
      </c>
      <c r="F2367" s="74">
        <v>-0.218632348</v>
      </c>
      <c r="G2367" s="17">
        <v>-0.21595007199999999</v>
      </c>
      <c r="J2367" s="74"/>
      <c r="K2367" s="73"/>
      <c r="L2367" s="73"/>
      <c r="M2367" s="73"/>
      <c r="N2367" s="73"/>
      <c r="O2367" s="69"/>
      <c r="P2367" s="69"/>
      <c r="Q2367" s="69"/>
      <c r="R2367" s="69"/>
      <c r="S2367" s="69"/>
      <c r="T2367" s="69"/>
      <c r="U2367" s="69"/>
      <c r="V2367" s="72"/>
      <c r="W2367" s="71"/>
      <c r="X2367" s="71"/>
    </row>
    <row r="2368" spans="1:24" ht="15.75" thickBot="1">
      <c r="A2368" s="3">
        <v>0.23599999999999999</v>
      </c>
      <c r="B2368" s="17">
        <v>-0.27922220199999997</v>
      </c>
      <c r="C2368" s="17">
        <v>-0.24080907100000001</v>
      </c>
      <c r="D2368" s="17">
        <v>-0.23239843700000001</v>
      </c>
      <c r="E2368" s="74">
        <v>-0.20009961500000001</v>
      </c>
      <c r="F2368" s="74">
        <v>-0.21855769899999999</v>
      </c>
      <c r="G2368" s="17">
        <v>-0.21584866999999999</v>
      </c>
      <c r="J2368" s="74"/>
      <c r="K2368" s="73"/>
      <c r="L2368" s="73"/>
      <c r="M2368" s="73"/>
      <c r="N2368" s="73"/>
      <c r="O2368" s="69"/>
      <c r="P2368" s="69"/>
      <c r="Q2368" s="69"/>
      <c r="R2368" s="69"/>
      <c r="S2368" s="69"/>
      <c r="T2368" s="69"/>
      <c r="U2368" s="69"/>
      <c r="V2368" s="72"/>
      <c r="W2368" s="71"/>
      <c r="X2368" s="71"/>
    </row>
    <row r="2369" spans="1:24" ht="15.75" thickBot="1">
      <c r="A2369" s="3">
        <v>0.2361</v>
      </c>
      <c r="B2369" s="17">
        <v>-0.279096179</v>
      </c>
      <c r="C2369" s="17">
        <v>-0.24071610299999999</v>
      </c>
      <c r="D2369" s="17">
        <v>-0.232312554</v>
      </c>
      <c r="E2369" s="74">
        <v>-0.20000463299999999</v>
      </c>
      <c r="F2369" s="74">
        <v>-0.21848306100000001</v>
      </c>
      <c r="G2369" s="17">
        <v>-0.215747298</v>
      </c>
      <c r="J2369" s="74"/>
      <c r="K2369" s="73"/>
      <c r="L2369" s="73"/>
      <c r="M2369" s="73"/>
      <c r="N2369" s="73"/>
      <c r="O2369" s="69"/>
      <c r="P2369" s="69"/>
      <c r="Q2369" s="69"/>
      <c r="R2369" s="69"/>
      <c r="S2369" s="69"/>
      <c r="T2369" s="69"/>
      <c r="U2369" s="69"/>
      <c r="V2369" s="72"/>
      <c r="W2369" s="71"/>
      <c r="X2369" s="71"/>
    </row>
    <row r="2370" spans="1:24" ht="15.75" thickBot="1">
      <c r="A2370" s="3">
        <v>0.23619999999999999</v>
      </c>
      <c r="B2370" s="17">
        <v>-0.27897018499999998</v>
      </c>
      <c r="C2370" s="17">
        <v>-0.24062315300000001</v>
      </c>
      <c r="D2370" s="17">
        <v>-0.23222668699999999</v>
      </c>
      <c r="E2370" s="74">
        <v>-0.19990968100000001</v>
      </c>
      <c r="F2370" s="74">
        <v>-0.21840843500000001</v>
      </c>
      <c r="G2370" s="17">
        <v>-0.215645955</v>
      </c>
      <c r="J2370" s="74"/>
      <c r="K2370" s="73"/>
      <c r="L2370" s="73"/>
      <c r="M2370" s="73"/>
      <c r="N2370" s="73"/>
      <c r="O2370" s="69"/>
      <c r="P2370" s="69"/>
      <c r="Q2370" s="69"/>
      <c r="R2370" s="69"/>
      <c r="S2370" s="69"/>
      <c r="T2370" s="69"/>
      <c r="U2370" s="69"/>
      <c r="V2370" s="72"/>
      <c r="W2370" s="71"/>
      <c r="X2370" s="71"/>
    </row>
    <row r="2371" spans="1:24" ht="15.75" thickBot="1">
      <c r="A2371" s="3">
        <v>0.23630000000000001</v>
      </c>
      <c r="B2371" s="17">
        <v>-0.278844221</v>
      </c>
      <c r="C2371" s="17">
        <v>-0.24053022099999999</v>
      </c>
      <c r="D2371" s="17">
        <v>-0.23214083499999999</v>
      </c>
      <c r="E2371" s="74">
        <v>-0.19981475700000001</v>
      </c>
      <c r="F2371" s="74">
        <v>-0.21833382100000001</v>
      </c>
      <c r="G2371" s="17">
        <v>-0.21554464000000001</v>
      </c>
      <c r="J2371" s="74"/>
      <c r="K2371" s="73"/>
      <c r="L2371" s="73"/>
      <c r="M2371" s="73"/>
      <c r="N2371" s="73"/>
      <c r="O2371" s="69"/>
      <c r="P2371" s="69"/>
      <c r="Q2371" s="69"/>
      <c r="R2371" s="69"/>
      <c r="S2371" s="69"/>
      <c r="T2371" s="69"/>
      <c r="U2371" s="69"/>
      <c r="V2371" s="72"/>
      <c r="W2371" s="71"/>
      <c r="X2371" s="71"/>
    </row>
    <row r="2372" spans="1:24" ht="15.75" thickBot="1">
      <c r="A2372" s="3">
        <v>0.2364</v>
      </c>
      <c r="B2372" s="17">
        <v>-0.27871828599999998</v>
      </c>
      <c r="C2372" s="17">
        <v>-0.24043730599999999</v>
      </c>
      <c r="D2372" s="17">
        <v>-0.23205499900000001</v>
      </c>
      <c r="E2372" s="74">
        <v>-0.199719862</v>
      </c>
      <c r="F2372" s="74">
        <v>-0.218259219</v>
      </c>
      <c r="G2372" s="17">
        <v>-0.215443355</v>
      </c>
      <c r="J2372" s="74"/>
      <c r="K2372" s="73"/>
      <c r="L2372" s="73"/>
      <c r="M2372" s="73"/>
      <c r="N2372" s="73"/>
      <c r="O2372" s="69"/>
      <c r="P2372" s="69"/>
      <c r="Q2372" s="69"/>
      <c r="R2372" s="69"/>
      <c r="S2372" s="69"/>
      <c r="T2372" s="69"/>
      <c r="U2372" s="69"/>
      <c r="V2372" s="72"/>
      <c r="W2372" s="71"/>
      <c r="X2372" s="71"/>
    </row>
    <row r="2373" spans="1:24" ht="15.75" thickBot="1">
      <c r="A2373" s="3">
        <v>0.23649999999999999</v>
      </c>
      <c r="B2373" s="17">
        <v>-0.27859237999999997</v>
      </c>
      <c r="C2373" s="17">
        <v>-0.24034440900000001</v>
      </c>
      <c r="D2373" s="17">
        <v>-0.231969178</v>
      </c>
      <c r="E2373" s="74">
        <v>-0.199624995</v>
      </c>
      <c r="F2373" s="74">
        <v>-0.21818462799999999</v>
      </c>
      <c r="G2373" s="17">
        <v>-0.21534209900000001</v>
      </c>
      <c r="J2373" s="74"/>
      <c r="K2373" s="73"/>
      <c r="L2373" s="73"/>
      <c r="M2373" s="73"/>
      <c r="N2373" s="73"/>
      <c r="O2373" s="69"/>
      <c r="P2373" s="69"/>
      <c r="Q2373" s="69"/>
      <c r="R2373" s="69"/>
      <c r="S2373" s="69"/>
      <c r="T2373" s="69"/>
      <c r="U2373" s="69"/>
      <c r="V2373" s="72"/>
      <c r="W2373" s="71"/>
      <c r="X2373" s="71"/>
    </row>
    <row r="2374" spans="1:24" ht="15.75" thickBot="1">
      <c r="A2374" s="3">
        <v>0.2366</v>
      </c>
      <c r="B2374" s="17">
        <v>-0.278466504</v>
      </c>
      <c r="C2374" s="17">
        <v>-0.24025152999999999</v>
      </c>
      <c r="D2374" s="17">
        <v>-0.231883373</v>
      </c>
      <c r="E2374" s="74">
        <v>-0.19953015700000001</v>
      </c>
      <c r="F2374" s="74">
        <v>-0.218110049</v>
      </c>
      <c r="G2374" s="17">
        <v>-0.215240872</v>
      </c>
      <c r="J2374" s="74"/>
      <c r="K2374" s="73"/>
      <c r="L2374" s="73"/>
      <c r="M2374" s="73"/>
      <c r="N2374" s="73"/>
      <c r="O2374" s="69"/>
      <c r="P2374" s="69"/>
      <c r="Q2374" s="69"/>
      <c r="R2374" s="69"/>
      <c r="S2374" s="69"/>
      <c r="T2374" s="69"/>
      <c r="U2374" s="69"/>
      <c r="V2374" s="72"/>
      <c r="W2374" s="71"/>
      <c r="X2374" s="71"/>
    </row>
    <row r="2375" spans="1:24" ht="15.75" thickBot="1">
      <c r="A2375" s="3">
        <v>0.23669999999999999</v>
      </c>
      <c r="B2375" s="17">
        <v>-0.27834065699999999</v>
      </c>
      <c r="C2375" s="17">
        <v>-0.24015866899999999</v>
      </c>
      <c r="D2375" s="17">
        <v>-0.231797582</v>
      </c>
      <c r="E2375" s="74">
        <v>-0.19943534800000001</v>
      </c>
      <c r="F2375" s="74">
        <v>-0.218035481</v>
      </c>
      <c r="G2375" s="17">
        <v>-0.215139673</v>
      </c>
      <c r="J2375" s="74"/>
      <c r="K2375" s="73"/>
      <c r="L2375" s="73"/>
      <c r="M2375" s="73"/>
      <c r="N2375" s="73"/>
      <c r="O2375" s="69"/>
      <c r="P2375" s="69"/>
      <c r="Q2375" s="69"/>
      <c r="R2375" s="69"/>
      <c r="S2375" s="69"/>
      <c r="T2375" s="69"/>
      <c r="U2375" s="69"/>
      <c r="V2375" s="72"/>
      <c r="W2375" s="71"/>
      <c r="X2375" s="71"/>
    </row>
    <row r="2376" spans="1:24" ht="15.75" thickBot="1">
      <c r="A2376" s="3">
        <v>0.23680000000000001</v>
      </c>
      <c r="B2376" s="17">
        <v>-0.27821483899999999</v>
      </c>
      <c r="C2376" s="17">
        <v>-0.24006582500000001</v>
      </c>
      <c r="D2376" s="17">
        <v>-0.23171180799999999</v>
      </c>
      <c r="E2376" s="74">
        <v>-0.199340566</v>
      </c>
      <c r="F2376" s="74">
        <v>-0.217960925</v>
      </c>
      <c r="G2376" s="17">
        <v>-0.21503850399999999</v>
      </c>
      <c r="J2376" s="74"/>
      <c r="K2376" s="73"/>
      <c r="L2376" s="73"/>
      <c r="M2376" s="73"/>
      <c r="N2376" s="73"/>
      <c r="O2376" s="69"/>
      <c r="P2376" s="69"/>
      <c r="Q2376" s="69"/>
      <c r="R2376" s="69"/>
      <c r="S2376" s="69"/>
      <c r="T2376" s="69"/>
      <c r="U2376" s="69"/>
      <c r="V2376" s="72"/>
      <c r="W2376" s="71"/>
      <c r="X2376" s="71"/>
    </row>
    <row r="2377" spans="1:24" ht="15.75" thickBot="1">
      <c r="A2377" s="3">
        <v>0.2369</v>
      </c>
      <c r="B2377" s="17">
        <v>-0.27808905</v>
      </c>
      <c r="C2377" s="17">
        <v>-0.23997299899999999</v>
      </c>
      <c r="D2377" s="17">
        <v>-0.231626048</v>
      </c>
      <c r="E2377" s="74">
        <v>-0.19924581399999999</v>
      </c>
      <c r="F2377" s="74">
        <v>-0.21788638099999999</v>
      </c>
      <c r="G2377" s="17">
        <v>-0.21493736399999999</v>
      </c>
      <c r="J2377" s="74"/>
      <c r="K2377" s="73"/>
      <c r="L2377" s="73"/>
      <c r="M2377" s="73"/>
      <c r="N2377" s="73"/>
      <c r="O2377" s="69"/>
      <c r="P2377" s="69"/>
      <c r="Q2377" s="69"/>
      <c r="R2377" s="69"/>
      <c r="S2377" s="69"/>
      <c r="T2377" s="69"/>
      <c r="U2377" s="69"/>
      <c r="V2377" s="72"/>
      <c r="W2377" s="71"/>
      <c r="X2377" s="71"/>
    </row>
    <row r="2378" spans="1:24" ht="15.75" thickBot="1">
      <c r="A2378" s="3">
        <v>0.23699999999999999</v>
      </c>
      <c r="B2378" s="17">
        <v>-0.277963291</v>
      </c>
      <c r="C2378" s="17">
        <v>-0.23988019099999999</v>
      </c>
      <c r="D2378" s="17">
        <v>-0.231540304</v>
      </c>
      <c r="E2378" s="74">
        <v>-0.19915109</v>
      </c>
      <c r="F2378" s="74">
        <v>-0.217811849</v>
      </c>
      <c r="G2378" s="17">
        <v>-0.21483625200000001</v>
      </c>
      <c r="J2378" s="74"/>
      <c r="K2378" s="73"/>
      <c r="L2378" s="73"/>
      <c r="M2378" s="73"/>
      <c r="N2378" s="73"/>
      <c r="O2378" s="69"/>
      <c r="P2378" s="69"/>
      <c r="Q2378" s="69"/>
      <c r="R2378" s="69"/>
      <c r="S2378" s="69"/>
      <c r="T2378" s="69"/>
      <c r="U2378" s="69"/>
      <c r="V2378" s="72"/>
      <c r="W2378" s="71"/>
      <c r="X2378" s="71"/>
    </row>
    <row r="2379" spans="1:24" ht="15.75" thickBot="1">
      <c r="A2379" s="3">
        <v>0.23710000000000001</v>
      </c>
      <c r="B2379" s="17">
        <v>-0.27783755999999998</v>
      </c>
      <c r="C2379" s="17">
        <v>-0.23978740000000001</v>
      </c>
      <c r="D2379" s="17">
        <v>-0.231454575</v>
      </c>
      <c r="E2379" s="74">
        <v>-0.199056394</v>
      </c>
      <c r="F2379" s="74">
        <v>-0.21773732800000001</v>
      </c>
      <c r="G2379" s="17">
        <v>-0.21473517</v>
      </c>
      <c r="J2379" s="74"/>
      <c r="K2379" s="73"/>
      <c r="L2379" s="73"/>
      <c r="M2379" s="73"/>
      <c r="N2379" s="73"/>
      <c r="O2379" s="69"/>
      <c r="P2379" s="69"/>
      <c r="Q2379" s="69"/>
      <c r="R2379" s="69"/>
      <c r="S2379" s="69"/>
      <c r="T2379" s="69"/>
      <c r="U2379" s="69"/>
      <c r="V2379" s="72"/>
      <c r="W2379" s="71"/>
      <c r="X2379" s="71"/>
    </row>
    <row r="2380" spans="1:24" ht="15.75" thickBot="1">
      <c r="A2380" s="3">
        <v>0.23719999999999999</v>
      </c>
      <c r="B2380" s="17">
        <v>-0.27771185900000001</v>
      </c>
      <c r="C2380" s="17">
        <v>-0.23969462799999999</v>
      </c>
      <c r="D2380" s="17">
        <v>-0.23136886100000001</v>
      </c>
      <c r="E2380" s="74">
        <v>-0.19896172600000001</v>
      </c>
      <c r="F2380" s="74">
        <v>-0.21766281800000001</v>
      </c>
      <c r="G2380" s="17">
        <v>-0.21463411600000001</v>
      </c>
      <c r="J2380" s="74"/>
      <c r="K2380" s="73"/>
      <c r="L2380" s="73"/>
      <c r="M2380" s="73"/>
      <c r="N2380" s="73"/>
      <c r="O2380" s="69"/>
      <c r="P2380" s="69"/>
      <c r="Q2380" s="69"/>
      <c r="R2380" s="69"/>
      <c r="S2380" s="69"/>
      <c r="T2380" s="69"/>
      <c r="U2380" s="69"/>
      <c r="V2380" s="72"/>
      <c r="W2380" s="71"/>
      <c r="X2380" s="71"/>
    </row>
    <row r="2381" spans="1:24" ht="15.75" thickBot="1">
      <c r="A2381" s="3">
        <v>0.23730000000000001</v>
      </c>
      <c r="B2381" s="17">
        <v>-0.27758618699999998</v>
      </c>
      <c r="C2381" s="17">
        <v>-0.23960187199999999</v>
      </c>
      <c r="D2381" s="17">
        <v>-0.23128316199999999</v>
      </c>
      <c r="E2381" s="74">
        <v>-0.198867087</v>
      </c>
      <c r="F2381" s="74">
        <v>-0.217588321</v>
      </c>
      <c r="G2381" s="17">
        <v>-0.21453309100000001</v>
      </c>
      <c r="J2381" s="74"/>
      <c r="K2381" s="73"/>
      <c r="L2381" s="73"/>
      <c r="M2381" s="73"/>
      <c r="N2381" s="73"/>
      <c r="O2381" s="69"/>
      <c r="P2381" s="69"/>
      <c r="Q2381" s="69"/>
      <c r="R2381" s="69"/>
      <c r="S2381" s="69"/>
      <c r="T2381" s="69"/>
      <c r="U2381" s="69"/>
      <c r="V2381" s="72"/>
      <c r="W2381" s="71"/>
      <c r="X2381" s="71"/>
    </row>
    <row r="2382" spans="1:24" ht="15.75" thickBot="1">
      <c r="A2382" s="3">
        <v>0.2374</v>
      </c>
      <c r="B2382" s="17">
        <v>-0.27746054399999998</v>
      </c>
      <c r="C2382" s="17">
        <v>-0.23950913500000001</v>
      </c>
      <c r="D2382" s="17">
        <v>-0.23119747900000001</v>
      </c>
      <c r="E2382" s="74">
        <v>-0.198772476</v>
      </c>
      <c r="F2382" s="74">
        <v>-0.21751383399999999</v>
      </c>
      <c r="G2382" s="17">
        <v>-0.21443209499999999</v>
      </c>
      <c r="J2382" s="74"/>
      <c r="K2382" s="73"/>
      <c r="L2382" s="73"/>
      <c r="M2382" s="73"/>
      <c r="N2382" s="73"/>
      <c r="O2382" s="69"/>
      <c r="P2382" s="69"/>
      <c r="Q2382" s="69"/>
      <c r="R2382" s="69"/>
      <c r="S2382" s="69"/>
      <c r="T2382" s="69"/>
      <c r="U2382" s="69"/>
      <c r="V2382" s="72"/>
      <c r="W2382" s="71"/>
      <c r="X2382" s="71"/>
    </row>
    <row r="2383" spans="1:24" ht="15.75" thickBot="1">
      <c r="A2383" s="3">
        <v>0.23749999999999999</v>
      </c>
      <c r="B2383" s="17">
        <v>-0.27733492999999998</v>
      </c>
      <c r="C2383" s="17">
        <v>-0.23941641499999999</v>
      </c>
      <c r="D2383" s="17">
        <v>-0.231111811</v>
      </c>
      <c r="E2383" s="74">
        <v>-0.19867789399999999</v>
      </c>
      <c r="F2383" s="74">
        <v>-0.21743936</v>
      </c>
      <c r="G2383" s="17">
        <v>-0.21433112700000001</v>
      </c>
      <c r="J2383" s="74"/>
      <c r="K2383" s="73"/>
      <c r="L2383" s="73"/>
      <c r="M2383" s="73"/>
      <c r="N2383" s="73"/>
      <c r="O2383" s="69"/>
      <c r="P2383" s="69"/>
      <c r="Q2383" s="69"/>
      <c r="R2383" s="69"/>
      <c r="S2383" s="69"/>
      <c r="T2383" s="69"/>
      <c r="U2383" s="69"/>
      <c r="V2383" s="72"/>
      <c r="W2383" s="71"/>
      <c r="X2383" s="71"/>
    </row>
    <row r="2384" spans="1:24" ht="15.75" thickBot="1">
      <c r="A2384" s="3">
        <v>0.23760000000000001</v>
      </c>
      <c r="B2384" s="17">
        <v>-0.277209345</v>
      </c>
      <c r="C2384" s="17">
        <v>-0.23932371199999999</v>
      </c>
      <c r="D2384" s="17">
        <v>-0.23102615800000001</v>
      </c>
      <c r="E2384" s="74">
        <v>-0.19858334</v>
      </c>
      <c r="F2384" s="74">
        <v>-0.217364897</v>
      </c>
      <c r="G2384" s="17">
        <v>-0.21423018899999999</v>
      </c>
      <c r="J2384" s="74"/>
      <c r="K2384" s="73"/>
      <c r="L2384" s="73"/>
      <c r="M2384" s="73"/>
      <c r="N2384" s="73"/>
      <c r="O2384" s="69"/>
      <c r="P2384" s="69"/>
      <c r="Q2384" s="69"/>
      <c r="R2384" s="69"/>
      <c r="S2384" s="69"/>
      <c r="T2384" s="69"/>
      <c r="U2384" s="69"/>
      <c r="V2384" s="72"/>
      <c r="W2384" s="71"/>
      <c r="X2384" s="71"/>
    </row>
    <row r="2385" spans="1:24" ht="15.75" thickBot="1">
      <c r="A2385" s="3">
        <v>0.23769999999999999</v>
      </c>
      <c r="B2385" s="17">
        <v>-0.27708378900000002</v>
      </c>
      <c r="C2385" s="17">
        <v>-0.23923102800000001</v>
      </c>
      <c r="D2385" s="17">
        <v>-0.23094052000000001</v>
      </c>
      <c r="E2385" s="74">
        <v>-0.19848881400000001</v>
      </c>
      <c r="F2385" s="74">
        <v>-0.217290445</v>
      </c>
      <c r="G2385" s="17">
        <v>-0.21412927900000001</v>
      </c>
      <c r="J2385" s="74"/>
      <c r="K2385" s="73"/>
      <c r="L2385" s="73"/>
      <c r="M2385" s="73"/>
      <c r="N2385" s="73"/>
      <c r="O2385" s="69"/>
      <c r="P2385" s="69"/>
      <c r="Q2385" s="69"/>
      <c r="R2385" s="69"/>
      <c r="S2385" s="69"/>
      <c r="T2385" s="69"/>
      <c r="U2385" s="69"/>
      <c r="V2385" s="72"/>
      <c r="W2385" s="71"/>
      <c r="X2385" s="71"/>
    </row>
    <row r="2386" spans="1:24" ht="15.75" thickBot="1">
      <c r="A2386" s="3">
        <v>0.23780000000000001</v>
      </c>
      <c r="B2386" s="17">
        <v>-0.27695826299999998</v>
      </c>
      <c r="C2386" s="17">
        <v>-0.23913835999999999</v>
      </c>
      <c r="D2386" s="17">
        <v>-0.230854898</v>
      </c>
      <c r="E2386" s="74">
        <v>-0.19839431599999999</v>
      </c>
      <c r="F2386" s="74">
        <v>-0.21721600499999999</v>
      </c>
      <c r="G2386" s="17">
        <v>-0.21402839700000001</v>
      </c>
      <c r="J2386" s="74"/>
      <c r="K2386" s="73"/>
      <c r="L2386" s="73"/>
      <c r="M2386" s="73"/>
      <c r="N2386" s="73"/>
      <c r="O2386" s="69"/>
      <c r="P2386" s="69"/>
      <c r="Q2386" s="69"/>
      <c r="R2386" s="69"/>
      <c r="S2386" s="69"/>
      <c r="T2386" s="69"/>
      <c r="U2386" s="69"/>
      <c r="V2386" s="72"/>
      <c r="W2386" s="71"/>
      <c r="X2386" s="71"/>
    </row>
    <row r="2387" spans="1:24" ht="15.75" thickBot="1">
      <c r="A2387" s="3">
        <v>0.2379</v>
      </c>
      <c r="B2387" s="17">
        <v>-0.27683276499999998</v>
      </c>
      <c r="C2387" s="17">
        <v>-0.23904571099999999</v>
      </c>
      <c r="D2387" s="17">
        <v>-0.23076928999999999</v>
      </c>
      <c r="E2387" s="74">
        <v>-0.198299846</v>
      </c>
      <c r="F2387" s="74">
        <v>-0.217141577</v>
      </c>
      <c r="G2387" s="17">
        <v>-0.213927544</v>
      </c>
      <c r="J2387" s="74"/>
      <c r="K2387" s="73"/>
      <c r="L2387" s="73"/>
      <c r="M2387" s="73"/>
      <c r="N2387" s="73"/>
      <c r="O2387" s="69"/>
      <c r="P2387" s="69"/>
      <c r="Q2387" s="69"/>
      <c r="R2387" s="69"/>
      <c r="S2387" s="69"/>
      <c r="T2387" s="69"/>
      <c r="U2387" s="69"/>
      <c r="V2387" s="72"/>
      <c r="W2387" s="71"/>
      <c r="X2387" s="71"/>
    </row>
    <row r="2388" spans="1:24" ht="15.75" thickBot="1">
      <c r="A2388" s="3">
        <v>0.23799999999999999</v>
      </c>
      <c r="B2388" s="17">
        <v>-0.27670729500000002</v>
      </c>
      <c r="C2388" s="17">
        <v>-0.23895307800000001</v>
      </c>
      <c r="D2388" s="17">
        <v>-0.23068369799999999</v>
      </c>
      <c r="E2388" s="74">
        <v>-0.198205405</v>
      </c>
      <c r="F2388" s="74">
        <v>-0.21706716000000001</v>
      </c>
      <c r="G2388" s="17">
        <v>-0.21382672</v>
      </c>
      <c r="J2388" s="74"/>
      <c r="K2388" s="73"/>
      <c r="L2388" s="73"/>
      <c r="M2388" s="73"/>
      <c r="N2388" s="73"/>
      <c r="O2388" s="69"/>
      <c r="P2388" s="69"/>
      <c r="Q2388" s="69"/>
      <c r="R2388" s="69"/>
      <c r="S2388" s="69"/>
      <c r="T2388" s="69"/>
      <c r="U2388" s="69"/>
      <c r="V2388" s="72"/>
      <c r="W2388" s="71"/>
      <c r="X2388" s="71"/>
    </row>
    <row r="2389" spans="1:24" ht="15.75" thickBot="1">
      <c r="A2389" s="3">
        <v>0.23810000000000001</v>
      </c>
      <c r="B2389" s="17">
        <v>-0.27658185499999999</v>
      </c>
      <c r="C2389" s="17">
        <v>-0.23886046399999999</v>
      </c>
      <c r="D2389" s="17">
        <v>-0.23059812099999999</v>
      </c>
      <c r="E2389" s="74">
        <v>-0.19811099200000001</v>
      </c>
      <c r="F2389" s="74">
        <v>-0.21699275400000001</v>
      </c>
      <c r="G2389" s="17">
        <v>-0.21372592500000001</v>
      </c>
      <c r="J2389" s="74"/>
      <c r="K2389" s="73"/>
      <c r="L2389" s="73"/>
      <c r="M2389" s="73"/>
      <c r="N2389" s="73"/>
      <c r="O2389" s="69"/>
      <c r="P2389" s="69"/>
      <c r="Q2389" s="69"/>
      <c r="R2389" s="69"/>
      <c r="S2389" s="69"/>
      <c r="T2389" s="69"/>
      <c r="U2389" s="69"/>
      <c r="V2389" s="72"/>
      <c r="W2389" s="71"/>
      <c r="X2389" s="71"/>
    </row>
    <row r="2390" spans="1:24" ht="15.75" thickBot="1">
      <c r="A2390" s="3">
        <v>0.2382</v>
      </c>
      <c r="B2390" s="17">
        <v>-0.27645644400000002</v>
      </c>
      <c r="C2390" s="17">
        <v>-0.238767866</v>
      </c>
      <c r="D2390" s="17">
        <v>-0.23051255900000001</v>
      </c>
      <c r="E2390" s="74">
        <v>-0.19801660600000001</v>
      </c>
      <c r="F2390" s="74">
        <v>-0.21691836</v>
      </c>
      <c r="G2390" s="17">
        <v>-0.21362515800000001</v>
      </c>
      <c r="J2390" s="74"/>
      <c r="K2390" s="73"/>
      <c r="L2390" s="73"/>
      <c r="M2390" s="73"/>
      <c r="N2390" s="73"/>
      <c r="O2390" s="69"/>
      <c r="P2390" s="69"/>
      <c r="Q2390" s="69"/>
      <c r="R2390" s="69"/>
      <c r="S2390" s="69"/>
      <c r="T2390" s="69"/>
      <c r="U2390" s="69"/>
      <c r="V2390" s="72"/>
      <c r="W2390" s="71"/>
      <c r="X2390" s="71"/>
    </row>
    <row r="2391" spans="1:24" ht="15.75" thickBot="1">
      <c r="A2391" s="3">
        <v>0.23830000000000001</v>
      </c>
      <c r="B2391" s="17">
        <v>-0.27633106200000002</v>
      </c>
      <c r="C2391" s="17">
        <v>-0.23867528700000001</v>
      </c>
      <c r="D2391" s="17">
        <v>-0.23042701199999999</v>
      </c>
      <c r="E2391" s="74">
        <v>-0.19792224899999999</v>
      </c>
      <c r="F2391" s="74">
        <v>-0.21684397799999999</v>
      </c>
      <c r="G2391" s="17">
        <v>-0.21352441999999999</v>
      </c>
      <c r="J2391" s="74"/>
      <c r="K2391" s="73"/>
      <c r="L2391" s="73"/>
      <c r="M2391" s="73"/>
      <c r="N2391" s="73"/>
      <c r="O2391" s="69"/>
      <c r="P2391" s="69"/>
      <c r="Q2391" s="69"/>
      <c r="R2391" s="69"/>
      <c r="S2391" s="69"/>
      <c r="T2391" s="69"/>
      <c r="U2391" s="69"/>
      <c r="V2391" s="72"/>
      <c r="W2391" s="71"/>
      <c r="X2391" s="71"/>
    </row>
    <row r="2392" spans="1:24" ht="15.75" thickBot="1">
      <c r="A2392" s="3">
        <v>0.2384</v>
      </c>
      <c r="B2392" s="17">
        <v>-0.27620570799999999</v>
      </c>
      <c r="C2392" s="17">
        <v>-0.238582724</v>
      </c>
      <c r="D2392" s="17">
        <v>-0.23034147999999999</v>
      </c>
      <c r="E2392" s="74">
        <v>-0.19782791999999999</v>
      </c>
      <c r="F2392" s="74">
        <v>-0.216769606</v>
      </c>
      <c r="G2392" s="17">
        <v>-0.21342370999999999</v>
      </c>
      <c r="J2392" s="74"/>
      <c r="K2392" s="73"/>
      <c r="L2392" s="73"/>
      <c r="M2392" s="73"/>
      <c r="N2392" s="73"/>
      <c r="O2392" s="69"/>
      <c r="P2392" s="69"/>
      <c r="Q2392" s="69"/>
      <c r="R2392" s="69"/>
      <c r="S2392" s="69"/>
      <c r="T2392" s="69"/>
      <c r="U2392" s="69"/>
      <c r="V2392" s="72"/>
      <c r="W2392" s="71"/>
      <c r="X2392" s="71"/>
    </row>
    <row r="2393" spans="1:24" ht="15.75" thickBot="1">
      <c r="A2393" s="3">
        <v>0.23849999999999999</v>
      </c>
      <c r="B2393" s="17">
        <v>-0.27608038299999998</v>
      </c>
      <c r="C2393" s="17">
        <v>-0.238490179</v>
      </c>
      <c r="D2393" s="17">
        <v>-0.23025596300000001</v>
      </c>
      <c r="E2393" s="74">
        <v>-0.197733619</v>
      </c>
      <c r="F2393" s="74">
        <v>-0.21669524700000001</v>
      </c>
      <c r="G2393" s="17">
        <v>-0.213323028</v>
      </c>
      <c r="J2393" s="74"/>
      <c r="K2393" s="73"/>
      <c r="L2393" s="73"/>
      <c r="M2393" s="73"/>
      <c r="N2393" s="73"/>
      <c r="O2393" s="69"/>
      <c r="P2393" s="69"/>
      <c r="Q2393" s="69"/>
      <c r="R2393" s="69"/>
      <c r="S2393" s="69"/>
      <c r="T2393" s="69"/>
      <c r="U2393" s="69"/>
      <c r="V2393" s="72"/>
      <c r="W2393" s="71"/>
      <c r="X2393" s="71"/>
    </row>
    <row r="2394" spans="1:24" ht="15.75" thickBot="1">
      <c r="A2394" s="3">
        <v>0.23860000000000001</v>
      </c>
      <c r="B2394" s="17">
        <v>-0.27595508699999999</v>
      </c>
      <c r="C2394" s="17">
        <v>-0.23839765199999999</v>
      </c>
      <c r="D2394" s="17">
        <v>-0.23017046099999999</v>
      </c>
      <c r="E2394" s="74">
        <v>-0.19763934599999999</v>
      </c>
      <c r="F2394" s="74">
        <v>-0.21662089800000001</v>
      </c>
      <c r="G2394" s="17">
        <v>-0.21322237499999999</v>
      </c>
      <c r="J2394" s="74"/>
      <c r="K2394" s="73"/>
      <c r="L2394" s="73"/>
      <c r="M2394" s="73"/>
      <c r="N2394" s="73"/>
      <c r="O2394" s="69"/>
      <c r="P2394" s="69"/>
      <c r="Q2394" s="69"/>
      <c r="R2394" s="69"/>
      <c r="S2394" s="69"/>
      <c r="T2394" s="69"/>
      <c r="U2394" s="69"/>
      <c r="V2394" s="72"/>
      <c r="W2394" s="71"/>
      <c r="X2394" s="71"/>
    </row>
    <row r="2395" spans="1:24" ht="15.75" thickBot="1">
      <c r="A2395" s="3">
        <v>0.2387</v>
      </c>
      <c r="B2395" s="17">
        <v>-0.27582982</v>
      </c>
      <c r="C2395" s="17">
        <v>-0.238305142</v>
      </c>
      <c r="D2395" s="17">
        <v>-0.230084974</v>
      </c>
      <c r="E2395" s="74">
        <v>-0.197545101</v>
      </c>
      <c r="F2395" s="74">
        <v>-0.216546561</v>
      </c>
      <c r="G2395" s="17">
        <v>-0.213121751</v>
      </c>
      <c r="J2395" s="74"/>
      <c r="K2395" s="73"/>
      <c r="L2395" s="73"/>
      <c r="M2395" s="73"/>
      <c r="N2395" s="73"/>
      <c r="O2395" s="69"/>
      <c r="P2395" s="69"/>
      <c r="Q2395" s="69"/>
      <c r="R2395" s="69"/>
      <c r="S2395" s="69"/>
      <c r="T2395" s="69"/>
      <c r="U2395" s="69"/>
      <c r="V2395" s="72"/>
      <c r="W2395" s="71"/>
      <c r="X2395" s="71"/>
    </row>
    <row r="2396" spans="1:24" ht="15.75" thickBot="1">
      <c r="A2396" s="3">
        <v>0.23880000000000001</v>
      </c>
      <c r="B2396" s="17">
        <v>-0.275704581</v>
      </c>
      <c r="C2396" s="17">
        <v>-0.238212649</v>
      </c>
      <c r="D2396" s="17">
        <v>-0.22999950299999999</v>
      </c>
      <c r="E2396" s="74">
        <v>-0.19745088299999999</v>
      </c>
      <c r="F2396" s="74">
        <v>-0.21647223600000001</v>
      </c>
      <c r="G2396" s="17">
        <v>-0.21302115499999999</v>
      </c>
      <c r="J2396" s="74"/>
      <c r="K2396" s="73"/>
      <c r="L2396" s="73"/>
      <c r="M2396" s="73"/>
      <c r="N2396" s="73"/>
      <c r="O2396" s="69"/>
      <c r="P2396" s="69"/>
      <c r="Q2396" s="69"/>
      <c r="R2396" s="69"/>
      <c r="S2396" s="69"/>
      <c r="T2396" s="69"/>
      <c r="U2396" s="69"/>
      <c r="V2396" s="72"/>
      <c r="W2396" s="71"/>
      <c r="X2396" s="71"/>
    </row>
    <row r="2397" spans="1:24" ht="15.75" thickBot="1">
      <c r="A2397" s="3">
        <v>0.2389</v>
      </c>
      <c r="B2397" s="17">
        <v>-0.27557937100000002</v>
      </c>
      <c r="C2397" s="17">
        <v>-0.23812017399999999</v>
      </c>
      <c r="D2397" s="17">
        <v>-0.22991404600000001</v>
      </c>
      <c r="E2397" s="74">
        <v>-0.197356694</v>
      </c>
      <c r="F2397" s="74">
        <v>-0.21639792199999999</v>
      </c>
      <c r="G2397" s="17">
        <v>-0.21292058699999999</v>
      </c>
      <c r="J2397" s="74"/>
      <c r="K2397" s="73"/>
      <c r="L2397" s="73"/>
      <c r="M2397" s="73"/>
      <c r="N2397" s="73"/>
      <c r="O2397" s="69"/>
      <c r="P2397" s="69"/>
      <c r="Q2397" s="69"/>
      <c r="R2397" s="69"/>
      <c r="S2397" s="69"/>
      <c r="T2397" s="69"/>
      <c r="U2397" s="69"/>
      <c r="V2397" s="72"/>
      <c r="W2397" s="71"/>
      <c r="X2397" s="71"/>
    </row>
    <row r="2398" spans="1:24" ht="15.75" thickBot="1">
      <c r="A2398" s="3">
        <v>0.23899999999999999</v>
      </c>
      <c r="B2398" s="17">
        <v>-0.27545418999999999</v>
      </c>
      <c r="C2398" s="17">
        <v>-0.238027716</v>
      </c>
      <c r="D2398" s="17">
        <v>-0.22982860399999999</v>
      </c>
      <c r="E2398" s="74">
        <v>-0.19726253299999999</v>
      </c>
      <c r="F2398" s="74">
        <v>-0.21632361899999999</v>
      </c>
      <c r="G2398" s="17">
        <v>-0.21282004800000001</v>
      </c>
      <c r="J2398" s="74"/>
      <c r="K2398" s="73"/>
      <c r="L2398" s="73"/>
      <c r="M2398" s="73"/>
      <c r="N2398" s="73"/>
      <c r="O2398" s="69"/>
      <c r="P2398" s="69"/>
      <c r="Q2398" s="69"/>
      <c r="R2398" s="69"/>
      <c r="S2398" s="69"/>
      <c r="T2398" s="69"/>
      <c r="U2398" s="69"/>
      <c r="V2398" s="72"/>
      <c r="W2398" s="71"/>
      <c r="X2398" s="71"/>
    </row>
    <row r="2399" spans="1:24" ht="15.75" thickBot="1">
      <c r="A2399" s="3">
        <v>0.23910000000000001</v>
      </c>
      <c r="B2399" s="17">
        <v>-0.275329037</v>
      </c>
      <c r="C2399" s="17">
        <v>-0.237935275</v>
      </c>
      <c r="D2399" s="17">
        <v>-0.22974317699999999</v>
      </c>
      <c r="E2399" s="74">
        <v>-0.19716839899999999</v>
      </c>
      <c r="F2399" s="74">
        <v>-0.21624932799999999</v>
      </c>
      <c r="G2399" s="17">
        <v>-0.21271953599999999</v>
      </c>
      <c r="J2399" s="74"/>
      <c r="K2399" s="73"/>
      <c r="L2399" s="73"/>
      <c r="M2399" s="73"/>
      <c r="N2399" s="73"/>
      <c r="O2399" s="69"/>
      <c r="P2399" s="69"/>
      <c r="Q2399" s="69"/>
      <c r="R2399" s="69"/>
      <c r="S2399" s="69"/>
      <c r="T2399" s="69"/>
      <c r="U2399" s="69"/>
      <c r="V2399" s="72"/>
      <c r="W2399" s="71"/>
      <c r="X2399" s="71"/>
    </row>
    <row r="2400" spans="1:24" ht="15.75" thickBot="1">
      <c r="A2400" s="3">
        <v>0.2392</v>
      </c>
      <c r="B2400" s="17">
        <v>-0.27520391300000002</v>
      </c>
      <c r="C2400" s="17">
        <v>-0.23784285199999999</v>
      </c>
      <c r="D2400" s="17">
        <v>-0.22965776500000001</v>
      </c>
      <c r="E2400" s="74">
        <v>-0.19707429300000001</v>
      </c>
      <c r="F2400" s="74">
        <v>-0.21617504800000001</v>
      </c>
      <c r="G2400" s="17">
        <v>-0.212619054</v>
      </c>
      <c r="J2400" s="74"/>
      <c r="K2400" s="73"/>
      <c r="L2400" s="73"/>
      <c r="M2400" s="73"/>
      <c r="N2400" s="73"/>
      <c r="O2400" s="69"/>
      <c r="P2400" s="69"/>
      <c r="Q2400" s="69"/>
      <c r="R2400" s="69"/>
      <c r="S2400" s="69"/>
      <c r="T2400" s="69"/>
      <c r="U2400" s="69"/>
      <c r="V2400" s="72"/>
      <c r="W2400" s="71"/>
      <c r="X2400" s="71"/>
    </row>
    <row r="2401" spans="1:24" ht="15.75" thickBot="1">
      <c r="A2401" s="3">
        <v>0.23930000000000001</v>
      </c>
      <c r="B2401" s="17">
        <v>-0.275078818</v>
      </c>
      <c r="C2401" s="17">
        <v>-0.237750445</v>
      </c>
      <c r="D2401" s="17">
        <v>-0.229572368</v>
      </c>
      <c r="E2401" s="74">
        <v>-0.19698021499999999</v>
      </c>
      <c r="F2401" s="74">
        <v>-0.21610077899999999</v>
      </c>
      <c r="G2401" s="17">
        <v>-0.212518599</v>
      </c>
      <c r="J2401" s="74"/>
      <c r="K2401" s="73"/>
      <c r="L2401" s="73"/>
      <c r="M2401" s="73"/>
      <c r="N2401" s="73"/>
      <c r="O2401" s="69"/>
      <c r="P2401" s="69"/>
      <c r="Q2401" s="69"/>
      <c r="R2401" s="69"/>
      <c r="S2401" s="69"/>
      <c r="T2401" s="69"/>
      <c r="U2401" s="69"/>
      <c r="V2401" s="72"/>
      <c r="W2401" s="71"/>
      <c r="X2401" s="71"/>
    </row>
    <row r="2402" spans="1:24" ht="15.75" thickBot="1">
      <c r="A2402" s="3">
        <v>0.2394</v>
      </c>
      <c r="B2402" s="17">
        <v>-0.27495375100000002</v>
      </c>
      <c r="C2402" s="17">
        <v>-0.23765805700000001</v>
      </c>
      <c r="D2402" s="17">
        <v>-0.229486986</v>
      </c>
      <c r="E2402" s="74">
        <v>-0.196886165</v>
      </c>
      <c r="F2402" s="74">
        <v>-0.216026522</v>
      </c>
      <c r="G2402" s="17">
        <v>-0.21241817299999999</v>
      </c>
      <c r="J2402" s="74"/>
      <c r="K2402" s="73"/>
      <c r="L2402" s="73"/>
      <c r="M2402" s="73"/>
      <c r="N2402" s="73"/>
      <c r="O2402" s="69"/>
      <c r="P2402" s="69"/>
      <c r="Q2402" s="69"/>
      <c r="R2402" s="69"/>
      <c r="S2402" s="69"/>
      <c r="T2402" s="69"/>
      <c r="U2402" s="69"/>
      <c r="V2402" s="72"/>
      <c r="W2402" s="71"/>
      <c r="X2402" s="71"/>
    </row>
    <row r="2403" spans="1:24" ht="15.75" thickBot="1">
      <c r="A2403" s="3">
        <v>0.23949999999999999</v>
      </c>
      <c r="B2403" s="17">
        <v>-0.27482871199999998</v>
      </c>
      <c r="C2403" s="17">
        <v>-0.237565685</v>
      </c>
      <c r="D2403" s="17">
        <v>-0.229401619</v>
      </c>
      <c r="E2403" s="74">
        <v>-0.196792143</v>
      </c>
      <c r="F2403" s="74">
        <v>-0.215952276</v>
      </c>
      <c r="G2403" s="17">
        <v>-0.21231777499999999</v>
      </c>
      <c r="J2403" s="74"/>
      <c r="K2403" s="73"/>
      <c r="L2403" s="73"/>
      <c r="M2403" s="73"/>
      <c r="N2403" s="73"/>
      <c r="O2403" s="69"/>
      <c r="P2403" s="69"/>
      <c r="Q2403" s="69"/>
      <c r="R2403" s="69"/>
      <c r="S2403" s="69"/>
      <c r="T2403" s="69"/>
      <c r="U2403" s="69"/>
      <c r="V2403" s="72"/>
      <c r="W2403" s="71"/>
      <c r="X2403" s="71"/>
    </row>
    <row r="2404" spans="1:24" ht="15.75" thickBot="1">
      <c r="A2404" s="3">
        <v>0.23960000000000001</v>
      </c>
      <c r="B2404" s="17">
        <v>-0.27470370199999999</v>
      </c>
      <c r="C2404" s="17">
        <v>-0.23747333100000001</v>
      </c>
      <c r="D2404" s="17">
        <v>-0.22931626699999999</v>
      </c>
      <c r="E2404" s="74">
        <v>-0.19669814799999999</v>
      </c>
      <c r="F2404" s="74">
        <v>-0.21587804099999999</v>
      </c>
      <c r="G2404" s="17">
        <v>-0.212217405</v>
      </c>
      <c r="J2404" s="74"/>
      <c r="K2404" s="73"/>
      <c r="L2404" s="73"/>
      <c r="M2404" s="73"/>
      <c r="N2404" s="73"/>
      <c r="O2404" s="69"/>
      <c r="P2404" s="69"/>
      <c r="Q2404" s="69"/>
      <c r="R2404" s="69"/>
      <c r="S2404" s="69"/>
      <c r="T2404" s="69"/>
      <c r="U2404" s="69"/>
      <c r="V2404" s="72"/>
      <c r="W2404" s="71"/>
      <c r="X2404" s="71"/>
    </row>
    <row r="2405" spans="1:24" ht="15.75" thickBot="1">
      <c r="A2405" s="3">
        <v>0.2397</v>
      </c>
      <c r="B2405" s="17">
        <v>-0.27457872100000003</v>
      </c>
      <c r="C2405" s="17">
        <v>-0.23738099400000001</v>
      </c>
      <c r="D2405" s="17">
        <v>-0.229230929</v>
      </c>
      <c r="E2405" s="74">
        <v>-0.19660418099999999</v>
      </c>
      <c r="F2405" s="74">
        <v>-0.21580381700000001</v>
      </c>
      <c r="G2405" s="17">
        <v>-0.21211706299999999</v>
      </c>
      <c r="J2405" s="74"/>
      <c r="K2405" s="73"/>
      <c r="L2405" s="73"/>
      <c r="M2405" s="73"/>
      <c r="N2405" s="73"/>
      <c r="O2405" s="69"/>
      <c r="P2405" s="69"/>
      <c r="Q2405" s="69"/>
      <c r="R2405" s="69"/>
      <c r="S2405" s="69"/>
      <c r="T2405" s="69"/>
      <c r="U2405" s="69"/>
      <c r="V2405" s="72"/>
      <c r="W2405" s="71"/>
      <c r="X2405" s="71"/>
    </row>
    <row r="2406" spans="1:24" ht="15.75" thickBot="1">
      <c r="A2406" s="3">
        <v>0.23980000000000001</v>
      </c>
      <c r="B2406" s="17">
        <v>-0.27445376799999999</v>
      </c>
      <c r="C2406" s="17">
        <v>-0.237288674</v>
      </c>
      <c r="D2406" s="17">
        <v>-0.229145607</v>
      </c>
      <c r="E2406" s="74">
        <v>-0.196510242</v>
      </c>
      <c r="F2406" s="74">
        <v>-0.21572960499999999</v>
      </c>
      <c r="G2406" s="17">
        <v>-0.212016749</v>
      </c>
      <c r="J2406" s="74"/>
      <c r="K2406" s="73"/>
      <c r="L2406" s="73"/>
      <c r="M2406" s="73"/>
      <c r="N2406" s="73"/>
      <c r="O2406" s="69"/>
      <c r="P2406" s="69"/>
      <c r="Q2406" s="69"/>
      <c r="R2406" s="69"/>
      <c r="S2406" s="69"/>
      <c r="T2406" s="69"/>
      <c r="U2406" s="69"/>
      <c r="V2406" s="72"/>
      <c r="W2406" s="71"/>
      <c r="X2406" s="71"/>
    </row>
    <row r="2407" spans="1:24" ht="15.75" thickBot="1">
      <c r="A2407" s="3">
        <v>0.2399</v>
      </c>
      <c r="B2407" s="17">
        <v>-0.27432884400000002</v>
      </c>
      <c r="C2407" s="17">
        <v>-0.23719637099999999</v>
      </c>
      <c r="D2407" s="17">
        <v>-0.22906029899999999</v>
      </c>
      <c r="E2407" s="74">
        <v>-0.19641633</v>
      </c>
      <c r="F2407" s="74">
        <v>-0.21565540399999999</v>
      </c>
      <c r="G2407" s="17">
        <v>-0.211916463</v>
      </c>
      <c r="J2407" s="74"/>
      <c r="K2407" s="73"/>
      <c r="L2407" s="73"/>
      <c r="M2407" s="73"/>
      <c r="N2407" s="73"/>
      <c r="O2407" s="69"/>
      <c r="P2407" s="69"/>
      <c r="Q2407" s="69"/>
      <c r="R2407" s="69"/>
      <c r="S2407" s="69"/>
      <c r="T2407" s="69"/>
      <c r="U2407" s="69"/>
      <c r="V2407" s="72"/>
      <c r="W2407" s="71"/>
      <c r="X2407" s="71"/>
    </row>
    <row r="2408" spans="1:24" ht="15.75" thickBot="1">
      <c r="A2408" s="3">
        <v>0.24</v>
      </c>
      <c r="B2408" s="17">
        <v>-0.274203947</v>
      </c>
      <c r="C2408" s="17">
        <v>-0.23710408599999999</v>
      </c>
      <c r="D2408" s="17">
        <v>-0.22897500600000001</v>
      </c>
      <c r="E2408" s="74">
        <v>-0.19632244600000001</v>
      </c>
      <c r="F2408" s="74">
        <v>-0.21558121399999999</v>
      </c>
      <c r="G2408" s="17">
        <v>-0.21181620600000001</v>
      </c>
      <c r="J2408" s="74"/>
      <c r="K2408" s="73"/>
      <c r="L2408" s="73"/>
      <c r="M2408" s="73"/>
      <c r="N2408" s="73"/>
      <c r="O2408" s="69"/>
      <c r="P2408" s="69"/>
      <c r="Q2408" s="69"/>
      <c r="R2408" s="69"/>
      <c r="S2408" s="69"/>
      <c r="T2408" s="69"/>
      <c r="U2408" s="69"/>
      <c r="V2408" s="72"/>
      <c r="W2408" s="71"/>
      <c r="X2408" s="71"/>
    </row>
    <row r="2409" spans="1:24" ht="15.75" thickBot="1">
      <c r="A2409" s="3">
        <v>0.24010000000000001</v>
      </c>
      <c r="B2409" s="17">
        <v>-0.27407907999999997</v>
      </c>
      <c r="C2409" s="17">
        <v>-0.23701181700000001</v>
      </c>
      <c r="D2409" s="17">
        <v>-0.22888972799999999</v>
      </c>
      <c r="E2409" s="74">
        <v>-0.19622858900000001</v>
      </c>
      <c r="F2409" s="74">
        <v>-0.21550703600000001</v>
      </c>
      <c r="G2409" s="17">
        <v>-0.211715976</v>
      </c>
      <c r="J2409" s="74"/>
      <c r="K2409" s="73"/>
      <c r="L2409" s="73"/>
      <c r="M2409" s="73"/>
      <c r="N2409" s="73"/>
      <c r="O2409" s="69"/>
      <c r="P2409" s="69"/>
      <c r="Q2409" s="69"/>
      <c r="R2409" s="69"/>
      <c r="S2409" s="69"/>
      <c r="T2409" s="69"/>
      <c r="U2409" s="69"/>
      <c r="V2409" s="72"/>
      <c r="W2409" s="71"/>
      <c r="X2409" s="71"/>
    </row>
    <row r="2410" spans="1:24" ht="15.75" thickBot="1">
      <c r="A2410" s="3">
        <v>0.2402</v>
      </c>
      <c r="B2410" s="17">
        <v>-0.27395424000000002</v>
      </c>
      <c r="C2410" s="17">
        <v>-0.236919566</v>
      </c>
      <c r="D2410" s="17">
        <v>-0.22880446500000001</v>
      </c>
      <c r="E2410" s="74">
        <v>-0.19613475999999999</v>
      </c>
      <c r="F2410" s="74">
        <v>-0.215432869</v>
      </c>
      <c r="G2410" s="17">
        <v>-0.21161577500000001</v>
      </c>
      <c r="J2410" s="74"/>
      <c r="K2410" s="73"/>
      <c r="L2410" s="73"/>
      <c r="M2410" s="73"/>
      <c r="N2410" s="73"/>
      <c r="O2410" s="69"/>
      <c r="P2410" s="69"/>
      <c r="Q2410" s="69"/>
      <c r="R2410" s="69"/>
      <c r="S2410" s="69"/>
      <c r="T2410" s="69"/>
      <c r="U2410" s="69"/>
      <c r="V2410" s="72"/>
      <c r="W2410" s="71"/>
      <c r="X2410" s="71"/>
    </row>
    <row r="2411" spans="1:24" ht="15.75" thickBot="1">
      <c r="A2411" s="3">
        <v>0.24030000000000001</v>
      </c>
      <c r="B2411" s="17">
        <v>-0.27382942900000001</v>
      </c>
      <c r="C2411" s="17">
        <v>-0.236827332</v>
      </c>
      <c r="D2411" s="17">
        <v>-0.228719216</v>
      </c>
      <c r="E2411" s="74">
        <v>-0.19604095899999999</v>
      </c>
      <c r="F2411" s="74">
        <v>-0.21535871200000001</v>
      </c>
      <c r="G2411" s="17">
        <v>-0.211515602</v>
      </c>
      <c r="J2411" s="74"/>
      <c r="K2411" s="73"/>
      <c r="L2411" s="73"/>
      <c r="M2411" s="73"/>
      <c r="N2411" s="73"/>
      <c r="O2411" s="69"/>
      <c r="P2411" s="69"/>
      <c r="Q2411" s="69"/>
      <c r="R2411" s="69"/>
      <c r="S2411" s="69"/>
      <c r="T2411" s="69"/>
      <c r="U2411" s="69"/>
      <c r="V2411" s="72"/>
      <c r="W2411" s="71"/>
      <c r="X2411" s="71"/>
    </row>
    <row r="2412" spans="1:24" ht="15.75" thickBot="1">
      <c r="A2412" s="3">
        <v>0.2404</v>
      </c>
      <c r="B2412" s="17">
        <v>-0.273704646</v>
      </c>
      <c r="C2412" s="17">
        <v>-0.236735115</v>
      </c>
      <c r="D2412" s="17">
        <v>-0.22863398200000001</v>
      </c>
      <c r="E2412" s="74">
        <v>-0.195947185</v>
      </c>
      <c r="F2412" s="74">
        <v>-0.21528456800000001</v>
      </c>
      <c r="G2412" s="17">
        <v>-0.211415456</v>
      </c>
      <c r="J2412" s="74"/>
      <c r="K2412" s="73"/>
      <c r="L2412" s="73"/>
      <c r="M2412" s="73"/>
      <c r="N2412" s="73"/>
      <c r="O2412" s="69"/>
      <c r="P2412" s="69"/>
      <c r="Q2412" s="69"/>
      <c r="R2412" s="69"/>
      <c r="S2412" s="69"/>
      <c r="T2412" s="69"/>
      <c r="U2412" s="69"/>
      <c r="V2412" s="72"/>
      <c r="W2412" s="71"/>
      <c r="X2412" s="71"/>
    </row>
    <row r="2413" spans="1:24" ht="15.75" thickBot="1">
      <c r="A2413" s="3">
        <v>0.24049999999999999</v>
      </c>
      <c r="B2413" s="17">
        <v>-0.27357989199999999</v>
      </c>
      <c r="C2413" s="17">
        <v>-0.23664291500000001</v>
      </c>
      <c r="D2413" s="17">
        <v>-0.22854876299999999</v>
      </c>
      <c r="E2413" s="74">
        <v>-0.19585343799999999</v>
      </c>
      <c r="F2413" s="74">
        <v>-0.21521043400000001</v>
      </c>
      <c r="G2413" s="17">
        <v>-0.21131533799999999</v>
      </c>
      <c r="J2413" s="74"/>
      <c r="K2413" s="73"/>
      <c r="L2413" s="73"/>
      <c r="M2413" s="73"/>
      <c r="N2413" s="73"/>
      <c r="O2413" s="69"/>
      <c r="P2413" s="69"/>
      <c r="Q2413" s="69"/>
      <c r="R2413" s="69"/>
      <c r="S2413" s="69"/>
      <c r="T2413" s="69"/>
      <c r="U2413" s="69"/>
      <c r="V2413" s="72"/>
      <c r="W2413" s="71"/>
      <c r="X2413" s="71"/>
    </row>
    <row r="2414" spans="1:24" ht="15.75" thickBot="1">
      <c r="A2414" s="3">
        <v>0.24060000000000001</v>
      </c>
      <c r="B2414" s="17">
        <v>-0.27345516600000003</v>
      </c>
      <c r="C2414" s="17">
        <v>-0.23655073200000001</v>
      </c>
      <c r="D2414" s="17">
        <v>-0.22846355900000001</v>
      </c>
      <c r="E2414" s="74">
        <v>-0.195759719</v>
      </c>
      <c r="F2414" s="74">
        <v>-0.215136311</v>
      </c>
      <c r="G2414" s="17">
        <v>-0.21121524899999999</v>
      </c>
      <c r="J2414" s="74"/>
      <c r="K2414" s="73"/>
      <c r="L2414" s="73"/>
      <c r="M2414" s="73"/>
      <c r="N2414" s="73"/>
      <c r="O2414" s="69"/>
      <c r="P2414" s="69"/>
      <c r="Q2414" s="69"/>
      <c r="R2414" s="69"/>
      <c r="S2414" s="69"/>
      <c r="T2414" s="69"/>
      <c r="U2414" s="69"/>
      <c r="V2414" s="72"/>
      <c r="W2414" s="71"/>
      <c r="X2414" s="71"/>
    </row>
    <row r="2415" spans="1:24" ht="15.75" thickBot="1">
      <c r="A2415" s="3">
        <v>0.2407</v>
      </c>
      <c r="B2415" s="17">
        <v>-0.27333046700000002</v>
      </c>
      <c r="C2415" s="17">
        <v>-0.23645856600000001</v>
      </c>
      <c r="D2415" s="17">
        <v>-0.22837837</v>
      </c>
      <c r="E2415" s="74">
        <v>-0.19566602799999999</v>
      </c>
      <c r="F2415" s="74">
        <v>-0.21506220000000001</v>
      </c>
      <c r="G2415" s="17">
        <v>-0.21111518700000001</v>
      </c>
      <c r="J2415" s="74"/>
      <c r="K2415" s="73"/>
      <c r="L2415" s="73"/>
      <c r="M2415" s="73"/>
      <c r="N2415" s="73"/>
      <c r="O2415" s="69"/>
      <c r="P2415" s="69"/>
      <c r="Q2415" s="69"/>
      <c r="R2415" s="69"/>
      <c r="S2415" s="69"/>
      <c r="T2415" s="69"/>
      <c r="U2415" s="69"/>
      <c r="V2415" s="72"/>
      <c r="W2415" s="71"/>
      <c r="X2415" s="71"/>
    </row>
    <row r="2416" spans="1:24" ht="15.75" thickBot="1">
      <c r="A2416" s="3">
        <v>0.24079999999999999</v>
      </c>
      <c r="B2416" s="17">
        <v>-0.273205798</v>
      </c>
      <c r="C2416" s="17">
        <v>-0.23636641799999999</v>
      </c>
      <c r="D2416" s="17">
        <v>-0.228293195</v>
      </c>
      <c r="E2416" s="74">
        <v>-0.195572363</v>
      </c>
      <c r="F2416" s="74">
        <v>-0.21498809999999999</v>
      </c>
      <c r="G2416" s="17">
        <v>-0.21101515300000001</v>
      </c>
      <c r="J2416" s="74"/>
      <c r="K2416" s="73"/>
      <c r="L2416" s="73"/>
      <c r="M2416" s="73"/>
      <c r="N2416" s="73"/>
      <c r="O2416" s="69"/>
      <c r="P2416" s="69"/>
      <c r="Q2416" s="69"/>
      <c r="R2416" s="69"/>
      <c r="S2416" s="69"/>
      <c r="T2416" s="69"/>
      <c r="U2416" s="69"/>
      <c r="V2416" s="72"/>
      <c r="W2416" s="71"/>
      <c r="X2416" s="71"/>
    </row>
    <row r="2417" spans="1:24" ht="15.75" thickBot="1">
      <c r="A2417" s="3">
        <v>0.2409</v>
      </c>
      <c r="B2417" s="17">
        <v>-0.27308115599999999</v>
      </c>
      <c r="C2417" s="17">
        <v>-0.236274286</v>
      </c>
      <c r="D2417" s="17">
        <v>-0.228208035</v>
      </c>
      <c r="E2417" s="74">
        <v>-0.19547872599999999</v>
      </c>
      <c r="F2417" s="74">
        <v>-0.21491401099999999</v>
      </c>
      <c r="G2417" s="17">
        <v>-0.210915147</v>
      </c>
      <c r="J2417" s="74"/>
      <c r="K2417" s="73"/>
      <c r="L2417" s="73"/>
      <c r="M2417" s="73"/>
      <c r="N2417" s="73"/>
      <c r="O2417" s="69"/>
      <c r="P2417" s="69"/>
      <c r="Q2417" s="69"/>
      <c r="R2417" s="69"/>
      <c r="S2417" s="69"/>
      <c r="T2417" s="69"/>
      <c r="U2417" s="69"/>
      <c r="V2417" s="72"/>
      <c r="W2417" s="71"/>
      <c r="X2417" s="71"/>
    </row>
    <row r="2418" spans="1:24" ht="15.75" thickBot="1">
      <c r="A2418" s="3">
        <v>0.24099999999999999</v>
      </c>
      <c r="B2418" s="17">
        <v>-0.27295654200000002</v>
      </c>
      <c r="C2418" s="17">
        <v>-0.236182171</v>
      </c>
      <c r="D2418" s="17">
        <v>-0.228122889</v>
      </c>
      <c r="E2418" s="74">
        <v>-0.195385117</v>
      </c>
      <c r="F2418" s="74">
        <v>-0.21483993300000001</v>
      </c>
      <c r="G2418" s="17">
        <v>-0.210815169</v>
      </c>
      <c r="J2418" s="74"/>
      <c r="K2418" s="73"/>
      <c r="L2418" s="73"/>
      <c r="M2418" s="73"/>
      <c r="N2418" s="73"/>
      <c r="O2418" s="69"/>
      <c r="P2418" s="69"/>
      <c r="Q2418" s="69"/>
      <c r="R2418" s="69"/>
      <c r="S2418" s="69"/>
      <c r="T2418" s="69"/>
      <c r="U2418" s="69"/>
      <c r="V2418" s="72"/>
      <c r="W2418" s="71"/>
      <c r="X2418" s="71"/>
    </row>
    <row r="2419" spans="1:24" ht="15.75" thickBot="1">
      <c r="A2419" s="3">
        <v>0.24110000000000001</v>
      </c>
      <c r="B2419" s="17">
        <v>-0.27283195700000001</v>
      </c>
      <c r="C2419" s="17">
        <v>-0.23609007300000001</v>
      </c>
      <c r="D2419" s="17">
        <v>-0.22803775800000001</v>
      </c>
      <c r="E2419" s="74">
        <v>-0.19529153499999999</v>
      </c>
      <c r="F2419" s="74">
        <v>-0.214765866</v>
      </c>
      <c r="G2419" s="17">
        <v>-0.21071521800000001</v>
      </c>
      <c r="J2419" s="74"/>
      <c r="K2419" s="73"/>
      <c r="L2419" s="73"/>
      <c r="M2419" s="73"/>
      <c r="N2419" s="73"/>
      <c r="O2419" s="69"/>
      <c r="P2419" s="69"/>
      <c r="Q2419" s="69"/>
      <c r="R2419" s="69"/>
      <c r="S2419" s="69"/>
      <c r="T2419" s="69"/>
      <c r="U2419" s="69"/>
      <c r="V2419" s="72"/>
      <c r="W2419" s="71"/>
      <c r="X2419" s="71"/>
    </row>
    <row r="2420" spans="1:24" ht="15.75" thickBot="1">
      <c r="A2420" s="3">
        <v>0.2412</v>
      </c>
      <c r="B2420" s="17">
        <v>-0.27270739999999999</v>
      </c>
      <c r="C2420" s="17">
        <v>-0.23599799299999999</v>
      </c>
      <c r="D2420" s="17">
        <v>-0.22795264200000001</v>
      </c>
      <c r="E2420" s="74">
        <v>-0.19519797999999999</v>
      </c>
      <c r="F2420" s="74">
        <v>-0.21469181000000001</v>
      </c>
      <c r="G2420" s="17">
        <v>-0.21061529500000001</v>
      </c>
      <c r="J2420" s="74"/>
      <c r="K2420" s="73"/>
      <c r="L2420" s="73"/>
      <c r="M2420" s="73"/>
      <c r="N2420" s="73"/>
      <c r="O2420" s="69"/>
      <c r="P2420" s="69"/>
      <c r="Q2420" s="69"/>
      <c r="R2420" s="69"/>
      <c r="S2420" s="69"/>
      <c r="T2420" s="69"/>
      <c r="U2420" s="69"/>
      <c r="V2420" s="72"/>
      <c r="W2420" s="71"/>
      <c r="X2420" s="71"/>
    </row>
    <row r="2421" spans="1:24" ht="15.75" thickBot="1">
      <c r="A2421" s="3">
        <v>0.24129999999999999</v>
      </c>
      <c r="B2421" s="17">
        <v>-0.27258286999999998</v>
      </c>
      <c r="C2421" s="17">
        <v>-0.23590592899999999</v>
      </c>
      <c r="D2421" s="17">
        <v>-0.22786754000000001</v>
      </c>
      <c r="E2421" s="74">
        <v>-0.19510445200000001</v>
      </c>
      <c r="F2421" s="74">
        <v>-0.21461776499999999</v>
      </c>
      <c r="G2421" s="17">
        <v>-0.21051539999999999</v>
      </c>
      <c r="J2421" s="74"/>
      <c r="K2421" s="73"/>
      <c r="L2421" s="73"/>
      <c r="M2421" s="73"/>
      <c r="N2421" s="73"/>
      <c r="O2421" s="69"/>
      <c r="P2421" s="69"/>
      <c r="Q2421" s="69"/>
      <c r="R2421" s="69"/>
      <c r="S2421" s="69"/>
      <c r="T2421" s="69"/>
      <c r="U2421" s="69"/>
      <c r="V2421" s="72"/>
      <c r="W2421" s="71"/>
      <c r="X2421" s="71"/>
    </row>
    <row r="2422" spans="1:24" ht="15.75" thickBot="1">
      <c r="A2422" s="3">
        <v>0.2414</v>
      </c>
      <c r="B2422" s="17">
        <v>-0.27245836899999998</v>
      </c>
      <c r="C2422" s="17">
        <v>-0.235813882</v>
      </c>
      <c r="D2422" s="17">
        <v>-0.227782454</v>
      </c>
      <c r="E2422" s="74">
        <v>-0.19501095199999999</v>
      </c>
      <c r="F2422" s="74">
        <v>-0.21454373199999999</v>
      </c>
      <c r="G2422" s="17">
        <v>-0.21041553299999999</v>
      </c>
      <c r="J2422" s="74"/>
      <c r="K2422" s="73"/>
      <c r="L2422" s="73"/>
      <c r="M2422" s="73"/>
      <c r="N2422" s="73"/>
      <c r="O2422" s="69"/>
      <c r="P2422" s="69"/>
      <c r="Q2422" s="69"/>
      <c r="R2422" s="69"/>
      <c r="S2422" s="69"/>
      <c r="T2422" s="69"/>
      <c r="U2422" s="69"/>
      <c r="V2422" s="72"/>
      <c r="W2422" s="71"/>
      <c r="X2422" s="71"/>
    </row>
    <row r="2423" spans="1:24" ht="15.75" thickBot="1">
      <c r="A2423" s="3">
        <v>0.24149999999999999</v>
      </c>
      <c r="B2423" s="17">
        <v>-0.27233389600000002</v>
      </c>
      <c r="C2423" s="17">
        <v>-0.23572185200000001</v>
      </c>
      <c r="D2423" s="17">
        <v>-0.227697381</v>
      </c>
      <c r="E2423" s="74">
        <v>-0.19491747800000001</v>
      </c>
      <c r="F2423" s="74">
        <v>-0.21446970900000001</v>
      </c>
      <c r="G2423" s="17">
        <v>-0.210315693</v>
      </c>
      <c r="J2423" s="74"/>
      <c r="K2423" s="73"/>
      <c r="L2423" s="73"/>
      <c r="M2423" s="73"/>
      <c r="N2423" s="73"/>
      <c r="O2423" s="69"/>
      <c r="P2423" s="69"/>
      <c r="Q2423" s="69"/>
      <c r="R2423" s="69"/>
      <c r="S2423" s="69"/>
      <c r="T2423" s="69"/>
      <c r="U2423" s="69"/>
      <c r="V2423" s="72"/>
      <c r="W2423" s="71"/>
      <c r="X2423" s="71"/>
    </row>
    <row r="2424" spans="1:24" ht="15.75" thickBot="1">
      <c r="A2424" s="3">
        <v>0.24160000000000001</v>
      </c>
      <c r="B2424" s="17">
        <v>-0.27220945099999999</v>
      </c>
      <c r="C2424" s="17">
        <v>-0.23562983900000001</v>
      </c>
      <c r="D2424" s="17">
        <v>-0.22761232300000001</v>
      </c>
      <c r="E2424" s="74">
        <v>-0.19482403200000001</v>
      </c>
      <c r="F2424" s="74">
        <v>-0.214395698</v>
      </c>
      <c r="G2424" s="17">
        <v>-0.21021588099999999</v>
      </c>
      <c r="J2424" s="74"/>
      <c r="K2424" s="73"/>
      <c r="L2424" s="73"/>
      <c r="M2424" s="73"/>
      <c r="N2424" s="73"/>
      <c r="O2424" s="69"/>
      <c r="P2424" s="69"/>
      <c r="Q2424" s="69"/>
      <c r="R2424" s="69"/>
      <c r="S2424" s="69"/>
      <c r="T2424" s="69"/>
      <c r="U2424" s="69"/>
      <c r="V2424" s="72"/>
      <c r="W2424" s="71"/>
      <c r="X2424" s="71"/>
    </row>
    <row r="2425" spans="1:24" ht="15.75" thickBot="1">
      <c r="A2425" s="3">
        <v>0.2417</v>
      </c>
      <c r="B2425" s="17">
        <v>-0.27208503299999998</v>
      </c>
      <c r="C2425" s="17">
        <v>-0.235537843</v>
      </c>
      <c r="D2425" s="17">
        <v>-0.22752728</v>
      </c>
      <c r="E2425" s="74">
        <v>-0.194730614</v>
      </c>
      <c r="F2425" s="74">
        <v>-0.21432169700000001</v>
      </c>
      <c r="G2425" s="17">
        <v>-0.210116097</v>
      </c>
      <c r="J2425" s="74"/>
      <c r="K2425" s="73"/>
      <c r="L2425" s="73"/>
      <c r="M2425" s="73"/>
      <c r="N2425" s="73"/>
      <c r="O2425" s="69"/>
      <c r="P2425" s="69"/>
      <c r="Q2425" s="69"/>
      <c r="R2425" s="69"/>
      <c r="S2425" s="69"/>
      <c r="T2425" s="69"/>
      <c r="U2425" s="69"/>
      <c r="V2425" s="72"/>
      <c r="W2425" s="71"/>
      <c r="X2425" s="71"/>
    </row>
    <row r="2426" spans="1:24" ht="15.75" thickBot="1">
      <c r="A2426" s="3">
        <v>0.24179999999999999</v>
      </c>
      <c r="B2426" s="17">
        <v>-0.27196064399999997</v>
      </c>
      <c r="C2426" s="17">
        <v>-0.23544586300000001</v>
      </c>
      <c r="D2426" s="17">
        <v>-0.22744225200000001</v>
      </c>
      <c r="E2426" s="74">
        <v>-0.194637222</v>
      </c>
      <c r="F2426" s="74">
        <v>-0.21424770800000001</v>
      </c>
      <c r="G2426" s="17">
        <v>-0.21001634</v>
      </c>
      <c r="J2426" s="74"/>
      <c r="K2426" s="73"/>
      <c r="L2426" s="73"/>
      <c r="M2426" s="73"/>
      <c r="N2426" s="73"/>
      <c r="O2426" s="69"/>
      <c r="P2426" s="69"/>
      <c r="Q2426" s="69"/>
      <c r="R2426" s="69"/>
      <c r="S2426" s="69"/>
      <c r="T2426" s="69"/>
      <c r="U2426" s="69"/>
      <c r="V2426" s="72"/>
      <c r="W2426" s="71"/>
      <c r="X2426" s="71"/>
    </row>
    <row r="2427" spans="1:24" ht="15.75" thickBot="1">
      <c r="A2427" s="3">
        <v>0.2419</v>
      </c>
      <c r="B2427" s="17">
        <v>-0.27183628199999998</v>
      </c>
      <c r="C2427" s="17">
        <v>-0.235353901</v>
      </c>
      <c r="D2427" s="17">
        <v>-0.22735723699999999</v>
      </c>
      <c r="E2427" s="74">
        <v>-0.19454385699999999</v>
      </c>
      <c r="F2427" s="74">
        <v>-0.21417372900000001</v>
      </c>
      <c r="G2427" s="17">
        <v>-0.20991661</v>
      </c>
      <c r="J2427" s="74"/>
      <c r="K2427" s="73"/>
      <c r="L2427" s="73"/>
      <c r="M2427" s="73"/>
      <c r="N2427" s="73"/>
      <c r="O2427" s="69"/>
      <c r="P2427" s="69"/>
      <c r="Q2427" s="69"/>
      <c r="R2427" s="69"/>
      <c r="S2427" s="69"/>
      <c r="T2427" s="69"/>
      <c r="U2427" s="69"/>
      <c r="V2427" s="72"/>
      <c r="W2427" s="71"/>
      <c r="X2427" s="71"/>
    </row>
    <row r="2428" spans="1:24" ht="15.75" thickBot="1">
      <c r="A2428" s="3">
        <v>0.24199999999999999</v>
      </c>
      <c r="B2428" s="17">
        <v>-0.27171194900000001</v>
      </c>
      <c r="C2428" s="17">
        <v>-0.23526195499999999</v>
      </c>
      <c r="D2428" s="17">
        <v>-0.22727223799999999</v>
      </c>
      <c r="E2428" s="74">
        <v>-0.19445051999999999</v>
      </c>
      <c r="F2428" s="74">
        <v>-0.214099762</v>
      </c>
      <c r="G2428" s="17">
        <v>-0.209816909</v>
      </c>
      <c r="J2428" s="74"/>
      <c r="K2428" s="73"/>
      <c r="L2428" s="73"/>
      <c r="M2428" s="73"/>
      <c r="N2428" s="73"/>
      <c r="O2428" s="69"/>
      <c r="P2428" s="69"/>
      <c r="Q2428" s="69"/>
      <c r="R2428" s="69"/>
      <c r="S2428" s="69"/>
      <c r="T2428" s="69"/>
      <c r="U2428" s="69"/>
      <c r="V2428" s="72"/>
      <c r="W2428" s="71"/>
      <c r="X2428" s="71"/>
    </row>
    <row r="2429" spans="1:24" ht="15.75" thickBot="1">
      <c r="A2429" s="3">
        <v>0.24210000000000001</v>
      </c>
      <c r="B2429" s="17">
        <v>-0.27158764299999999</v>
      </c>
      <c r="C2429" s="17">
        <v>-0.235170027</v>
      </c>
      <c r="D2429" s="17">
        <v>-0.22718725300000001</v>
      </c>
      <c r="E2429" s="74">
        <v>-0.194357209</v>
      </c>
      <c r="F2429" s="74">
        <v>-0.21402580500000001</v>
      </c>
      <c r="G2429" s="17">
        <v>-0.209717234</v>
      </c>
      <c r="J2429" s="74"/>
      <c r="K2429" s="73"/>
      <c r="L2429" s="73"/>
      <c r="M2429" s="73"/>
      <c r="N2429" s="73"/>
      <c r="O2429" s="69"/>
      <c r="P2429" s="69"/>
      <c r="Q2429" s="69"/>
      <c r="R2429" s="69"/>
      <c r="S2429" s="69"/>
      <c r="T2429" s="69"/>
      <c r="U2429" s="69"/>
      <c r="V2429" s="72"/>
      <c r="W2429" s="71"/>
      <c r="X2429" s="71"/>
    </row>
    <row r="2430" spans="1:24" ht="15.75" thickBot="1">
      <c r="A2430" s="3">
        <v>0.2422</v>
      </c>
      <c r="B2430" s="17">
        <v>-0.27146336500000001</v>
      </c>
      <c r="C2430" s="17">
        <v>-0.235078115</v>
      </c>
      <c r="D2430" s="17">
        <v>-0.22710228199999999</v>
      </c>
      <c r="E2430" s="74">
        <v>-0.194263926</v>
      </c>
      <c r="F2430" s="74">
        <v>-0.21395185999999999</v>
      </c>
      <c r="G2430" s="17">
        <v>-0.20961758799999999</v>
      </c>
      <c r="J2430" s="74"/>
      <c r="K2430" s="73"/>
      <c r="L2430" s="73"/>
      <c r="M2430" s="73"/>
      <c r="N2430" s="73"/>
      <c r="O2430" s="69"/>
      <c r="P2430" s="69"/>
      <c r="Q2430" s="69"/>
      <c r="R2430" s="69"/>
      <c r="S2430" s="69"/>
      <c r="T2430" s="69"/>
      <c r="U2430" s="69"/>
      <c r="V2430" s="72"/>
      <c r="W2430" s="71"/>
      <c r="X2430" s="71"/>
    </row>
    <row r="2431" spans="1:24" ht="15.75" thickBot="1">
      <c r="A2431" s="3">
        <v>0.24229999999999999</v>
      </c>
      <c r="B2431" s="17">
        <v>-0.27133911500000002</v>
      </c>
      <c r="C2431" s="17">
        <v>-0.234986219</v>
      </c>
      <c r="D2431" s="17">
        <v>-0.22701732599999999</v>
      </c>
      <c r="E2431" s="74">
        <v>-0.19417066899999999</v>
      </c>
      <c r="F2431" s="74">
        <v>-0.213877925</v>
      </c>
      <c r="G2431" s="17">
        <v>-0.209517968</v>
      </c>
      <c r="J2431" s="74"/>
      <c r="K2431" s="73"/>
      <c r="L2431" s="73"/>
      <c r="M2431" s="73"/>
      <c r="N2431" s="73"/>
      <c r="O2431" s="69"/>
      <c r="P2431" s="69"/>
      <c r="Q2431" s="69"/>
      <c r="R2431" s="69"/>
      <c r="S2431" s="69"/>
      <c r="T2431" s="69"/>
      <c r="U2431" s="69"/>
      <c r="V2431" s="72"/>
      <c r="W2431" s="71"/>
      <c r="X2431" s="71"/>
    </row>
    <row r="2432" spans="1:24" ht="15.75" thickBot="1">
      <c r="A2432" s="3">
        <v>0.2424</v>
      </c>
      <c r="B2432" s="17">
        <v>-0.27121489300000001</v>
      </c>
      <c r="C2432" s="17">
        <v>-0.23489434100000001</v>
      </c>
      <c r="D2432" s="17">
        <v>-0.22693238399999999</v>
      </c>
      <c r="E2432" s="74">
        <v>-0.19407743899999999</v>
      </c>
      <c r="F2432" s="74">
        <v>-0.21380400199999999</v>
      </c>
      <c r="G2432" s="17">
        <v>-0.20941837599999999</v>
      </c>
      <c r="J2432" s="74"/>
      <c r="K2432" s="73"/>
      <c r="L2432" s="73"/>
      <c r="M2432" s="73"/>
      <c r="N2432" s="73"/>
      <c r="O2432" s="69"/>
      <c r="P2432" s="69"/>
      <c r="Q2432" s="69"/>
      <c r="R2432" s="69"/>
      <c r="S2432" s="69"/>
      <c r="T2432" s="69"/>
      <c r="U2432" s="69"/>
      <c r="V2432" s="72"/>
      <c r="W2432" s="71"/>
      <c r="X2432" s="71"/>
    </row>
    <row r="2433" spans="1:24" ht="15.75" thickBot="1">
      <c r="A2433" s="3">
        <v>0.24249999999999999</v>
      </c>
      <c r="B2433" s="17">
        <v>-0.27109069899999999</v>
      </c>
      <c r="C2433" s="17">
        <v>-0.23480247900000001</v>
      </c>
      <c r="D2433" s="17">
        <v>-0.226847457</v>
      </c>
      <c r="E2433" s="74">
        <v>-0.193984237</v>
      </c>
      <c r="F2433" s="74">
        <v>-0.21373008900000001</v>
      </c>
      <c r="G2433" s="17">
        <v>-0.20931881199999999</v>
      </c>
      <c r="J2433" s="74"/>
      <c r="K2433" s="73"/>
      <c r="L2433" s="73"/>
      <c r="M2433" s="73"/>
      <c r="N2433" s="73"/>
      <c r="O2433" s="69"/>
      <c r="P2433" s="69"/>
      <c r="Q2433" s="69"/>
      <c r="R2433" s="69"/>
      <c r="S2433" s="69"/>
      <c r="T2433" s="69"/>
      <c r="U2433" s="69"/>
      <c r="V2433" s="72"/>
      <c r="W2433" s="71"/>
      <c r="X2433" s="71"/>
    </row>
    <row r="2434" spans="1:24" ht="15.75" thickBot="1">
      <c r="A2434" s="3">
        <v>0.24260000000000001</v>
      </c>
      <c r="B2434" s="17">
        <v>-0.27096653199999998</v>
      </c>
      <c r="C2434" s="17">
        <v>-0.234710634</v>
      </c>
      <c r="D2434" s="17">
        <v>-0.22676254400000001</v>
      </c>
      <c r="E2434" s="74">
        <v>-0.193891061</v>
      </c>
      <c r="F2434" s="74">
        <v>-0.213656187</v>
      </c>
      <c r="G2434" s="17">
        <v>-0.20921927500000001</v>
      </c>
      <c r="J2434" s="74"/>
      <c r="K2434" s="73"/>
      <c r="L2434" s="73"/>
      <c r="M2434" s="73"/>
      <c r="N2434" s="73"/>
      <c r="O2434" s="69"/>
      <c r="P2434" s="69"/>
      <c r="Q2434" s="69"/>
      <c r="R2434" s="69"/>
      <c r="S2434" s="69"/>
      <c r="T2434" s="69"/>
      <c r="U2434" s="69"/>
      <c r="V2434" s="72"/>
      <c r="W2434" s="71"/>
      <c r="X2434" s="71"/>
    </row>
    <row r="2435" spans="1:24" ht="15.75" thickBot="1">
      <c r="A2435" s="3">
        <v>0.2427</v>
      </c>
      <c r="B2435" s="17">
        <v>-0.27084239300000001</v>
      </c>
      <c r="C2435" s="17">
        <v>-0.23461880600000001</v>
      </c>
      <c r="D2435" s="17">
        <v>-0.22667764600000001</v>
      </c>
      <c r="E2435" s="74">
        <v>-0.19379791199999999</v>
      </c>
      <c r="F2435" s="74">
        <v>-0.213582297</v>
      </c>
      <c r="G2435" s="17">
        <v>-0.20911976500000001</v>
      </c>
      <c r="J2435" s="74"/>
      <c r="K2435" s="73"/>
      <c r="L2435" s="73"/>
      <c r="M2435" s="73"/>
      <c r="N2435" s="73"/>
      <c r="O2435" s="69"/>
      <c r="P2435" s="69"/>
      <c r="Q2435" s="69"/>
      <c r="R2435" s="69"/>
      <c r="S2435" s="69"/>
      <c r="T2435" s="69"/>
      <c r="U2435" s="69"/>
      <c r="V2435" s="72"/>
      <c r="W2435" s="71"/>
      <c r="X2435" s="71"/>
    </row>
    <row r="2436" spans="1:24" ht="15.75" thickBot="1">
      <c r="A2436" s="3">
        <v>0.24279999999999999</v>
      </c>
      <c r="B2436" s="17">
        <v>-0.27071828199999998</v>
      </c>
      <c r="C2436" s="17">
        <v>-0.23452699399999999</v>
      </c>
      <c r="D2436" s="17">
        <v>-0.226592762</v>
      </c>
      <c r="E2436" s="74">
        <v>-0.19370478999999999</v>
      </c>
      <c r="F2436" s="74">
        <v>-0.21350841700000001</v>
      </c>
      <c r="G2436" s="17">
        <v>-0.209020283</v>
      </c>
      <c r="J2436" s="74"/>
      <c r="K2436" s="73"/>
      <c r="L2436" s="73"/>
      <c r="M2436" s="73"/>
      <c r="N2436" s="73"/>
      <c r="O2436" s="69"/>
      <c r="P2436" s="69"/>
      <c r="Q2436" s="69"/>
      <c r="R2436" s="69"/>
      <c r="S2436" s="69"/>
      <c r="T2436" s="69"/>
      <c r="U2436" s="69"/>
      <c r="V2436" s="72"/>
      <c r="W2436" s="71"/>
      <c r="X2436" s="71"/>
    </row>
    <row r="2437" spans="1:24" ht="15.75" thickBot="1">
      <c r="A2437" s="3">
        <v>0.2429</v>
      </c>
      <c r="B2437" s="17">
        <v>-0.27059419800000001</v>
      </c>
      <c r="C2437" s="17">
        <v>-0.23443520000000001</v>
      </c>
      <c r="D2437" s="17">
        <v>-0.22650789199999999</v>
      </c>
      <c r="E2437" s="74">
        <v>-0.193611695</v>
      </c>
      <c r="F2437" s="74">
        <v>-0.213434548</v>
      </c>
      <c r="G2437" s="17">
        <v>-0.208920828</v>
      </c>
      <c r="J2437" s="74"/>
      <c r="K2437" s="73"/>
      <c r="L2437" s="73"/>
      <c r="M2437" s="73"/>
      <c r="N2437" s="73"/>
      <c r="O2437" s="69"/>
      <c r="P2437" s="69"/>
      <c r="Q2437" s="69"/>
      <c r="R2437" s="69"/>
      <c r="S2437" s="69"/>
      <c r="T2437" s="69"/>
      <c r="U2437" s="69"/>
      <c r="V2437" s="72"/>
      <c r="W2437" s="71"/>
      <c r="X2437" s="71"/>
    </row>
    <row r="2438" spans="1:24" ht="15.75" thickBot="1">
      <c r="A2438" s="3">
        <v>0.24299999999999999</v>
      </c>
      <c r="B2438" s="17">
        <v>-0.27047014200000002</v>
      </c>
      <c r="C2438" s="17">
        <v>-0.234343421</v>
      </c>
      <c r="D2438" s="17">
        <v>-0.22642303699999999</v>
      </c>
      <c r="E2438" s="74">
        <v>-0.193518627</v>
      </c>
      <c r="F2438" s="74">
        <v>-0.21336068899999999</v>
      </c>
      <c r="G2438" s="17">
        <v>-0.20882139999999999</v>
      </c>
      <c r="J2438" s="74"/>
      <c r="K2438" s="73"/>
      <c r="L2438" s="73"/>
      <c r="M2438" s="73"/>
      <c r="N2438" s="73"/>
      <c r="O2438" s="69"/>
      <c r="P2438" s="69"/>
      <c r="Q2438" s="69"/>
      <c r="R2438" s="69"/>
      <c r="S2438" s="69"/>
      <c r="T2438" s="69"/>
      <c r="U2438" s="69"/>
      <c r="V2438" s="72"/>
      <c r="W2438" s="71"/>
      <c r="X2438" s="71"/>
    </row>
    <row r="2439" spans="1:24" ht="15.75" thickBot="1">
      <c r="A2439" s="3">
        <v>0.24310000000000001</v>
      </c>
      <c r="B2439" s="17">
        <v>-0.270346113</v>
      </c>
      <c r="C2439" s="17">
        <v>-0.23425166</v>
      </c>
      <c r="D2439" s="17">
        <v>-0.22633819599999999</v>
      </c>
      <c r="E2439" s="74">
        <v>-0.19342558600000001</v>
      </c>
      <c r="F2439" s="74">
        <v>-0.213286842</v>
      </c>
      <c r="G2439" s="17">
        <v>-0.20872199899999999</v>
      </c>
      <c r="J2439" s="74"/>
      <c r="K2439" s="73"/>
      <c r="L2439" s="73"/>
      <c r="M2439" s="73"/>
      <c r="N2439" s="73"/>
      <c r="O2439" s="69"/>
      <c r="P2439" s="69"/>
      <c r="Q2439" s="69"/>
      <c r="R2439" s="69"/>
      <c r="S2439" s="69"/>
      <c r="T2439" s="69"/>
      <c r="U2439" s="69"/>
      <c r="V2439" s="72"/>
      <c r="W2439" s="71"/>
      <c r="X2439" s="71"/>
    </row>
    <row r="2440" spans="1:24" ht="15.75" thickBot="1">
      <c r="A2440" s="3">
        <v>0.2432</v>
      </c>
      <c r="B2440" s="17">
        <v>-0.27022211299999999</v>
      </c>
      <c r="C2440" s="17">
        <v>-0.234159915</v>
      </c>
      <c r="D2440" s="17">
        <v>-0.22625337000000001</v>
      </c>
      <c r="E2440" s="74">
        <v>-0.19333257100000001</v>
      </c>
      <c r="F2440" s="74">
        <v>-0.21321300600000001</v>
      </c>
      <c r="G2440" s="17">
        <v>-0.20862262600000001</v>
      </c>
      <c r="J2440" s="74"/>
      <c r="K2440" s="73"/>
      <c r="L2440" s="73"/>
      <c r="M2440" s="73"/>
      <c r="N2440" s="73"/>
      <c r="O2440" s="69"/>
      <c r="P2440" s="69"/>
      <c r="Q2440" s="69"/>
      <c r="R2440" s="69"/>
      <c r="S2440" s="69"/>
      <c r="T2440" s="69"/>
      <c r="U2440" s="69"/>
      <c r="V2440" s="72"/>
      <c r="W2440" s="71"/>
      <c r="X2440" s="71"/>
    </row>
    <row r="2441" spans="1:24" ht="15.75" thickBot="1">
      <c r="A2441" s="3">
        <v>0.24329999999999999</v>
      </c>
      <c r="B2441" s="17">
        <v>-0.27009813900000001</v>
      </c>
      <c r="C2441" s="17">
        <v>-0.23406818700000001</v>
      </c>
      <c r="D2441" s="17">
        <v>-0.22616855799999999</v>
      </c>
      <c r="E2441" s="74">
        <v>-0.19323958299999999</v>
      </c>
      <c r="F2441" s="74">
        <v>-0.21313918000000001</v>
      </c>
      <c r="G2441" s="17">
        <v>-0.20852328000000001</v>
      </c>
      <c r="J2441" s="74"/>
      <c r="K2441" s="73"/>
      <c r="L2441" s="73"/>
      <c r="M2441" s="73"/>
      <c r="N2441" s="73"/>
      <c r="O2441" s="69"/>
      <c r="P2441" s="69"/>
      <c r="Q2441" s="69"/>
      <c r="R2441" s="69"/>
      <c r="S2441" s="69"/>
      <c r="T2441" s="69"/>
      <c r="U2441" s="69"/>
      <c r="V2441" s="72"/>
      <c r="W2441" s="71"/>
      <c r="X2441" s="71"/>
    </row>
    <row r="2442" spans="1:24" ht="15.75" thickBot="1">
      <c r="A2442" s="3">
        <v>0.24340000000000001</v>
      </c>
      <c r="B2442" s="17">
        <v>-0.269974194</v>
      </c>
      <c r="C2442" s="17">
        <v>-0.23397647499999999</v>
      </c>
      <c r="D2442" s="17">
        <v>-0.22608375999999999</v>
      </c>
      <c r="E2442" s="74">
        <v>-0.19314662199999999</v>
      </c>
      <c r="F2442" s="74">
        <v>-0.21306536500000001</v>
      </c>
      <c r="G2442" s="17">
        <v>-0.20842395999999999</v>
      </c>
      <c r="J2442" s="74"/>
      <c r="K2442" s="73"/>
      <c r="L2442" s="73"/>
      <c r="M2442" s="73"/>
      <c r="N2442" s="73"/>
      <c r="O2442" s="69"/>
      <c r="P2442" s="69"/>
      <c r="Q2442" s="69"/>
      <c r="R2442" s="69"/>
      <c r="S2442" s="69"/>
      <c r="T2442" s="69"/>
      <c r="U2442" s="69"/>
      <c r="V2442" s="72"/>
      <c r="W2442" s="71"/>
      <c r="X2442" s="71"/>
    </row>
    <row r="2443" spans="1:24" ht="15.75" thickBot="1">
      <c r="A2443" s="3">
        <v>0.24349999999999999</v>
      </c>
      <c r="B2443" s="17">
        <v>-0.26985027499999997</v>
      </c>
      <c r="C2443" s="17">
        <v>-0.23388477999999999</v>
      </c>
      <c r="D2443" s="17">
        <v>-0.22599897599999999</v>
      </c>
      <c r="E2443" s="74">
        <v>-0.193053687</v>
      </c>
      <c r="F2443" s="74">
        <v>-0.212991561</v>
      </c>
      <c r="G2443" s="17">
        <v>-0.20832466899999999</v>
      </c>
      <c r="J2443" s="74"/>
      <c r="K2443" s="73"/>
      <c r="L2443" s="73"/>
      <c r="M2443" s="73"/>
      <c r="N2443" s="73"/>
      <c r="O2443" s="69"/>
      <c r="P2443" s="69"/>
      <c r="Q2443" s="69"/>
      <c r="R2443" s="69"/>
      <c r="S2443" s="69"/>
      <c r="T2443" s="69"/>
      <c r="U2443" s="69"/>
      <c r="V2443" s="72"/>
      <c r="W2443" s="71"/>
      <c r="X2443" s="71"/>
    </row>
    <row r="2444" spans="1:24" ht="15.75" thickBot="1">
      <c r="A2444" s="3">
        <v>0.24360000000000001</v>
      </c>
      <c r="B2444" s="17">
        <v>-0.26972638500000001</v>
      </c>
      <c r="C2444" s="17">
        <v>-0.233793101</v>
      </c>
      <c r="D2444" s="17">
        <v>-0.22591420700000001</v>
      </c>
      <c r="E2444" s="74">
        <v>-0.192960779</v>
      </c>
      <c r="F2444" s="74">
        <v>-0.21291776800000001</v>
      </c>
      <c r="G2444" s="17">
        <v>-0.208225404</v>
      </c>
      <c r="J2444" s="74"/>
      <c r="K2444" s="73"/>
      <c r="L2444" s="73"/>
      <c r="M2444" s="73"/>
      <c r="N2444" s="73"/>
      <c r="O2444" s="69"/>
      <c r="P2444" s="69"/>
      <c r="Q2444" s="69"/>
      <c r="R2444" s="69"/>
      <c r="S2444" s="69"/>
      <c r="T2444" s="69"/>
      <c r="U2444" s="69"/>
      <c r="V2444" s="72"/>
      <c r="W2444" s="71"/>
      <c r="X2444" s="71"/>
    </row>
    <row r="2445" spans="1:24" ht="15.75" thickBot="1">
      <c r="A2445" s="3">
        <v>0.2437</v>
      </c>
      <c r="B2445" s="17">
        <v>-0.26960252099999998</v>
      </c>
      <c r="C2445" s="17">
        <v>-0.23370143900000001</v>
      </c>
      <c r="D2445" s="17">
        <v>-0.22582945200000001</v>
      </c>
      <c r="E2445" s="74">
        <v>-0.19286789800000001</v>
      </c>
      <c r="F2445" s="74">
        <v>-0.21284398600000001</v>
      </c>
      <c r="G2445" s="17">
        <v>-0.208126166</v>
      </c>
      <c r="J2445" s="74"/>
      <c r="K2445" s="73"/>
      <c r="L2445" s="73"/>
      <c r="M2445" s="73"/>
      <c r="N2445" s="73"/>
      <c r="O2445" s="69"/>
      <c r="P2445" s="69"/>
      <c r="Q2445" s="69"/>
      <c r="R2445" s="69"/>
      <c r="S2445" s="69"/>
      <c r="T2445" s="69"/>
      <c r="U2445" s="69"/>
      <c r="V2445" s="72"/>
      <c r="W2445" s="71"/>
      <c r="X2445" s="71"/>
    </row>
    <row r="2446" spans="1:24" ht="15.75" thickBot="1">
      <c r="A2446" s="3">
        <v>0.24379999999999999</v>
      </c>
      <c r="B2446" s="17">
        <v>-0.269478685</v>
      </c>
      <c r="C2446" s="17">
        <v>-0.23360979400000001</v>
      </c>
      <c r="D2446" s="17">
        <v>-0.22574471099999999</v>
      </c>
      <c r="E2446" s="74">
        <v>-0.19277504300000001</v>
      </c>
      <c r="F2446" s="74">
        <v>-0.21277021400000001</v>
      </c>
      <c r="G2446" s="17">
        <v>-0.20802695600000001</v>
      </c>
      <c r="J2446" s="74"/>
      <c r="K2446" s="73"/>
      <c r="L2446" s="73"/>
      <c r="M2446" s="73"/>
      <c r="N2446" s="73"/>
      <c r="O2446" s="69"/>
      <c r="P2446" s="69"/>
      <c r="Q2446" s="69"/>
      <c r="R2446" s="69"/>
      <c r="S2446" s="69"/>
      <c r="T2446" s="69"/>
      <c r="U2446" s="69"/>
      <c r="V2446" s="72"/>
      <c r="W2446" s="71"/>
      <c r="X2446" s="71"/>
    </row>
    <row r="2447" spans="1:24" ht="15.75" thickBot="1">
      <c r="A2447" s="3">
        <v>0.24390000000000001</v>
      </c>
      <c r="B2447" s="17">
        <v>-0.26935487699999999</v>
      </c>
      <c r="C2447" s="17">
        <v>-0.233518165</v>
      </c>
      <c r="D2447" s="17">
        <v>-0.22565998500000001</v>
      </c>
      <c r="E2447" s="74">
        <v>-0.19268221499999999</v>
      </c>
      <c r="F2447" s="74">
        <v>-0.21269645300000001</v>
      </c>
      <c r="G2447" s="17">
        <v>-0.20792777200000001</v>
      </c>
      <c r="J2447" s="74"/>
      <c r="K2447" s="73"/>
      <c r="L2447" s="73"/>
      <c r="M2447" s="73"/>
      <c r="N2447" s="73"/>
      <c r="O2447" s="69"/>
      <c r="P2447" s="69"/>
      <c r="Q2447" s="69"/>
      <c r="R2447" s="69"/>
      <c r="S2447" s="69"/>
      <c r="T2447" s="69"/>
      <c r="U2447" s="69"/>
      <c r="V2447" s="72"/>
      <c r="W2447" s="71"/>
      <c r="X2447" s="71"/>
    </row>
    <row r="2448" spans="1:24" ht="15.75" thickBot="1">
      <c r="A2448" s="3">
        <v>0.24399999999999999</v>
      </c>
      <c r="B2448" s="17">
        <v>-0.269231096</v>
      </c>
      <c r="C2448" s="17">
        <v>-0.23342655300000001</v>
      </c>
      <c r="D2448" s="17">
        <v>-0.22557527299999999</v>
      </c>
      <c r="E2448" s="74">
        <v>-0.19258941399999999</v>
      </c>
      <c r="F2448" s="74">
        <v>-0.212622703</v>
      </c>
      <c r="G2448" s="17">
        <v>-0.20782861499999999</v>
      </c>
      <c r="J2448" s="74"/>
      <c r="K2448" s="73"/>
      <c r="L2448" s="73"/>
      <c r="M2448" s="73"/>
      <c r="N2448" s="73"/>
      <c r="O2448" s="69"/>
      <c r="P2448" s="69"/>
      <c r="Q2448" s="69"/>
      <c r="R2448" s="69"/>
      <c r="S2448" s="69"/>
      <c r="T2448" s="69"/>
      <c r="U2448" s="69"/>
      <c r="V2448" s="72"/>
      <c r="W2448" s="71"/>
      <c r="X2448" s="71"/>
    </row>
    <row r="2449" spans="1:24" ht="15.75" thickBot="1">
      <c r="A2449" s="3">
        <v>0.24410000000000001</v>
      </c>
      <c r="B2449" s="17">
        <v>-0.26910734200000003</v>
      </c>
      <c r="C2449" s="17">
        <v>-0.23333495700000001</v>
      </c>
      <c r="D2449" s="17">
        <v>-0.225490574</v>
      </c>
      <c r="E2449" s="74">
        <v>-0.192496639</v>
      </c>
      <c r="F2449" s="74">
        <v>-0.21254896400000001</v>
      </c>
      <c r="G2449" s="17">
        <v>-0.20772948599999999</v>
      </c>
      <c r="J2449" s="74"/>
      <c r="K2449" s="73"/>
      <c r="L2449" s="73"/>
      <c r="M2449" s="73"/>
      <c r="N2449" s="73"/>
      <c r="O2449" s="69"/>
      <c r="P2449" s="69"/>
      <c r="Q2449" s="69"/>
      <c r="R2449" s="69"/>
      <c r="S2449" s="69"/>
      <c r="T2449" s="69"/>
      <c r="U2449" s="69"/>
      <c r="V2449" s="72"/>
      <c r="W2449" s="71"/>
      <c r="X2449" s="71"/>
    </row>
    <row r="2450" spans="1:24" ht="15.75" thickBot="1">
      <c r="A2450" s="3">
        <v>0.2442</v>
      </c>
      <c r="B2450" s="17">
        <v>-0.26898361599999998</v>
      </c>
      <c r="C2450" s="17">
        <v>-0.233243377</v>
      </c>
      <c r="D2450" s="17">
        <v>-0.225405891</v>
      </c>
      <c r="E2450" s="74">
        <v>-0.19240388999999999</v>
      </c>
      <c r="F2450" s="74">
        <v>-0.21247523500000001</v>
      </c>
      <c r="G2450" s="17">
        <v>-0.207630383</v>
      </c>
      <c r="J2450" s="74"/>
      <c r="K2450" s="73"/>
      <c r="L2450" s="73"/>
      <c r="M2450" s="73"/>
      <c r="N2450" s="73"/>
      <c r="O2450" s="69"/>
      <c r="P2450" s="69"/>
      <c r="Q2450" s="69"/>
      <c r="R2450" s="69"/>
      <c r="S2450" s="69"/>
      <c r="T2450" s="69"/>
      <c r="U2450" s="69"/>
      <c r="V2450" s="72"/>
      <c r="W2450" s="71"/>
      <c r="X2450" s="71"/>
    </row>
    <row r="2451" spans="1:24" ht="15.75" thickBot="1">
      <c r="A2451" s="3">
        <v>0.24429999999999999</v>
      </c>
      <c r="B2451" s="17">
        <v>-0.268859917</v>
      </c>
      <c r="C2451" s="17">
        <v>-0.23315181400000001</v>
      </c>
      <c r="D2451" s="17">
        <v>-0.22532122099999999</v>
      </c>
      <c r="E2451" s="74">
        <v>-0.192311168</v>
      </c>
      <c r="F2451" s="74">
        <v>-0.21240151800000001</v>
      </c>
      <c r="G2451" s="17">
        <v>-0.207531308</v>
      </c>
      <c r="J2451" s="74"/>
      <c r="K2451" s="73"/>
      <c r="L2451" s="73"/>
      <c r="M2451" s="73"/>
      <c r="N2451" s="73"/>
      <c r="O2451" s="69"/>
      <c r="P2451" s="69"/>
      <c r="Q2451" s="69"/>
      <c r="R2451" s="69"/>
      <c r="S2451" s="69"/>
      <c r="T2451" s="69"/>
      <c r="U2451" s="69"/>
      <c r="V2451" s="72"/>
      <c r="W2451" s="71"/>
      <c r="X2451" s="71"/>
    </row>
    <row r="2452" spans="1:24" ht="15.75" thickBot="1">
      <c r="A2452" s="3">
        <v>0.24440000000000001</v>
      </c>
      <c r="B2452" s="17">
        <v>-0.26873624499999998</v>
      </c>
      <c r="C2452" s="17">
        <v>-0.23306026799999999</v>
      </c>
      <c r="D2452" s="17">
        <v>-0.225236565</v>
      </c>
      <c r="E2452" s="74">
        <v>-0.192218473</v>
      </c>
      <c r="F2452" s="74">
        <v>-0.21232781000000001</v>
      </c>
      <c r="G2452" s="17">
        <v>-0.20743225900000001</v>
      </c>
      <c r="J2452" s="74"/>
      <c r="K2452" s="73"/>
      <c r="L2452" s="73"/>
      <c r="M2452" s="73"/>
      <c r="N2452" s="73"/>
      <c r="O2452" s="69"/>
      <c r="P2452" s="69"/>
      <c r="Q2452" s="69"/>
      <c r="R2452" s="69"/>
      <c r="S2452" s="69"/>
      <c r="T2452" s="69"/>
      <c r="U2452" s="69"/>
      <c r="V2452" s="72"/>
      <c r="W2452" s="71"/>
      <c r="X2452" s="71"/>
    </row>
    <row r="2453" spans="1:24" ht="15.75" thickBot="1">
      <c r="A2453" s="3">
        <v>0.2445</v>
      </c>
      <c r="B2453" s="17">
        <v>-0.26861260100000001</v>
      </c>
      <c r="C2453" s="17">
        <v>-0.23296873800000001</v>
      </c>
      <c r="D2453" s="17">
        <v>-0.225151924</v>
      </c>
      <c r="E2453" s="74">
        <v>-0.19212580300000001</v>
      </c>
      <c r="F2453" s="74">
        <v>-0.21225411399999999</v>
      </c>
      <c r="G2453" s="17">
        <v>-0.207333237</v>
      </c>
      <c r="J2453" s="74"/>
      <c r="K2453" s="73"/>
      <c r="L2453" s="73"/>
      <c r="M2453" s="73"/>
      <c r="N2453" s="73"/>
      <c r="O2453" s="69"/>
      <c r="P2453" s="69"/>
      <c r="Q2453" s="69"/>
      <c r="R2453" s="69"/>
      <c r="S2453" s="69"/>
      <c r="T2453" s="69"/>
      <c r="U2453" s="69"/>
      <c r="V2453" s="72"/>
      <c r="W2453" s="71"/>
      <c r="X2453" s="71"/>
    </row>
    <row r="2454" spans="1:24" ht="15.75" thickBot="1">
      <c r="A2454" s="3">
        <v>0.24460000000000001</v>
      </c>
      <c r="B2454" s="17">
        <v>-0.26848898300000001</v>
      </c>
      <c r="C2454" s="17">
        <v>-0.23287722399999999</v>
      </c>
      <c r="D2454" s="17">
        <v>-0.225067297</v>
      </c>
      <c r="E2454" s="74">
        <v>-0.19203316100000001</v>
      </c>
      <c r="F2454" s="74">
        <v>-0.212180428</v>
      </c>
      <c r="G2454" s="17">
        <v>-0.20723424200000001</v>
      </c>
      <c r="J2454" s="74"/>
      <c r="K2454" s="73"/>
      <c r="L2454" s="73"/>
      <c r="M2454" s="73"/>
      <c r="N2454" s="73"/>
      <c r="O2454" s="69"/>
      <c r="P2454" s="69"/>
      <c r="Q2454" s="69"/>
      <c r="R2454" s="69"/>
      <c r="S2454" s="69"/>
      <c r="T2454" s="69"/>
      <c r="U2454" s="69"/>
      <c r="V2454" s="72"/>
      <c r="W2454" s="71"/>
      <c r="X2454" s="71"/>
    </row>
    <row r="2455" spans="1:24" ht="15.75" thickBot="1">
      <c r="A2455" s="3">
        <v>0.2447</v>
      </c>
      <c r="B2455" s="17">
        <v>-0.26836539300000001</v>
      </c>
      <c r="C2455" s="17">
        <v>-0.232785727</v>
      </c>
      <c r="D2455" s="17">
        <v>-0.22498268399999999</v>
      </c>
      <c r="E2455" s="74">
        <v>-0.19194054399999999</v>
      </c>
      <c r="F2455" s="74">
        <v>-0.21210675300000001</v>
      </c>
      <c r="G2455" s="17">
        <v>-0.20713527400000001</v>
      </c>
      <c r="J2455" s="74"/>
      <c r="K2455" s="73"/>
      <c r="L2455" s="73"/>
      <c r="M2455" s="73"/>
      <c r="N2455" s="73"/>
      <c r="O2455" s="69"/>
      <c r="P2455" s="69"/>
      <c r="Q2455" s="69"/>
      <c r="R2455" s="69"/>
      <c r="S2455" s="69"/>
      <c r="T2455" s="69"/>
      <c r="U2455" s="69"/>
      <c r="V2455" s="72"/>
      <c r="W2455" s="71"/>
      <c r="X2455" s="71"/>
    </row>
    <row r="2456" spans="1:24" ht="15.75" thickBot="1">
      <c r="A2456" s="3">
        <v>0.24479999999999999</v>
      </c>
      <c r="B2456" s="17">
        <v>-0.26824183099999999</v>
      </c>
      <c r="C2456" s="17">
        <v>-0.23269424599999999</v>
      </c>
      <c r="D2456" s="17">
        <v>-0.224898085</v>
      </c>
      <c r="E2456" s="74">
        <v>-0.19184795399999999</v>
      </c>
      <c r="F2456" s="74">
        <v>-0.21203308900000001</v>
      </c>
      <c r="G2456" s="17">
        <v>-0.20703633299999999</v>
      </c>
      <c r="J2456" s="74"/>
      <c r="K2456" s="73"/>
      <c r="L2456" s="73"/>
      <c r="M2456" s="73"/>
      <c r="N2456" s="73"/>
      <c r="O2456" s="69"/>
      <c r="P2456" s="69"/>
      <c r="Q2456" s="69"/>
      <c r="R2456" s="69"/>
      <c r="S2456" s="69"/>
      <c r="T2456" s="69"/>
      <c r="U2456" s="69"/>
      <c r="V2456" s="72"/>
      <c r="W2456" s="71"/>
      <c r="X2456" s="71"/>
    </row>
    <row r="2457" spans="1:24" ht="15.75" thickBot="1">
      <c r="A2457" s="3">
        <v>0.24490000000000001</v>
      </c>
      <c r="B2457" s="17">
        <v>-0.26811829500000001</v>
      </c>
      <c r="C2457" s="17">
        <v>-0.23260278100000001</v>
      </c>
      <c r="D2457" s="17">
        <v>-0.2248135</v>
      </c>
      <c r="E2457" s="74">
        <v>-0.191755391</v>
      </c>
      <c r="F2457" s="74">
        <v>-0.211959435</v>
      </c>
      <c r="G2457" s="17">
        <v>-0.20693741800000001</v>
      </c>
      <c r="J2457" s="74"/>
      <c r="K2457" s="73"/>
      <c r="L2457" s="73"/>
      <c r="M2457" s="73"/>
      <c r="N2457" s="73"/>
      <c r="O2457" s="69"/>
      <c r="P2457" s="69"/>
      <c r="Q2457" s="69"/>
      <c r="R2457" s="69"/>
      <c r="S2457" s="69"/>
      <c r="T2457" s="69"/>
      <c r="U2457" s="69"/>
      <c r="V2457" s="72"/>
      <c r="W2457" s="71"/>
      <c r="X2457" s="71"/>
    </row>
    <row r="2458" spans="1:24" ht="15.75" thickBot="1">
      <c r="A2458" s="3">
        <v>0.245</v>
      </c>
      <c r="B2458" s="17">
        <v>-0.26799478599999998</v>
      </c>
      <c r="C2458" s="17">
        <v>-0.23251133299999999</v>
      </c>
      <c r="D2458" s="17">
        <v>-0.22472892899999999</v>
      </c>
      <c r="E2458" s="74">
        <v>-0.19166285299999999</v>
      </c>
      <c r="F2458" s="74">
        <v>-0.21188579199999999</v>
      </c>
      <c r="G2458" s="17">
        <v>-0.20683852999999999</v>
      </c>
      <c r="J2458" s="74"/>
      <c r="K2458" s="73"/>
      <c r="L2458" s="73"/>
      <c r="M2458" s="73"/>
      <c r="N2458" s="73"/>
      <c r="O2458" s="69"/>
      <c r="P2458" s="69"/>
      <c r="Q2458" s="69"/>
      <c r="R2458" s="69"/>
      <c r="S2458" s="69"/>
      <c r="T2458" s="69"/>
      <c r="U2458" s="69"/>
      <c r="V2458" s="72"/>
      <c r="W2458" s="71"/>
      <c r="X2458" s="71"/>
    </row>
    <row r="2459" spans="1:24" ht="15.75" thickBot="1">
      <c r="A2459" s="3">
        <v>0.24510000000000001</v>
      </c>
      <c r="B2459" s="17">
        <v>-0.267871305</v>
      </c>
      <c r="C2459" s="17">
        <v>-0.23241990100000001</v>
      </c>
      <c r="D2459" s="17">
        <v>-0.22464437200000001</v>
      </c>
      <c r="E2459" s="74">
        <v>-0.191570342</v>
      </c>
      <c r="F2459" s="74">
        <v>-0.211812159</v>
      </c>
      <c r="G2459" s="17">
        <v>-0.20673966899999999</v>
      </c>
      <c r="J2459" s="74"/>
      <c r="K2459" s="73"/>
      <c r="L2459" s="73"/>
      <c r="M2459" s="73"/>
      <c r="N2459" s="73"/>
      <c r="O2459" s="69"/>
      <c r="P2459" s="69"/>
      <c r="Q2459" s="69"/>
      <c r="R2459" s="69"/>
      <c r="S2459" s="69"/>
      <c r="T2459" s="69"/>
      <c r="U2459" s="69"/>
      <c r="V2459" s="72"/>
      <c r="W2459" s="71"/>
      <c r="X2459" s="71"/>
    </row>
    <row r="2460" spans="1:24" ht="15.75" thickBot="1">
      <c r="A2460" s="3">
        <v>0.2452</v>
      </c>
      <c r="B2460" s="17">
        <v>-0.26774785099999998</v>
      </c>
      <c r="C2460" s="17">
        <v>-0.232328485</v>
      </c>
      <c r="D2460" s="17">
        <v>-0.22455982999999999</v>
      </c>
      <c r="E2460" s="74">
        <v>-0.191477857</v>
      </c>
      <c r="F2460" s="74">
        <v>-0.211738537</v>
      </c>
      <c r="G2460" s="17">
        <v>-0.20664083499999999</v>
      </c>
      <c r="J2460" s="74"/>
      <c r="K2460" s="73"/>
      <c r="L2460" s="73"/>
      <c r="M2460" s="73"/>
      <c r="N2460" s="73"/>
      <c r="O2460" s="69"/>
      <c r="P2460" s="69"/>
      <c r="Q2460" s="69"/>
      <c r="R2460" s="69"/>
      <c r="S2460" s="69"/>
      <c r="T2460" s="69"/>
      <c r="U2460" s="69"/>
      <c r="V2460" s="72"/>
      <c r="W2460" s="71"/>
      <c r="X2460" s="71"/>
    </row>
    <row r="2461" spans="1:24" ht="15.75" thickBot="1">
      <c r="A2461" s="3">
        <v>0.24529999999999999</v>
      </c>
      <c r="B2461" s="17">
        <v>-0.267624423</v>
      </c>
      <c r="C2461" s="17">
        <v>-0.23223708600000001</v>
      </c>
      <c r="D2461" s="17">
        <v>-0.22447530099999999</v>
      </c>
      <c r="E2461" s="74">
        <v>-0.19138539900000001</v>
      </c>
      <c r="F2461" s="74">
        <v>-0.211664926</v>
      </c>
      <c r="G2461" s="17">
        <v>-0.20654202699999999</v>
      </c>
      <c r="J2461" s="74"/>
      <c r="K2461" s="73"/>
      <c r="L2461" s="73"/>
      <c r="M2461" s="73"/>
      <c r="N2461" s="73"/>
      <c r="O2461" s="69"/>
      <c r="P2461" s="69"/>
      <c r="Q2461" s="69"/>
      <c r="R2461" s="69"/>
      <c r="S2461" s="69"/>
      <c r="T2461" s="69"/>
      <c r="U2461" s="69"/>
      <c r="V2461" s="72"/>
      <c r="W2461" s="71"/>
      <c r="X2461" s="71"/>
    </row>
    <row r="2462" spans="1:24" ht="15.75" thickBot="1">
      <c r="A2462" s="3">
        <v>0.24540000000000001</v>
      </c>
      <c r="B2462" s="17">
        <v>-0.267501023</v>
      </c>
      <c r="C2462" s="17">
        <v>-0.23214570300000001</v>
      </c>
      <c r="D2462" s="17">
        <v>-0.22439078700000001</v>
      </c>
      <c r="E2462" s="74">
        <v>-0.19129296600000001</v>
      </c>
      <c r="F2462" s="74">
        <v>-0.211591325</v>
      </c>
      <c r="G2462" s="17">
        <v>-0.206443246</v>
      </c>
      <c r="J2462" s="74"/>
      <c r="K2462" s="73"/>
      <c r="L2462" s="73"/>
      <c r="M2462" s="73"/>
      <c r="N2462" s="73"/>
      <c r="O2462" s="69"/>
      <c r="P2462" s="69"/>
      <c r="Q2462" s="69"/>
      <c r="R2462" s="69"/>
      <c r="S2462" s="69"/>
      <c r="T2462" s="69"/>
      <c r="U2462" s="69"/>
      <c r="V2462" s="72"/>
      <c r="W2462" s="71"/>
      <c r="X2462" s="71"/>
    </row>
    <row r="2463" spans="1:24" ht="15.75" thickBot="1">
      <c r="A2463" s="3">
        <v>0.2455</v>
      </c>
      <c r="B2463" s="17">
        <v>-0.26737765000000002</v>
      </c>
      <c r="C2463" s="17">
        <v>-0.232054336</v>
      </c>
      <c r="D2463" s="17">
        <v>-0.22430628599999999</v>
      </c>
      <c r="E2463" s="74">
        <v>-0.19120055999999999</v>
      </c>
      <c r="F2463" s="74">
        <v>-0.21151773500000001</v>
      </c>
      <c r="G2463" s="17">
        <v>-0.20634449199999999</v>
      </c>
      <c r="J2463" s="74"/>
      <c r="K2463" s="73"/>
      <c r="L2463" s="73"/>
      <c r="M2463" s="73"/>
      <c r="N2463" s="73"/>
      <c r="O2463" s="69"/>
      <c r="P2463" s="69"/>
      <c r="Q2463" s="69"/>
      <c r="R2463" s="69"/>
      <c r="S2463" s="69"/>
      <c r="T2463" s="69"/>
      <c r="U2463" s="69"/>
      <c r="V2463" s="72"/>
      <c r="W2463" s="71"/>
      <c r="X2463" s="71"/>
    </row>
    <row r="2464" spans="1:24" ht="15.75" thickBot="1">
      <c r="A2464" s="3">
        <v>0.24560000000000001</v>
      </c>
      <c r="B2464" s="17">
        <v>-0.267254304</v>
      </c>
      <c r="C2464" s="17">
        <v>-0.23196298600000001</v>
      </c>
      <c r="D2464" s="17">
        <v>-0.224221799</v>
      </c>
      <c r="E2464" s="74">
        <v>-0.19110817999999999</v>
      </c>
      <c r="F2464" s="74">
        <v>-0.21144415499999999</v>
      </c>
      <c r="G2464" s="17">
        <v>-0.206245764</v>
      </c>
      <c r="J2464" s="74"/>
      <c r="K2464" s="73"/>
      <c r="L2464" s="73"/>
      <c r="M2464" s="73"/>
      <c r="N2464" s="73"/>
      <c r="O2464" s="69"/>
      <c r="P2464" s="69"/>
      <c r="Q2464" s="69"/>
      <c r="R2464" s="69"/>
      <c r="S2464" s="69"/>
      <c r="T2464" s="69"/>
      <c r="U2464" s="69"/>
      <c r="V2464" s="72"/>
      <c r="W2464" s="71"/>
      <c r="X2464" s="71"/>
    </row>
    <row r="2465" spans="1:24" ht="15.75" thickBot="1">
      <c r="A2465" s="3">
        <v>0.2457</v>
      </c>
      <c r="B2465" s="17">
        <v>-0.26713098499999999</v>
      </c>
      <c r="C2465" s="17">
        <v>-0.23187165100000001</v>
      </c>
      <c r="D2465" s="17">
        <v>-0.224137327</v>
      </c>
      <c r="E2465" s="74">
        <v>-0.191015826</v>
      </c>
      <c r="F2465" s="74">
        <v>-0.211370586</v>
      </c>
      <c r="G2465" s="17">
        <v>-0.20614706299999999</v>
      </c>
      <c r="J2465" s="74"/>
      <c r="K2465" s="73"/>
      <c r="L2465" s="73"/>
      <c r="M2465" s="73"/>
      <c r="N2465" s="73"/>
      <c r="O2465" s="69"/>
      <c r="P2465" s="69"/>
      <c r="Q2465" s="69"/>
      <c r="R2465" s="69"/>
      <c r="S2465" s="69"/>
      <c r="T2465" s="69"/>
      <c r="U2465" s="69"/>
      <c r="V2465" s="72"/>
      <c r="W2465" s="71"/>
      <c r="X2465" s="71"/>
    </row>
    <row r="2466" spans="1:24" ht="15.75" thickBot="1">
      <c r="A2466" s="3">
        <v>0.24579999999999999</v>
      </c>
      <c r="B2466" s="17">
        <v>-0.26700769200000002</v>
      </c>
      <c r="C2466" s="17">
        <v>-0.23178033300000001</v>
      </c>
      <c r="D2466" s="17">
        <v>-0.22405286799999999</v>
      </c>
      <c r="E2466" s="74">
        <v>-0.190923498</v>
      </c>
      <c r="F2466" s="74">
        <v>-0.211297028</v>
      </c>
      <c r="G2466" s="17">
        <v>-0.206048388</v>
      </c>
      <c r="J2466" s="74"/>
      <c r="K2466" s="73"/>
      <c r="L2466" s="73"/>
      <c r="M2466" s="73"/>
      <c r="N2466" s="73"/>
      <c r="O2466" s="69"/>
      <c r="P2466" s="69"/>
      <c r="Q2466" s="69"/>
      <c r="R2466" s="69"/>
      <c r="S2466" s="69"/>
      <c r="T2466" s="69"/>
      <c r="U2466" s="69"/>
      <c r="V2466" s="72"/>
      <c r="W2466" s="71"/>
      <c r="X2466" s="71"/>
    </row>
    <row r="2467" spans="1:24" ht="15.75" thickBot="1">
      <c r="A2467" s="3">
        <v>0.24590000000000001</v>
      </c>
      <c r="B2467" s="17">
        <v>-0.26688442699999998</v>
      </c>
      <c r="C2467" s="17">
        <v>-0.23168903099999999</v>
      </c>
      <c r="D2467" s="17">
        <v>-0.223968423</v>
      </c>
      <c r="E2467" s="74">
        <v>-0.19083119600000001</v>
      </c>
      <c r="F2467" s="74">
        <v>-0.21122347999999999</v>
      </c>
      <c r="G2467" s="17">
        <v>-0.20594973999999999</v>
      </c>
      <c r="J2467" s="74"/>
      <c r="K2467" s="73"/>
      <c r="L2467" s="73"/>
      <c r="M2467" s="73"/>
      <c r="N2467" s="73"/>
      <c r="O2467" s="69"/>
      <c r="P2467" s="69"/>
      <c r="Q2467" s="69"/>
      <c r="R2467" s="69"/>
      <c r="S2467" s="69"/>
      <c r="T2467" s="69"/>
      <c r="U2467" s="69"/>
      <c r="V2467" s="72"/>
      <c r="W2467" s="71"/>
      <c r="X2467" s="71"/>
    </row>
    <row r="2468" spans="1:24" ht="15.75" thickBot="1">
      <c r="A2468" s="3">
        <v>0.246</v>
      </c>
      <c r="B2468" s="17">
        <v>-0.26676118900000001</v>
      </c>
      <c r="C2468" s="17">
        <v>-0.23159774599999999</v>
      </c>
      <c r="D2468" s="17">
        <v>-0.223883993</v>
      </c>
      <c r="E2468" s="74">
        <v>-0.19073892100000001</v>
      </c>
      <c r="F2468" s="74">
        <v>-0.21114994200000001</v>
      </c>
      <c r="G2468" s="17">
        <v>-0.205851118</v>
      </c>
      <c r="J2468" s="74"/>
      <c r="K2468" s="73"/>
      <c r="L2468" s="73"/>
      <c r="M2468" s="73"/>
      <c r="N2468" s="73"/>
      <c r="O2468" s="69"/>
      <c r="P2468" s="69"/>
      <c r="Q2468" s="69"/>
      <c r="R2468" s="69"/>
      <c r="S2468" s="69"/>
      <c r="T2468" s="69"/>
      <c r="U2468" s="69"/>
      <c r="V2468" s="72"/>
      <c r="W2468" s="71"/>
      <c r="X2468" s="71"/>
    </row>
    <row r="2469" spans="1:24" ht="15.75" thickBot="1">
      <c r="A2469" s="3">
        <v>0.24610000000000001</v>
      </c>
      <c r="B2469" s="17">
        <v>-0.26663797700000003</v>
      </c>
      <c r="C2469" s="17">
        <v>-0.23150647599999999</v>
      </c>
      <c r="D2469" s="17">
        <v>-0.223799576</v>
      </c>
      <c r="E2469" s="74">
        <v>-0.19064667099999999</v>
      </c>
      <c r="F2469" s="74">
        <v>-0.21107641499999999</v>
      </c>
      <c r="G2469" s="17">
        <v>-0.20575252299999999</v>
      </c>
      <c r="J2469" s="74"/>
      <c r="K2469" s="73"/>
      <c r="L2469" s="73"/>
      <c r="M2469" s="73"/>
      <c r="N2469" s="73"/>
      <c r="O2469" s="69"/>
      <c r="P2469" s="69"/>
      <c r="Q2469" s="69"/>
      <c r="R2469" s="69"/>
      <c r="S2469" s="69"/>
      <c r="T2469" s="69"/>
      <c r="U2469" s="69"/>
      <c r="V2469" s="72"/>
      <c r="W2469" s="71"/>
      <c r="X2469" s="71"/>
    </row>
    <row r="2470" spans="1:24" ht="15.75" thickBot="1">
      <c r="A2470" s="3">
        <v>0.2462</v>
      </c>
      <c r="B2470" s="17">
        <v>-0.266514792</v>
      </c>
      <c r="C2470" s="17">
        <v>-0.231415223</v>
      </c>
      <c r="D2470" s="17">
        <v>-0.22371517299999999</v>
      </c>
      <c r="E2470" s="74">
        <v>-0.19055444699999999</v>
      </c>
      <c r="F2470" s="74">
        <v>-0.21100289899999999</v>
      </c>
      <c r="G2470" s="17">
        <v>-0.205653955</v>
      </c>
      <c r="J2470" s="74"/>
      <c r="K2470" s="73"/>
      <c r="L2470" s="73"/>
      <c r="M2470" s="73"/>
      <c r="N2470" s="73"/>
      <c r="O2470" s="69"/>
      <c r="P2470" s="69"/>
      <c r="Q2470" s="69"/>
      <c r="R2470" s="69"/>
      <c r="S2470" s="69"/>
      <c r="T2470" s="69"/>
      <c r="U2470" s="69"/>
      <c r="V2470" s="72"/>
      <c r="W2470" s="71"/>
      <c r="X2470" s="71"/>
    </row>
    <row r="2471" spans="1:24" ht="15.75" thickBot="1">
      <c r="A2471" s="3">
        <v>0.24629999999999999</v>
      </c>
      <c r="B2471" s="17">
        <v>-0.26639163500000002</v>
      </c>
      <c r="C2471" s="17">
        <v>-0.23132398600000001</v>
      </c>
      <c r="D2471" s="17">
        <v>-0.223630784</v>
      </c>
      <c r="E2471" s="74">
        <v>-0.19046225</v>
      </c>
      <c r="F2471" s="74">
        <v>-0.21092939299999999</v>
      </c>
      <c r="G2471" s="17">
        <v>-0.20555541199999999</v>
      </c>
      <c r="J2471" s="74"/>
      <c r="K2471" s="73"/>
      <c r="L2471" s="73"/>
      <c r="M2471" s="73"/>
      <c r="N2471" s="73"/>
      <c r="O2471" s="69"/>
      <c r="P2471" s="69"/>
      <c r="Q2471" s="69"/>
      <c r="R2471" s="69"/>
      <c r="S2471" s="69"/>
      <c r="T2471" s="69"/>
      <c r="U2471" s="69"/>
      <c r="V2471" s="72"/>
      <c r="W2471" s="71"/>
      <c r="X2471" s="71"/>
    </row>
    <row r="2472" spans="1:24" ht="15.75" thickBot="1">
      <c r="A2472" s="3">
        <v>0.24640000000000001</v>
      </c>
      <c r="B2472" s="17">
        <v>-0.26626850299999999</v>
      </c>
      <c r="C2472" s="17">
        <v>-0.23123276400000001</v>
      </c>
      <c r="D2472" s="17">
        <v>-0.223546409</v>
      </c>
      <c r="E2472" s="74">
        <v>-0.190370078</v>
      </c>
      <c r="F2472" s="74">
        <v>-0.21085589699999999</v>
      </c>
      <c r="G2472" s="17">
        <v>-0.205456896</v>
      </c>
      <c r="J2472" s="74"/>
      <c r="K2472" s="73"/>
      <c r="L2472" s="73"/>
      <c r="M2472" s="73"/>
      <c r="N2472" s="73"/>
      <c r="O2472" s="69"/>
      <c r="P2472" s="69"/>
      <c r="Q2472" s="69"/>
      <c r="R2472" s="69"/>
      <c r="S2472" s="69"/>
      <c r="T2472" s="69"/>
      <c r="U2472" s="69"/>
      <c r="V2472" s="72"/>
      <c r="W2472" s="71"/>
      <c r="X2472" s="71"/>
    </row>
    <row r="2473" spans="1:24" ht="15.75" thickBot="1">
      <c r="A2473" s="3">
        <v>0.2465</v>
      </c>
      <c r="B2473" s="17">
        <v>-0.266145399</v>
      </c>
      <c r="C2473" s="17">
        <v>-0.231141559</v>
      </c>
      <c r="D2473" s="17">
        <v>-0.223462047</v>
      </c>
      <c r="E2473" s="74">
        <v>-0.19027793200000001</v>
      </c>
      <c r="F2473" s="74">
        <v>-0.210782412</v>
      </c>
      <c r="G2473" s="17">
        <v>-0.20535840699999999</v>
      </c>
      <c r="J2473" s="74"/>
      <c r="K2473" s="73"/>
      <c r="L2473" s="73"/>
      <c r="M2473" s="73"/>
      <c r="N2473" s="73"/>
      <c r="O2473" s="69"/>
      <c r="P2473" s="69"/>
      <c r="Q2473" s="69"/>
      <c r="R2473" s="69"/>
      <c r="S2473" s="69"/>
      <c r="T2473" s="69"/>
      <c r="U2473" s="69"/>
      <c r="V2473" s="72"/>
      <c r="W2473" s="71"/>
      <c r="X2473" s="71"/>
    </row>
    <row r="2474" spans="1:24" ht="15.75" thickBot="1">
      <c r="A2474" s="3">
        <v>0.24660000000000001</v>
      </c>
      <c r="B2474" s="17">
        <v>-0.26602232199999998</v>
      </c>
      <c r="C2474" s="17">
        <v>-0.23105037</v>
      </c>
      <c r="D2474" s="17">
        <v>-0.22337770000000001</v>
      </c>
      <c r="E2474" s="74">
        <v>-0.19018581200000001</v>
      </c>
      <c r="F2474" s="74">
        <v>-0.21070893800000001</v>
      </c>
      <c r="G2474" s="17">
        <v>-0.205259944</v>
      </c>
      <c r="J2474" s="74"/>
      <c r="K2474" s="73"/>
      <c r="L2474" s="73"/>
      <c r="M2474" s="73"/>
      <c r="N2474" s="73"/>
      <c r="O2474" s="69"/>
      <c r="P2474" s="69"/>
      <c r="Q2474" s="69"/>
      <c r="R2474" s="69"/>
      <c r="S2474" s="69"/>
      <c r="T2474" s="69"/>
      <c r="U2474" s="69"/>
      <c r="V2474" s="72"/>
      <c r="W2474" s="71"/>
      <c r="X2474" s="71"/>
    </row>
    <row r="2475" spans="1:24" ht="15.75" thickBot="1">
      <c r="A2475" s="3">
        <v>0.2467</v>
      </c>
      <c r="B2475" s="17">
        <v>-0.26589927099999999</v>
      </c>
      <c r="C2475" s="17">
        <v>-0.230959198</v>
      </c>
      <c r="D2475" s="17">
        <v>-0.22329336599999999</v>
      </c>
      <c r="E2475" s="74">
        <v>-0.19009371799999999</v>
      </c>
      <c r="F2475" s="74">
        <v>-0.21063547299999999</v>
      </c>
      <c r="G2475" s="17">
        <v>-0.20516150699999999</v>
      </c>
      <c r="J2475" s="74"/>
      <c r="K2475" s="73"/>
      <c r="L2475" s="73"/>
      <c r="M2475" s="73"/>
      <c r="N2475" s="73"/>
      <c r="O2475" s="69"/>
      <c r="P2475" s="69"/>
      <c r="Q2475" s="69"/>
      <c r="R2475" s="69"/>
      <c r="S2475" s="69"/>
      <c r="T2475" s="69"/>
      <c r="U2475" s="69"/>
      <c r="V2475" s="72"/>
      <c r="W2475" s="71"/>
      <c r="X2475" s="71"/>
    </row>
    <row r="2476" spans="1:24" ht="15.75" thickBot="1">
      <c r="A2476" s="3">
        <v>0.24679999999999999</v>
      </c>
      <c r="B2476" s="17">
        <v>-0.26577624700000002</v>
      </c>
      <c r="C2476" s="17">
        <v>-0.230868041</v>
      </c>
      <c r="D2476" s="17">
        <v>-0.22320904699999999</v>
      </c>
      <c r="E2476" s="74">
        <v>-0.19000164999999999</v>
      </c>
      <c r="F2476" s="74">
        <v>-0.21056201999999999</v>
      </c>
      <c r="G2476" s="17">
        <v>-0.205063097</v>
      </c>
      <c r="J2476" s="74"/>
      <c r="K2476" s="73"/>
      <c r="L2476" s="73"/>
      <c r="M2476" s="73"/>
      <c r="N2476" s="73"/>
      <c r="O2476" s="69"/>
      <c r="P2476" s="69"/>
      <c r="Q2476" s="69"/>
      <c r="R2476" s="69"/>
      <c r="S2476" s="69"/>
      <c r="T2476" s="69"/>
      <c r="U2476" s="69"/>
      <c r="V2476" s="72"/>
      <c r="W2476" s="71"/>
      <c r="X2476" s="71"/>
    </row>
    <row r="2477" spans="1:24" ht="15.75" thickBot="1">
      <c r="A2477" s="3">
        <v>0.24690000000000001</v>
      </c>
      <c r="B2477" s="17">
        <v>-0.26565324899999998</v>
      </c>
      <c r="C2477" s="17">
        <v>-0.23077690000000001</v>
      </c>
      <c r="D2477" s="17">
        <v>-0.22312474099999999</v>
      </c>
      <c r="E2477" s="74">
        <v>-0.18990960700000001</v>
      </c>
      <c r="F2477" s="74">
        <v>-0.21048857600000001</v>
      </c>
      <c r="G2477" s="17">
        <v>-0.20496471299999999</v>
      </c>
      <c r="J2477" s="74"/>
      <c r="K2477" s="73"/>
      <c r="L2477" s="73"/>
      <c r="M2477" s="73"/>
      <c r="N2477" s="73"/>
      <c r="O2477" s="69"/>
      <c r="P2477" s="69"/>
      <c r="Q2477" s="69"/>
      <c r="R2477" s="69"/>
      <c r="S2477" s="69"/>
      <c r="T2477" s="69"/>
      <c r="U2477" s="69"/>
      <c r="V2477" s="72"/>
      <c r="W2477" s="71"/>
      <c r="X2477" s="71"/>
    </row>
    <row r="2478" spans="1:24" ht="15.75" thickBot="1">
      <c r="A2478" s="3">
        <v>0.247</v>
      </c>
      <c r="B2478" s="17">
        <v>-0.26553027899999998</v>
      </c>
      <c r="C2478" s="17">
        <v>-0.23068577500000001</v>
      </c>
      <c r="D2478" s="17">
        <v>-0.223040448</v>
      </c>
      <c r="E2478" s="74">
        <v>-0.18981759100000001</v>
      </c>
      <c r="F2478" s="74">
        <v>-0.210415143</v>
      </c>
      <c r="G2478" s="17">
        <v>-0.204866355</v>
      </c>
      <c r="J2478" s="74"/>
      <c r="K2478" s="73"/>
      <c r="L2478" s="73"/>
      <c r="M2478" s="73"/>
      <c r="N2478" s="73"/>
      <c r="O2478" s="69"/>
      <c r="P2478" s="69"/>
      <c r="Q2478" s="69"/>
      <c r="R2478" s="69"/>
      <c r="S2478" s="69"/>
      <c r="T2478" s="69"/>
      <c r="U2478" s="69"/>
      <c r="V2478" s="72"/>
      <c r="W2478" s="71"/>
      <c r="X2478" s="71"/>
    </row>
    <row r="2479" spans="1:24" ht="15.75" thickBot="1">
      <c r="A2479" s="3">
        <v>0.24709999999999999</v>
      </c>
      <c r="B2479" s="17">
        <v>-0.26540733399999999</v>
      </c>
      <c r="C2479" s="17">
        <v>-0.230594666</v>
      </c>
      <c r="D2479" s="17">
        <v>-0.22295617000000001</v>
      </c>
      <c r="E2479" s="74">
        <v>-0.18972559999999999</v>
      </c>
      <c r="F2479" s="74">
        <v>-0.21034172100000001</v>
      </c>
      <c r="G2479" s="17">
        <v>-0.20476802299999999</v>
      </c>
      <c r="J2479" s="74"/>
      <c r="K2479" s="73"/>
      <c r="L2479" s="73"/>
      <c r="M2479" s="73"/>
      <c r="N2479" s="73"/>
      <c r="O2479" s="69"/>
      <c r="P2479" s="69"/>
      <c r="Q2479" s="69"/>
      <c r="R2479" s="69"/>
      <c r="S2479" s="69"/>
      <c r="T2479" s="69"/>
      <c r="U2479" s="69"/>
      <c r="V2479" s="72"/>
      <c r="W2479" s="71"/>
      <c r="X2479" s="71"/>
    </row>
    <row r="2480" spans="1:24" ht="15.75" thickBot="1">
      <c r="A2480" s="3">
        <v>0.2472</v>
      </c>
      <c r="B2480" s="17">
        <v>-0.26528441699999999</v>
      </c>
      <c r="C2480" s="17">
        <v>-0.23050357399999999</v>
      </c>
      <c r="D2480" s="17">
        <v>-0.22287190500000001</v>
      </c>
      <c r="E2480" s="74">
        <v>-0.18963363499999999</v>
      </c>
      <c r="F2480" s="74">
        <v>-0.21026830899999999</v>
      </c>
      <c r="G2480" s="17">
        <v>-0.204669717</v>
      </c>
      <c r="J2480" s="74"/>
      <c r="K2480" s="73"/>
      <c r="L2480" s="73"/>
      <c r="M2480" s="73"/>
      <c r="N2480" s="73"/>
      <c r="O2480" s="69"/>
      <c r="P2480" s="69"/>
      <c r="Q2480" s="69"/>
      <c r="R2480" s="69"/>
      <c r="S2480" s="69"/>
      <c r="T2480" s="69"/>
      <c r="U2480" s="69"/>
      <c r="V2480" s="72"/>
      <c r="W2480" s="71"/>
      <c r="X2480" s="71"/>
    </row>
    <row r="2481" spans="1:24" ht="15.75" thickBot="1">
      <c r="A2481" s="3">
        <v>0.24729999999999999</v>
      </c>
      <c r="B2481" s="17">
        <v>-0.26516152599999998</v>
      </c>
      <c r="C2481" s="17">
        <v>-0.23041249699999999</v>
      </c>
      <c r="D2481" s="17">
        <v>-0.222787655</v>
      </c>
      <c r="E2481" s="74">
        <v>-0.18954169500000001</v>
      </c>
      <c r="F2481" s="74">
        <v>-0.21019490699999999</v>
      </c>
      <c r="G2481" s="17">
        <v>-0.20457143799999999</v>
      </c>
      <c r="J2481" s="74"/>
      <c r="K2481" s="73"/>
      <c r="L2481" s="73"/>
      <c r="M2481" s="73"/>
      <c r="N2481" s="73"/>
      <c r="O2481" s="69"/>
      <c r="P2481" s="69"/>
      <c r="Q2481" s="69"/>
      <c r="R2481" s="69"/>
      <c r="S2481" s="69"/>
      <c r="T2481" s="69"/>
      <c r="U2481" s="69"/>
      <c r="V2481" s="72"/>
      <c r="W2481" s="71"/>
      <c r="X2481" s="71"/>
    </row>
    <row r="2482" spans="1:24" ht="15.75" thickBot="1">
      <c r="A2482" s="3">
        <v>0.24740000000000001</v>
      </c>
      <c r="B2482" s="17">
        <v>-0.26503866199999998</v>
      </c>
      <c r="C2482" s="17">
        <v>-0.23032143599999999</v>
      </c>
      <c r="D2482" s="17">
        <v>-0.22270341699999999</v>
      </c>
      <c r="E2482" s="74">
        <v>-0.18944978200000001</v>
      </c>
      <c r="F2482" s="74">
        <v>-0.21012151500000001</v>
      </c>
      <c r="G2482" s="17">
        <v>-0.204473185</v>
      </c>
      <c r="J2482" s="74"/>
      <c r="K2482" s="73"/>
      <c r="L2482" s="73"/>
      <c r="M2482" s="73"/>
      <c r="N2482" s="73"/>
      <c r="O2482" s="69"/>
      <c r="P2482" s="69"/>
      <c r="Q2482" s="69"/>
      <c r="R2482" s="69"/>
      <c r="S2482" s="69"/>
      <c r="T2482" s="69"/>
      <c r="U2482" s="69"/>
      <c r="V2482" s="72"/>
      <c r="W2482" s="71"/>
      <c r="X2482" s="71"/>
    </row>
    <row r="2483" spans="1:24" ht="15.75" thickBot="1">
      <c r="A2483" s="3">
        <v>0.2475</v>
      </c>
      <c r="B2483" s="17">
        <v>-0.26491582400000002</v>
      </c>
      <c r="C2483" s="17">
        <v>-0.23023039100000001</v>
      </c>
      <c r="D2483" s="17">
        <v>-0.22261919399999999</v>
      </c>
      <c r="E2483" s="74">
        <v>-0.189357894</v>
      </c>
      <c r="F2483" s="74">
        <v>-0.210048134</v>
      </c>
      <c r="G2483" s="17">
        <v>-0.204374958</v>
      </c>
      <c r="J2483" s="74"/>
      <c r="K2483" s="73"/>
      <c r="L2483" s="73"/>
      <c r="M2483" s="73"/>
      <c r="N2483" s="73"/>
      <c r="O2483" s="69"/>
      <c r="P2483" s="69"/>
      <c r="Q2483" s="69"/>
      <c r="R2483" s="69"/>
      <c r="S2483" s="69"/>
      <c r="T2483" s="69"/>
      <c r="U2483" s="69"/>
      <c r="V2483" s="72"/>
      <c r="W2483" s="71"/>
      <c r="X2483" s="71"/>
    </row>
    <row r="2484" spans="1:24" ht="15.75" thickBot="1">
      <c r="A2484" s="3">
        <v>0.24759999999999999</v>
      </c>
      <c r="B2484" s="17">
        <v>-0.26479301199999999</v>
      </c>
      <c r="C2484" s="17">
        <v>-0.23013936199999999</v>
      </c>
      <c r="D2484" s="17">
        <v>-0.22253498399999999</v>
      </c>
      <c r="E2484" s="74">
        <v>-0.189266031</v>
      </c>
      <c r="F2484" s="74">
        <v>-0.20997476300000001</v>
      </c>
      <c r="G2484" s="17">
        <v>-0.204276757</v>
      </c>
      <c r="J2484" s="74"/>
      <c r="K2484" s="73"/>
      <c r="L2484" s="73"/>
      <c r="M2484" s="73"/>
      <c r="N2484" s="73"/>
      <c r="O2484" s="69"/>
      <c r="P2484" s="69"/>
      <c r="Q2484" s="69"/>
      <c r="R2484" s="69"/>
      <c r="S2484" s="69"/>
      <c r="T2484" s="69"/>
      <c r="U2484" s="69"/>
      <c r="V2484" s="72"/>
      <c r="W2484" s="71"/>
      <c r="X2484" s="71"/>
    </row>
    <row r="2485" spans="1:24" ht="15.75" thickBot="1">
      <c r="A2485" s="3">
        <v>0.2477</v>
      </c>
      <c r="B2485" s="17">
        <v>-0.26467022800000001</v>
      </c>
      <c r="C2485" s="17">
        <v>-0.23004834900000001</v>
      </c>
      <c r="D2485" s="17">
        <v>-0.22245078800000001</v>
      </c>
      <c r="E2485" s="74">
        <v>-0.18917419499999999</v>
      </c>
      <c r="F2485" s="74">
        <v>-0.20990140299999999</v>
      </c>
      <c r="G2485" s="17">
        <v>-0.204178582</v>
      </c>
      <c r="J2485" s="74"/>
      <c r="K2485" s="73"/>
      <c r="L2485" s="73"/>
      <c r="M2485" s="73"/>
      <c r="N2485" s="73"/>
      <c r="O2485" s="69"/>
      <c r="P2485" s="69"/>
      <c r="Q2485" s="69"/>
      <c r="R2485" s="69"/>
      <c r="S2485" s="69"/>
      <c r="T2485" s="69"/>
      <c r="U2485" s="69"/>
      <c r="V2485" s="72"/>
      <c r="W2485" s="71"/>
      <c r="X2485" s="71"/>
    </row>
    <row r="2486" spans="1:24" ht="15.75" thickBot="1">
      <c r="A2486" s="3">
        <v>0.24779999999999999</v>
      </c>
      <c r="B2486" s="17">
        <v>-0.26454746899999998</v>
      </c>
      <c r="C2486" s="17">
        <v>-0.229957352</v>
      </c>
      <c r="D2486" s="17">
        <v>-0.22236660599999999</v>
      </c>
      <c r="E2486" s="74">
        <v>-0.18908238399999999</v>
      </c>
      <c r="F2486" s="74">
        <v>-0.20982805299999999</v>
      </c>
      <c r="G2486" s="17">
        <v>-0.20408043300000001</v>
      </c>
      <c r="J2486" s="74"/>
      <c r="K2486" s="73"/>
      <c r="L2486" s="73"/>
      <c r="M2486" s="73"/>
      <c r="N2486" s="73"/>
      <c r="O2486" s="69"/>
      <c r="P2486" s="69"/>
      <c r="Q2486" s="69"/>
      <c r="R2486" s="69"/>
      <c r="S2486" s="69"/>
      <c r="T2486" s="69"/>
      <c r="U2486" s="69"/>
      <c r="V2486" s="72"/>
      <c r="W2486" s="71"/>
      <c r="X2486" s="71"/>
    </row>
    <row r="2487" spans="1:24" ht="15.75" thickBot="1">
      <c r="A2487" s="3">
        <v>0.24790000000000001</v>
      </c>
      <c r="B2487" s="17">
        <v>-0.26442473700000002</v>
      </c>
      <c r="C2487" s="17">
        <v>-0.22986637100000001</v>
      </c>
      <c r="D2487" s="17">
        <v>-0.222282437</v>
      </c>
      <c r="E2487" s="74">
        <v>-0.18899059800000001</v>
      </c>
      <c r="F2487" s="74">
        <v>-0.20975471300000001</v>
      </c>
      <c r="G2487" s="17">
        <v>-0.203982311</v>
      </c>
      <c r="J2487" s="74"/>
      <c r="K2487" s="73"/>
      <c r="L2487" s="73"/>
      <c r="M2487" s="73"/>
      <c r="N2487" s="73"/>
      <c r="O2487" s="69"/>
      <c r="P2487" s="69"/>
      <c r="Q2487" s="69"/>
      <c r="R2487" s="69"/>
      <c r="S2487" s="69"/>
      <c r="T2487" s="69"/>
      <c r="U2487" s="69"/>
      <c r="V2487" s="72"/>
      <c r="W2487" s="71"/>
      <c r="X2487" s="71"/>
    </row>
    <row r="2488" spans="1:24" ht="15.75" thickBot="1">
      <c r="A2488" s="3">
        <v>0.248</v>
      </c>
      <c r="B2488" s="17">
        <v>-0.26430203200000002</v>
      </c>
      <c r="C2488" s="17">
        <v>-0.22977540499999999</v>
      </c>
      <c r="D2488" s="17">
        <v>-0.222198282</v>
      </c>
      <c r="E2488" s="74">
        <v>-0.18889883800000001</v>
      </c>
      <c r="F2488" s="74">
        <v>-0.209681383</v>
      </c>
      <c r="G2488" s="17">
        <v>-0.20388421400000001</v>
      </c>
      <c r="J2488" s="74"/>
      <c r="K2488" s="73"/>
      <c r="L2488" s="73"/>
      <c r="M2488" s="73"/>
      <c r="N2488" s="73"/>
      <c r="O2488" s="69"/>
      <c r="P2488" s="69"/>
      <c r="Q2488" s="69"/>
      <c r="R2488" s="69"/>
      <c r="S2488" s="69"/>
      <c r="T2488" s="69"/>
      <c r="U2488" s="69"/>
      <c r="V2488" s="72"/>
      <c r="W2488" s="71"/>
      <c r="X2488" s="71"/>
    </row>
    <row r="2489" spans="1:24" ht="15.75" thickBot="1">
      <c r="A2489" s="3">
        <v>0.24809999999999999</v>
      </c>
      <c r="B2489" s="17">
        <v>-0.26417935300000001</v>
      </c>
      <c r="C2489" s="17">
        <v>-0.22968445600000001</v>
      </c>
      <c r="D2489" s="17">
        <v>-0.22211414099999999</v>
      </c>
      <c r="E2489" s="74">
        <v>-0.188807104</v>
      </c>
      <c r="F2489" s="74">
        <v>-0.20960806400000001</v>
      </c>
      <c r="G2489" s="17">
        <v>-0.203786143</v>
      </c>
      <c r="J2489" s="74"/>
      <c r="K2489" s="73"/>
      <c r="L2489" s="73"/>
      <c r="M2489" s="73"/>
      <c r="N2489" s="73"/>
      <c r="O2489" s="69"/>
      <c r="P2489" s="69"/>
      <c r="Q2489" s="69"/>
      <c r="R2489" s="69"/>
      <c r="S2489" s="69"/>
      <c r="T2489" s="69"/>
      <c r="U2489" s="69"/>
      <c r="V2489" s="72"/>
      <c r="W2489" s="71"/>
      <c r="X2489" s="71"/>
    </row>
    <row r="2490" spans="1:24" ht="15.75" thickBot="1">
      <c r="A2490" s="3">
        <v>0.2482</v>
      </c>
      <c r="B2490" s="17">
        <v>-0.26405669999999998</v>
      </c>
      <c r="C2490" s="17">
        <v>-0.22959352199999999</v>
      </c>
      <c r="D2490" s="17">
        <v>-0.222030013</v>
      </c>
      <c r="E2490" s="74">
        <v>-0.18871539500000001</v>
      </c>
      <c r="F2490" s="74">
        <v>-0.20953475499999999</v>
      </c>
      <c r="G2490" s="17">
        <v>-0.20368809900000001</v>
      </c>
      <c r="J2490" s="74"/>
      <c r="K2490" s="73"/>
      <c r="L2490" s="73"/>
      <c r="M2490" s="73"/>
      <c r="N2490" s="73"/>
      <c r="O2490" s="69"/>
      <c r="P2490" s="69"/>
      <c r="Q2490" s="69"/>
      <c r="R2490" s="69"/>
      <c r="S2490" s="69"/>
      <c r="T2490" s="69"/>
      <c r="U2490" s="69"/>
      <c r="V2490" s="72"/>
      <c r="W2490" s="71"/>
      <c r="X2490" s="71"/>
    </row>
    <row r="2491" spans="1:24" ht="15.75" thickBot="1">
      <c r="A2491" s="3">
        <v>0.24829999999999999</v>
      </c>
      <c r="B2491" s="17">
        <v>-0.26393407400000002</v>
      </c>
      <c r="C2491" s="17">
        <v>-0.229502604</v>
      </c>
      <c r="D2491" s="17">
        <v>-0.221945899</v>
      </c>
      <c r="E2491" s="74">
        <v>-0.188623711</v>
      </c>
      <c r="F2491" s="74">
        <v>-0.20946145599999999</v>
      </c>
      <c r="G2491" s="17">
        <v>-0.20359008000000001</v>
      </c>
      <c r="J2491" s="74"/>
      <c r="K2491" s="73"/>
      <c r="L2491" s="73"/>
      <c r="M2491" s="73"/>
      <c r="N2491" s="73"/>
      <c r="O2491" s="69"/>
      <c r="P2491" s="69"/>
      <c r="Q2491" s="69"/>
      <c r="R2491" s="69"/>
      <c r="S2491" s="69"/>
      <c r="T2491" s="69"/>
      <c r="U2491" s="69"/>
      <c r="V2491" s="72"/>
      <c r="W2491" s="71"/>
      <c r="X2491" s="71"/>
    </row>
    <row r="2492" spans="1:24" ht="15.75" thickBot="1">
      <c r="A2492" s="3">
        <v>0.24840000000000001</v>
      </c>
      <c r="B2492" s="17">
        <v>-0.26381147399999999</v>
      </c>
      <c r="C2492" s="17">
        <v>-0.229411702</v>
      </c>
      <c r="D2492" s="17">
        <v>-0.221861799</v>
      </c>
      <c r="E2492" s="74">
        <v>-0.188532053</v>
      </c>
      <c r="F2492" s="74">
        <v>-0.20938816800000001</v>
      </c>
      <c r="G2492" s="17">
        <v>-0.20349208699999999</v>
      </c>
      <c r="J2492" s="74"/>
      <c r="K2492" s="73"/>
      <c r="L2492" s="73"/>
      <c r="M2492" s="73"/>
      <c r="N2492" s="73"/>
      <c r="O2492" s="69"/>
      <c r="P2492" s="69"/>
      <c r="Q2492" s="69"/>
      <c r="R2492" s="69"/>
      <c r="S2492" s="69"/>
      <c r="T2492" s="69"/>
      <c r="U2492" s="69"/>
      <c r="V2492" s="72"/>
      <c r="W2492" s="71"/>
      <c r="X2492" s="71"/>
    </row>
    <row r="2493" spans="1:24" ht="15.75" thickBot="1">
      <c r="A2493" s="3">
        <v>0.2485</v>
      </c>
      <c r="B2493" s="17">
        <v>-0.2636889</v>
      </c>
      <c r="C2493" s="17">
        <v>-0.22932081600000001</v>
      </c>
      <c r="D2493" s="17">
        <v>-0.22177771199999999</v>
      </c>
      <c r="E2493" s="74">
        <v>-0.188440421</v>
      </c>
      <c r="F2493" s="74">
        <v>-0.209314889</v>
      </c>
      <c r="G2493" s="17">
        <v>-0.20339412000000001</v>
      </c>
      <c r="J2493" s="74"/>
      <c r="K2493" s="73"/>
      <c r="L2493" s="73"/>
      <c r="M2493" s="73"/>
      <c r="N2493" s="73"/>
      <c r="O2493" s="69"/>
      <c r="P2493" s="69"/>
      <c r="Q2493" s="69"/>
      <c r="R2493" s="69"/>
      <c r="S2493" s="69"/>
      <c r="T2493" s="69"/>
      <c r="U2493" s="69"/>
      <c r="V2493" s="72"/>
      <c r="W2493" s="71"/>
      <c r="X2493" s="71"/>
    </row>
    <row r="2494" spans="1:24" ht="15.75" thickBot="1">
      <c r="A2494" s="3">
        <v>0.24859999999999999</v>
      </c>
      <c r="B2494" s="17">
        <v>-0.26356635299999998</v>
      </c>
      <c r="C2494" s="17">
        <v>-0.22922994499999999</v>
      </c>
      <c r="D2494" s="17">
        <v>-0.221693639</v>
      </c>
      <c r="E2494" s="74">
        <v>-0.188348814</v>
      </c>
      <c r="F2494" s="74">
        <v>-0.20924162099999999</v>
      </c>
      <c r="G2494" s="17">
        <v>-0.20329617899999999</v>
      </c>
      <c r="J2494" s="74"/>
      <c r="K2494" s="73"/>
      <c r="L2494" s="73"/>
      <c r="M2494" s="73"/>
      <c r="N2494" s="73"/>
      <c r="O2494" s="69"/>
      <c r="P2494" s="69"/>
      <c r="Q2494" s="69"/>
      <c r="R2494" s="69"/>
      <c r="S2494" s="69"/>
      <c r="T2494" s="69"/>
      <c r="U2494" s="69"/>
      <c r="V2494" s="72"/>
      <c r="W2494" s="71"/>
      <c r="X2494" s="71"/>
    </row>
    <row r="2495" spans="1:24" ht="15.75" thickBot="1">
      <c r="A2495" s="3">
        <v>0.2487</v>
      </c>
      <c r="B2495" s="17">
        <v>-0.26344383100000002</v>
      </c>
      <c r="C2495" s="17">
        <v>-0.22913908999999999</v>
      </c>
      <c r="D2495" s="17">
        <v>-0.221609579</v>
      </c>
      <c r="E2495" s="74">
        <v>-0.188257232</v>
      </c>
      <c r="F2495" s="74">
        <v>-0.209168363</v>
      </c>
      <c r="G2495" s="17">
        <v>-0.20319826299999999</v>
      </c>
      <c r="J2495" s="74"/>
      <c r="K2495" s="73"/>
      <c r="L2495" s="73"/>
      <c r="M2495" s="73"/>
      <c r="N2495" s="73"/>
      <c r="O2495" s="69"/>
      <c r="P2495" s="69"/>
      <c r="Q2495" s="69"/>
      <c r="R2495" s="69"/>
      <c r="S2495" s="69"/>
      <c r="T2495" s="69"/>
      <c r="U2495" s="69"/>
      <c r="V2495" s="72"/>
      <c r="W2495" s="71"/>
      <c r="X2495" s="71"/>
    </row>
    <row r="2496" spans="1:24" ht="15.75" thickBot="1">
      <c r="A2496" s="3">
        <v>0.24879999999999999</v>
      </c>
      <c r="B2496" s="17">
        <v>-0.26332133600000002</v>
      </c>
      <c r="C2496" s="17">
        <v>-0.22904825100000001</v>
      </c>
      <c r="D2496" s="17">
        <v>-0.221525532</v>
      </c>
      <c r="E2496" s="74">
        <v>-0.188165676</v>
      </c>
      <c r="F2496" s="74">
        <v>-0.209095116</v>
      </c>
      <c r="G2496" s="17">
        <v>-0.203100374</v>
      </c>
      <c r="J2496" s="74"/>
      <c r="K2496" s="73"/>
      <c r="L2496" s="73"/>
      <c r="M2496" s="73"/>
      <c r="N2496" s="73"/>
      <c r="O2496" s="69"/>
      <c r="P2496" s="69"/>
      <c r="Q2496" s="69"/>
      <c r="R2496" s="69"/>
      <c r="S2496" s="69"/>
      <c r="T2496" s="69"/>
      <c r="U2496" s="69"/>
      <c r="V2496" s="72"/>
      <c r="W2496" s="71"/>
      <c r="X2496" s="71"/>
    </row>
    <row r="2497" spans="1:24" ht="15.75" thickBot="1">
      <c r="A2497" s="3">
        <v>0.24890000000000001</v>
      </c>
      <c r="B2497" s="17">
        <v>-0.26319886799999997</v>
      </c>
      <c r="C2497" s="17">
        <v>-0.22895742799999999</v>
      </c>
      <c r="D2497" s="17">
        <v>-0.22144150000000001</v>
      </c>
      <c r="E2497" s="74">
        <v>-0.188074145</v>
      </c>
      <c r="F2497" s="74">
        <v>-0.20902187799999999</v>
      </c>
      <c r="G2497" s="17">
        <v>-0.20300251</v>
      </c>
      <c r="J2497" s="74"/>
      <c r="K2497" s="73"/>
      <c r="L2497" s="73"/>
      <c r="M2497" s="73"/>
      <c r="N2497" s="73"/>
      <c r="O2497" s="69"/>
      <c r="P2497" s="69"/>
      <c r="Q2497" s="69"/>
      <c r="R2497" s="69"/>
      <c r="S2497" s="69"/>
      <c r="T2497" s="69"/>
      <c r="U2497" s="69"/>
      <c r="V2497" s="72"/>
      <c r="W2497" s="71"/>
      <c r="X2497" s="71"/>
    </row>
    <row r="2498" spans="1:24" ht="15.75" thickBot="1">
      <c r="A2498" s="3">
        <v>0.249</v>
      </c>
      <c r="B2498" s="17">
        <v>-0.263076425</v>
      </c>
      <c r="C2498" s="17">
        <v>-0.22886661999999999</v>
      </c>
      <c r="D2498" s="17">
        <v>-0.22135748099999999</v>
      </c>
      <c r="E2498" s="74">
        <v>-0.18798263900000001</v>
      </c>
      <c r="F2498" s="74">
        <v>-0.20894865100000001</v>
      </c>
      <c r="G2498" s="17">
        <v>-0.20290467200000001</v>
      </c>
      <c r="J2498" s="74"/>
      <c r="K2498" s="73"/>
      <c r="L2498" s="73"/>
      <c r="M2498" s="73"/>
      <c r="N2498" s="73"/>
      <c r="O2498" s="69"/>
      <c r="P2498" s="69"/>
      <c r="Q2498" s="69"/>
      <c r="R2498" s="69"/>
      <c r="S2498" s="69"/>
      <c r="T2498" s="69"/>
      <c r="U2498" s="69"/>
      <c r="V2498" s="72"/>
      <c r="W2498" s="71"/>
      <c r="X2498" s="71"/>
    </row>
    <row r="2499" spans="1:24" ht="15.75" thickBot="1">
      <c r="A2499" s="3">
        <v>0.24909999999999999</v>
      </c>
      <c r="B2499" s="17">
        <v>-0.26295400899999999</v>
      </c>
      <c r="C2499" s="17">
        <v>-0.22877582899999999</v>
      </c>
      <c r="D2499" s="17">
        <v>-0.221273475</v>
      </c>
      <c r="E2499" s="74">
        <v>-0.187891158</v>
      </c>
      <c r="F2499" s="74">
        <v>-0.208875434</v>
      </c>
      <c r="G2499" s="17">
        <v>-0.20280686000000001</v>
      </c>
      <c r="J2499" s="74"/>
      <c r="K2499" s="73"/>
      <c r="L2499" s="73"/>
      <c r="M2499" s="73"/>
      <c r="N2499" s="73"/>
      <c r="O2499" s="69"/>
      <c r="P2499" s="69"/>
      <c r="Q2499" s="69"/>
      <c r="R2499" s="69"/>
      <c r="S2499" s="69"/>
      <c r="T2499" s="69"/>
      <c r="U2499" s="69"/>
      <c r="V2499" s="72"/>
      <c r="W2499" s="71"/>
      <c r="X2499" s="71"/>
    </row>
    <row r="2500" spans="1:24" ht="15.75" thickBot="1">
      <c r="A2500" s="3">
        <v>0.2492</v>
      </c>
      <c r="B2500" s="17">
        <v>-0.26283161799999999</v>
      </c>
      <c r="C2500" s="17">
        <v>-0.228685052</v>
      </c>
      <c r="D2500" s="17">
        <v>-0.22118948299999999</v>
      </c>
      <c r="E2500" s="74">
        <v>-0.18779970300000001</v>
      </c>
      <c r="F2500" s="74">
        <v>-0.20880222700000001</v>
      </c>
      <c r="G2500" s="17">
        <v>-0.20270907299999999</v>
      </c>
      <c r="J2500" s="74"/>
      <c r="K2500" s="73"/>
      <c r="L2500" s="73"/>
      <c r="M2500" s="73"/>
      <c r="N2500" s="73"/>
      <c r="O2500" s="69"/>
      <c r="P2500" s="69"/>
      <c r="Q2500" s="69"/>
      <c r="R2500" s="69"/>
      <c r="S2500" s="69"/>
      <c r="T2500" s="69"/>
      <c r="U2500" s="69"/>
      <c r="V2500" s="72"/>
      <c r="W2500" s="71"/>
      <c r="X2500" s="71"/>
    </row>
    <row r="2501" spans="1:24" ht="15.75" thickBot="1">
      <c r="A2501" s="3">
        <v>0.24929999999999999</v>
      </c>
      <c r="B2501" s="17">
        <v>-0.262709254</v>
      </c>
      <c r="C2501" s="17">
        <v>-0.228594292</v>
      </c>
      <c r="D2501" s="17">
        <v>-0.22110550400000001</v>
      </c>
      <c r="E2501" s="74">
        <v>-0.18770827300000001</v>
      </c>
      <c r="F2501" s="74">
        <v>-0.20872903000000001</v>
      </c>
      <c r="G2501" s="17">
        <v>-0.20261131199999999</v>
      </c>
      <c r="J2501" s="74"/>
      <c r="K2501" s="73"/>
      <c r="L2501" s="73"/>
      <c r="M2501" s="73"/>
      <c r="N2501" s="73"/>
      <c r="O2501" s="69"/>
      <c r="P2501" s="69"/>
      <c r="Q2501" s="69"/>
      <c r="R2501" s="69"/>
      <c r="S2501" s="69"/>
      <c r="T2501" s="69"/>
      <c r="U2501" s="69"/>
      <c r="V2501" s="72"/>
      <c r="W2501" s="71"/>
      <c r="X2501" s="71"/>
    </row>
    <row r="2502" spans="1:24" ht="15.75" thickBot="1">
      <c r="A2502" s="3">
        <v>0.24940000000000001</v>
      </c>
      <c r="B2502" s="17">
        <v>-0.262586916</v>
      </c>
      <c r="C2502" s="17">
        <v>-0.228503547</v>
      </c>
      <c r="D2502" s="17">
        <v>-0.22102153899999999</v>
      </c>
      <c r="E2502" s="74">
        <v>-0.18761686899999999</v>
      </c>
      <c r="F2502" s="74">
        <v>-0.20865584300000001</v>
      </c>
      <c r="G2502" s="17">
        <v>-0.202513577</v>
      </c>
      <c r="J2502" s="74"/>
      <c r="K2502" s="73"/>
      <c r="L2502" s="73"/>
      <c r="M2502" s="73"/>
      <c r="N2502" s="73"/>
      <c r="O2502" s="69"/>
      <c r="P2502" s="69"/>
      <c r="Q2502" s="69"/>
      <c r="R2502" s="69"/>
      <c r="S2502" s="69"/>
      <c r="T2502" s="69"/>
      <c r="U2502" s="69"/>
      <c r="V2502" s="72"/>
      <c r="W2502" s="71"/>
      <c r="X2502" s="71"/>
    </row>
    <row r="2503" spans="1:24" ht="15.75" thickBot="1">
      <c r="A2503" s="3">
        <v>0.2495</v>
      </c>
      <c r="B2503" s="17">
        <v>-0.26246460399999999</v>
      </c>
      <c r="C2503" s="17">
        <v>-0.22841281799999999</v>
      </c>
      <c r="D2503" s="17">
        <v>-0.22093758699999999</v>
      </c>
      <c r="E2503" s="74">
        <v>-0.18752548899999999</v>
      </c>
      <c r="F2503" s="74">
        <v>-0.208582666</v>
      </c>
      <c r="G2503" s="17">
        <v>-0.202415868</v>
      </c>
      <c r="J2503" s="74"/>
      <c r="K2503" s="73"/>
      <c r="L2503" s="73"/>
      <c r="M2503" s="73"/>
      <c r="N2503" s="73"/>
      <c r="O2503" s="69"/>
      <c r="P2503" s="69"/>
      <c r="Q2503" s="69"/>
      <c r="R2503" s="69"/>
      <c r="S2503" s="69"/>
      <c r="T2503" s="69"/>
      <c r="U2503" s="69"/>
      <c r="V2503" s="72"/>
      <c r="W2503" s="71"/>
      <c r="X2503" s="71"/>
    </row>
    <row r="2504" spans="1:24" ht="15.75" thickBot="1">
      <c r="A2504" s="3">
        <v>0.24959999999999999</v>
      </c>
      <c r="B2504" s="17">
        <v>-0.26234231800000002</v>
      </c>
      <c r="C2504" s="17">
        <v>-0.228322104</v>
      </c>
      <c r="D2504" s="17">
        <v>-0.22085364900000001</v>
      </c>
      <c r="E2504" s="74">
        <v>-0.187434135</v>
      </c>
      <c r="F2504" s="74">
        <v>-0.20850949999999999</v>
      </c>
      <c r="G2504" s="17">
        <v>-0.20231818400000001</v>
      </c>
      <c r="J2504" s="74"/>
      <c r="K2504" s="73"/>
      <c r="L2504" s="73"/>
      <c r="M2504" s="73"/>
      <c r="N2504" s="73"/>
      <c r="O2504" s="69"/>
      <c r="P2504" s="69"/>
      <c r="Q2504" s="69"/>
      <c r="R2504" s="69"/>
      <c r="S2504" s="69"/>
      <c r="T2504" s="69"/>
      <c r="U2504" s="69"/>
      <c r="V2504" s="72"/>
      <c r="W2504" s="71"/>
      <c r="X2504" s="71"/>
    </row>
    <row r="2505" spans="1:24" ht="15.75" thickBot="1">
      <c r="A2505" s="3">
        <v>0.24970000000000001</v>
      </c>
      <c r="B2505" s="17">
        <v>-0.26222005799999998</v>
      </c>
      <c r="C2505" s="17">
        <v>-0.228231406</v>
      </c>
      <c r="D2505" s="17">
        <v>-0.220769724</v>
      </c>
      <c r="E2505" s="74">
        <v>-0.187342806</v>
      </c>
      <c r="F2505" s="74">
        <v>-0.208436343</v>
      </c>
      <c r="G2505" s="17">
        <v>-0.20222052600000001</v>
      </c>
      <c r="J2505" s="74"/>
      <c r="K2505" s="73"/>
      <c r="L2505" s="73"/>
      <c r="M2505" s="73"/>
      <c r="N2505" s="73"/>
      <c r="O2505" s="69"/>
      <c r="P2505" s="69"/>
      <c r="Q2505" s="69"/>
      <c r="R2505" s="69"/>
      <c r="S2505" s="69"/>
      <c r="T2505" s="69"/>
      <c r="U2505" s="69"/>
      <c r="V2505" s="72"/>
      <c r="W2505" s="71"/>
      <c r="X2505" s="71"/>
    </row>
    <row r="2506" spans="1:24" ht="15.75" thickBot="1">
      <c r="A2506" s="3">
        <v>0.24979999999999999</v>
      </c>
      <c r="B2506" s="17">
        <v>-0.26209782500000001</v>
      </c>
      <c r="C2506" s="17">
        <v>-0.22814072299999999</v>
      </c>
      <c r="D2506" s="17">
        <v>-0.22068581200000001</v>
      </c>
      <c r="E2506" s="74">
        <v>-0.18725150099999999</v>
      </c>
      <c r="F2506" s="74">
        <v>-0.208363197</v>
      </c>
      <c r="G2506" s="17">
        <v>-0.202122893</v>
      </c>
      <c r="J2506" s="74"/>
      <c r="K2506" s="73"/>
      <c r="L2506" s="73"/>
      <c r="M2506" s="73"/>
      <c r="N2506" s="73"/>
      <c r="O2506" s="69"/>
      <c r="P2506" s="69"/>
      <c r="Q2506" s="69"/>
      <c r="R2506" s="69"/>
      <c r="S2506" s="69"/>
      <c r="T2506" s="69"/>
      <c r="U2506" s="69"/>
      <c r="V2506" s="72"/>
      <c r="W2506" s="71"/>
      <c r="X2506" s="71"/>
    </row>
    <row r="2507" spans="1:24" ht="15.75" thickBot="1">
      <c r="A2507" s="3">
        <v>0.24990000000000001</v>
      </c>
      <c r="B2507" s="17">
        <v>-0.26197561699999999</v>
      </c>
      <c r="C2507" s="17">
        <v>-0.228050056</v>
      </c>
      <c r="D2507" s="17">
        <v>-0.22060191400000001</v>
      </c>
      <c r="E2507" s="74">
        <v>-0.18716022199999999</v>
      </c>
      <c r="F2507" s="74">
        <v>-0.20829006</v>
      </c>
      <c r="G2507" s="17">
        <v>-0.202025286</v>
      </c>
      <c r="J2507" s="74"/>
      <c r="K2507" s="73"/>
      <c r="L2507" s="73"/>
      <c r="M2507" s="73"/>
      <c r="N2507" s="73"/>
      <c r="O2507" s="69"/>
      <c r="P2507" s="69"/>
      <c r="Q2507" s="69"/>
      <c r="R2507" s="69"/>
      <c r="S2507" s="69"/>
      <c r="T2507" s="69"/>
      <c r="U2507" s="69"/>
      <c r="V2507" s="72"/>
      <c r="W2507" s="71"/>
      <c r="X2507" s="71"/>
    </row>
    <row r="2508" spans="1:24" ht="15.75" thickBot="1">
      <c r="A2508" s="3">
        <v>0.25</v>
      </c>
      <c r="B2508" s="17">
        <v>-0.26185343500000002</v>
      </c>
      <c r="C2508" s="17">
        <v>-0.227959405</v>
      </c>
      <c r="D2508" s="17">
        <v>-0.220518029</v>
      </c>
      <c r="E2508" s="74">
        <v>-0.187068968</v>
      </c>
      <c r="F2508" s="74">
        <v>-0.20821693399999999</v>
      </c>
      <c r="G2508" s="17">
        <v>-0.20192770400000001</v>
      </c>
      <c r="J2508" s="74"/>
      <c r="K2508" s="73"/>
      <c r="L2508" s="73"/>
      <c r="M2508" s="73"/>
      <c r="N2508" s="73"/>
      <c r="O2508" s="69"/>
      <c r="P2508" s="69"/>
      <c r="Q2508" s="69"/>
      <c r="R2508" s="69"/>
      <c r="S2508" s="69"/>
      <c r="T2508" s="69"/>
      <c r="U2508" s="69"/>
      <c r="V2508" s="72"/>
      <c r="W2508" s="71"/>
      <c r="X2508" s="71"/>
    </row>
    <row r="2509" spans="1:24" ht="15.75" thickBot="1">
      <c r="A2509" s="3">
        <v>0.25009999999999999</v>
      </c>
      <c r="B2509" s="17">
        <v>-0.26173127899999998</v>
      </c>
      <c r="C2509" s="17">
        <v>-0.227868769</v>
      </c>
      <c r="D2509" s="17">
        <v>-0.22043415799999999</v>
      </c>
      <c r="E2509" s="74">
        <v>-0.18697774</v>
      </c>
      <c r="F2509" s="74">
        <v>-0.20814381800000001</v>
      </c>
      <c r="G2509" s="17">
        <v>-0.20183014799999999</v>
      </c>
      <c r="J2509" s="74"/>
      <c r="K2509" s="73"/>
      <c r="L2509" s="73"/>
      <c r="M2509" s="73"/>
      <c r="N2509" s="73"/>
      <c r="O2509" s="69"/>
      <c r="P2509" s="69"/>
      <c r="Q2509" s="69"/>
      <c r="R2509" s="69"/>
      <c r="S2509" s="69"/>
      <c r="T2509" s="69"/>
      <c r="U2509" s="69"/>
      <c r="V2509" s="72"/>
      <c r="W2509" s="71"/>
      <c r="X2509" s="71"/>
    </row>
    <row r="2510" spans="1:24" ht="15.75" thickBot="1">
      <c r="A2510" s="3">
        <v>0.25019999999999998</v>
      </c>
      <c r="B2510" s="17">
        <v>-0.26160914800000001</v>
      </c>
      <c r="C2510" s="17">
        <v>-0.22777814900000001</v>
      </c>
      <c r="D2510" s="17">
        <v>-0.2203503</v>
      </c>
      <c r="E2510" s="74">
        <v>-0.18688653599999999</v>
      </c>
      <c r="F2510" s="74">
        <v>-0.20807071199999999</v>
      </c>
      <c r="G2510" s="17">
        <v>-0.201732617</v>
      </c>
      <c r="J2510" s="74"/>
      <c r="K2510" s="73"/>
      <c r="L2510" s="73"/>
      <c r="M2510" s="73"/>
      <c r="N2510" s="73"/>
      <c r="O2510" s="69"/>
      <c r="P2510" s="69"/>
      <c r="Q2510" s="69"/>
      <c r="R2510" s="69"/>
      <c r="S2510" s="69"/>
      <c r="T2510" s="69"/>
      <c r="U2510" s="69"/>
      <c r="V2510" s="72"/>
      <c r="W2510" s="71"/>
      <c r="X2510" s="71"/>
    </row>
    <row r="2511" spans="1:24" ht="15.75" thickBot="1">
      <c r="A2511" s="3">
        <v>0.25030000000000002</v>
      </c>
      <c r="B2511" s="17">
        <v>-0.261487044</v>
      </c>
      <c r="C2511" s="17">
        <v>-0.22768754399999999</v>
      </c>
      <c r="D2511" s="17">
        <v>-0.220266455</v>
      </c>
      <c r="E2511" s="74">
        <v>-0.186795357</v>
      </c>
      <c r="F2511" s="74">
        <v>-0.207997616</v>
      </c>
      <c r="G2511" s="17">
        <v>-0.20163511200000001</v>
      </c>
      <c r="J2511" s="74"/>
      <c r="K2511" s="73"/>
      <c r="L2511" s="73"/>
      <c r="M2511" s="73"/>
      <c r="N2511" s="73"/>
      <c r="O2511" s="69"/>
      <c r="P2511" s="69"/>
      <c r="Q2511" s="69"/>
      <c r="R2511" s="69"/>
      <c r="S2511" s="69"/>
      <c r="T2511" s="69"/>
      <c r="U2511" s="69"/>
      <c r="V2511" s="72"/>
      <c r="W2511" s="71"/>
      <c r="X2511" s="71"/>
    </row>
    <row r="2512" spans="1:24" ht="15.75" thickBot="1">
      <c r="A2512" s="3">
        <v>0.25040000000000001</v>
      </c>
      <c r="B2512" s="17">
        <v>-0.26136496599999998</v>
      </c>
      <c r="C2512" s="17">
        <v>-0.22759695499999999</v>
      </c>
      <c r="D2512" s="17">
        <v>-0.22018262299999999</v>
      </c>
      <c r="E2512" s="74">
        <v>-0.18670420300000001</v>
      </c>
      <c r="F2512" s="74">
        <v>-0.207924529</v>
      </c>
      <c r="G2512" s="17">
        <v>-0.20153763199999999</v>
      </c>
      <c r="J2512" s="74"/>
      <c r="K2512" s="73"/>
      <c r="L2512" s="73"/>
      <c r="M2512" s="73"/>
      <c r="N2512" s="73"/>
      <c r="O2512" s="69"/>
      <c r="P2512" s="69"/>
      <c r="Q2512" s="69"/>
      <c r="R2512" s="69"/>
      <c r="S2512" s="69"/>
      <c r="T2512" s="69"/>
      <c r="U2512" s="69"/>
      <c r="V2512" s="72"/>
      <c r="W2512" s="71"/>
      <c r="X2512" s="71"/>
    </row>
    <row r="2513" spans="1:24" ht="15.75" thickBot="1">
      <c r="A2513" s="3">
        <v>0.2505</v>
      </c>
      <c r="B2513" s="17">
        <v>-0.26124291300000002</v>
      </c>
      <c r="C2513" s="17">
        <v>-0.22750638100000001</v>
      </c>
      <c r="D2513" s="17">
        <v>-0.22009880500000001</v>
      </c>
      <c r="E2513" s="74">
        <v>-0.18661307399999999</v>
      </c>
      <c r="F2513" s="74">
        <v>-0.20785145299999999</v>
      </c>
      <c r="G2513" s="17">
        <v>-0.201440178</v>
      </c>
      <c r="J2513" s="74"/>
      <c r="K2513" s="73"/>
      <c r="L2513" s="73"/>
      <c r="M2513" s="73"/>
      <c r="N2513" s="73"/>
      <c r="O2513" s="69"/>
      <c r="P2513" s="69"/>
      <c r="Q2513" s="69"/>
      <c r="R2513" s="69"/>
      <c r="S2513" s="69"/>
      <c r="T2513" s="69"/>
      <c r="U2513" s="69"/>
      <c r="V2513" s="72"/>
      <c r="W2513" s="71"/>
      <c r="X2513" s="71"/>
    </row>
    <row r="2514" spans="1:24" ht="15.75" thickBot="1">
      <c r="A2514" s="3">
        <v>0.25059999999999999</v>
      </c>
      <c r="B2514" s="17">
        <v>-0.26112088700000002</v>
      </c>
      <c r="C2514" s="17">
        <v>-0.22741582299999999</v>
      </c>
      <c r="D2514" s="17">
        <v>-0.22001500099999999</v>
      </c>
      <c r="E2514" s="74">
        <v>-0.18652197000000001</v>
      </c>
      <c r="F2514" s="74">
        <v>-0.20777838700000001</v>
      </c>
      <c r="G2514" s="17">
        <v>-0.20134274899999999</v>
      </c>
      <c r="J2514" s="74"/>
      <c r="K2514" s="73"/>
      <c r="L2514" s="73"/>
      <c r="M2514" s="73"/>
      <c r="N2514" s="73"/>
      <c r="O2514" s="69"/>
      <c r="P2514" s="69"/>
      <c r="Q2514" s="69"/>
      <c r="R2514" s="69"/>
      <c r="S2514" s="69"/>
      <c r="T2514" s="69"/>
      <c r="U2514" s="69"/>
      <c r="V2514" s="72"/>
      <c r="W2514" s="71"/>
      <c r="X2514" s="71"/>
    </row>
    <row r="2515" spans="1:24" ht="15.75" thickBot="1">
      <c r="A2515" s="3">
        <v>0.25069999999999998</v>
      </c>
      <c r="B2515" s="17">
        <v>-0.26099888599999999</v>
      </c>
      <c r="C2515" s="17">
        <v>-0.22732527999999999</v>
      </c>
      <c r="D2515" s="17">
        <v>-0.21993120899999999</v>
      </c>
      <c r="E2515" s="74">
        <v>-0.18643089099999999</v>
      </c>
      <c r="F2515" s="74">
        <v>-0.20770533099999999</v>
      </c>
      <c r="G2515" s="17">
        <v>-0.20124534499999999</v>
      </c>
      <c r="J2515" s="74"/>
      <c r="K2515" s="73"/>
      <c r="L2515" s="73"/>
      <c r="M2515" s="73"/>
      <c r="N2515" s="73"/>
      <c r="O2515" s="69"/>
      <c r="P2515" s="69"/>
      <c r="Q2515" s="69"/>
      <c r="R2515" s="69"/>
      <c r="S2515" s="69"/>
      <c r="T2515" s="69"/>
      <c r="U2515" s="69"/>
      <c r="V2515" s="72"/>
      <c r="W2515" s="71"/>
      <c r="X2515" s="71"/>
    </row>
    <row r="2516" spans="1:24" ht="15.75" thickBot="1">
      <c r="A2516" s="3">
        <v>0.25080000000000002</v>
      </c>
      <c r="B2516" s="17">
        <v>-0.26087691000000002</v>
      </c>
      <c r="C2516" s="17">
        <v>-0.22723475200000001</v>
      </c>
      <c r="D2516" s="17">
        <v>-0.21984743100000001</v>
      </c>
      <c r="E2516" s="74">
        <v>-0.18633983700000001</v>
      </c>
      <c r="F2516" s="74">
        <v>-0.207632285</v>
      </c>
      <c r="G2516" s="17">
        <v>-0.20114796700000001</v>
      </c>
      <c r="J2516" s="74"/>
      <c r="K2516" s="73"/>
      <c r="L2516" s="73"/>
      <c r="M2516" s="73"/>
      <c r="N2516" s="73"/>
      <c r="O2516" s="69"/>
      <c r="P2516" s="69"/>
      <c r="Q2516" s="69"/>
      <c r="R2516" s="69"/>
      <c r="S2516" s="69"/>
      <c r="T2516" s="69"/>
      <c r="U2516" s="69"/>
      <c r="V2516" s="72"/>
      <c r="W2516" s="71"/>
      <c r="X2516" s="71"/>
    </row>
    <row r="2517" spans="1:24" ht="15.75" thickBot="1">
      <c r="A2517" s="3">
        <v>0.25090000000000001</v>
      </c>
      <c r="B2517" s="17">
        <v>-0.26075496100000001</v>
      </c>
      <c r="C2517" s="17">
        <v>-0.22714424</v>
      </c>
      <c r="D2517" s="17">
        <v>-0.219763666</v>
      </c>
      <c r="E2517" s="74">
        <v>-0.18624880699999999</v>
      </c>
      <c r="F2517" s="74">
        <v>-0.207559248</v>
      </c>
      <c r="G2517" s="17">
        <v>-0.20105061399999999</v>
      </c>
      <c r="J2517" s="74"/>
      <c r="K2517" s="73"/>
      <c r="L2517" s="73"/>
      <c r="M2517" s="73"/>
      <c r="N2517" s="73"/>
      <c r="O2517" s="69"/>
      <c r="P2517" s="69"/>
      <c r="Q2517" s="69"/>
      <c r="R2517" s="69"/>
      <c r="S2517" s="69"/>
      <c r="T2517" s="69"/>
      <c r="U2517" s="69"/>
      <c r="V2517" s="72"/>
      <c r="W2517" s="71"/>
      <c r="X2517" s="71"/>
    </row>
    <row r="2518" spans="1:24" ht="15.75" thickBot="1">
      <c r="A2518" s="3">
        <v>0.251</v>
      </c>
      <c r="B2518" s="17">
        <v>-0.26063303700000001</v>
      </c>
      <c r="C2518" s="17">
        <v>-0.227053744</v>
      </c>
      <c r="D2518" s="17">
        <v>-0.219679914</v>
      </c>
      <c r="E2518" s="74">
        <v>-0.18615780300000001</v>
      </c>
      <c r="F2518" s="74">
        <v>-0.207486222</v>
      </c>
      <c r="G2518" s="17">
        <v>-0.20095328600000001</v>
      </c>
      <c r="J2518" s="74"/>
      <c r="K2518" s="73"/>
      <c r="L2518" s="73"/>
      <c r="M2518" s="73"/>
      <c r="N2518" s="73"/>
      <c r="O2518" s="69"/>
      <c r="P2518" s="69"/>
      <c r="Q2518" s="69"/>
      <c r="R2518" s="69"/>
      <c r="S2518" s="69"/>
      <c r="T2518" s="69"/>
      <c r="U2518" s="69"/>
      <c r="V2518" s="72"/>
      <c r="W2518" s="71"/>
      <c r="X2518" s="71"/>
    </row>
    <row r="2519" spans="1:24" ht="15.75" thickBot="1">
      <c r="A2519" s="3">
        <v>0.25109999999999999</v>
      </c>
      <c r="B2519" s="17">
        <v>-0.260511139</v>
      </c>
      <c r="C2519" s="17">
        <v>-0.226963263</v>
      </c>
      <c r="D2519" s="17">
        <v>-0.219596175</v>
      </c>
      <c r="E2519" s="74">
        <v>-0.18606682299999999</v>
      </c>
      <c r="F2519" s="74">
        <v>-0.20741320599999999</v>
      </c>
      <c r="G2519" s="17">
        <v>-0.20085598399999999</v>
      </c>
      <c r="J2519" s="74"/>
      <c r="K2519" s="73"/>
      <c r="L2519" s="73"/>
      <c r="M2519" s="73"/>
      <c r="N2519" s="73"/>
      <c r="O2519" s="69"/>
      <c r="P2519" s="69"/>
      <c r="Q2519" s="69"/>
      <c r="R2519" s="69"/>
      <c r="S2519" s="69"/>
      <c r="T2519" s="69"/>
      <c r="U2519" s="69"/>
      <c r="V2519" s="72"/>
      <c r="W2519" s="71"/>
      <c r="X2519" s="71"/>
    </row>
    <row r="2520" spans="1:24" ht="15.75" thickBot="1">
      <c r="A2520" s="3">
        <v>0.25119999999999998</v>
      </c>
      <c r="B2520" s="17">
        <v>-0.26038926699999998</v>
      </c>
      <c r="C2520" s="17">
        <v>-0.22687279699999999</v>
      </c>
      <c r="D2520" s="17">
        <v>-0.21951245</v>
      </c>
      <c r="E2520" s="74">
        <v>-0.18597586799999999</v>
      </c>
      <c r="F2520" s="74">
        <v>-0.207340199</v>
      </c>
      <c r="G2520" s="17">
        <v>-0.20075870700000001</v>
      </c>
      <c r="J2520" s="74"/>
      <c r="K2520" s="73"/>
      <c r="L2520" s="73"/>
      <c r="M2520" s="73"/>
      <c r="N2520" s="73"/>
      <c r="O2520" s="69"/>
      <c r="P2520" s="69"/>
      <c r="Q2520" s="69"/>
      <c r="R2520" s="69"/>
      <c r="S2520" s="69"/>
      <c r="T2520" s="69"/>
      <c r="U2520" s="69"/>
      <c r="V2520" s="72"/>
      <c r="W2520" s="71"/>
      <c r="X2520" s="71"/>
    </row>
    <row r="2521" spans="1:24" ht="15.75" thickBot="1">
      <c r="A2521" s="3">
        <v>0.25130000000000002</v>
      </c>
      <c r="B2521" s="17">
        <v>-0.26026742000000003</v>
      </c>
      <c r="C2521" s="17">
        <v>-0.226782346</v>
      </c>
      <c r="D2521" s="17">
        <v>-0.21942873800000001</v>
      </c>
      <c r="E2521" s="74">
        <v>-0.185884938</v>
      </c>
      <c r="F2521" s="74">
        <v>-0.20726720300000001</v>
      </c>
      <c r="G2521" s="17">
        <v>-0.20066145499999999</v>
      </c>
      <c r="J2521" s="74"/>
      <c r="K2521" s="73"/>
      <c r="L2521" s="73"/>
      <c r="M2521" s="73"/>
      <c r="N2521" s="73"/>
      <c r="O2521" s="69"/>
      <c r="P2521" s="69"/>
      <c r="Q2521" s="69"/>
      <c r="R2521" s="69"/>
      <c r="S2521" s="69"/>
      <c r="T2521" s="69"/>
      <c r="U2521" s="69"/>
      <c r="V2521" s="72"/>
      <c r="W2521" s="71"/>
      <c r="X2521" s="71"/>
    </row>
    <row r="2522" spans="1:24" ht="15.75" thickBot="1">
      <c r="A2522" s="3">
        <v>0.25140000000000001</v>
      </c>
      <c r="B2522" s="17">
        <v>-0.26014559900000001</v>
      </c>
      <c r="C2522" s="17">
        <v>-0.226691911</v>
      </c>
      <c r="D2522" s="17">
        <v>-0.21934503899999999</v>
      </c>
      <c r="E2522" s="74">
        <v>-0.185794033</v>
      </c>
      <c r="F2522" s="74">
        <v>-0.20719421599999999</v>
      </c>
      <c r="G2522" s="17">
        <v>-0.20056422800000001</v>
      </c>
      <c r="J2522" s="74"/>
      <c r="K2522" s="73"/>
      <c r="L2522" s="73"/>
      <c r="M2522" s="73"/>
      <c r="N2522" s="73"/>
      <c r="O2522" s="69"/>
      <c r="P2522" s="69"/>
      <c r="Q2522" s="69"/>
      <c r="R2522" s="69"/>
      <c r="S2522" s="69"/>
      <c r="T2522" s="69"/>
      <c r="U2522" s="69"/>
      <c r="V2522" s="72"/>
      <c r="W2522" s="71"/>
      <c r="X2522" s="71"/>
    </row>
    <row r="2523" spans="1:24" ht="15.75" thickBot="1">
      <c r="A2523" s="3">
        <v>0.2515</v>
      </c>
      <c r="B2523" s="17">
        <v>-0.26002380400000003</v>
      </c>
      <c r="C2523" s="17">
        <v>-0.22660149099999999</v>
      </c>
      <c r="D2523" s="17">
        <v>-0.21926135299999999</v>
      </c>
      <c r="E2523" s="74">
        <v>-0.18570315200000001</v>
      </c>
      <c r="F2523" s="74">
        <v>-0.20712123900000001</v>
      </c>
      <c r="G2523" s="17">
        <v>-0.20046702599999999</v>
      </c>
      <c r="J2523" s="74"/>
      <c r="K2523" s="73"/>
      <c r="L2523" s="73"/>
      <c r="M2523" s="73"/>
      <c r="N2523" s="73"/>
      <c r="O2523" s="69"/>
      <c r="P2523" s="69"/>
      <c r="Q2523" s="69"/>
      <c r="R2523" s="69"/>
      <c r="S2523" s="69"/>
      <c r="T2523" s="69"/>
      <c r="U2523" s="69"/>
      <c r="V2523" s="72"/>
      <c r="W2523" s="71"/>
      <c r="X2523" s="71"/>
    </row>
    <row r="2524" spans="1:24" ht="15.75" thickBot="1">
      <c r="A2524" s="3">
        <v>0.25159999999999999</v>
      </c>
      <c r="B2524" s="17">
        <v>-0.259902034</v>
      </c>
      <c r="C2524" s="17">
        <v>-0.226511087</v>
      </c>
      <c r="D2524" s="17">
        <v>-0.21917768100000001</v>
      </c>
      <c r="E2524" s="74">
        <v>-0.18561229600000001</v>
      </c>
      <c r="F2524" s="74">
        <v>-0.20704827200000001</v>
      </c>
      <c r="G2524" s="17">
        <v>-0.20036984999999999</v>
      </c>
      <c r="J2524" s="74"/>
      <c r="K2524" s="73"/>
      <c r="L2524" s="73"/>
      <c r="M2524" s="73"/>
      <c r="N2524" s="73"/>
      <c r="O2524" s="69"/>
      <c r="P2524" s="69"/>
      <c r="Q2524" s="69"/>
      <c r="R2524" s="69"/>
      <c r="S2524" s="69"/>
      <c r="T2524" s="69"/>
      <c r="U2524" s="69"/>
      <c r="V2524" s="72"/>
      <c r="W2524" s="71"/>
      <c r="X2524" s="71"/>
    </row>
    <row r="2525" spans="1:24" ht="15.75" thickBot="1">
      <c r="A2525" s="3">
        <v>0.25169999999999998</v>
      </c>
      <c r="B2525" s="17">
        <v>-0.25978029000000002</v>
      </c>
      <c r="C2525" s="17">
        <v>-0.226420697</v>
      </c>
      <c r="D2525" s="17">
        <v>-0.219094021</v>
      </c>
      <c r="E2525" s="74">
        <v>-0.185521465</v>
      </c>
      <c r="F2525" s="74">
        <v>-0.20697531499999999</v>
      </c>
      <c r="G2525" s="17">
        <v>-0.200272698</v>
      </c>
      <c r="J2525" s="74"/>
      <c r="K2525" s="73"/>
      <c r="L2525" s="73"/>
      <c r="M2525" s="73"/>
      <c r="N2525" s="73"/>
      <c r="O2525" s="69"/>
      <c r="P2525" s="69"/>
      <c r="Q2525" s="69"/>
      <c r="R2525" s="69"/>
      <c r="S2525" s="69"/>
      <c r="T2525" s="69"/>
      <c r="U2525" s="69"/>
      <c r="V2525" s="72"/>
      <c r="W2525" s="71"/>
      <c r="X2525" s="71"/>
    </row>
    <row r="2526" spans="1:24" ht="15.75" thickBot="1">
      <c r="A2526" s="3">
        <v>0.25180000000000002</v>
      </c>
      <c r="B2526" s="17">
        <v>-0.259658571</v>
      </c>
      <c r="C2526" s="17">
        <v>-0.226330323</v>
      </c>
      <c r="D2526" s="17">
        <v>-0.21901037500000001</v>
      </c>
      <c r="E2526" s="74">
        <v>-0.185430658</v>
      </c>
      <c r="F2526" s="74">
        <v>-0.206902368</v>
      </c>
      <c r="G2526" s="17">
        <v>-0.200175572</v>
      </c>
      <c r="J2526" s="74"/>
      <c r="K2526" s="73"/>
      <c r="L2526" s="73"/>
      <c r="M2526" s="73"/>
      <c r="N2526" s="73"/>
      <c r="O2526" s="69"/>
      <c r="P2526" s="69"/>
      <c r="Q2526" s="69"/>
      <c r="R2526" s="69"/>
      <c r="S2526" s="69"/>
      <c r="T2526" s="69"/>
      <c r="U2526" s="69"/>
      <c r="V2526" s="72"/>
      <c r="W2526" s="71"/>
      <c r="X2526" s="71"/>
    </row>
    <row r="2527" spans="1:24" ht="15.75" thickBot="1">
      <c r="A2527" s="3">
        <v>0.25190000000000001</v>
      </c>
      <c r="B2527" s="17">
        <v>-0.25953687800000003</v>
      </c>
      <c r="C2527" s="17">
        <v>-0.22623996499999999</v>
      </c>
      <c r="D2527" s="17">
        <v>-0.21892674200000001</v>
      </c>
      <c r="E2527" s="74">
        <v>-0.18533987599999999</v>
      </c>
      <c r="F2527" s="74">
        <v>-0.20682943100000001</v>
      </c>
      <c r="G2527" s="17">
        <v>-0.20007847100000001</v>
      </c>
      <c r="J2527" s="74"/>
      <c r="K2527" s="73"/>
      <c r="L2527" s="73"/>
      <c r="M2527" s="73"/>
      <c r="N2527" s="73"/>
      <c r="O2527" s="69"/>
      <c r="P2527" s="69"/>
      <c r="Q2527" s="69"/>
      <c r="R2527" s="69"/>
      <c r="S2527" s="69"/>
      <c r="T2527" s="69"/>
      <c r="U2527" s="69"/>
      <c r="V2527" s="72"/>
      <c r="W2527" s="71"/>
      <c r="X2527" s="71"/>
    </row>
    <row r="2528" spans="1:24" ht="15.75" thickBot="1">
      <c r="A2528" s="3">
        <v>0.252</v>
      </c>
      <c r="B2528" s="17">
        <v>-0.25941521000000001</v>
      </c>
      <c r="C2528" s="17">
        <v>-0.226149621</v>
      </c>
      <c r="D2528" s="17">
        <v>-0.218843122</v>
      </c>
      <c r="E2528" s="74">
        <v>-0.18524911899999999</v>
      </c>
      <c r="F2528" s="74">
        <v>-0.20675650300000001</v>
      </c>
      <c r="G2528" s="17">
        <v>-0.19998139500000001</v>
      </c>
      <c r="J2528" s="74"/>
      <c r="K2528" s="73"/>
      <c r="L2528" s="73"/>
      <c r="M2528" s="73"/>
      <c r="N2528" s="73"/>
      <c r="O2528" s="69"/>
      <c r="P2528" s="69"/>
      <c r="Q2528" s="69"/>
      <c r="R2528" s="69"/>
      <c r="S2528" s="69"/>
      <c r="T2528" s="69"/>
      <c r="U2528" s="69"/>
      <c r="V2528" s="72"/>
      <c r="W2528" s="71"/>
      <c r="X2528" s="71"/>
    </row>
    <row r="2529" spans="1:24" ht="15.75" thickBot="1">
      <c r="A2529" s="3">
        <v>0.25209999999999999</v>
      </c>
      <c r="B2529" s="17">
        <v>-0.25929356799999997</v>
      </c>
      <c r="C2529" s="17">
        <v>-0.22605929299999999</v>
      </c>
      <c r="D2529" s="17">
        <v>-0.21875951499999999</v>
      </c>
      <c r="E2529" s="74">
        <v>-0.18515838600000001</v>
      </c>
      <c r="F2529" s="74">
        <v>-0.206683586</v>
      </c>
      <c r="G2529" s="17">
        <v>-0.19988434399999999</v>
      </c>
      <c r="J2529" s="74"/>
      <c r="K2529" s="73"/>
      <c r="L2529" s="73"/>
      <c r="M2529" s="73"/>
      <c r="N2529" s="73"/>
      <c r="O2529" s="69"/>
      <c r="P2529" s="69"/>
      <c r="Q2529" s="69"/>
      <c r="R2529" s="69"/>
      <c r="S2529" s="69"/>
      <c r="T2529" s="69"/>
      <c r="U2529" s="69"/>
      <c r="V2529" s="72"/>
      <c r="W2529" s="71"/>
      <c r="X2529" s="71"/>
    </row>
    <row r="2530" spans="1:24" ht="15.75" thickBot="1">
      <c r="A2530" s="3">
        <v>0.25219999999999998</v>
      </c>
      <c r="B2530" s="17">
        <v>-0.25917195100000001</v>
      </c>
      <c r="C2530" s="17">
        <v>-0.22596898000000001</v>
      </c>
      <c r="D2530" s="17">
        <v>-0.218675921</v>
      </c>
      <c r="E2530" s="74">
        <v>-0.18506767700000001</v>
      </c>
      <c r="F2530" s="74">
        <v>-0.20661067799999999</v>
      </c>
      <c r="G2530" s="17">
        <v>-0.19978731799999999</v>
      </c>
      <c r="J2530" s="74"/>
      <c r="K2530" s="73"/>
      <c r="L2530" s="73"/>
      <c r="M2530" s="73"/>
      <c r="N2530" s="73"/>
      <c r="O2530" s="69"/>
      <c r="P2530" s="69"/>
      <c r="Q2530" s="69"/>
      <c r="R2530" s="69"/>
      <c r="S2530" s="69"/>
      <c r="T2530" s="69"/>
      <c r="U2530" s="69"/>
      <c r="V2530" s="72"/>
      <c r="W2530" s="71"/>
      <c r="X2530" s="71"/>
    </row>
    <row r="2531" spans="1:24" ht="15.75" thickBot="1">
      <c r="A2531" s="3">
        <v>0.25230000000000002</v>
      </c>
      <c r="B2531" s="17">
        <v>-0.25905035999999998</v>
      </c>
      <c r="C2531" s="17">
        <v>-0.225878682</v>
      </c>
      <c r="D2531" s="17">
        <v>-0.21859234</v>
      </c>
      <c r="E2531" s="74">
        <v>-0.18497699400000001</v>
      </c>
      <c r="F2531" s="74">
        <v>-0.20653778</v>
      </c>
      <c r="G2531" s="17">
        <v>-0.19969031600000001</v>
      </c>
      <c r="J2531" s="74"/>
      <c r="K2531" s="73"/>
      <c r="L2531" s="73"/>
      <c r="M2531" s="73"/>
      <c r="N2531" s="73"/>
      <c r="O2531" s="69"/>
      <c r="P2531" s="69"/>
      <c r="Q2531" s="69"/>
      <c r="R2531" s="69"/>
      <c r="S2531" s="69"/>
      <c r="T2531" s="69"/>
      <c r="U2531" s="69"/>
      <c r="V2531" s="72"/>
      <c r="W2531" s="71"/>
      <c r="X2531" s="71"/>
    </row>
    <row r="2532" spans="1:24" ht="15.75" thickBot="1">
      <c r="A2532" s="3">
        <v>0.25240000000000001</v>
      </c>
      <c r="B2532" s="17">
        <v>-0.25892879400000002</v>
      </c>
      <c r="C2532" s="17">
        <v>-0.2257884</v>
      </c>
      <c r="D2532" s="17">
        <v>-0.21850877199999999</v>
      </c>
      <c r="E2532" s="74">
        <v>-0.18488633400000001</v>
      </c>
      <c r="F2532" s="74">
        <v>-0.20646489100000001</v>
      </c>
      <c r="G2532" s="17">
        <v>-0.19959334000000001</v>
      </c>
      <c r="J2532" s="74"/>
      <c r="K2532" s="73"/>
      <c r="L2532" s="73"/>
      <c r="M2532" s="73"/>
      <c r="N2532" s="73"/>
      <c r="O2532" s="69"/>
      <c r="P2532" s="69"/>
      <c r="Q2532" s="69"/>
      <c r="R2532" s="69"/>
      <c r="S2532" s="69"/>
      <c r="T2532" s="69"/>
      <c r="U2532" s="69"/>
      <c r="V2532" s="72"/>
      <c r="W2532" s="71"/>
      <c r="X2532" s="71"/>
    </row>
    <row r="2533" spans="1:24" ht="15.75" thickBot="1">
      <c r="A2533" s="3">
        <v>0.2525</v>
      </c>
      <c r="B2533" s="17">
        <v>-0.25880725300000001</v>
      </c>
      <c r="C2533" s="17">
        <v>-0.225698132</v>
      </c>
      <c r="D2533" s="17">
        <v>-0.218425218</v>
      </c>
      <c r="E2533" s="74">
        <v>-0.18479570000000001</v>
      </c>
      <c r="F2533" s="74">
        <v>-0.20639201300000001</v>
      </c>
      <c r="G2533" s="17">
        <v>-0.199496389</v>
      </c>
      <c r="J2533" s="74"/>
      <c r="K2533" s="73"/>
      <c r="L2533" s="73"/>
      <c r="M2533" s="73"/>
      <c r="N2533" s="73"/>
      <c r="O2533" s="69"/>
      <c r="P2533" s="69"/>
      <c r="Q2533" s="69"/>
      <c r="R2533" s="69"/>
      <c r="S2533" s="69"/>
      <c r="T2533" s="69"/>
      <c r="U2533" s="69"/>
      <c r="V2533" s="72"/>
      <c r="W2533" s="71"/>
      <c r="X2533" s="71"/>
    </row>
    <row r="2534" spans="1:24" ht="15.75" thickBot="1">
      <c r="A2534" s="3">
        <v>0.25259999999999999</v>
      </c>
      <c r="B2534" s="17">
        <v>-0.258685738</v>
      </c>
      <c r="C2534" s="17">
        <v>-0.22560788000000001</v>
      </c>
      <c r="D2534" s="17">
        <v>-0.21834167600000001</v>
      </c>
      <c r="E2534" s="74">
        <v>-0.18470508899999999</v>
      </c>
      <c r="F2534" s="74">
        <v>-0.20631914400000001</v>
      </c>
      <c r="G2534" s="17">
        <v>-0.199399463</v>
      </c>
      <c r="J2534" s="74"/>
      <c r="K2534" s="73"/>
      <c r="L2534" s="73"/>
      <c r="M2534" s="73"/>
      <c r="N2534" s="73"/>
      <c r="O2534" s="69"/>
      <c r="P2534" s="69"/>
      <c r="Q2534" s="69"/>
      <c r="R2534" s="69"/>
      <c r="S2534" s="69"/>
      <c r="T2534" s="69"/>
      <c r="U2534" s="69"/>
      <c r="V2534" s="72"/>
      <c r="W2534" s="71"/>
      <c r="X2534" s="71"/>
    </row>
    <row r="2535" spans="1:24" ht="15.75" thickBot="1">
      <c r="A2535" s="3">
        <v>0.25269999999999998</v>
      </c>
      <c r="B2535" s="17">
        <v>-0.258564248</v>
      </c>
      <c r="C2535" s="17">
        <v>-0.22551764299999999</v>
      </c>
      <c r="D2535" s="17">
        <v>-0.21825814700000001</v>
      </c>
      <c r="E2535" s="74">
        <v>-0.18461450300000001</v>
      </c>
      <c r="F2535" s="74">
        <v>-0.206246285</v>
      </c>
      <c r="G2535" s="17">
        <v>-0.19930256099999999</v>
      </c>
      <c r="J2535" s="74"/>
      <c r="K2535" s="73"/>
      <c r="L2535" s="73"/>
      <c r="M2535" s="73"/>
      <c r="N2535" s="73"/>
      <c r="O2535" s="69"/>
      <c r="P2535" s="69"/>
      <c r="Q2535" s="69"/>
      <c r="R2535" s="69"/>
      <c r="S2535" s="69"/>
      <c r="T2535" s="69"/>
      <c r="U2535" s="69"/>
      <c r="V2535" s="72"/>
      <c r="W2535" s="71"/>
      <c r="X2535" s="71"/>
    </row>
    <row r="2536" spans="1:24" ht="15.75" thickBot="1">
      <c r="A2536" s="3">
        <v>0.25280000000000002</v>
      </c>
      <c r="B2536" s="17">
        <v>-0.25844278300000001</v>
      </c>
      <c r="C2536" s="17">
        <v>-0.22542742099999999</v>
      </c>
      <c r="D2536" s="17">
        <v>-0.21817463100000001</v>
      </c>
      <c r="E2536" s="74">
        <v>-0.184523942</v>
      </c>
      <c r="F2536" s="74">
        <v>-0.20617343599999999</v>
      </c>
      <c r="G2536" s="17">
        <v>-0.19920568499999999</v>
      </c>
      <c r="J2536" s="74"/>
      <c r="K2536" s="73"/>
      <c r="L2536" s="73"/>
      <c r="M2536" s="73"/>
      <c r="N2536" s="73"/>
      <c r="O2536" s="69"/>
      <c r="P2536" s="69"/>
      <c r="Q2536" s="69"/>
      <c r="R2536" s="69"/>
      <c r="S2536" s="69"/>
      <c r="T2536" s="69"/>
      <c r="U2536" s="69"/>
      <c r="V2536" s="72"/>
      <c r="W2536" s="71"/>
      <c r="X2536" s="71"/>
    </row>
    <row r="2537" spans="1:24" ht="15.75" thickBot="1">
      <c r="A2537" s="3">
        <v>0.25290000000000001</v>
      </c>
      <c r="B2537" s="17">
        <v>-0.25832134400000001</v>
      </c>
      <c r="C2537" s="17">
        <v>-0.22533721400000001</v>
      </c>
      <c r="D2537" s="17">
        <v>-0.21809112899999999</v>
      </c>
      <c r="E2537" s="74">
        <v>-0.18443340499999999</v>
      </c>
      <c r="F2537" s="74">
        <v>-0.206100597</v>
      </c>
      <c r="G2537" s="17">
        <v>-0.19910883300000001</v>
      </c>
      <c r="J2537" s="74"/>
      <c r="K2537" s="73"/>
      <c r="L2537" s="73"/>
      <c r="M2537" s="73"/>
      <c r="N2537" s="73"/>
      <c r="O2537" s="69"/>
      <c r="P2537" s="69"/>
      <c r="Q2537" s="69"/>
      <c r="R2537" s="69"/>
      <c r="S2537" s="69"/>
      <c r="T2537" s="69"/>
      <c r="U2537" s="69"/>
      <c r="V2537" s="72"/>
      <c r="W2537" s="71"/>
      <c r="X2537" s="71"/>
    </row>
    <row r="2538" spans="1:24" ht="15.75" thickBot="1">
      <c r="A2538" s="3">
        <v>0.253</v>
      </c>
      <c r="B2538" s="17">
        <v>-0.25819993000000002</v>
      </c>
      <c r="C2538" s="17">
        <v>-0.22524702199999999</v>
      </c>
      <c r="D2538" s="17">
        <v>-0.218007639</v>
      </c>
      <c r="E2538" s="74">
        <v>-0.18434289200000001</v>
      </c>
      <c r="F2538" s="74">
        <v>-0.206027767</v>
      </c>
      <c r="G2538" s="17">
        <v>-0.19901200599999999</v>
      </c>
      <c r="J2538" s="74"/>
      <c r="K2538" s="73"/>
      <c r="L2538" s="73"/>
      <c r="M2538" s="73"/>
      <c r="N2538" s="73"/>
      <c r="O2538" s="69"/>
      <c r="P2538" s="69"/>
      <c r="Q2538" s="69"/>
      <c r="R2538" s="69"/>
      <c r="S2538" s="69"/>
      <c r="T2538" s="69"/>
      <c r="U2538" s="69"/>
      <c r="V2538" s="72"/>
      <c r="W2538" s="71"/>
      <c r="X2538" s="71"/>
    </row>
    <row r="2539" spans="1:24" ht="15.75" thickBot="1">
      <c r="A2539" s="3">
        <v>0.25309999999999999</v>
      </c>
      <c r="B2539" s="17">
        <v>-0.25807854099999999</v>
      </c>
      <c r="C2539" s="17">
        <v>-0.22515684599999999</v>
      </c>
      <c r="D2539" s="17">
        <v>-0.217924162</v>
      </c>
      <c r="E2539" s="74">
        <v>-0.18425240400000001</v>
      </c>
      <c r="F2539" s="74">
        <v>-0.205954947</v>
      </c>
      <c r="G2539" s="17">
        <v>-0.19891520400000001</v>
      </c>
      <c r="J2539" s="74"/>
      <c r="K2539" s="73"/>
      <c r="L2539" s="73"/>
      <c r="M2539" s="73"/>
      <c r="N2539" s="73"/>
      <c r="O2539" s="69"/>
      <c r="P2539" s="69"/>
      <c r="Q2539" s="69"/>
      <c r="R2539" s="69"/>
      <c r="S2539" s="69"/>
      <c r="T2539" s="69"/>
      <c r="U2539" s="69"/>
      <c r="V2539" s="72"/>
      <c r="W2539" s="71"/>
      <c r="X2539" s="71"/>
    </row>
    <row r="2540" spans="1:24" ht="15.75" thickBot="1">
      <c r="A2540" s="3">
        <v>0.25319999999999998</v>
      </c>
      <c r="B2540" s="17">
        <v>-0.25795717800000001</v>
      </c>
      <c r="C2540" s="17">
        <v>-0.22506668399999999</v>
      </c>
      <c r="D2540" s="17">
        <v>-0.217840698</v>
      </c>
      <c r="E2540" s="74">
        <v>-0.18416194</v>
      </c>
      <c r="F2540" s="74">
        <v>-0.20588213599999999</v>
      </c>
      <c r="G2540" s="17">
        <v>-0.19881842599999999</v>
      </c>
      <c r="J2540" s="74"/>
      <c r="K2540" s="73"/>
      <c r="L2540" s="73"/>
      <c r="M2540" s="73"/>
      <c r="N2540" s="73"/>
      <c r="O2540" s="69"/>
      <c r="P2540" s="69"/>
      <c r="Q2540" s="69"/>
      <c r="R2540" s="69"/>
      <c r="S2540" s="69"/>
      <c r="T2540" s="69"/>
      <c r="U2540" s="69"/>
      <c r="V2540" s="72"/>
      <c r="W2540" s="71"/>
      <c r="X2540" s="71"/>
    </row>
    <row r="2541" spans="1:24" ht="15.75" thickBot="1">
      <c r="A2541" s="3">
        <v>0.25330000000000003</v>
      </c>
      <c r="B2541" s="17">
        <v>-0.25783583999999998</v>
      </c>
      <c r="C2541" s="17">
        <v>-0.224976538</v>
      </c>
      <c r="D2541" s="17">
        <v>-0.21775724799999999</v>
      </c>
      <c r="E2541" s="74">
        <v>-0.1840715</v>
      </c>
      <c r="F2541" s="74">
        <v>-0.20580933600000001</v>
      </c>
      <c r="G2541" s="17">
        <v>-0.19872167399999999</v>
      </c>
      <c r="J2541" s="74"/>
      <c r="K2541" s="73"/>
      <c r="L2541" s="73"/>
      <c r="M2541" s="73"/>
      <c r="N2541" s="73"/>
      <c r="O2541" s="69"/>
      <c r="P2541" s="69"/>
      <c r="Q2541" s="69"/>
      <c r="R2541" s="69"/>
      <c r="S2541" s="69"/>
      <c r="T2541" s="69"/>
      <c r="U2541" s="69"/>
      <c r="V2541" s="72"/>
      <c r="W2541" s="71"/>
      <c r="X2541" s="71"/>
    </row>
    <row r="2542" spans="1:24" ht="15.75" thickBot="1">
      <c r="A2542" s="3">
        <v>0.25340000000000001</v>
      </c>
      <c r="B2542" s="17">
        <v>-0.257714526</v>
      </c>
      <c r="C2542" s="17">
        <v>-0.22488640600000001</v>
      </c>
      <c r="D2542" s="17">
        <v>-0.21767381</v>
      </c>
      <c r="E2542" s="74">
        <v>-0.18398108399999999</v>
      </c>
      <c r="F2542" s="74">
        <v>-0.20573654499999999</v>
      </c>
      <c r="G2542" s="17">
        <v>-0.198624946</v>
      </c>
      <c r="J2542" s="74"/>
      <c r="K2542" s="73"/>
      <c r="L2542" s="73"/>
      <c r="M2542" s="73"/>
      <c r="N2542" s="73"/>
      <c r="O2542" s="69"/>
      <c r="P2542" s="69"/>
      <c r="Q2542" s="69"/>
      <c r="R2542" s="69"/>
      <c r="S2542" s="69"/>
      <c r="T2542" s="69"/>
      <c r="U2542" s="69"/>
      <c r="V2542" s="72"/>
      <c r="W2542" s="71"/>
      <c r="X2542" s="71"/>
    </row>
    <row r="2543" spans="1:24" ht="15.75" thickBot="1">
      <c r="A2543" s="3">
        <v>0.2535</v>
      </c>
      <c r="B2543" s="17">
        <v>-0.257593238</v>
      </c>
      <c r="C2543" s="17">
        <v>-0.22479629000000001</v>
      </c>
      <c r="D2543" s="17">
        <v>-0.217590384</v>
      </c>
      <c r="E2543" s="74">
        <v>-0.18389069299999999</v>
      </c>
      <c r="F2543" s="74">
        <v>-0.205663764</v>
      </c>
      <c r="G2543" s="17">
        <v>-0.19852824299999999</v>
      </c>
      <c r="J2543" s="74"/>
      <c r="K2543" s="73"/>
      <c r="L2543" s="73"/>
      <c r="M2543" s="73"/>
      <c r="N2543" s="73"/>
      <c r="O2543" s="69"/>
      <c r="P2543" s="69"/>
      <c r="Q2543" s="69"/>
      <c r="R2543" s="69"/>
      <c r="S2543" s="69"/>
      <c r="T2543" s="69"/>
      <c r="U2543" s="69"/>
      <c r="V2543" s="72"/>
      <c r="W2543" s="71"/>
      <c r="X2543" s="71"/>
    </row>
    <row r="2544" spans="1:24" ht="15.75" thickBot="1">
      <c r="A2544" s="3">
        <v>0.25359999999999999</v>
      </c>
      <c r="B2544" s="17">
        <v>-0.25747197599999999</v>
      </c>
      <c r="C2544" s="17">
        <v>-0.224706188</v>
      </c>
      <c r="D2544" s="17">
        <v>-0.21750697199999999</v>
      </c>
      <c r="E2544" s="74">
        <v>-0.18380032600000001</v>
      </c>
      <c r="F2544" s="74">
        <v>-0.205590992</v>
      </c>
      <c r="G2544" s="17">
        <v>-0.198431564</v>
      </c>
      <c r="J2544" s="74"/>
      <c r="K2544" s="73"/>
      <c r="L2544" s="73"/>
      <c r="M2544" s="73"/>
      <c r="N2544" s="73"/>
      <c r="O2544" s="69"/>
      <c r="P2544" s="69"/>
      <c r="Q2544" s="69"/>
      <c r="R2544" s="69"/>
      <c r="S2544" s="69"/>
      <c r="T2544" s="69"/>
      <c r="U2544" s="69"/>
      <c r="V2544" s="72"/>
      <c r="W2544" s="71"/>
      <c r="X2544" s="71"/>
    </row>
    <row r="2545" spans="1:24" ht="15.75" thickBot="1">
      <c r="A2545" s="3">
        <v>0.25369999999999998</v>
      </c>
      <c r="B2545" s="17">
        <v>-0.25735073800000002</v>
      </c>
      <c r="C2545" s="17">
        <v>-0.22461610200000001</v>
      </c>
      <c r="D2545" s="17">
        <v>-0.21742357300000001</v>
      </c>
      <c r="E2545" s="74">
        <v>-0.18370998299999999</v>
      </c>
      <c r="F2545" s="74">
        <v>-0.20551823</v>
      </c>
      <c r="G2545" s="17">
        <v>-0.19833491</v>
      </c>
      <c r="J2545" s="74"/>
      <c r="K2545" s="73"/>
      <c r="L2545" s="73"/>
      <c r="M2545" s="73"/>
      <c r="N2545" s="73"/>
      <c r="O2545" s="69"/>
      <c r="P2545" s="69"/>
      <c r="Q2545" s="69"/>
      <c r="R2545" s="69"/>
      <c r="S2545" s="69"/>
      <c r="T2545" s="69"/>
      <c r="U2545" s="69"/>
      <c r="V2545" s="72"/>
      <c r="W2545" s="71"/>
      <c r="X2545" s="71"/>
    </row>
    <row r="2546" spans="1:24" ht="15.75" thickBot="1">
      <c r="A2546" s="3">
        <v>0.25380000000000003</v>
      </c>
      <c r="B2546" s="17">
        <v>-0.25722952500000001</v>
      </c>
      <c r="C2546" s="17">
        <v>-0.22452603099999999</v>
      </c>
      <c r="D2546" s="17">
        <v>-0.21734018699999999</v>
      </c>
      <c r="E2546" s="74">
        <v>-0.18361966499999999</v>
      </c>
      <c r="F2546" s="74">
        <v>-0.20544547799999999</v>
      </c>
      <c r="G2546" s="17">
        <v>-0.19823828099999999</v>
      </c>
      <c r="J2546" s="74"/>
      <c r="K2546" s="73"/>
      <c r="L2546" s="73"/>
      <c r="M2546" s="73"/>
      <c r="N2546" s="73"/>
      <c r="O2546" s="69"/>
      <c r="P2546" s="69"/>
      <c r="Q2546" s="69"/>
      <c r="R2546" s="69"/>
      <c r="S2546" s="69"/>
      <c r="T2546" s="69"/>
      <c r="U2546" s="69"/>
      <c r="V2546" s="72"/>
      <c r="W2546" s="71"/>
      <c r="X2546" s="71"/>
    </row>
    <row r="2547" spans="1:24" ht="15.75" thickBot="1">
      <c r="A2547" s="3">
        <v>0.25390000000000001</v>
      </c>
      <c r="B2547" s="17">
        <v>-0.25710833799999999</v>
      </c>
      <c r="C2547" s="17">
        <v>-0.22443597400000001</v>
      </c>
      <c r="D2547" s="17">
        <v>-0.21725681299999999</v>
      </c>
      <c r="E2547" s="74">
        <v>-0.18352937</v>
      </c>
      <c r="F2547" s="74">
        <v>-0.205372735</v>
      </c>
      <c r="G2547" s="17">
        <v>-0.19814167699999999</v>
      </c>
      <c r="J2547" s="74"/>
      <c r="K2547" s="73"/>
      <c r="L2547" s="73"/>
      <c r="M2547" s="73"/>
      <c r="N2547" s="73"/>
      <c r="O2547" s="69"/>
      <c r="P2547" s="69"/>
      <c r="Q2547" s="69"/>
      <c r="R2547" s="69"/>
      <c r="S2547" s="69"/>
      <c r="T2547" s="69"/>
      <c r="U2547" s="69"/>
      <c r="V2547" s="72"/>
      <c r="W2547" s="71"/>
      <c r="X2547" s="71"/>
    </row>
    <row r="2548" spans="1:24" ht="15.75" thickBot="1">
      <c r="A2548" s="3">
        <v>0.254</v>
      </c>
      <c r="B2548" s="17">
        <v>-0.25698717500000001</v>
      </c>
      <c r="C2548" s="17">
        <v>-0.224345933</v>
      </c>
      <c r="D2548" s="17">
        <v>-0.21717345199999999</v>
      </c>
      <c r="E2548" s="74">
        <v>-0.18343909999999999</v>
      </c>
      <c r="F2548" s="74">
        <v>-0.20530000200000001</v>
      </c>
      <c r="G2548" s="17">
        <v>-0.198045097</v>
      </c>
      <c r="J2548" s="74"/>
      <c r="K2548" s="73"/>
      <c r="L2548" s="73"/>
      <c r="M2548" s="73"/>
      <c r="N2548" s="73"/>
      <c r="O2548" s="69"/>
      <c r="P2548" s="69"/>
      <c r="Q2548" s="69"/>
      <c r="R2548" s="69"/>
      <c r="S2548" s="69"/>
      <c r="T2548" s="69"/>
      <c r="U2548" s="69"/>
      <c r="V2548" s="72"/>
      <c r="W2548" s="71"/>
      <c r="X2548" s="71"/>
    </row>
    <row r="2549" spans="1:24" ht="15.75" thickBot="1">
      <c r="A2549" s="3">
        <v>0.25409999999999999</v>
      </c>
      <c r="B2549" s="17">
        <v>-0.25686603800000002</v>
      </c>
      <c r="C2549" s="17">
        <v>-0.224255906</v>
      </c>
      <c r="D2549" s="17">
        <v>-0.21709010400000001</v>
      </c>
      <c r="E2549" s="74">
        <v>-0.18334885400000001</v>
      </c>
      <c r="F2549" s="74">
        <v>-0.20522727800000001</v>
      </c>
      <c r="G2549" s="17">
        <v>-0.19794854100000001</v>
      </c>
      <c r="J2549" s="74"/>
      <c r="K2549" s="73"/>
      <c r="L2549" s="73"/>
      <c r="M2549" s="73"/>
      <c r="N2549" s="73"/>
      <c r="O2549" s="69"/>
      <c r="P2549" s="69"/>
      <c r="Q2549" s="69"/>
      <c r="R2549" s="69"/>
      <c r="S2549" s="69"/>
      <c r="T2549" s="69"/>
      <c r="U2549" s="69"/>
      <c r="V2549" s="72"/>
      <c r="W2549" s="71"/>
      <c r="X2549" s="71"/>
    </row>
    <row r="2550" spans="1:24" ht="15.75" thickBot="1">
      <c r="A2550" s="3">
        <v>0.25419999999999998</v>
      </c>
      <c r="B2550" s="17">
        <v>-0.25674492500000001</v>
      </c>
      <c r="C2550" s="17">
        <v>-0.224165894</v>
      </c>
      <c r="D2550" s="17">
        <v>-0.21700676899999999</v>
      </c>
      <c r="E2550" s="74">
        <v>-0.183258632</v>
      </c>
      <c r="F2550" s="74">
        <v>-0.20515456400000001</v>
      </c>
      <c r="G2550" s="17">
        <v>-0.19785200999999999</v>
      </c>
      <c r="J2550" s="74"/>
      <c r="K2550" s="73"/>
      <c r="L2550" s="73"/>
      <c r="M2550" s="73"/>
      <c r="N2550" s="73"/>
      <c r="O2550" s="69"/>
      <c r="P2550" s="69"/>
      <c r="Q2550" s="69"/>
      <c r="R2550" s="69"/>
      <c r="S2550" s="69"/>
      <c r="T2550" s="69"/>
      <c r="U2550" s="69"/>
      <c r="V2550" s="72"/>
      <c r="W2550" s="71"/>
      <c r="X2550" s="71"/>
    </row>
    <row r="2551" spans="1:24" ht="15.75" thickBot="1">
      <c r="A2551" s="3">
        <v>0.25430000000000003</v>
      </c>
      <c r="B2551" s="17">
        <v>-0.25662383799999999</v>
      </c>
      <c r="C2551" s="17">
        <v>-0.224075898</v>
      </c>
      <c r="D2551" s="17">
        <v>-0.21692344699999999</v>
      </c>
      <c r="E2551" s="74">
        <v>-0.18316843399999999</v>
      </c>
      <c r="F2551" s="74">
        <v>-0.20508186</v>
      </c>
      <c r="G2551" s="17">
        <v>-0.197755504</v>
      </c>
      <c r="J2551" s="74"/>
      <c r="K2551" s="73"/>
      <c r="L2551" s="73"/>
      <c r="M2551" s="73"/>
      <c r="N2551" s="73"/>
      <c r="O2551" s="69"/>
      <c r="P2551" s="69"/>
      <c r="Q2551" s="69"/>
      <c r="R2551" s="69"/>
      <c r="S2551" s="69"/>
      <c r="T2551" s="69"/>
      <c r="U2551" s="69"/>
      <c r="V2551" s="72"/>
      <c r="W2551" s="71"/>
      <c r="X2551" s="71"/>
    </row>
    <row r="2552" spans="1:24" ht="15.75" thickBot="1">
      <c r="A2552" s="3">
        <v>0.25440000000000002</v>
      </c>
      <c r="B2552" s="17">
        <v>-0.25650277500000002</v>
      </c>
      <c r="C2552" s="17">
        <v>-0.22398591600000001</v>
      </c>
      <c r="D2552" s="17">
        <v>-0.21684013699999999</v>
      </c>
      <c r="E2552" s="74">
        <v>-0.18307825999999999</v>
      </c>
      <c r="F2552" s="74">
        <v>-0.20500916499999999</v>
      </c>
      <c r="G2552" s="17">
        <v>-0.19765902199999999</v>
      </c>
      <c r="J2552" s="74"/>
      <c r="K2552" s="73"/>
      <c r="L2552" s="73"/>
      <c r="M2552" s="73"/>
      <c r="N2552" s="73"/>
      <c r="O2552" s="69"/>
      <c r="P2552" s="69"/>
      <c r="Q2552" s="69"/>
      <c r="R2552" s="69"/>
      <c r="S2552" s="69"/>
      <c r="T2552" s="69"/>
      <c r="U2552" s="69"/>
      <c r="V2552" s="72"/>
      <c r="W2552" s="71"/>
      <c r="X2552" s="71"/>
    </row>
    <row r="2553" spans="1:24" ht="15.75" thickBot="1">
      <c r="A2553" s="3">
        <v>0.2545</v>
      </c>
      <c r="B2553" s="17">
        <v>-0.256381737</v>
      </c>
      <c r="C2553" s="17">
        <v>-0.22389594900000001</v>
      </c>
      <c r="D2553" s="17">
        <v>-0.21675684100000001</v>
      </c>
      <c r="E2553" s="74">
        <v>-0.18298811000000001</v>
      </c>
      <c r="F2553" s="74">
        <v>-0.20493648</v>
      </c>
      <c r="G2553" s="17">
        <v>-0.197562564</v>
      </c>
      <c r="J2553" s="74"/>
      <c r="K2553" s="73"/>
      <c r="L2553" s="73"/>
      <c r="M2553" s="73"/>
      <c r="N2553" s="73"/>
      <c r="O2553" s="69"/>
      <c r="P2553" s="69"/>
      <c r="Q2553" s="69"/>
      <c r="R2553" s="69"/>
      <c r="S2553" s="69"/>
      <c r="T2553" s="69"/>
      <c r="U2553" s="69"/>
      <c r="V2553" s="72"/>
      <c r="W2553" s="71"/>
      <c r="X2553" s="71"/>
    </row>
    <row r="2554" spans="1:24" ht="15.75" thickBot="1">
      <c r="A2554" s="3">
        <v>0.25459999999999999</v>
      </c>
      <c r="B2554" s="17">
        <v>-0.25626072500000002</v>
      </c>
      <c r="C2554" s="17">
        <v>-0.22380599700000001</v>
      </c>
      <c r="D2554" s="17">
        <v>-0.21667355699999999</v>
      </c>
      <c r="E2554" s="74">
        <v>-0.18289798400000001</v>
      </c>
      <c r="F2554" s="74">
        <v>-0.20486380400000001</v>
      </c>
      <c r="G2554" s="17">
        <v>-0.19746613099999999</v>
      </c>
      <c r="J2554" s="74"/>
      <c r="K2554" s="73"/>
      <c r="L2554" s="73"/>
      <c r="M2554" s="73"/>
      <c r="N2554" s="73"/>
      <c r="O2554" s="69"/>
      <c r="P2554" s="69"/>
      <c r="Q2554" s="69"/>
      <c r="R2554" s="69"/>
      <c r="S2554" s="69"/>
      <c r="T2554" s="69"/>
      <c r="U2554" s="69"/>
      <c r="V2554" s="72"/>
      <c r="W2554" s="71"/>
      <c r="X2554" s="71"/>
    </row>
    <row r="2555" spans="1:24" ht="15.75" thickBot="1">
      <c r="A2555" s="3">
        <v>0.25469999999999998</v>
      </c>
      <c r="B2555" s="17">
        <v>-0.25613973699999998</v>
      </c>
      <c r="C2555" s="17">
        <v>-0.22371605899999999</v>
      </c>
      <c r="D2555" s="17">
        <v>-0.21659028599999999</v>
      </c>
      <c r="E2555" s="74">
        <v>-0.182807882</v>
      </c>
      <c r="F2555" s="74">
        <v>-0.20479113800000001</v>
      </c>
      <c r="G2555" s="17">
        <v>-0.197369723</v>
      </c>
      <c r="J2555" s="74"/>
      <c r="K2555" s="73"/>
      <c r="L2555" s="73"/>
      <c r="M2555" s="73"/>
      <c r="N2555" s="73"/>
      <c r="O2555" s="69"/>
      <c r="P2555" s="69"/>
      <c r="Q2555" s="69"/>
      <c r="R2555" s="69"/>
      <c r="S2555" s="69"/>
      <c r="T2555" s="69"/>
      <c r="U2555" s="69"/>
      <c r="V2555" s="72"/>
      <c r="W2555" s="71"/>
      <c r="X2555" s="71"/>
    </row>
    <row r="2556" spans="1:24" ht="15.75" thickBot="1">
      <c r="A2556" s="3">
        <v>0.25480000000000003</v>
      </c>
      <c r="B2556" s="17">
        <v>-0.256018774</v>
      </c>
      <c r="C2556" s="17">
        <v>-0.223626137</v>
      </c>
      <c r="D2556" s="17">
        <v>-0.21650702699999999</v>
      </c>
      <c r="E2556" s="74">
        <v>-0.18271780400000001</v>
      </c>
      <c r="F2556" s="74">
        <v>-0.20471848200000001</v>
      </c>
      <c r="G2556" s="17">
        <v>-0.19727333899999999</v>
      </c>
      <c r="J2556" s="74"/>
      <c r="K2556" s="73"/>
      <c r="L2556" s="73"/>
      <c r="M2556" s="73"/>
      <c r="N2556" s="73"/>
      <c r="O2556" s="69"/>
      <c r="P2556" s="69"/>
      <c r="Q2556" s="69"/>
      <c r="R2556" s="69"/>
      <c r="S2556" s="69"/>
      <c r="T2556" s="69"/>
      <c r="U2556" s="69"/>
      <c r="V2556" s="72"/>
      <c r="W2556" s="71"/>
      <c r="X2556" s="71"/>
    </row>
    <row r="2557" spans="1:24" ht="15.75" thickBot="1">
      <c r="A2557" s="3">
        <v>0.25490000000000002</v>
      </c>
      <c r="B2557" s="17">
        <v>-0.25589783599999999</v>
      </c>
      <c r="C2557" s="17">
        <v>-0.223536229</v>
      </c>
      <c r="D2557" s="17">
        <v>-0.21642378100000001</v>
      </c>
      <c r="E2557" s="74">
        <v>-0.18262775000000001</v>
      </c>
      <c r="F2557" s="74">
        <v>-0.204645835</v>
      </c>
      <c r="G2557" s="17">
        <v>-0.197176979</v>
      </c>
      <c r="J2557" s="74"/>
      <c r="K2557" s="73"/>
      <c r="L2557" s="73"/>
      <c r="M2557" s="73"/>
      <c r="N2557" s="73"/>
      <c r="O2557" s="69"/>
      <c r="P2557" s="69"/>
      <c r="Q2557" s="69"/>
      <c r="R2557" s="69"/>
      <c r="S2557" s="69"/>
      <c r="T2557" s="69"/>
      <c r="U2557" s="69"/>
      <c r="V2557" s="72"/>
      <c r="W2557" s="71"/>
      <c r="X2557" s="71"/>
    </row>
    <row r="2558" spans="1:24" ht="15.75" thickBot="1">
      <c r="A2558" s="3">
        <v>0.255</v>
      </c>
      <c r="B2558" s="17">
        <v>-0.25577692299999999</v>
      </c>
      <c r="C2558" s="17">
        <v>-0.22344633699999999</v>
      </c>
      <c r="D2558" s="17">
        <v>-0.21634054799999999</v>
      </c>
      <c r="E2558" s="74">
        <v>-0.18253771999999999</v>
      </c>
      <c r="F2558" s="74">
        <v>-0.20457319700000001</v>
      </c>
      <c r="G2558" s="17">
        <v>-0.197080644</v>
      </c>
      <c r="J2558" s="74"/>
      <c r="K2558" s="73"/>
      <c r="L2558" s="73"/>
      <c r="M2558" s="73"/>
      <c r="N2558" s="73"/>
      <c r="O2558" s="69"/>
      <c r="P2558" s="69"/>
      <c r="Q2558" s="69"/>
      <c r="R2558" s="69"/>
      <c r="S2558" s="69"/>
      <c r="T2558" s="69"/>
      <c r="U2558" s="69"/>
      <c r="V2558" s="72"/>
      <c r="W2558" s="71"/>
      <c r="X2558" s="71"/>
    </row>
    <row r="2559" spans="1:24" ht="15.75" thickBot="1">
      <c r="A2559" s="3">
        <v>0.25509999999999999</v>
      </c>
      <c r="B2559" s="17">
        <v>-0.25565603399999998</v>
      </c>
      <c r="C2559" s="17">
        <v>-0.22335645900000001</v>
      </c>
      <c r="D2559" s="17">
        <v>-0.216257328</v>
      </c>
      <c r="E2559" s="74">
        <v>-0.18244771300000001</v>
      </c>
      <c r="F2559" s="74">
        <v>-0.20450056899999999</v>
      </c>
      <c r="G2559" s="17">
        <v>-0.19698433300000001</v>
      </c>
      <c r="J2559" s="74"/>
      <c r="K2559" s="73"/>
      <c r="L2559" s="73"/>
      <c r="M2559" s="73"/>
      <c r="N2559" s="73"/>
      <c r="O2559" s="69"/>
      <c r="P2559" s="69"/>
      <c r="Q2559" s="69"/>
      <c r="R2559" s="69"/>
      <c r="S2559" s="69"/>
      <c r="T2559" s="69"/>
      <c r="U2559" s="69"/>
      <c r="V2559" s="72"/>
      <c r="W2559" s="71"/>
      <c r="X2559" s="71"/>
    </row>
    <row r="2560" spans="1:24" ht="15.75" thickBot="1">
      <c r="A2560" s="3">
        <v>0.25519999999999998</v>
      </c>
      <c r="B2560" s="17">
        <v>-0.25553517100000001</v>
      </c>
      <c r="C2560" s="17">
        <v>-0.22326659500000001</v>
      </c>
      <c r="D2560" s="17">
        <v>-0.21617412</v>
      </c>
      <c r="E2560" s="74">
        <v>-0.182357731</v>
      </c>
      <c r="F2560" s="74">
        <v>-0.20442795</v>
      </c>
      <c r="G2560" s="17">
        <v>-0.19688804600000001</v>
      </c>
      <c r="J2560" s="74"/>
      <c r="K2560" s="73"/>
      <c r="L2560" s="73"/>
      <c r="M2560" s="73"/>
      <c r="N2560" s="73"/>
      <c r="O2560" s="69"/>
      <c r="P2560" s="69"/>
      <c r="Q2560" s="69"/>
      <c r="R2560" s="69"/>
      <c r="S2560" s="69"/>
      <c r="T2560" s="69"/>
      <c r="U2560" s="69"/>
      <c r="V2560" s="72"/>
      <c r="W2560" s="71"/>
      <c r="X2560" s="71"/>
    </row>
    <row r="2561" spans="1:24" ht="15.75" thickBot="1">
      <c r="A2561" s="3">
        <v>0.25530000000000003</v>
      </c>
      <c r="B2561" s="17">
        <v>-0.25541433200000002</v>
      </c>
      <c r="C2561" s="17">
        <v>-0.22317674700000001</v>
      </c>
      <c r="D2561" s="17">
        <v>-0.21609092499999999</v>
      </c>
      <c r="E2561" s="74">
        <v>-0.18226777199999999</v>
      </c>
      <c r="F2561" s="74">
        <v>-0.204355341</v>
      </c>
      <c r="G2561" s="17">
        <v>-0.196791783</v>
      </c>
      <c r="J2561" s="74"/>
      <c r="K2561" s="73"/>
      <c r="L2561" s="73"/>
      <c r="M2561" s="73"/>
      <c r="N2561" s="73"/>
      <c r="O2561" s="69"/>
      <c r="P2561" s="69"/>
      <c r="Q2561" s="69"/>
      <c r="R2561" s="69"/>
      <c r="S2561" s="69"/>
      <c r="T2561" s="69"/>
      <c r="U2561" s="69"/>
      <c r="V2561" s="72"/>
      <c r="W2561" s="71"/>
      <c r="X2561" s="71"/>
    </row>
    <row r="2562" spans="1:24" ht="15.75" thickBot="1">
      <c r="A2562" s="3">
        <v>0.25540000000000002</v>
      </c>
      <c r="B2562" s="17">
        <v>-0.255293518</v>
      </c>
      <c r="C2562" s="17">
        <v>-0.223086913</v>
      </c>
      <c r="D2562" s="17">
        <v>-0.216007743</v>
      </c>
      <c r="E2562" s="74">
        <v>-0.18217783800000001</v>
      </c>
      <c r="F2562" s="74">
        <v>-0.20428274199999999</v>
      </c>
      <c r="G2562" s="17">
        <v>-0.196695545</v>
      </c>
      <c r="J2562" s="74"/>
      <c r="K2562" s="73"/>
      <c r="L2562" s="73"/>
      <c r="M2562" s="73"/>
      <c r="N2562" s="73"/>
      <c r="O2562" s="69"/>
      <c r="P2562" s="69"/>
      <c r="Q2562" s="69"/>
      <c r="R2562" s="69"/>
      <c r="S2562" s="69"/>
      <c r="T2562" s="69"/>
      <c r="U2562" s="69"/>
      <c r="V2562" s="72"/>
      <c r="W2562" s="71"/>
      <c r="X2562" s="71"/>
    </row>
    <row r="2563" spans="1:24" ht="15.75" thickBot="1">
      <c r="A2563" s="3">
        <v>0.2555</v>
      </c>
      <c r="B2563" s="17">
        <v>-0.25517272800000002</v>
      </c>
      <c r="C2563" s="17">
        <v>-0.22299709400000001</v>
      </c>
      <c r="D2563" s="17">
        <v>-0.21592457300000001</v>
      </c>
      <c r="E2563" s="74">
        <v>-0.18208792700000001</v>
      </c>
      <c r="F2563" s="74">
        <v>-0.20421015100000001</v>
      </c>
      <c r="G2563" s="17">
        <v>-0.19659933099999999</v>
      </c>
      <c r="J2563" s="74"/>
      <c r="K2563" s="73"/>
      <c r="L2563" s="73"/>
      <c r="M2563" s="73"/>
      <c r="N2563" s="73"/>
      <c r="O2563" s="69"/>
      <c r="P2563" s="69"/>
      <c r="Q2563" s="69"/>
      <c r="R2563" s="69"/>
      <c r="S2563" s="69"/>
      <c r="T2563" s="69"/>
      <c r="U2563" s="69"/>
      <c r="V2563" s="72"/>
      <c r="W2563" s="71"/>
      <c r="X2563" s="71"/>
    </row>
    <row r="2564" spans="1:24" ht="15.75" thickBot="1">
      <c r="A2564" s="3">
        <v>0.25559999999999999</v>
      </c>
      <c r="B2564" s="17">
        <v>-0.25505196299999999</v>
      </c>
      <c r="C2564" s="17">
        <v>-0.22290729000000001</v>
      </c>
      <c r="D2564" s="17">
        <v>-0.21584141600000001</v>
      </c>
      <c r="E2564" s="74">
        <v>-0.181998039</v>
      </c>
      <c r="F2564" s="74">
        <v>-0.20413757099999999</v>
      </c>
      <c r="G2564" s="17">
        <v>-0.19650314099999999</v>
      </c>
      <c r="J2564" s="74"/>
      <c r="K2564" s="73"/>
      <c r="L2564" s="73"/>
      <c r="M2564" s="73"/>
      <c r="N2564" s="73"/>
      <c r="O2564" s="69"/>
      <c r="P2564" s="69"/>
      <c r="Q2564" s="69"/>
      <c r="R2564" s="69"/>
      <c r="S2564" s="69"/>
      <c r="T2564" s="69"/>
      <c r="U2564" s="69"/>
      <c r="V2564" s="72"/>
      <c r="W2564" s="71"/>
      <c r="X2564" s="71"/>
    </row>
    <row r="2565" spans="1:24" ht="15.75" thickBot="1">
      <c r="A2565" s="3">
        <v>0.25569999999999998</v>
      </c>
      <c r="B2565" s="17">
        <v>-0.25493122299999998</v>
      </c>
      <c r="C2565" s="17">
        <v>-0.222817501</v>
      </c>
      <c r="D2565" s="17">
        <v>-0.215758272</v>
      </c>
      <c r="E2565" s="74">
        <v>-0.181908176</v>
      </c>
      <c r="F2565" s="74">
        <v>-0.204064999</v>
      </c>
      <c r="G2565" s="17">
        <v>-0.19640697600000001</v>
      </c>
      <c r="J2565" s="74"/>
      <c r="K2565" s="73"/>
      <c r="L2565" s="73"/>
      <c r="M2565" s="73"/>
      <c r="N2565" s="73"/>
      <c r="O2565" s="69"/>
      <c r="P2565" s="69"/>
      <c r="Q2565" s="69"/>
      <c r="R2565" s="69"/>
      <c r="S2565" s="69"/>
      <c r="T2565" s="69"/>
      <c r="U2565" s="69"/>
      <c r="V2565" s="72"/>
      <c r="W2565" s="71"/>
      <c r="X2565" s="71"/>
    </row>
    <row r="2566" spans="1:24" ht="15.75" thickBot="1">
      <c r="A2566" s="3">
        <v>0.25580000000000003</v>
      </c>
      <c r="B2566" s="17">
        <v>-0.25481050799999999</v>
      </c>
      <c r="C2566" s="17">
        <v>-0.22272772599999999</v>
      </c>
      <c r="D2566" s="17">
        <v>-0.21567513999999999</v>
      </c>
      <c r="E2566" s="74">
        <v>-0.181818336</v>
      </c>
      <c r="F2566" s="74">
        <v>-0.203992437</v>
      </c>
      <c r="G2566" s="17">
        <v>-0.19631083499999999</v>
      </c>
      <c r="J2566" s="74"/>
      <c r="K2566" s="73"/>
      <c r="L2566" s="73"/>
      <c r="M2566" s="73"/>
      <c r="N2566" s="73"/>
      <c r="O2566" s="69"/>
      <c r="P2566" s="69"/>
      <c r="Q2566" s="69"/>
      <c r="R2566" s="69"/>
      <c r="S2566" s="69"/>
      <c r="T2566" s="69"/>
      <c r="U2566" s="69"/>
      <c r="V2566" s="72"/>
      <c r="W2566" s="71"/>
      <c r="X2566" s="71"/>
    </row>
    <row r="2567" spans="1:24" ht="15.75" thickBot="1">
      <c r="A2567" s="3">
        <v>0.25590000000000002</v>
      </c>
      <c r="B2567" s="17">
        <v>-0.25468981699999999</v>
      </c>
      <c r="C2567" s="17">
        <v>-0.22263796599999999</v>
      </c>
      <c r="D2567" s="17">
        <v>-0.21559202099999999</v>
      </c>
      <c r="E2567" s="74">
        <v>-0.18172852</v>
      </c>
      <c r="F2567" s="74">
        <v>-0.203919885</v>
      </c>
      <c r="G2567" s="17">
        <v>-0.19621471700000001</v>
      </c>
      <c r="J2567" s="74"/>
      <c r="K2567" s="73"/>
      <c r="L2567" s="73"/>
      <c r="M2567" s="73"/>
      <c r="N2567" s="73"/>
      <c r="O2567" s="69"/>
      <c r="P2567" s="69"/>
      <c r="Q2567" s="69"/>
      <c r="R2567" s="69"/>
      <c r="S2567" s="69"/>
      <c r="T2567" s="69"/>
      <c r="U2567" s="69"/>
      <c r="V2567" s="72"/>
      <c r="W2567" s="71"/>
      <c r="X2567" s="71"/>
    </row>
    <row r="2568" spans="1:24" ht="15.75" thickBot="1">
      <c r="A2568" s="3">
        <v>0.25600000000000001</v>
      </c>
      <c r="B2568" s="17">
        <v>-0.25456915099999999</v>
      </c>
      <c r="C2568" s="17">
        <v>-0.22254821999999999</v>
      </c>
      <c r="D2568" s="17">
        <v>-0.215508914</v>
      </c>
      <c r="E2568" s="74">
        <v>-0.181638728</v>
      </c>
      <c r="F2568" s="74">
        <v>-0.20384734199999999</v>
      </c>
      <c r="G2568" s="17">
        <v>-0.19611862399999999</v>
      </c>
      <c r="J2568" s="74"/>
      <c r="K2568" s="73"/>
      <c r="L2568" s="73"/>
      <c r="M2568" s="73"/>
      <c r="N2568" s="73"/>
      <c r="O2568" s="69"/>
      <c r="P2568" s="69"/>
      <c r="Q2568" s="69"/>
      <c r="R2568" s="69"/>
      <c r="S2568" s="69"/>
      <c r="T2568" s="69"/>
      <c r="U2568" s="69"/>
      <c r="V2568" s="72"/>
      <c r="W2568" s="71"/>
      <c r="X2568" s="71"/>
    </row>
    <row r="2569" spans="1:24" ht="15.75" thickBot="1">
      <c r="A2569" s="3">
        <v>0.25609999999999999</v>
      </c>
      <c r="B2569" s="17">
        <v>-0.25444850899999999</v>
      </c>
      <c r="C2569" s="17">
        <v>-0.22245848900000001</v>
      </c>
      <c r="D2569" s="17">
        <v>-0.21542581999999999</v>
      </c>
      <c r="E2569" s="74">
        <v>-0.18154896000000001</v>
      </c>
      <c r="F2569" s="74">
        <v>-0.203774808</v>
      </c>
      <c r="G2569" s="17">
        <v>-0.19602255499999999</v>
      </c>
      <c r="J2569" s="74"/>
      <c r="K2569" s="73"/>
      <c r="L2569" s="73"/>
      <c r="M2569" s="73"/>
      <c r="N2569" s="73"/>
      <c r="O2569" s="69"/>
      <c r="P2569" s="69"/>
      <c r="Q2569" s="69"/>
      <c r="R2569" s="69"/>
      <c r="S2569" s="69"/>
      <c r="T2569" s="69"/>
      <c r="U2569" s="69"/>
      <c r="V2569" s="72"/>
      <c r="W2569" s="71"/>
      <c r="X2569" s="71"/>
    </row>
    <row r="2570" spans="1:24" ht="15.75" thickBot="1">
      <c r="A2570" s="3">
        <v>0.25619999999999998</v>
      </c>
      <c r="B2570" s="17">
        <v>-0.254327892</v>
      </c>
      <c r="C2570" s="17">
        <v>-0.22236877299999999</v>
      </c>
      <c r="D2570" s="17">
        <v>-0.21534273800000001</v>
      </c>
      <c r="E2570" s="74">
        <v>-0.18145921500000001</v>
      </c>
      <c r="F2570" s="74">
        <v>-0.20370228400000001</v>
      </c>
      <c r="G2570" s="17">
        <v>-0.19592651</v>
      </c>
      <c r="J2570" s="74"/>
      <c r="K2570" s="73"/>
      <c r="L2570" s="73"/>
      <c r="M2570" s="73"/>
      <c r="N2570" s="73"/>
      <c r="O2570" s="69"/>
      <c r="P2570" s="69"/>
      <c r="Q2570" s="69"/>
      <c r="R2570" s="69"/>
      <c r="S2570" s="69"/>
      <c r="T2570" s="69"/>
      <c r="U2570" s="69"/>
      <c r="V2570" s="72"/>
      <c r="W2570" s="71"/>
      <c r="X2570" s="71"/>
    </row>
    <row r="2571" spans="1:24" ht="15.75" thickBot="1">
      <c r="A2571" s="3">
        <v>0.25629999999999997</v>
      </c>
      <c r="B2571" s="17">
        <v>-0.25420730000000002</v>
      </c>
      <c r="C2571" s="17">
        <v>-0.22227907199999999</v>
      </c>
      <c r="D2571" s="17">
        <v>-0.21525966899999999</v>
      </c>
      <c r="E2571" s="74">
        <v>-0.18136949299999999</v>
      </c>
      <c r="F2571" s="74">
        <v>-0.20362976899999999</v>
      </c>
      <c r="G2571" s="17">
        <v>-0.19583049</v>
      </c>
      <c r="J2571" s="74"/>
      <c r="K2571" s="73"/>
      <c r="L2571" s="73"/>
      <c r="M2571" s="73"/>
      <c r="N2571" s="73"/>
      <c r="O2571" s="69"/>
      <c r="P2571" s="69"/>
      <c r="Q2571" s="69"/>
      <c r="R2571" s="69"/>
      <c r="S2571" s="69"/>
      <c r="T2571" s="69"/>
      <c r="U2571" s="69"/>
      <c r="V2571" s="72"/>
      <c r="W2571" s="71"/>
      <c r="X2571" s="71"/>
    </row>
    <row r="2572" spans="1:24" ht="15.75" thickBot="1">
      <c r="A2572" s="3">
        <v>0.25640000000000002</v>
      </c>
      <c r="B2572" s="17">
        <v>-0.25408673199999998</v>
      </c>
      <c r="C2572" s="17">
        <v>-0.22218938499999999</v>
      </c>
      <c r="D2572" s="17">
        <v>-0.21517661299999999</v>
      </c>
      <c r="E2572" s="74">
        <v>-0.18127979599999999</v>
      </c>
      <c r="F2572" s="74">
        <v>-0.20355726299999999</v>
      </c>
      <c r="G2572" s="17">
        <v>-0.19573449300000001</v>
      </c>
      <c r="J2572" s="74"/>
      <c r="K2572" s="73"/>
      <c r="L2572" s="73"/>
      <c r="M2572" s="73"/>
      <c r="N2572" s="73"/>
      <c r="O2572" s="69"/>
      <c r="P2572" s="69"/>
      <c r="Q2572" s="69"/>
      <c r="R2572" s="69"/>
      <c r="S2572" s="69"/>
      <c r="T2572" s="69"/>
      <c r="U2572" s="69"/>
      <c r="V2572" s="72"/>
      <c r="W2572" s="71"/>
      <c r="X2572" s="71"/>
    </row>
    <row r="2573" spans="1:24" ht="15.75" thickBot="1">
      <c r="A2573" s="3">
        <v>0.25650000000000001</v>
      </c>
      <c r="B2573" s="17">
        <v>-0.25396618799999998</v>
      </c>
      <c r="C2573" s="17">
        <v>-0.222099712</v>
      </c>
      <c r="D2573" s="17">
        <v>-0.21509356900000001</v>
      </c>
      <c r="E2573" s="74">
        <v>-0.18119012100000001</v>
      </c>
      <c r="F2573" s="74">
        <v>-0.20348476700000001</v>
      </c>
      <c r="G2573" s="17">
        <v>-0.19563852000000001</v>
      </c>
      <c r="J2573" s="74"/>
      <c r="K2573" s="73"/>
      <c r="L2573" s="73"/>
      <c r="M2573" s="73"/>
      <c r="N2573" s="73"/>
      <c r="O2573" s="69"/>
      <c r="P2573" s="69"/>
      <c r="Q2573" s="69"/>
      <c r="R2573" s="69"/>
      <c r="S2573" s="69"/>
      <c r="T2573" s="69"/>
      <c r="U2573" s="69"/>
      <c r="V2573" s="72"/>
      <c r="W2573" s="71"/>
      <c r="X2573" s="71"/>
    </row>
    <row r="2574" spans="1:24" ht="15.75" thickBot="1">
      <c r="A2574" s="3">
        <v>0.25659999999999999</v>
      </c>
      <c r="B2574" s="17">
        <v>-0.25384567000000002</v>
      </c>
      <c r="C2574" s="17">
        <v>-0.22201005400000001</v>
      </c>
      <c r="D2574" s="17">
        <v>-0.215010538</v>
      </c>
      <c r="E2574" s="74">
        <v>-0.18110047100000001</v>
      </c>
      <c r="F2574" s="74">
        <v>-0.20341228</v>
      </c>
      <c r="G2574" s="17">
        <v>-0.195542571</v>
      </c>
      <c r="J2574" s="74"/>
      <c r="K2574" s="73"/>
      <c r="L2574" s="73"/>
      <c r="M2574" s="73"/>
      <c r="N2574" s="73"/>
      <c r="O2574" s="69"/>
      <c r="P2574" s="69"/>
      <c r="Q2574" s="69"/>
      <c r="R2574" s="69"/>
      <c r="S2574" s="69"/>
      <c r="T2574" s="69"/>
      <c r="U2574" s="69"/>
      <c r="V2574" s="72"/>
      <c r="W2574" s="71"/>
      <c r="X2574" s="71"/>
    </row>
    <row r="2575" spans="1:24" ht="15.75" thickBot="1">
      <c r="A2575" s="3">
        <v>0.25669999999999998</v>
      </c>
      <c r="B2575" s="17">
        <v>-0.25372517500000002</v>
      </c>
      <c r="C2575" s="17">
        <v>-0.22192041100000001</v>
      </c>
      <c r="D2575" s="17">
        <v>-0.21492751900000001</v>
      </c>
      <c r="E2575" s="74">
        <v>-0.181010844</v>
      </c>
      <c r="F2575" s="74">
        <v>-0.20333980300000001</v>
      </c>
      <c r="G2575" s="17">
        <v>-0.195446647</v>
      </c>
      <c r="J2575" s="74"/>
      <c r="K2575" s="73"/>
      <c r="L2575" s="73"/>
      <c r="M2575" s="73"/>
      <c r="N2575" s="73"/>
      <c r="O2575" s="69"/>
      <c r="P2575" s="69"/>
      <c r="Q2575" s="69"/>
      <c r="R2575" s="69"/>
      <c r="S2575" s="69"/>
      <c r="T2575" s="69"/>
      <c r="U2575" s="69"/>
      <c r="V2575" s="72"/>
      <c r="W2575" s="71"/>
      <c r="X2575" s="71"/>
    </row>
    <row r="2576" spans="1:24" ht="15.75" thickBot="1">
      <c r="A2576" s="3">
        <v>0.25679999999999997</v>
      </c>
      <c r="B2576" s="17">
        <v>-0.25360470499999999</v>
      </c>
      <c r="C2576" s="17">
        <v>-0.221830782</v>
      </c>
      <c r="D2576" s="17">
        <v>-0.21484451199999999</v>
      </c>
      <c r="E2576" s="74">
        <v>-0.18092124000000001</v>
      </c>
      <c r="F2576" s="74">
        <v>-0.20326733399999999</v>
      </c>
      <c r="G2576" s="17">
        <v>-0.19535074599999999</v>
      </c>
      <c r="J2576" s="74"/>
      <c r="K2576" s="73"/>
      <c r="L2576" s="73"/>
      <c r="M2576" s="73"/>
      <c r="N2576" s="73"/>
      <c r="O2576" s="69"/>
      <c r="P2576" s="69"/>
      <c r="Q2576" s="69"/>
      <c r="R2576" s="69"/>
      <c r="S2576" s="69"/>
      <c r="T2576" s="69"/>
      <c r="U2576" s="69"/>
      <c r="V2576" s="72"/>
      <c r="W2576" s="71"/>
      <c r="X2576" s="71"/>
    </row>
    <row r="2577" spans="1:24" ht="15.75" thickBot="1">
      <c r="A2577" s="3">
        <v>0.25690000000000002</v>
      </c>
      <c r="B2577" s="17">
        <v>-0.25348425899999999</v>
      </c>
      <c r="C2577" s="17">
        <v>-0.22174116799999999</v>
      </c>
      <c r="D2577" s="17">
        <v>-0.21476151800000001</v>
      </c>
      <c r="E2577" s="74">
        <v>-0.18083166000000001</v>
      </c>
      <c r="F2577" s="74">
        <v>-0.203194875</v>
      </c>
      <c r="G2577" s="17">
        <v>-0.195254869</v>
      </c>
      <c r="J2577" s="74"/>
      <c r="K2577" s="73"/>
      <c r="L2577" s="73"/>
      <c r="M2577" s="73"/>
      <c r="N2577" s="73"/>
      <c r="O2577" s="69"/>
      <c r="P2577" s="69"/>
      <c r="Q2577" s="69"/>
      <c r="R2577" s="69"/>
      <c r="S2577" s="69"/>
      <c r="T2577" s="69"/>
      <c r="U2577" s="69"/>
      <c r="V2577" s="72"/>
      <c r="W2577" s="71"/>
      <c r="X2577" s="71"/>
    </row>
    <row r="2578" spans="1:24" ht="15.75" thickBot="1">
      <c r="A2578" s="3">
        <v>0.25700000000000001</v>
      </c>
      <c r="B2578" s="17">
        <v>-0.25336383800000001</v>
      </c>
      <c r="C2578" s="17">
        <v>-0.22165156899999999</v>
      </c>
      <c r="D2578" s="17">
        <v>-0.214678537</v>
      </c>
      <c r="E2578" s="74">
        <v>-0.18074210399999999</v>
      </c>
      <c r="F2578" s="74">
        <v>-0.20312242599999999</v>
      </c>
      <c r="G2578" s="17">
        <v>-0.19515901599999999</v>
      </c>
      <c r="J2578" s="74"/>
      <c r="K2578" s="73"/>
      <c r="L2578" s="73"/>
      <c r="M2578" s="73"/>
      <c r="N2578" s="73"/>
      <c r="O2578" s="69"/>
      <c r="P2578" s="69"/>
      <c r="Q2578" s="69"/>
      <c r="R2578" s="69"/>
      <c r="S2578" s="69"/>
      <c r="T2578" s="69"/>
      <c r="U2578" s="69"/>
      <c r="V2578" s="72"/>
      <c r="W2578" s="71"/>
      <c r="X2578" s="71"/>
    </row>
    <row r="2579" spans="1:24" ht="15.75" thickBot="1">
      <c r="A2579" s="3">
        <v>0.2571</v>
      </c>
      <c r="B2579" s="17">
        <v>-0.25324344100000001</v>
      </c>
      <c r="C2579" s="17">
        <v>-0.22156198399999999</v>
      </c>
      <c r="D2579" s="17">
        <v>-0.21459556699999999</v>
      </c>
      <c r="E2579" s="74">
        <v>-0.18065257000000001</v>
      </c>
      <c r="F2579" s="74">
        <v>-0.20304998499999999</v>
      </c>
      <c r="G2579" s="17">
        <v>-0.195063187</v>
      </c>
      <c r="J2579" s="74"/>
      <c r="K2579" s="73"/>
      <c r="L2579" s="73"/>
      <c r="M2579" s="73"/>
      <c r="N2579" s="73"/>
      <c r="O2579" s="69"/>
      <c r="P2579" s="69"/>
      <c r="Q2579" s="69"/>
      <c r="R2579" s="69"/>
      <c r="S2579" s="69"/>
      <c r="T2579" s="69"/>
      <c r="U2579" s="69"/>
      <c r="V2579" s="72"/>
      <c r="W2579" s="71"/>
      <c r="X2579" s="71"/>
    </row>
    <row r="2580" spans="1:24" ht="15.75" thickBot="1">
      <c r="A2580" s="3">
        <v>0.25719999999999998</v>
      </c>
      <c r="B2580" s="17">
        <v>-0.25312306899999998</v>
      </c>
      <c r="C2580" s="17">
        <v>-0.22147241300000001</v>
      </c>
      <c r="D2580" s="17">
        <v>-0.21451261099999999</v>
      </c>
      <c r="E2580" s="74">
        <v>-0.180563061</v>
      </c>
      <c r="F2580" s="74">
        <v>-0.202977554</v>
      </c>
      <c r="G2580" s="17">
        <v>-0.19496738199999999</v>
      </c>
      <c r="J2580" s="74"/>
      <c r="K2580" s="73"/>
      <c r="L2580" s="73"/>
      <c r="M2580" s="73"/>
      <c r="N2580" s="73"/>
      <c r="O2580" s="69"/>
      <c r="P2580" s="69"/>
      <c r="Q2580" s="69"/>
      <c r="R2580" s="69"/>
      <c r="S2580" s="69"/>
      <c r="T2580" s="69"/>
      <c r="U2580" s="69"/>
      <c r="V2580" s="72"/>
      <c r="W2580" s="71"/>
      <c r="X2580" s="71"/>
    </row>
    <row r="2581" spans="1:24" ht="15.75" thickBot="1">
      <c r="A2581" s="3">
        <v>0.25729999999999997</v>
      </c>
      <c r="B2581" s="17">
        <v>-0.25300272000000001</v>
      </c>
      <c r="C2581" s="17">
        <v>-0.22138285699999999</v>
      </c>
      <c r="D2581" s="17">
        <v>-0.21442966599999999</v>
      </c>
      <c r="E2581" s="74">
        <v>-0.180473574</v>
      </c>
      <c r="F2581" s="74">
        <v>-0.20290513199999999</v>
      </c>
      <c r="G2581" s="17">
        <v>-0.19487160000000001</v>
      </c>
      <c r="J2581" s="74"/>
      <c r="K2581" s="73"/>
      <c r="L2581" s="73"/>
      <c r="M2581" s="73"/>
      <c r="N2581" s="73"/>
      <c r="O2581" s="69"/>
      <c r="P2581" s="69"/>
      <c r="Q2581" s="69"/>
      <c r="R2581" s="69"/>
      <c r="S2581" s="69"/>
      <c r="T2581" s="69"/>
      <c r="U2581" s="69"/>
      <c r="V2581" s="72"/>
      <c r="W2581" s="71"/>
      <c r="X2581" s="71"/>
    </row>
    <row r="2582" spans="1:24" ht="15.75" thickBot="1">
      <c r="A2582" s="3">
        <v>0.25740000000000002</v>
      </c>
      <c r="B2582" s="17">
        <v>-0.25288239600000001</v>
      </c>
      <c r="C2582" s="17">
        <v>-0.22129331499999999</v>
      </c>
      <c r="D2582" s="17">
        <v>-0.21434673500000001</v>
      </c>
      <c r="E2582" s="74">
        <v>-0.18038411100000001</v>
      </c>
      <c r="F2582" s="74">
        <v>-0.20283271999999999</v>
      </c>
      <c r="G2582" s="17">
        <v>-0.194775843</v>
      </c>
      <c r="J2582" s="74"/>
      <c r="K2582" s="73"/>
      <c r="L2582" s="73"/>
      <c r="M2582" s="73"/>
      <c r="N2582" s="73"/>
      <c r="O2582" s="69"/>
      <c r="P2582" s="69"/>
      <c r="Q2582" s="69"/>
      <c r="R2582" s="69"/>
      <c r="S2582" s="69"/>
      <c r="T2582" s="69"/>
      <c r="U2582" s="69"/>
      <c r="V2582" s="72"/>
      <c r="W2582" s="71"/>
      <c r="X2582" s="71"/>
    </row>
    <row r="2583" spans="1:24" ht="15.75" thickBot="1">
      <c r="A2583" s="3">
        <v>0.25750000000000001</v>
      </c>
      <c r="B2583" s="17">
        <v>-0.25276209700000002</v>
      </c>
      <c r="C2583" s="17">
        <v>-0.22120378800000001</v>
      </c>
      <c r="D2583" s="17">
        <v>-0.214263815</v>
      </c>
      <c r="E2583" s="74">
        <v>-0.18029467199999999</v>
      </c>
      <c r="F2583" s="74">
        <v>-0.202760316</v>
      </c>
      <c r="G2583" s="17">
        <v>-0.19468010899999999</v>
      </c>
      <c r="J2583" s="74"/>
      <c r="K2583" s="73"/>
      <c r="L2583" s="73"/>
      <c r="M2583" s="73"/>
      <c r="N2583" s="73"/>
      <c r="O2583" s="69"/>
      <c r="P2583" s="69"/>
      <c r="Q2583" s="69"/>
      <c r="R2583" s="69"/>
      <c r="S2583" s="69"/>
      <c r="T2583" s="69"/>
      <c r="U2583" s="69"/>
      <c r="V2583" s="72"/>
      <c r="W2583" s="71"/>
      <c r="X2583" s="71"/>
    </row>
    <row r="2584" spans="1:24" ht="15.75" thickBot="1">
      <c r="A2584" s="3">
        <v>0.2576</v>
      </c>
      <c r="B2584" s="17">
        <v>-0.25264182099999999</v>
      </c>
      <c r="C2584" s="17">
        <v>-0.221114275</v>
      </c>
      <c r="D2584" s="17">
        <v>-0.214180908</v>
      </c>
      <c r="E2584" s="74">
        <v>-0.18020525600000001</v>
      </c>
      <c r="F2584" s="74">
        <v>-0.20268792199999999</v>
      </c>
      <c r="G2584" s="17">
        <v>-0.19458439899999999</v>
      </c>
      <c r="J2584" s="74"/>
      <c r="K2584" s="73"/>
      <c r="L2584" s="73"/>
      <c r="M2584" s="73"/>
      <c r="N2584" s="73"/>
      <c r="O2584" s="69"/>
      <c r="P2584" s="69"/>
      <c r="Q2584" s="69"/>
      <c r="R2584" s="69"/>
      <c r="S2584" s="69"/>
      <c r="T2584" s="69"/>
      <c r="U2584" s="69"/>
      <c r="V2584" s="72"/>
      <c r="W2584" s="71"/>
      <c r="X2584" s="71"/>
    </row>
    <row r="2585" spans="1:24" ht="15.75" thickBot="1">
      <c r="A2585" s="3">
        <v>0.25769999999999998</v>
      </c>
      <c r="B2585" s="17">
        <v>-0.25252156999999997</v>
      </c>
      <c r="C2585" s="17">
        <v>-0.22102477700000001</v>
      </c>
      <c r="D2585" s="17">
        <v>-0.214098013</v>
      </c>
      <c r="E2585" s="74">
        <v>-0.18011586299999999</v>
      </c>
      <c r="F2585" s="74">
        <v>-0.20261553700000001</v>
      </c>
      <c r="G2585" s="17">
        <v>-0.19448871300000001</v>
      </c>
      <c r="J2585" s="74"/>
      <c r="K2585" s="73"/>
      <c r="L2585" s="73"/>
      <c r="M2585" s="73"/>
      <c r="N2585" s="73"/>
      <c r="O2585" s="69"/>
      <c r="P2585" s="69"/>
      <c r="Q2585" s="69"/>
      <c r="R2585" s="69"/>
      <c r="S2585" s="69"/>
      <c r="T2585" s="69"/>
      <c r="U2585" s="69"/>
      <c r="V2585" s="72"/>
      <c r="W2585" s="71"/>
      <c r="X2585" s="71"/>
    </row>
    <row r="2586" spans="1:24" ht="15.75" thickBot="1">
      <c r="A2586" s="3">
        <v>0.25779999999999997</v>
      </c>
      <c r="B2586" s="17">
        <v>-0.252401343</v>
      </c>
      <c r="C2586" s="17">
        <v>-0.220935293</v>
      </c>
      <c r="D2586" s="17">
        <v>-0.214015131</v>
      </c>
      <c r="E2586" s="74">
        <v>-0.18002649300000001</v>
      </c>
      <c r="F2586" s="74">
        <v>-0.202543162</v>
      </c>
      <c r="G2586" s="17">
        <v>-0.19439305100000001</v>
      </c>
      <c r="J2586" s="74"/>
      <c r="K2586" s="73"/>
      <c r="L2586" s="73"/>
      <c r="M2586" s="73"/>
      <c r="N2586" s="73"/>
      <c r="O2586" s="69"/>
      <c r="P2586" s="69"/>
      <c r="Q2586" s="69"/>
      <c r="R2586" s="69"/>
      <c r="S2586" s="69"/>
      <c r="T2586" s="69"/>
      <c r="U2586" s="69"/>
      <c r="V2586" s="72"/>
      <c r="W2586" s="71"/>
      <c r="X2586" s="71"/>
    </row>
    <row r="2587" spans="1:24" ht="15.75" thickBot="1">
      <c r="A2587" s="3">
        <v>0.25790000000000002</v>
      </c>
      <c r="B2587" s="17">
        <v>-0.25228114099999999</v>
      </c>
      <c r="C2587" s="17">
        <v>-0.220845823</v>
      </c>
      <c r="D2587" s="17">
        <v>-0.21393226100000001</v>
      </c>
      <c r="E2587" s="74">
        <v>-0.17993714699999999</v>
      </c>
      <c r="F2587" s="74">
        <v>-0.20247079500000001</v>
      </c>
      <c r="G2587" s="17">
        <v>-0.194297412</v>
      </c>
      <c r="J2587" s="74"/>
      <c r="K2587" s="73"/>
      <c r="L2587" s="73"/>
      <c r="M2587" s="73"/>
      <c r="N2587" s="73"/>
      <c r="O2587" s="69"/>
      <c r="P2587" s="69"/>
      <c r="Q2587" s="69"/>
      <c r="R2587" s="69"/>
      <c r="S2587" s="69"/>
      <c r="T2587" s="69"/>
      <c r="U2587" s="69"/>
      <c r="V2587" s="72"/>
      <c r="W2587" s="71"/>
      <c r="X2587" s="71"/>
    </row>
    <row r="2588" spans="1:24" ht="15.75" thickBot="1">
      <c r="A2588" s="3">
        <v>0.25800000000000001</v>
      </c>
      <c r="B2588" s="17">
        <v>-0.25216096199999999</v>
      </c>
      <c r="C2588" s="17">
        <v>-0.22075636800000001</v>
      </c>
      <c r="D2588" s="17">
        <v>-0.21384940299999999</v>
      </c>
      <c r="E2588" s="74">
        <v>-0.17984782299999999</v>
      </c>
      <c r="F2588" s="74">
        <v>-0.20239843800000001</v>
      </c>
      <c r="G2588" s="17">
        <v>-0.19420179700000001</v>
      </c>
      <c r="J2588" s="74"/>
      <c r="K2588" s="73"/>
      <c r="L2588" s="73"/>
      <c r="M2588" s="73"/>
      <c r="N2588" s="73"/>
      <c r="O2588" s="69"/>
      <c r="P2588" s="69"/>
      <c r="Q2588" s="69"/>
      <c r="R2588" s="69"/>
      <c r="S2588" s="69"/>
      <c r="T2588" s="69"/>
      <c r="U2588" s="69"/>
      <c r="V2588" s="72"/>
      <c r="W2588" s="71"/>
      <c r="X2588" s="71"/>
    </row>
    <row r="2589" spans="1:24" ht="15.75" thickBot="1">
      <c r="A2589" s="3">
        <v>0.2581</v>
      </c>
      <c r="B2589" s="17">
        <v>-0.25204080800000001</v>
      </c>
      <c r="C2589" s="17">
        <v>-0.22066692700000001</v>
      </c>
      <c r="D2589" s="17">
        <v>-0.213766558</v>
      </c>
      <c r="E2589" s="74">
        <v>-0.179758524</v>
      </c>
      <c r="F2589" s="74">
        <v>-0.20232608999999999</v>
      </c>
      <c r="G2589" s="17">
        <v>-0.194106205</v>
      </c>
      <c r="J2589" s="74"/>
      <c r="K2589" s="73"/>
      <c r="L2589" s="73"/>
      <c r="M2589" s="73"/>
      <c r="N2589" s="73"/>
      <c r="O2589" s="69"/>
      <c r="P2589" s="69"/>
      <c r="Q2589" s="69"/>
      <c r="R2589" s="69"/>
      <c r="S2589" s="69"/>
      <c r="T2589" s="69"/>
      <c r="U2589" s="69"/>
      <c r="V2589" s="72"/>
      <c r="W2589" s="71"/>
      <c r="X2589" s="71"/>
    </row>
    <row r="2590" spans="1:24" ht="15.75" thickBot="1">
      <c r="A2590" s="3">
        <v>0.25819999999999999</v>
      </c>
      <c r="B2590" s="17">
        <v>-0.25192067800000001</v>
      </c>
      <c r="C2590" s="17">
        <v>-0.22057750000000001</v>
      </c>
      <c r="D2590" s="17">
        <v>-0.21368372499999999</v>
      </c>
      <c r="E2590" s="74">
        <v>-0.179669247</v>
      </c>
      <c r="F2590" s="74">
        <v>-0.20225375100000001</v>
      </c>
      <c r="G2590" s="17">
        <v>-0.19401063800000001</v>
      </c>
      <c r="J2590" s="74"/>
      <c r="K2590" s="73"/>
      <c r="L2590" s="73"/>
      <c r="M2590" s="73"/>
      <c r="N2590" s="73"/>
      <c r="O2590" s="69"/>
      <c r="P2590" s="69"/>
      <c r="Q2590" s="69"/>
      <c r="R2590" s="69"/>
      <c r="S2590" s="69"/>
      <c r="T2590" s="69"/>
      <c r="U2590" s="69"/>
      <c r="V2590" s="72"/>
      <c r="W2590" s="71"/>
      <c r="X2590" s="71"/>
    </row>
    <row r="2591" spans="1:24" ht="15.75" thickBot="1">
      <c r="A2591" s="3">
        <v>0.25829999999999997</v>
      </c>
      <c r="B2591" s="17">
        <v>-0.251800572</v>
      </c>
      <c r="C2591" s="17">
        <v>-0.220488088</v>
      </c>
      <c r="D2591" s="17">
        <v>-0.21360090400000001</v>
      </c>
      <c r="E2591" s="74">
        <v>-0.17957999299999999</v>
      </c>
      <c r="F2591" s="74">
        <v>-0.202181421</v>
      </c>
      <c r="G2591" s="17">
        <v>-0.19391509400000001</v>
      </c>
      <c r="J2591" s="74"/>
      <c r="K2591" s="73"/>
      <c r="L2591" s="73"/>
      <c r="M2591" s="73"/>
      <c r="N2591" s="73"/>
      <c r="O2591" s="69"/>
      <c r="P2591" s="69"/>
      <c r="Q2591" s="69"/>
      <c r="R2591" s="69"/>
      <c r="S2591" s="69"/>
      <c r="T2591" s="69"/>
      <c r="U2591" s="69"/>
      <c r="V2591" s="72"/>
      <c r="W2591" s="71"/>
      <c r="X2591" s="71"/>
    </row>
    <row r="2592" spans="1:24" ht="15.75" thickBot="1">
      <c r="A2592" s="3">
        <v>0.25840000000000002</v>
      </c>
      <c r="B2592" s="17">
        <v>-0.25168048999999998</v>
      </c>
      <c r="C2592" s="17">
        <v>-0.22039869000000001</v>
      </c>
      <c r="D2592" s="17">
        <v>-0.21351809499999999</v>
      </c>
      <c r="E2592" s="74">
        <v>-0.179490763</v>
      </c>
      <c r="F2592" s="74">
        <v>-0.20210910000000001</v>
      </c>
      <c r="G2592" s="17">
        <v>-0.19381957299999999</v>
      </c>
      <c r="J2592" s="74"/>
      <c r="K2592" s="73"/>
      <c r="L2592" s="73"/>
      <c r="M2592" s="73"/>
      <c r="N2592" s="73"/>
      <c r="O2592" s="69"/>
      <c r="P2592" s="69"/>
      <c r="Q2592" s="69"/>
      <c r="R2592" s="69"/>
      <c r="S2592" s="69"/>
      <c r="T2592" s="69"/>
      <c r="U2592" s="69"/>
      <c r="V2592" s="72"/>
      <c r="W2592" s="71"/>
      <c r="X2592" s="71"/>
    </row>
    <row r="2593" spans="1:24" ht="15.75" thickBot="1">
      <c r="A2593" s="3">
        <v>0.25850000000000001</v>
      </c>
      <c r="B2593" s="17">
        <v>-0.251560432</v>
      </c>
      <c r="C2593" s="17">
        <v>-0.22030930700000001</v>
      </c>
      <c r="D2593" s="17">
        <v>-0.21343529899999999</v>
      </c>
      <c r="E2593" s="74">
        <v>-0.17940155599999999</v>
      </c>
      <c r="F2593" s="74">
        <v>-0.20203678899999999</v>
      </c>
      <c r="G2593" s="17">
        <v>-0.193724076</v>
      </c>
      <c r="J2593" s="74"/>
      <c r="K2593" s="73"/>
      <c r="L2593" s="73"/>
      <c r="M2593" s="73"/>
      <c r="N2593" s="73"/>
      <c r="O2593" s="69"/>
      <c r="P2593" s="69"/>
      <c r="Q2593" s="69"/>
      <c r="R2593" s="69"/>
      <c r="S2593" s="69"/>
      <c r="T2593" s="69"/>
      <c r="U2593" s="69"/>
      <c r="V2593" s="72"/>
      <c r="W2593" s="71"/>
      <c r="X2593" s="71"/>
    </row>
    <row r="2594" spans="1:24" ht="15.75" thickBot="1">
      <c r="A2594" s="3">
        <v>0.2586</v>
      </c>
      <c r="B2594" s="17">
        <v>-0.25144039800000001</v>
      </c>
      <c r="C2594" s="17">
        <v>-0.220219938</v>
      </c>
      <c r="D2594" s="17">
        <v>-0.21335251499999999</v>
      </c>
      <c r="E2594" s="74">
        <v>-0.179312372</v>
      </c>
      <c r="F2594" s="74">
        <v>-0.201964486</v>
      </c>
      <c r="G2594" s="17">
        <v>-0.19362860300000001</v>
      </c>
      <c r="J2594" s="74"/>
      <c r="K2594" s="73"/>
      <c r="L2594" s="73"/>
      <c r="M2594" s="73"/>
      <c r="N2594" s="73"/>
      <c r="O2594" s="69"/>
      <c r="P2594" s="69"/>
      <c r="Q2594" s="69"/>
      <c r="R2594" s="69"/>
      <c r="S2594" s="69"/>
      <c r="T2594" s="69"/>
      <c r="U2594" s="69"/>
      <c r="V2594" s="72"/>
      <c r="W2594" s="71"/>
      <c r="X2594" s="71"/>
    </row>
    <row r="2595" spans="1:24" ht="15.75" thickBot="1">
      <c r="A2595" s="3">
        <v>0.25869999999999999</v>
      </c>
      <c r="B2595" s="17">
        <v>-0.25132038800000001</v>
      </c>
      <c r="C2595" s="17">
        <v>-0.22013058299999999</v>
      </c>
      <c r="D2595" s="17">
        <v>-0.21326974300000001</v>
      </c>
      <c r="E2595" s="74">
        <v>-0.17922321099999999</v>
      </c>
      <c r="F2595" s="74">
        <v>-0.201892193</v>
      </c>
      <c r="G2595" s="17">
        <v>-0.19353315300000001</v>
      </c>
      <c r="J2595" s="74"/>
      <c r="K2595" s="73"/>
      <c r="L2595" s="73"/>
      <c r="M2595" s="73"/>
      <c r="N2595" s="73"/>
      <c r="O2595" s="69"/>
      <c r="P2595" s="69"/>
      <c r="Q2595" s="69"/>
      <c r="R2595" s="69"/>
      <c r="S2595" s="69"/>
      <c r="T2595" s="69"/>
      <c r="U2595" s="69"/>
      <c r="V2595" s="72"/>
      <c r="W2595" s="71"/>
      <c r="X2595" s="71"/>
    </row>
    <row r="2596" spans="1:24" ht="15.75" thickBot="1">
      <c r="A2596" s="3">
        <v>0.25879999999999997</v>
      </c>
      <c r="B2596" s="17">
        <v>-0.25120040199999999</v>
      </c>
      <c r="C2596" s="17">
        <v>-0.220041242</v>
      </c>
      <c r="D2596" s="17">
        <v>-0.213186983</v>
      </c>
      <c r="E2596" s="74">
        <v>-0.179134073</v>
      </c>
      <c r="F2596" s="74">
        <v>-0.20181990899999999</v>
      </c>
      <c r="G2596" s="17">
        <v>-0.193437727</v>
      </c>
      <c r="J2596" s="74"/>
      <c r="K2596" s="73"/>
      <c r="L2596" s="73"/>
      <c r="M2596" s="73"/>
      <c r="N2596" s="73"/>
      <c r="O2596" s="69"/>
      <c r="P2596" s="69"/>
      <c r="Q2596" s="69"/>
      <c r="R2596" s="69"/>
      <c r="S2596" s="69"/>
      <c r="T2596" s="69"/>
      <c r="U2596" s="69"/>
      <c r="V2596" s="72"/>
      <c r="W2596" s="71"/>
      <c r="X2596" s="71"/>
    </row>
    <row r="2597" spans="1:24" ht="15.75" thickBot="1">
      <c r="A2597" s="3">
        <v>0.25890000000000002</v>
      </c>
      <c r="B2597" s="17">
        <v>-0.25108044000000002</v>
      </c>
      <c r="C2597" s="17">
        <v>-0.219951916</v>
      </c>
      <c r="D2597" s="17">
        <v>-0.213104236</v>
      </c>
      <c r="E2597" s="74">
        <v>-0.179044958</v>
      </c>
      <c r="F2597" s="74">
        <v>-0.20174763400000001</v>
      </c>
      <c r="G2597" s="17">
        <v>-0.19334232400000001</v>
      </c>
      <c r="J2597" s="74"/>
      <c r="K2597" s="73"/>
      <c r="L2597" s="73"/>
      <c r="M2597" s="73"/>
      <c r="N2597" s="73"/>
      <c r="O2597" s="69"/>
      <c r="P2597" s="69"/>
      <c r="Q2597" s="69"/>
      <c r="R2597" s="69"/>
      <c r="S2597" s="69"/>
      <c r="T2597" s="69"/>
      <c r="U2597" s="69"/>
      <c r="V2597" s="72"/>
      <c r="W2597" s="71"/>
      <c r="X2597" s="71"/>
    </row>
    <row r="2598" spans="1:24" ht="15.75" thickBot="1">
      <c r="A2598" s="3">
        <v>0.25900000000000001</v>
      </c>
      <c r="B2598" s="17">
        <v>-0.25096050199999997</v>
      </c>
      <c r="C2598" s="17">
        <v>-0.21986260299999999</v>
      </c>
      <c r="D2598" s="17">
        <v>-0.213021501</v>
      </c>
      <c r="E2598" s="74">
        <v>-0.17895586599999999</v>
      </c>
      <c r="F2598" s="74">
        <v>-0.20167536799999999</v>
      </c>
      <c r="G2598" s="17">
        <v>-0.193246945</v>
      </c>
      <c r="J2598" s="74"/>
      <c r="K2598" s="73"/>
      <c r="L2598" s="73"/>
      <c r="M2598" s="73"/>
      <c r="N2598" s="73"/>
      <c r="O2598" s="69"/>
      <c r="P2598" s="69"/>
      <c r="Q2598" s="69"/>
      <c r="R2598" s="69"/>
      <c r="S2598" s="69"/>
      <c r="T2598" s="69"/>
      <c r="U2598" s="69"/>
      <c r="V2598" s="72"/>
      <c r="W2598" s="71"/>
      <c r="X2598" s="71"/>
    </row>
    <row r="2599" spans="1:24" ht="15.75" thickBot="1">
      <c r="A2599" s="3">
        <v>0.2591</v>
      </c>
      <c r="B2599" s="17">
        <v>-0.250840589</v>
      </c>
      <c r="C2599" s="17">
        <v>-0.219773305</v>
      </c>
      <c r="D2599" s="17">
        <v>-0.212938778</v>
      </c>
      <c r="E2599" s="74">
        <v>-0.17886679699999999</v>
      </c>
      <c r="F2599" s="74">
        <v>-0.201603111</v>
      </c>
      <c r="G2599" s="17">
        <v>-0.19315158900000001</v>
      </c>
      <c r="J2599" s="74"/>
      <c r="K2599" s="73"/>
      <c r="L2599" s="73"/>
      <c r="M2599" s="73"/>
      <c r="N2599" s="73"/>
      <c r="O2599" s="69"/>
      <c r="P2599" s="69"/>
      <c r="Q2599" s="69"/>
      <c r="R2599" s="69"/>
      <c r="S2599" s="69"/>
      <c r="T2599" s="69"/>
      <c r="U2599" s="69"/>
      <c r="V2599" s="72"/>
      <c r="W2599" s="71"/>
      <c r="X2599" s="71"/>
    </row>
    <row r="2600" spans="1:24" ht="15.75" thickBot="1">
      <c r="A2600" s="3">
        <v>0.25919999999999999</v>
      </c>
      <c r="B2600" s="17">
        <v>-0.25072069899999999</v>
      </c>
      <c r="C2600" s="17">
        <v>-0.21968402200000001</v>
      </c>
      <c r="D2600" s="17">
        <v>-0.21285606700000001</v>
      </c>
      <c r="E2600" s="74">
        <v>-0.17877775100000001</v>
      </c>
      <c r="F2600" s="74">
        <v>-0.201530863</v>
      </c>
      <c r="G2600" s="17">
        <v>-0.19305625600000001</v>
      </c>
      <c r="J2600" s="74"/>
      <c r="K2600" s="73"/>
      <c r="L2600" s="73"/>
      <c r="M2600" s="73"/>
      <c r="N2600" s="73"/>
      <c r="O2600" s="69"/>
      <c r="P2600" s="69"/>
      <c r="Q2600" s="69"/>
      <c r="R2600" s="69"/>
      <c r="S2600" s="69"/>
      <c r="T2600" s="69"/>
      <c r="U2600" s="69"/>
      <c r="V2600" s="72"/>
      <c r="W2600" s="71"/>
      <c r="X2600" s="71"/>
    </row>
    <row r="2601" spans="1:24" ht="15.75" thickBot="1">
      <c r="A2601" s="3">
        <v>0.25929999999999997</v>
      </c>
      <c r="B2601" s="17">
        <v>-0.250600832</v>
      </c>
      <c r="C2601" s="17">
        <v>-0.219594752</v>
      </c>
      <c r="D2601" s="17">
        <v>-0.21277336799999999</v>
      </c>
      <c r="E2601" s="74">
        <v>-0.17868872899999999</v>
      </c>
      <c r="F2601" s="74">
        <v>-0.201458624</v>
      </c>
      <c r="G2601" s="17">
        <v>-0.19296094699999999</v>
      </c>
      <c r="J2601" s="74"/>
      <c r="K2601" s="73"/>
      <c r="L2601" s="73"/>
      <c r="M2601" s="73"/>
      <c r="N2601" s="73"/>
      <c r="O2601" s="69"/>
      <c r="P2601" s="69"/>
      <c r="Q2601" s="69"/>
      <c r="R2601" s="69"/>
      <c r="S2601" s="69"/>
      <c r="T2601" s="69"/>
      <c r="U2601" s="69"/>
      <c r="V2601" s="72"/>
      <c r="W2601" s="71"/>
      <c r="X2601" s="71"/>
    </row>
    <row r="2602" spans="1:24" ht="15.75" thickBot="1">
      <c r="A2602" s="3">
        <v>0.25940000000000002</v>
      </c>
      <c r="B2602" s="17">
        <v>-0.25048099000000001</v>
      </c>
      <c r="C2602" s="17">
        <v>-0.21950549699999999</v>
      </c>
      <c r="D2602" s="17">
        <v>-0.21269068199999999</v>
      </c>
      <c r="E2602" s="74">
        <v>-0.17859972900000001</v>
      </c>
      <c r="F2602" s="74">
        <v>-0.201386395</v>
      </c>
      <c r="G2602" s="17">
        <v>-0.19286566099999999</v>
      </c>
      <c r="J2602" s="74"/>
      <c r="K2602" s="73"/>
      <c r="L2602" s="73"/>
      <c r="M2602" s="73"/>
      <c r="N2602" s="73"/>
      <c r="O2602" s="69"/>
      <c r="P2602" s="69"/>
      <c r="Q2602" s="69"/>
      <c r="R2602" s="69"/>
      <c r="S2602" s="69"/>
      <c r="T2602" s="69"/>
      <c r="U2602" s="69"/>
      <c r="V2602" s="72"/>
      <c r="W2602" s="71"/>
      <c r="X2602" s="71"/>
    </row>
    <row r="2603" spans="1:24" ht="15.75" thickBot="1">
      <c r="A2603" s="3">
        <v>0.25950000000000001</v>
      </c>
      <c r="B2603" s="17">
        <v>-0.25036117200000002</v>
      </c>
      <c r="C2603" s="17">
        <v>-0.219416255</v>
      </c>
      <c r="D2603" s="17">
        <v>-0.21260800699999999</v>
      </c>
      <c r="E2603" s="74">
        <v>-0.17851075199999999</v>
      </c>
      <c r="F2603" s="74">
        <v>-0.20131417400000001</v>
      </c>
      <c r="G2603" s="17">
        <v>-0.19277039900000001</v>
      </c>
      <c r="J2603" s="74"/>
      <c r="K2603" s="73"/>
      <c r="L2603" s="73"/>
      <c r="M2603" s="73"/>
      <c r="N2603" s="73"/>
      <c r="O2603" s="69"/>
      <c r="P2603" s="69"/>
      <c r="Q2603" s="69"/>
      <c r="R2603" s="69"/>
      <c r="S2603" s="69"/>
      <c r="T2603" s="69"/>
      <c r="U2603" s="69"/>
      <c r="V2603" s="72"/>
      <c r="W2603" s="71"/>
      <c r="X2603" s="71"/>
    </row>
    <row r="2604" spans="1:24" ht="15.75" thickBot="1">
      <c r="A2604" s="3">
        <v>0.2596</v>
      </c>
      <c r="B2604" s="17">
        <v>-0.25024137699999999</v>
      </c>
      <c r="C2604" s="17">
        <v>-0.21932702800000001</v>
      </c>
      <c r="D2604" s="17">
        <v>-0.212525345</v>
      </c>
      <c r="E2604" s="74">
        <v>-0.17842179799999999</v>
      </c>
      <c r="F2604" s="74">
        <v>-0.201241962</v>
      </c>
      <c r="G2604" s="17">
        <v>-0.19267516000000001</v>
      </c>
      <c r="J2604" s="74"/>
      <c r="K2604" s="73"/>
      <c r="L2604" s="73"/>
      <c r="M2604" s="73"/>
      <c r="N2604" s="73"/>
      <c r="O2604" s="69"/>
      <c r="P2604" s="69"/>
      <c r="Q2604" s="69"/>
      <c r="R2604" s="69"/>
      <c r="S2604" s="69"/>
      <c r="T2604" s="69"/>
      <c r="U2604" s="69"/>
      <c r="V2604" s="72"/>
      <c r="W2604" s="71"/>
      <c r="X2604" s="71"/>
    </row>
    <row r="2605" spans="1:24" ht="15.75" thickBot="1">
      <c r="A2605" s="3">
        <v>0.25969999999999999</v>
      </c>
      <c r="B2605" s="17">
        <v>-0.25012160700000002</v>
      </c>
      <c r="C2605" s="17">
        <v>-0.219237815</v>
      </c>
      <c r="D2605" s="17">
        <v>-0.21244269499999999</v>
      </c>
      <c r="E2605" s="74">
        <v>-0.17833286600000001</v>
      </c>
      <c r="F2605" s="74">
        <v>-0.201169759</v>
      </c>
      <c r="G2605" s="17">
        <v>-0.192579945</v>
      </c>
      <c r="J2605" s="74"/>
      <c r="K2605" s="73"/>
      <c r="L2605" s="73"/>
      <c r="M2605" s="73"/>
      <c r="N2605" s="73"/>
      <c r="O2605" s="69"/>
      <c r="P2605" s="69"/>
      <c r="Q2605" s="69"/>
      <c r="R2605" s="69"/>
      <c r="S2605" s="69"/>
      <c r="T2605" s="69"/>
      <c r="U2605" s="69"/>
      <c r="V2605" s="72"/>
      <c r="W2605" s="71"/>
      <c r="X2605" s="71"/>
    </row>
    <row r="2606" spans="1:24" ht="15.75" thickBot="1">
      <c r="A2606" s="3">
        <v>0.25979999999999998</v>
      </c>
      <c r="B2606" s="17">
        <v>-0.25000186000000002</v>
      </c>
      <c r="C2606" s="17">
        <v>-0.21914861699999999</v>
      </c>
      <c r="D2606" s="17">
        <v>-0.21236005699999999</v>
      </c>
      <c r="E2606" s="74">
        <v>-0.17824395800000001</v>
      </c>
      <c r="F2606" s="74">
        <v>-0.20109756600000001</v>
      </c>
      <c r="G2606" s="17">
        <v>-0.19248475200000001</v>
      </c>
      <c r="J2606" s="74"/>
      <c r="K2606" s="73"/>
      <c r="L2606" s="73"/>
      <c r="M2606" s="73"/>
      <c r="N2606" s="73"/>
      <c r="O2606" s="69"/>
      <c r="P2606" s="69"/>
      <c r="Q2606" s="69"/>
      <c r="R2606" s="69"/>
      <c r="S2606" s="69"/>
      <c r="T2606" s="69"/>
      <c r="U2606" s="69"/>
      <c r="V2606" s="72"/>
      <c r="W2606" s="71"/>
      <c r="X2606" s="71"/>
    </row>
    <row r="2607" spans="1:24" ht="15.75" thickBot="1">
      <c r="A2607" s="3">
        <v>0.25990000000000002</v>
      </c>
      <c r="B2607" s="17">
        <v>-0.249882137</v>
      </c>
      <c r="C2607" s="17">
        <v>-0.219059432</v>
      </c>
      <c r="D2607" s="17">
        <v>-0.21227743099999999</v>
      </c>
      <c r="E2607" s="74">
        <v>-0.178155072</v>
      </c>
      <c r="F2607" s="74">
        <v>-0.201025381</v>
      </c>
      <c r="G2607" s="17">
        <v>-0.192389583</v>
      </c>
      <c r="J2607" s="74"/>
      <c r="K2607" s="73"/>
      <c r="L2607" s="73"/>
      <c r="M2607" s="73"/>
      <c r="N2607" s="73"/>
      <c r="O2607" s="69"/>
      <c r="P2607" s="69"/>
      <c r="Q2607" s="69"/>
      <c r="R2607" s="69"/>
      <c r="S2607" s="69"/>
      <c r="T2607" s="69"/>
      <c r="U2607" s="69"/>
      <c r="V2607" s="72"/>
      <c r="W2607" s="71"/>
      <c r="X2607" s="71"/>
    </row>
    <row r="2608" spans="1:24" ht="15.75" thickBot="1">
      <c r="A2608" s="3">
        <v>0.26</v>
      </c>
      <c r="B2608" s="17">
        <v>-0.249762437</v>
      </c>
      <c r="C2608" s="17">
        <v>-0.218970261</v>
      </c>
      <c r="D2608" s="17">
        <v>-0.21219481700000001</v>
      </c>
      <c r="E2608" s="74">
        <v>-0.17806621</v>
      </c>
      <c r="F2608" s="74">
        <v>-0.200953205</v>
      </c>
      <c r="G2608" s="17">
        <v>-0.19229443700000001</v>
      </c>
      <c r="J2608" s="74"/>
      <c r="K2608" s="73"/>
      <c r="L2608" s="73"/>
      <c r="M2608" s="73"/>
      <c r="N2608" s="73"/>
      <c r="O2608" s="69"/>
      <c r="P2608" s="69"/>
      <c r="Q2608" s="69"/>
      <c r="R2608" s="69"/>
      <c r="S2608" s="69"/>
      <c r="T2608" s="69"/>
      <c r="U2608" s="69"/>
      <c r="V2608" s="72"/>
      <c r="W2608" s="71"/>
      <c r="X2608" s="71"/>
    </row>
    <row r="2609" spans="1:24" ht="15.75" thickBot="1">
      <c r="A2609" s="3">
        <v>0.2601</v>
      </c>
      <c r="B2609" s="17">
        <v>-0.24964276199999999</v>
      </c>
      <c r="C2609" s="17">
        <v>-0.21888110499999999</v>
      </c>
      <c r="D2609" s="17">
        <v>-0.21211221499999999</v>
      </c>
      <c r="E2609" s="74">
        <v>-0.17797737</v>
      </c>
      <c r="F2609" s="74">
        <v>-0.20088103900000001</v>
      </c>
      <c r="G2609" s="17">
        <v>-0.19219931500000001</v>
      </c>
      <c r="J2609" s="74"/>
      <c r="K2609" s="73"/>
      <c r="L2609" s="73"/>
      <c r="M2609" s="73"/>
      <c r="N2609" s="73"/>
      <c r="O2609" s="69"/>
      <c r="P2609" s="69"/>
      <c r="Q2609" s="69"/>
      <c r="R2609" s="69"/>
      <c r="S2609" s="69"/>
      <c r="T2609" s="69"/>
      <c r="U2609" s="69"/>
      <c r="V2609" s="72"/>
      <c r="W2609" s="71"/>
      <c r="X2609" s="71"/>
    </row>
    <row r="2610" spans="1:24" ht="15.75" thickBot="1">
      <c r="A2610" s="3">
        <v>0.26019999999999999</v>
      </c>
      <c r="B2610" s="17">
        <v>-0.24952310999999999</v>
      </c>
      <c r="C2610" s="17">
        <v>-0.21879196200000001</v>
      </c>
      <c r="D2610" s="17">
        <v>-0.212029626</v>
      </c>
      <c r="E2610" s="74">
        <v>-0.177888553</v>
      </c>
      <c r="F2610" s="74">
        <v>-0.20080888099999999</v>
      </c>
      <c r="G2610" s="17">
        <v>-0.19210421499999999</v>
      </c>
      <c r="J2610" s="74"/>
      <c r="K2610" s="73"/>
      <c r="L2610" s="73"/>
      <c r="M2610" s="73"/>
      <c r="N2610" s="73"/>
      <c r="O2610" s="69"/>
      <c r="P2610" s="69"/>
      <c r="Q2610" s="69"/>
      <c r="R2610" s="69"/>
      <c r="S2610" s="69"/>
      <c r="T2610" s="69"/>
      <c r="U2610" s="69"/>
      <c r="V2610" s="72"/>
      <c r="W2610" s="71"/>
      <c r="X2610" s="71"/>
    </row>
    <row r="2611" spans="1:24" ht="15.75" thickBot="1">
      <c r="A2611" s="3">
        <v>0.26029999999999998</v>
      </c>
      <c r="B2611" s="17">
        <v>-0.24940348200000001</v>
      </c>
      <c r="C2611" s="17">
        <v>-0.21870283400000001</v>
      </c>
      <c r="D2611" s="17">
        <v>-0.211947048</v>
      </c>
      <c r="E2611" s="74">
        <v>-0.177799758</v>
      </c>
      <c r="F2611" s="74">
        <v>-0.200736732</v>
      </c>
      <c r="G2611" s="17">
        <v>-0.192009139</v>
      </c>
      <c r="J2611" s="74"/>
      <c r="K2611" s="73"/>
      <c r="L2611" s="73"/>
      <c r="M2611" s="73"/>
      <c r="N2611" s="73"/>
      <c r="O2611" s="69"/>
      <c r="P2611" s="69"/>
      <c r="Q2611" s="69"/>
      <c r="R2611" s="69"/>
      <c r="S2611" s="69"/>
      <c r="T2611" s="69"/>
      <c r="U2611" s="69"/>
      <c r="V2611" s="72"/>
      <c r="W2611" s="71"/>
      <c r="X2611" s="71"/>
    </row>
    <row r="2612" spans="1:24" ht="15.75" thickBot="1">
      <c r="A2612" s="3">
        <v>0.26040000000000002</v>
      </c>
      <c r="B2612" s="17">
        <v>-0.24928387699999999</v>
      </c>
      <c r="C2612" s="17">
        <v>-0.21861372000000001</v>
      </c>
      <c r="D2612" s="17">
        <v>-0.21186448199999999</v>
      </c>
      <c r="E2612" s="74">
        <v>-0.17771098699999999</v>
      </c>
      <c r="F2612" s="74">
        <v>-0.200664592</v>
      </c>
      <c r="G2612" s="17">
        <v>-0.19191408600000001</v>
      </c>
      <c r="J2612" s="74"/>
      <c r="K2612" s="73"/>
      <c r="L2612" s="73"/>
      <c r="M2612" s="73"/>
      <c r="N2612" s="73"/>
      <c r="O2612" s="69"/>
      <c r="P2612" s="69"/>
      <c r="Q2612" s="69"/>
      <c r="R2612" s="69"/>
      <c r="S2612" s="69"/>
      <c r="T2612" s="69"/>
      <c r="U2612" s="69"/>
      <c r="V2612" s="72"/>
      <c r="W2612" s="71"/>
      <c r="X2612" s="71"/>
    </row>
    <row r="2613" spans="1:24" ht="15.75" thickBot="1">
      <c r="A2613" s="3">
        <v>0.26050000000000001</v>
      </c>
      <c r="B2613" s="17">
        <v>-0.24916429600000001</v>
      </c>
      <c r="C2613" s="17">
        <v>-0.218524619</v>
      </c>
      <c r="D2613" s="17">
        <v>-0.21178192800000001</v>
      </c>
      <c r="E2613" s="74">
        <v>-0.17762223799999999</v>
      </c>
      <c r="F2613" s="74">
        <v>-0.200592461</v>
      </c>
      <c r="G2613" s="17">
        <v>-0.19181905599999999</v>
      </c>
      <c r="J2613" s="74"/>
      <c r="K2613" s="73"/>
      <c r="L2613" s="73"/>
      <c r="M2613" s="73"/>
      <c r="N2613" s="73"/>
      <c r="O2613" s="69"/>
      <c r="P2613" s="69"/>
      <c r="Q2613" s="69"/>
      <c r="R2613" s="69"/>
      <c r="S2613" s="69"/>
      <c r="T2613" s="69"/>
      <c r="U2613" s="69"/>
      <c r="V2613" s="72"/>
      <c r="W2613" s="71"/>
      <c r="X2613" s="71"/>
    </row>
    <row r="2614" spans="1:24" ht="15.75" thickBot="1">
      <c r="A2614" s="3">
        <v>0.2606</v>
      </c>
      <c r="B2614" s="17">
        <v>-0.24904473899999999</v>
      </c>
      <c r="C2614" s="17">
        <v>-0.21843553299999999</v>
      </c>
      <c r="D2614" s="17">
        <v>-0.21169938699999999</v>
      </c>
      <c r="E2614" s="74">
        <v>-0.177533512</v>
      </c>
      <c r="F2614" s="74">
        <v>-0.20052033899999999</v>
      </c>
      <c r="G2614" s="17">
        <v>-0.19172405000000001</v>
      </c>
      <c r="J2614" s="74"/>
      <c r="K2614" s="73"/>
      <c r="L2614" s="73"/>
      <c r="M2614" s="73"/>
      <c r="N2614" s="73"/>
      <c r="O2614" s="69"/>
      <c r="P2614" s="69"/>
      <c r="Q2614" s="69"/>
      <c r="R2614" s="69"/>
      <c r="S2614" s="69"/>
      <c r="T2614" s="69"/>
      <c r="U2614" s="69"/>
      <c r="V2614" s="72"/>
      <c r="W2614" s="71"/>
      <c r="X2614" s="71"/>
    </row>
    <row r="2615" spans="1:24" ht="15.75" thickBot="1">
      <c r="A2615" s="3">
        <v>0.26069999999999999</v>
      </c>
      <c r="B2615" s="17">
        <v>-0.24892520600000001</v>
      </c>
      <c r="C2615" s="17">
        <v>-0.21834646099999999</v>
      </c>
      <c r="D2615" s="17">
        <v>-0.21161685699999999</v>
      </c>
      <c r="E2615" s="74">
        <v>-0.17744480800000001</v>
      </c>
      <c r="F2615" s="74">
        <v>-0.20044822600000001</v>
      </c>
      <c r="G2615" s="17">
        <v>-0.19162906599999999</v>
      </c>
      <c r="J2615" s="74"/>
      <c r="K2615" s="73"/>
      <c r="L2615" s="73"/>
      <c r="M2615" s="73"/>
      <c r="N2615" s="73"/>
      <c r="O2615" s="69"/>
      <c r="P2615" s="69"/>
      <c r="Q2615" s="69"/>
      <c r="R2615" s="69"/>
      <c r="S2615" s="69"/>
      <c r="T2615" s="69"/>
      <c r="U2615" s="69"/>
      <c r="V2615" s="72"/>
      <c r="W2615" s="71"/>
      <c r="X2615" s="71"/>
    </row>
    <row r="2616" spans="1:24" ht="15.75" thickBot="1">
      <c r="A2616" s="3">
        <v>0.26079999999999998</v>
      </c>
      <c r="B2616" s="17">
        <v>-0.24880569599999999</v>
      </c>
      <c r="C2616" s="17">
        <v>-0.21825740199999999</v>
      </c>
      <c r="D2616" s="17">
        <v>-0.21153433899999999</v>
      </c>
      <c r="E2616" s="74">
        <v>-0.177356127</v>
      </c>
      <c r="F2616" s="74">
        <v>-0.20037612199999999</v>
      </c>
      <c r="G2616" s="17">
        <v>-0.19153410600000001</v>
      </c>
      <c r="J2616" s="74"/>
      <c r="K2616" s="73"/>
      <c r="L2616" s="73"/>
      <c r="M2616" s="73"/>
      <c r="N2616" s="73"/>
      <c r="O2616" s="69"/>
      <c r="P2616" s="69"/>
      <c r="Q2616" s="69"/>
      <c r="R2616" s="69"/>
      <c r="S2616" s="69"/>
      <c r="T2616" s="69"/>
      <c r="U2616" s="69"/>
      <c r="V2616" s="72"/>
      <c r="W2616" s="71"/>
      <c r="X2616" s="71"/>
    </row>
    <row r="2617" spans="1:24" ht="15.75" thickBot="1">
      <c r="A2617" s="3">
        <v>0.26090000000000002</v>
      </c>
      <c r="B2617" s="17">
        <v>-0.24868620899999999</v>
      </c>
      <c r="C2617" s="17">
        <v>-0.21816835800000001</v>
      </c>
      <c r="D2617" s="17">
        <v>-0.21145183400000001</v>
      </c>
      <c r="E2617" s="74">
        <v>-0.17726746900000001</v>
      </c>
      <c r="F2617" s="74">
        <v>-0.200304027</v>
      </c>
      <c r="G2617" s="17">
        <v>-0.19143916799999999</v>
      </c>
      <c r="J2617" s="74"/>
      <c r="K2617" s="73"/>
      <c r="L2617" s="73"/>
      <c r="M2617" s="73"/>
      <c r="N2617" s="73"/>
      <c r="O2617" s="69"/>
      <c r="P2617" s="69"/>
      <c r="Q2617" s="69"/>
      <c r="R2617" s="69"/>
      <c r="S2617" s="69"/>
      <c r="T2617" s="69"/>
      <c r="U2617" s="69"/>
      <c r="V2617" s="72"/>
      <c r="W2617" s="71"/>
      <c r="X2617" s="71"/>
    </row>
    <row r="2618" spans="1:24" ht="15.75" thickBot="1">
      <c r="A2618" s="3">
        <v>0.26100000000000001</v>
      </c>
      <c r="B2618" s="17">
        <v>-0.24856674600000001</v>
      </c>
      <c r="C2618" s="17">
        <v>-0.21807932799999999</v>
      </c>
      <c r="D2618" s="17">
        <v>-0.21136933999999999</v>
      </c>
      <c r="E2618" s="74">
        <v>-0.17717883300000001</v>
      </c>
      <c r="F2618" s="74">
        <v>-0.20023194</v>
      </c>
      <c r="G2618" s="17">
        <v>-0.19134425399999999</v>
      </c>
      <c r="J2618" s="74"/>
      <c r="K2618" s="73"/>
      <c r="L2618" s="73"/>
      <c r="M2618" s="73"/>
      <c r="N2618" s="73"/>
      <c r="O2618" s="69"/>
      <c r="P2618" s="69"/>
      <c r="Q2618" s="69"/>
      <c r="R2618" s="69"/>
      <c r="S2618" s="69"/>
      <c r="T2618" s="69"/>
      <c r="U2618" s="69"/>
      <c r="V2618" s="72"/>
      <c r="W2618" s="71"/>
      <c r="X2618" s="71"/>
    </row>
    <row r="2619" spans="1:24" ht="15.75" thickBot="1">
      <c r="A2619" s="3">
        <v>0.2611</v>
      </c>
      <c r="B2619" s="17">
        <v>-0.24844730700000001</v>
      </c>
      <c r="C2619" s="17">
        <v>-0.21799031099999999</v>
      </c>
      <c r="D2619" s="17">
        <v>-0.21128685799999999</v>
      </c>
      <c r="E2619" s="74">
        <v>-0.17709021999999999</v>
      </c>
      <c r="F2619" s="74">
        <v>-0.20015986299999999</v>
      </c>
      <c r="G2619" s="17">
        <v>-0.19124936200000001</v>
      </c>
      <c r="J2619" s="74"/>
      <c r="K2619" s="73"/>
      <c r="L2619" s="73"/>
      <c r="M2619" s="73"/>
      <c r="N2619" s="73"/>
      <c r="O2619" s="69"/>
      <c r="P2619" s="69"/>
      <c r="Q2619" s="69"/>
      <c r="R2619" s="69"/>
      <c r="S2619" s="69"/>
      <c r="T2619" s="69"/>
      <c r="U2619" s="69"/>
      <c r="V2619" s="72"/>
      <c r="W2619" s="71"/>
      <c r="X2619" s="71"/>
    </row>
    <row r="2620" spans="1:24" ht="15.75" thickBot="1">
      <c r="A2620" s="3">
        <v>0.26119999999999999</v>
      </c>
      <c r="B2620" s="17">
        <v>-0.248327891</v>
      </c>
      <c r="C2620" s="17">
        <v>-0.21790130899999999</v>
      </c>
      <c r="D2620" s="17">
        <v>-0.21120438799999999</v>
      </c>
      <c r="E2620" s="74">
        <v>-0.17700162899999999</v>
      </c>
      <c r="F2620" s="74">
        <v>-0.20008779400000001</v>
      </c>
      <c r="G2620" s="17">
        <v>-0.19115449400000001</v>
      </c>
      <c r="J2620" s="74"/>
      <c r="K2620" s="73"/>
      <c r="L2620" s="73"/>
      <c r="M2620" s="73"/>
      <c r="N2620" s="73"/>
      <c r="O2620" s="69"/>
      <c r="P2620" s="69"/>
      <c r="Q2620" s="69"/>
      <c r="R2620" s="69"/>
      <c r="S2620" s="69"/>
      <c r="T2620" s="69"/>
      <c r="U2620" s="69"/>
      <c r="V2620" s="72"/>
      <c r="W2620" s="71"/>
      <c r="X2620" s="71"/>
    </row>
    <row r="2621" spans="1:24" ht="15.75" thickBot="1">
      <c r="A2621" s="3">
        <v>0.26129999999999998</v>
      </c>
      <c r="B2621" s="17">
        <v>-0.248208499</v>
      </c>
      <c r="C2621" s="17">
        <v>-0.21781232</v>
      </c>
      <c r="D2621" s="17">
        <v>-0.21112193000000001</v>
      </c>
      <c r="E2621" s="74">
        <v>-0.17691306100000001</v>
      </c>
      <c r="F2621" s="74">
        <v>-0.200015734</v>
      </c>
      <c r="G2621" s="17">
        <v>-0.191059649</v>
      </c>
      <c r="J2621" s="74"/>
      <c r="K2621" s="73"/>
      <c r="L2621" s="73"/>
      <c r="M2621" s="73"/>
      <c r="N2621" s="73"/>
      <c r="O2621" s="69"/>
      <c r="P2621" s="69"/>
      <c r="Q2621" s="69"/>
      <c r="R2621" s="69"/>
      <c r="S2621" s="69"/>
      <c r="T2621" s="69"/>
      <c r="U2621" s="69"/>
      <c r="V2621" s="72"/>
      <c r="W2621" s="71"/>
      <c r="X2621" s="71"/>
    </row>
    <row r="2622" spans="1:24" ht="15.75" thickBot="1">
      <c r="A2622" s="3">
        <v>0.26140000000000002</v>
      </c>
      <c r="B2622" s="17">
        <v>-0.24808912999999999</v>
      </c>
      <c r="C2622" s="17">
        <v>-0.21772334600000001</v>
      </c>
      <c r="D2622" s="17">
        <v>-0.211039484</v>
      </c>
      <c r="E2622" s="74">
        <v>-0.17682451599999999</v>
      </c>
      <c r="F2622" s="74">
        <v>-0.19994368300000001</v>
      </c>
      <c r="G2622" s="17">
        <v>-0.190964826</v>
      </c>
      <c r="J2622" s="74"/>
      <c r="K2622" s="73"/>
      <c r="L2622" s="73"/>
      <c r="M2622" s="73"/>
      <c r="N2622" s="73"/>
      <c r="O2622" s="69"/>
      <c r="P2622" s="69"/>
      <c r="Q2622" s="69"/>
      <c r="R2622" s="69"/>
      <c r="S2622" s="69"/>
      <c r="T2622" s="69"/>
      <c r="U2622" s="69"/>
      <c r="V2622" s="72"/>
      <c r="W2622" s="71"/>
      <c r="X2622" s="71"/>
    </row>
    <row r="2623" spans="1:24" ht="15.75" thickBot="1">
      <c r="A2623" s="3">
        <v>0.26150000000000001</v>
      </c>
      <c r="B2623" s="17">
        <v>-0.247969785</v>
      </c>
      <c r="C2623" s="17">
        <v>-0.21763438500000001</v>
      </c>
      <c r="D2623" s="17">
        <v>-0.21095704900000001</v>
      </c>
      <c r="E2623" s="74">
        <v>-0.17673599300000001</v>
      </c>
      <c r="F2623" s="74">
        <v>-0.19987164099999999</v>
      </c>
      <c r="G2623" s="17">
        <v>-0.190870027</v>
      </c>
      <c r="J2623" s="74"/>
      <c r="K2623" s="73"/>
      <c r="L2623" s="73"/>
      <c r="M2623" s="73"/>
      <c r="N2623" s="73"/>
      <c r="O2623" s="69"/>
      <c r="P2623" s="69"/>
      <c r="Q2623" s="69"/>
      <c r="R2623" s="69"/>
      <c r="S2623" s="69"/>
      <c r="T2623" s="69"/>
      <c r="U2623" s="69"/>
      <c r="V2623" s="72"/>
      <c r="W2623" s="71"/>
      <c r="X2623" s="71"/>
    </row>
    <row r="2624" spans="1:24" ht="15.75" thickBot="1">
      <c r="A2624" s="3">
        <v>0.2616</v>
      </c>
      <c r="B2624" s="17">
        <v>-0.24785046299999999</v>
      </c>
      <c r="C2624" s="17">
        <v>-0.21754543800000001</v>
      </c>
      <c r="D2624" s="17">
        <v>-0.21087462700000001</v>
      </c>
      <c r="E2624" s="74">
        <v>-0.17664749199999999</v>
      </c>
      <c r="F2624" s="74">
        <v>-0.19979960799999999</v>
      </c>
      <c r="G2624" s="17">
        <v>-0.19077525000000001</v>
      </c>
      <c r="J2624" s="74"/>
      <c r="K2624" s="73"/>
      <c r="L2624" s="73"/>
      <c r="M2624" s="73"/>
      <c r="N2624" s="73"/>
      <c r="O2624" s="69"/>
      <c r="P2624" s="69"/>
      <c r="Q2624" s="69"/>
      <c r="R2624" s="69"/>
      <c r="S2624" s="69"/>
      <c r="T2624" s="69"/>
      <c r="U2624" s="69"/>
      <c r="V2624" s="72"/>
      <c r="W2624" s="71"/>
      <c r="X2624" s="71"/>
    </row>
    <row r="2625" spans="1:24" ht="15.75" thickBot="1">
      <c r="A2625" s="3">
        <v>0.26169999999999999</v>
      </c>
      <c r="B2625" s="17">
        <v>-0.247731164</v>
      </c>
      <c r="C2625" s="17">
        <v>-0.21745650499999999</v>
      </c>
      <c r="D2625" s="17">
        <v>-0.210792217</v>
      </c>
      <c r="E2625" s="74">
        <v>-0.17655901399999999</v>
      </c>
      <c r="F2625" s="74">
        <v>-0.19972758299999999</v>
      </c>
      <c r="G2625" s="17">
        <v>-0.190680497</v>
      </c>
      <c r="J2625" s="74"/>
      <c r="K2625" s="73"/>
      <c r="L2625" s="73"/>
      <c r="M2625" s="73"/>
      <c r="N2625" s="73"/>
      <c r="O2625" s="69"/>
      <c r="P2625" s="69"/>
      <c r="Q2625" s="69"/>
      <c r="R2625" s="69"/>
      <c r="S2625" s="69"/>
      <c r="T2625" s="69"/>
      <c r="U2625" s="69"/>
      <c r="V2625" s="72"/>
      <c r="W2625" s="71"/>
      <c r="X2625" s="71"/>
    </row>
    <row r="2626" spans="1:24" ht="15.75" thickBot="1">
      <c r="A2626" s="3">
        <v>0.26179999999999998</v>
      </c>
      <c r="B2626" s="17">
        <v>-0.247611889</v>
      </c>
      <c r="C2626" s="17">
        <v>-0.217367586</v>
      </c>
      <c r="D2626" s="17">
        <v>-0.21070981799999999</v>
      </c>
      <c r="E2626" s="74">
        <v>-0.176470559</v>
      </c>
      <c r="F2626" s="74">
        <v>-0.19965556700000001</v>
      </c>
      <c r="G2626" s="17">
        <v>-0.19058576599999999</v>
      </c>
      <c r="J2626" s="74"/>
      <c r="K2626" s="73"/>
      <c r="L2626" s="73"/>
      <c r="M2626" s="73"/>
      <c r="N2626" s="73"/>
      <c r="O2626" s="69"/>
      <c r="P2626" s="69"/>
      <c r="Q2626" s="69"/>
      <c r="R2626" s="69"/>
      <c r="S2626" s="69"/>
      <c r="T2626" s="69"/>
      <c r="U2626" s="69"/>
      <c r="V2626" s="72"/>
      <c r="W2626" s="71"/>
      <c r="X2626" s="71"/>
    </row>
    <row r="2627" spans="1:24" ht="15.75" thickBot="1">
      <c r="A2627" s="3">
        <v>0.26190000000000002</v>
      </c>
      <c r="B2627" s="17">
        <v>-0.24749263699999999</v>
      </c>
      <c r="C2627" s="17">
        <v>-0.21727868</v>
      </c>
      <c r="D2627" s="17">
        <v>-0.210627431</v>
      </c>
      <c r="E2627" s="74">
        <v>-0.176382126</v>
      </c>
      <c r="F2627" s="74">
        <v>-0.19958355999999999</v>
      </c>
      <c r="G2627" s="17">
        <v>-0.19049105799999999</v>
      </c>
      <c r="J2627" s="74"/>
      <c r="K2627" s="73"/>
      <c r="L2627" s="73"/>
      <c r="M2627" s="73"/>
      <c r="N2627" s="73"/>
      <c r="O2627" s="69"/>
      <c r="P2627" s="69"/>
      <c r="Q2627" s="69"/>
      <c r="R2627" s="69"/>
      <c r="S2627" s="69"/>
      <c r="T2627" s="69"/>
      <c r="U2627" s="69"/>
      <c r="V2627" s="72"/>
      <c r="W2627" s="71"/>
      <c r="X2627" s="71"/>
    </row>
    <row r="2628" spans="1:24" ht="15.75" thickBot="1">
      <c r="A2628" s="3">
        <v>0.26200000000000001</v>
      </c>
      <c r="B2628" s="17">
        <v>-0.24737340799999999</v>
      </c>
      <c r="C2628" s="17">
        <v>-0.21718978899999999</v>
      </c>
      <c r="D2628" s="17">
        <v>-0.21054505600000001</v>
      </c>
      <c r="E2628" s="74">
        <v>-0.17629371499999999</v>
      </c>
      <c r="F2628" s="74">
        <v>-0.199511562</v>
      </c>
      <c r="G2628" s="17">
        <v>-0.19039637300000001</v>
      </c>
      <c r="J2628" s="74"/>
      <c r="K2628" s="73"/>
      <c r="L2628" s="73"/>
      <c r="M2628" s="73"/>
      <c r="N2628" s="73"/>
      <c r="O2628" s="69"/>
      <c r="P2628" s="69"/>
      <c r="Q2628" s="69"/>
      <c r="R2628" s="69"/>
      <c r="S2628" s="69"/>
      <c r="T2628" s="69"/>
      <c r="U2628" s="69"/>
      <c r="V2628" s="72"/>
      <c r="W2628" s="71"/>
      <c r="X2628" s="71"/>
    </row>
    <row r="2629" spans="1:24" ht="15.75" thickBot="1">
      <c r="A2629" s="3">
        <v>0.2621</v>
      </c>
      <c r="B2629" s="17">
        <v>-0.24725420300000001</v>
      </c>
      <c r="C2629" s="17">
        <v>-0.21710091100000001</v>
      </c>
      <c r="D2629" s="17">
        <v>-0.21046269300000001</v>
      </c>
      <c r="E2629" s="74">
        <v>-0.176205326</v>
      </c>
      <c r="F2629" s="74">
        <v>-0.19943957300000001</v>
      </c>
      <c r="G2629" s="17">
        <v>-0.19030171000000001</v>
      </c>
      <c r="J2629" s="74"/>
      <c r="K2629" s="73"/>
      <c r="L2629" s="73"/>
      <c r="M2629" s="73"/>
      <c r="N2629" s="73"/>
      <c r="O2629" s="69"/>
      <c r="P2629" s="69"/>
      <c r="Q2629" s="69"/>
      <c r="R2629" s="69"/>
      <c r="S2629" s="69"/>
      <c r="T2629" s="69"/>
      <c r="U2629" s="69"/>
      <c r="V2629" s="72"/>
      <c r="W2629" s="71"/>
      <c r="X2629" s="71"/>
    </row>
    <row r="2630" spans="1:24" ht="15.75" thickBot="1">
      <c r="A2630" s="3">
        <v>0.26219999999999999</v>
      </c>
      <c r="B2630" s="17">
        <v>-0.24713502100000001</v>
      </c>
      <c r="C2630" s="17">
        <v>-0.21701204700000001</v>
      </c>
      <c r="D2630" s="17">
        <v>-0.210380342</v>
      </c>
      <c r="E2630" s="74">
        <v>-0.17611695999999999</v>
      </c>
      <c r="F2630" s="74">
        <v>-0.19936759200000001</v>
      </c>
      <c r="G2630" s="17">
        <v>-0.19020707100000001</v>
      </c>
      <c r="J2630" s="74"/>
      <c r="K2630" s="73"/>
      <c r="L2630" s="73"/>
      <c r="M2630" s="73"/>
      <c r="N2630" s="73"/>
      <c r="O2630" s="69"/>
      <c r="P2630" s="69"/>
      <c r="Q2630" s="69"/>
      <c r="R2630" s="69"/>
      <c r="S2630" s="69"/>
      <c r="T2630" s="69"/>
      <c r="U2630" s="69"/>
      <c r="V2630" s="72"/>
      <c r="W2630" s="71"/>
      <c r="X2630" s="71"/>
    </row>
    <row r="2631" spans="1:24" ht="15.75" thickBot="1">
      <c r="A2631" s="3">
        <v>0.26229999999999998</v>
      </c>
      <c r="B2631" s="17">
        <v>-0.247015863</v>
      </c>
      <c r="C2631" s="17">
        <v>-0.21692319700000001</v>
      </c>
      <c r="D2631" s="17">
        <v>-0.21029800200000001</v>
      </c>
      <c r="E2631" s="74">
        <v>-0.176028617</v>
      </c>
      <c r="F2631" s="74">
        <v>-0.19929562000000001</v>
      </c>
      <c r="G2631" s="17">
        <v>-0.19011245399999999</v>
      </c>
      <c r="J2631" s="74"/>
      <c r="K2631" s="73"/>
      <c r="L2631" s="73"/>
      <c r="M2631" s="73"/>
      <c r="N2631" s="73"/>
      <c r="O2631" s="69"/>
      <c r="P2631" s="69"/>
      <c r="Q2631" s="69"/>
      <c r="R2631" s="69"/>
      <c r="S2631" s="69"/>
      <c r="T2631" s="69"/>
      <c r="U2631" s="69"/>
      <c r="V2631" s="72"/>
      <c r="W2631" s="71"/>
      <c r="X2631" s="71"/>
    </row>
    <row r="2632" spans="1:24" ht="15.75" thickBot="1">
      <c r="A2632" s="3">
        <v>0.26240000000000002</v>
      </c>
      <c r="B2632" s="17">
        <v>-0.24689672800000001</v>
      </c>
      <c r="C2632" s="17">
        <v>-0.216834361</v>
      </c>
      <c r="D2632" s="17">
        <v>-0.21021567399999999</v>
      </c>
      <c r="E2632" s="74">
        <v>-0.175940295</v>
      </c>
      <c r="F2632" s="74">
        <v>-0.199223657</v>
      </c>
      <c r="G2632" s="17">
        <v>-0.19001786000000001</v>
      </c>
      <c r="J2632" s="74"/>
      <c r="K2632" s="73"/>
      <c r="L2632" s="73"/>
      <c r="M2632" s="73"/>
      <c r="N2632" s="73"/>
      <c r="O2632" s="69"/>
      <c r="P2632" s="69"/>
      <c r="Q2632" s="69"/>
      <c r="R2632" s="69"/>
      <c r="S2632" s="69"/>
      <c r="T2632" s="69"/>
      <c r="U2632" s="69"/>
      <c r="V2632" s="72"/>
      <c r="W2632" s="71"/>
      <c r="X2632" s="71"/>
    </row>
    <row r="2633" spans="1:24" ht="15.75" thickBot="1">
      <c r="A2633" s="3">
        <v>0.26250000000000001</v>
      </c>
      <c r="B2633" s="17">
        <v>-0.24677761600000001</v>
      </c>
      <c r="C2633" s="17">
        <v>-0.21674553799999999</v>
      </c>
      <c r="D2633" s="17">
        <v>-0.21013335799999999</v>
      </c>
      <c r="E2633" s="74">
        <v>-0.17585199600000001</v>
      </c>
      <c r="F2633" s="74">
        <v>-0.19915170300000001</v>
      </c>
      <c r="G2633" s="17">
        <v>-0.189923289</v>
      </c>
      <c r="J2633" s="74"/>
      <c r="K2633" s="73"/>
      <c r="L2633" s="73"/>
      <c r="M2633" s="73"/>
      <c r="N2633" s="73"/>
      <c r="O2633" s="69"/>
      <c r="P2633" s="69"/>
      <c r="Q2633" s="69"/>
      <c r="R2633" s="69"/>
      <c r="S2633" s="69"/>
      <c r="T2633" s="69"/>
      <c r="U2633" s="69"/>
      <c r="V2633" s="72"/>
      <c r="W2633" s="71"/>
      <c r="X2633" s="71"/>
    </row>
    <row r="2634" spans="1:24" ht="15.75" thickBot="1">
      <c r="A2634" s="3">
        <v>0.2626</v>
      </c>
      <c r="B2634" s="17">
        <v>-0.24665852699999999</v>
      </c>
      <c r="C2634" s="17">
        <v>-0.21665672899999999</v>
      </c>
      <c r="D2634" s="17">
        <v>-0.21005105399999999</v>
      </c>
      <c r="E2634" s="74">
        <v>-0.17576371900000001</v>
      </c>
      <c r="F2634" s="74">
        <v>-0.199079757</v>
      </c>
      <c r="G2634" s="17">
        <v>-0.18982874</v>
      </c>
      <c r="J2634" s="74"/>
      <c r="K2634" s="73"/>
      <c r="L2634" s="73"/>
      <c r="M2634" s="73"/>
      <c r="N2634" s="73"/>
      <c r="O2634" s="69"/>
      <c r="P2634" s="69"/>
      <c r="Q2634" s="69"/>
      <c r="R2634" s="69"/>
      <c r="S2634" s="69"/>
      <c r="T2634" s="69"/>
      <c r="U2634" s="69"/>
      <c r="V2634" s="72"/>
      <c r="W2634" s="71"/>
      <c r="X2634" s="71"/>
    </row>
    <row r="2635" spans="1:24" ht="15.75" thickBot="1">
      <c r="A2635" s="3">
        <v>0.26269999999999999</v>
      </c>
      <c r="B2635" s="17">
        <v>-0.24653946099999999</v>
      </c>
      <c r="C2635" s="17">
        <v>-0.21656793399999999</v>
      </c>
      <c r="D2635" s="17">
        <v>-0.209968761</v>
      </c>
      <c r="E2635" s="74">
        <v>-0.175675465</v>
      </c>
      <c r="F2635" s="74">
        <v>-0.19900782</v>
      </c>
      <c r="G2635" s="17">
        <v>-0.18973421400000001</v>
      </c>
      <c r="J2635" s="74"/>
      <c r="K2635" s="73"/>
      <c r="L2635" s="73"/>
      <c r="M2635" s="73"/>
      <c r="N2635" s="73"/>
      <c r="O2635" s="69"/>
      <c r="P2635" s="69"/>
      <c r="Q2635" s="69"/>
      <c r="R2635" s="69"/>
      <c r="S2635" s="69"/>
      <c r="T2635" s="69"/>
      <c r="U2635" s="69"/>
      <c r="V2635" s="72"/>
      <c r="W2635" s="71"/>
      <c r="X2635" s="71"/>
    </row>
    <row r="2636" spans="1:24" ht="15.75" thickBot="1">
      <c r="A2636" s="3">
        <v>0.26279999999999998</v>
      </c>
      <c r="B2636" s="17">
        <v>-0.246420419</v>
      </c>
      <c r="C2636" s="17">
        <v>-0.21647915300000001</v>
      </c>
      <c r="D2636" s="17">
        <v>-0.20988648100000001</v>
      </c>
      <c r="E2636" s="74">
        <v>-0.17558723200000001</v>
      </c>
      <c r="F2636" s="74">
        <v>-0.198935892</v>
      </c>
      <c r="G2636" s="17">
        <v>-0.18963971099999999</v>
      </c>
      <c r="J2636" s="74"/>
      <c r="K2636" s="73"/>
      <c r="L2636" s="73"/>
      <c r="M2636" s="73"/>
      <c r="N2636" s="73"/>
      <c r="O2636" s="69"/>
      <c r="P2636" s="69"/>
      <c r="Q2636" s="69"/>
      <c r="R2636" s="69"/>
      <c r="S2636" s="69"/>
      <c r="T2636" s="69"/>
      <c r="U2636" s="69"/>
      <c r="V2636" s="72"/>
      <c r="W2636" s="71"/>
      <c r="X2636" s="71"/>
    </row>
    <row r="2637" spans="1:24" ht="15.75" thickBot="1">
      <c r="A2637" s="3">
        <v>0.26290000000000002</v>
      </c>
      <c r="B2637" s="17">
        <v>-0.246301399</v>
      </c>
      <c r="C2637" s="17">
        <v>-0.21639038499999999</v>
      </c>
      <c r="D2637" s="17">
        <v>-0.20980421199999999</v>
      </c>
      <c r="E2637" s="74">
        <v>-0.175499022</v>
      </c>
      <c r="F2637" s="74">
        <v>-0.198863972</v>
      </c>
      <c r="G2637" s="17">
        <v>-0.18954523100000001</v>
      </c>
      <c r="J2637" s="74"/>
      <c r="K2637" s="73"/>
      <c r="L2637" s="73"/>
      <c r="M2637" s="73"/>
      <c r="N2637" s="73"/>
      <c r="O2637" s="69"/>
      <c r="P2637" s="69"/>
      <c r="Q2637" s="69"/>
      <c r="R2637" s="69"/>
      <c r="S2637" s="69"/>
      <c r="T2637" s="69"/>
      <c r="U2637" s="69"/>
      <c r="V2637" s="72"/>
      <c r="W2637" s="71"/>
      <c r="X2637" s="71"/>
    </row>
    <row r="2638" spans="1:24" ht="15.75" thickBot="1">
      <c r="A2638" s="3">
        <v>0.26300000000000001</v>
      </c>
      <c r="B2638" s="17">
        <v>-0.24618240299999999</v>
      </c>
      <c r="C2638" s="17">
        <v>-0.21630163099999999</v>
      </c>
      <c r="D2638" s="17">
        <v>-0.20972195399999999</v>
      </c>
      <c r="E2638" s="74">
        <v>-0.17541083399999999</v>
      </c>
      <c r="F2638" s="74">
        <v>-0.19879206099999999</v>
      </c>
      <c r="G2638" s="17">
        <v>-0.18945077299999999</v>
      </c>
      <c r="J2638" s="74"/>
      <c r="K2638" s="73"/>
      <c r="L2638" s="73"/>
      <c r="M2638" s="73"/>
      <c r="N2638" s="73"/>
      <c r="O2638" s="69"/>
      <c r="P2638" s="69"/>
      <c r="Q2638" s="69"/>
      <c r="R2638" s="69"/>
      <c r="S2638" s="69"/>
      <c r="T2638" s="69"/>
      <c r="U2638" s="69"/>
      <c r="V2638" s="72"/>
      <c r="W2638" s="71"/>
      <c r="X2638" s="71"/>
    </row>
    <row r="2639" spans="1:24" ht="15.75" thickBot="1">
      <c r="A2639" s="3">
        <v>0.2631</v>
      </c>
      <c r="B2639" s="17">
        <v>-0.24606343</v>
      </c>
      <c r="C2639" s="17">
        <v>-0.21621289099999999</v>
      </c>
      <c r="D2639" s="17">
        <v>-0.20963970900000001</v>
      </c>
      <c r="E2639" s="74">
        <v>-0.17532266899999999</v>
      </c>
      <c r="F2639" s="74">
        <v>-0.19872015900000001</v>
      </c>
      <c r="G2639" s="17">
        <v>-0.18935633800000001</v>
      </c>
      <c r="J2639" s="74"/>
      <c r="K2639" s="73"/>
      <c r="L2639" s="73"/>
      <c r="M2639" s="73"/>
      <c r="N2639" s="73"/>
      <c r="O2639" s="69"/>
      <c r="P2639" s="69"/>
      <c r="Q2639" s="69"/>
      <c r="R2639" s="69"/>
      <c r="S2639" s="69"/>
      <c r="T2639" s="69"/>
      <c r="U2639" s="69"/>
      <c r="V2639" s="72"/>
      <c r="W2639" s="71"/>
      <c r="X2639" s="71"/>
    </row>
    <row r="2640" spans="1:24" ht="15.75" thickBot="1">
      <c r="A2640" s="3">
        <v>0.26319999999999999</v>
      </c>
      <c r="B2640" s="17">
        <v>-0.24594447999999999</v>
      </c>
      <c r="C2640" s="17">
        <v>-0.21612416400000001</v>
      </c>
      <c r="D2640" s="17">
        <v>-0.20955747499999999</v>
      </c>
      <c r="E2640" s="74">
        <v>-0.175234525</v>
      </c>
      <c r="F2640" s="74">
        <v>-0.19864826499999999</v>
      </c>
      <c r="G2640" s="17">
        <v>-0.189261925</v>
      </c>
      <c r="J2640" s="74"/>
      <c r="K2640" s="73"/>
      <c r="L2640" s="73"/>
      <c r="M2640" s="73"/>
      <c r="N2640" s="73"/>
      <c r="O2640" s="69"/>
      <c r="P2640" s="69"/>
      <c r="Q2640" s="69"/>
      <c r="R2640" s="69"/>
      <c r="S2640" s="69"/>
      <c r="T2640" s="69"/>
      <c r="U2640" s="69"/>
      <c r="V2640" s="72"/>
      <c r="W2640" s="71"/>
      <c r="X2640" s="71"/>
    </row>
    <row r="2641" spans="1:24" ht="15.75" thickBot="1">
      <c r="A2641" s="3">
        <v>0.26329999999999998</v>
      </c>
      <c r="B2641" s="17">
        <v>-0.245825554</v>
      </c>
      <c r="C2641" s="17">
        <v>-0.21603545099999999</v>
      </c>
      <c r="D2641" s="17">
        <v>-0.209475252</v>
      </c>
      <c r="E2641" s="74">
        <v>-0.17514640300000001</v>
      </c>
      <c r="F2641" s="74">
        <v>-0.19857638</v>
      </c>
      <c r="G2641" s="17">
        <v>-0.189167535</v>
      </c>
      <c r="J2641" s="74"/>
      <c r="K2641" s="73"/>
      <c r="L2641" s="73"/>
      <c r="M2641" s="73"/>
      <c r="N2641" s="73"/>
      <c r="O2641" s="69"/>
      <c r="P2641" s="69"/>
      <c r="Q2641" s="69"/>
      <c r="R2641" s="69"/>
      <c r="S2641" s="69"/>
      <c r="T2641" s="69"/>
      <c r="U2641" s="69"/>
      <c r="V2641" s="72"/>
      <c r="W2641" s="71"/>
      <c r="X2641" s="71"/>
    </row>
    <row r="2642" spans="1:24" ht="15.75" thickBot="1">
      <c r="A2642" s="3">
        <v>0.26340000000000002</v>
      </c>
      <c r="B2642" s="17">
        <v>-0.24570665</v>
      </c>
      <c r="C2642" s="17">
        <v>-0.21594675199999999</v>
      </c>
      <c r="D2642" s="17">
        <v>-0.209393042</v>
      </c>
      <c r="E2642" s="74">
        <v>-0.175058304</v>
      </c>
      <c r="F2642" s="74">
        <v>-0.198504504</v>
      </c>
      <c r="G2642" s="17">
        <v>-0.18907316699999999</v>
      </c>
      <c r="J2642" s="74"/>
      <c r="K2642" s="73"/>
      <c r="L2642" s="73"/>
      <c r="M2642" s="73"/>
      <c r="N2642" s="73"/>
      <c r="O2642" s="69"/>
      <c r="P2642" s="69"/>
      <c r="Q2642" s="69"/>
      <c r="R2642" s="69"/>
      <c r="S2642" s="69"/>
      <c r="T2642" s="69"/>
      <c r="U2642" s="69"/>
      <c r="V2642" s="72"/>
      <c r="W2642" s="71"/>
      <c r="X2642" s="71"/>
    </row>
    <row r="2643" spans="1:24" ht="15.75" thickBot="1">
      <c r="A2643" s="3">
        <v>0.26350000000000001</v>
      </c>
      <c r="B2643" s="17">
        <v>-0.24558776900000001</v>
      </c>
      <c r="C2643" s="17">
        <v>-0.21585806599999999</v>
      </c>
      <c r="D2643" s="17">
        <v>-0.209310843</v>
      </c>
      <c r="E2643" s="74">
        <v>-0.17497022700000001</v>
      </c>
      <c r="F2643" s="74">
        <v>-0.198432636</v>
      </c>
      <c r="G2643" s="17">
        <v>-0.18897882199999999</v>
      </c>
      <c r="J2643" s="74"/>
      <c r="K2643" s="73"/>
      <c r="L2643" s="73"/>
      <c r="M2643" s="73"/>
      <c r="N2643" s="73"/>
      <c r="O2643" s="69"/>
      <c r="P2643" s="69"/>
      <c r="Q2643" s="69"/>
      <c r="R2643" s="69"/>
      <c r="S2643" s="69"/>
      <c r="T2643" s="69"/>
      <c r="U2643" s="69"/>
      <c r="V2643" s="72"/>
      <c r="W2643" s="71"/>
      <c r="X2643" s="71"/>
    </row>
    <row r="2644" spans="1:24" ht="15.75" thickBot="1">
      <c r="A2644" s="3">
        <v>0.2636</v>
      </c>
      <c r="B2644" s="17">
        <v>-0.24546891200000001</v>
      </c>
      <c r="C2644" s="17">
        <v>-0.215769394</v>
      </c>
      <c r="D2644" s="17">
        <v>-0.20922865500000001</v>
      </c>
      <c r="E2644" s="74">
        <v>-0.174882171</v>
      </c>
      <c r="F2644" s="74">
        <v>-0.19836077699999999</v>
      </c>
      <c r="G2644" s="17">
        <v>-0.18888449900000001</v>
      </c>
      <c r="J2644" s="74"/>
      <c r="K2644" s="73"/>
      <c r="L2644" s="73"/>
      <c r="M2644" s="73"/>
      <c r="N2644" s="73"/>
      <c r="O2644" s="69"/>
      <c r="P2644" s="69"/>
      <c r="Q2644" s="69"/>
      <c r="R2644" s="69"/>
      <c r="S2644" s="69"/>
      <c r="T2644" s="69"/>
      <c r="U2644" s="69"/>
      <c r="V2644" s="72"/>
      <c r="W2644" s="71"/>
      <c r="X2644" s="71"/>
    </row>
    <row r="2645" spans="1:24" ht="15.75" thickBot="1">
      <c r="A2645" s="3">
        <v>0.26369999999999999</v>
      </c>
      <c r="B2645" s="17">
        <v>-0.245350077</v>
      </c>
      <c r="C2645" s="17">
        <v>-0.21568073500000001</v>
      </c>
      <c r="D2645" s="17">
        <v>-0.209146479</v>
      </c>
      <c r="E2645" s="74">
        <v>-0.17479413799999999</v>
      </c>
      <c r="F2645" s="74">
        <v>-0.198288927</v>
      </c>
      <c r="G2645" s="17">
        <v>-0.18879019899999999</v>
      </c>
      <c r="J2645" s="74"/>
      <c r="K2645" s="73"/>
      <c r="L2645" s="73"/>
      <c r="M2645" s="73"/>
      <c r="N2645" s="73"/>
      <c r="O2645" s="69"/>
      <c r="P2645" s="69"/>
      <c r="Q2645" s="69"/>
      <c r="R2645" s="69"/>
      <c r="S2645" s="69"/>
      <c r="T2645" s="69"/>
      <c r="U2645" s="69"/>
      <c r="V2645" s="72"/>
      <c r="W2645" s="71"/>
      <c r="X2645" s="71"/>
    </row>
    <row r="2646" spans="1:24" ht="15.75" thickBot="1">
      <c r="A2646" s="3">
        <v>0.26379999999999998</v>
      </c>
      <c r="B2646" s="17">
        <v>-0.245231265</v>
      </c>
      <c r="C2646" s="17">
        <v>-0.21559208999999999</v>
      </c>
      <c r="D2646" s="17">
        <v>-0.209064315</v>
      </c>
      <c r="E2646" s="74">
        <v>-0.17470612699999999</v>
      </c>
      <c r="F2646" s="74">
        <v>-0.19821708499999999</v>
      </c>
      <c r="G2646" s="17">
        <v>-0.18869592099999999</v>
      </c>
      <c r="J2646" s="74"/>
      <c r="K2646" s="73"/>
      <c r="L2646" s="73"/>
      <c r="M2646" s="73"/>
      <c r="N2646" s="73"/>
      <c r="O2646" s="69"/>
      <c r="P2646" s="69"/>
      <c r="Q2646" s="69"/>
      <c r="R2646" s="69"/>
      <c r="S2646" s="69"/>
      <c r="T2646" s="69"/>
      <c r="U2646" s="69"/>
      <c r="V2646" s="72"/>
      <c r="W2646" s="71"/>
      <c r="X2646" s="71"/>
    </row>
    <row r="2647" spans="1:24" ht="15.75" thickBot="1">
      <c r="A2647" s="3">
        <v>0.26390000000000002</v>
      </c>
      <c r="B2647" s="17">
        <v>-0.245112476</v>
      </c>
      <c r="C2647" s="17">
        <v>-0.21550345900000001</v>
      </c>
      <c r="D2647" s="17">
        <v>-0.208982163</v>
      </c>
      <c r="E2647" s="74">
        <v>-0.17461813800000001</v>
      </c>
      <c r="F2647" s="74">
        <v>-0.19814525199999999</v>
      </c>
      <c r="G2647" s="17">
        <v>-0.188601666</v>
      </c>
      <c r="J2647" s="74"/>
      <c r="K2647" s="73"/>
      <c r="L2647" s="73"/>
      <c r="M2647" s="73"/>
      <c r="N2647" s="73"/>
      <c r="O2647" s="69"/>
      <c r="P2647" s="69"/>
      <c r="Q2647" s="69"/>
      <c r="R2647" s="69"/>
      <c r="S2647" s="69"/>
      <c r="T2647" s="69"/>
      <c r="U2647" s="69"/>
      <c r="V2647" s="72"/>
      <c r="W2647" s="71"/>
      <c r="X2647" s="71"/>
    </row>
    <row r="2648" spans="1:24" ht="15.75" thickBot="1">
      <c r="A2648" s="3">
        <v>0.26400000000000001</v>
      </c>
      <c r="B2648" s="17">
        <v>-0.244993711</v>
      </c>
      <c r="C2648" s="17">
        <v>-0.215414841</v>
      </c>
      <c r="D2648" s="17">
        <v>-0.20890002199999999</v>
      </c>
      <c r="E2648" s="74">
        <v>-0.17453017100000001</v>
      </c>
      <c r="F2648" s="74">
        <v>-0.198073427</v>
      </c>
      <c r="G2648" s="17">
        <v>-0.188507433</v>
      </c>
      <c r="J2648" s="74"/>
      <c r="K2648" s="73"/>
      <c r="L2648" s="73"/>
      <c r="M2648" s="73"/>
      <c r="N2648" s="73"/>
      <c r="O2648" s="69"/>
      <c r="P2648" s="69"/>
      <c r="Q2648" s="69"/>
      <c r="R2648" s="69"/>
      <c r="S2648" s="69"/>
      <c r="T2648" s="69"/>
      <c r="U2648" s="69"/>
      <c r="V2648" s="72"/>
      <c r="W2648" s="71"/>
      <c r="X2648" s="71"/>
    </row>
    <row r="2649" spans="1:24" ht="15.75" thickBot="1">
      <c r="A2649" s="3">
        <v>0.2641</v>
      </c>
      <c r="B2649" s="17">
        <v>-0.244874968</v>
      </c>
      <c r="C2649" s="17">
        <v>-0.215326237</v>
      </c>
      <c r="D2649" s="17">
        <v>-0.208817892</v>
      </c>
      <c r="E2649" s="74">
        <v>-0.17444222500000001</v>
      </c>
      <c r="F2649" s="74">
        <v>-0.19800161099999999</v>
      </c>
      <c r="G2649" s="17">
        <v>-0.18841322299999999</v>
      </c>
      <c r="J2649" s="74"/>
      <c r="K2649" s="73"/>
      <c r="L2649" s="73"/>
      <c r="M2649" s="73"/>
      <c r="N2649" s="73"/>
      <c r="O2649" s="69"/>
      <c r="P2649" s="69"/>
      <c r="Q2649" s="69"/>
      <c r="R2649" s="69"/>
      <c r="S2649" s="69"/>
      <c r="T2649" s="69"/>
      <c r="U2649" s="69"/>
      <c r="V2649" s="72"/>
      <c r="W2649" s="71"/>
      <c r="X2649" s="71"/>
    </row>
    <row r="2650" spans="1:24" ht="15.75" thickBot="1">
      <c r="A2650" s="3">
        <v>0.26419999999999999</v>
      </c>
      <c r="B2650" s="17">
        <v>-0.24475624800000001</v>
      </c>
      <c r="C2650" s="17">
        <v>-0.215237646</v>
      </c>
      <c r="D2650" s="17">
        <v>-0.20873577500000001</v>
      </c>
      <c r="E2650" s="74">
        <v>-0.17435430199999999</v>
      </c>
      <c r="F2650" s="74">
        <v>-0.19792980299999999</v>
      </c>
      <c r="G2650" s="17">
        <v>-0.188319035</v>
      </c>
      <c r="J2650" s="74"/>
      <c r="K2650" s="73"/>
      <c r="L2650" s="73"/>
      <c r="M2650" s="73"/>
      <c r="N2650" s="73"/>
      <c r="O2650" s="69"/>
      <c r="P2650" s="69"/>
      <c r="Q2650" s="69"/>
      <c r="R2650" s="69"/>
      <c r="S2650" s="69"/>
      <c r="T2650" s="69"/>
      <c r="U2650" s="69"/>
      <c r="V2650" s="72"/>
      <c r="W2650" s="71"/>
      <c r="X2650" s="71"/>
    </row>
    <row r="2651" spans="1:24" ht="15.75" thickBot="1">
      <c r="A2651" s="3">
        <v>0.26429999999999998</v>
      </c>
      <c r="B2651" s="17">
        <v>-0.24463755100000001</v>
      </c>
      <c r="C2651" s="17">
        <v>-0.215149068</v>
      </c>
      <c r="D2651" s="17">
        <v>-0.20865366799999999</v>
      </c>
      <c r="E2651" s="74">
        <v>-0.17426640099999999</v>
      </c>
      <c r="F2651" s="74">
        <v>-0.197858004</v>
      </c>
      <c r="G2651" s="17">
        <v>-0.18822486899999999</v>
      </c>
      <c r="J2651" s="74"/>
      <c r="K2651" s="73"/>
      <c r="L2651" s="73"/>
      <c r="M2651" s="73"/>
      <c r="N2651" s="73"/>
      <c r="O2651" s="69"/>
      <c r="P2651" s="69"/>
      <c r="Q2651" s="69"/>
      <c r="R2651" s="69"/>
      <c r="S2651" s="69"/>
      <c r="T2651" s="69"/>
      <c r="U2651" s="69"/>
      <c r="V2651" s="72"/>
      <c r="W2651" s="71"/>
      <c r="X2651" s="71"/>
    </row>
    <row r="2652" spans="1:24" ht="15.75" thickBot="1">
      <c r="A2652" s="3">
        <v>0.26440000000000002</v>
      </c>
      <c r="B2652" s="17">
        <v>-0.244518877</v>
      </c>
      <c r="C2652" s="17">
        <v>-0.21506050500000001</v>
      </c>
      <c r="D2652" s="17">
        <v>-0.20857157400000001</v>
      </c>
      <c r="E2652" s="74">
        <v>-0.174178521</v>
      </c>
      <c r="F2652" s="74">
        <v>-0.19778621399999999</v>
      </c>
      <c r="G2652" s="17">
        <v>-0.188130726</v>
      </c>
      <c r="J2652" s="74"/>
      <c r="K2652" s="73"/>
      <c r="L2652" s="73"/>
      <c r="M2652" s="73"/>
      <c r="N2652" s="73"/>
      <c r="O2652" s="69"/>
      <c r="P2652" s="69"/>
      <c r="Q2652" s="69"/>
      <c r="R2652" s="69"/>
      <c r="S2652" s="69"/>
      <c r="T2652" s="69"/>
      <c r="U2652" s="69"/>
      <c r="V2652" s="72"/>
      <c r="W2652" s="71"/>
      <c r="X2652" s="71"/>
    </row>
    <row r="2653" spans="1:24" ht="15.75" thickBot="1">
      <c r="A2653" s="3">
        <v>0.26450000000000001</v>
      </c>
      <c r="B2653" s="17">
        <v>-0.244400225</v>
      </c>
      <c r="C2653" s="17">
        <v>-0.21497195399999999</v>
      </c>
      <c r="D2653" s="17">
        <v>-0.20848949</v>
      </c>
      <c r="E2653" s="74">
        <v>-0.17409066400000001</v>
      </c>
      <c r="F2653" s="74">
        <v>-0.197714432</v>
      </c>
      <c r="G2653" s="17">
        <v>-0.188036605</v>
      </c>
      <c r="J2653" s="74"/>
      <c r="K2653" s="73"/>
      <c r="L2653" s="73"/>
      <c r="M2653" s="73"/>
      <c r="N2653" s="73"/>
      <c r="O2653" s="69"/>
      <c r="P2653" s="69"/>
      <c r="Q2653" s="69"/>
      <c r="R2653" s="69"/>
      <c r="S2653" s="69"/>
      <c r="T2653" s="69"/>
      <c r="U2653" s="69"/>
      <c r="V2653" s="72"/>
      <c r="W2653" s="71"/>
      <c r="X2653" s="71"/>
    </row>
    <row r="2654" spans="1:24" ht="15.75" thickBot="1">
      <c r="A2654" s="3">
        <v>0.2646</v>
      </c>
      <c r="B2654" s="17">
        <v>-0.24428159699999999</v>
      </c>
      <c r="C2654" s="17">
        <v>-0.21488341799999999</v>
      </c>
      <c r="D2654" s="17">
        <v>-0.20840741900000001</v>
      </c>
      <c r="E2654" s="74">
        <v>-0.174002828</v>
      </c>
      <c r="F2654" s="74">
        <v>-0.197642658</v>
      </c>
      <c r="G2654" s="17">
        <v>-0.18794250600000001</v>
      </c>
      <c r="J2654" s="74"/>
      <c r="K2654" s="73"/>
      <c r="L2654" s="73"/>
      <c r="M2654" s="73"/>
      <c r="N2654" s="73"/>
      <c r="O2654" s="69"/>
      <c r="P2654" s="69"/>
      <c r="Q2654" s="69"/>
      <c r="R2654" s="69"/>
      <c r="S2654" s="69"/>
      <c r="T2654" s="69"/>
      <c r="U2654" s="69"/>
      <c r="V2654" s="72"/>
      <c r="W2654" s="71"/>
      <c r="X2654" s="71"/>
    </row>
    <row r="2655" spans="1:24" ht="15.75" thickBot="1">
      <c r="A2655" s="3">
        <v>0.26469999999999999</v>
      </c>
      <c r="B2655" s="17">
        <v>-0.244162991</v>
      </c>
      <c r="C2655" s="17">
        <v>-0.21479489399999999</v>
      </c>
      <c r="D2655" s="17">
        <v>-0.20832535899999999</v>
      </c>
      <c r="E2655" s="74">
        <v>-0.17391501400000001</v>
      </c>
      <c r="F2655" s="74">
        <v>-0.197570894</v>
      </c>
      <c r="G2655" s="17">
        <v>-0.18784843000000001</v>
      </c>
      <c r="J2655" s="74"/>
      <c r="K2655" s="73"/>
      <c r="L2655" s="73"/>
      <c r="M2655" s="73"/>
      <c r="N2655" s="73"/>
      <c r="O2655" s="69"/>
      <c r="P2655" s="69"/>
      <c r="Q2655" s="69"/>
      <c r="R2655" s="69"/>
      <c r="S2655" s="69"/>
      <c r="T2655" s="69"/>
      <c r="U2655" s="69"/>
      <c r="V2655" s="72"/>
      <c r="W2655" s="71"/>
      <c r="X2655" s="71"/>
    </row>
    <row r="2656" spans="1:24" ht="15.75" thickBot="1">
      <c r="A2656" s="3">
        <v>0.26479999999999998</v>
      </c>
      <c r="B2656" s="17">
        <v>-0.24404440799999999</v>
      </c>
      <c r="C2656" s="17">
        <v>-0.214706384</v>
      </c>
      <c r="D2656" s="17">
        <v>-0.20824330999999999</v>
      </c>
      <c r="E2656" s="74">
        <v>-0.173827222</v>
      </c>
      <c r="F2656" s="74">
        <v>-0.19749913699999999</v>
      </c>
      <c r="G2656" s="17">
        <v>-0.187754376</v>
      </c>
      <c r="J2656" s="74"/>
      <c r="K2656" s="73"/>
      <c r="L2656" s="73"/>
      <c r="M2656" s="73"/>
      <c r="N2656" s="73"/>
      <c r="O2656" s="69"/>
      <c r="P2656" s="69"/>
      <c r="Q2656" s="69"/>
      <c r="R2656" s="69"/>
      <c r="S2656" s="69"/>
      <c r="T2656" s="69"/>
      <c r="U2656" s="69"/>
      <c r="V2656" s="72"/>
      <c r="W2656" s="71"/>
      <c r="X2656" s="71"/>
    </row>
    <row r="2657" spans="1:24" ht="15.75" thickBot="1">
      <c r="A2657" s="3">
        <v>0.26490000000000002</v>
      </c>
      <c r="B2657" s="17">
        <v>-0.243925848</v>
      </c>
      <c r="C2657" s="17">
        <v>-0.21461788800000001</v>
      </c>
      <c r="D2657" s="17">
        <v>-0.20816127300000001</v>
      </c>
      <c r="E2657" s="74">
        <v>-0.17373945199999999</v>
      </c>
      <c r="F2657" s="74">
        <v>-0.19742738900000001</v>
      </c>
      <c r="G2657" s="17">
        <v>-0.18766034400000001</v>
      </c>
      <c r="J2657" s="74"/>
      <c r="K2657" s="73"/>
      <c r="L2657" s="73"/>
      <c r="M2657" s="73"/>
      <c r="N2657" s="73"/>
      <c r="O2657" s="69"/>
      <c r="P2657" s="69"/>
      <c r="Q2657" s="69"/>
      <c r="R2657" s="69"/>
      <c r="S2657" s="69"/>
      <c r="T2657" s="69"/>
      <c r="U2657" s="69"/>
      <c r="V2657" s="72"/>
      <c r="W2657" s="71"/>
      <c r="X2657" s="71"/>
    </row>
    <row r="2658" spans="1:24" ht="15.75" thickBot="1">
      <c r="A2658" s="3">
        <v>0.26500000000000001</v>
      </c>
      <c r="B2658" s="17">
        <v>-0.24380731</v>
      </c>
      <c r="C2658" s="17">
        <v>-0.21452940500000001</v>
      </c>
      <c r="D2658" s="17">
        <v>-0.20807924699999999</v>
      </c>
      <c r="E2658" s="74">
        <v>-0.17365170399999999</v>
      </c>
      <c r="F2658" s="74">
        <v>-0.19735564999999999</v>
      </c>
      <c r="G2658" s="17">
        <v>-0.187566334</v>
      </c>
      <c r="J2658" s="74"/>
      <c r="K2658" s="73"/>
      <c r="L2658" s="73"/>
      <c r="M2658" s="73"/>
      <c r="N2658" s="73"/>
      <c r="O2658" s="69"/>
      <c r="P2658" s="69"/>
      <c r="Q2658" s="69"/>
      <c r="R2658" s="69"/>
      <c r="S2658" s="69"/>
      <c r="T2658" s="69"/>
      <c r="U2658" s="69"/>
      <c r="V2658" s="72"/>
      <c r="W2658" s="71"/>
      <c r="X2658" s="71"/>
    </row>
    <row r="2659" spans="1:24" ht="15.75" thickBot="1">
      <c r="A2659" s="3">
        <v>0.2651</v>
      </c>
      <c r="B2659" s="17">
        <v>-0.24368879600000001</v>
      </c>
      <c r="C2659" s="17">
        <v>-0.214440935</v>
      </c>
      <c r="D2659" s="17">
        <v>-0.207997233</v>
      </c>
      <c r="E2659" s="74">
        <v>-0.17356397700000001</v>
      </c>
      <c r="F2659" s="74">
        <v>-0.197283919</v>
      </c>
      <c r="G2659" s="17">
        <v>-0.18747234600000001</v>
      </c>
      <c r="J2659" s="74"/>
      <c r="K2659" s="73"/>
      <c r="L2659" s="73"/>
      <c r="M2659" s="73"/>
      <c r="N2659" s="73"/>
      <c r="O2659" s="69"/>
      <c r="P2659" s="69"/>
      <c r="Q2659" s="69"/>
      <c r="R2659" s="69"/>
      <c r="S2659" s="69"/>
      <c r="T2659" s="69"/>
      <c r="U2659" s="69"/>
      <c r="V2659" s="72"/>
      <c r="W2659" s="71"/>
      <c r="X2659" s="71"/>
    </row>
    <row r="2660" spans="1:24" ht="15.75" thickBot="1">
      <c r="A2660" s="3">
        <v>0.26519999999999999</v>
      </c>
      <c r="B2660" s="17">
        <v>-0.24357030399999999</v>
      </c>
      <c r="C2660" s="17">
        <v>-0.21435247900000001</v>
      </c>
      <c r="D2660" s="17">
        <v>-0.20791523000000001</v>
      </c>
      <c r="E2660" s="74">
        <v>-0.17347627199999999</v>
      </c>
      <c r="F2660" s="74">
        <v>-0.19721219600000001</v>
      </c>
      <c r="G2660" s="17">
        <v>-0.18737838100000001</v>
      </c>
      <c r="J2660" s="74"/>
      <c r="K2660" s="73"/>
      <c r="L2660" s="73"/>
      <c r="M2660" s="73"/>
      <c r="N2660" s="73"/>
      <c r="O2660" s="69"/>
      <c r="P2660" s="69"/>
      <c r="Q2660" s="69"/>
      <c r="R2660" s="69"/>
      <c r="S2660" s="69"/>
      <c r="T2660" s="69"/>
      <c r="U2660" s="69"/>
      <c r="V2660" s="72"/>
      <c r="W2660" s="71"/>
      <c r="X2660" s="71"/>
    </row>
    <row r="2661" spans="1:24" ht="15.75" thickBot="1">
      <c r="A2661" s="3">
        <v>0.26529999999999998</v>
      </c>
      <c r="B2661" s="17">
        <v>-0.24345183400000001</v>
      </c>
      <c r="C2661" s="17">
        <v>-0.21426403599999999</v>
      </c>
      <c r="D2661" s="17">
        <v>-0.207833238</v>
      </c>
      <c r="E2661" s="74">
        <v>-0.17338858900000001</v>
      </c>
      <c r="F2661" s="74">
        <v>-0.19714048200000001</v>
      </c>
      <c r="G2661" s="17">
        <v>-0.187284438</v>
      </c>
      <c r="J2661" s="74"/>
      <c r="K2661" s="73"/>
      <c r="L2661" s="73"/>
      <c r="M2661" s="73"/>
      <c r="N2661" s="73"/>
      <c r="O2661" s="69"/>
      <c r="P2661" s="69"/>
      <c r="Q2661" s="69"/>
      <c r="R2661" s="69"/>
      <c r="S2661" s="69"/>
      <c r="T2661" s="69"/>
      <c r="U2661" s="69"/>
      <c r="V2661" s="72"/>
      <c r="W2661" s="71"/>
      <c r="X2661" s="71"/>
    </row>
    <row r="2662" spans="1:24" ht="15.75" thickBot="1">
      <c r="A2662" s="3">
        <v>0.26540000000000002</v>
      </c>
      <c r="B2662" s="17">
        <v>-0.24333338800000001</v>
      </c>
      <c r="C2662" s="17">
        <v>-0.21417560699999999</v>
      </c>
      <c r="D2662" s="17">
        <v>-0.20775125899999999</v>
      </c>
      <c r="E2662" s="74">
        <v>-0.17330092699999999</v>
      </c>
      <c r="F2662" s="74">
        <v>-0.197068777</v>
      </c>
      <c r="G2662" s="17">
        <v>-0.187190517</v>
      </c>
      <c r="J2662" s="74"/>
      <c r="K2662" s="73"/>
      <c r="L2662" s="73"/>
      <c r="M2662" s="73"/>
      <c r="N2662" s="73"/>
      <c r="O2662" s="69"/>
      <c r="P2662" s="69"/>
      <c r="Q2662" s="69"/>
      <c r="R2662" s="69"/>
      <c r="S2662" s="69"/>
      <c r="T2662" s="69"/>
      <c r="U2662" s="69"/>
      <c r="V2662" s="72"/>
      <c r="W2662" s="71"/>
      <c r="X2662" s="71"/>
    </row>
    <row r="2663" spans="1:24" ht="15.75" thickBot="1">
      <c r="A2663" s="3">
        <v>0.26550000000000001</v>
      </c>
      <c r="B2663" s="17">
        <v>-0.24321496400000001</v>
      </c>
      <c r="C2663" s="17">
        <v>-0.21408719000000001</v>
      </c>
      <c r="D2663" s="17">
        <v>-0.20766929000000001</v>
      </c>
      <c r="E2663" s="74">
        <v>-0.17321328699999999</v>
      </c>
      <c r="F2663" s="74">
        <v>-0.19699707999999999</v>
      </c>
      <c r="G2663" s="17">
        <v>-0.18709661799999999</v>
      </c>
      <c r="J2663" s="74"/>
      <c r="K2663" s="73"/>
      <c r="L2663" s="73"/>
      <c r="M2663" s="73"/>
      <c r="N2663" s="73"/>
      <c r="O2663" s="69"/>
      <c r="P2663" s="69"/>
      <c r="Q2663" s="69"/>
      <c r="R2663" s="69"/>
      <c r="S2663" s="69"/>
      <c r="T2663" s="69"/>
      <c r="U2663" s="69"/>
      <c r="V2663" s="72"/>
      <c r="W2663" s="71"/>
      <c r="X2663" s="71"/>
    </row>
    <row r="2664" spans="1:24" ht="15.75" thickBot="1">
      <c r="A2664" s="3">
        <v>0.2656</v>
      </c>
      <c r="B2664" s="17">
        <v>-0.24309656199999999</v>
      </c>
      <c r="C2664" s="17">
        <v>-0.213998788</v>
      </c>
      <c r="D2664" s="17">
        <v>-0.20758733300000001</v>
      </c>
      <c r="E2664" s="74">
        <v>-0.17312566900000001</v>
      </c>
      <c r="F2664" s="74">
        <v>-0.19692539100000001</v>
      </c>
      <c r="G2664" s="17">
        <v>-0.187002741</v>
      </c>
      <c r="J2664" s="74"/>
      <c r="K2664" s="73"/>
      <c r="L2664" s="73"/>
      <c r="M2664" s="73"/>
      <c r="N2664" s="73"/>
      <c r="O2664" s="69"/>
      <c r="P2664" s="69"/>
      <c r="Q2664" s="69"/>
      <c r="R2664" s="69"/>
      <c r="S2664" s="69"/>
      <c r="T2664" s="69"/>
      <c r="U2664" s="69"/>
      <c r="V2664" s="72"/>
      <c r="W2664" s="71"/>
      <c r="X2664" s="71"/>
    </row>
    <row r="2665" spans="1:24" ht="15.75" thickBot="1">
      <c r="A2665" s="3">
        <v>0.26569999999999999</v>
      </c>
      <c r="B2665" s="17">
        <v>-0.24297818299999999</v>
      </c>
      <c r="C2665" s="17">
        <v>-0.213910398</v>
      </c>
      <c r="D2665" s="17">
        <v>-0.20750538700000001</v>
      </c>
      <c r="E2665" s="74">
        <v>-0.17303807299999999</v>
      </c>
      <c r="F2665" s="74">
        <v>-0.19685371099999999</v>
      </c>
      <c r="G2665" s="17">
        <v>-0.186908886</v>
      </c>
      <c r="J2665" s="74"/>
      <c r="K2665" s="73"/>
      <c r="L2665" s="73"/>
      <c r="M2665" s="73"/>
      <c r="N2665" s="73"/>
      <c r="O2665" s="69"/>
      <c r="P2665" s="69"/>
      <c r="Q2665" s="69"/>
      <c r="R2665" s="69"/>
      <c r="S2665" s="69"/>
      <c r="T2665" s="69"/>
      <c r="U2665" s="69"/>
      <c r="V2665" s="72"/>
      <c r="W2665" s="71"/>
      <c r="X2665" s="71"/>
    </row>
    <row r="2666" spans="1:24" ht="15.75" thickBot="1">
      <c r="A2666" s="3">
        <v>0.26579999999999998</v>
      </c>
      <c r="B2666" s="17">
        <v>-0.242859827</v>
      </c>
      <c r="C2666" s="17">
        <v>-0.213822022</v>
      </c>
      <c r="D2666" s="17">
        <v>-0.20742345300000001</v>
      </c>
      <c r="E2666" s="74">
        <v>-0.17295049800000001</v>
      </c>
      <c r="F2666" s="74">
        <v>-0.19678203899999999</v>
      </c>
      <c r="G2666" s="17">
        <v>-0.18681505300000001</v>
      </c>
      <c r="J2666" s="74"/>
      <c r="K2666" s="73"/>
      <c r="L2666" s="73"/>
      <c r="M2666" s="73"/>
      <c r="N2666" s="73"/>
      <c r="O2666" s="69"/>
      <c r="P2666" s="69"/>
      <c r="Q2666" s="69"/>
      <c r="R2666" s="69"/>
      <c r="S2666" s="69"/>
      <c r="T2666" s="69"/>
      <c r="U2666" s="69"/>
      <c r="V2666" s="72"/>
      <c r="W2666" s="71"/>
      <c r="X2666" s="71"/>
    </row>
    <row r="2667" spans="1:24" ht="15.75" thickBot="1">
      <c r="A2667" s="3">
        <v>0.26590000000000003</v>
      </c>
      <c r="B2667" s="17">
        <v>-0.242741494</v>
      </c>
      <c r="C2667" s="17">
        <v>-0.21373365899999999</v>
      </c>
      <c r="D2667" s="17">
        <v>-0.20734153</v>
      </c>
      <c r="E2667" s="74">
        <v>-0.17286294399999999</v>
      </c>
      <c r="F2667" s="74">
        <v>-0.19671037499999999</v>
      </c>
      <c r="G2667" s="17">
        <v>-0.18672124300000001</v>
      </c>
      <c r="J2667" s="74"/>
      <c r="K2667" s="73"/>
      <c r="L2667" s="73"/>
      <c r="M2667" s="73"/>
      <c r="N2667" s="73"/>
      <c r="O2667" s="69"/>
      <c r="P2667" s="69"/>
      <c r="Q2667" s="69"/>
      <c r="R2667" s="69"/>
      <c r="S2667" s="69"/>
      <c r="T2667" s="69"/>
      <c r="U2667" s="69"/>
      <c r="V2667" s="72"/>
      <c r="W2667" s="71"/>
      <c r="X2667" s="71"/>
    </row>
    <row r="2668" spans="1:24" ht="15.75" thickBot="1">
      <c r="A2668" s="3">
        <v>0.26600000000000001</v>
      </c>
      <c r="B2668" s="17">
        <v>-0.24262318299999999</v>
      </c>
      <c r="C2668" s="17">
        <v>-0.21364531</v>
      </c>
      <c r="D2668" s="17">
        <v>-0.20725961800000001</v>
      </c>
      <c r="E2668" s="74">
        <v>-0.17277541299999999</v>
      </c>
      <c r="F2668" s="74">
        <v>-0.19663871999999999</v>
      </c>
      <c r="G2668" s="17">
        <v>-0.186627454</v>
      </c>
      <c r="J2668" s="74"/>
      <c r="K2668" s="73"/>
      <c r="L2668" s="73"/>
      <c r="M2668" s="73"/>
      <c r="N2668" s="73"/>
      <c r="O2668" s="69"/>
      <c r="P2668" s="69"/>
      <c r="Q2668" s="69"/>
      <c r="R2668" s="69"/>
      <c r="S2668" s="69"/>
      <c r="T2668" s="69"/>
      <c r="U2668" s="69"/>
      <c r="V2668" s="72"/>
      <c r="W2668" s="71"/>
      <c r="X2668" s="71"/>
    </row>
    <row r="2669" spans="1:24" ht="15.75" thickBot="1">
      <c r="A2669" s="3">
        <v>0.2661</v>
      </c>
      <c r="B2669" s="17">
        <v>-0.242504894</v>
      </c>
      <c r="C2669" s="17">
        <v>-0.21355697300000001</v>
      </c>
      <c r="D2669" s="17">
        <v>-0.20717771700000001</v>
      </c>
      <c r="E2669" s="74">
        <v>-0.172687902</v>
      </c>
      <c r="F2669" s="74">
        <v>-0.19656707300000001</v>
      </c>
      <c r="G2669" s="17">
        <v>-0.186533687</v>
      </c>
      <c r="J2669" s="74"/>
      <c r="K2669" s="73"/>
      <c r="L2669" s="73"/>
      <c r="M2669" s="73"/>
      <c r="N2669" s="73"/>
      <c r="O2669" s="69"/>
      <c r="P2669" s="69"/>
      <c r="Q2669" s="69"/>
      <c r="R2669" s="69"/>
      <c r="S2669" s="69"/>
      <c r="T2669" s="69"/>
      <c r="U2669" s="69"/>
      <c r="V2669" s="72"/>
      <c r="W2669" s="71"/>
      <c r="X2669" s="71"/>
    </row>
    <row r="2670" spans="1:24" ht="15.75" thickBot="1">
      <c r="A2670" s="3">
        <v>0.26619999999999999</v>
      </c>
      <c r="B2670" s="17">
        <v>-0.24238662799999999</v>
      </c>
      <c r="C2670" s="17">
        <v>-0.21346865000000001</v>
      </c>
      <c r="D2670" s="17">
        <v>-0.20709582800000001</v>
      </c>
      <c r="E2670" s="74">
        <v>-0.17260041400000001</v>
      </c>
      <c r="F2670" s="74">
        <v>-0.196495435</v>
      </c>
      <c r="G2670" s="17">
        <v>-0.186439943</v>
      </c>
      <c r="J2670" s="74"/>
      <c r="K2670" s="73"/>
      <c r="L2670" s="73"/>
      <c r="M2670" s="73"/>
      <c r="N2670" s="73"/>
      <c r="O2670" s="69"/>
      <c r="P2670" s="69"/>
      <c r="Q2670" s="69"/>
      <c r="R2670" s="69"/>
      <c r="S2670" s="69"/>
      <c r="T2670" s="69"/>
      <c r="U2670" s="69"/>
      <c r="V2670" s="72"/>
      <c r="W2670" s="71"/>
      <c r="X2670" s="71"/>
    </row>
    <row r="2671" spans="1:24" ht="15.75" thickBot="1">
      <c r="A2671" s="3">
        <v>0.26629999999999998</v>
      </c>
      <c r="B2671" s="17">
        <v>-0.242268384</v>
      </c>
      <c r="C2671" s="17">
        <v>-0.213380341</v>
      </c>
      <c r="D2671" s="17">
        <v>-0.207013951</v>
      </c>
      <c r="E2671" s="74">
        <v>-0.172512947</v>
      </c>
      <c r="F2671" s="74">
        <v>-0.19642380500000001</v>
      </c>
      <c r="G2671" s="17">
        <v>-0.18634622000000001</v>
      </c>
      <c r="J2671" s="74"/>
      <c r="K2671" s="73"/>
      <c r="L2671" s="73"/>
      <c r="M2671" s="73"/>
      <c r="N2671" s="73"/>
      <c r="O2671" s="69"/>
      <c r="P2671" s="69"/>
      <c r="Q2671" s="69"/>
      <c r="R2671" s="69"/>
      <c r="S2671" s="69"/>
      <c r="T2671" s="69"/>
      <c r="U2671" s="69"/>
      <c r="V2671" s="72"/>
      <c r="W2671" s="71"/>
      <c r="X2671" s="71"/>
    </row>
    <row r="2672" spans="1:24" ht="15.75" thickBot="1">
      <c r="A2672" s="3">
        <v>0.26640000000000003</v>
      </c>
      <c r="B2672" s="17">
        <v>-0.242150163</v>
      </c>
      <c r="C2672" s="17">
        <v>-0.21329204399999999</v>
      </c>
      <c r="D2672" s="17">
        <v>-0.20693208399999999</v>
      </c>
      <c r="E2672" s="74">
        <v>-0.17242550100000001</v>
      </c>
      <c r="F2672" s="74">
        <v>-0.19635218300000001</v>
      </c>
      <c r="G2672" s="17">
        <v>-0.18625251900000001</v>
      </c>
      <c r="J2672" s="74"/>
      <c r="K2672" s="73"/>
      <c r="L2672" s="73"/>
      <c r="M2672" s="73"/>
      <c r="N2672" s="73"/>
      <c r="O2672" s="69"/>
      <c r="P2672" s="69"/>
      <c r="Q2672" s="69"/>
      <c r="R2672" s="69"/>
      <c r="S2672" s="69"/>
      <c r="T2672" s="69"/>
      <c r="U2672" s="69"/>
      <c r="V2672" s="72"/>
      <c r="W2672" s="71"/>
      <c r="X2672" s="71"/>
    </row>
    <row r="2673" spans="1:24" ht="15.75" thickBot="1">
      <c r="A2673" s="3">
        <v>0.26650000000000001</v>
      </c>
      <c r="B2673" s="17">
        <v>-0.24203196499999999</v>
      </c>
      <c r="C2673" s="17">
        <v>-0.21320376099999999</v>
      </c>
      <c r="D2673" s="17">
        <v>-0.206850229</v>
      </c>
      <c r="E2673" s="74">
        <v>-0.17233807700000001</v>
      </c>
      <c r="F2673" s="74">
        <v>-0.19628056999999999</v>
      </c>
      <c r="G2673" s="17">
        <v>-0.18615883999999999</v>
      </c>
      <c r="J2673" s="74"/>
      <c r="K2673" s="73"/>
      <c r="L2673" s="73"/>
      <c r="M2673" s="73"/>
      <c r="N2673" s="73"/>
      <c r="O2673" s="69"/>
      <c r="P2673" s="69"/>
      <c r="Q2673" s="69"/>
      <c r="R2673" s="69"/>
      <c r="S2673" s="69"/>
      <c r="T2673" s="69"/>
      <c r="U2673" s="69"/>
      <c r="V2673" s="72"/>
      <c r="W2673" s="71"/>
      <c r="X2673" s="71"/>
    </row>
    <row r="2674" spans="1:24" ht="15.75" thickBot="1">
      <c r="A2674" s="3">
        <v>0.2666</v>
      </c>
      <c r="B2674" s="17">
        <v>-0.24191378899999999</v>
      </c>
      <c r="C2674" s="17">
        <v>-0.21311549099999999</v>
      </c>
      <c r="D2674" s="17">
        <v>-0.206768385</v>
      </c>
      <c r="E2674" s="74">
        <v>-0.17225067399999999</v>
      </c>
      <c r="F2674" s="74">
        <v>-0.19620896500000001</v>
      </c>
      <c r="G2674" s="17">
        <v>-0.186065183</v>
      </c>
      <c r="J2674" s="74"/>
      <c r="K2674" s="73"/>
      <c r="L2674" s="73"/>
      <c r="M2674" s="73"/>
      <c r="N2674" s="73"/>
      <c r="O2674" s="69"/>
      <c r="P2674" s="69"/>
      <c r="Q2674" s="69"/>
      <c r="R2674" s="69"/>
      <c r="S2674" s="69"/>
      <c r="T2674" s="69"/>
      <c r="U2674" s="69"/>
      <c r="V2674" s="72"/>
      <c r="W2674" s="71"/>
      <c r="X2674" s="71"/>
    </row>
    <row r="2675" spans="1:24" ht="15.75" thickBot="1">
      <c r="A2675" s="3">
        <v>0.26669999999999999</v>
      </c>
      <c r="B2675" s="17">
        <v>-0.24179563500000001</v>
      </c>
      <c r="C2675" s="17">
        <v>-0.21302723400000001</v>
      </c>
      <c r="D2675" s="17">
        <v>-0.206686553</v>
      </c>
      <c r="E2675" s="74">
        <v>-0.172163293</v>
      </c>
      <c r="F2675" s="74">
        <v>-0.19613736800000001</v>
      </c>
      <c r="G2675" s="17">
        <v>-0.18597154799999999</v>
      </c>
      <c r="J2675" s="74"/>
      <c r="K2675" s="73"/>
      <c r="L2675" s="73"/>
      <c r="M2675" s="73"/>
      <c r="N2675" s="73"/>
      <c r="O2675" s="69"/>
      <c r="P2675" s="69"/>
      <c r="Q2675" s="69"/>
      <c r="R2675" s="69"/>
      <c r="S2675" s="69"/>
      <c r="T2675" s="69"/>
      <c r="U2675" s="69"/>
      <c r="V2675" s="72"/>
      <c r="W2675" s="71"/>
      <c r="X2675" s="71"/>
    </row>
    <row r="2676" spans="1:24" ht="15.75" thickBot="1">
      <c r="A2676" s="3">
        <v>0.26679999999999998</v>
      </c>
      <c r="B2676" s="17">
        <v>-0.24167750299999999</v>
      </c>
      <c r="C2676" s="17">
        <v>-0.21293898999999999</v>
      </c>
      <c r="D2676" s="17">
        <v>-0.20660473100000001</v>
      </c>
      <c r="E2676" s="74">
        <v>-0.17207593299999999</v>
      </c>
      <c r="F2676" s="74">
        <v>-0.19606578</v>
      </c>
      <c r="G2676" s="17">
        <v>-0.18587793399999999</v>
      </c>
      <c r="J2676" s="74"/>
      <c r="K2676" s="73"/>
      <c r="L2676" s="73"/>
      <c r="M2676" s="73"/>
      <c r="N2676" s="73"/>
      <c r="O2676" s="69"/>
      <c r="P2676" s="69"/>
      <c r="Q2676" s="69"/>
      <c r="R2676" s="69"/>
      <c r="S2676" s="69"/>
      <c r="T2676" s="69"/>
      <c r="U2676" s="69"/>
      <c r="V2676" s="72"/>
      <c r="W2676" s="71"/>
      <c r="X2676" s="71"/>
    </row>
    <row r="2677" spans="1:24" ht="15.75" thickBot="1">
      <c r="A2677" s="3">
        <v>0.26690000000000003</v>
      </c>
      <c r="B2677" s="17">
        <v>-0.24155939400000001</v>
      </c>
      <c r="C2677" s="17">
        <v>-0.21285076</v>
      </c>
      <c r="D2677" s="17">
        <v>-0.206522921</v>
      </c>
      <c r="E2677" s="74">
        <v>-0.17198859499999999</v>
      </c>
      <c r="F2677" s="74">
        <v>-0.19599420000000001</v>
      </c>
      <c r="G2677" s="17">
        <v>-0.18578434299999999</v>
      </c>
      <c r="J2677" s="74"/>
      <c r="K2677" s="73"/>
      <c r="L2677" s="73"/>
      <c r="M2677" s="73"/>
      <c r="N2677" s="73"/>
      <c r="O2677" s="69"/>
      <c r="P2677" s="69"/>
      <c r="Q2677" s="69"/>
      <c r="R2677" s="69"/>
      <c r="S2677" s="69"/>
      <c r="T2677" s="69"/>
      <c r="U2677" s="69"/>
      <c r="V2677" s="72"/>
      <c r="W2677" s="71"/>
      <c r="X2677" s="71"/>
    </row>
    <row r="2678" spans="1:24" ht="15.75" thickBot="1">
      <c r="A2678" s="3">
        <v>0.26700000000000002</v>
      </c>
      <c r="B2678" s="17">
        <v>-0.24144130799999999</v>
      </c>
      <c r="C2678" s="17">
        <v>-0.212762542</v>
      </c>
      <c r="D2678" s="17">
        <v>-0.206441123</v>
      </c>
      <c r="E2678" s="74">
        <v>-0.17190127799999999</v>
      </c>
      <c r="F2678" s="74">
        <v>-0.19592262799999999</v>
      </c>
      <c r="G2678" s="17">
        <v>-0.185690773</v>
      </c>
      <c r="J2678" s="74"/>
      <c r="K2678" s="73"/>
      <c r="L2678" s="73"/>
      <c r="M2678" s="73"/>
      <c r="N2678" s="73"/>
      <c r="O2678" s="69"/>
      <c r="P2678" s="69"/>
      <c r="Q2678" s="69"/>
      <c r="R2678" s="69"/>
      <c r="S2678" s="69"/>
      <c r="T2678" s="69"/>
      <c r="U2678" s="69"/>
      <c r="V2678" s="72"/>
      <c r="W2678" s="71"/>
      <c r="X2678" s="71"/>
    </row>
    <row r="2679" spans="1:24" ht="15.75" thickBot="1">
      <c r="A2679" s="3">
        <v>0.2671</v>
      </c>
      <c r="B2679" s="17">
        <v>-0.24132324299999999</v>
      </c>
      <c r="C2679" s="17">
        <v>-0.21267433799999999</v>
      </c>
      <c r="D2679" s="17">
        <v>-0.206359335</v>
      </c>
      <c r="E2679" s="74">
        <v>-0.171813982</v>
      </c>
      <c r="F2679" s="74">
        <v>-0.19585106399999999</v>
      </c>
      <c r="G2679" s="17">
        <v>-0.185597225</v>
      </c>
      <c r="J2679" s="74"/>
      <c r="K2679" s="73"/>
      <c r="L2679" s="73"/>
      <c r="M2679" s="73"/>
      <c r="N2679" s="73"/>
      <c r="O2679" s="69"/>
      <c r="P2679" s="69"/>
      <c r="Q2679" s="69"/>
      <c r="R2679" s="69"/>
      <c r="S2679" s="69"/>
      <c r="T2679" s="69"/>
      <c r="U2679" s="69"/>
      <c r="V2679" s="72"/>
      <c r="W2679" s="71"/>
      <c r="X2679" s="71"/>
    </row>
    <row r="2680" spans="1:24" ht="15.75" thickBot="1">
      <c r="A2680" s="3">
        <v>0.26719999999999999</v>
      </c>
      <c r="B2680" s="17">
        <v>-0.24120520100000001</v>
      </c>
      <c r="C2680" s="17">
        <v>-0.212586147</v>
      </c>
      <c r="D2680" s="17">
        <v>-0.206277559</v>
      </c>
      <c r="E2680" s="74">
        <v>-0.17172670800000001</v>
      </c>
      <c r="F2680" s="74">
        <v>-0.19577950899999999</v>
      </c>
      <c r="G2680" s="17">
        <v>-0.18550369899999999</v>
      </c>
      <c r="J2680" s="74"/>
      <c r="K2680" s="73"/>
      <c r="L2680" s="73"/>
      <c r="M2680" s="73"/>
      <c r="N2680" s="73"/>
      <c r="O2680" s="69"/>
      <c r="P2680" s="69"/>
      <c r="Q2680" s="69"/>
      <c r="R2680" s="69"/>
      <c r="S2680" s="69"/>
      <c r="T2680" s="69"/>
      <c r="U2680" s="69"/>
      <c r="V2680" s="72"/>
      <c r="W2680" s="71"/>
      <c r="X2680" s="71"/>
    </row>
    <row r="2681" spans="1:24" ht="15.75" thickBot="1">
      <c r="A2681" s="3">
        <v>0.26729999999999998</v>
      </c>
      <c r="B2681" s="17">
        <v>-0.24108718200000001</v>
      </c>
      <c r="C2681" s="17">
        <v>-0.21249796900000001</v>
      </c>
      <c r="D2681" s="17">
        <v>-0.20619579299999999</v>
      </c>
      <c r="E2681" s="74">
        <v>-0.171639455</v>
      </c>
      <c r="F2681" s="74">
        <v>-0.19570796200000001</v>
      </c>
      <c r="G2681" s="17">
        <v>-0.185410195</v>
      </c>
      <c r="J2681" s="74"/>
      <c r="K2681" s="73"/>
      <c r="L2681" s="73"/>
      <c r="M2681" s="73"/>
      <c r="N2681" s="73"/>
      <c r="O2681" s="69"/>
      <c r="P2681" s="69"/>
      <c r="Q2681" s="69"/>
      <c r="R2681" s="69"/>
      <c r="S2681" s="69"/>
      <c r="T2681" s="69"/>
      <c r="U2681" s="69"/>
      <c r="V2681" s="72"/>
      <c r="W2681" s="71"/>
      <c r="X2681" s="71"/>
    </row>
    <row r="2682" spans="1:24" ht="15.75" thickBot="1">
      <c r="A2682" s="3">
        <v>0.26740000000000003</v>
      </c>
      <c r="B2682" s="17">
        <v>-0.240969184</v>
      </c>
      <c r="C2682" s="17">
        <v>-0.21240980400000001</v>
      </c>
      <c r="D2682" s="17">
        <v>-0.206114039</v>
      </c>
      <c r="E2682" s="74">
        <v>-0.171552223</v>
      </c>
      <c r="F2682" s="74">
        <v>-0.195636423</v>
      </c>
      <c r="G2682" s="17">
        <v>-0.18531671199999999</v>
      </c>
      <c r="J2682" s="74"/>
      <c r="K2682" s="73"/>
      <c r="L2682" s="73"/>
      <c r="M2682" s="73"/>
      <c r="N2682" s="73"/>
      <c r="O2682" s="69"/>
      <c r="P2682" s="69"/>
      <c r="Q2682" s="69"/>
      <c r="R2682" s="69"/>
      <c r="S2682" s="69"/>
      <c r="T2682" s="69"/>
      <c r="U2682" s="69"/>
      <c r="V2682" s="72"/>
      <c r="W2682" s="71"/>
      <c r="X2682" s="71"/>
    </row>
    <row r="2683" spans="1:24" ht="15.75" thickBot="1">
      <c r="A2683" s="3">
        <v>0.26750000000000002</v>
      </c>
      <c r="B2683" s="17">
        <v>-0.24085120900000001</v>
      </c>
      <c r="C2683" s="17">
        <v>-0.212321653</v>
      </c>
      <c r="D2683" s="17">
        <v>-0.206032296</v>
      </c>
      <c r="E2683" s="74">
        <v>-0.171465013</v>
      </c>
      <c r="F2683" s="74">
        <v>-0.19556489299999999</v>
      </c>
      <c r="G2683" s="17">
        <v>-0.185223252</v>
      </c>
      <c r="J2683" s="74"/>
      <c r="K2683" s="73"/>
      <c r="L2683" s="73"/>
      <c r="M2683" s="73"/>
      <c r="N2683" s="73"/>
      <c r="O2683" s="69"/>
      <c r="P2683" s="69"/>
      <c r="Q2683" s="69"/>
      <c r="R2683" s="69"/>
      <c r="S2683" s="69"/>
      <c r="T2683" s="69"/>
      <c r="U2683" s="69"/>
      <c r="V2683" s="72"/>
      <c r="W2683" s="71"/>
      <c r="X2683" s="71"/>
    </row>
    <row r="2684" spans="1:24" ht="15.75" thickBot="1">
      <c r="A2684" s="3">
        <v>0.2676</v>
      </c>
      <c r="B2684" s="17">
        <v>-0.24073325600000001</v>
      </c>
      <c r="C2684" s="17">
        <v>-0.21223351400000001</v>
      </c>
      <c r="D2684" s="17">
        <v>-0.205950565</v>
      </c>
      <c r="E2684" s="74">
        <v>-0.17137782400000001</v>
      </c>
      <c r="F2684" s="74">
        <v>-0.19549337</v>
      </c>
      <c r="G2684" s="17">
        <v>-0.185129812</v>
      </c>
      <c r="J2684" s="74"/>
      <c r="K2684" s="73"/>
      <c r="L2684" s="73"/>
      <c r="M2684" s="73"/>
      <c r="N2684" s="73"/>
      <c r="O2684" s="69"/>
      <c r="P2684" s="69"/>
      <c r="Q2684" s="69"/>
      <c r="R2684" s="69"/>
      <c r="S2684" s="69"/>
      <c r="T2684" s="69"/>
      <c r="U2684" s="69"/>
      <c r="V2684" s="72"/>
      <c r="W2684" s="71"/>
      <c r="X2684" s="71"/>
    </row>
    <row r="2685" spans="1:24" ht="15.75" thickBot="1">
      <c r="A2685" s="3">
        <v>0.26769999999999999</v>
      </c>
      <c r="B2685" s="17">
        <v>-0.24061532499999999</v>
      </c>
      <c r="C2685" s="17">
        <v>-0.21214538799999999</v>
      </c>
      <c r="D2685" s="17">
        <v>-0.205868844</v>
      </c>
      <c r="E2685" s="74">
        <v>-0.17129065600000001</v>
      </c>
      <c r="F2685" s="74">
        <v>-0.195421856</v>
      </c>
      <c r="G2685" s="17">
        <v>-0.18503639499999999</v>
      </c>
      <c r="J2685" s="74"/>
      <c r="K2685" s="73"/>
      <c r="L2685" s="73"/>
      <c r="M2685" s="73"/>
      <c r="N2685" s="73"/>
      <c r="O2685" s="69"/>
      <c r="P2685" s="69"/>
      <c r="Q2685" s="69"/>
      <c r="R2685" s="69"/>
      <c r="S2685" s="69"/>
      <c r="T2685" s="69"/>
      <c r="U2685" s="69"/>
      <c r="V2685" s="72"/>
      <c r="W2685" s="71"/>
      <c r="X2685" s="71"/>
    </row>
    <row r="2686" spans="1:24" ht="15.75" thickBot="1">
      <c r="A2686" s="3">
        <v>0.26779999999999998</v>
      </c>
      <c r="B2686" s="17">
        <v>-0.24049741699999999</v>
      </c>
      <c r="C2686" s="17">
        <v>-0.21205727599999999</v>
      </c>
      <c r="D2686" s="17">
        <v>-0.20578713500000001</v>
      </c>
      <c r="E2686" s="74">
        <v>-0.171203509</v>
      </c>
      <c r="F2686" s="74">
        <v>-0.19535035100000001</v>
      </c>
      <c r="G2686" s="17">
        <v>-0.184942999</v>
      </c>
      <c r="J2686" s="74"/>
      <c r="K2686" s="73"/>
      <c r="L2686" s="73"/>
      <c r="M2686" s="73"/>
      <c r="N2686" s="73"/>
      <c r="O2686" s="69"/>
      <c r="P2686" s="69"/>
      <c r="Q2686" s="69"/>
      <c r="R2686" s="69"/>
      <c r="S2686" s="69"/>
      <c r="T2686" s="69"/>
      <c r="U2686" s="69"/>
      <c r="V2686" s="72"/>
      <c r="W2686" s="71"/>
      <c r="X2686" s="71"/>
    </row>
    <row r="2687" spans="1:24" ht="15.75" thickBot="1">
      <c r="A2687" s="3">
        <v>0.26790000000000003</v>
      </c>
      <c r="B2687" s="17">
        <v>-0.24037953000000001</v>
      </c>
      <c r="C2687" s="17">
        <v>-0.21196917600000001</v>
      </c>
      <c r="D2687" s="17">
        <v>-0.20570543699999999</v>
      </c>
      <c r="E2687" s="74">
        <v>-0.17111638400000001</v>
      </c>
      <c r="F2687" s="74">
        <v>-0.195278853</v>
      </c>
      <c r="G2687" s="17">
        <v>-0.18484962499999999</v>
      </c>
      <c r="J2687" s="74"/>
      <c r="K2687" s="73"/>
      <c r="L2687" s="73"/>
      <c r="M2687" s="73"/>
      <c r="N2687" s="73"/>
      <c r="O2687" s="69"/>
      <c r="P2687" s="69"/>
      <c r="Q2687" s="69"/>
      <c r="R2687" s="69"/>
      <c r="S2687" s="69"/>
      <c r="T2687" s="69"/>
      <c r="U2687" s="69"/>
      <c r="V2687" s="72"/>
      <c r="W2687" s="71"/>
      <c r="X2687" s="71"/>
    </row>
    <row r="2688" spans="1:24" ht="15.75" thickBot="1">
      <c r="A2688" s="3">
        <v>0.26800000000000002</v>
      </c>
      <c r="B2688" s="17">
        <v>-0.24026166600000001</v>
      </c>
      <c r="C2688" s="17">
        <v>-0.21188108999999999</v>
      </c>
      <c r="D2688" s="17">
        <v>-0.20562374999999999</v>
      </c>
      <c r="E2688" s="74">
        <v>-0.17102928000000001</v>
      </c>
      <c r="F2688" s="74">
        <v>-0.19520736299999999</v>
      </c>
      <c r="G2688" s="17">
        <v>-0.184756272</v>
      </c>
      <c r="J2688" s="74"/>
      <c r="K2688" s="73"/>
      <c r="L2688" s="73"/>
      <c r="M2688" s="73"/>
      <c r="N2688" s="73"/>
      <c r="O2688" s="69"/>
      <c r="P2688" s="69"/>
      <c r="Q2688" s="69"/>
      <c r="R2688" s="69"/>
      <c r="S2688" s="69"/>
      <c r="T2688" s="69"/>
      <c r="U2688" s="69"/>
      <c r="V2688" s="72"/>
      <c r="W2688" s="71"/>
      <c r="X2688" s="71"/>
    </row>
    <row r="2689" spans="1:24" ht="15.75" thickBot="1">
      <c r="A2689" s="3">
        <v>0.2681</v>
      </c>
      <c r="B2689" s="17">
        <v>-0.24014382400000001</v>
      </c>
      <c r="C2689" s="17">
        <v>-0.211793017</v>
      </c>
      <c r="D2689" s="17">
        <v>-0.20554207399999999</v>
      </c>
      <c r="E2689" s="74">
        <v>-0.17094219699999999</v>
      </c>
      <c r="F2689" s="74">
        <v>-0.19513588200000001</v>
      </c>
      <c r="G2689" s="17">
        <v>-0.184662941</v>
      </c>
      <c r="J2689" s="74"/>
      <c r="K2689" s="73"/>
      <c r="L2689" s="73"/>
      <c r="M2689" s="73"/>
      <c r="N2689" s="73"/>
      <c r="O2689" s="69"/>
      <c r="P2689" s="69"/>
      <c r="Q2689" s="69"/>
      <c r="R2689" s="69"/>
      <c r="S2689" s="69"/>
      <c r="T2689" s="69"/>
      <c r="U2689" s="69"/>
      <c r="V2689" s="72"/>
      <c r="W2689" s="71"/>
      <c r="X2689" s="71"/>
    </row>
    <row r="2690" spans="1:24" ht="15.75" thickBot="1">
      <c r="A2690" s="3">
        <v>0.26819999999999999</v>
      </c>
      <c r="B2690" s="17">
        <v>-0.24002600399999999</v>
      </c>
      <c r="C2690" s="17">
        <v>-0.211704956</v>
      </c>
      <c r="D2690" s="17">
        <v>-0.20546040900000001</v>
      </c>
      <c r="E2690" s="74">
        <v>-0.17085513499999999</v>
      </c>
      <c r="F2690" s="74">
        <v>-0.19506440899999999</v>
      </c>
      <c r="G2690" s="17">
        <v>-0.18456963200000001</v>
      </c>
      <c r="J2690" s="74"/>
      <c r="K2690" s="73"/>
      <c r="L2690" s="73"/>
      <c r="M2690" s="73"/>
      <c r="N2690" s="73"/>
      <c r="O2690" s="69"/>
      <c r="P2690" s="69"/>
      <c r="Q2690" s="69"/>
      <c r="R2690" s="69"/>
      <c r="S2690" s="69"/>
      <c r="T2690" s="69"/>
      <c r="U2690" s="69"/>
      <c r="V2690" s="72"/>
      <c r="W2690" s="71"/>
      <c r="X2690" s="71"/>
    </row>
    <row r="2691" spans="1:24" ht="15.75" thickBot="1">
      <c r="A2691" s="3">
        <v>0.26829999999999998</v>
      </c>
      <c r="B2691" s="17">
        <v>-0.23990820600000001</v>
      </c>
      <c r="C2691" s="17">
        <v>-0.21161690899999999</v>
      </c>
      <c r="D2691" s="17">
        <v>-0.205378755</v>
      </c>
      <c r="E2691" s="74">
        <v>-0.17076809400000001</v>
      </c>
      <c r="F2691" s="74">
        <v>-0.194992944</v>
      </c>
      <c r="G2691" s="17">
        <v>-0.18447634399999999</v>
      </c>
      <c r="J2691" s="74"/>
      <c r="K2691" s="73"/>
      <c r="L2691" s="73"/>
      <c r="M2691" s="73"/>
      <c r="N2691" s="73"/>
      <c r="O2691" s="69"/>
      <c r="P2691" s="69"/>
      <c r="Q2691" s="69"/>
      <c r="R2691" s="69"/>
      <c r="S2691" s="69"/>
      <c r="T2691" s="69"/>
      <c r="U2691" s="69"/>
      <c r="V2691" s="72"/>
      <c r="W2691" s="71"/>
      <c r="X2691" s="71"/>
    </row>
    <row r="2692" spans="1:24" ht="15.75" thickBot="1">
      <c r="A2692" s="3">
        <v>0.26840000000000003</v>
      </c>
      <c r="B2692" s="17">
        <v>-0.239790431</v>
      </c>
      <c r="C2692" s="17">
        <v>-0.21152887400000001</v>
      </c>
      <c r="D2692" s="17">
        <v>-0.205297112</v>
      </c>
      <c r="E2692" s="74">
        <v>-0.17068107399999999</v>
      </c>
      <c r="F2692" s="74">
        <v>-0.194921487</v>
      </c>
      <c r="G2692" s="17">
        <v>-0.18438307700000001</v>
      </c>
      <c r="J2692" s="74"/>
      <c r="K2692" s="73"/>
      <c r="L2692" s="73"/>
      <c r="M2692" s="73"/>
      <c r="N2692" s="73"/>
      <c r="O2692" s="69"/>
      <c r="P2692" s="69"/>
      <c r="Q2692" s="69"/>
      <c r="R2692" s="69"/>
      <c r="S2692" s="69"/>
      <c r="T2692" s="69"/>
      <c r="U2692" s="69"/>
      <c r="V2692" s="72"/>
      <c r="W2692" s="71"/>
      <c r="X2692" s="71"/>
    </row>
    <row r="2693" spans="1:24" ht="15.75" thickBot="1">
      <c r="A2693" s="3">
        <v>0.26850000000000002</v>
      </c>
      <c r="B2693" s="17">
        <v>-0.239672677</v>
      </c>
      <c r="C2693" s="17">
        <v>-0.21144085300000001</v>
      </c>
      <c r="D2693" s="17">
        <v>-0.20521548000000001</v>
      </c>
      <c r="E2693" s="74">
        <v>-0.17059407600000001</v>
      </c>
      <c r="F2693" s="74">
        <v>-0.194850039</v>
      </c>
      <c r="G2693" s="17">
        <v>-0.18428983299999999</v>
      </c>
      <c r="J2693" s="74"/>
      <c r="K2693" s="73"/>
      <c r="L2693" s="73"/>
      <c r="M2693" s="73"/>
      <c r="N2693" s="73"/>
      <c r="O2693" s="69"/>
      <c r="P2693" s="69"/>
      <c r="Q2693" s="69"/>
      <c r="R2693" s="69"/>
      <c r="S2693" s="69"/>
      <c r="T2693" s="69"/>
      <c r="U2693" s="69"/>
      <c r="V2693" s="72"/>
      <c r="W2693" s="71"/>
      <c r="X2693" s="71"/>
    </row>
    <row r="2694" spans="1:24" ht="15.75" thickBot="1">
      <c r="A2694" s="3">
        <v>0.26860000000000001</v>
      </c>
      <c r="B2694" s="17">
        <v>-0.23955494499999999</v>
      </c>
      <c r="C2694" s="17">
        <v>-0.21135284400000001</v>
      </c>
      <c r="D2694" s="17">
        <v>-0.20513386</v>
      </c>
      <c r="E2694" s="74">
        <v>-0.170507098</v>
      </c>
      <c r="F2694" s="74">
        <v>-0.194778598</v>
      </c>
      <c r="G2694" s="17">
        <v>-0.18419660900000001</v>
      </c>
      <c r="J2694" s="74"/>
      <c r="K2694" s="73"/>
      <c r="L2694" s="73"/>
      <c r="M2694" s="73"/>
      <c r="N2694" s="73"/>
      <c r="O2694" s="69"/>
      <c r="P2694" s="69"/>
      <c r="Q2694" s="69"/>
      <c r="R2694" s="69"/>
      <c r="S2694" s="69"/>
      <c r="T2694" s="69"/>
      <c r="U2694" s="69"/>
      <c r="V2694" s="72"/>
      <c r="W2694" s="71"/>
      <c r="X2694" s="71"/>
    </row>
    <row r="2695" spans="1:24" ht="15.75" thickBot="1">
      <c r="A2695" s="3">
        <v>0.26869999999999999</v>
      </c>
      <c r="B2695" s="17">
        <v>-0.239437236</v>
      </c>
      <c r="C2695" s="17">
        <v>-0.211264849</v>
      </c>
      <c r="D2695" s="17">
        <v>-0.20505224999999999</v>
      </c>
      <c r="E2695" s="74">
        <v>-0.170420142</v>
      </c>
      <c r="F2695" s="74">
        <v>-0.19470716599999999</v>
      </c>
      <c r="G2695" s="17">
        <v>-0.184103407</v>
      </c>
      <c r="J2695" s="74"/>
      <c r="K2695" s="73"/>
      <c r="L2695" s="73"/>
      <c r="M2695" s="73"/>
      <c r="N2695" s="73"/>
      <c r="O2695" s="69"/>
      <c r="P2695" s="69"/>
      <c r="Q2695" s="69"/>
      <c r="R2695" s="69"/>
      <c r="S2695" s="69"/>
      <c r="T2695" s="69"/>
      <c r="U2695" s="69"/>
      <c r="V2695" s="72"/>
      <c r="W2695" s="71"/>
      <c r="X2695" s="71"/>
    </row>
    <row r="2696" spans="1:24" ht="15.75" thickBot="1">
      <c r="A2696" s="3">
        <v>0.26879999999999998</v>
      </c>
      <c r="B2696" s="17">
        <v>-0.23931954799999999</v>
      </c>
      <c r="C2696" s="17">
        <v>-0.21117686599999999</v>
      </c>
      <c r="D2696" s="17">
        <v>-0.204970651</v>
      </c>
      <c r="E2696" s="74">
        <v>-0.17033320599999999</v>
      </c>
      <c r="F2696" s="74">
        <v>-0.194635742</v>
      </c>
      <c r="G2696" s="17">
        <v>-0.184010227</v>
      </c>
      <c r="J2696" s="74"/>
      <c r="K2696" s="73"/>
      <c r="L2696" s="73"/>
      <c r="M2696" s="73"/>
      <c r="N2696" s="73"/>
      <c r="O2696" s="69"/>
      <c r="P2696" s="69"/>
      <c r="Q2696" s="69"/>
      <c r="R2696" s="69"/>
      <c r="S2696" s="69"/>
      <c r="T2696" s="69"/>
      <c r="U2696" s="69"/>
      <c r="V2696" s="72"/>
      <c r="W2696" s="71"/>
      <c r="X2696" s="71"/>
    </row>
    <row r="2697" spans="1:24" ht="15.75" thickBot="1">
      <c r="A2697" s="3">
        <v>0.26889999999999997</v>
      </c>
      <c r="B2697" s="17">
        <v>-0.239201883</v>
      </c>
      <c r="C2697" s="17">
        <v>-0.211088896</v>
      </c>
      <c r="D2697" s="17">
        <v>-0.20488906400000001</v>
      </c>
      <c r="E2697" s="74">
        <v>-0.17024629199999999</v>
      </c>
      <c r="F2697" s="74">
        <v>-0.19456432500000001</v>
      </c>
      <c r="G2697" s="17">
        <v>-0.18391706799999999</v>
      </c>
      <c r="J2697" s="74"/>
      <c r="K2697" s="73"/>
      <c r="L2697" s="73"/>
      <c r="M2697" s="73"/>
      <c r="N2697" s="73"/>
      <c r="O2697" s="69"/>
      <c r="P2697" s="69"/>
      <c r="Q2697" s="69"/>
      <c r="R2697" s="69"/>
      <c r="S2697" s="69"/>
      <c r="T2697" s="69"/>
      <c r="U2697" s="69"/>
      <c r="V2697" s="72"/>
      <c r="W2697" s="71"/>
      <c r="X2697" s="71"/>
    </row>
    <row r="2698" spans="1:24" ht="15.75" thickBot="1">
      <c r="A2698" s="3">
        <v>0.26900000000000002</v>
      </c>
      <c r="B2698" s="17">
        <v>-0.239084239</v>
      </c>
      <c r="C2698" s="17">
        <v>-0.211000939</v>
      </c>
      <c r="D2698" s="17">
        <v>-0.20480748700000001</v>
      </c>
      <c r="E2698" s="74">
        <v>-0.17015939799999999</v>
      </c>
      <c r="F2698" s="74">
        <v>-0.19449291699999999</v>
      </c>
      <c r="G2698" s="17">
        <v>-0.18382393</v>
      </c>
      <c r="J2698" s="74"/>
      <c r="K2698" s="73"/>
      <c r="L2698" s="73"/>
      <c r="M2698" s="73"/>
      <c r="N2698" s="73"/>
      <c r="O2698" s="69"/>
      <c r="P2698" s="69"/>
      <c r="Q2698" s="69"/>
      <c r="R2698" s="69"/>
      <c r="S2698" s="69"/>
      <c r="T2698" s="69"/>
      <c r="U2698" s="69"/>
      <c r="V2698" s="72"/>
      <c r="W2698" s="71"/>
      <c r="X2698" s="71"/>
    </row>
    <row r="2699" spans="1:24" ht="15.75" thickBot="1">
      <c r="A2699" s="3">
        <v>0.26910000000000001</v>
      </c>
      <c r="B2699" s="17">
        <v>-0.23896661699999999</v>
      </c>
      <c r="C2699" s="17">
        <v>-0.21091299599999999</v>
      </c>
      <c r="D2699" s="17">
        <v>-0.204725922</v>
      </c>
      <c r="E2699" s="74">
        <v>-0.170072526</v>
      </c>
      <c r="F2699" s="74">
        <v>-0.19442151699999999</v>
      </c>
      <c r="G2699" s="17">
        <v>-0.18373081399999999</v>
      </c>
      <c r="J2699" s="74"/>
      <c r="K2699" s="73"/>
      <c r="L2699" s="73"/>
      <c r="M2699" s="73"/>
      <c r="N2699" s="73"/>
      <c r="O2699" s="69"/>
      <c r="P2699" s="69"/>
      <c r="Q2699" s="69"/>
      <c r="R2699" s="69"/>
      <c r="S2699" s="69"/>
      <c r="T2699" s="69"/>
      <c r="U2699" s="69"/>
      <c r="V2699" s="72"/>
      <c r="W2699" s="71"/>
      <c r="X2699" s="71"/>
    </row>
    <row r="2700" spans="1:24" ht="15.75" thickBot="1">
      <c r="A2700" s="3">
        <v>0.26919999999999999</v>
      </c>
      <c r="B2700" s="17">
        <v>-0.238849018</v>
      </c>
      <c r="C2700" s="17">
        <v>-0.21082506400000001</v>
      </c>
      <c r="D2700" s="17">
        <v>-0.20464436699999999</v>
      </c>
      <c r="E2700" s="74">
        <v>-0.169985674</v>
      </c>
      <c r="F2700" s="74">
        <v>-0.19435012600000001</v>
      </c>
      <c r="G2700" s="17">
        <v>-0.18363772</v>
      </c>
      <c r="J2700" s="74"/>
      <c r="K2700" s="73"/>
      <c r="L2700" s="73"/>
      <c r="M2700" s="73"/>
      <c r="N2700" s="73"/>
      <c r="O2700" s="69"/>
      <c r="P2700" s="69"/>
      <c r="Q2700" s="69"/>
      <c r="R2700" s="69"/>
      <c r="S2700" s="69"/>
      <c r="T2700" s="69"/>
      <c r="U2700" s="69"/>
      <c r="V2700" s="72"/>
      <c r="W2700" s="71"/>
      <c r="X2700" s="71"/>
    </row>
    <row r="2701" spans="1:24" ht="15.75" thickBot="1">
      <c r="A2701" s="3">
        <v>0.26929999999999998</v>
      </c>
      <c r="B2701" s="17">
        <v>-0.23873143999999999</v>
      </c>
      <c r="C2701" s="17">
        <v>-0.21073714599999999</v>
      </c>
      <c r="D2701" s="17">
        <v>-0.204562823</v>
      </c>
      <c r="E2701" s="74">
        <v>-0.16989884399999999</v>
      </c>
      <c r="F2701" s="74">
        <v>-0.194278742</v>
      </c>
      <c r="G2701" s="17">
        <v>-0.18354464600000001</v>
      </c>
      <c r="J2701" s="74"/>
      <c r="K2701" s="73"/>
      <c r="L2701" s="73"/>
      <c r="M2701" s="73"/>
      <c r="N2701" s="73"/>
      <c r="O2701" s="69"/>
      <c r="P2701" s="69"/>
      <c r="Q2701" s="69"/>
      <c r="R2701" s="69"/>
      <c r="S2701" s="69"/>
      <c r="T2701" s="69"/>
      <c r="U2701" s="69"/>
      <c r="V2701" s="72"/>
      <c r="W2701" s="71"/>
      <c r="X2701" s="71"/>
    </row>
    <row r="2702" spans="1:24" ht="15.75" thickBot="1">
      <c r="A2702" s="3">
        <v>0.26939999999999997</v>
      </c>
      <c r="B2702" s="17">
        <v>-0.238613884</v>
      </c>
      <c r="C2702" s="17">
        <v>-0.21064924099999999</v>
      </c>
      <c r="D2702" s="17">
        <v>-0.20448129100000001</v>
      </c>
      <c r="E2702" s="74">
        <v>-0.169812034</v>
      </c>
      <c r="F2702" s="74">
        <v>-0.19420736599999999</v>
      </c>
      <c r="G2702" s="17">
        <v>-0.183451594</v>
      </c>
      <c r="J2702" s="74"/>
      <c r="K2702" s="73"/>
      <c r="L2702" s="73"/>
      <c r="M2702" s="73"/>
      <c r="N2702" s="73"/>
      <c r="O2702" s="69"/>
      <c r="P2702" s="69"/>
      <c r="Q2702" s="69"/>
      <c r="R2702" s="69"/>
      <c r="S2702" s="69"/>
      <c r="T2702" s="69"/>
      <c r="U2702" s="69"/>
      <c r="V2702" s="72"/>
      <c r="W2702" s="71"/>
      <c r="X2702" s="71"/>
    </row>
    <row r="2703" spans="1:24" ht="15.75" thickBot="1">
      <c r="A2703" s="3">
        <v>0.26950000000000002</v>
      </c>
      <c r="B2703" s="17">
        <v>-0.23849635</v>
      </c>
      <c r="C2703" s="17">
        <v>-0.21056134800000001</v>
      </c>
      <c r="D2703" s="17">
        <v>-0.20439976900000001</v>
      </c>
      <c r="E2703" s="74">
        <v>-0.169725245</v>
      </c>
      <c r="F2703" s="74">
        <v>-0.194135998</v>
      </c>
      <c r="G2703" s="17">
        <v>-0.183358563</v>
      </c>
      <c r="J2703" s="74"/>
      <c r="K2703" s="73"/>
      <c r="L2703" s="73"/>
      <c r="M2703" s="73"/>
      <c r="N2703" s="73"/>
      <c r="O2703" s="69"/>
      <c r="P2703" s="69"/>
      <c r="Q2703" s="69"/>
      <c r="R2703" s="69"/>
      <c r="S2703" s="69"/>
      <c r="T2703" s="69"/>
      <c r="U2703" s="69"/>
      <c r="V2703" s="72"/>
      <c r="W2703" s="71"/>
      <c r="X2703" s="71"/>
    </row>
    <row r="2704" spans="1:24" ht="15.75" thickBot="1">
      <c r="A2704" s="3">
        <v>0.26960000000000001</v>
      </c>
      <c r="B2704" s="17">
        <v>-0.23837883700000001</v>
      </c>
      <c r="C2704" s="17">
        <v>-0.210473469</v>
      </c>
      <c r="D2704" s="17">
        <v>-0.204318258</v>
      </c>
      <c r="E2704" s="74">
        <v>-0.16963847700000001</v>
      </c>
      <c r="F2704" s="74">
        <v>-0.19406463900000001</v>
      </c>
      <c r="G2704" s="17">
        <v>-0.183265554</v>
      </c>
      <c r="J2704" s="74"/>
      <c r="K2704" s="73"/>
      <c r="L2704" s="73"/>
      <c r="M2704" s="73"/>
      <c r="N2704" s="73"/>
      <c r="O2704" s="69"/>
      <c r="P2704" s="69"/>
      <c r="Q2704" s="69"/>
      <c r="R2704" s="69"/>
      <c r="S2704" s="69"/>
      <c r="T2704" s="69"/>
      <c r="U2704" s="69"/>
      <c r="V2704" s="72"/>
      <c r="W2704" s="71"/>
      <c r="X2704" s="71"/>
    </row>
    <row r="2705" spans="1:24" ht="15.75" thickBot="1">
      <c r="A2705" s="3">
        <v>0.2697</v>
      </c>
      <c r="B2705" s="17">
        <v>-0.23826134700000001</v>
      </c>
      <c r="C2705" s="17">
        <v>-0.210385602</v>
      </c>
      <c r="D2705" s="17">
        <v>-0.20423675799999999</v>
      </c>
      <c r="E2705" s="74">
        <v>-0.16955173000000001</v>
      </c>
      <c r="F2705" s="74">
        <v>-0.19399328699999999</v>
      </c>
      <c r="G2705" s="17">
        <v>-0.18317256600000001</v>
      </c>
      <c r="J2705" s="74"/>
      <c r="K2705" s="73"/>
      <c r="L2705" s="73"/>
      <c r="M2705" s="73"/>
      <c r="N2705" s="73"/>
      <c r="O2705" s="69"/>
      <c r="P2705" s="69"/>
      <c r="Q2705" s="69"/>
      <c r="R2705" s="69"/>
      <c r="S2705" s="69"/>
      <c r="T2705" s="69"/>
      <c r="U2705" s="69"/>
      <c r="V2705" s="72"/>
      <c r="W2705" s="71"/>
      <c r="X2705" s="71"/>
    </row>
    <row r="2706" spans="1:24" ht="15.75" thickBot="1">
      <c r="A2706" s="3">
        <v>0.26979999999999998</v>
      </c>
      <c r="B2706" s="17">
        <v>-0.238143878</v>
      </c>
      <c r="C2706" s="17">
        <v>-0.21029774800000001</v>
      </c>
      <c r="D2706" s="17">
        <v>-0.204155269</v>
      </c>
      <c r="E2706" s="74">
        <v>-0.169465004</v>
      </c>
      <c r="F2706" s="74">
        <v>-0.19392194300000001</v>
      </c>
      <c r="G2706" s="17">
        <v>-0.18307959900000001</v>
      </c>
      <c r="J2706" s="74"/>
      <c r="K2706" s="73"/>
      <c r="L2706" s="73"/>
      <c r="M2706" s="73"/>
      <c r="N2706" s="73"/>
      <c r="O2706" s="69"/>
      <c r="P2706" s="69"/>
      <c r="Q2706" s="69"/>
      <c r="R2706" s="69"/>
      <c r="S2706" s="69"/>
      <c r="T2706" s="69"/>
      <c r="U2706" s="69"/>
      <c r="V2706" s="72"/>
      <c r="W2706" s="71"/>
      <c r="X2706" s="71"/>
    </row>
    <row r="2707" spans="1:24" ht="15.75" thickBot="1">
      <c r="A2707" s="3">
        <v>0.26989999999999997</v>
      </c>
      <c r="B2707" s="17">
        <v>-0.23802643200000001</v>
      </c>
      <c r="C2707" s="17">
        <v>-0.210209907</v>
      </c>
      <c r="D2707" s="17">
        <v>-0.204073791</v>
      </c>
      <c r="E2707" s="74">
        <v>-0.16937829900000001</v>
      </c>
      <c r="F2707" s="74">
        <v>-0.19385060800000001</v>
      </c>
      <c r="G2707" s="17">
        <v>-0.182986653</v>
      </c>
      <c r="J2707" s="74"/>
      <c r="K2707" s="73"/>
      <c r="L2707" s="73"/>
      <c r="M2707" s="73"/>
      <c r="N2707" s="73"/>
      <c r="O2707" s="69"/>
      <c r="P2707" s="69"/>
      <c r="Q2707" s="69"/>
      <c r="R2707" s="69"/>
      <c r="S2707" s="69"/>
      <c r="T2707" s="69"/>
      <c r="U2707" s="69"/>
      <c r="V2707" s="72"/>
      <c r="W2707" s="71"/>
      <c r="X2707" s="71"/>
    </row>
    <row r="2708" spans="1:24" ht="15.75" thickBot="1">
      <c r="A2708" s="3">
        <v>0.27</v>
      </c>
      <c r="B2708" s="17">
        <v>-0.23790900700000001</v>
      </c>
      <c r="C2708" s="17">
        <v>-0.21012207799999999</v>
      </c>
      <c r="D2708" s="17">
        <v>-0.203992324</v>
      </c>
      <c r="E2708" s="74">
        <v>-0.16929161400000001</v>
      </c>
      <c r="F2708" s="74">
        <v>-0.19377928</v>
      </c>
      <c r="G2708" s="17">
        <v>-0.182893729</v>
      </c>
      <c r="J2708" s="74"/>
      <c r="K2708" s="73"/>
      <c r="L2708" s="73"/>
      <c r="M2708" s="73"/>
      <c r="N2708" s="73"/>
      <c r="O2708" s="69"/>
      <c r="P2708" s="69"/>
      <c r="Q2708" s="69"/>
      <c r="R2708" s="69"/>
      <c r="S2708" s="69"/>
      <c r="T2708" s="69"/>
      <c r="U2708" s="69"/>
      <c r="V2708" s="72"/>
      <c r="W2708" s="71"/>
      <c r="X2708" s="71"/>
    </row>
    <row r="2709" spans="1:24" ht="15.75" thickBot="1">
      <c r="A2709" s="3">
        <v>0.27010000000000001</v>
      </c>
      <c r="B2709" s="17">
        <v>-0.23779160299999999</v>
      </c>
      <c r="C2709" s="17">
        <v>-0.210034262</v>
      </c>
      <c r="D2709" s="17">
        <v>-0.203910868</v>
      </c>
      <c r="E2709" s="74">
        <v>-0.16920495099999999</v>
      </c>
      <c r="F2709" s="74">
        <v>-0.19370796100000001</v>
      </c>
      <c r="G2709" s="17">
        <v>-0.182800826</v>
      </c>
      <c r="J2709" s="74"/>
      <c r="K2709" s="73"/>
      <c r="L2709" s="73"/>
      <c r="M2709" s="73"/>
      <c r="N2709" s="73"/>
      <c r="O2709" s="69"/>
      <c r="P2709" s="69"/>
      <c r="Q2709" s="69"/>
      <c r="R2709" s="69"/>
      <c r="S2709" s="69"/>
      <c r="T2709" s="69"/>
      <c r="U2709" s="69"/>
      <c r="V2709" s="72"/>
      <c r="W2709" s="71"/>
      <c r="X2709" s="71"/>
    </row>
    <row r="2710" spans="1:24" ht="15.75" thickBot="1">
      <c r="A2710" s="3">
        <v>0.2702</v>
      </c>
      <c r="B2710" s="17">
        <v>-0.23767422199999999</v>
      </c>
      <c r="C2710" s="17">
        <v>-0.209946459</v>
      </c>
      <c r="D2710" s="17">
        <v>-0.20382942200000001</v>
      </c>
      <c r="E2710" s="74">
        <v>-0.16911830799999999</v>
      </c>
      <c r="F2710" s="74">
        <v>-0.19363664899999999</v>
      </c>
      <c r="G2710" s="17">
        <v>-0.18270794400000001</v>
      </c>
      <c r="J2710" s="74"/>
      <c r="K2710" s="73"/>
      <c r="L2710" s="73"/>
      <c r="M2710" s="73"/>
      <c r="N2710" s="73"/>
      <c r="O2710" s="69"/>
      <c r="P2710" s="69"/>
      <c r="Q2710" s="69"/>
      <c r="R2710" s="69"/>
      <c r="S2710" s="69"/>
      <c r="T2710" s="69"/>
      <c r="U2710" s="69"/>
      <c r="V2710" s="72"/>
      <c r="W2710" s="71"/>
      <c r="X2710" s="71"/>
    </row>
    <row r="2711" spans="1:24" ht="15.75" thickBot="1">
      <c r="A2711" s="3">
        <v>0.27029999999999998</v>
      </c>
      <c r="B2711" s="17">
        <v>-0.23755686200000001</v>
      </c>
      <c r="C2711" s="17">
        <v>-0.209858669</v>
      </c>
      <c r="D2711" s="17">
        <v>-0.20374798799999999</v>
      </c>
      <c r="E2711" s="74">
        <v>-0.16903168499999999</v>
      </c>
      <c r="F2711" s="74">
        <v>-0.193565346</v>
      </c>
      <c r="G2711" s="17">
        <v>-0.18261508300000001</v>
      </c>
      <c r="J2711" s="74"/>
      <c r="K2711" s="73"/>
      <c r="L2711" s="73"/>
      <c r="M2711" s="73"/>
      <c r="N2711" s="73"/>
      <c r="O2711" s="69"/>
      <c r="P2711" s="69"/>
      <c r="Q2711" s="69"/>
      <c r="R2711" s="69"/>
      <c r="S2711" s="69"/>
      <c r="T2711" s="69"/>
      <c r="U2711" s="69"/>
      <c r="V2711" s="72"/>
      <c r="W2711" s="71"/>
      <c r="X2711" s="71"/>
    </row>
    <row r="2712" spans="1:24" ht="15.75" thickBot="1">
      <c r="A2712" s="3">
        <v>0.27039999999999997</v>
      </c>
      <c r="B2712" s="17">
        <v>-0.23743952400000001</v>
      </c>
      <c r="C2712" s="17">
        <v>-0.20977089199999999</v>
      </c>
      <c r="D2712" s="17">
        <v>-0.20366656399999999</v>
      </c>
      <c r="E2712" s="74">
        <v>-0.168945084</v>
      </c>
      <c r="F2712" s="74">
        <v>-0.19349405</v>
      </c>
      <c r="G2712" s="17">
        <v>-0.182522243</v>
      </c>
      <c r="J2712" s="74"/>
      <c r="K2712" s="73"/>
      <c r="L2712" s="73"/>
      <c r="M2712" s="73"/>
      <c r="N2712" s="73"/>
      <c r="O2712" s="69"/>
      <c r="P2712" s="69"/>
      <c r="Q2712" s="69"/>
      <c r="R2712" s="69"/>
      <c r="S2712" s="69"/>
      <c r="T2712" s="69"/>
      <c r="U2712" s="69"/>
      <c r="V2712" s="72"/>
      <c r="W2712" s="71"/>
      <c r="X2712" s="71"/>
    </row>
    <row r="2713" spans="1:24" ht="15.75" thickBot="1">
      <c r="A2713" s="3">
        <v>0.27050000000000002</v>
      </c>
      <c r="B2713" s="17">
        <v>-0.23732220800000001</v>
      </c>
      <c r="C2713" s="17">
        <v>-0.209683127</v>
      </c>
      <c r="D2713" s="17">
        <v>-0.20358515099999999</v>
      </c>
      <c r="E2713" s="74">
        <v>-0.16885850299999999</v>
      </c>
      <c r="F2713" s="74">
        <v>-0.193422762</v>
      </c>
      <c r="G2713" s="17">
        <v>-0.18242942500000001</v>
      </c>
      <c r="J2713" s="74"/>
      <c r="K2713" s="73"/>
      <c r="L2713" s="73"/>
      <c r="M2713" s="73"/>
      <c r="N2713" s="73"/>
      <c r="O2713" s="69"/>
      <c r="P2713" s="69"/>
      <c r="Q2713" s="69"/>
      <c r="R2713" s="69"/>
      <c r="S2713" s="69"/>
      <c r="T2713" s="69"/>
      <c r="U2713" s="69"/>
      <c r="V2713" s="72"/>
      <c r="W2713" s="71"/>
      <c r="X2713" s="71"/>
    </row>
    <row r="2714" spans="1:24" ht="15.75" thickBot="1">
      <c r="A2714" s="3">
        <v>0.27060000000000001</v>
      </c>
      <c r="B2714" s="17">
        <v>-0.23720491299999999</v>
      </c>
      <c r="C2714" s="17">
        <v>-0.209595375</v>
      </c>
      <c r="D2714" s="17">
        <v>-0.20350374900000001</v>
      </c>
      <c r="E2714" s="74">
        <v>-0.16877194300000001</v>
      </c>
      <c r="F2714" s="74">
        <v>-0.19335148199999999</v>
      </c>
      <c r="G2714" s="17">
        <v>-0.182336627</v>
      </c>
      <c r="J2714" s="74"/>
      <c r="K2714" s="73"/>
      <c r="L2714" s="73"/>
      <c r="M2714" s="73"/>
      <c r="N2714" s="73"/>
      <c r="O2714" s="69"/>
      <c r="P2714" s="69"/>
      <c r="Q2714" s="69"/>
      <c r="R2714" s="69"/>
      <c r="S2714" s="69"/>
      <c r="T2714" s="69"/>
      <c r="U2714" s="69"/>
      <c r="V2714" s="72"/>
      <c r="W2714" s="71"/>
      <c r="X2714" s="71"/>
    </row>
    <row r="2715" spans="1:24" ht="15.75" thickBot="1">
      <c r="A2715" s="3">
        <v>0.2707</v>
      </c>
      <c r="B2715" s="17">
        <v>-0.23708763999999999</v>
      </c>
      <c r="C2715" s="17">
        <v>-0.209507635</v>
      </c>
      <c r="D2715" s="17">
        <v>-0.203422358</v>
      </c>
      <c r="E2715" s="74">
        <v>-0.16868540300000001</v>
      </c>
      <c r="F2715" s="74">
        <v>-0.19328021100000001</v>
      </c>
      <c r="G2715" s="17">
        <v>-0.18224385100000001</v>
      </c>
      <c r="J2715" s="74"/>
      <c r="K2715" s="73"/>
      <c r="L2715" s="73"/>
      <c r="M2715" s="73"/>
      <c r="N2715" s="73"/>
      <c r="O2715" s="69"/>
      <c r="P2715" s="69"/>
      <c r="Q2715" s="69"/>
      <c r="R2715" s="69"/>
      <c r="S2715" s="69"/>
      <c r="T2715" s="69"/>
      <c r="U2715" s="69"/>
      <c r="V2715" s="72"/>
      <c r="W2715" s="71"/>
      <c r="X2715" s="71"/>
    </row>
    <row r="2716" spans="1:24" ht="15.75" thickBot="1">
      <c r="A2716" s="3">
        <v>0.27079999999999999</v>
      </c>
      <c r="B2716" s="17">
        <v>-0.236970389</v>
      </c>
      <c r="C2716" s="17">
        <v>-0.20941990899999999</v>
      </c>
      <c r="D2716" s="17">
        <v>-0.20334097800000001</v>
      </c>
      <c r="E2716" s="74">
        <v>-0.168598884</v>
      </c>
      <c r="F2716" s="74">
        <v>-0.19320894699999999</v>
      </c>
      <c r="G2716" s="17">
        <v>-0.18215109600000001</v>
      </c>
      <c r="J2716" s="74"/>
      <c r="K2716" s="73"/>
      <c r="L2716" s="73"/>
      <c r="M2716" s="73"/>
      <c r="N2716" s="73"/>
      <c r="O2716" s="69"/>
      <c r="P2716" s="69"/>
      <c r="Q2716" s="69"/>
      <c r="R2716" s="69"/>
      <c r="S2716" s="69"/>
      <c r="T2716" s="69"/>
      <c r="U2716" s="69"/>
      <c r="V2716" s="72"/>
      <c r="W2716" s="71"/>
      <c r="X2716" s="71"/>
    </row>
    <row r="2717" spans="1:24" ht="15.75" thickBot="1">
      <c r="A2717" s="3">
        <v>0.27089999999999997</v>
      </c>
      <c r="B2717" s="17">
        <v>-0.23685315900000001</v>
      </c>
      <c r="C2717" s="17">
        <v>-0.209332195</v>
      </c>
      <c r="D2717" s="17">
        <v>-0.20325960800000001</v>
      </c>
      <c r="E2717" s="74">
        <v>-0.16851238599999999</v>
      </c>
      <c r="F2717" s="74">
        <v>-0.193137691</v>
      </c>
      <c r="G2717" s="17">
        <v>-0.182058362</v>
      </c>
      <c r="J2717" s="74"/>
      <c r="K2717" s="73"/>
      <c r="L2717" s="73"/>
      <c r="M2717" s="73"/>
      <c r="N2717" s="73"/>
      <c r="O2717" s="69"/>
      <c r="P2717" s="69"/>
      <c r="Q2717" s="69"/>
      <c r="R2717" s="69"/>
      <c r="S2717" s="69"/>
      <c r="T2717" s="69"/>
      <c r="U2717" s="69"/>
      <c r="V2717" s="72"/>
      <c r="W2717" s="71"/>
      <c r="X2717" s="71"/>
    </row>
    <row r="2718" spans="1:24" ht="15.75" thickBot="1">
      <c r="A2718" s="3">
        <v>0.27100000000000002</v>
      </c>
      <c r="B2718" s="17">
        <v>-0.236735951</v>
      </c>
      <c r="C2718" s="17">
        <v>-0.209244493</v>
      </c>
      <c r="D2718" s="17">
        <v>-0.20317824900000001</v>
      </c>
      <c r="E2718" s="74">
        <v>-0.16842590900000001</v>
      </c>
      <c r="F2718" s="74">
        <v>-0.193066443</v>
      </c>
      <c r="G2718" s="17">
        <v>-0.18196564800000001</v>
      </c>
      <c r="J2718" s="74"/>
      <c r="K2718" s="73"/>
      <c r="L2718" s="73"/>
      <c r="M2718" s="73"/>
      <c r="N2718" s="73"/>
      <c r="O2718" s="69"/>
      <c r="P2718" s="69"/>
      <c r="Q2718" s="69"/>
      <c r="R2718" s="69"/>
      <c r="S2718" s="69"/>
      <c r="T2718" s="69"/>
      <c r="U2718" s="69"/>
      <c r="V2718" s="72"/>
      <c r="W2718" s="71"/>
      <c r="X2718" s="71"/>
    </row>
    <row r="2719" spans="1:24" ht="15.75" thickBot="1">
      <c r="A2719" s="3">
        <v>0.27110000000000001</v>
      </c>
      <c r="B2719" s="17">
        <v>-0.23661876400000001</v>
      </c>
      <c r="C2719" s="17">
        <v>-0.209156805</v>
      </c>
      <c r="D2719" s="17">
        <v>-0.203096901</v>
      </c>
      <c r="E2719" s="74">
        <v>-0.168339452</v>
      </c>
      <c r="F2719" s="74">
        <v>-0.192995203</v>
      </c>
      <c r="G2719" s="17">
        <v>-0.181872956</v>
      </c>
      <c r="J2719" s="74"/>
      <c r="K2719" s="73"/>
      <c r="L2719" s="73"/>
      <c r="M2719" s="73"/>
      <c r="N2719" s="73"/>
      <c r="O2719" s="69"/>
      <c r="P2719" s="69"/>
      <c r="Q2719" s="69"/>
      <c r="R2719" s="69"/>
      <c r="S2719" s="69"/>
      <c r="T2719" s="69"/>
      <c r="U2719" s="69"/>
      <c r="V2719" s="72"/>
      <c r="W2719" s="71"/>
      <c r="X2719" s="71"/>
    </row>
    <row r="2720" spans="1:24" ht="15.75" thickBot="1">
      <c r="A2720" s="3">
        <v>0.2712</v>
      </c>
      <c r="B2720" s="17">
        <v>-0.23650159900000001</v>
      </c>
      <c r="C2720" s="17">
        <v>-0.20906912799999999</v>
      </c>
      <c r="D2720" s="17">
        <v>-0.20301556400000001</v>
      </c>
      <c r="E2720" s="74">
        <v>-0.16825301500000001</v>
      </c>
      <c r="F2720" s="74">
        <v>-0.19292397</v>
      </c>
      <c r="G2720" s="17">
        <v>-0.18178028500000001</v>
      </c>
      <c r="J2720" s="74"/>
      <c r="K2720" s="73"/>
      <c r="L2720" s="73"/>
      <c r="M2720" s="73"/>
      <c r="N2720" s="73"/>
      <c r="O2720" s="69"/>
      <c r="P2720" s="69"/>
      <c r="Q2720" s="69"/>
      <c r="R2720" s="69"/>
      <c r="S2720" s="69"/>
      <c r="T2720" s="69"/>
      <c r="U2720" s="69"/>
      <c r="V2720" s="72"/>
      <c r="W2720" s="71"/>
      <c r="X2720" s="71"/>
    </row>
    <row r="2721" spans="1:24" ht="15.75" thickBot="1">
      <c r="A2721" s="3">
        <v>0.27129999999999999</v>
      </c>
      <c r="B2721" s="17">
        <v>-0.23638445499999999</v>
      </c>
      <c r="C2721" s="17">
        <v>-0.20898146500000001</v>
      </c>
      <c r="D2721" s="17">
        <v>-0.20293423699999999</v>
      </c>
      <c r="E2721" s="74">
        <v>-0.168166599</v>
      </c>
      <c r="F2721" s="74">
        <v>-0.19285274599999999</v>
      </c>
      <c r="G2721" s="17">
        <v>-0.18168763499999999</v>
      </c>
      <c r="J2721" s="74"/>
      <c r="K2721" s="73"/>
      <c r="L2721" s="73"/>
      <c r="M2721" s="73"/>
      <c r="N2721" s="73"/>
      <c r="O2721" s="69"/>
      <c r="P2721" s="69"/>
      <c r="Q2721" s="69"/>
      <c r="R2721" s="69"/>
      <c r="S2721" s="69"/>
      <c r="T2721" s="69"/>
      <c r="U2721" s="69"/>
      <c r="V2721" s="72"/>
      <c r="W2721" s="71"/>
      <c r="X2721" s="71"/>
    </row>
    <row r="2722" spans="1:24" ht="15.75" thickBot="1">
      <c r="A2722" s="3">
        <v>0.27139999999999997</v>
      </c>
      <c r="B2722" s="17">
        <v>-0.236267333</v>
      </c>
      <c r="C2722" s="17">
        <v>-0.20889381400000001</v>
      </c>
      <c r="D2722" s="17">
        <v>-0.20285292099999999</v>
      </c>
      <c r="E2722" s="74">
        <v>-0.16808020400000001</v>
      </c>
      <c r="F2722" s="74">
        <v>-0.19278152900000001</v>
      </c>
      <c r="G2722" s="17">
        <v>-0.181595006</v>
      </c>
      <c r="J2722" s="74"/>
      <c r="K2722" s="73"/>
      <c r="L2722" s="73"/>
      <c r="M2722" s="73"/>
      <c r="N2722" s="73"/>
      <c r="O2722" s="69"/>
      <c r="P2722" s="69"/>
      <c r="Q2722" s="69"/>
      <c r="R2722" s="69"/>
      <c r="S2722" s="69"/>
      <c r="T2722" s="69"/>
      <c r="U2722" s="69"/>
      <c r="V2722" s="72"/>
      <c r="W2722" s="71"/>
      <c r="X2722" s="71"/>
    </row>
    <row r="2723" spans="1:24" ht="15.75" thickBot="1">
      <c r="A2723" s="3">
        <v>0.27150000000000002</v>
      </c>
      <c r="B2723" s="17">
        <v>-0.23615023299999999</v>
      </c>
      <c r="C2723" s="17">
        <v>-0.20880617600000001</v>
      </c>
      <c r="D2723" s="17">
        <v>-0.20277161599999999</v>
      </c>
      <c r="E2723" s="74">
        <v>-0.16799382900000001</v>
      </c>
      <c r="F2723" s="74">
        <v>-0.19271032099999999</v>
      </c>
      <c r="G2723" s="17">
        <v>-0.18150239700000001</v>
      </c>
      <c r="J2723" s="74"/>
      <c r="K2723" s="73"/>
      <c r="L2723" s="73"/>
      <c r="M2723" s="73"/>
      <c r="N2723" s="73"/>
      <c r="O2723" s="69"/>
      <c r="P2723" s="69"/>
      <c r="Q2723" s="69"/>
      <c r="R2723" s="69"/>
      <c r="S2723" s="69"/>
      <c r="T2723" s="69"/>
      <c r="U2723" s="69"/>
      <c r="V2723" s="72"/>
      <c r="W2723" s="71"/>
      <c r="X2723" s="71"/>
    </row>
    <row r="2724" spans="1:24" ht="15.75" thickBot="1">
      <c r="A2724" s="3">
        <v>0.27160000000000001</v>
      </c>
      <c r="B2724" s="17">
        <v>-0.236033154</v>
      </c>
      <c r="C2724" s="17">
        <v>-0.20871855</v>
      </c>
      <c r="D2724" s="17">
        <v>-0.20269032100000001</v>
      </c>
      <c r="E2724" s="74">
        <v>-0.167907475</v>
      </c>
      <c r="F2724" s="74">
        <v>-0.19263912</v>
      </c>
      <c r="G2724" s="17">
        <v>-0.18140981</v>
      </c>
      <c r="J2724" s="74"/>
      <c r="K2724" s="73"/>
      <c r="L2724" s="73"/>
      <c r="M2724" s="73"/>
      <c r="N2724" s="73"/>
      <c r="O2724" s="69"/>
      <c r="P2724" s="69"/>
      <c r="Q2724" s="69"/>
      <c r="R2724" s="69"/>
      <c r="S2724" s="69"/>
      <c r="T2724" s="69"/>
      <c r="U2724" s="69"/>
      <c r="V2724" s="72"/>
      <c r="W2724" s="71"/>
      <c r="X2724" s="71"/>
    </row>
    <row r="2725" spans="1:24" ht="15.75" thickBot="1">
      <c r="A2725" s="3">
        <v>0.2717</v>
      </c>
      <c r="B2725" s="17">
        <v>-0.23591609599999999</v>
      </c>
      <c r="C2725" s="17">
        <v>-0.20863093699999999</v>
      </c>
      <c r="D2725" s="17">
        <v>-0.20260903799999999</v>
      </c>
      <c r="E2725" s="74">
        <v>-0.16782114100000001</v>
      </c>
      <c r="F2725" s="74">
        <v>-0.192567927</v>
      </c>
      <c r="G2725" s="17">
        <v>-0.18131724399999999</v>
      </c>
      <c r="J2725" s="74"/>
      <c r="K2725" s="73"/>
      <c r="L2725" s="73"/>
      <c r="M2725" s="73"/>
      <c r="N2725" s="73"/>
      <c r="O2725" s="69"/>
      <c r="P2725" s="69"/>
      <c r="Q2725" s="69"/>
      <c r="R2725" s="69"/>
      <c r="S2725" s="69"/>
      <c r="T2725" s="69"/>
      <c r="U2725" s="69"/>
      <c r="V2725" s="72"/>
      <c r="W2725" s="71"/>
      <c r="X2725" s="71"/>
    </row>
    <row r="2726" spans="1:24" ht="15.75" thickBot="1">
      <c r="A2726" s="3">
        <v>0.27179999999999999</v>
      </c>
      <c r="B2726" s="17">
        <v>-0.23579906</v>
      </c>
      <c r="C2726" s="17">
        <v>-0.208543336</v>
      </c>
      <c r="D2726" s="17">
        <v>-0.202527765</v>
      </c>
      <c r="E2726" s="74">
        <v>-0.167734828</v>
      </c>
      <c r="F2726" s="74">
        <v>-0.192496742</v>
      </c>
      <c r="G2726" s="17">
        <v>-0.18122469799999999</v>
      </c>
      <c r="J2726" s="74"/>
      <c r="K2726" s="73"/>
      <c r="L2726" s="73"/>
      <c r="M2726" s="73"/>
      <c r="N2726" s="73"/>
      <c r="O2726" s="69"/>
      <c r="P2726" s="69"/>
      <c r="Q2726" s="69"/>
      <c r="R2726" s="69"/>
      <c r="S2726" s="69"/>
      <c r="T2726" s="69"/>
      <c r="U2726" s="69"/>
      <c r="V2726" s="72"/>
      <c r="W2726" s="71"/>
      <c r="X2726" s="71"/>
    </row>
    <row r="2727" spans="1:24" ht="15.75" thickBot="1">
      <c r="A2727" s="3">
        <v>0.27189999999999998</v>
      </c>
      <c r="B2727" s="17">
        <v>-0.23568204500000001</v>
      </c>
      <c r="C2727" s="17">
        <v>-0.208455748</v>
      </c>
      <c r="D2727" s="17">
        <v>-0.202446502</v>
      </c>
      <c r="E2727" s="74">
        <v>-0.16764853499999999</v>
      </c>
      <c r="F2727" s="74">
        <v>-0.19242556499999999</v>
      </c>
      <c r="G2727" s="17">
        <v>-0.18113217300000001</v>
      </c>
      <c r="J2727" s="74"/>
      <c r="K2727" s="73"/>
      <c r="L2727" s="73"/>
      <c r="M2727" s="73"/>
      <c r="N2727" s="73"/>
      <c r="O2727" s="69"/>
      <c r="P2727" s="69"/>
      <c r="Q2727" s="69"/>
      <c r="R2727" s="69"/>
      <c r="S2727" s="69"/>
      <c r="T2727" s="69"/>
      <c r="U2727" s="69"/>
      <c r="V2727" s="72"/>
      <c r="W2727" s="71"/>
      <c r="X2727" s="71"/>
    </row>
    <row r="2728" spans="1:24" ht="15.75" thickBot="1">
      <c r="A2728" s="3">
        <v>0.27200000000000002</v>
      </c>
      <c r="B2728" s="17">
        <v>-0.235565052</v>
      </c>
      <c r="C2728" s="17">
        <v>-0.20836817299999999</v>
      </c>
      <c r="D2728" s="17">
        <v>-0.202365251</v>
      </c>
      <c r="E2728" s="74">
        <v>-0.16756226199999999</v>
      </c>
      <c r="F2728" s="74">
        <v>-0.19235439500000001</v>
      </c>
      <c r="G2728" s="17">
        <v>-0.18103966899999999</v>
      </c>
      <c r="J2728" s="74"/>
      <c r="K2728" s="73"/>
      <c r="L2728" s="73"/>
      <c r="M2728" s="73"/>
      <c r="N2728" s="73"/>
      <c r="O2728" s="69"/>
      <c r="P2728" s="69"/>
      <c r="Q2728" s="69"/>
      <c r="R2728" s="69"/>
      <c r="S2728" s="69"/>
      <c r="T2728" s="69"/>
      <c r="U2728" s="69"/>
      <c r="V2728" s="72"/>
      <c r="W2728" s="71"/>
      <c r="X2728" s="71"/>
    </row>
    <row r="2729" spans="1:24" ht="15.75" thickBot="1">
      <c r="A2729" s="3">
        <v>0.27210000000000001</v>
      </c>
      <c r="B2729" s="17">
        <v>-0.23544808</v>
      </c>
      <c r="C2729" s="17">
        <v>-0.20828061</v>
      </c>
      <c r="D2729" s="17">
        <v>-0.20228400999999999</v>
      </c>
      <c r="E2729" s="74">
        <v>-0.16747601000000001</v>
      </c>
      <c r="F2729" s="74">
        <v>-0.192283234</v>
      </c>
      <c r="G2729" s="17">
        <v>-0.18094718600000001</v>
      </c>
      <c r="J2729" s="74"/>
      <c r="K2729" s="73"/>
      <c r="L2729" s="73"/>
      <c r="M2729" s="73"/>
      <c r="N2729" s="73"/>
      <c r="O2729" s="69"/>
      <c r="P2729" s="69"/>
      <c r="Q2729" s="69"/>
      <c r="R2729" s="69"/>
      <c r="S2729" s="69"/>
      <c r="T2729" s="69"/>
      <c r="U2729" s="69"/>
      <c r="V2729" s="72"/>
      <c r="W2729" s="71"/>
      <c r="X2729" s="71"/>
    </row>
    <row r="2730" spans="1:24" ht="15.75" thickBot="1">
      <c r="A2730" s="3">
        <v>0.2722</v>
      </c>
      <c r="B2730" s="17">
        <v>-0.235331129</v>
      </c>
      <c r="C2730" s="17">
        <v>-0.20819305900000001</v>
      </c>
      <c r="D2730" s="17">
        <v>-0.202202779</v>
      </c>
      <c r="E2730" s="74">
        <v>-0.16738977899999999</v>
      </c>
      <c r="F2730" s="74">
        <v>-0.19221208000000001</v>
      </c>
      <c r="G2730" s="17">
        <v>-0.18085472399999999</v>
      </c>
      <c r="J2730" s="74"/>
      <c r="K2730" s="73"/>
      <c r="L2730" s="73"/>
      <c r="M2730" s="73"/>
      <c r="N2730" s="73"/>
      <c r="O2730" s="69"/>
      <c r="P2730" s="69"/>
      <c r="Q2730" s="69"/>
      <c r="R2730" s="69"/>
      <c r="S2730" s="69"/>
      <c r="T2730" s="69"/>
      <c r="U2730" s="69"/>
      <c r="V2730" s="72"/>
      <c r="W2730" s="71"/>
      <c r="X2730" s="71"/>
    </row>
    <row r="2731" spans="1:24" ht="15.75" thickBot="1">
      <c r="A2731" s="3">
        <v>0.27229999999999999</v>
      </c>
      <c r="B2731" s="17">
        <v>-0.23521420000000001</v>
      </c>
      <c r="C2731" s="17">
        <v>-0.20810552099999999</v>
      </c>
      <c r="D2731" s="17">
        <v>-0.20212155900000001</v>
      </c>
      <c r="E2731" s="74">
        <v>-0.16730356699999999</v>
      </c>
      <c r="F2731" s="74">
        <v>-0.19214093400000001</v>
      </c>
      <c r="G2731" s="17">
        <v>-0.180762283</v>
      </c>
      <c r="J2731" s="74"/>
      <c r="K2731" s="73"/>
      <c r="L2731" s="73"/>
      <c r="M2731" s="73"/>
      <c r="N2731" s="73"/>
      <c r="O2731" s="69"/>
      <c r="P2731" s="69"/>
      <c r="Q2731" s="69"/>
      <c r="R2731" s="69"/>
      <c r="S2731" s="69"/>
      <c r="T2731" s="69"/>
      <c r="U2731" s="69"/>
      <c r="V2731" s="72"/>
      <c r="W2731" s="71"/>
      <c r="X2731" s="71"/>
    </row>
    <row r="2732" spans="1:24" ht="15.75" thickBot="1">
      <c r="A2732" s="3">
        <v>0.27239999999999998</v>
      </c>
      <c r="B2732" s="17">
        <v>-0.23509729200000001</v>
      </c>
      <c r="C2732" s="17">
        <v>-0.20801799500000001</v>
      </c>
      <c r="D2732" s="17">
        <v>-0.20204035000000001</v>
      </c>
      <c r="E2732" s="74">
        <v>-0.167217376</v>
      </c>
      <c r="F2732" s="74">
        <v>-0.19206979599999999</v>
      </c>
      <c r="G2732" s="17">
        <v>-0.18066986199999999</v>
      </c>
      <c r="J2732" s="74"/>
      <c r="K2732" s="73"/>
      <c r="L2732" s="73"/>
      <c r="M2732" s="73"/>
      <c r="N2732" s="73"/>
      <c r="O2732" s="69"/>
      <c r="P2732" s="69"/>
      <c r="Q2732" s="69"/>
      <c r="R2732" s="69"/>
      <c r="S2732" s="69"/>
      <c r="T2732" s="69"/>
      <c r="U2732" s="69"/>
      <c r="V2732" s="72"/>
      <c r="W2732" s="71"/>
      <c r="X2732" s="71"/>
    </row>
    <row r="2733" spans="1:24" ht="15.75" thickBot="1">
      <c r="A2733" s="3">
        <v>0.27250000000000002</v>
      </c>
      <c r="B2733" s="17">
        <v>-0.234980406</v>
      </c>
      <c r="C2733" s="17">
        <v>-0.207930482</v>
      </c>
      <c r="D2733" s="17">
        <v>-0.201959152</v>
      </c>
      <c r="E2733" s="74">
        <v>-0.167131206</v>
      </c>
      <c r="F2733" s="74">
        <v>-0.19199866500000001</v>
      </c>
      <c r="G2733" s="17">
        <v>-0.18057746199999999</v>
      </c>
      <c r="J2733" s="74"/>
      <c r="K2733" s="73"/>
      <c r="L2733" s="73"/>
      <c r="M2733" s="73"/>
      <c r="N2733" s="73"/>
      <c r="O2733" s="69"/>
      <c r="P2733" s="69"/>
      <c r="Q2733" s="69"/>
      <c r="R2733" s="69"/>
      <c r="S2733" s="69"/>
      <c r="T2733" s="69"/>
      <c r="U2733" s="69"/>
      <c r="V2733" s="72"/>
      <c r="W2733" s="71"/>
      <c r="X2733" s="71"/>
    </row>
    <row r="2734" spans="1:24" ht="15.75" thickBot="1">
      <c r="A2734" s="3">
        <v>0.27260000000000001</v>
      </c>
      <c r="B2734" s="17">
        <v>-0.23486354100000001</v>
      </c>
      <c r="C2734" s="17">
        <v>-0.20784298200000001</v>
      </c>
      <c r="D2734" s="17">
        <v>-0.20187796399999999</v>
      </c>
      <c r="E2734" s="74">
        <v>-0.167045055</v>
      </c>
      <c r="F2734" s="74">
        <v>-0.19192754200000001</v>
      </c>
      <c r="G2734" s="17">
        <v>-0.18048508299999999</v>
      </c>
      <c r="J2734" s="74"/>
      <c r="K2734" s="73"/>
      <c r="L2734" s="73"/>
      <c r="M2734" s="73"/>
      <c r="N2734" s="73"/>
      <c r="O2734" s="69"/>
      <c r="P2734" s="69"/>
      <c r="Q2734" s="69"/>
      <c r="R2734" s="69"/>
      <c r="S2734" s="69"/>
      <c r="T2734" s="69"/>
      <c r="U2734" s="69"/>
      <c r="V2734" s="72"/>
      <c r="W2734" s="71"/>
      <c r="X2734" s="71"/>
    </row>
    <row r="2735" spans="1:24" ht="15.75" thickBot="1">
      <c r="A2735" s="3">
        <v>0.2727</v>
      </c>
      <c r="B2735" s="17">
        <v>-0.234746697</v>
      </c>
      <c r="C2735" s="17">
        <v>-0.20775549300000001</v>
      </c>
      <c r="D2735" s="17">
        <v>-0.20179678600000001</v>
      </c>
      <c r="E2735" s="74">
        <v>-0.16695892500000001</v>
      </c>
      <c r="F2735" s="74">
        <v>-0.191856427</v>
      </c>
      <c r="G2735" s="17">
        <v>-0.180392724</v>
      </c>
      <c r="J2735" s="74"/>
      <c r="K2735" s="73"/>
      <c r="L2735" s="73"/>
      <c r="M2735" s="73"/>
      <c r="N2735" s="73"/>
      <c r="O2735" s="69"/>
      <c r="P2735" s="69"/>
      <c r="Q2735" s="69"/>
      <c r="R2735" s="69"/>
      <c r="S2735" s="69"/>
      <c r="T2735" s="69"/>
      <c r="U2735" s="69"/>
      <c r="V2735" s="72"/>
      <c r="W2735" s="71"/>
      <c r="X2735" s="71"/>
    </row>
    <row r="2736" spans="1:24" ht="15.75" thickBot="1">
      <c r="A2736" s="3">
        <v>0.27279999999999999</v>
      </c>
      <c r="B2736" s="17">
        <v>-0.23462987399999999</v>
      </c>
      <c r="C2736" s="17">
        <v>-0.20766801800000001</v>
      </c>
      <c r="D2736" s="17">
        <v>-0.20171562000000001</v>
      </c>
      <c r="E2736" s="74">
        <v>-0.16687281500000001</v>
      </c>
      <c r="F2736" s="74">
        <v>-0.19178532000000001</v>
      </c>
      <c r="G2736" s="17">
        <v>-0.18030038700000001</v>
      </c>
      <c r="J2736" s="74"/>
      <c r="K2736" s="73"/>
      <c r="L2736" s="73"/>
      <c r="M2736" s="73"/>
      <c r="N2736" s="73"/>
      <c r="O2736" s="69"/>
      <c r="P2736" s="69"/>
      <c r="Q2736" s="69"/>
      <c r="R2736" s="69"/>
      <c r="S2736" s="69"/>
      <c r="T2736" s="69"/>
      <c r="U2736" s="69"/>
      <c r="V2736" s="72"/>
      <c r="W2736" s="71"/>
      <c r="X2736" s="71"/>
    </row>
    <row r="2737" spans="1:24" ht="15.75" thickBot="1">
      <c r="A2737" s="3">
        <v>0.27289999999999998</v>
      </c>
      <c r="B2737" s="17">
        <v>-0.23451307199999999</v>
      </c>
      <c r="C2737" s="17">
        <v>-0.207580554</v>
      </c>
      <c r="D2737" s="17">
        <v>-0.20163446300000001</v>
      </c>
      <c r="E2737" s="74">
        <v>-0.166786726</v>
      </c>
      <c r="F2737" s="74">
        <v>-0.19171422099999999</v>
      </c>
      <c r="G2737" s="17">
        <v>-0.18020807</v>
      </c>
      <c r="J2737" s="74"/>
      <c r="K2737" s="73"/>
      <c r="L2737" s="73"/>
      <c r="M2737" s="73"/>
      <c r="N2737" s="73"/>
      <c r="O2737" s="69"/>
      <c r="P2737" s="69"/>
      <c r="Q2737" s="69"/>
      <c r="R2737" s="69"/>
      <c r="S2737" s="69"/>
      <c r="T2737" s="69"/>
      <c r="U2737" s="69"/>
      <c r="V2737" s="72"/>
      <c r="W2737" s="71"/>
      <c r="X2737" s="71"/>
    </row>
    <row r="2738" spans="1:24" ht="15.75" thickBot="1">
      <c r="A2738" s="3">
        <v>0.27300000000000002</v>
      </c>
      <c r="B2738" s="17">
        <v>-0.23439629200000001</v>
      </c>
      <c r="C2738" s="17">
        <v>-0.20749310300000001</v>
      </c>
      <c r="D2738" s="17">
        <v>-0.20155331800000001</v>
      </c>
      <c r="E2738" s="74">
        <v>-0.166700657</v>
      </c>
      <c r="F2738" s="74">
        <v>-0.191643129</v>
      </c>
      <c r="G2738" s="17">
        <v>-0.18011577300000001</v>
      </c>
      <c r="J2738" s="74"/>
      <c r="K2738" s="73"/>
      <c r="L2738" s="73"/>
      <c r="M2738" s="73"/>
      <c r="N2738" s="73"/>
      <c r="O2738" s="69"/>
      <c r="P2738" s="69"/>
      <c r="Q2738" s="69"/>
      <c r="R2738" s="69"/>
      <c r="S2738" s="69"/>
      <c r="T2738" s="69"/>
      <c r="U2738" s="69"/>
      <c r="V2738" s="72"/>
      <c r="W2738" s="71"/>
      <c r="X2738" s="71"/>
    </row>
    <row r="2739" spans="1:24" ht="15.75" thickBot="1">
      <c r="A2739" s="3">
        <v>0.27310000000000001</v>
      </c>
      <c r="B2739" s="17">
        <v>-0.23427953300000001</v>
      </c>
      <c r="C2739" s="17">
        <v>-0.20740566499999999</v>
      </c>
      <c r="D2739" s="17">
        <v>-0.201472183</v>
      </c>
      <c r="E2739" s="74">
        <v>-0.166614608</v>
      </c>
      <c r="F2739" s="74">
        <v>-0.191572045</v>
      </c>
      <c r="G2739" s="17">
        <v>-0.180023497</v>
      </c>
      <c r="J2739" s="74"/>
      <c r="K2739" s="73"/>
      <c r="L2739" s="73"/>
      <c r="M2739" s="73"/>
      <c r="N2739" s="73"/>
      <c r="O2739" s="69"/>
      <c r="P2739" s="69"/>
      <c r="Q2739" s="69"/>
      <c r="R2739" s="69"/>
      <c r="S2739" s="69"/>
      <c r="T2739" s="69"/>
      <c r="U2739" s="69"/>
      <c r="V2739" s="72"/>
      <c r="W2739" s="71"/>
      <c r="X2739" s="71"/>
    </row>
    <row r="2740" spans="1:24" ht="15.75" thickBot="1">
      <c r="A2740" s="3">
        <v>0.2732</v>
      </c>
      <c r="B2740" s="17">
        <v>-0.23416279500000001</v>
      </c>
      <c r="C2740" s="17">
        <v>-0.20731823899999999</v>
      </c>
      <c r="D2740" s="17">
        <v>-0.20139105800000001</v>
      </c>
      <c r="E2740" s="74">
        <v>-0.16652857900000001</v>
      </c>
      <c r="F2740" s="74">
        <v>-0.19150096899999999</v>
      </c>
      <c r="G2740" s="17">
        <v>-0.17993124199999999</v>
      </c>
      <c r="J2740" s="74"/>
      <c r="K2740" s="73"/>
      <c r="L2740" s="73"/>
      <c r="M2740" s="73"/>
      <c r="N2740" s="73"/>
      <c r="O2740" s="69"/>
      <c r="P2740" s="69"/>
      <c r="Q2740" s="69"/>
      <c r="R2740" s="69"/>
      <c r="S2740" s="69"/>
      <c r="T2740" s="69"/>
      <c r="U2740" s="69"/>
      <c r="V2740" s="72"/>
      <c r="W2740" s="71"/>
      <c r="X2740" s="71"/>
    </row>
    <row r="2741" spans="1:24" ht="15.75" thickBot="1">
      <c r="A2741" s="3">
        <v>0.27329999999999999</v>
      </c>
      <c r="B2741" s="17">
        <v>-0.23404607799999999</v>
      </c>
      <c r="C2741" s="17">
        <v>-0.20723082500000001</v>
      </c>
      <c r="D2741" s="17">
        <v>-0.20130994399999999</v>
      </c>
      <c r="E2741" s="74">
        <v>-0.16644257000000001</v>
      </c>
      <c r="F2741" s="74">
        <v>-0.19142989999999999</v>
      </c>
      <c r="G2741" s="17">
        <v>-0.17983900799999999</v>
      </c>
      <c r="J2741" s="74"/>
      <c r="K2741" s="73"/>
      <c r="L2741" s="73"/>
      <c r="M2741" s="73"/>
      <c r="N2741" s="73"/>
      <c r="O2741" s="69"/>
      <c r="P2741" s="69"/>
      <c r="Q2741" s="69"/>
      <c r="R2741" s="69"/>
      <c r="S2741" s="69"/>
      <c r="T2741" s="69"/>
      <c r="U2741" s="69"/>
      <c r="V2741" s="72"/>
      <c r="W2741" s="71"/>
      <c r="X2741" s="71"/>
    </row>
    <row r="2742" spans="1:24" ht="15.75" thickBot="1">
      <c r="A2742" s="3">
        <v>0.27339999999999998</v>
      </c>
      <c r="B2742" s="17">
        <v>-0.23392938299999999</v>
      </c>
      <c r="C2742" s="17">
        <v>-0.20714342299999999</v>
      </c>
      <c r="D2742" s="17">
        <v>-0.20122883999999999</v>
      </c>
      <c r="E2742" s="74">
        <v>-0.166356582</v>
      </c>
      <c r="F2742" s="74">
        <v>-0.191358839</v>
      </c>
      <c r="G2742" s="17">
        <v>-0.17974679399999999</v>
      </c>
      <c r="J2742" s="74"/>
      <c r="K2742" s="73"/>
      <c r="L2742" s="73"/>
      <c r="M2742" s="73"/>
      <c r="N2742" s="73"/>
      <c r="O2742" s="69"/>
      <c r="P2742" s="69"/>
      <c r="Q2742" s="69"/>
      <c r="R2742" s="69"/>
      <c r="S2742" s="69"/>
      <c r="T2742" s="69"/>
      <c r="U2742" s="69"/>
      <c r="V2742" s="72"/>
      <c r="W2742" s="71"/>
      <c r="X2742" s="71"/>
    </row>
    <row r="2743" spans="1:24" ht="15.75" thickBot="1">
      <c r="A2743" s="3">
        <v>0.27350000000000002</v>
      </c>
      <c r="B2743" s="17">
        <v>-0.23381270900000001</v>
      </c>
      <c r="C2743" s="17">
        <v>-0.207056034</v>
      </c>
      <c r="D2743" s="17">
        <v>-0.20114774699999999</v>
      </c>
      <c r="E2743" s="74">
        <v>-0.16627061300000001</v>
      </c>
      <c r="F2743" s="74">
        <v>-0.19128778599999999</v>
      </c>
      <c r="G2743" s="17">
        <v>-0.1796546</v>
      </c>
      <c r="J2743" s="74"/>
      <c r="K2743" s="73"/>
      <c r="L2743" s="73"/>
      <c r="M2743" s="73"/>
      <c r="N2743" s="73"/>
      <c r="O2743" s="69"/>
      <c r="P2743" s="69"/>
      <c r="Q2743" s="69"/>
      <c r="R2743" s="69"/>
      <c r="S2743" s="69"/>
      <c r="T2743" s="69"/>
      <c r="U2743" s="69"/>
      <c r="V2743" s="72"/>
      <c r="W2743" s="71"/>
      <c r="X2743" s="71"/>
    </row>
    <row r="2744" spans="1:24" ht="15.75" thickBot="1">
      <c r="A2744" s="3">
        <v>0.27360000000000001</v>
      </c>
      <c r="B2744" s="17">
        <v>-0.23369605500000001</v>
      </c>
      <c r="C2744" s="17">
        <v>-0.206968658</v>
      </c>
      <c r="D2744" s="17">
        <v>-0.20106666500000001</v>
      </c>
      <c r="E2744" s="74">
        <v>-0.16618466500000001</v>
      </c>
      <c r="F2744" s="74">
        <v>-0.19121674</v>
      </c>
      <c r="G2744" s="17">
        <v>-0.179562427</v>
      </c>
      <c r="J2744" s="74"/>
      <c r="K2744" s="73"/>
      <c r="L2744" s="73"/>
      <c r="M2744" s="73"/>
      <c r="N2744" s="73"/>
      <c r="O2744" s="69"/>
      <c r="P2744" s="69"/>
      <c r="Q2744" s="69"/>
      <c r="R2744" s="69"/>
      <c r="S2744" s="69"/>
      <c r="T2744" s="69"/>
      <c r="U2744" s="69"/>
      <c r="V2744" s="72"/>
      <c r="W2744" s="71"/>
      <c r="X2744" s="71"/>
    </row>
    <row r="2745" spans="1:24" ht="15.75" thickBot="1">
      <c r="A2745" s="3">
        <v>0.2737</v>
      </c>
      <c r="B2745" s="17">
        <v>-0.23357942300000001</v>
      </c>
      <c r="C2745" s="17">
        <v>-0.20688129299999999</v>
      </c>
      <c r="D2745" s="17">
        <v>-0.20098559299999999</v>
      </c>
      <c r="E2745" s="74">
        <v>-0.166098737</v>
      </c>
      <c r="F2745" s="74">
        <v>-0.191145702</v>
      </c>
      <c r="G2745" s="17">
        <v>-0.17947027500000001</v>
      </c>
      <c r="J2745" s="74"/>
      <c r="K2745" s="73"/>
      <c r="L2745" s="73"/>
      <c r="M2745" s="73"/>
      <c r="N2745" s="73"/>
      <c r="O2745" s="69"/>
      <c r="P2745" s="69"/>
      <c r="Q2745" s="69"/>
      <c r="R2745" s="69"/>
      <c r="S2745" s="69"/>
      <c r="T2745" s="69"/>
      <c r="U2745" s="69"/>
      <c r="V2745" s="72"/>
      <c r="W2745" s="71"/>
      <c r="X2745" s="71"/>
    </row>
    <row r="2746" spans="1:24" ht="15.75" thickBot="1">
      <c r="A2746" s="3">
        <v>0.27379999999999999</v>
      </c>
      <c r="B2746" s="17">
        <v>-0.23346281199999999</v>
      </c>
      <c r="C2746" s="17">
        <v>-0.20679394100000001</v>
      </c>
      <c r="D2746" s="17">
        <v>-0.200904531</v>
      </c>
      <c r="E2746" s="74">
        <v>-0.166012829</v>
      </c>
      <c r="F2746" s="74">
        <v>-0.191074672</v>
      </c>
      <c r="G2746" s="17">
        <v>-0.17937814299999999</v>
      </c>
      <c r="J2746" s="74"/>
      <c r="K2746" s="73"/>
      <c r="L2746" s="73"/>
      <c r="M2746" s="73"/>
      <c r="N2746" s="73"/>
      <c r="O2746" s="69"/>
      <c r="P2746" s="69"/>
      <c r="Q2746" s="69"/>
      <c r="R2746" s="69"/>
      <c r="S2746" s="69"/>
      <c r="T2746" s="69"/>
      <c r="U2746" s="69"/>
      <c r="V2746" s="72"/>
      <c r="W2746" s="71"/>
      <c r="X2746" s="71"/>
    </row>
    <row r="2747" spans="1:24" ht="15.75" thickBot="1">
      <c r="A2747" s="3">
        <v>0.27389999999999998</v>
      </c>
      <c r="B2747" s="17">
        <v>-0.23334622199999999</v>
      </c>
      <c r="C2747" s="17">
        <v>-0.20670660099999999</v>
      </c>
      <c r="D2747" s="17">
        <v>-0.20082348</v>
      </c>
      <c r="E2747" s="74">
        <v>-0.16592694099999999</v>
      </c>
      <c r="F2747" s="74">
        <v>-0.191003649</v>
      </c>
      <c r="G2747" s="17">
        <v>-0.17928603200000001</v>
      </c>
      <c r="J2747" s="74"/>
      <c r="K2747" s="73"/>
      <c r="L2747" s="73"/>
      <c r="M2747" s="73"/>
      <c r="N2747" s="73"/>
      <c r="O2747" s="69"/>
      <c r="P2747" s="69"/>
      <c r="Q2747" s="69"/>
      <c r="R2747" s="69"/>
      <c r="S2747" s="69"/>
      <c r="T2747" s="69"/>
      <c r="U2747" s="69"/>
      <c r="V2747" s="72"/>
      <c r="W2747" s="71"/>
      <c r="X2747" s="71"/>
    </row>
    <row r="2748" spans="1:24" ht="15.75" thickBot="1">
      <c r="A2748" s="3">
        <v>0.27400000000000002</v>
      </c>
      <c r="B2748" s="17">
        <v>-0.23322965300000001</v>
      </c>
      <c r="C2748" s="17">
        <v>-0.20661927399999999</v>
      </c>
      <c r="D2748" s="17">
        <v>-0.20074243899999999</v>
      </c>
      <c r="E2748" s="74">
        <v>-0.16584107300000001</v>
      </c>
      <c r="F2748" s="74">
        <v>-0.19093263399999999</v>
      </c>
      <c r="G2748" s="17">
        <v>-0.179193941</v>
      </c>
      <c r="J2748" s="74"/>
      <c r="K2748" s="73"/>
      <c r="L2748" s="73"/>
      <c r="M2748" s="73"/>
      <c r="N2748" s="73"/>
      <c r="O2748" s="69"/>
      <c r="P2748" s="69"/>
      <c r="Q2748" s="69"/>
      <c r="R2748" s="69"/>
      <c r="S2748" s="69"/>
      <c r="T2748" s="69"/>
      <c r="U2748" s="69"/>
      <c r="V2748" s="72"/>
      <c r="W2748" s="71"/>
      <c r="X2748" s="71"/>
    </row>
    <row r="2749" spans="1:24" ht="15.75" thickBot="1">
      <c r="A2749" s="3">
        <v>0.27410000000000001</v>
      </c>
      <c r="B2749" s="17">
        <v>-0.23311310499999999</v>
      </c>
      <c r="C2749" s="17">
        <v>-0.20653195799999999</v>
      </c>
      <c r="D2749" s="17">
        <v>-0.20066140900000001</v>
      </c>
      <c r="E2749" s="74">
        <v>-0.16575522500000001</v>
      </c>
      <c r="F2749" s="74">
        <v>-0.19086162700000001</v>
      </c>
      <c r="G2749" s="17">
        <v>-0.179101871</v>
      </c>
      <c r="J2749" s="74"/>
      <c r="K2749" s="73"/>
      <c r="L2749" s="73"/>
      <c r="M2749" s="73"/>
      <c r="N2749" s="73"/>
      <c r="O2749" s="69"/>
      <c r="P2749" s="69"/>
      <c r="Q2749" s="69"/>
      <c r="R2749" s="69"/>
      <c r="S2749" s="69"/>
      <c r="T2749" s="69"/>
      <c r="U2749" s="69"/>
      <c r="V2749" s="72"/>
      <c r="W2749" s="71"/>
      <c r="X2749" s="71"/>
    </row>
    <row r="2750" spans="1:24" ht="15.75" thickBot="1">
      <c r="A2750" s="3">
        <v>0.2742</v>
      </c>
      <c r="B2750" s="17">
        <v>-0.23299657800000001</v>
      </c>
      <c r="C2750" s="17">
        <v>-0.206444655</v>
      </c>
      <c r="D2750" s="17">
        <v>-0.200580389</v>
      </c>
      <c r="E2750" s="74">
        <v>-0.165669397</v>
      </c>
      <c r="F2750" s="74">
        <v>-0.19079062699999999</v>
      </c>
      <c r="G2750" s="17">
        <v>-0.17900982100000001</v>
      </c>
      <c r="J2750" s="74"/>
      <c r="K2750" s="73"/>
      <c r="L2750" s="73"/>
      <c r="M2750" s="73"/>
      <c r="N2750" s="73"/>
      <c r="O2750" s="69"/>
      <c r="P2750" s="69"/>
      <c r="Q2750" s="69"/>
      <c r="R2750" s="69"/>
      <c r="S2750" s="69"/>
      <c r="T2750" s="69"/>
      <c r="U2750" s="69"/>
      <c r="V2750" s="72"/>
      <c r="W2750" s="71"/>
      <c r="X2750" s="71"/>
    </row>
    <row r="2751" spans="1:24" ht="15.75" thickBot="1">
      <c r="A2751" s="3">
        <v>0.27429999999999999</v>
      </c>
      <c r="B2751" s="17">
        <v>-0.23288007199999999</v>
      </c>
      <c r="C2751" s="17">
        <v>-0.20635736399999999</v>
      </c>
      <c r="D2751" s="17">
        <v>-0.20049938</v>
      </c>
      <c r="E2751" s="74">
        <v>-0.165583589</v>
      </c>
      <c r="F2751" s="74">
        <v>-0.190719635</v>
      </c>
      <c r="G2751" s="17">
        <v>-0.17891779099999999</v>
      </c>
      <c r="J2751" s="74"/>
      <c r="K2751" s="73"/>
      <c r="L2751" s="73"/>
      <c r="M2751" s="73"/>
      <c r="N2751" s="73"/>
      <c r="O2751" s="69"/>
      <c r="P2751" s="69"/>
      <c r="Q2751" s="69"/>
      <c r="R2751" s="69"/>
      <c r="S2751" s="69"/>
      <c r="T2751" s="69"/>
      <c r="U2751" s="69"/>
      <c r="V2751" s="72"/>
      <c r="W2751" s="71"/>
      <c r="X2751" s="71"/>
    </row>
    <row r="2752" spans="1:24" ht="15.75" thickBot="1">
      <c r="A2752" s="3">
        <v>0.27439999999999998</v>
      </c>
      <c r="B2752" s="17">
        <v>-0.23276358699999999</v>
      </c>
      <c r="C2752" s="17">
        <v>-0.20627008599999999</v>
      </c>
      <c r="D2752" s="17">
        <v>-0.20041838100000001</v>
      </c>
      <c r="E2752" s="74">
        <v>-0.165497801</v>
      </c>
      <c r="F2752" s="74">
        <v>-0.190648651</v>
      </c>
      <c r="G2752" s="17">
        <v>-0.17882578199999999</v>
      </c>
      <c r="J2752" s="74"/>
      <c r="K2752" s="73"/>
      <c r="L2752" s="73"/>
      <c r="M2752" s="73"/>
      <c r="N2752" s="73"/>
      <c r="O2752" s="69"/>
      <c r="P2752" s="69"/>
      <c r="Q2752" s="69"/>
      <c r="R2752" s="69"/>
      <c r="S2752" s="69"/>
      <c r="T2752" s="69"/>
      <c r="U2752" s="69"/>
      <c r="V2752" s="72"/>
      <c r="W2752" s="71"/>
      <c r="X2752" s="71"/>
    </row>
    <row r="2753" spans="1:24" ht="15.75" thickBot="1">
      <c r="A2753" s="3">
        <v>0.27450000000000002</v>
      </c>
      <c r="B2753" s="17">
        <v>-0.23264712300000001</v>
      </c>
      <c r="C2753" s="17">
        <v>-0.20618281999999999</v>
      </c>
      <c r="D2753" s="17">
        <v>-0.200337392</v>
      </c>
      <c r="E2753" s="74">
        <v>-0.16541203300000001</v>
      </c>
      <c r="F2753" s="74">
        <v>-0.190577674</v>
      </c>
      <c r="G2753" s="17">
        <v>-0.178733793</v>
      </c>
      <c r="J2753" s="74"/>
      <c r="K2753" s="73"/>
      <c r="L2753" s="73"/>
      <c r="M2753" s="73"/>
      <c r="N2753" s="73"/>
      <c r="O2753" s="69"/>
      <c r="P2753" s="69"/>
      <c r="Q2753" s="69"/>
      <c r="R2753" s="69"/>
      <c r="S2753" s="69"/>
      <c r="T2753" s="69"/>
      <c r="U2753" s="69"/>
      <c r="V2753" s="72"/>
      <c r="W2753" s="71"/>
      <c r="X2753" s="71"/>
    </row>
    <row r="2754" spans="1:24" ht="15.75" thickBot="1">
      <c r="A2754" s="3">
        <v>0.27460000000000001</v>
      </c>
      <c r="B2754" s="17">
        <v>-0.23253067999999999</v>
      </c>
      <c r="C2754" s="17">
        <v>-0.20609556500000001</v>
      </c>
      <c r="D2754" s="17">
        <v>-0.20025641399999999</v>
      </c>
      <c r="E2754" s="74">
        <v>-0.16532628599999999</v>
      </c>
      <c r="F2754" s="74">
        <v>-0.190506704</v>
      </c>
      <c r="G2754" s="17">
        <v>-0.178641825</v>
      </c>
      <c r="J2754" s="74"/>
      <c r="K2754" s="73"/>
      <c r="L2754" s="73"/>
      <c r="M2754" s="73"/>
      <c r="N2754" s="73"/>
      <c r="O2754" s="69"/>
      <c r="P2754" s="69"/>
      <c r="Q2754" s="69"/>
      <c r="R2754" s="69"/>
      <c r="S2754" s="69"/>
      <c r="T2754" s="69"/>
      <c r="U2754" s="69"/>
      <c r="V2754" s="72"/>
      <c r="W2754" s="71"/>
      <c r="X2754" s="71"/>
    </row>
    <row r="2755" spans="1:24" ht="15.75" thickBot="1">
      <c r="A2755" s="3">
        <v>0.2747</v>
      </c>
      <c r="B2755" s="17">
        <v>-0.23241425700000001</v>
      </c>
      <c r="C2755" s="17">
        <v>-0.20600832399999999</v>
      </c>
      <c r="D2755" s="17">
        <v>-0.20017544600000001</v>
      </c>
      <c r="E2755" s="74">
        <v>-0.16524055700000001</v>
      </c>
      <c r="F2755" s="74">
        <v>-0.19043574299999999</v>
      </c>
      <c r="G2755" s="17">
        <v>-0.178549877</v>
      </c>
      <c r="J2755" s="74"/>
      <c r="K2755" s="73"/>
      <c r="L2755" s="73"/>
      <c r="M2755" s="73"/>
      <c r="N2755" s="73"/>
      <c r="O2755" s="69"/>
      <c r="P2755" s="69"/>
      <c r="Q2755" s="69"/>
      <c r="R2755" s="69"/>
      <c r="S2755" s="69"/>
      <c r="T2755" s="69"/>
      <c r="U2755" s="69"/>
      <c r="V2755" s="72"/>
      <c r="W2755" s="71"/>
      <c r="X2755" s="71"/>
    </row>
    <row r="2756" spans="1:24" ht="15.75" thickBot="1">
      <c r="A2756" s="3">
        <v>0.27479999999999999</v>
      </c>
      <c r="B2756" s="17">
        <v>-0.232297856</v>
      </c>
      <c r="C2756" s="17">
        <v>-0.205921094</v>
      </c>
      <c r="D2756" s="17">
        <v>-0.20009448799999999</v>
      </c>
      <c r="E2756" s="74">
        <v>-0.16515484899999999</v>
      </c>
      <c r="F2756" s="74">
        <v>-0.19036478800000001</v>
      </c>
      <c r="G2756" s="17">
        <v>-0.178457949</v>
      </c>
      <c r="J2756" s="74"/>
      <c r="K2756" s="73"/>
      <c r="L2756" s="73"/>
      <c r="M2756" s="73"/>
      <c r="N2756" s="73"/>
      <c r="O2756" s="69"/>
      <c r="P2756" s="69"/>
      <c r="Q2756" s="69"/>
      <c r="R2756" s="69"/>
      <c r="S2756" s="69"/>
      <c r="T2756" s="69"/>
      <c r="U2756" s="69"/>
      <c r="V2756" s="72"/>
      <c r="W2756" s="71"/>
      <c r="X2756" s="71"/>
    </row>
    <row r="2757" spans="1:24" ht="15.75" thickBot="1">
      <c r="A2757" s="3">
        <v>0.27489999999999998</v>
      </c>
      <c r="B2757" s="17">
        <v>-0.232181476</v>
      </c>
      <c r="C2757" s="17">
        <v>-0.205833876</v>
      </c>
      <c r="D2757" s="17">
        <v>-0.20001354099999999</v>
      </c>
      <c r="E2757" s="74">
        <v>-0.16506916099999999</v>
      </c>
      <c r="F2757" s="74">
        <v>-0.19029384199999999</v>
      </c>
      <c r="G2757" s="17">
        <v>-0.178366042</v>
      </c>
      <c r="J2757" s="74"/>
      <c r="K2757" s="73"/>
      <c r="L2757" s="73"/>
      <c r="M2757" s="73"/>
      <c r="N2757" s="73"/>
      <c r="O2757" s="69"/>
      <c r="P2757" s="69"/>
      <c r="Q2757" s="69"/>
      <c r="R2757" s="69"/>
      <c r="S2757" s="69"/>
      <c r="T2757" s="69"/>
      <c r="U2757" s="69"/>
      <c r="V2757" s="72"/>
      <c r="W2757" s="71"/>
      <c r="X2757" s="71"/>
    </row>
    <row r="2758" spans="1:24" ht="15.75" thickBot="1">
      <c r="A2758" s="3">
        <v>0.27500000000000002</v>
      </c>
      <c r="B2758" s="17">
        <v>-0.23206511599999999</v>
      </c>
      <c r="C2758" s="17">
        <v>-0.20574667099999999</v>
      </c>
      <c r="D2758" s="17">
        <v>-0.19993260400000001</v>
      </c>
      <c r="E2758" s="74">
        <v>-0.16498349300000001</v>
      </c>
      <c r="F2758" s="74">
        <v>-0.190222903</v>
      </c>
      <c r="G2758" s="17">
        <v>-0.17827415399999999</v>
      </c>
      <c r="J2758" s="74"/>
      <c r="K2758" s="73"/>
      <c r="L2758" s="73"/>
      <c r="M2758" s="73"/>
      <c r="N2758" s="73"/>
      <c r="O2758" s="69"/>
      <c r="P2758" s="69"/>
      <c r="Q2758" s="69"/>
      <c r="R2758" s="69"/>
      <c r="S2758" s="69"/>
      <c r="T2758" s="69"/>
      <c r="U2758" s="69"/>
      <c r="V2758" s="72"/>
      <c r="W2758" s="71"/>
      <c r="X2758" s="71"/>
    </row>
    <row r="2759" spans="1:24" ht="15.75" thickBot="1">
      <c r="A2759" s="3">
        <v>0.27510000000000001</v>
      </c>
      <c r="B2759" s="17">
        <v>-0.23194877699999999</v>
      </c>
      <c r="C2759" s="17">
        <v>-0.20565947800000001</v>
      </c>
      <c r="D2759" s="17">
        <v>-0.199851678</v>
      </c>
      <c r="E2759" s="74">
        <v>-0.16489784399999999</v>
      </c>
      <c r="F2759" s="74">
        <v>-0.190151971</v>
      </c>
      <c r="G2759" s="17">
        <v>-0.17818228699999999</v>
      </c>
      <c r="J2759" s="74"/>
      <c r="K2759" s="73"/>
      <c r="L2759" s="73"/>
      <c r="M2759" s="73"/>
      <c r="N2759" s="73"/>
      <c r="O2759" s="69"/>
      <c r="P2759" s="69"/>
      <c r="Q2759" s="69"/>
      <c r="R2759" s="69"/>
      <c r="S2759" s="69"/>
      <c r="T2759" s="69"/>
      <c r="U2759" s="69"/>
      <c r="V2759" s="72"/>
      <c r="W2759" s="71"/>
      <c r="X2759" s="71"/>
    </row>
    <row r="2760" spans="1:24" ht="15.75" thickBot="1">
      <c r="A2760" s="3">
        <v>0.2752</v>
      </c>
      <c r="B2760" s="17">
        <v>-0.23183245899999999</v>
      </c>
      <c r="C2760" s="17">
        <v>-0.20557229699999999</v>
      </c>
      <c r="D2760" s="17">
        <v>-0.19977076199999999</v>
      </c>
      <c r="E2760" s="74">
        <v>-0.16481221600000001</v>
      </c>
      <c r="F2760" s="74">
        <v>-0.190081047</v>
      </c>
      <c r="G2760" s="17">
        <v>-0.17809044099999999</v>
      </c>
      <c r="J2760" s="74"/>
      <c r="K2760" s="73"/>
      <c r="L2760" s="73"/>
      <c r="M2760" s="73"/>
      <c r="N2760" s="73"/>
      <c r="O2760" s="69"/>
      <c r="P2760" s="69"/>
      <c r="Q2760" s="69"/>
      <c r="R2760" s="69"/>
      <c r="S2760" s="69"/>
      <c r="T2760" s="69"/>
      <c r="U2760" s="69"/>
      <c r="V2760" s="72"/>
      <c r="W2760" s="71"/>
      <c r="X2760" s="71"/>
    </row>
    <row r="2761" spans="1:24" ht="15.75" thickBot="1">
      <c r="A2761" s="3">
        <v>0.27529999999999999</v>
      </c>
      <c r="B2761" s="17">
        <v>-0.231716162</v>
      </c>
      <c r="C2761" s="17">
        <v>-0.20548512799999999</v>
      </c>
      <c r="D2761" s="17">
        <v>-0.199689856</v>
      </c>
      <c r="E2761" s="74">
        <v>-0.164726607</v>
      </c>
      <c r="F2761" s="74">
        <v>-0.19001013</v>
      </c>
      <c r="G2761" s="17">
        <v>-0.177998614</v>
      </c>
      <c r="J2761" s="74"/>
      <c r="K2761" s="73"/>
      <c r="L2761" s="73"/>
      <c r="M2761" s="73"/>
      <c r="N2761" s="73"/>
      <c r="O2761" s="69"/>
      <c r="P2761" s="69"/>
      <c r="Q2761" s="69"/>
      <c r="R2761" s="69"/>
      <c r="S2761" s="69"/>
      <c r="T2761" s="69"/>
      <c r="U2761" s="69"/>
      <c r="V2761" s="72"/>
      <c r="W2761" s="71"/>
      <c r="X2761" s="71"/>
    </row>
    <row r="2762" spans="1:24" ht="15.75" thickBot="1">
      <c r="A2762" s="3">
        <v>0.27539999999999998</v>
      </c>
      <c r="B2762" s="17">
        <v>-0.231599886</v>
      </c>
      <c r="C2762" s="17">
        <v>-0.20539797100000001</v>
      </c>
      <c r="D2762" s="17">
        <v>-0.19960896</v>
      </c>
      <c r="E2762" s="74">
        <v>-0.164641018</v>
      </c>
      <c r="F2762" s="74">
        <v>-0.18993922099999999</v>
      </c>
      <c r="G2762" s="17">
        <v>-0.177906808</v>
      </c>
      <c r="J2762" s="74"/>
      <c r="K2762" s="73"/>
      <c r="L2762" s="73"/>
      <c r="M2762" s="73"/>
      <c r="N2762" s="73"/>
      <c r="O2762" s="69"/>
      <c r="P2762" s="69"/>
      <c r="Q2762" s="69"/>
      <c r="R2762" s="69"/>
      <c r="S2762" s="69"/>
      <c r="T2762" s="69"/>
      <c r="U2762" s="69"/>
      <c r="V2762" s="72"/>
      <c r="W2762" s="71"/>
      <c r="X2762" s="71"/>
    </row>
    <row r="2763" spans="1:24" ht="15.75" thickBot="1">
      <c r="A2763" s="3">
        <v>0.27550000000000002</v>
      </c>
      <c r="B2763" s="17">
        <v>-0.23148363</v>
      </c>
      <c r="C2763" s="17">
        <v>-0.205310826</v>
      </c>
      <c r="D2763" s="17">
        <v>-0.199528075</v>
      </c>
      <c r="E2763" s="74">
        <v>-0.16455544799999999</v>
      </c>
      <c r="F2763" s="74">
        <v>-0.18986832000000001</v>
      </c>
      <c r="G2763" s="17">
        <v>-0.17781502199999999</v>
      </c>
      <c r="J2763" s="74"/>
      <c r="K2763" s="73"/>
      <c r="L2763" s="73"/>
      <c r="M2763" s="73"/>
      <c r="N2763" s="73"/>
      <c r="O2763" s="69"/>
      <c r="P2763" s="69"/>
      <c r="Q2763" s="69"/>
      <c r="R2763" s="69"/>
      <c r="S2763" s="69"/>
      <c r="T2763" s="69"/>
      <c r="U2763" s="69"/>
      <c r="V2763" s="72"/>
      <c r="W2763" s="71"/>
      <c r="X2763" s="71"/>
    </row>
    <row r="2764" spans="1:24" ht="15.75" thickBot="1">
      <c r="A2764" s="3">
        <v>0.27560000000000001</v>
      </c>
      <c r="B2764" s="17">
        <v>-0.231367395</v>
      </c>
      <c r="C2764" s="17">
        <v>-0.20522369300000001</v>
      </c>
      <c r="D2764" s="17">
        <v>-0.19944719999999999</v>
      </c>
      <c r="E2764" s="74">
        <v>-0.164469899</v>
      </c>
      <c r="F2764" s="74">
        <v>-0.18979742599999999</v>
      </c>
      <c r="G2764" s="17">
        <v>-0.177723257</v>
      </c>
      <c r="J2764" s="74"/>
      <c r="K2764" s="73"/>
      <c r="L2764" s="73"/>
      <c r="M2764" s="73"/>
      <c r="N2764" s="73"/>
      <c r="O2764" s="69"/>
      <c r="P2764" s="69"/>
      <c r="Q2764" s="69"/>
      <c r="R2764" s="69"/>
      <c r="S2764" s="69"/>
      <c r="T2764" s="69"/>
      <c r="U2764" s="69"/>
      <c r="V2764" s="72"/>
      <c r="W2764" s="71"/>
      <c r="X2764" s="71"/>
    </row>
    <row r="2765" spans="1:24" ht="15.75" thickBot="1">
      <c r="A2765" s="3">
        <v>0.2757</v>
      </c>
      <c r="B2765" s="17">
        <v>-0.231251181</v>
      </c>
      <c r="C2765" s="17">
        <v>-0.20513657299999999</v>
      </c>
      <c r="D2765" s="17">
        <v>-0.19936633500000001</v>
      </c>
      <c r="E2765" s="74">
        <v>-0.164384369</v>
      </c>
      <c r="F2765" s="74">
        <v>-0.189726539</v>
      </c>
      <c r="G2765" s="17">
        <v>-0.17763151099999999</v>
      </c>
      <c r="J2765" s="74"/>
      <c r="K2765" s="73"/>
      <c r="L2765" s="73"/>
      <c r="M2765" s="73"/>
      <c r="N2765" s="73"/>
      <c r="O2765" s="69"/>
      <c r="P2765" s="69"/>
      <c r="Q2765" s="69"/>
      <c r="R2765" s="69"/>
      <c r="S2765" s="69"/>
      <c r="T2765" s="69"/>
      <c r="U2765" s="69"/>
      <c r="V2765" s="72"/>
      <c r="W2765" s="71"/>
      <c r="X2765" s="71"/>
    </row>
    <row r="2766" spans="1:24" ht="15.75" thickBot="1">
      <c r="A2766" s="3">
        <v>0.27579999999999999</v>
      </c>
      <c r="B2766" s="17">
        <v>-0.23113498800000001</v>
      </c>
      <c r="C2766" s="17">
        <v>-0.20504946399999999</v>
      </c>
      <c r="D2766" s="17">
        <v>-0.19928548099999999</v>
      </c>
      <c r="E2766" s="74">
        <v>-0.16429885899999999</v>
      </c>
      <c r="F2766" s="74">
        <v>-0.18965566</v>
      </c>
      <c r="G2766" s="17">
        <v>-0.17753978500000001</v>
      </c>
      <c r="J2766" s="74"/>
      <c r="K2766" s="73"/>
      <c r="L2766" s="73"/>
      <c r="M2766" s="73"/>
      <c r="N2766" s="73"/>
      <c r="O2766" s="69"/>
      <c r="P2766" s="69"/>
      <c r="Q2766" s="69"/>
      <c r="R2766" s="69"/>
      <c r="S2766" s="69"/>
      <c r="T2766" s="69"/>
      <c r="U2766" s="69"/>
      <c r="V2766" s="72"/>
      <c r="W2766" s="71"/>
      <c r="X2766" s="71"/>
    </row>
    <row r="2767" spans="1:24" ht="15.75" thickBot="1">
      <c r="A2767" s="3">
        <v>0.27589999999999998</v>
      </c>
      <c r="B2767" s="17">
        <v>-0.23101881499999999</v>
      </c>
      <c r="C2767" s="17">
        <v>-0.20496236800000001</v>
      </c>
      <c r="D2767" s="17">
        <v>-0.19920463599999999</v>
      </c>
      <c r="E2767" s="74">
        <v>-0.164213369</v>
      </c>
      <c r="F2767" s="74">
        <v>-0.189584789</v>
      </c>
      <c r="G2767" s="17">
        <v>-0.17744808000000001</v>
      </c>
      <c r="J2767" s="74"/>
      <c r="K2767" s="73"/>
      <c r="L2767" s="73"/>
      <c r="M2767" s="73"/>
      <c r="N2767" s="73"/>
      <c r="O2767" s="69"/>
      <c r="P2767" s="69"/>
      <c r="Q2767" s="69"/>
      <c r="R2767" s="69"/>
      <c r="S2767" s="69"/>
      <c r="T2767" s="69"/>
      <c r="U2767" s="69"/>
      <c r="V2767" s="72"/>
      <c r="W2767" s="71"/>
      <c r="X2767" s="71"/>
    </row>
    <row r="2768" spans="1:24" ht="15.75" thickBot="1">
      <c r="A2768" s="3">
        <v>0.27600000000000002</v>
      </c>
      <c r="B2768" s="17">
        <v>-0.23090266300000001</v>
      </c>
      <c r="C2768" s="17">
        <v>-0.20487528299999999</v>
      </c>
      <c r="D2768" s="17">
        <v>-0.19912380199999999</v>
      </c>
      <c r="E2768" s="74">
        <v>-0.16412789799999999</v>
      </c>
      <c r="F2768" s="74">
        <v>-0.189513925</v>
      </c>
      <c r="G2768" s="17">
        <v>-0.177356395</v>
      </c>
      <c r="J2768" s="74"/>
      <c r="K2768" s="73"/>
      <c r="L2768" s="73"/>
      <c r="M2768" s="73"/>
      <c r="N2768" s="73"/>
      <c r="O2768" s="69"/>
      <c r="P2768" s="69"/>
      <c r="Q2768" s="69"/>
      <c r="R2768" s="69"/>
      <c r="S2768" s="69"/>
      <c r="T2768" s="69"/>
      <c r="U2768" s="69"/>
      <c r="V2768" s="72"/>
      <c r="W2768" s="71"/>
      <c r="X2768" s="71"/>
    </row>
    <row r="2769" spans="1:24" ht="15.75" thickBot="1">
      <c r="A2769" s="3">
        <v>0.27610000000000001</v>
      </c>
      <c r="B2769" s="17">
        <v>-0.23078653199999999</v>
      </c>
      <c r="C2769" s="17">
        <v>-0.204788211</v>
      </c>
      <c r="D2769" s="17">
        <v>-0.19904297900000001</v>
      </c>
      <c r="E2769" s="74">
        <v>-0.16404244700000001</v>
      </c>
      <c r="F2769" s="74">
        <v>-0.18944306799999999</v>
      </c>
      <c r="G2769" s="17">
        <v>-0.17726473000000001</v>
      </c>
      <c r="J2769" s="74"/>
      <c r="K2769" s="73"/>
      <c r="L2769" s="73"/>
      <c r="M2769" s="73"/>
      <c r="N2769" s="73"/>
      <c r="O2769" s="69"/>
      <c r="P2769" s="69"/>
      <c r="Q2769" s="69"/>
      <c r="R2769" s="69"/>
      <c r="S2769" s="69"/>
      <c r="T2769" s="69"/>
      <c r="U2769" s="69"/>
      <c r="V2769" s="72"/>
      <c r="W2769" s="71"/>
      <c r="X2769" s="71"/>
    </row>
    <row r="2770" spans="1:24" ht="15.75" thickBot="1">
      <c r="A2770" s="3">
        <v>0.2762</v>
      </c>
      <c r="B2770" s="17">
        <v>-0.23067042200000001</v>
      </c>
      <c r="C2770" s="17">
        <v>-0.20470115</v>
      </c>
      <c r="D2770" s="17">
        <v>-0.198962165</v>
      </c>
      <c r="E2770" s="74">
        <v>-0.16395701600000001</v>
      </c>
      <c r="F2770" s="74">
        <v>-0.18937221900000001</v>
      </c>
      <c r="G2770" s="17">
        <v>-0.17717308500000001</v>
      </c>
      <c r="J2770" s="74"/>
      <c r="K2770" s="73"/>
      <c r="L2770" s="73"/>
      <c r="M2770" s="73"/>
      <c r="N2770" s="73"/>
      <c r="O2770" s="69"/>
      <c r="P2770" s="69"/>
      <c r="Q2770" s="69"/>
      <c r="R2770" s="69"/>
      <c r="S2770" s="69"/>
      <c r="T2770" s="69"/>
      <c r="U2770" s="69"/>
      <c r="V2770" s="72"/>
      <c r="W2770" s="71"/>
      <c r="X2770" s="71"/>
    </row>
    <row r="2771" spans="1:24" ht="15.75" thickBot="1">
      <c r="A2771" s="3">
        <v>0.27629999999999999</v>
      </c>
      <c r="B2771" s="17">
        <v>-0.230554331</v>
      </c>
      <c r="C2771" s="17">
        <v>-0.20461410199999999</v>
      </c>
      <c r="D2771" s="17">
        <v>-0.19888136200000001</v>
      </c>
      <c r="E2771" s="74">
        <v>-0.163871604</v>
      </c>
      <c r="F2771" s="74">
        <v>-0.18930137699999999</v>
      </c>
      <c r="G2771" s="17">
        <v>-0.17708146</v>
      </c>
      <c r="J2771" s="74"/>
      <c r="K2771" s="73"/>
      <c r="L2771" s="73"/>
      <c r="M2771" s="73"/>
      <c r="N2771" s="73"/>
      <c r="O2771" s="69"/>
      <c r="P2771" s="69"/>
      <c r="Q2771" s="69"/>
      <c r="R2771" s="69"/>
      <c r="S2771" s="69"/>
      <c r="T2771" s="69"/>
      <c r="U2771" s="69"/>
      <c r="V2771" s="72"/>
      <c r="W2771" s="71"/>
      <c r="X2771" s="71"/>
    </row>
    <row r="2772" spans="1:24" ht="15.75" thickBot="1">
      <c r="A2772" s="3">
        <v>0.27639999999999998</v>
      </c>
      <c r="B2772" s="17">
        <v>-0.230438262</v>
      </c>
      <c r="C2772" s="17">
        <v>-0.20452706600000001</v>
      </c>
      <c r="D2772" s="17">
        <v>-0.19880056800000001</v>
      </c>
      <c r="E2772" s="74">
        <v>-0.16378621199999999</v>
      </c>
      <c r="F2772" s="74">
        <v>-0.189230543</v>
      </c>
      <c r="G2772" s="17">
        <v>-0.176989855</v>
      </c>
      <c r="J2772" s="74"/>
      <c r="K2772" s="73"/>
      <c r="L2772" s="73"/>
      <c r="M2772" s="73"/>
      <c r="N2772" s="73"/>
      <c r="O2772" s="69"/>
      <c r="P2772" s="69"/>
      <c r="Q2772" s="69"/>
      <c r="R2772" s="69"/>
      <c r="S2772" s="69"/>
      <c r="T2772" s="69"/>
      <c r="U2772" s="69"/>
      <c r="V2772" s="72"/>
      <c r="W2772" s="71"/>
      <c r="X2772" s="71"/>
    </row>
    <row r="2773" spans="1:24" ht="15.75" thickBot="1">
      <c r="A2773" s="3">
        <v>0.27650000000000002</v>
      </c>
      <c r="B2773" s="17">
        <v>-0.230322213</v>
      </c>
      <c r="C2773" s="17">
        <v>-0.20444004099999999</v>
      </c>
      <c r="D2773" s="17">
        <v>-0.19871978500000001</v>
      </c>
      <c r="E2773" s="74">
        <v>-0.16370083999999999</v>
      </c>
      <c r="F2773" s="74">
        <v>-0.18915971600000001</v>
      </c>
      <c r="G2773" s="17">
        <v>-0.17689827</v>
      </c>
      <c r="J2773" s="74"/>
      <c r="K2773" s="73"/>
      <c r="L2773" s="73"/>
      <c r="M2773" s="73"/>
      <c r="N2773" s="73"/>
      <c r="O2773" s="69"/>
      <c r="P2773" s="69"/>
      <c r="Q2773" s="69"/>
      <c r="R2773" s="69"/>
      <c r="S2773" s="69"/>
      <c r="T2773" s="69"/>
      <c r="U2773" s="69"/>
      <c r="V2773" s="72"/>
      <c r="W2773" s="71"/>
      <c r="X2773" s="71"/>
    </row>
    <row r="2774" spans="1:24" ht="15.75" thickBot="1">
      <c r="A2774" s="3">
        <v>0.27660000000000001</v>
      </c>
      <c r="B2774" s="17">
        <v>-0.23020618500000001</v>
      </c>
      <c r="C2774" s="17">
        <v>-0.20435302899999999</v>
      </c>
      <c r="D2774" s="17">
        <v>-0.198639012</v>
      </c>
      <c r="E2774" s="74">
        <v>-0.163615487</v>
      </c>
      <c r="F2774" s="74">
        <v>-0.18908889600000001</v>
      </c>
      <c r="G2774" s="17">
        <v>-0.17680670500000001</v>
      </c>
      <c r="J2774" s="74"/>
      <c r="K2774" s="73"/>
      <c r="L2774" s="73"/>
      <c r="M2774" s="73"/>
      <c r="N2774" s="73"/>
      <c r="O2774" s="69"/>
      <c r="P2774" s="69"/>
      <c r="Q2774" s="69"/>
      <c r="R2774" s="69"/>
      <c r="S2774" s="69"/>
      <c r="T2774" s="69"/>
      <c r="U2774" s="69"/>
      <c r="V2774" s="72"/>
      <c r="W2774" s="71"/>
      <c r="X2774" s="71"/>
    </row>
    <row r="2775" spans="1:24" ht="15.75" thickBot="1">
      <c r="A2775" s="3">
        <v>0.2767</v>
      </c>
      <c r="B2775" s="17">
        <v>-0.23009017700000001</v>
      </c>
      <c r="C2775" s="17">
        <v>-0.20426602799999999</v>
      </c>
      <c r="D2775" s="17">
        <v>-0.19855824999999999</v>
      </c>
      <c r="E2775" s="74">
        <v>-0.16353015300000001</v>
      </c>
      <c r="F2775" s="74">
        <v>-0.189018084</v>
      </c>
      <c r="G2775" s="17">
        <v>-0.17671516000000001</v>
      </c>
      <c r="J2775" s="74"/>
      <c r="K2775" s="73"/>
      <c r="L2775" s="73"/>
      <c r="M2775" s="73"/>
      <c r="N2775" s="73"/>
      <c r="O2775" s="69"/>
      <c r="P2775" s="69"/>
      <c r="Q2775" s="69"/>
      <c r="R2775" s="69"/>
      <c r="S2775" s="69"/>
      <c r="T2775" s="69"/>
      <c r="U2775" s="69"/>
      <c r="V2775" s="72"/>
      <c r="W2775" s="71"/>
      <c r="X2775" s="71"/>
    </row>
    <row r="2776" spans="1:24" ht="15.75" thickBot="1">
      <c r="A2776" s="3">
        <v>0.27679999999999999</v>
      </c>
      <c r="B2776" s="17">
        <v>-0.22997419</v>
      </c>
      <c r="C2776" s="17">
        <v>-0.20417904000000001</v>
      </c>
      <c r="D2776" s="17">
        <v>-0.198477497</v>
      </c>
      <c r="E2776" s="74">
        <v>-0.16344484000000001</v>
      </c>
      <c r="F2776" s="74">
        <v>-0.188947279</v>
      </c>
      <c r="G2776" s="17">
        <v>-0.176623635</v>
      </c>
      <c r="J2776" s="74"/>
      <c r="K2776" s="73"/>
      <c r="L2776" s="73"/>
      <c r="M2776" s="73"/>
      <c r="N2776" s="73"/>
      <c r="O2776" s="69"/>
      <c r="P2776" s="69"/>
      <c r="Q2776" s="69"/>
      <c r="R2776" s="69"/>
      <c r="S2776" s="69"/>
      <c r="T2776" s="69"/>
      <c r="U2776" s="69"/>
      <c r="V2776" s="72"/>
      <c r="W2776" s="71"/>
      <c r="X2776" s="71"/>
    </row>
    <row r="2777" spans="1:24" ht="15.75" thickBot="1">
      <c r="A2777" s="3">
        <v>0.27689999999999998</v>
      </c>
      <c r="B2777" s="17">
        <v>-0.229858224</v>
      </c>
      <c r="C2777" s="17">
        <v>-0.20409206299999999</v>
      </c>
      <c r="D2777" s="17">
        <v>-0.19839675500000001</v>
      </c>
      <c r="E2777" s="74">
        <v>-0.16335954499999999</v>
      </c>
      <c r="F2777" s="74">
        <v>-0.18887648200000001</v>
      </c>
      <c r="G2777" s="17">
        <v>-0.17653212900000001</v>
      </c>
      <c r="J2777" s="74"/>
      <c r="K2777" s="73"/>
      <c r="L2777" s="73"/>
      <c r="M2777" s="73"/>
      <c r="N2777" s="73"/>
      <c r="O2777" s="69"/>
      <c r="P2777" s="69"/>
      <c r="Q2777" s="69"/>
      <c r="R2777" s="69"/>
      <c r="S2777" s="69"/>
      <c r="T2777" s="69"/>
      <c r="U2777" s="69"/>
      <c r="V2777" s="72"/>
      <c r="W2777" s="71"/>
      <c r="X2777" s="71"/>
    </row>
    <row r="2778" spans="1:24" ht="15.75" thickBot="1">
      <c r="A2778" s="3">
        <v>0.27700000000000002</v>
      </c>
      <c r="B2778" s="17">
        <v>-0.22974227699999999</v>
      </c>
      <c r="C2778" s="17">
        <v>-0.204005099</v>
      </c>
      <c r="D2778" s="17">
        <v>-0.19831602200000001</v>
      </c>
      <c r="E2778" s="74">
        <v>-0.163274271</v>
      </c>
      <c r="F2778" s="74">
        <v>-0.188805692</v>
      </c>
      <c r="G2778" s="17">
        <v>-0.17644064400000001</v>
      </c>
      <c r="J2778" s="74"/>
      <c r="K2778" s="73"/>
      <c r="L2778" s="73"/>
      <c r="M2778" s="73"/>
      <c r="N2778" s="73"/>
      <c r="O2778" s="69"/>
      <c r="P2778" s="69"/>
      <c r="Q2778" s="69"/>
      <c r="R2778" s="69"/>
      <c r="S2778" s="69"/>
      <c r="T2778" s="69"/>
      <c r="U2778" s="69"/>
      <c r="V2778" s="72"/>
      <c r="W2778" s="71"/>
      <c r="X2778" s="71"/>
    </row>
    <row r="2779" spans="1:24" ht="15.75" thickBot="1">
      <c r="A2779" s="3">
        <v>0.27710000000000001</v>
      </c>
      <c r="B2779" s="17">
        <v>-0.22962635200000001</v>
      </c>
      <c r="C2779" s="17">
        <v>-0.20391814599999999</v>
      </c>
      <c r="D2779" s="17">
        <v>-0.1982353</v>
      </c>
      <c r="E2779" s="74">
        <v>-0.16318901599999999</v>
      </c>
      <c r="F2779" s="74">
        <v>-0.18873490900000001</v>
      </c>
      <c r="G2779" s="17">
        <v>-0.17634917899999999</v>
      </c>
      <c r="J2779" s="74"/>
      <c r="K2779" s="73"/>
      <c r="L2779" s="73"/>
      <c r="M2779" s="73"/>
      <c r="N2779" s="73"/>
      <c r="O2779" s="69"/>
      <c r="P2779" s="69"/>
      <c r="Q2779" s="69"/>
      <c r="R2779" s="69"/>
      <c r="S2779" s="69"/>
      <c r="T2779" s="69"/>
      <c r="U2779" s="69"/>
      <c r="V2779" s="72"/>
      <c r="W2779" s="71"/>
      <c r="X2779" s="71"/>
    </row>
    <row r="2780" spans="1:24" ht="15.75" thickBot="1">
      <c r="A2780" s="3">
        <v>0.2772</v>
      </c>
      <c r="B2780" s="17">
        <v>-0.22951044700000001</v>
      </c>
      <c r="C2780" s="17">
        <v>-0.20383120499999999</v>
      </c>
      <c r="D2780" s="17">
        <v>-0.19815458799999999</v>
      </c>
      <c r="E2780" s="74">
        <v>-0.16310378</v>
      </c>
      <c r="F2780" s="74">
        <v>-0.18866413400000001</v>
      </c>
      <c r="G2780" s="17">
        <v>-0.176257734</v>
      </c>
      <c r="J2780" s="74"/>
      <c r="K2780" s="73"/>
      <c r="L2780" s="73"/>
      <c r="M2780" s="73"/>
      <c r="N2780" s="73"/>
      <c r="O2780" s="69"/>
      <c r="P2780" s="69"/>
      <c r="Q2780" s="69"/>
      <c r="R2780" s="69"/>
      <c r="S2780" s="69"/>
      <c r="T2780" s="69"/>
      <c r="U2780" s="69"/>
      <c r="V2780" s="72"/>
      <c r="W2780" s="71"/>
      <c r="X2780" s="71"/>
    </row>
    <row r="2781" spans="1:24" ht="15.75" thickBot="1">
      <c r="A2781" s="3">
        <v>0.27729999999999999</v>
      </c>
      <c r="B2781" s="17">
        <v>-0.229394562</v>
      </c>
      <c r="C2781" s="17">
        <v>-0.203744276</v>
      </c>
      <c r="D2781" s="17">
        <v>-0.198073886</v>
      </c>
      <c r="E2781" s="74">
        <v>-0.163018564</v>
      </c>
      <c r="F2781" s="74">
        <v>-0.18859336600000001</v>
      </c>
      <c r="G2781" s="17">
        <v>-0.17616630799999999</v>
      </c>
      <c r="J2781" s="74"/>
      <c r="K2781" s="73"/>
      <c r="L2781" s="73"/>
      <c r="M2781" s="73"/>
      <c r="N2781" s="73"/>
      <c r="O2781" s="69"/>
      <c r="P2781" s="69"/>
      <c r="Q2781" s="69"/>
      <c r="R2781" s="69"/>
      <c r="S2781" s="69"/>
      <c r="T2781" s="69"/>
      <c r="U2781" s="69"/>
      <c r="V2781" s="72"/>
      <c r="W2781" s="71"/>
      <c r="X2781" s="71"/>
    </row>
    <row r="2782" spans="1:24" ht="15.75" thickBot="1">
      <c r="A2782" s="3">
        <v>0.27739999999999998</v>
      </c>
      <c r="B2782" s="17">
        <v>-0.229278698</v>
      </c>
      <c r="C2782" s="17">
        <v>-0.20365735900000001</v>
      </c>
      <c r="D2782" s="17">
        <v>-0.19799319400000001</v>
      </c>
      <c r="E2782" s="74">
        <v>-0.162933367</v>
      </c>
      <c r="F2782" s="74">
        <v>-0.18852260500000001</v>
      </c>
      <c r="G2782" s="17">
        <v>-0.176074903</v>
      </c>
      <c r="J2782" s="74"/>
      <c r="K2782" s="73"/>
      <c r="L2782" s="73"/>
      <c r="M2782" s="73"/>
      <c r="N2782" s="73"/>
      <c r="O2782" s="69"/>
      <c r="P2782" s="69"/>
      <c r="Q2782" s="69"/>
      <c r="R2782" s="69"/>
      <c r="S2782" s="69"/>
      <c r="T2782" s="69"/>
      <c r="U2782" s="69"/>
      <c r="V2782" s="72"/>
      <c r="W2782" s="71"/>
      <c r="X2782" s="71"/>
    </row>
    <row r="2783" spans="1:24" ht="15.75" thickBot="1">
      <c r="A2783" s="3">
        <v>0.27750000000000002</v>
      </c>
      <c r="B2783" s="17">
        <v>-0.229162854</v>
      </c>
      <c r="C2783" s="17">
        <v>-0.20357045400000001</v>
      </c>
      <c r="D2783" s="17">
        <v>-0.19791251200000001</v>
      </c>
      <c r="E2783" s="74">
        <v>-0.162848189</v>
      </c>
      <c r="F2783" s="74">
        <v>-0.188451852</v>
      </c>
      <c r="G2783" s="17">
        <v>-0.17598351700000001</v>
      </c>
      <c r="J2783" s="74"/>
      <c r="K2783" s="73"/>
      <c r="L2783" s="73"/>
      <c r="M2783" s="73"/>
      <c r="N2783" s="73"/>
      <c r="O2783" s="69"/>
      <c r="P2783" s="69"/>
      <c r="Q2783" s="69"/>
      <c r="R2783" s="69"/>
      <c r="S2783" s="69"/>
      <c r="T2783" s="69"/>
      <c r="U2783" s="69"/>
      <c r="V2783" s="72"/>
      <c r="W2783" s="71"/>
      <c r="X2783" s="71"/>
    </row>
    <row r="2784" spans="1:24" ht="15.75" thickBot="1">
      <c r="A2784" s="3">
        <v>0.27760000000000001</v>
      </c>
      <c r="B2784" s="17">
        <v>-0.22904703000000001</v>
      </c>
      <c r="C2784" s="17">
        <v>-0.20348356100000001</v>
      </c>
      <c r="D2784" s="17">
        <v>-0.19783184000000001</v>
      </c>
      <c r="E2784" s="74">
        <v>-0.162763031</v>
      </c>
      <c r="F2784" s="74">
        <v>-0.18838110599999999</v>
      </c>
      <c r="G2784" s="17">
        <v>-0.175892151</v>
      </c>
      <c r="J2784" s="74"/>
      <c r="K2784" s="73"/>
      <c r="L2784" s="73"/>
      <c r="M2784" s="73"/>
      <c r="N2784" s="73"/>
      <c r="O2784" s="69"/>
      <c r="P2784" s="69"/>
      <c r="Q2784" s="69"/>
      <c r="R2784" s="69"/>
      <c r="S2784" s="69"/>
      <c r="T2784" s="69"/>
      <c r="U2784" s="69"/>
      <c r="V2784" s="72"/>
      <c r="W2784" s="71"/>
      <c r="X2784" s="71"/>
    </row>
    <row r="2785" spans="1:24" ht="15.75" thickBot="1">
      <c r="A2785" s="3">
        <v>0.2777</v>
      </c>
      <c r="B2785" s="17">
        <v>-0.22893122699999999</v>
      </c>
      <c r="C2785" s="17">
        <v>-0.203396679</v>
      </c>
      <c r="D2785" s="17">
        <v>-0.197751179</v>
      </c>
      <c r="E2785" s="74">
        <v>-0.16267789299999999</v>
      </c>
      <c r="F2785" s="74">
        <v>-0.18831036700000001</v>
      </c>
      <c r="G2785" s="17">
        <v>-0.175800805</v>
      </c>
      <c r="J2785" s="74"/>
      <c r="K2785" s="73"/>
      <c r="L2785" s="73"/>
      <c r="M2785" s="73"/>
      <c r="N2785" s="73"/>
      <c r="O2785" s="69"/>
      <c r="P2785" s="69"/>
      <c r="Q2785" s="69"/>
      <c r="R2785" s="69"/>
      <c r="S2785" s="69"/>
      <c r="T2785" s="69"/>
      <c r="U2785" s="69"/>
      <c r="V2785" s="72"/>
      <c r="W2785" s="71"/>
      <c r="X2785" s="71"/>
    </row>
    <row r="2786" spans="1:24" ht="15.75" thickBot="1">
      <c r="A2786" s="3">
        <v>0.27779999999999999</v>
      </c>
      <c r="B2786" s="17">
        <v>-0.22881544500000001</v>
      </c>
      <c r="C2786" s="17">
        <v>-0.20330980900000001</v>
      </c>
      <c r="D2786" s="17">
        <v>-0.19767052700000001</v>
      </c>
      <c r="E2786" s="74">
        <v>-0.162592774</v>
      </c>
      <c r="F2786" s="74">
        <v>-0.18823963499999999</v>
      </c>
      <c r="G2786" s="17">
        <v>-0.175709478</v>
      </c>
      <c r="J2786" s="74"/>
      <c r="K2786" s="73"/>
      <c r="L2786" s="73"/>
      <c r="M2786" s="73"/>
      <c r="N2786" s="73"/>
      <c r="O2786" s="69"/>
      <c r="P2786" s="69"/>
      <c r="Q2786" s="69"/>
      <c r="R2786" s="69"/>
      <c r="S2786" s="69"/>
      <c r="T2786" s="69"/>
      <c r="U2786" s="69"/>
      <c r="V2786" s="72"/>
      <c r="W2786" s="71"/>
      <c r="X2786" s="71"/>
    </row>
    <row r="2787" spans="1:24" ht="15.75" thickBot="1">
      <c r="A2787" s="3">
        <v>0.27789999999999998</v>
      </c>
      <c r="B2787" s="17">
        <v>-0.22869968199999999</v>
      </c>
      <c r="C2787" s="17">
        <v>-0.20322295200000001</v>
      </c>
      <c r="D2787" s="17">
        <v>-0.19758988499999999</v>
      </c>
      <c r="E2787" s="74">
        <v>-0.16250767399999999</v>
      </c>
      <c r="F2787" s="74">
        <v>-0.18816891099999999</v>
      </c>
      <c r="G2787" s="17">
        <v>-0.17561817199999999</v>
      </c>
      <c r="J2787" s="74"/>
      <c r="K2787" s="73"/>
      <c r="L2787" s="73"/>
      <c r="M2787" s="73"/>
      <c r="N2787" s="73"/>
      <c r="O2787" s="69"/>
      <c r="P2787" s="69"/>
      <c r="Q2787" s="69"/>
      <c r="R2787" s="69"/>
      <c r="S2787" s="69"/>
      <c r="T2787" s="69"/>
      <c r="U2787" s="69"/>
      <c r="V2787" s="72"/>
      <c r="W2787" s="71"/>
      <c r="X2787" s="71"/>
    </row>
    <row r="2788" spans="1:24" ht="15.75" thickBot="1">
      <c r="A2788" s="3">
        <v>0.27800000000000002</v>
      </c>
      <c r="B2788" s="17">
        <v>-0.22858394000000001</v>
      </c>
      <c r="C2788" s="17">
        <v>-0.20313610500000001</v>
      </c>
      <c r="D2788" s="17">
        <v>-0.197509254</v>
      </c>
      <c r="E2788" s="74">
        <v>-0.162422593</v>
      </c>
      <c r="F2788" s="74">
        <v>-0.188098195</v>
      </c>
      <c r="G2788" s="17">
        <v>-0.17552688499999999</v>
      </c>
      <c r="J2788" s="74"/>
      <c r="K2788" s="73"/>
      <c r="L2788" s="73"/>
      <c r="M2788" s="73"/>
      <c r="N2788" s="73"/>
      <c r="O2788" s="69"/>
      <c r="P2788" s="69"/>
      <c r="Q2788" s="69"/>
      <c r="R2788" s="69"/>
      <c r="S2788" s="69"/>
      <c r="T2788" s="69"/>
      <c r="U2788" s="69"/>
      <c r="V2788" s="72"/>
      <c r="W2788" s="71"/>
      <c r="X2788" s="71"/>
    </row>
    <row r="2789" spans="1:24" ht="15.75" thickBot="1">
      <c r="A2789" s="3">
        <v>0.27810000000000001</v>
      </c>
      <c r="B2789" s="17">
        <v>-0.228468219</v>
      </c>
      <c r="C2789" s="17">
        <v>-0.203049271</v>
      </c>
      <c r="D2789" s="17">
        <v>-0.19742863199999999</v>
      </c>
      <c r="E2789" s="74">
        <v>-0.16233753200000001</v>
      </c>
      <c r="F2789" s="74">
        <v>-0.18802748499999999</v>
      </c>
      <c r="G2789" s="17">
        <v>-0.17543561799999999</v>
      </c>
      <c r="J2789" s="74"/>
      <c r="K2789" s="73"/>
      <c r="L2789" s="73"/>
      <c r="M2789" s="73"/>
      <c r="N2789" s="73"/>
      <c r="O2789" s="69"/>
      <c r="P2789" s="69"/>
      <c r="Q2789" s="69"/>
      <c r="R2789" s="69"/>
      <c r="S2789" s="69"/>
      <c r="T2789" s="69"/>
      <c r="U2789" s="69"/>
      <c r="V2789" s="72"/>
      <c r="W2789" s="71"/>
      <c r="X2789" s="71"/>
    </row>
    <row r="2790" spans="1:24" ht="15.75" thickBot="1">
      <c r="A2790" s="3">
        <v>0.2782</v>
      </c>
      <c r="B2790" s="17">
        <v>-0.228352517</v>
      </c>
      <c r="C2790" s="17">
        <v>-0.20296244899999999</v>
      </c>
      <c r="D2790" s="17">
        <v>-0.19734802000000001</v>
      </c>
      <c r="E2790" s="74">
        <v>-0.16225249</v>
      </c>
      <c r="F2790" s="74">
        <v>-0.18795678299999999</v>
      </c>
      <c r="G2790" s="17">
        <v>-0.17534437</v>
      </c>
      <c r="J2790" s="74"/>
      <c r="K2790" s="73"/>
      <c r="L2790" s="73"/>
      <c r="M2790" s="73"/>
      <c r="N2790" s="73"/>
      <c r="O2790" s="69"/>
      <c r="P2790" s="69"/>
      <c r="Q2790" s="69"/>
      <c r="R2790" s="69"/>
      <c r="S2790" s="69"/>
      <c r="T2790" s="69"/>
      <c r="U2790" s="69"/>
      <c r="V2790" s="72"/>
      <c r="W2790" s="71"/>
      <c r="X2790" s="71"/>
    </row>
    <row r="2791" spans="1:24" ht="15.75" thickBot="1">
      <c r="A2791" s="3">
        <v>0.27829999999999999</v>
      </c>
      <c r="B2791" s="17">
        <v>-0.228236836</v>
      </c>
      <c r="C2791" s="17">
        <v>-0.202875638</v>
      </c>
      <c r="D2791" s="17">
        <v>-0.197267419</v>
      </c>
      <c r="E2791" s="74">
        <v>-0.16216746700000001</v>
      </c>
      <c r="F2791" s="74">
        <v>-0.18788608800000001</v>
      </c>
      <c r="G2791" s="17">
        <v>-0.175253143</v>
      </c>
      <c r="J2791" s="74"/>
      <c r="K2791" s="73"/>
      <c r="L2791" s="73"/>
      <c r="M2791" s="73"/>
      <c r="N2791" s="73"/>
      <c r="O2791" s="69"/>
      <c r="P2791" s="69"/>
      <c r="Q2791" s="69"/>
      <c r="R2791" s="69"/>
      <c r="S2791" s="69"/>
      <c r="T2791" s="69"/>
      <c r="U2791" s="69"/>
      <c r="V2791" s="72"/>
      <c r="W2791" s="71"/>
      <c r="X2791" s="71"/>
    </row>
    <row r="2792" spans="1:24" ht="15.75" thickBot="1">
      <c r="A2792" s="3">
        <v>0.27839999999999998</v>
      </c>
      <c r="B2792" s="17">
        <v>-0.22812117500000001</v>
      </c>
      <c r="C2792" s="17">
        <v>-0.202788839</v>
      </c>
      <c r="D2792" s="17">
        <v>-0.19718682700000001</v>
      </c>
      <c r="E2792" s="74">
        <v>-0.16208246400000001</v>
      </c>
      <c r="F2792" s="74">
        <v>-0.18781539999999999</v>
      </c>
      <c r="G2792" s="17">
        <v>-0.17516193399999999</v>
      </c>
      <c r="J2792" s="74"/>
      <c r="K2792" s="73"/>
      <c r="L2792" s="73"/>
      <c r="M2792" s="73"/>
      <c r="N2792" s="73"/>
      <c r="O2792" s="69"/>
      <c r="P2792" s="69"/>
      <c r="Q2792" s="69"/>
      <c r="R2792" s="69"/>
      <c r="S2792" s="69"/>
      <c r="T2792" s="69"/>
      <c r="U2792" s="69"/>
      <c r="V2792" s="72"/>
      <c r="W2792" s="71"/>
      <c r="X2792" s="71"/>
    </row>
    <row r="2793" spans="1:24" ht="15.75" thickBot="1">
      <c r="A2793" s="3">
        <v>0.27850000000000003</v>
      </c>
      <c r="B2793" s="17">
        <v>-0.22800553500000001</v>
      </c>
      <c r="C2793" s="17">
        <v>-0.20270205199999999</v>
      </c>
      <c r="D2793" s="17">
        <v>-0.19710624500000001</v>
      </c>
      <c r="E2793" s="74">
        <v>-0.16199748</v>
      </c>
      <c r="F2793" s="74">
        <v>-0.187744719</v>
      </c>
      <c r="G2793" s="17">
        <v>-0.175070746</v>
      </c>
      <c r="J2793" s="74"/>
      <c r="K2793" s="73"/>
      <c r="L2793" s="73"/>
      <c r="M2793" s="73"/>
      <c r="N2793" s="73"/>
      <c r="O2793" s="69"/>
      <c r="P2793" s="69"/>
      <c r="Q2793" s="69"/>
      <c r="R2793" s="69"/>
      <c r="S2793" s="69"/>
      <c r="T2793" s="69"/>
      <c r="U2793" s="69"/>
      <c r="V2793" s="72"/>
      <c r="W2793" s="71"/>
      <c r="X2793" s="71"/>
    </row>
    <row r="2794" spans="1:24" ht="15.75" thickBot="1">
      <c r="A2794" s="3">
        <v>0.27860000000000001</v>
      </c>
      <c r="B2794" s="17">
        <v>-0.227889914</v>
      </c>
      <c r="C2794" s="17">
        <v>-0.20261527600000001</v>
      </c>
      <c r="D2794" s="17">
        <v>-0.19702567300000001</v>
      </c>
      <c r="E2794" s="74">
        <v>-0.16191251500000001</v>
      </c>
      <c r="F2794" s="74">
        <v>-0.18767404600000001</v>
      </c>
      <c r="G2794" s="17">
        <v>-0.174979577</v>
      </c>
      <c r="J2794" s="74"/>
      <c r="K2794" s="73"/>
      <c r="L2794" s="73"/>
      <c r="M2794" s="73"/>
      <c r="N2794" s="73"/>
      <c r="O2794" s="69"/>
      <c r="P2794" s="69"/>
      <c r="Q2794" s="69"/>
      <c r="R2794" s="69"/>
      <c r="S2794" s="69"/>
      <c r="T2794" s="69"/>
      <c r="U2794" s="69"/>
      <c r="V2794" s="72"/>
      <c r="W2794" s="71"/>
      <c r="X2794" s="71"/>
    </row>
    <row r="2795" spans="1:24" ht="15.75" thickBot="1">
      <c r="A2795" s="3">
        <v>0.2787</v>
      </c>
      <c r="B2795" s="17">
        <v>-0.22777431400000001</v>
      </c>
      <c r="C2795" s="17">
        <v>-0.20252851299999999</v>
      </c>
      <c r="D2795" s="17">
        <v>-0.19694511200000001</v>
      </c>
      <c r="E2795" s="74">
        <v>-0.161827569</v>
      </c>
      <c r="F2795" s="74">
        <v>-0.18760337999999999</v>
      </c>
      <c r="G2795" s="17">
        <v>-0.17488842800000001</v>
      </c>
      <c r="J2795" s="74"/>
      <c r="K2795" s="73"/>
      <c r="L2795" s="73"/>
      <c r="M2795" s="73"/>
      <c r="N2795" s="73"/>
      <c r="O2795" s="69"/>
      <c r="P2795" s="69"/>
      <c r="Q2795" s="69"/>
      <c r="R2795" s="69"/>
      <c r="S2795" s="69"/>
      <c r="T2795" s="69"/>
      <c r="U2795" s="69"/>
      <c r="V2795" s="72"/>
      <c r="W2795" s="71"/>
      <c r="X2795" s="71"/>
    </row>
    <row r="2796" spans="1:24" ht="15.75" thickBot="1">
      <c r="A2796" s="3">
        <v>0.27879999999999999</v>
      </c>
      <c r="B2796" s="17">
        <v>-0.227658734</v>
      </c>
      <c r="C2796" s="17">
        <v>-0.202441761</v>
      </c>
      <c r="D2796" s="17">
        <v>-0.19686455999999999</v>
      </c>
      <c r="E2796" s="74">
        <v>-0.16174264299999999</v>
      </c>
      <c r="F2796" s="74">
        <v>-0.18753272100000001</v>
      </c>
      <c r="G2796" s="17">
        <v>-0.17479729899999999</v>
      </c>
      <c r="J2796" s="74"/>
      <c r="K2796" s="73"/>
      <c r="L2796" s="73"/>
      <c r="M2796" s="73"/>
      <c r="N2796" s="73"/>
      <c r="O2796" s="69"/>
      <c r="P2796" s="69"/>
      <c r="Q2796" s="69"/>
      <c r="R2796" s="69"/>
      <c r="S2796" s="69"/>
      <c r="T2796" s="69"/>
      <c r="U2796" s="69"/>
      <c r="V2796" s="72"/>
      <c r="W2796" s="71"/>
      <c r="X2796" s="71"/>
    </row>
    <row r="2797" spans="1:24" ht="15.75" thickBot="1">
      <c r="A2797" s="3">
        <v>0.27889999999999998</v>
      </c>
      <c r="B2797" s="17">
        <v>-0.22754317399999999</v>
      </c>
      <c r="C2797" s="17">
        <v>-0.20235502</v>
      </c>
      <c r="D2797" s="17">
        <v>-0.196784018</v>
      </c>
      <c r="E2797" s="74">
        <v>-0.161657736</v>
      </c>
      <c r="F2797" s="74">
        <v>-0.18746206900000001</v>
      </c>
      <c r="G2797" s="17">
        <v>-0.17470618900000001</v>
      </c>
      <c r="J2797" s="74"/>
      <c r="K2797" s="73"/>
      <c r="L2797" s="73"/>
      <c r="M2797" s="73"/>
      <c r="N2797" s="73"/>
      <c r="O2797" s="69"/>
      <c r="P2797" s="69"/>
      <c r="Q2797" s="69"/>
      <c r="R2797" s="69"/>
      <c r="S2797" s="69"/>
      <c r="T2797" s="69"/>
      <c r="U2797" s="69"/>
      <c r="V2797" s="72"/>
      <c r="W2797" s="71"/>
      <c r="X2797" s="71"/>
    </row>
    <row r="2798" spans="1:24" ht="15.75" thickBot="1">
      <c r="A2798" s="3">
        <v>0.27900000000000003</v>
      </c>
      <c r="B2798" s="17">
        <v>-0.22742763499999999</v>
      </c>
      <c r="C2798" s="17">
        <v>-0.20226829199999999</v>
      </c>
      <c r="D2798" s="17">
        <v>-0.19670348600000001</v>
      </c>
      <c r="E2798" s="74">
        <v>-0.16157284699999999</v>
      </c>
      <c r="F2798" s="74">
        <v>-0.187391425</v>
      </c>
      <c r="G2798" s="17">
        <v>-0.174615099</v>
      </c>
      <c r="J2798" s="74"/>
      <c r="K2798" s="73"/>
      <c r="L2798" s="73"/>
      <c r="M2798" s="73"/>
      <c r="N2798" s="73"/>
      <c r="O2798" s="69"/>
      <c r="P2798" s="69"/>
      <c r="Q2798" s="69"/>
      <c r="R2798" s="69"/>
      <c r="S2798" s="69"/>
      <c r="T2798" s="69"/>
      <c r="U2798" s="69"/>
      <c r="V2798" s="72"/>
      <c r="W2798" s="71"/>
      <c r="X2798" s="71"/>
    </row>
    <row r="2799" spans="1:24" ht="15.75" thickBot="1">
      <c r="A2799" s="3">
        <v>0.27910000000000001</v>
      </c>
      <c r="B2799" s="17">
        <v>-0.22731211500000001</v>
      </c>
      <c r="C2799" s="17">
        <v>-0.202181575</v>
      </c>
      <c r="D2799" s="17">
        <v>-0.19662296400000001</v>
      </c>
      <c r="E2799" s="74">
        <v>-0.161487979</v>
      </c>
      <c r="F2799" s="74">
        <v>-0.18732078799999999</v>
      </c>
      <c r="G2799" s="17">
        <v>-0.174524028</v>
      </c>
      <c r="J2799" s="74"/>
      <c r="K2799" s="73"/>
      <c r="L2799" s="73"/>
      <c r="M2799" s="73"/>
      <c r="N2799" s="73"/>
      <c r="O2799" s="69"/>
      <c r="P2799" s="69"/>
      <c r="Q2799" s="69"/>
      <c r="R2799" s="69"/>
      <c r="S2799" s="69"/>
      <c r="T2799" s="69"/>
      <c r="U2799" s="69"/>
      <c r="V2799" s="72"/>
      <c r="W2799" s="71"/>
      <c r="X2799" s="71"/>
    </row>
    <row r="2800" spans="1:24" ht="15.75" thickBot="1">
      <c r="A2800" s="3">
        <v>0.2792</v>
      </c>
      <c r="B2800" s="17">
        <v>-0.22719661599999999</v>
      </c>
      <c r="C2800" s="17">
        <v>-0.20209486900000001</v>
      </c>
      <c r="D2800" s="17">
        <v>-0.19654245100000001</v>
      </c>
      <c r="E2800" s="74">
        <v>-0.16140312900000001</v>
      </c>
      <c r="F2800" s="74">
        <v>-0.187250157</v>
      </c>
      <c r="G2800" s="17">
        <v>-0.17443297599999999</v>
      </c>
      <c r="J2800" s="74"/>
      <c r="K2800" s="73"/>
      <c r="L2800" s="73"/>
      <c r="M2800" s="73"/>
      <c r="N2800" s="73"/>
      <c r="O2800" s="69"/>
      <c r="P2800" s="69"/>
      <c r="Q2800" s="69"/>
      <c r="R2800" s="69"/>
      <c r="S2800" s="69"/>
      <c r="T2800" s="69"/>
      <c r="U2800" s="69"/>
      <c r="V2800" s="72"/>
      <c r="W2800" s="71"/>
      <c r="X2800" s="71"/>
    </row>
    <row r="2801" spans="1:24" ht="15.75" thickBot="1">
      <c r="A2801" s="3">
        <v>0.27929999999999999</v>
      </c>
      <c r="B2801" s="17">
        <v>-0.22708113599999999</v>
      </c>
      <c r="C2801" s="17">
        <v>-0.20200817600000001</v>
      </c>
      <c r="D2801" s="17">
        <v>-0.196461949</v>
      </c>
      <c r="E2801" s="74">
        <v>-0.161318298</v>
      </c>
      <c r="F2801" s="74">
        <v>-0.18717953400000001</v>
      </c>
      <c r="G2801" s="17">
        <v>-0.174341945</v>
      </c>
      <c r="J2801" s="74"/>
      <c r="K2801" s="73"/>
      <c r="L2801" s="73"/>
      <c r="M2801" s="73"/>
      <c r="N2801" s="73"/>
      <c r="O2801" s="69"/>
      <c r="P2801" s="69"/>
      <c r="Q2801" s="69"/>
      <c r="R2801" s="69"/>
      <c r="S2801" s="69"/>
      <c r="T2801" s="69"/>
      <c r="U2801" s="69"/>
      <c r="V2801" s="72"/>
      <c r="W2801" s="71"/>
      <c r="X2801" s="71"/>
    </row>
    <row r="2802" spans="1:24" ht="15.75" thickBot="1">
      <c r="A2802" s="3">
        <v>0.27939999999999998</v>
      </c>
      <c r="B2802" s="17">
        <v>-0.226965677</v>
      </c>
      <c r="C2802" s="17">
        <v>-0.20192149400000001</v>
      </c>
      <c r="D2802" s="17">
        <v>-0.19638145600000001</v>
      </c>
      <c r="E2802" s="74">
        <v>-0.16123348600000001</v>
      </c>
      <c r="F2802" s="74">
        <v>-0.18710891900000001</v>
      </c>
      <c r="G2802" s="17">
        <v>-0.174250933</v>
      </c>
      <c r="J2802" s="74"/>
      <c r="K2802" s="73"/>
      <c r="L2802" s="73"/>
      <c r="M2802" s="73"/>
      <c r="N2802" s="73"/>
      <c r="O2802" s="69"/>
      <c r="P2802" s="69"/>
      <c r="Q2802" s="69"/>
      <c r="R2802" s="69"/>
      <c r="S2802" s="69"/>
      <c r="T2802" s="69"/>
      <c r="U2802" s="69"/>
      <c r="V2802" s="72"/>
      <c r="W2802" s="71"/>
      <c r="X2802" s="71"/>
    </row>
    <row r="2803" spans="1:24" ht="15.75" thickBot="1">
      <c r="A2803" s="3">
        <v>0.27950000000000003</v>
      </c>
      <c r="B2803" s="17">
        <v>-0.22685023800000001</v>
      </c>
      <c r="C2803" s="17">
        <v>-0.201834823</v>
      </c>
      <c r="D2803" s="17">
        <v>-0.19630097399999999</v>
      </c>
      <c r="E2803" s="74">
        <v>-0.16114869400000001</v>
      </c>
      <c r="F2803" s="74">
        <v>-0.18703831000000001</v>
      </c>
      <c r="G2803" s="17">
        <v>-0.17415994000000001</v>
      </c>
      <c r="J2803" s="74"/>
      <c r="K2803" s="73"/>
      <c r="L2803" s="73"/>
      <c r="M2803" s="73"/>
      <c r="N2803" s="73"/>
      <c r="O2803" s="69"/>
      <c r="P2803" s="69"/>
      <c r="Q2803" s="69"/>
      <c r="R2803" s="69"/>
      <c r="S2803" s="69"/>
      <c r="T2803" s="69"/>
      <c r="U2803" s="69"/>
      <c r="V2803" s="72"/>
      <c r="W2803" s="71"/>
      <c r="X2803" s="71"/>
    </row>
    <row r="2804" spans="1:24" ht="15.75" thickBot="1">
      <c r="A2804" s="3">
        <v>0.27960000000000002</v>
      </c>
      <c r="B2804" s="17">
        <v>-0.226734819</v>
      </c>
      <c r="C2804" s="17">
        <v>-0.20174816500000001</v>
      </c>
      <c r="D2804" s="17">
        <v>-0.19622050099999999</v>
      </c>
      <c r="E2804" s="74">
        <v>-0.16106392</v>
      </c>
      <c r="F2804" s="74">
        <v>-0.18696770900000001</v>
      </c>
      <c r="G2804" s="17">
        <v>-0.17406896699999999</v>
      </c>
      <c r="J2804" s="74"/>
      <c r="K2804" s="73"/>
      <c r="L2804" s="73"/>
      <c r="M2804" s="73"/>
      <c r="N2804" s="73"/>
      <c r="O2804" s="69"/>
      <c r="P2804" s="69"/>
      <c r="Q2804" s="69"/>
      <c r="R2804" s="69"/>
      <c r="S2804" s="69"/>
      <c r="T2804" s="69"/>
      <c r="U2804" s="69"/>
      <c r="V2804" s="72"/>
      <c r="W2804" s="71"/>
      <c r="X2804" s="71"/>
    </row>
    <row r="2805" spans="1:24" ht="15.75" thickBot="1">
      <c r="A2805" s="3">
        <v>0.2797</v>
      </c>
      <c r="B2805" s="17">
        <v>-0.22661941999999999</v>
      </c>
      <c r="C2805" s="17">
        <v>-0.20166151800000001</v>
      </c>
      <c r="D2805" s="17">
        <v>-0.19614003799999999</v>
      </c>
      <c r="E2805" s="74">
        <v>-0.16097916600000001</v>
      </c>
      <c r="F2805" s="74">
        <v>-0.186897114</v>
      </c>
      <c r="G2805" s="17">
        <v>-0.17397801299999999</v>
      </c>
      <c r="J2805" s="74"/>
      <c r="K2805" s="73"/>
      <c r="L2805" s="73"/>
      <c r="M2805" s="73"/>
      <c r="N2805" s="73"/>
      <c r="O2805" s="69"/>
      <c r="P2805" s="69"/>
      <c r="Q2805" s="69"/>
      <c r="R2805" s="69"/>
      <c r="S2805" s="69"/>
      <c r="T2805" s="69"/>
      <c r="U2805" s="69"/>
      <c r="V2805" s="72"/>
      <c r="W2805" s="71"/>
      <c r="X2805" s="71"/>
    </row>
    <row r="2806" spans="1:24" ht="15.75" thickBot="1">
      <c r="A2806" s="3">
        <v>0.27979999999999999</v>
      </c>
      <c r="B2806" s="17">
        <v>-0.22650404099999999</v>
      </c>
      <c r="C2806" s="17">
        <v>-0.20157488200000001</v>
      </c>
      <c r="D2806" s="17">
        <v>-0.19605958500000001</v>
      </c>
      <c r="E2806" s="74">
        <v>-0.16089443</v>
      </c>
      <c r="F2806" s="74">
        <v>-0.18682652699999999</v>
      </c>
      <c r="G2806" s="17">
        <v>-0.173887078</v>
      </c>
      <c r="J2806" s="74"/>
      <c r="K2806" s="73"/>
      <c r="L2806" s="73"/>
      <c r="M2806" s="73"/>
      <c r="N2806" s="73"/>
      <c r="O2806" s="69"/>
      <c r="P2806" s="69"/>
      <c r="Q2806" s="69"/>
      <c r="R2806" s="69"/>
      <c r="S2806" s="69"/>
      <c r="T2806" s="69"/>
      <c r="U2806" s="69"/>
      <c r="V2806" s="72"/>
      <c r="W2806" s="71"/>
      <c r="X2806" s="71"/>
    </row>
    <row r="2807" spans="1:24" ht="15.75" thickBot="1">
      <c r="A2807" s="3">
        <v>0.27989999999999998</v>
      </c>
      <c r="B2807" s="17">
        <v>-0.22638868200000001</v>
      </c>
      <c r="C2807" s="17">
        <v>-0.201488258</v>
      </c>
      <c r="D2807" s="17">
        <v>-0.195979142</v>
      </c>
      <c r="E2807" s="74">
        <v>-0.16080971399999999</v>
      </c>
      <c r="F2807" s="74">
        <v>-0.18675594700000001</v>
      </c>
      <c r="G2807" s="17">
        <v>-0.173796163</v>
      </c>
      <c r="J2807" s="74"/>
      <c r="K2807" s="73"/>
      <c r="L2807" s="73"/>
      <c r="M2807" s="73"/>
      <c r="N2807" s="73"/>
      <c r="O2807" s="69"/>
      <c r="P2807" s="69"/>
      <c r="Q2807" s="69"/>
      <c r="R2807" s="69"/>
      <c r="S2807" s="69"/>
      <c r="T2807" s="69"/>
      <c r="U2807" s="69"/>
      <c r="V2807" s="72"/>
      <c r="W2807" s="71"/>
      <c r="X2807" s="71"/>
    </row>
    <row r="2808" spans="1:24" ht="15.75" thickBot="1">
      <c r="A2808" s="3">
        <v>0.28000000000000003</v>
      </c>
      <c r="B2808" s="17">
        <v>-0.22627334299999999</v>
      </c>
      <c r="C2808" s="17">
        <v>-0.20140164599999999</v>
      </c>
      <c r="D2808" s="17">
        <v>-0.195898708</v>
      </c>
      <c r="E2808" s="74">
        <v>-0.160725016</v>
      </c>
      <c r="F2808" s="74">
        <v>-0.18668537399999999</v>
      </c>
      <c r="G2808" s="17">
        <v>-0.173705268</v>
      </c>
      <c r="J2808" s="74"/>
      <c r="K2808" s="73"/>
      <c r="L2808" s="73"/>
      <c r="M2808" s="73"/>
      <c r="N2808" s="73"/>
      <c r="O2808" s="69"/>
      <c r="P2808" s="69"/>
      <c r="Q2808" s="69"/>
      <c r="R2808" s="69"/>
      <c r="S2808" s="69"/>
      <c r="T2808" s="69"/>
      <c r="U2808" s="69"/>
      <c r="V2808" s="72"/>
      <c r="W2808" s="71"/>
      <c r="X2808" s="71"/>
    </row>
    <row r="2809" spans="1:24" ht="15.75" thickBot="1">
      <c r="A2809" s="3">
        <v>0.28010000000000002</v>
      </c>
      <c r="B2809" s="17">
        <v>-0.22615802400000001</v>
      </c>
      <c r="C2809" s="17">
        <v>-0.201315045</v>
      </c>
      <c r="D2809" s="17">
        <v>-0.19581828400000001</v>
      </c>
      <c r="E2809" s="74">
        <v>-0.16064033799999999</v>
      </c>
      <c r="F2809" s="74">
        <v>-0.18661480799999999</v>
      </c>
      <c r="G2809" s="17">
        <v>-0.17361439200000001</v>
      </c>
      <c r="J2809" s="74"/>
      <c r="K2809" s="73"/>
      <c r="L2809" s="73"/>
      <c r="M2809" s="73"/>
      <c r="N2809" s="73"/>
      <c r="O2809" s="69"/>
      <c r="P2809" s="69"/>
      <c r="Q2809" s="69"/>
      <c r="R2809" s="69"/>
      <c r="S2809" s="69"/>
      <c r="T2809" s="69"/>
      <c r="U2809" s="69"/>
      <c r="V2809" s="72"/>
      <c r="W2809" s="71"/>
      <c r="X2809" s="71"/>
    </row>
    <row r="2810" spans="1:24" ht="15.75" thickBot="1">
      <c r="A2810" s="3">
        <v>0.2802</v>
      </c>
      <c r="B2810" s="17">
        <v>-0.226042725</v>
      </c>
      <c r="C2810" s="17">
        <v>-0.201228456</v>
      </c>
      <c r="D2810" s="17">
        <v>-0.19573787000000001</v>
      </c>
      <c r="E2810" s="74">
        <v>-0.16055567800000001</v>
      </c>
      <c r="F2810" s="74">
        <v>-0.186544249</v>
      </c>
      <c r="G2810" s="17">
        <v>-0.17352353500000001</v>
      </c>
      <c r="J2810" s="74"/>
      <c r="K2810" s="73"/>
      <c r="L2810" s="73"/>
      <c r="M2810" s="73"/>
      <c r="N2810" s="73"/>
      <c r="O2810" s="69"/>
      <c r="P2810" s="69"/>
      <c r="Q2810" s="69"/>
      <c r="R2810" s="69"/>
      <c r="S2810" s="69"/>
      <c r="T2810" s="69"/>
      <c r="U2810" s="69"/>
      <c r="V2810" s="72"/>
      <c r="W2810" s="71"/>
      <c r="X2810" s="71"/>
    </row>
    <row r="2811" spans="1:24" ht="15.75" thickBot="1">
      <c r="A2811" s="3">
        <v>0.28029999999999999</v>
      </c>
      <c r="B2811" s="17">
        <v>-0.225927446</v>
      </c>
      <c r="C2811" s="17">
        <v>-0.201141878</v>
      </c>
      <c r="D2811" s="17">
        <v>-0.195657466</v>
      </c>
      <c r="E2811" s="74">
        <v>-0.16047103800000001</v>
      </c>
      <c r="F2811" s="74">
        <v>-0.18647369699999999</v>
      </c>
      <c r="G2811" s="17">
        <v>-0.173432697</v>
      </c>
      <c r="J2811" s="74"/>
      <c r="K2811" s="73"/>
      <c r="L2811" s="73"/>
      <c r="M2811" s="73"/>
      <c r="N2811" s="73"/>
      <c r="O2811" s="69"/>
      <c r="P2811" s="69"/>
      <c r="Q2811" s="69"/>
      <c r="R2811" s="69"/>
      <c r="S2811" s="69"/>
      <c r="T2811" s="69"/>
      <c r="U2811" s="69"/>
      <c r="V2811" s="72"/>
      <c r="W2811" s="71"/>
      <c r="X2811" s="71"/>
    </row>
    <row r="2812" spans="1:24" ht="15.75" thickBot="1">
      <c r="A2812" s="3">
        <v>0.28039999999999998</v>
      </c>
      <c r="B2812" s="17">
        <v>-0.225812186</v>
      </c>
      <c r="C2812" s="17">
        <v>-0.20105531200000001</v>
      </c>
      <c r="D2812" s="17">
        <v>-0.19557707199999999</v>
      </c>
      <c r="E2812" s="74">
        <v>-0.160386416</v>
      </c>
      <c r="F2812" s="74">
        <v>-0.18640315299999999</v>
      </c>
      <c r="G2812" s="17">
        <v>-0.173341879</v>
      </c>
      <c r="J2812" s="74"/>
      <c r="K2812" s="73"/>
      <c r="L2812" s="73"/>
      <c r="M2812" s="73"/>
      <c r="N2812" s="73"/>
      <c r="O2812" s="69"/>
      <c r="P2812" s="69"/>
      <c r="Q2812" s="69"/>
      <c r="R2812" s="69"/>
      <c r="S2812" s="69"/>
      <c r="T2812" s="69"/>
      <c r="U2812" s="69"/>
      <c r="V2812" s="72"/>
      <c r="W2812" s="71"/>
      <c r="X2812" s="71"/>
    </row>
    <row r="2813" spans="1:24" ht="15.75" thickBot="1">
      <c r="A2813" s="3">
        <v>0.28050000000000003</v>
      </c>
      <c r="B2813" s="17">
        <v>-0.22569694700000001</v>
      </c>
      <c r="C2813" s="17">
        <v>-0.200968757</v>
      </c>
      <c r="D2813" s="17">
        <v>-0.195496687</v>
      </c>
      <c r="E2813" s="74">
        <v>-0.16030181299999999</v>
      </c>
      <c r="F2813" s="74">
        <v>-0.18633261500000001</v>
      </c>
      <c r="G2813" s="17">
        <v>-0.17325108</v>
      </c>
      <c r="J2813" s="74"/>
      <c r="K2813" s="73"/>
      <c r="L2813" s="73"/>
      <c r="M2813" s="73"/>
      <c r="N2813" s="73"/>
      <c r="O2813" s="69"/>
      <c r="P2813" s="69"/>
      <c r="Q2813" s="69"/>
      <c r="R2813" s="69"/>
      <c r="S2813" s="69"/>
      <c r="T2813" s="69"/>
      <c r="U2813" s="69"/>
      <c r="V2813" s="72"/>
      <c r="W2813" s="71"/>
      <c r="X2813" s="71"/>
    </row>
    <row r="2814" spans="1:24" ht="15.75" thickBot="1">
      <c r="A2814" s="3">
        <v>0.28060000000000002</v>
      </c>
      <c r="B2814" s="17">
        <v>-0.22558172700000001</v>
      </c>
      <c r="C2814" s="17">
        <v>-0.200882214</v>
      </c>
      <c r="D2814" s="17">
        <v>-0.19541631200000001</v>
      </c>
      <c r="E2814" s="74">
        <v>-0.16021722999999999</v>
      </c>
      <c r="F2814" s="74">
        <v>-0.18626208399999999</v>
      </c>
      <c r="G2814" s="17">
        <v>-0.17316030099999999</v>
      </c>
      <c r="J2814" s="74"/>
      <c r="K2814" s="73"/>
      <c r="L2814" s="73"/>
      <c r="M2814" s="73"/>
      <c r="N2814" s="73"/>
      <c r="O2814" s="69"/>
      <c r="P2814" s="69"/>
      <c r="Q2814" s="69"/>
      <c r="R2814" s="69"/>
      <c r="S2814" s="69"/>
      <c r="T2814" s="69"/>
      <c r="U2814" s="69"/>
      <c r="V2814" s="72"/>
      <c r="W2814" s="71"/>
      <c r="X2814" s="71"/>
    </row>
    <row r="2815" spans="1:24" ht="15.75" thickBot="1">
      <c r="A2815" s="3">
        <v>0.28070000000000001</v>
      </c>
      <c r="B2815" s="17">
        <v>-0.225466528</v>
      </c>
      <c r="C2815" s="17">
        <v>-0.200795682</v>
      </c>
      <c r="D2815" s="17">
        <v>-0.19533594700000001</v>
      </c>
      <c r="E2815" s="74">
        <v>-0.16013266500000001</v>
      </c>
      <c r="F2815" s="74">
        <v>-0.18619156100000001</v>
      </c>
      <c r="G2815" s="17">
        <v>-0.17306954099999999</v>
      </c>
      <c r="J2815" s="74"/>
      <c r="K2815" s="73"/>
      <c r="L2815" s="73"/>
      <c r="M2815" s="73"/>
      <c r="N2815" s="73"/>
      <c r="O2815" s="69"/>
      <c r="P2815" s="69"/>
      <c r="Q2815" s="69"/>
      <c r="R2815" s="69"/>
      <c r="S2815" s="69"/>
      <c r="T2815" s="69"/>
      <c r="U2815" s="69"/>
      <c r="V2815" s="72"/>
      <c r="W2815" s="71"/>
      <c r="X2815" s="71"/>
    </row>
    <row r="2816" spans="1:24" ht="15.75" thickBot="1">
      <c r="A2816" s="3">
        <v>0.28079999999999999</v>
      </c>
      <c r="B2816" s="17">
        <v>-0.22535134800000001</v>
      </c>
      <c r="C2816" s="17">
        <v>-0.200709162</v>
      </c>
      <c r="D2816" s="17">
        <v>-0.19525559200000001</v>
      </c>
      <c r="E2816" s="74">
        <v>-0.16004811799999999</v>
      </c>
      <c r="F2816" s="74">
        <v>-0.18612104400000001</v>
      </c>
      <c r="G2816" s="17">
        <v>-0.17297879999999999</v>
      </c>
      <c r="J2816" s="74"/>
      <c r="K2816" s="73"/>
      <c r="L2816" s="73"/>
      <c r="M2816" s="73"/>
      <c r="N2816" s="73"/>
      <c r="O2816" s="69"/>
      <c r="P2816" s="69"/>
      <c r="Q2816" s="69"/>
      <c r="R2816" s="69"/>
      <c r="S2816" s="69"/>
      <c r="T2816" s="69"/>
      <c r="U2816" s="69"/>
      <c r="V2816" s="72"/>
      <c r="W2816" s="71"/>
      <c r="X2816" s="71"/>
    </row>
    <row r="2817" spans="1:24" ht="15.75" thickBot="1">
      <c r="A2817" s="3">
        <v>0.28089999999999998</v>
      </c>
      <c r="B2817" s="17">
        <v>-0.225236188</v>
      </c>
      <c r="C2817" s="17">
        <v>-0.20062265300000001</v>
      </c>
      <c r="D2817" s="17">
        <v>-0.195175246</v>
      </c>
      <c r="E2817" s="74">
        <v>-0.15996359099999999</v>
      </c>
      <c r="F2817" s="74">
        <v>-0.18605053499999999</v>
      </c>
      <c r="G2817" s="17">
        <v>-0.172888078</v>
      </c>
      <c r="J2817" s="74"/>
      <c r="K2817" s="73"/>
      <c r="L2817" s="73"/>
      <c r="M2817" s="73"/>
      <c r="N2817" s="73"/>
      <c r="O2817" s="69"/>
      <c r="P2817" s="69"/>
      <c r="Q2817" s="69"/>
      <c r="R2817" s="69"/>
      <c r="S2817" s="69"/>
      <c r="T2817" s="69"/>
      <c r="U2817" s="69"/>
      <c r="V2817" s="72"/>
      <c r="W2817" s="71"/>
      <c r="X2817" s="71"/>
    </row>
    <row r="2818" spans="1:24" ht="15.75" thickBot="1">
      <c r="A2818" s="3">
        <v>0.28100000000000003</v>
      </c>
      <c r="B2818" s="17">
        <v>-0.22512104799999999</v>
      </c>
      <c r="C2818" s="17">
        <v>-0.20053615599999999</v>
      </c>
      <c r="D2818" s="17">
        <v>-0.19509491000000001</v>
      </c>
      <c r="E2818" s="74">
        <v>-0.15987908300000001</v>
      </c>
      <c r="F2818" s="74">
        <v>-0.18598003299999999</v>
      </c>
      <c r="G2818" s="17">
        <v>-0.172797375</v>
      </c>
      <c r="J2818" s="74"/>
      <c r="K2818" s="73"/>
      <c r="L2818" s="73"/>
      <c r="M2818" s="73"/>
      <c r="N2818" s="73"/>
      <c r="O2818" s="69"/>
      <c r="P2818" s="69"/>
      <c r="Q2818" s="69"/>
      <c r="R2818" s="69"/>
      <c r="S2818" s="69"/>
      <c r="T2818" s="69"/>
      <c r="U2818" s="69"/>
      <c r="V2818" s="72"/>
      <c r="W2818" s="71"/>
      <c r="X2818" s="71"/>
    </row>
    <row r="2819" spans="1:24" ht="15.75" thickBot="1">
      <c r="A2819" s="3">
        <v>0.28110000000000002</v>
      </c>
      <c r="B2819" s="17">
        <v>-0.22500592799999999</v>
      </c>
      <c r="C2819" s="17">
        <v>-0.20044967</v>
      </c>
      <c r="D2819" s="17">
        <v>-0.19501458399999999</v>
      </c>
      <c r="E2819" s="74">
        <v>-0.15979459300000001</v>
      </c>
      <c r="F2819" s="74">
        <v>-0.18590953700000001</v>
      </c>
      <c r="G2819" s="17">
        <v>-0.17270669199999999</v>
      </c>
      <c r="J2819" s="74"/>
      <c r="K2819" s="73"/>
      <c r="L2819" s="73"/>
      <c r="M2819" s="73"/>
      <c r="N2819" s="73"/>
      <c r="O2819" s="69"/>
      <c r="P2819" s="69"/>
      <c r="Q2819" s="69"/>
      <c r="R2819" s="69"/>
      <c r="S2819" s="69"/>
      <c r="T2819" s="69"/>
      <c r="U2819" s="69"/>
      <c r="V2819" s="72"/>
      <c r="W2819" s="71"/>
      <c r="X2819" s="71"/>
    </row>
    <row r="2820" spans="1:24" ht="15.75" thickBot="1">
      <c r="A2820" s="3">
        <v>0.28120000000000001</v>
      </c>
      <c r="B2820" s="17">
        <v>-0.22489082699999999</v>
      </c>
      <c r="C2820" s="17">
        <v>-0.20036319599999999</v>
      </c>
      <c r="D2820" s="17">
        <v>-0.19493426799999999</v>
      </c>
      <c r="E2820" s="74">
        <v>-0.15971012200000001</v>
      </c>
      <c r="F2820" s="74">
        <v>-0.18583904900000001</v>
      </c>
      <c r="G2820" s="17">
        <v>-0.172616028</v>
      </c>
      <c r="J2820" s="74"/>
      <c r="K2820" s="73"/>
      <c r="L2820" s="73"/>
      <c r="M2820" s="73"/>
      <c r="N2820" s="73"/>
      <c r="O2820" s="69"/>
      <c r="P2820" s="69"/>
      <c r="Q2820" s="69"/>
      <c r="R2820" s="69"/>
      <c r="S2820" s="69"/>
      <c r="T2820" s="69"/>
      <c r="U2820" s="69"/>
      <c r="V2820" s="72"/>
      <c r="W2820" s="71"/>
      <c r="X2820" s="71"/>
    </row>
    <row r="2821" spans="1:24" ht="15.75" thickBot="1">
      <c r="A2821" s="3">
        <v>0.28129999999999999</v>
      </c>
      <c r="B2821" s="17">
        <v>-0.224775746</v>
      </c>
      <c r="C2821" s="17">
        <v>-0.20027673300000001</v>
      </c>
      <c r="D2821" s="17">
        <v>-0.19485396099999999</v>
      </c>
      <c r="E2821" s="74">
        <v>-0.15962567</v>
      </c>
      <c r="F2821" s="74">
        <v>-0.185768568</v>
      </c>
      <c r="G2821" s="17">
        <v>-0.172525383</v>
      </c>
      <c r="J2821" s="74"/>
      <c r="K2821" s="73"/>
      <c r="L2821" s="73"/>
      <c r="M2821" s="73"/>
      <c r="N2821" s="73"/>
      <c r="O2821" s="69"/>
      <c r="P2821" s="69"/>
      <c r="Q2821" s="69"/>
      <c r="R2821" s="69"/>
      <c r="S2821" s="69"/>
      <c r="T2821" s="69"/>
      <c r="U2821" s="69"/>
      <c r="V2821" s="72"/>
      <c r="W2821" s="71"/>
      <c r="X2821" s="71"/>
    </row>
    <row r="2822" spans="1:24" ht="15.75" thickBot="1">
      <c r="A2822" s="3">
        <v>0.28139999999999998</v>
      </c>
      <c r="B2822" s="17">
        <v>-0.224660685</v>
      </c>
      <c r="C2822" s="17">
        <v>-0.200190282</v>
      </c>
      <c r="D2822" s="17">
        <v>-0.19477366300000001</v>
      </c>
      <c r="E2822" s="74">
        <v>-0.159541236</v>
      </c>
      <c r="F2822" s="74">
        <v>-0.18569809300000001</v>
      </c>
      <c r="G2822" s="17">
        <v>-0.17243475699999999</v>
      </c>
      <c r="J2822" s="74"/>
      <c r="K2822" s="73"/>
      <c r="L2822" s="73"/>
      <c r="M2822" s="73"/>
      <c r="N2822" s="73"/>
      <c r="O2822" s="69"/>
      <c r="P2822" s="69"/>
      <c r="Q2822" s="69"/>
      <c r="R2822" s="69"/>
      <c r="S2822" s="69"/>
      <c r="T2822" s="69"/>
      <c r="U2822" s="69"/>
      <c r="V2822" s="72"/>
      <c r="W2822" s="71"/>
      <c r="X2822" s="71"/>
    </row>
    <row r="2823" spans="1:24" ht="15.75" thickBot="1">
      <c r="A2823" s="3">
        <v>0.28149999999999997</v>
      </c>
      <c r="B2823" s="17">
        <v>-0.22454564399999999</v>
      </c>
      <c r="C2823" s="17">
        <v>-0.200103841</v>
      </c>
      <c r="D2823" s="17">
        <v>-0.194693376</v>
      </c>
      <c r="E2823" s="74">
        <v>-0.159456822</v>
      </c>
      <c r="F2823" s="74">
        <v>-0.18562762599999999</v>
      </c>
      <c r="G2823" s="17">
        <v>-0.17234415</v>
      </c>
      <c r="J2823" s="74"/>
      <c r="K2823" s="73"/>
      <c r="L2823" s="73"/>
      <c r="M2823" s="73"/>
      <c r="N2823" s="73"/>
      <c r="O2823" s="69"/>
      <c r="P2823" s="69"/>
      <c r="Q2823" s="69"/>
      <c r="R2823" s="69"/>
      <c r="S2823" s="69"/>
      <c r="T2823" s="69"/>
      <c r="U2823" s="69"/>
      <c r="V2823" s="72"/>
      <c r="W2823" s="71"/>
      <c r="X2823" s="71"/>
    </row>
    <row r="2824" spans="1:24" ht="15.75" thickBot="1">
      <c r="A2824" s="3">
        <v>0.28160000000000002</v>
      </c>
      <c r="B2824" s="17">
        <v>-0.224430623</v>
      </c>
      <c r="C2824" s="17">
        <v>-0.20001741300000001</v>
      </c>
      <c r="D2824" s="17">
        <v>-0.19461309800000001</v>
      </c>
      <c r="E2824" s="74">
        <v>-0.15937242600000001</v>
      </c>
      <c r="F2824" s="74">
        <v>-0.185557165</v>
      </c>
      <c r="G2824" s="17">
        <v>-0.172253563</v>
      </c>
      <c r="J2824" s="74"/>
      <c r="K2824" s="73"/>
      <c r="L2824" s="73"/>
      <c r="M2824" s="73"/>
      <c r="N2824" s="73"/>
      <c r="O2824" s="69"/>
      <c r="P2824" s="69"/>
      <c r="Q2824" s="69"/>
      <c r="R2824" s="69"/>
      <c r="S2824" s="69"/>
      <c r="T2824" s="69"/>
      <c r="U2824" s="69"/>
      <c r="V2824" s="72"/>
      <c r="W2824" s="71"/>
      <c r="X2824" s="71"/>
    </row>
    <row r="2825" spans="1:24" ht="15.75" thickBot="1">
      <c r="A2825" s="3">
        <v>0.28170000000000001</v>
      </c>
      <c r="B2825" s="17">
        <v>-0.22431562099999999</v>
      </c>
      <c r="C2825" s="17">
        <v>-0.199930995</v>
      </c>
      <c r="D2825" s="17">
        <v>-0.19453282999999999</v>
      </c>
      <c r="E2825" s="74">
        <v>-0.15928804899999999</v>
      </c>
      <c r="F2825" s="74">
        <v>-0.185486712</v>
      </c>
      <c r="G2825" s="17">
        <v>-0.17216299400000001</v>
      </c>
      <c r="J2825" s="74"/>
      <c r="K2825" s="73"/>
      <c r="L2825" s="73"/>
      <c r="M2825" s="73"/>
      <c r="N2825" s="73"/>
      <c r="O2825" s="69"/>
      <c r="P2825" s="69"/>
      <c r="Q2825" s="69"/>
      <c r="R2825" s="69"/>
      <c r="S2825" s="69"/>
      <c r="T2825" s="69"/>
      <c r="U2825" s="69"/>
      <c r="V2825" s="72"/>
      <c r="W2825" s="71"/>
      <c r="X2825" s="71"/>
    </row>
    <row r="2826" spans="1:24" ht="15.75" thickBot="1">
      <c r="A2826" s="3">
        <v>0.28179999999999999</v>
      </c>
      <c r="B2826" s="17">
        <v>-0.22420063800000001</v>
      </c>
      <c r="C2826" s="17">
        <v>-0.19984458899999999</v>
      </c>
      <c r="D2826" s="17">
        <v>-0.19445257099999999</v>
      </c>
      <c r="E2826" s="74">
        <v>-0.15920369000000001</v>
      </c>
      <c r="F2826" s="74">
        <v>-0.185416265</v>
      </c>
      <c r="G2826" s="17">
        <v>-0.17207244499999999</v>
      </c>
      <c r="J2826" s="74"/>
      <c r="K2826" s="73"/>
      <c r="L2826" s="73"/>
      <c r="M2826" s="73"/>
      <c r="N2826" s="73"/>
      <c r="O2826" s="69"/>
      <c r="P2826" s="69"/>
      <c r="Q2826" s="69"/>
      <c r="R2826" s="69"/>
      <c r="S2826" s="69"/>
      <c r="T2826" s="69"/>
      <c r="U2826" s="69"/>
      <c r="V2826" s="72"/>
      <c r="W2826" s="71"/>
      <c r="X2826" s="71"/>
    </row>
    <row r="2827" spans="1:24" ht="15.75" thickBot="1">
      <c r="A2827" s="3">
        <v>0.28189999999999998</v>
      </c>
      <c r="B2827" s="17">
        <v>-0.22408567600000001</v>
      </c>
      <c r="C2827" s="17">
        <v>-0.199758195</v>
      </c>
      <c r="D2827" s="17">
        <v>-0.19437232199999999</v>
      </c>
      <c r="E2827" s="74">
        <v>-0.15911934999999999</v>
      </c>
      <c r="F2827" s="74">
        <v>-0.18534582599999999</v>
      </c>
      <c r="G2827" s="17">
        <v>-0.17198191500000001</v>
      </c>
      <c r="J2827" s="74"/>
      <c r="K2827" s="73"/>
      <c r="L2827" s="73"/>
      <c r="M2827" s="73"/>
      <c r="N2827" s="73"/>
      <c r="O2827" s="69"/>
      <c r="P2827" s="69"/>
      <c r="Q2827" s="69"/>
      <c r="R2827" s="69"/>
      <c r="S2827" s="69"/>
      <c r="T2827" s="69"/>
      <c r="U2827" s="69"/>
      <c r="V2827" s="72"/>
      <c r="W2827" s="71"/>
      <c r="X2827" s="71"/>
    </row>
    <row r="2828" spans="1:24" ht="15.75" thickBot="1">
      <c r="A2828" s="3">
        <v>0.28199999999999997</v>
      </c>
      <c r="B2828" s="17">
        <v>-0.22397073300000001</v>
      </c>
      <c r="C2828" s="17">
        <v>-0.199671811</v>
      </c>
      <c r="D2828" s="17">
        <v>-0.194292082</v>
      </c>
      <c r="E2828" s="74">
        <v>-0.15903502899999999</v>
      </c>
      <c r="F2828" s="74">
        <v>-0.18527539300000001</v>
      </c>
      <c r="G2828" s="17">
        <v>-0.171891404</v>
      </c>
      <c r="J2828" s="74"/>
      <c r="K2828" s="73"/>
      <c r="L2828" s="73"/>
      <c r="M2828" s="73"/>
      <c r="N2828" s="73"/>
      <c r="O2828" s="69"/>
      <c r="P2828" s="69"/>
      <c r="Q2828" s="69"/>
      <c r="R2828" s="69"/>
      <c r="S2828" s="69"/>
      <c r="T2828" s="69"/>
      <c r="U2828" s="69"/>
      <c r="V2828" s="72"/>
      <c r="W2828" s="71"/>
      <c r="X2828" s="71"/>
    </row>
    <row r="2829" spans="1:24" ht="15.75" thickBot="1">
      <c r="A2829" s="3">
        <v>0.28210000000000002</v>
      </c>
      <c r="B2829" s="17">
        <v>-0.22385580999999999</v>
      </c>
      <c r="C2829" s="17">
        <v>-0.199585439</v>
      </c>
      <c r="D2829" s="17">
        <v>-0.19421185199999999</v>
      </c>
      <c r="E2829" s="74">
        <v>-0.15895072599999999</v>
      </c>
      <c r="F2829" s="74">
        <v>-0.185204967</v>
      </c>
      <c r="G2829" s="17">
        <v>-0.171800911</v>
      </c>
      <c r="J2829" s="74"/>
      <c r="K2829" s="73"/>
      <c r="L2829" s="73"/>
      <c r="M2829" s="73"/>
      <c r="N2829" s="73"/>
      <c r="O2829" s="69"/>
      <c r="P2829" s="69"/>
      <c r="Q2829" s="69"/>
      <c r="R2829" s="69"/>
      <c r="S2829" s="69"/>
      <c r="T2829" s="69"/>
      <c r="U2829" s="69"/>
      <c r="V2829" s="72"/>
      <c r="W2829" s="71"/>
      <c r="X2829" s="71"/>
    </row>
    <row r="2830" spans="1:24" ht="15.75" thickBot="1">
      <c r="A2830" s="3">
        <v>0.28220000000000001</v>
      </c>
      <c r="B2830" s="17">
        <v>-0.22374090599999999</v>
      </c>
      <c r="C2830" s="17">
        <v>-0.199499079</v>
      </c>
      <c r="D2830" s="17">
        <v>-0.194131632</v>
      </c>
      <c r="E2830" s="74">
        <v>-0.158866442</v>
      </c>
      <c r="F2830" s="74">
        <v>-0.18513454900000001</v>
      </c>
      <c r="G2830" s="17">
        <v>-0.17171043799999999</v>
      </c>
      <c r="J2830" s="74"/>
      <c r="K2830" s="73"/>
      <c r="L2830" s="73"/>
      <c r="M2830" s="73"/>
      <c r="N2830" s="73"/>
      <c r="O2830" s="69"/>
      <c r="P2830" s="69"/>
      <c r="Q2830" s="69"/>
      <c r="R2830" s="69"/>
      <c r="S2830" s="69"/>
      <c r="T2830" s="69"/>
      <c r="U2830" s="69"/>
      <c r="V2830" s="72"/>
      <c r="W2830" s="71"/>
      <c r="X2830" s="71"/>
    </row>
    <row r="2831" spans="1:24" ht="15.75" thickBot="1">
      <c r="A2831" s="3">
        <v>0.2823</v>
      </c>
      <c r="B2831" s="17">
        <v>-0.22362602200000001</v>
      </c>
      <c r="C2831" s="17">
        <v>-0.19941273000000001</v>
      </c>
      <c r="D2831" s="17">
        <v>-0.194051421</v>
      </c>
      <c r="E2831" s="74">
        <v>-0.158782177</v>
      </c>
      <c r="F2831" s="74">
        <v>-0.18506413699999999</v>
      </c>
      <c r="G2831" s="17">
        <v>-0.171619984</v>
      </c>
      <c r="J2831" s="74"/>
      <c r="K2831" s="73"/>
      <c r="L2831" s="73"/>
      <c r="M2831" s="73"/>
      <c r="N2831" s="73"/>
      <c r="O2831" s="69"/>
      <c r="P2831" s="69"/>
      <c r="Q2831" s="69"/>
      <c r="R2831" s="69"/>
      <c r="S2831" s="69"/>
      <c r="T2831" s="69"/>
      <c r="U2831" s="69"/>
      <c r="V2831" s="72"/>
      <c r="W2831" s="71"/>
      <c r="X2831" s="71"/>
    </row>
    <row r="2832" spans="1:24" ht="15.75" thickBot="1">
      <c r="A2832" s="3">
        <v>0.28239999999999998</v>
      </c>
      <c r="B2832" s="17">
        <v>-0.22351115799999999</v>
      </c>
      <c r="C2832" s="17">
        <v>-0.19932639199999999</v>
      </c>
      <c r="D2832" s="17">
        <v>-0.19397122</v>
      </c>
      <c r="E2832" s="74">
        <v>-0.15869792999999999</v>
      </c>
      <c r="F2832" s="74">
        <v>-0.18499373199999999</v>
      </c>
      <c r="G2832" s="17">
        <v>-0.171529549</v>
      </c>
      <c r="J2832" s="74"/>
      <c r="K2832" s="73"/>
      <c r="L2832" s="73"/>
      <c r="M2832" s="73"/>
      <c r="N2832" s="73"/>
      <c r="O2832" s="69"/>
      <c r="P2832" s="69"/>
      <c r="Q2832" s="69"/>
      <c r="R2832" s="69"/>
      <c r="S2832" s="69"/>
      <c r="T2832" s="69"/>
      <c r="U2832" s="69"/>
      <c r="V2832" s="72"/>
      <c r="W2832" s="71"/>
      <c r="X2832" s="71"/>
    </row>
    <row r="2833" spans="1:24" ht="15.75" thickBot="1">
      <c r="A2833" s="3">
        <v>0.28249999999999997</v>
      </c>
      <c r="B2833" s="17">
        <v>-0.22339631300000001</v>
      </c>
      <c r="C2833" s="17">
        <v>-0.19924006499999999</v>
      </c>
      <c r="D2833" s="17">
        <v>-0.19389102899999999</v>
      </c>
      <c r="E2833" s="74">
        <v>-0.158613702</v>
      </c>
      <c r="F2833" s="74">
        <v>-0.18492333399999999</v>
      </c>
      <c r="G2833" s="17">
        <v>-0.17143913299999999</v>
      </c>
      <c r="J2833" s="74"/>
      <c r="K2833" s="73"/>
      <c r="L2833" s="73"/>
      <c r="M2833" s="73"/>
      <c r="N2833" s="73"/>
      <c r="O2833" s="69"/>
      <c r="P2833" s="69"/>
      <c r="Q2833" s="69"/>
      <c r="R2833" s="69"/>
      <c r="S2833" s="69"/>
      <c r="T2833" s="69"/>
      <c r="U2833" s="69"/>
      <c r="V2833" s="72"/>
      <c r="W2833" s="71"/>
      <c r="X2833" s="71"/>
    </row>
    <row r="2834" spans="1:24" ht="15.75" thickBot="1">
      <c r="A2834" s="3">
        <v>0.28260000000000002</v>
      </c>
      <c r="B2834" s="17">
        <v>-0.223281487</v>
      </c>
      <c r="C2834" s="17">
        <v>-0.19915374899999999</v>
      </c>
      <c r="D2834" s="17">
        <v>-0.19381084700000001</v>
      </c>
      <c r="E2834" s="74">
        <v>-0.15852949199999999</v>
      </c>
      <c r="F2834" s="74">
        <v>-0.18485294199999999</v>
      </c>
      <c r="G2834" s="17">
        <v>-0.171348736</v>
      </c>
      <c r="J2834" s="74"/>
      <c r="K2834" s="73"/>
      <c r="L2834" s="73"/>
      <c r="M2834" s="73"/>
      <c r="N2834" s="73"/>
      <c r="O2834" s="69"/>
      <c r="P2834" s="69"/>
      <c r="Q2834" s="69"/>
      <c r="R2834" s="69"/>
      <c r="S2834" s="69"/>
      <c r="T2834" s="69"/>
      <c r="U2834" s="69"/>
      <c r="V2834" s="72"/>
      <c r="W2834" s="71"/>
      <c r="X2834" s="71"/>
    </row>
    <row r="2835" spans="1:24" ht="15.75" thickBot="1">
      <c r="A2835" s="3">
        <v>0.28270000000000001</v>
      </c>
      <c r="B2835" s="17">
        <v>-0.22316668200000001</v>
      </c>
      <c r="C2835" s="17">
        <v>-0.19906744500000001</v>
      </c>
      <c r="D2835" s="17">
        <v>-0.19373067399999999</v>
      </c>
      <c r="E2835" s="74">
        <v>-0.15844530100000001</v>
      </c>
      <c r="F2835" s="74">
        <v>-0.18478255800000001</v>
      </c>
      <c r="G2835" s="17">
        <v>-0.171258357</v>
      </c>
      <c r="J2835" s="74"/>
      <c r="K2835" s="73"/>
      <c r="L2835" s="73"/>
      <c r="M2835" s="73"/>
      <c r="N2835" s="73"/>
      <c r="O2835" s="69"/>
      <c r="P2835" s="69"/>
      <c r="Q2835" s="69"/>
      <c r="R2835" s="69"/>
      <c r="S2835" s="69"/>
      <c r="T2835" s="69"/>
      <c r="U2835" s="69"/>
      <c r="V2835" s="72"/>
      <c r="W2835" s="71"/>
      <c r="X2835" s="71"/>
    </row>
    <row r="2836" spans="1:24" ht="15.75" thickBot="1">
      <c r="A2836" s="3">
        <v>0.2828</v>
      </c>
      <c r="B2836" s="17">
        <v>-0.223051895</v>
      </c>
      <c r="C2836" s="17">
        <v>-0.19898115199999999</v>
      </c>
      <c r="D2836" s="17">
        <v>-0.193650511</v>
      </c>
      <c r="E2836" s="74">
        <v>-0.15836112799999999</v>
      </c>
      <c r="F2836" s="74">
        <v>-0.184712181</v>
      </c>
      <c r="G2836" s="17">
        <v>-0.17116799799999999</v>
      </c>
      <c r="J2836" s="74"/>
      <c r="K2836" s="73"/>
      <c r="L2836" s="73"/>
      <c r="M2836" s="73"/>
      <c r="N2836" s="73"/>
      <c r="O2836" s="69"/>
      <c r="P2836" s="69"/>
      <c r="Q2836" s="69"/>
      <c r="R2836" s="69"/>
      <c r="S2836" s="69"/>
      <c r="T2836" s="69"/>
      <c r="U2836" s="69"/>
      <c r="V2836" s="72"/>
      <c r="W2836" s="71"/>
      <c r="X2836" s="71"/>
    </row>
    <row r="2837" spans="1:24" ht="15.75" thickBot="1">
      <c r="A2837" s="3">
        <v>0.28289999999999998</v>
      </c>
      <c r="B2837" s="17">
        <v>-0.22293712800000001</v>
      </c>
      <c r="C2837" s="17">
        <v>-0.198894871</v>
      </c>
      <c r="D2837" s="17">
        <v>-0.193570358</v>
      </c>
      <c r="E2837" s="74">
        <v>-0.15827697399999999</v>
      </c>
      <c r="F2837" s="74">
        <v>-0.18464180999999999</v>
      </c>
      <c r="G2837" s="17">
        <v>-0.17107765699999999</v>
      </c>
      <c r="J2837" s="74"/>
      <c r="K2837" s="73"/>
      <c r="L2837" s="73"/>
      <c r="M2837" s="73"/>
      <c r="N2837" s="73"/>
      <c r="O2837" s="69"/>
      <c r="P2837" s="69"/>
      <c r="Q2837" s="69"/>
      <c r="R2837" s="69"/>
      <c r="S2837" s="69"/>
      <c r="T2837" s="69"/>
      <c r="U2837" s="69"/>
      <c r="V2837" s="72"/>
      <c r="W2837" s="71"/>
      <c r="X2837" s="71"/>
    </row>
    <row r="2838" spans="1:24" ht="15.75" thickBot="1">
      <c r="A2838" s="3">
        <v>0.28299999999999997</v>
      </c>
      <c r="B2838" s="17">
        <v>-0.22282238100000001</v>
      </c>
      <c r="C2838" s="17">
        <v>-0.1988086</v>
      </c>
      <c r="D2838" s="17">
        <v>-0.19349021399999999</v>
      </c>
      <c r="E2838" s="74">
        <v>-0.158192839</v>
      </c>
      <c r="F2838" s="74">
        <v>-0.184571446</v>
      </c>
      <c r="G2838" s="17">
        <v>-0.17098733599999999</v>
      </c>
      <c r="J2838" s="74"/>
      <c r="K2838" s="73"/>
      <c r="L2838" s="73"/>
      <c r="M2838" s="73"/>
      <c r="N2838" s="73"/>
      <c r="O2838" s="69"/>
      <c r="P2838" s="69"/>
      <c r="Q2838" s="69"/>
      <c r="R2838" s="69"/>
      <c r="S2838" s="69"/>
      <c r="T2838" s="69"/>
      <c r="U2838" s="69"/>
      <c r="V2838" s="72"/>
      <c r="W2838" s="71"/>
      <c r="X2838" s="71"/>
    </row>
    <row r="2839" spans="1:24" ht="15.75" thickBot="1">
      <c r="A2839" s="3">
        <v>0.28310000000000002</v>
      </c>
      <c r="B2839" s="17">
        <v>-0.22270765300000001</v>
      </c>
      <c r="C2839" s="17">
        <v>-0.198722341</v>
      </c>
      <c r="D2839" s="17">
        <v>-0.19341007900000001</v>
      </c>
      <c r="E2839" s="74">
        <v>-0.15810872100000001</v>
      </c>
      <c r="F2839" s="74">
        <v>-0.18450108900000001</v>
      </c>
      <c r="G2839" s="17">
        <v>-0.170897033</v>
      </c>
      <c r="J2839" s="74"/>
      <c r="K2839" s="73"/>
      <c r="L2839" s="73"/>
      <c r="M2839" s="73"/>
      <c r="N2839" s="73"/>
      <c r="O2839" s="69"/>
      <c r="P2839" s="69"/>
      <c r="Q2839" s="69"/>
      <c r="R2839" s="69"/>
      <c r="S2839" s="69"/>
      <c r="T2839" s="69"/>
      <c r="U2839" s="69"/>
      <c r="V2839" s="72"/>
      <c r="W2839" s="71"/>
      <c r="X2839" s="71"/>
    </row>
    <row r="2840" spans="1:24" ht="15.75" thickBot="1">
      <c r="A2840" s="3">
        <v>0.28320000000000001</v>
      </c>
      <c r="B2840" s="17">
        <v>-0.22259294499999999</v>
      </c>
      <c r="C2840" s="17">
        <v>-0.19863609300000001</v>
      </c>
      <c r="D2840" s="17">
        <v>-0.193329954</v>
      </c>
      <c r="E2840" s="74">
        <v>-0.158024623</v>
      </c>
      <c r="F2840" s="74">
        <v>-0.18443073900000001</v>
      </c>
      <c r="G2840" s="17">
        <v>-0.17080674900000001</v>
      </c>
      <c r="J2840" s="74"/>
      <c r="K2840" s="73"/>
      <c r="L2840" s="73"/>
      <c r="M2840" s="73"/>
      <c r="N2840" s="73"/>
      <c r="O2840" s="69"/>
      <c r="P2840" s="69"/>
      <c r="Q2840" s="69"/>
      <c r="R2840" s="69"/>
      <c r="S2840" s="69"/>
      <c r="T2840" s="69"/>
      <c r="U2840" s="69"/>
      <c r="V2840" s="72"/>
      <c r="W2840" s="71"/>
      <c r="X2840" s="71"/>
    </row>
    <row r="2841" spans="1:24" ht="15.75" thickBot="1">
      <c r="A2841" s="3">
        <v>0.2833</v>
      </c>
      <c r="B2841" s="17">
        <v>-0.22247825600000001</v>
      </c>
      <c r="C2841" s="17">
        <v>-0.198549856</v>
      </c>
      <c r="D2841" s="17">
        <v>-0.19324983900000001</v>
      </c>
      <c r="E2841" s="74">
        <v>-0.15794054199999999</v>
      </c>
      <c r="F2841" s="74">
        <v>-0.18436039600000001</v>
      </c>
      <c r="G2841" s="17">
        <v>-0.170716484</v>
      </c>
      <c r="J2841" s="74"/>
      <c r="K2841" s="73"/>
      <c r="L2841" s="73"/>
      <c r="M2841" s="73"/>
      <c r="N2841" s="73"/>
      <c r="O2841" s="69"/>
      <c r="P2841" s="69"/>
      <c r="Q2841" s="69"/>
      <c r="R2841" s="69"/>
      <c r="S2841" s="69"/>
      <c r="T2841" s="69"/>
      <c r="U2841" s="69"/>
      <c r="V2841" s="72"/>
      <c r="W2841" s="71"/>
      <c r="X2841" s="71"/>
    </row>
    <row r="2842" spans="1:24" ht="15.75" thickBot="1">
      <c r="A2842" s="3">
        <v>0.28339999999999999</v>
      </c>
      <c r="B2842" s="17">
        <v>-0.222363586</v>
      </c>
      <c r="C2842" s="17">
        <v>-0.198463631</v>
      </c>
      <c r="D2842" s="17">
        <v>-0.19316973300000001</v>
      </c>
      <c r="E2842" s="74">
        <v>-0.15785647999999999</v>
      </c>
      <c r="F2842" s="74">
        <v>-0.18429006000000001</v>
      </c>
      <c r="G2842" s="17">
        <v>-0.17062623800000001</v>
      </c>
      <c r="J2842" s="74"/>
      <c r="K2842" s="73"/>
      <c r="L2842" s="73"/>
      <c r="M2842" s="73"/>
      <c r="N2842" s="73"/>
      <c r="O2842" s="69"/>
      <c r="P2842" s="69"/>
      <c r="Q2842" s="69"/>
      <c r="R2842" s="69"/>
      <c r="S2842" s="69"/>
      <c r="T2842" s="69"/>
      <c r="U2842" s="69"/>
      <c r="V2842" s="72"/>
      <c r="W2842" s="71"/>
      <c r="X2842" s="71"/>
    </row>
    <row r="2843" spans="1:24" ht="15.75" thickBot="1">
      <c r="A2843" s="3">
        <v>0.28349999999999997</v>
      </c>
      <c r="B2843" s="17">
        <v>-0.22224893600000001</v>
      </c>
      <c r="C2843" s="17">
        <v>-0.198377416</v>
      </c>
      <c r="D2843" s="17">
        <v>-0.19308963600000001</v>
      </c>
      <c r="E2843" s="74">
        <v>-0.15777243699999999</v>
      </c>
      <c r="F2843" s="74">
        <v>-0.18421973</v>
      </c>
      <c r="G2843" s="17">
        <v>-0.17053601099999999</v>
      </c>
      <c r="J2843" s="74"/>
      <c r="K2843" s="73"/>
      <c r="L2843" s="73"/>
      <c r="M2843" s="73"/>
      <c r="N2843" s="73"/>
      <c r="O2843" s="69"/>
      <c r="P2843" s="69"/>
      <c r="Q2843" s="69"/>
      <c r="R2843" s="69"/>
      <c r="S2843" s="69"/>
      <c r="T2843" s="69"/>
      <c r="U2843" s="69"/>
      <c r="V2843" s="72"/>
      <c r="W2843" s="71"/>
      <c r="X2843" s="71"/>
    </row>
    <row r="2844" spans="1:24" ht="15.75" thickBot="1">
      <c r="A2844" s="3">
        <v>0.28360000000000002</v>
      </c>
      <c r="B2844" s="17">
        <v>-0.222134305</v>
      </c>
      <c r="C2844" s="17">
        <v>-0.19829121299999999</v>
      </c>
      <c r="D2844" s="17">
        <v>-0.193009549</v>
      </c>
      <c r="E2844" s="74">
        <v>-0.157688412</v>
      </c>
      <c r="F2844" s="74">
        <v>-0.18414940699999999</v>
      </c>
      <c r="G2844" s="17">
        <v>-0.17044580200000001</v>
      </c>
      <c r="J2844" s="74"/>
      <c r="K2844" s="73"/>
      <c r="L2844" s="73"/>
      <c r="M2844" s="73"/>
      <c r="N2844" s="73"/>
      <c r="O2844" s="69"/>
      <c r="P2844" s="69"/>
      <c r="Q2844" s="69"/>
      <c r="R2844" s="69"/>
      <c r="S2844" s="69"/>
      <c r="T2844" s="69"/>
      <c r="U2844" s="69"/>
      <c r="V2844" s="72"/>
      <c r="W2844" s="71"/>
      <c r="X2844" s="71"/>
    </row>
    <row r="2845" spans="1:24" ht="15.75" thickBot="1">
      <c r="A2845" s="3">
        <v>0.28370000000000001</v>
      </c>
      <c r="B2845" s="17">
        <v>-0.22201969399999999</v>
      </c>
      <c r="C2845" s="17">
        <v>-0.19820502100000001</v>
      </c>
      <c r="D2845" s="17">
        <v>-0.19292947099999999</v>
      </c>
      <c r="E2845" s="74">
        <v>-0.157604405</v>
      </c>
      <c r="F2845" s="74">
        <v>-0.184079092</v>
      </c>
      <c r="G2845" s="17">
        <v>-0.17035561199999999</v>
      </c>
      <c r="J2845" s="74"/>
      <c r="K2845" s="73"/>
      <c r="L2845" s="73"/>
      <c r="M2845" s="73"/>
      <c r="N2845" s="73"/>
      <c r="O2845" s="69"/>
      <c r="P2845" s="69"/>
      <c r="Q2845" s="69"/>
      <c r="R2845" s="69"/>
      <c r="S2845" s="69"/>
      <c r="T2845" s="69"/>
      <c r="U2845" s="69"/>
      <c r="V2845" s="72"/>
      <c r="W2845" s="71"/>
      <c r="X2845" s="71"/>
    </row>
    <row r="2846" spans="1:24" ht="15.75" thickBot="1">
      <c r="A2846" s="3">
        <v>0.2838</v>
      </c>
      <c r="B2846" s="17">
        <v>-0.22190510199999999</v>
      </c>
      <c r="C2846" s="17">
        <v>-0.19811883999999999</v>
      </c>
      <c r="D2846" s="17">
        <v>-0.192849403</v>
      </c>
      <c r="E2846" s="74">
        <v>-0.157520417</v>
      </c>
      <c r="F2846" s="74">
        <v>-0.18400878200000001</v>
      </c>
      <c r="G2846" s="17">
        <v>-0.17026544099999999</v>
      </c>
      <c r="J2846" s="74"/>
      <c r="K2846" s="73"/>
      <c r="L2846" s="73"/>
      <c r="M2846" s="73"/>
      <c r="N2846" s="73"/>
      <c r="O2846" s="69"/>
      <c r="P2846" s="69"/>
      <c r="Q2846" s="69"/>
      <c r="R2846" s="69"/>
      <c r="S2846" s="69"/>
      <c r="T2846" s="69"/>
      <c r="U2846" s="69"/>
      <c r="V2846" s="72"/>
      <c r="W2846" s="71"/>
      <c r="X2846" s="71"/>
    </row>
    <row r="2847" spans="1:24" ht="15.75" thickBot="1">
      <c r="A2847" s="3">
        <v>0.28389999999999999</v>
      </c>
      <c r="B2847" s="17">
        <v>-0.22179052899999999</v>
      </c>
      <c r="C2847" s="17">
        <v>-0.19803266999999999</v>
      </c>
      <c r="D2847" s="17">
        <v>-0.19276934400000001</v>
      </c>
      <c r="E2847" s="74">
        <v>-0.15743644700000001</v>
      </c>
      <c r="F2847" s="74">
        <v>-0.18393847999999999</v>
      </c>
      <c r="G2847" s="17">
        <v>-0.17017528900000001</v>
      </c>
      <c r="J2847" s="74"/>
      <c r="K2847" s="73"/>
      <c r="L2847" s="73"/>
      <c r="M2847" s="73"/>
      <c r="N2847" s="73"/>
      <c r="O2847" s="69"/>
      <c r="P2847" s="69"/>
      <c r="Q2847" s="69"/>
      <c r="R2847" s="69"/>
      <c r="S2847" s="69"/>
      <c r="T2847" s="69"/>
      <c r="U2847" s="69"/>
      <c r="V2847" s="72"/>
      <c r="W2847" s="71"/>
      <c r="X2847" s="71"/>
    </row>
    <row r="2848" spans="1:24" ht="15.75" thickBot="1">
      <c r="A2848" s="3">
        <v>0.28399999999999997</v>
      </c>
      <c r="B2848" s="17">
        <v>-0.221675975</v>
      </c>
      <c r="C2848" s="17">
        <v>-0.19794651099999999</v>
      </c>
      <c r="D2848" s="17">
        <v>-0.19268929500000001</v>
      </c>
      <c r="E2848" s="74">
        <v>-0.15735249500000001</v>
      </c>
      <c r="F2848" s="74">
        <v>-0.18386818399999999</v>
      </c>
      <c r="G2848" s="17">
        <v>-0.17008515499999999</v>
      </c>
      <c r="J2848" s="74"/>
      <c r="K2848" s="73"/>
      <c r="L2848" s="73"/>
      <c r="M2848" s="73"/>
      <c r="N2848" s="73"/>
      <c r="O2848" s="69"/>
      <c r="P2848" s="69"/>
      <c r="Q2848" s="69"/>
      <c r="R2848" s="69"/>
      <c r="S2848" s="69"/>
      <c r="T2848" s="69"/>
      <c r="U2848" s="69"/>
      <c r="V2848" s="72"/>
      <c r="W2848" s="71"/>
      <c r="X2848" s="71"/>
    </row>
    <row r="2849" spans="1:24" ht="15.75" thickBot="1">
      <c r="A2849" s="3">
        <v>0.28410000000000002</v>
      </c>
      <c r="B2849" s="17">
        <v>-0.221561441</v>
      </c>
      <c r="C2849" s="17">
        <v>-0.19786036400000001</v>
      </c>
      <c r="D2849" s="17">
        <v>-0.19260925400000001</v>
      </c>
      <c r="E2849" s="74">
        <v>-0.157268561</v>
      </c>
      <c r="F2849" s="74">
        <v>-0.18379789499999999</v>
      </c>
      <c r="G2849" s="17">
        <v>-0.16999503999999999</v>
      </c>
      <c r="J2849" s="74"/>
      <c r="K2849" s="73"/>
      <c r="L2849" s="73"/>
      <c r="M2849" s="73"/>
      <c r="N2849" s="73"/>
      <c r="O2849" s="69"/>
      <c r="P2849" s="69"/>
      <c r="Q2849" s="69"/>
      <c r="R2849" s="69"/>
      <c r="S2849" s="69"/>
      <c r="T2849" s="69"/>
      <c r="U2849" s="69"/>
      <c r="V2849" s="72"/>
      <c r="W2849" s="71"/>
      <c r="X2849" s="71"/>
    </row>
    <row r="2850" spans="1:24" ht="15.75" thickBot="1">
      <c r="A2850" s="3">
        <v>0.28420000000000001</v>
      </c>
      <c r="B2850" s="17">
        <v>-0.22144692599999999</v>
      </c>
      <c r="C2850" s="17">
        <v>-0.197774227</v>
      </c>
      <c r="D2850" s="17">
        <v>-0.192529224</v>
      </c>
      <c r="E2850" s="74">
        <v>-0.15718464600000001</v>
      </c>
      <c r="F2850" s="74">
        <v>-0.18372761300000001</v>
      </c>
      <c r="G2850" s="17">
        <v>-0.169904944</v>
      </c>
      <c r="J2850" s="74"/>
      <c r="K2850" s="73"/>
      <c r="L2850" s="73"/>
      <c r="M2850" s="73"/>
      <c r="N2850" s="73"/>
      <c r="O2850" s="69"/>
      <c r="P2850" s="69"/>
      <c r="Q2850" s="69"/>
      <c r="R2850" s="69"/>
      <c r="S2850" s="69"/>
      <c r="T2850" s="69"/>
      <c r="U2850" s="69"/>
      <c r="V2850" s="72"/>
      <c r="W2850" s="71"/>
      <c r="X2850" s="71"/>
    </row>
    <row r="2851" spans="1:24" ht="15.75" thickBot="1">
      <c r="A2851" s="3">
        <v>0.2843</v>
      </c>
      <c r="B2851" s="17">
        <v>-0.221332431</v>
      </c>
      <c r="C2851" s="17">
        <v>-0.197688102</v>
      </c>
      <c r="D2851" s="17">
        <v>-0.19244920200000001</v>
      </c>
      <c r="E2851" s="74">
        <v>-0.15710074900000001</v>
      </c>
      <c r="F2851" s="74">
        <v>-0.183657338</v>
      </c>
      <c r="G2851" s="17">
        <v>-0.16981486600000001</v>
      </c>
      <c r="J2851" s="74"/>
      <c r="K2851" s="73"/>
      <c r="L2851" s="73"/>
      <c r="M2851" s="73"/>
      <c r="N2851" s="73"/>
      <c r="O2851" s="69"/>
      <c r="P2851" s="69"/>
      <c r="Q2851" s="69"/>
      <c r="R2851" s="69"/>
      <c r="S2851" s="69"/>
      <c r="T2851" s="69"/>
      <c r="U2851" s="69"/>
      <c r="V2851" s="72"/>
      <c r="W2851" s="71"/>
      <c r="X2851" s="71"/>
    </row>
    <row r="2852" spans="1:24" ht="15.75" thickBot="1">
      <c r="A2852" s="3">
        <v>0.28439999999999999</v>
      </c>
      <c r="B2852" s="17">
        <v>-0.22121795399999999</v>
      </c>
      <c r="C2852" s="17">
        <v>-0.19760198700000001</v>
      </c>
      <c r="D2852" s="17">
        <v>-0.19236919</v>
      </c>
      <c r="E2852" s="74">
        <v>-0.15701687</v>
      </c>
      <c r="F2852" s="74">
        <v>-0.18358706899999999</v>
      </c>
      <c r="G2852" s="17">
        <v>-0.16972480700000001</v>
      </c>
      <c r="J2852" s="74"/>
      <c r="K2852" s="73"/>
      <c r="L2852" s="73"/>
      <c r="M2852" s="73"/>
      <c r="N2852" s="73"/>
      <c r="O2852" s="69"/>
      <c r="P2852" s="69"/>
      <c r="Q2852" s="69"/>
      <c r="R2852" s="69"/>
      <c r="S2852" s="69"/>
      <c r="T2852" s="69"/>
      <c r="U2852" s="69"/>
      <c r="V2852" s="72"/>
      <c r="W2852" s="71"/>
      <c r="X2852" s="71"/>
    </row>
    <row r="2853" spans="1:24" ht="15.75" thickBot="1">
      <c r="A2853" s="3">
        <v>0.28449999999999998</v>
      </c>
      <c r="B2853" s="17">
        <v>-0.22110349700000001</v>
      </c>
      <c r="C2853" s="17">
        <v>-0.197515884</v>
      </c>
      <c r="D2853" s="17">
        <v>-0.192289188</v>
      </c>
      <c r="E2853" s="74">
        <v>-0.15693301000000001</v>
      </c>
      <c r="F2853" s="74">
        <v>-0.183516807</v>
      </c>
      <c r="G2853" s="17">
        <v>-0.16963476699999999</v>
      </c>
      <c r="J2853" s="74"/>
      <c r="K2853" s="73"/>
      <c r="L2853" s="73"/>
      <c r="M2853" s="73"/>
      <c r="N2853" s="73"/>
      <c r="O2853" s="69"/>
      <c r="P2853" s="69"/>
      <c r="Q2853" s="69"/>
      <c r="R2853" s="69"/>
      <c r="S2853" s="69"/>
      <c r="T2853" s="69"/>
      <c r="U2853" s="69"/>
      <c r="V2853" s="72"/>
      <c r="W2853" s="71"/>
      <c r="X2853" s="71"/>
    </row>
    <row r="2854" spans="1:24" ht="15.75" thickBot="1">
      <c r="A2854" s="3">
        <v>0.28460000000000002</v>
      </c>
      <c r="B2854" s="17">
        <v>-0.22098905899999999</v>
      </c>
      <c r="C2854" s="17">
        <v>-0.19742979199999999</v>
      </c>
      <c r="D2854" s="17">
        <v>-0.192209195</v>
      </c>
      <c r="E2854" s="74">
        <v>-0.15684916800000001</v>
      </c>
      <c r="F2854" s="74">
        <v>-0.18344655200000001</v>
      </c>
      <c r="G2854" s="17">
        <v>-0.169544745</v>
      </c>
      <c r="J2854" s="74"/>
      <c r="K2854" s="73"/>
      <c r="L2854" s="73"/>
      <c r="M2854" s="73"/>
      <c r="N2854" s="73"/>
      <c r="O2854" s="69"/>
      <c r="P2854" s="69"/>
      <c r="Q2854" s="69"/>
      <c r="R2854" s="69"/>
      <c r="S2854" s="69"/>
      <c r="T2854" s="69"/>
      <c r="U2854" s="69"/>
      <c r="V2854" s="72"/>
      <c r="W2854" s="71"/>
      <c r="X2854" s="71"/>
    </row>
    <row r="2855" spans="1:24" ht="15.75" thickBot="1">
      <c r="A2855" s="3">
        <v>0.28470000000000001</v>
      </c>
      <c r="B2855" s="17">
        <v>-0.22087464000000001</v>
      </c>
      <c r="C2855" s="17">
        <v>-0.197343711</v>
      </c>
      <c r="D2855" s="17">
        <v>-0.19212921099999999</v>
      </c>
      <c r="E2855" s="74">
        <v>-0.156765344</v>
      </c>
      <c r="F2855" s="74">
        <v>-0.18337630399999999</v>
      </c>
      <c r="G2855" s="17">
        <v>-0.16945474199999999</v>
      </c>
      <c r="J2855" s="74"/>
      <c r="K2855" s="73"/>
      <c r="L2855" s="73"/>
      <c r="M2855" s="73"/>
      <c r="N2855" s="73"/>
      <c r="O2855" s="69"/>
      <c r="P2855" s="69"/>
      <c r="Q2855" s="69"/>
      <c r="R2855" s="69"/>
      <c r="S2855" s="69"/>
      <c r="T2855" s="69"/>
      <c r="U2855" s="69"/>
      <c r="V2855" s="72"/>
      <c r="W2855" s="71"/>
      <c r="X2855" s="71"/>
    </row>
    <row r="2856" spans="1:24" ht="15.75" thickBot="1">
      <c r="A2856" s="3">
        <v>0.2848</v>
      </c>
      <c r="B2856" s="17">
        <v>-0.220760241</v>
      </c>
      <c r="C2856" s="17">
        <v>-0.19725764100000001</v>
      </c>
      <c r="D2856" s="17">
        <v>-0.19204923600000001</v>
      </c>
      <c r="E2856" s="74">
        <v>-0.15668153800000001</v>
      </c>
      <c r="F2856" s="74">
        <v>-0.18330606199999999</v>
      </c>
      <c r="G2856" s="17">
        <v>-0.169364757</v>
      </c>
      <c r="J2856" s="74"/>
      <c r="K2856" s="73"/>
      <c r="L2856" s="73"/>
      <c r="M2856" s="73"/>
      <c r="N2856" s="73"/>
      <c r="O2856" s="69"/>
      <c r="P2856" s="69"/>
      <c r="Q2856" s="69"/>
      <c r="R2856" s="69"/>
      <c r="S2856" s="69"/>
      <c r="T2856" s="69"/>
      <c r="U2856" s="69"/>
      <c r="V2856" s="72"/>
      <c r="W2856" s="71"/>
      <c r="X2856" s="71"/>
    </row>
    <row r="2857" spans="1:24" ht="15.75" thickBot="1">
      <c r="A2857" s="3">
        <v>0.28489999999999999</v>
      </c>
      <c r="B2857" s="17">
        <v>-0.220645861</v>
      </c>
      <c r="C2857" s="17">
        <v>-0.19717158100000001</v>
      </c>
      <c r="D2857" s="17">
        <v>-0.191969271</v>
      </c>
      <c r="E2857" s="74">
        <v>-0.15659775000000001</v>
      </c>
      <c r="F2857" s="74">
        <v>-0.18323582699999999</v>
      </c>
      <c r="G2857" s="17">
        <v>-0.16927479100000001</v>
      </c>
      <c r="J2857" s="74"/>
      <c r="K2857" s="73"/>
      <c r="L2857" s="73"/>
      <c r="M2857" s="73"/>
      <c r="N2857" s="73"/>
      <c r="O2857" s="69"/>
      <c r="P2857" s="69"/>
      <c r="Q2857" s="69"/>
      <c r="R2857" s="69"/>
      <c r="S2857" s="69"/>
      <c r="T2857" s="69"/>
      <c r="U2857" s="69"/>
      <c r="V2857" s="72"/>
      <c r="W2857" s="71"/>
      <c r="X2857" s="71"/>
    </row>
    <row r="2858" spans="1:24" ht="15.75" thickBot="1">
      <c r="A2858" s="3">
        <v>0.28499999999999998</v>
      </c>
      <c r="B2858" s="17">
        <v>-0.22053149899999999</v>
      </c>
      <c r="C2858" s="17">
        <v>-0.19708553300000001</v>
      </c>
      <c r="D2858" s="17">
        <v>-0.191889315</v>
      </c>
      <c r="E2858" s="74">
        <v>-0.156513981</v>
      </c>
      <c r="F2858" s="74">
        <v>-0.18316559800000001</v>
      </c>
      <c r="G2858" s="17">
        <v>-0.169184844</v>
      </c>
      <c r="J2858" s="74"/>
      <c r="K2858" s="73"/>
      <c r="L2858" s="73"/>
      <c r="M2858" s="73"/>
      <c r="N2858" s="73"/>
      <c r="O2858" s="69"/>
      <c r="P2858" s="69"/>
      <c r="Q2858" s="69"/>
      <c r="R2858" s="69"/>
      <c r="S2858" s="69"/>
      <c r="T2858" s="69"/>
      <c r="U2858" s="69"/>
      <c r="V2858" s="72"/>
      <c r="W2858" s="71"/>
      <c r="X2858" s="71"/>
    </row>
    <row r="2859" spans="1:24" ht="15.75" thickBot="1">
      <c r="A2859" s="3">
        <v>0.28510000000000002</v>
      </c>
      <c r="B2859" s="17">
        <v>-0.220417157</v>
      </c>
      <c r="C2859" s="17">
        <v>-0.196999496</v>
      </c>
      <c r="D2859" s="17">
        <v>-0.19180936800000001</v>
      </c>
      <c r="E2859" s="74">
        <v>-0.156430229</v>
      </c>
      <c r="F2859" s="74">
        <v>-0.183095377</v>
      </c>
      <c r="G2859" s="17">
        <v>-0.16909491500000001</v>
      </c>
      <c r="J2859" s="74"/>
      <c r="K2859" s="73"/>
      <c r="L2859" s="73"/>
      <c r="M2859" s="73"/>
      <c r="N2859" s="73"/>
      <c r="O2859" s="69"/>
      <c r="P2859" s="69"/>
      <c r="Q2859" s="69"/>
      <c r="R2859" s="69"/>
      <c r="S2859" s="69"/>
      <c r="T2859" s="69"/>
      <c r="U2859" s="69"/>
      <c r="V2859" s="72"/>
      <c r="W2859" s="71"/>
      <c r="X2859" s="71"/>
    </row>
    <row r="2860" spans="1:24" ht="15.75" thickBot="1">
      <c r="A2860" s="3">
        <v>0.28520000000000001</v>
      </c>
      <c r="B2860" s="17">
        <v>-0.220302834</v>
      </c>
      <c r="C2860" s="17">
        <v>-0.19691347000000001</v>
      </c>
      <c r="D2860" s="17">
        <v>-0.19172943100000001</v>
      </c>
      <c r="E2860" s="74">
        <v>-0.156346496</v>
      </c>
      <c r="F2860" s="74">
        <v>-0.18302516199999999</v>
      </c>
      <c r="G2860" s="17">
        <v>-0.16900500500000001</v>
      </c>
      <c r="J2860" s="74"/>
      <c r="K2860" s="73"/>
      <c r="L2860" s="73"/>
      <c r="M2860" s="73"/>
      <c r="N2860" s="73"/>
      <c r="O2860" s="69"/>
      <c r="P2860" s="69"/>
      <c r="Q2860" s="69"/>
      <c r="R2860" s="69"/>
      <c r="S2860" s="69"/>
      <c r="T2860" s="69"/>
      <c r="U2860" s="69"/>
      <c r="V2860" s="72"/>
      <c r="W2860" s="71"/>
      <c r="X2860" s="71"/>
    </row>
    <row r="2861" spans="1:24" ht="15.75" thickBot="1">
      <c r="A2861" s="3">
        <v>0.2853</v>
      </c>
      <c r="B2861" s="17">
        <v>-0.22018852999999999</v>
      </c>
      <c r="C2861" s="17">
        <v>-0.19682745500000001</v>
      </c>
      <c r="D2861" s="17">
        <v>-0.191649502</v>
      </c>
      <c r="E2861" s="74">
        <v>-0.15626278099999999</v>
      </c>
      <c r="F2861" s="74">
        <v>-0.182954953</v>
      </c>
      <c r="G2861" s="17">
        <v>-0.16891511300000001</v>
      </c>
      <c r="J2861" s="74"/>
      <c r="K2861" s="73"/>
      <c r="L2861" s="73"/>
      <c r="M2861" s="73"/>
      <c r="N2861" s="73"/>
      <c r="O2861" s="69"/>
      <c r="P2861" s="69"/>
      <c r="Q2861" s="69"/>
      <c r="R2861" s="69"/>
      <c r="S2861" s="69"/>
      <c r="T2861" s="69"/>
      <c r="U2861" s="69"/>
      <c r="V2861" s="72"/>
      <c r="W2861" s="71"/>
      <c r="X2861" s="71"/>
    </row>
    <row r="2862" spans="1:24" ht="15.75" thickBot="1">
      <c r="A2862" s="3">
        <v>0.28539999999999999</v>
      </c>
      <c r="B2862" s="17">
        <v>-0.220074246</v>
      </c>
      <c r="C2862" s="17">
        <v>-0.19674145100000001</v>
      </c>
      <c r="D2862" s="17">
        <v>-0.19156958299999999</v>
      </c>
      <c r="E2862" s="74">
        <v>-0.156179084</v>
      </c>
      <c r="F2862" s="74">
        <v>-0.18288475200000001</v>
      </c>
      <c r="G2862" s="17">
        <v>-0.16882523999999999</v>
      </c>
      <c r="J2862" s="74"/>
      <c r="K2862" s="73"/>
      <c r="L2862" s="73"/>
      <c r="M2862" s="73"/>
      <c r="N2862" s="73"/>
      <c r="O2862" s="69"/>
      <c r="P2862" s="69"/>
      <c r="Q2862" s="69"/>
      <c r="R2862" s="69"/>
      <c r="S2862" s="69"/>
      <c r="T2862" s="69"/>
      <c r="U2862" s="69"/>
      <c r="V2862" s="72"/>
      <c r="W2862" s="71"/>
      <c r="X2862" s="71"/>
    </row>
    <row r="2863" spans="1:24" ht="15.75" thickBot="1">
      <c r="A2863" s="3">
        <v>0.28549999999999998</v>
      </c>
      <c r="B2863" s="17">
        <v>-0.21995998</v>
      </c>
      <c r="C2863" s="17">
        <v>-0.19665545800000001</v>
      </c>
      <c r="D2863" s="17">
        <v>-0.191489674</v>
      </c>
      <c r="E2863" s="74">
        <v>-0.15609540499999999</v>
      </c>
      <c r="F2863" s="74">
        <v>-0.18281455599999999</v>
      </c>
      <c r="G2863" s="17">
        <v>-0.16873538499999999</v>
      </c>
      <c r="J2863" s="74"/>
      <c r="K2863" s="73"/>
      <c r="L2863" s="73"/>
      <c r="M2863" s="73"/>
      <c r="N2863" s="73"/>
      <c r="O2863" s="69"/>
      <c r="P2863" s="69"/>
      <c r="Q2863" s="69"/>
      <c r="R2863" s="69"/>
      <c r="S2863" s="69"/>
      <c r="T2863" s="69"/>
      <c r="U2863" s="69"/>
      <c r="V2863" s="72"/>
      <c r="W2863" s="71"/>
      <c r="X2863" s="71"/>
    </row>
    <row r="2864" spans="1:24" ht="15.75" thickBot="1">
      <c r="A2864" s="3">
        <v>0.28560000000000002</v>
      </c>
      <c r="B2864" s="17">
        <v>-0.21984573299999999</v>
      </c>
      <c r="C2864" s="17">
        <v>-0.19656947499999999</v>
      </c>
      <c r="D2864" s="17">
        <v>-0.19140977300000001</v>
      </c>
      <c r="E2864" s="74">
        <v>-0.15601174400000001</v>
      </c>
      <c r="F2864" s="74">
        <v>-0.18274436799999999</v>
      </c>
      <c r="G2864" s="17">
        <v>-0.16864554800000001</v>
      </c>
      <c r="J2864" s="74"/>
      <c r="K2864" s="73"/>
      <c r="L2864" s="73"/>
      <c r="M2864" s="73"/>
      <c r="N2864" s="73"/>
      <c r="O2864" s="69"/>
      <c r="P2864" s="69"/>
      <c r="Q2864" s="69"/>
      <c r="R2864" s="69"/>
      <c r="S2864" s="69"/>
      <c r="T2864" s="69"/>
      <c r="U2864" s="69"/>
      <c r="V2864" s="72"/>
      <c r="W2864" s="71"/>
      <c r="X2864" s="71"/>
    </row>
    <row r="2865" spans="1:24" ht="15.75" thickBot="1">
      <c r="A2865" s="3">
        <v>0.28570000000000001</v>
      </c>
      <c r="B2865" s="17">
        <v>-0.21973150599999999</v>
      </c>
      <c r="C2865" s="17">
        <v>-0.196483504</v>
      </c>
      <c r="D2865" s="17">
        <v>-0.19132988200000001</v>
      </c>
      <c r="E2865" s="74">
        <v>-0.15592810100000001</v>
      </c>
      <c r="F2865" s="74">
        <v>-0.18267418599999999</v>
      </c>
      <c r="G2865" s="17">
        <v>-0.16855572999999999</v>
      </c>
      <c r="J2865" s="74"/>
      <c r="K2865" s="73"/>
      <c r="L2865" s="73"/>
      <c r="M2865" s="73"/>
      <c r="N2865" s="73"/>
      <c r="O2865" s="69"/>
      <c r="P2865" s="69"/>
      <c r="Q2865" s="69"/>
      <c r="R2865" s="69"/>
      <c r="S2865" s="69"/>
      <c r="T2865" s="69"/>
      <c r="U2865" s="69"/>
      <c r="V2865" s="72"/>
      <c r="W2865" s="71"/>
      <c r="X2865" s="71"/>
    </row>
    <row r="2866" spans="1:24" ht="15.75" thickBot="1">
      <c r="A2866" s="3">
        <v>0.2858</v>
      </c>
      <c r="B2866" s="17">
        <v>-0.21961729699999999</v>
      </c>
      <c r="C2866" s="17">
        <v>-0.19639754400000001</v>
      </c>
      <c r="D2866" s="17">
        <v>-0.19125</v>
      </c>
      <c r="E2866" s="74">
        <v>-0.15584447600000001</v>
      </c>
      <c r="F2866" s="74">
        <v>-0.18260401100000001</v>
      </c>
      <c r="G2866" s="17">
        <v>-0.16846593100000001</v>
      </c>
      <c r="J2866" s="74"/>
      <c r="K2866" s="73"/>
      <c r="L2866" s="73"/>
      <c r="M2866" s="73"/>
      <c r="N2866" s="73"/>
      <c r="O2866" s="69"/>
      <c r="P2866" s="69"/>
      <c r="Q2866" s="69"/>
      <c r="R2866" s="69"/>
      <c r="S2866" s="69"/>
      <c r="T2866" s="69"/>
      <c r="U2866" s="69"/>
      <c r="V2866" s="72"/>
      <c r="W2866" s="71"/>
      <c r="X2866" s="71"/>
    </row>
    <row r="2867" spans="1:24" ht="15.75" thickBot="1">
      <c r="A2867" s="3">
        <v>0.28589999999999999</v>
      </c>
      <c r="B2867" s="17">
        <v>-0.219503107</v>
      </c>
      <c r="C2867" s="17">
        <v>-0.19631159400000001</v>
      </c>
      <c r="D2867" s="17">
        <v>-0.19117012799999999</v>
      </c>
      <c r="E2867" s="74">
        <v>-0.155760869</v>
      </c>
      <c r="F2867" s="74">
        <v>-0.182533842</v>
      </c>
      <c r="G2867" s="17">
        <v>-0.168376149</v>
      </c>
      <c r="J2867" s="74"/>
      <c r="K2867" s="73"/>
      <c r="L2867" s="73"/>
      <c r="M2867" s="73"/>
      <c r="N2867" s="73"/>
      <c r="O2867" s="69"/>
      <c r="P2867" s="69"/>
      <c r="Q2867" s="69"/>
      <c r="R2867" s="69"/>
      <c r="S2867" s="69"/>
      <c r="T2867" s="69"/>
      <c r="U2867" s="69"/>
      <c r="V2867" s="72"/>
      <c r="W2867" s="71"/>
      <c r="X2867" s="71"/>
    </row>
    <row r="2868" spans="1:24" ht="15.75" thickBot="1">
      <c r="A2868" s="3">
        <v>0.28599999999999998</v>
      </c>
      <c r="B2868" s="17">
        <v>-0.21938893700000001</v>
      </c>
      <c r="C2868" s="17">
        <v>-0.196225656</v>
      </c>
      <c r="D2868" s="17">
        <v>-0.19109026400000001</v>
      </c>
      <c r="E2868" s="74">
        <v>-0.15567728</v>
      </c>
      <c r="F2868" s="74">
        <v>-0.18246368099999999</v>
      </c>
      <c r="G2868" s="17">
        <v>-0.16828638700000001</v>
      </c>
      <c r="J2868" s="74"/>
      <c r="K2868" s="73"/>
      <c r="L2868" s="73"/>
      <c r="M2868" s="73"/>
      <c r="N2868" s="73"/>
      <c r="O2868" s="69"/>
      <c r="P2868" s="69"/>
      <c r="Q2868" s="69"/>
      <c r="R2868" s="69"/>
      <c r="S2868" s="69"/>
      <c r="T2868" s="69"/>
      <c r="U2868" s="69"/>
      <c r="V2868" s="72"/>
      <c r="W2868" s="71"/>
      <c r="X2868" s="71"/>
    </row>
    <row r="2869" spans="1:24" ht="15.75" thickBot="1">
      <c r="A2869" s="3">
        <v>0.28610000000000002</v>
      </c>
      <c r="B2869" s="17">
        <v>-0.219274785</v>
      </c>
      <c r="C2869" s="17">
        <v>-0.19613972800000001</v>
      </c>
      <c r="D2869" s="17">
        <v>-0.19101040999999999</v>
      </c>
      <c r="E2869" s="74">
        <v>-0.155593709</v>
      </c>
      <c r="F2869" s="74">
        <v>-0.182393525</v>
      </c>
      <c r="G2869" s="17">
        <v>-0.16819664200000001</v>
      </c>
      <c r="J2869" s="74"/>
      <c r="K2869" s="73"/>
      <c r="L2869" s="73"/>
      <c r="M2869" s="73"/>
      <c r="N2869" s="73"/>
      <c r="O2869" s="69"/>
      <c r="P2869" s="69"/>
      <c r="Q2869" s="69"/>
      <c r="R2869" s="69"/>
      <c r="S2869" s="69"/>
      <c r="T2869" s="69"/>
      <c r="U2869" s="69"/>
      <c r="V2869" s="72"/>
      <c r="W2869" s="71"/>
      <c r="X2869" s="71"/>
    </row>
    <row r="2870" spans="1:24" ht="15.75" thickBot="1">
      <c r="A2870" s="3">
        <v>0.28620000000000001</v>
      </c>
      <c r="B2870" s="17">
        <v>-0.21916065200000001</v>
      </c>
      <c r="C2870" s="17">
        <v>-0.19605381099999999</v>
      </c>
      <c r="D2870" s="17">
        <v>-0.190930565</v>
      </c>
      <c r="E2870" s="74">
        <v>-0.15551015600000001</v>
      </c>
      <c r="F2870" s="74">
        <v>-0.18232337600000001</v>
      </c>
      <c r="G2870" s="17">
        <v>-0.168106916</v>
      </c>
      <c r="J2870" s="74"/>
      <c r="K2870" s="73"/>
      <c r="L2870" s="73"/>
      <c r="M2870" s="73"/>
      <c r="N2870" s="73"/>
      <c r="O2870" s="69"/>
      <c r="P2870" s="69"/>
      <c r="Q2870" s="69"/>
      <c r="R2870" s="69"/>
      <c r="S2870" s="69"/>
      <c r="T2870" s="69"/>
      <c r="U2870" s="69"/>
      <c r="V2870" s="72"/>
      <c r="W2870" s="71"/>
      <c r="X2870" s="71"/>
    </row>
    <row r="2871" spans="1:24" ht="15.75" thickBot="1">
      <c r="A2871" s="3">
        <v>0.2863</v>
      </c>
      <c r="B2871" s="17">
        <v>-0.21904653900000001</v>
      </c>
      <c r="C2871" s="17">
        <v>-0.195967905</v>
      </c>
      <c r="D2871" s="17">
        <v>-0.190850729</v>
      </c>
      <c r="E2871" s="74">
        <v>-0.15542662099999999</v>
      </c>
      <c r="F2871" s="74">
        <v>-0.18225323399999999</v>
      </c>
      <c r="G2871" s="17">
        <v>-0.168017208</v>
      </c>
      <c r="J2871" s="74"/>
      <c r="K2871" s="73"/>
      <c r="L2871" s="73"/>
      <c r="M2871" s="73"/>
      <c r="N2871" s="73"/>
      <c r="O2871" s="69"/>
      <c r="P2871" s="69"/>
      <c r="Q2871" s="69"/>
      <c r="R2871" s="69"/>
      <c r="S2871" s="69"/>
      <c r="T2871" s="69"/>
      <c r="U2871" s="69"/>
      <c r="V2871" s="72"/>
      <c r="W2871" s="71"/>
      <c r="X2871" s="71"/>
    </row>
    <row r="2872" spans="1:24" ht="15.75" thickBot="1">
      <c r="A2872" s="3">
        <v>0.28639999999999999</v>
      </c>
      <c r="B2872" s="17">
        <v>-0.218932444</v>
      </c>
      <c r="C2872" s="17">
        <v>-0.19588201</v>
      </c>
      <c r="D2872" s="17">
        <v>-0.19077090199999999</v>
      </c>
      <c r="E2872" s="74">
        <v>-0.15534310400000001</v>
      </c>
      <c r="F2872" s="74">
        <v>-0.18218309899999999</v>
      </c>
      <c r="G2872" s="17">
        <v>-0.167927519</v>
      </c>
      <c r="J2872" s="74"/>
      <c r="K2872" s="73"/>
      <c r="L2872" s="73"/>
      <c r="M2872" s="73"/>
      <c r="N2872" s="73"/>
      <c r="O2872" s="69"/>
      <c r="P2872" s="69"/>
      <c r="Q2872" s="69"/>
      <c r="R2872" s="69"/>
      <c r="S2872" s="69"/>
      <c r="T2872" s="69"/>
      <c r="U2872" s="69"/>
      <c r="V2872" s="72"/>
      <c r="W2872" s="71"/>
      <c r="X2872" s="71"/>
    </row>
    <row r="2873" spans="1:24" ht="15.75" thickBot="1">
      <c r="A2873" s="3">
        <v>0.28649999999999998</v>
      </c>
      <c r="B2873" s="17">
        <v>-0.21881836800000001</v>
      </c>
      <c r="C2873" s="17">
        <v>-0.19579612599999999</v>
      </c>
      <c r="D2873" s="17">
        <v>-0.19069108400000001</v>
      </c>
      <c r="E2873" s="74">
        <v>-0.15525960499999999</v>
      </c>
      <c r="F2873" s="74">
        <v>-0.18211296900000001</v>
      </c>
      <c r="G2873" s="17">
        <v>-0.16783784800000001</v>
      </c>
      <c r="J2873" s="74"/>
      <c r="K2873" s="73"/>
      <c r="L2873" s="73"/>
      <c r="M2873" s="73"/>
      <c r="N2873" s="73"/>
      <c r="O2873" s="69"/>
      <c r="P2873" s="69"/>
      <c r="Q2873" s="69"/>
      <c r="R2873" s="69"/>
      <c r="S2873" s="69"/>
      <c r="T2873" s="69"/>
      <c r="U2873" s="69"/>
      <c r="V2873" s="72"/>
      <c r="W2873" s="71"/>
      <c r="X2873" s="71"/>
    </row>
    <row r="2874" spans="1:24" ht="15.75" thickBot="1">
      <c r="A2874" s="3">
        <v>0.28660000000000002</v>
      </c>
      <c r="B2874" s="17">
        <v>-0.21870431100000001</v>
      </c>
      <c r="C2874" s="17">
        <v>-0.195710252</v>
      </c>
      <c r="D2874" s="17">
        <v>-0.190611276</v>
      </c>
      <c r="E2874" s="74">
        <v>-0.155176124</v>
      </c>
      <c r="F2874" s="74">
        <v>-0.18204284700000001</v>
      </c>
      <c r="G2874" s="17">
        <v>-0.16774819499999999</v>
      </c>
      <c r="J2874" s="74"/>
      <c r="K2874" s="73"/>
      <c r="L2874" s="73"/>
      <c r="M2874" s="73"/>
      <c r="N2874" s="73"/>
      <c r="O2874" s="69"/>
      <c r="P2874" s="69"/>
      <c r="Q2874" s="69"/>
      <c r="R2874" s="69"/>
      <c r="S2874" s="69"/>
      <c r="T2874" s="69"/>
      <c r="U2874" s="69"/>
      <c r="V2874" s="72"/>
      <c r="W2874" s="71"/>
      <c r="X2874" s="71"/>
    </row>
    <row r="2875" spans="1:24" ht="15.75" thickBot="1">
      <c r="A2875" s="3">
        <v>0.28670000000000001</v>
      </c>
      <c r="B2875" s="17">
        <v>-0.218590273</v>
      </c>
      <c r="C2875" s="17">
        <v>-0.19562439000000001</v>
      </c>
      <c r="D2875" s="17">
        <v>-0.19053147600000001</v>
      </c>
      <c r="E2875" s="74">
        <v>-0.15509265999999999</v>
      </c>
      <c r="F2875" s="74">
        <v>-0.181972731</v>
      </c>
      <c r="G2875" s="17">
        <v>-0.16765856000000001</v>
      </c>
      <c r="J2875" s="74"/>
      <c r="K2875" s="73"/>
      <c r="L2875" s="73"/>
      <c r="M2875" s="73"/>
      <c r="N2875" s="73"/>
      <c r="O2875" s="69"/>
      <c r="P2875" s="69"/>
      <c r="Q2875" s="69"/>
      <c r="R2875" s="69"/>
      <c r="S2875" s="69"/>
      <c r="T2875" s="69"/>
      <c r="U2875" s="69"/>
      <c r="V2875" s="72"/>
      <c r="W2875" s="71"/>
      <c r="X2875" s="71"/>
    </row>
    <row r="2876" spans="1:24" ht="15.75" thickBot="1">
      <c r="A2876" s="3">
        <v>0.2868</v>
      </c>
      <c r="B2876" s="17">
        <v>-0.21847625300000001</v>
      </c>
      <c r="C2876" s="17">
        <v>-0.19553853800000001</v>
      </c>
      <c r="D2876" s="17">
        <v>-0.19045168600000001</v>
      </c>
      <c r="E2876" s="74">
        <v>-0.15500921500000001</v>
      </c>
      <c r="F2876" s="74">
        <v>-0.18190262200000001</v>
      </c>
      <c r="G2876" s="17">
        <v>-0.167568944</v>
      </c>
      <c r="J2876" s="74"/>
      <c r="K2876" s="73"/>
      <c r="L2876" s="73"/>
      <c r="M2876" s="73"/>
      <c r="N2876" s="73"/>
      <c r="O2876" s="69"/>
      <c r="P2876" s="69"/>
      <c r="Q2876" s="69"/>
      <c r="R2876" s="69"/>
      <c r="S2876" s="69"/>
      <c r="T2876" s="69"/>
      <c r="U2876" s="69"/>
      <c r="V2876" s="72"/>
      <c r="W2876" s="71"/>
      <c r="X2876" s="71"/>
    </row>
    <row r="2877" spans="1:24" ht="15.75" thickBot="1">
      <c r="A2877" s="3">
        <v>0.28689999999999999</v>
      </c>
      <c r="B2877" s="17">
        <v>-0.21836225300000001</v>
      </c>
      <c r="C2877" s="17">
        <v>-0.19545269700000001</v>
      </c>
      <c r="D2877" s="17">
        <v>-0.19037190500000001</v>
      </c>
      <c r="E2877" s="74">
        <v>-0.15492578700000001</v>
      </c>
      <c r="F2877" s="74">
        <v>-0.181832519</v>
      </c>
      <c r="G2877" s="17">
        <v>-0.167479346</v>
      </c>
      <c r="J2877" s="74"/>
      <c r="K2877" s="73"/>
      <c r="L2877" s="73"/>
      <c r="M2877" s="73"/>
      <c r="N2877" s="73"/>
      <c r="O2877" s="69"/>
      <c r="P2877" s="69"/>
      <c r="Q2877" s="69"/>
      <c r="R2877" s="69"/>
      <c r="S2877" s="69"/>
      <c r="T2877" s="69"/>
      <c r="U2877" s="69"/>
      <c r="V2877" s="72"/>
      <c r="W2877" s="71"/>
      <c r="X2877" s="71"/>
    </row>
    <row r="2878" spans="1:24" ht="15.75" thickBot="1">
      <c r="A2878" s="3">
        <v>0.28699999999999998</v>
      </c>
      <c r="B2878" s="17">
        <v>-0.21824827099999999</v>
      </c>
      <c r="C2878" s="17">
        <v>-0.195366867</v>
      </c>
      <c r="D2878" s="17">
        <v>-0.190292133</v>
      </c>
      <c r="E2878" s="74">
        <v>-0.154842377</v>
      </c>
      <c r="F2878" s="74">
        <v>-0.18176242200000001</v>
      </c>
      <c r="G2878" s="17">
        <v>-0.167389766</v>
      </c>
      <c r="J2878" s="74"/>
      <c r="K2878" s="73"/>
      <c r="L2878" s="73"/>
      <c r="M2878" s="73"/>
      <c r="N2878" s="73"/>
      <c r="O2878" s="69"/>
      <c r="P2878" s="69"/>
      <c r="Q2878" s="69"/>
      <c r="R2878" s="69"/>
      <c r="S2878" s="69"/>
      <c r="T2878" s="69"/>
      <c r="U2878" s="69"/>
      <c r="V2878" s="72"/>
      <c r="W2878" s="71"/>
      <c r="X2878" s="71"/>
    </row>
    <row r="2879" spans="1:24" ht="15.75" thickBot="1">
      <c r="A2879" s="3">
        <v>0.28710000000000002</v>
      </c>
      <c r="B2879" s="17">
        <v>-0.218134308</v>
      </c>
      <c r="C2879" s="17">
        <v>-0.19528104800000001</v>
      </c>
      <c r="D2879" s="17">
        <v>-0.19021236999999999</v>
      </c>
      <c r="E2879" s="74">
        <v>-0.15475898499999999</v>
      </c>
      <c r="F2879" s="74">
        <v>-0.18169233300000001</v>
      </c>
      <c r="G2879" s="17">
        <v>-0.16730020500000001</v>
      </c>
      <c r="J2879" s="74"/>
      <c r="K2879" s="73"/>
      <c r="L2879" s="73"/>
      <c r="M2879" s="73"/>
      <c r="N2879" s="73"/>
      <c r="O2879" s="69"/>
      <c r="P2879" s="69"/>
      <c r="Q2879" s="69"/>
      <c r="R2879" s="69"/>
      <c r="S2879" s="69"/>
      <c r="T2879" s="69"/>
      <c r="U2879" s="69"/>
      <c r="V2879" s="72"/>
      <c r="W2879" s="71"/>
      <c r="X2879" s="71"/>
    </row>
    <row r="2880" spans="1:24" ht="15.75" thickBot="1">
      <c r="A2880" s="3">
        <v>0.28720000000000001</v>
      </c>
      <c r="B2880" s="17">
        <v>-0.21802036399999999</v>
      </c>
      <c r="C2880" s="17">
        <v>-0.19519523899999999</v>
      </c>
      <c r="D2880" s="17">
        <v>-0.190132616</v>
      </c>
      <c r="E2880" s="74">
        <v>-0.15467561099999999</v>
      </c>
      <c r="F2880" s="74">
        <v>-0.18162224900000001</v>
      </c>
      <c r="G2880" s="17">
        <v>-0.16721066100000001</v>
      </c>
      <c r="J2880" s="74"/>
      <c r="K2880" s="73"/>
      <c r="L2880" s="73"/>
      <c r="M2880" s="73"/>
      <c r="N2880" s="73"/>
      <c r="O2880" s="69"/>
      <c r="P2880" s="69"/>
      <c r="Q2880" s="69"/>
      <c r="R2880" s="69"/>
      <c r="S2880" s="69"/>
      <c r="T2880" s="69"/>
      <c r="U2880" s="69"/>
      <c r="V2880" s="72"/>
      <c r="W2880" s="71"/>
      <c r="X2880" s="71"/>
    </row>
    <row r="2881" spans="1:24" ht="15.75" thickBot="1">
      <c r="A2881" s="3">
        <v>0.2873</v>
      </c>
      <c r="B2881" s="17">
        <v>-0.21790643900000001</v>
      </c>
      <c r="C2881" s="17">
        <v>-0.19510944099999999</v>
      </c>
      <c r="D2881" s="17">
        <v>-0.19005287200000001</v>
      </c>
      <c r="E2881" s="74">
        <v>-0.15459225400000001</v>
      </c>
      <c r="F2881" s="74">
        <v>-0.18155217200000001</v>
      </c>
      <c r="G2881" s="17">
        <v>-0.167121136</v>
      </c>
      <c r="J2881" s="74"/>
      <c r="K2881" s="73"/>
      <c r="L2881" s="73"/>
      <c r="M2881" s="73"/>
      <c r="N2881" s="73"/>
      <c r="O2881" s="69"/>
      <c r="P2881" s="69"/>
      <c r="Q2881" s="69"/>
      <c r="R2881" s="69"/>
      <c r="S2881" s="69"/>
      <c r="T2881" s="69"/>
      <c r="U2881" s="69"/>
      <c r="V2881" s="72"/>
      <c r="W2881" s="71"/>
      <c r="X2881" s="71"/>
    </row>
    <row r="2882" spans="1:24" ht="15.75" thickBot="1">
      <c r="A2882" s="3">
        <v>0.28739999999999999</v>
      </c>
      <c r="B2882" s="17">
        <v>-0.21779253200000001</v>
      </c>
      <c r="C2882" s="17">
        <v>-0.19502365399999999</v>
      </c>
      <c r="D2882" s="17">
        <v>-0.18997313599999999</v>
      </c>
      <c r="E2882" s="74">
        <v>-0.154508915</v>
      </c>
      <c r="F2882" s="74">
        <v>-0.18148210200000001</v>
      </c>
      <c r="G2882" s="17">
        <v>-0.16703162899999999</v>
      </c>
      <c r="J2882" s="74"/>
      <c r="K2882" s="73"/>
      <c r="L2882" s="73"/>
      <c r="M2882" s="73"/>
      <c r="N2882" s="73"/>
      <c r="O2882" s="69"/>
      <c r="P2882" s="69"/>
      <c r="Q2882" s="69"/>
      <c r="R2882" s="69"/>
      <c r="S2882" s="69"/>
      <c r="T2882" s="69"/>
      <c r="U2882" s="69"/>
      <c r="V2882" s="72"/>
      <c r="W2882" s="71"/>
      <c r="X2882" s="71"/>
    </row>
    <row r="2883" spans="1:24" ht="15.75" thickBot="1">
      <c r="A2883" s="3">
        <v>0.28749999999999998</v>
      </c>
      <c r="B2883" s="17">
        <v>-0.217678645</v>
      </c>
      <c r="C2883" s="17">
        <v>-0.19493787800000001</v>
      </c>
      <c r="D2883" s="17">
        <v>-0.18989340900000001</v>
      </c>
      <c r="E2883" s="74">
        <v>-0.154425594</v>
      </c>
      <c r="F2883" s="74">
        <v>-0.181412038</v>
      </c>
      <c r="G2883" s="17">
        <v>-0.16694213999999999</v>
      </c>
      <c r="J2883" s="74"/>
      <c r="K2883" s="73"/>
      <c r="L2883" s="73"/>
      <c r="M2883" s="73"/>
      <c r="N2883" s="73"/>
      <c r="O2883" s="69"/>
      <c r="P2883" s="69"/>
      <c r="Q2883" s="69"/>
      <c r="R2883" s="69"/>
      <c r="S2883" s="69"/>
      <c r="T2883" s="69"/>
      <c r="U2883" s="69"/>
      <c r="V2883" s="72"/>
      <c r="W2883" s="71"/>
      <c r="X2883" s="71"/>
    </row>
    <row r="2884" spans="1:24" ht="15.75" thickBot="1">
      <c r="A2884" s="3">
        <v>0.28760000000000002</v>
      </c>
      <c r="B2884" s="17">
        <v>-0.21756477599999999</v>
      </c>
      <c r="C2884" s="17">
        <v>-0.19485211199999999</v>
      </c>
      <c r="D2884" s="17">
        <v>-0.18981369200000001</v>
      </c>
      <c r="E2884" s="74">
        <v>-0.15434229099999999</v>
      </c>
      <c r="F2884" s="74">
        <v>-0.18134198100000001</v>
      </c>
      <c r="G2884" s="17">
        <v>-0.16685266900000001</v>
      </c>
      <c r="J2884" s="74"/>
      <c r="K2884" s="73"/>
      <c r="L2884" s="73"/>
      <c r="M2884" s="73"/>
      <c r="N2884" s="73"/>
      <c r="O2884" s="69"/>
      <c r="P2884" s="69"/>
      <c r="Q2884" s="69"/>
      <c r="R2884" s="69"/>
      <c r="S2884" s="69"/>
      <c r="T2884" s="69"/>
      <c r="U2884" s="69"/>
      <c r="V2884" s="72"/>
      <c r="W2884" s="71"/>
      <c r="X2884" s="71"/>
    </row>
    <row r="2885" spans="1:24" ht="15.75" thickBot="1">
      <c r="A2885" s="3">
        <v>0.28770000000000001</v>
      </c>
      <c r="B2885" s="17">
        <v>-0.21745092499999999</v>
      </c>
      <c r="C2885" s="17">
        <v>-0.194766357</v>
      </c>
      <c r="D2885" s="17">
        <v>-0.18973398299999999</v>
      </c>
      <c r="E2885" s="74">
        <v>-0.154259005</v>
      </c>
      <c r="F2885" s="74">
        <v>-0.18127193</v>
      </c>
      <c r="G2885" s="17">
        <v>-0.16676321599999999</v>
      </c>
      <c r="J2885" s="74"/>
      <c r="K2885" s="73"/>
      <c r="L2885" s="73"/>
      <c r="M2885" s="73"/>
      <c r="N2885" s="73"/>
      <c r="O2885" s="69"/>
      <c r="P2885" s="69"/>
      <c r="Q2885" s="69"/>
      <c r="R2885" s="69"/>
      <c r="S2885" s="69"/>
      <c r="T2885" s="69"/>
      <c r="U2885" s="69"/>
      <c r="V2885" s="72"/>
      <c r="W2885" s="71"/>
      <c r="X2885" s="71"/>
    </row>
    <row r="2886" spans="1:24" ht="15.75" thickBot="1">
      <c r="A2886" s="3">
        <v>0.2878</v>
      </c>
      <c r="B2886" s="17">
        <v>-0.21733709400000001</v>
      </c>
      <c r="C2886" s="17">
        <v>-0.194680613</v>
      </c>
      <c r="D2886" s="17">
        <v>-0.18965428400000001</v>
      </c>
      <c r="E2886" s="74">
        <v>-0.15417573800000001</v>
      </c>
      <c r="F2886" s="74">
        <v>-0.18120188500000001</v>
      </c>
      <c r="G2886" s="17">
        <v>-0.16667378199999999</v>
      </c>
      <c r="J2886" s="74"/>
      <c r="K2886" s="73"/>
      <c r="L2886" s="73"/>
      <c r="M2886" s="73"/>
      <c r="N2886" s="73"/>
      <c r="O2886" s="69"/>
      <c r="P2886" s="69"/>
      <c r="Q2886" s="69"/>
      <c r="R2886" s="69"/>
      <c r="S2886" s="69"/>
      <c r="T2886" s="69"/>
      <c r="U2886" s="69"/>
      <c r="V2886" s="72"/>
      <c r="W2886" s="71"/>
      <c r="X2886" s="71"/>
    </row>
    <row r="2887" spans="1:24" ht="15.75" thickBot="1">
      <c r="A2887" s="3">
        <v>0.28789999999999999</v>
      </c>
      <c r="B2887" s="17">
        <v>-0.21722328099999999</v>
      </c>
      <c r="C2887" s="17">
        <v>-0.194594879</v>
      </c>
      <c r="D2887" s="17">
        <v>-0.18957459300000001</v>
      </c>
      <c r="E2887" s="74">
        <v>-0.154092487</v>
      </c>
      <c r="F2887" s="74">
        <v>-0.18113184700000001</v>
      </c>
      <c r="G2887" s="17">
        <v>-0.16658436500000001</v>
      </c>
      <c r="J2887" s="74"/>
      <c r="K2887" s="73"/>
      <c r="L2887" s="73"/>
      <c r="M2887" s="73"/>
      <c r="N2887" s="73"/>
      <c r="O2887" s="69"/>
      <c r="P2887" s="69"/>
      <c r="Q2887" s="69"/>
      <c r="R2887" s="69"/>
      <c r="S2887" s="69"/>
      <c r="T2887" s="69"/>
      <c r="U2887" s="69"/>
      <c r="V2887" s="72"/>
      <c r="W2887" s="71"/>
      <c r="X2887" s="71"/>
    </row>
    <row r="2888" spans="1:24" ht="15.75" thickBot="1">
      <c r="A2888" s="3">
        <v>0.28799999999999998</v>
      </c>
      <c r="B2888" s="17">
        <v>-0.21710948699999999</v>
      </c>
      <c r="C2888" s="17">
        <v>-0.19450915599999999</v>
      </c>
      <c r="D2888" s="17">
        <v>-0.18949491199999999</v>
      </c>
      <c r="E2888" s="74">
        <v>-0.15400925500000001</v>
      </c>
      <c r="F2888" s="74">
        <v>-0.18106181599999999</v>
      </c>
      <c r="G2888" s="17">
        <v>-0.16649496699999999</v>
      </c>
      <c r="J2888" s="74"/>
      <c r="K2888" s="73"/>
      <c r="L2888" s="73"/>
      <c r="M2888" s="73"/>
      <c r="N2888" s="73"/>
      <c r="O2888" s="69"/>
      <c r="P2888" s="69"/>
      <c r="Q2888" s="69"/>
      <c r="R2888" s="69"/>
      <c r="S2888" s="69"/>
      <c r="T2888" s="69"/>
      <c r="U2888" s="69"/>
      <c r="V2888" s="72"/>
      <c r="W2888" s="71"/>
      <c r="X2888" s="71"/>
    </row>
    <row r="2889" spans="1:24" ht="15.75" thickBot="1">
      <c r="A2889" s="3">
        <v>0.28810000000000002</v>
      </c>
      <c r="B2889" s="17">
        <v>-0.21699571100000001</v>
      </c>
      <c r="C2889" s="17">
        <v>-0.194423444</v>
      </c>
      <c r="D2889" s="17">
        <v>-0.18941523900000001</v>
      </c>
      <c r="E2889" s="74">
        <v>-0.15392603999999999</v>
      </c>
      <c r="F2889" s="74">
        <v>-0.18099179100000001</v>
      </c>
      <c r="G2889" s="17">
        <v>-0.16640558599999999</v>
      </c>
      <c r="J2889" s="74"/>
      <c r="K2889" s="73"/>
      <c r="L2889" s="73"/>
      <c r="M2889" s="73"/>
      <c r="N2889" s="73"/>
      <c r="O2889" s="69"/>
      <c r="P2889" s="69"/>
      <c r="Q2889" s="69"/>
      <c r="R2889" s="69"/>
      <c r="S2889" s="69"/>
      <c r="T2889" s="69"/>
      <c r="U2889" s="69"/>
      <c r="V2889" s="72"/>
      <c r="W2889" s="71"/>
      <c r="X2889" s="71"/>
    </row>
    <row r="2890" spans="1:24" ht="15.75" thickBot="1">
      <c r="A2890" s="3">
        <v>0.28820000000000001</v>
      </c>
      <c r="B2890" s="17">
        <v>-0.21688195399999999</v>
      </c>
      <c r="C2890" s="17">
        <v>-0.19433774300000001</v>
      </c>
      <c r="D2890" s="17">
        <v>-0.18933557600000001</v>
      </c>
      <c r="E2890" s="74">
        <v>-0.15384284300000001</v>
      </c>
      <c r="F2890" s="74">
        <v>-0.18092177200000001</v>
      </c>
      <c r="G2890" s="17">
        <v>-0.16631622400000001</v>
      </c>
      <c r="J2890" s="74"/>
      <c r="K2890" s="73"/>
      <c r="L2890" s="73"/>
      <c r="M2890" s="73"/>
      <c r="N2890" s="73"/>
      <c r="O2890" s="69"/>
      <c r="P2890" s="69"/>
      <c r="Q2890" s="69"/>
      <c r="R2890" s="69"/>
      <c r="S2890" s="69"/>
      <c r="T2890" s="69"/>
      <c r="U2890" s="69"/>
      <c r="V2890" s="72"/>
      <c r="W2890" s="71"/>
      <c r="X2890" s="71"/>
    </row>
    <row r="2891" spans="1:24" ht="15.75" thickBot="1">
      <c r="A2891" s="3">
        <v>0.2883</v>
      </c>
      <c r="B2891" s="17">
        <v>-0.21676821600000001</v>
      </c>
      <c r="C2891" s="17">
        <v>-0.19425205200000001</v>
      </c>
      <c r="D2891" s="17">
        <v>-0.18925592099999999</v>
      </c>
      <c r="E2891" s="74">
        <v>-0.15375966299999999</v>
      </c>
      <c r="F2891" s="74">
        <v>-0.18085176</v>
      </c>
      <c r="G2891" s="17">
        <v>-0.16622687999999999</v>
      </c>
      <c r="J2891" s="74"/>
      <c r="K2891" s="73"/>
      <c r="L2891" s="73"/>
      <c r="M2891" s="73"/>
      <c r="N2891" s="73"/>
      <c r="O2891" s="69"/>
      <c r="P2891" s="69"/>
      <c r="Q2891" s="69"/>
      <c r="R2891" s="69"/>
      <c r="S2891" s="69"/>
      <c r="T2891" s="69"/>
      <c r="U2891" s="69"/>
      <c r="V2891" s="72"/>
      <c r="W2891" s="71"/>
      <c r="X2891" s="71"/>
    </row>
    <row r="2892" spans="1:24" ht="15.75" thickBot="1">
      <c r="A2892" s="3">
        <v>0.28839999999999999</v>
      </c>
      <c r="B2892" s="17">
        <v>-0.216654496</v>
      </c>
      <c r="C2892" s="17">
        <v>-0.194166372</v>
      </c>
      <c r="D2892" s="17">
        <v>-0.189176276</v>
      </c>
      <c r="E2892" s="74">
        <v>-0.15367650099999999</v>
      </c>
      <c r="F2892" s="74">
        <v>-0.18078175399999999</v>
      </c>
      <c r="G2892" s="17">
        <v>-0.16613755299999999</v>
      </c>
      <c r="J2892" s="74"/>
      <c r="K2892" s="73"/>
      <c r="L2892" s="73"/>
      <c r="M2892" s="73"/>
      <c r="N2892" s="73"/>
      <c r="O2892" s="69"/>
      <c r="P2892" s="69"/>
      <c r="Q2892" s="69"/>
      <c r="R2892" s="69"/>
      <c r="S2892" s="69"/>
      <c r="T2892" s="69"/>
      <c r="U2892" s="69"/>
      <c r="V2892" s="72"/>
      <c r="W2892" s="71"/>
      <c r="X2892" s="71"/>
    </row>
    <row r="2893" spans="1:24" ht="15.75" thickBot="1">
      <c r="A2893" s="3">
        <v>0.28849999999999998</v>
      </c>
      <c r="B2893" s="17">
        <v>-0.21654079500000001</v>
      </c>
      <c r="C2893" s="17">
        <v>-0.19408070199999999</v>
      </c>
      <c r="D2893" s="17">
        <v>-0.18909663900000001</v>
      </c>
      <c r="E2893" s="74">
        <v>-0.15359335700000001</v>
      </c>
      <c r="F2893" s="74">
        <v>-0.180711754</v>
      </c>
      <c r="G2893" s="17">
        <v>-0.16604824500000001</v>
      </c>
      <c r="J2893" s="74"/>
      <c r="K2893" s="73"/>
      <c r="L2893" s="73"/>
      <c r="M2893" s="73"/>
      <c r="N2893" s="73"/>
      <c r="O2893" s="69"/>
      <c r="P2893" s="69"/>
      <c r="Q2893" s="69"/>
      <c r="R2893" s="69"/>
      <c r="S2893" s="69"/>
      <c r="T2893" s="69"/>
      <c r="U2893" s="69"/>
      <c r="V2893" s="72"/>
      <c r="W2893" s="71"/>
      <c r="X2893" s="71"/>
    </row>
    <row r="2894" spans="1:24" ht="15.75" thickBot="1">
      <c r="A2894" s="3">
        <v>0.28860000000000002</v>
      </c>
      <c r="B2894" s="17">
        <v>-0.216427112</v>
      </c>
      <c r="C2894" s="17">
        <v>-0.19399504300000001</v>
      </c>
      <c r="D2894" s="17">
        <v>-0.18901701200000001</v>
      </c>
      <c r="E2894" s="74">
        <v>-0.15351023</v>
      </c>
      <c r="F2894" s="74">
        <v>-0.18064176100000001</v>
      </c>
      <c r="G2894" s="17">
        <v>-0.16595895399999999</v>
      </c>
      <c r="J2894" s="74"/>
      <c r="K2894" s="73"/>
      <c r="L2894" s="73"/>
      <c r="M2894" s="73"/>
      <c r="N2894" s="73"/>
      <c r="O2894" s="69"/>
      <c r="P2894" s="69"/>
      <c r="Q2894" s="69"/>
      <c r="R2894" s="69"/>
      <c r="S2894" s="69"/>
      <c r="T2894" s="69"/>
      <c r="U2894" s="69"/>
      <c r="V2894" s="72"/>
      <c r="W2894" s="71"/>
      <c r="X2894" s="71"/>
    </row>
    <row r="2895" spans="1:24" ht="15.75" thickBot="1">
      <c r="A2895" s="3">
        <v>0.28870000000000001</v>
      </c>
      <c r="B2895" s="17">
        <v>-0.21631344799999999</v>
      </c>
      <c r="C2895" s="17">
        <v>-0.19390939500000001</v>
      </c>
      <c r="D2895" s="17">
        <v>-0.18893739300000001</v>
      </c>
      <c r="E2895" s="74">
        <v>-0.153427121</v>
      </c>
      <c r="F2895" s="74">
        <v>-0.18057177499999999</v>
      </c>
      <c r="G2895" s="17">
        <v>-0.16586968199999999</v>
      </c>
      <c r="J2895" s="74"/>
      <c r="K2895" s="73"/>
      <c r="L2895" s="73"/>
      <c r="M2895" s="73"/>
      <c r="N2895" s="73"/>
      <c r="O2895" s="69"/>
      <c r="P2895" s="69"/>
      <c r="Q2895" s="69"/>
      <c r="R2895" s="69"/>
      <c r="S2895" s="69"/>
      <c r="T2895" s="69"/>
      <c r="U2895" s="69"/>
      <c r="V2895" s="72"/>
      <c r="W2895" s="71"/>
      <c r="X2895" s="71"/>
    </row>
    <row r="2896" spans="1:24" ht="15.75" thickBot="1">
      <c r="A2896" s="3">
        <v>0.2888</v>
      </c>
      <c r="B2896" s="17">
        <v>-0.216199803</v>
      </c>
      <c r="C2896" s="17">
        <v>-0.19382375700000001</v>
      </c>
      <c r="D2896" s="17">
        <v>-0.188857783</v>
      </c>
      <c r="E2896" s="74">
        <v>-0.15334402899999999</v>
      </c>
      <c r="F2896" s="74">
        <v>-0.18050179399999999</v>
      </c>
      <c r="G2896" s="17">
        <v>-0.16578042700000001</v>
      </c>
      <c r="J2896" s="74"/>
      <c r="K2896" s="73"/>
      <c r="L2896" s="73"/>
      <c r="M2896" s="73"/>
      <c r="N2896" s="73"/>
      <c r="O2896" s="69"/>
      <c r="P2896" s="69"/>
      <c r="Q2896" s="69"/>
      <c r="R2896" s="69"/>
      <c r="S2896" s="69"/>
      <c r="T2896" s="69"/>
      <c r="U2896" s="69"/>
      <c r="V2896" s="72"/>
      <c r="W2896" s="71"/>
      <c r="X2896" s="71"/>
    </row>
    <row r="2897" spans="1:24" ht="15.75" thickBot="1">
      <c r="A2897" s="3">
        <v>0.28889999999999999</v>
      </c>
      <c r="B2897" s="17">
        <v>-0.21608617599999999</v>
      </c>
      <c r="C2897" s="17">
        <v>-0.19373813000000001</v>
      </c>
      <c r="D2897" s="17">
        <v>-0.18877818199999999</v>
      </c>
      <c r="E2897" s="74">
        <v>-0.153260955</v>
      </c>
      <c r="F2897" s="74">
        <v>-0.18043181999999999</v>
      </c>
      <c r="G2897" s="17">
        <v>-0.16569119099999999</v>
      </c>
      <c r="J2897" s="74"/>
      <c r="K2897" s="73"/>
      <c r="L2897" s="73"/>
      <c r="M2897" s="73"/>
      <c r="N2897" s="73"/>
      <c r="O2897" s="69"/>
      <c r="P2897" s="69"/>
      <c r="Q2897" s="69"/>
      <c r="R2897" s="69"/>
      <c r="S2897" s="69"/>
      <c r="T2897" s="69"/>
      <c r="U2897" s="69"/>
      <c r="V2897" s="72"/>
      <c r="W2897" s="71"/>
      <c r="X2897" s="71"/>
    </row>
    <row r="2898" spans="1:24" ht="15.75" thickBot="1">
      <c r="A2898" s="3">
        <v>0.28899999999999998</v>
      </c>
      <c r="B2898" s="17">
        <v>-0.215972567</v>
      </c>
      <c r="C2898" s="17">
        <v>-0.193652513</v>
      </c>
      <c r="D2898" s="17">
        <v>-0.188698591</v>
      </c>
      <c r="E2898" s="74">
        <v>-0.15317789800000001</v>
      </c>
      <c r="F2898" s="74">
        <v>-0.18036185299999999</v>
      </c>
      <c r="G2898" s="17">
        <v>-0.16560197199999999</v>
      </c>
      <c r="J2898" s="74"/>
      <c r="K2898" s="73"/>
      <c r="L2898" s="73"/>
      <c r="M2898" s="73"/>
      <c r="N2898" s="73"/>
      <c r="O2898" s="69"/>
      <c r="P2898" s="69"/>
      <c r="Q2898" s="69"/>
      <c r="R2898" s="69"/>
      <c r="S2898" s="69"/>
      <c r="T2898" s="69"/>
      <c r="U2898" s="69"/>
      <c r="V2898" s="72"/>
      <c r="W2898" s="71"/>
      <c r="X2898" s="71"/>
    </row>
    <row r="2899" spans="1:24" ht="15.75" thickBot="1">
      <c r="A2899" s="3">
        <v>0.28910000000000002</v>
      </c>
      <c r="B2899" s="17">
        <v>-0.21585897700000001</v>
      </c>
      <c r="C2899" s="17">
        <v>-0.19356690700000001</v>
      </c>
      <c r="D2899" s="17">
        <v>-0.188619008</v>
      </c>
      <c r="E2899" s="74">
        <v>-0.153094859</v>
      </c>
      <c r="F2899" s="74">
        <v>-0.18029189200000001</v>
      </c>
      <c r="G2899" s="17">
        <v>-0.165512771</v>
      </c>
      <c r="J2899" s="74"/>
      <c r="K2899" s="73"/>
      <c r="L2899" s="73"/>
      <c r="M2899" s="73"/>
      <c r="N2899" s="73"/>
      <c r="O2899" s="69"/>
      <c r="P2899" s="69"/>
      <c r="Q2899" s="69"/>
      <c r="R2899" s="69"/>
      <c r="S2899" s="69"/>
      <c r="T2899" s="69"/>
      <c r="U2899" s="69"/>
      <c r="V2899" s="72"/>
      <c r="W2899" s="71"/>
      <c r="X2899" s="71"/>
    </row>
    <row r="2900" spans="1:24" ht="15.75" thickBot="1">
      <c r="A2900" s="3">
        <v>0.28920000000000001</v>
      </c>
      <c r="B2900" s="17">
        <v>-0.215745406</v>
      </c>
      <c r="C2900" s="17">
        <v>-0.19348131199999999</v>
      </c>
      <c r="D2900" s="17">
        <v>-0.18853943300000001</v>
      </c>
      <c r="E2900" s="74">
        <v>-0.15301183700000001</v>
      </c>
      <c r="F2900" s="74">
        <v>-0.180221937</v>
      </c>
      <c r="G2900" s="17">
        <v>-0.16542358800000001</v>
      </c>
      <c r="J2900" s="74"/>
      <c r="K2900" s="73"/>
      <c r="L2900" s="73"/>
      <c r="M2900" s="73"/>
      <c r="N2900" s="73"/>
      <c r="O2900" s="69"/>
      <c r="P2900" s="69"/>
      <c r="Q2900" s="69"/>
      <c r="R2900" s="69"/>
      <c r="S2900" s="69"/>
      <c r="T2900" s="69"/>
      <c r="U2900" s="69"/>
      <c r="V2900" s="72"/>
      <c r="W2900" s="71"/>
      <c r="X2900" s="71"/>
    </row>
    <row r="2901" spans="1:24" ht="15.75" thickBot="1">
      <c r="A2901" s="3">
        <v>0.2893</v>
      </c>
      <c r="B2901" s="17">
        <v>-0.21563185200000001</v>
      </c>
      <c r="C2901" s="17">
        <v>-0.19339572699999999</v>
      </c>
      <c r="D2901" s="17">
        <v>-0.188459868</v>
      </c>
      <c r="E2901" s="74">
        <v>-0.15292883299999999</v>
      </c>
      <c r="F2901" s="74">
        <v>-0.18015198800000001</v>
      </c>
      <c r="G2901" s="17">
        <v>-0.16533442300000001</v>
      </c>
      <c r="J2901" s="74"/>
      <c r="K2901" s="73"/>
      <c r="L2901" s="73"/>
      <c r="M2901" s="73"/>
      <c r="N2901" s="73"/>
      <c r="O2901" s="69"/>
      <c r="P2901" s="69"/>
      <c r="Q2901" s="69"/>
      <c r="R2901" s="69"/>
      <c r="S2901" s="69"/>
      <c r="T2901" s="69"/>
      <c r="U2901" s="69"/>
      <c r="V2901" s="72"/>
      <c r="W2901" s="71"/>
      <c r="X2901" s="71"/>
    </row>
    <row r="2902" spans="1:24" ht="15.75" thickBot="1">
      <c r="A2902" s="3">
        <v>0.28939999999999999</v>
      </c>
      <c r="B2902" s="17">
        <v>-0.21551831799999999</v>
      </c>
      <c r="C2902" s="17">
        <v>-0.19331015300000001</v>
      </c>
      <c r="D2902" s="17">
        <v>-0.18838031199999999</v>
      </c>
      <c r="E2902" s="74">
        <v>-0.15284584600000001</v>
      </c>
      <c r="F2902" s="74">
        <v>-0.180082046</v>
      </c>
      <c r="G2902" s="17">
        <v>-0.165245276</v>
      </c>
      <c r="J2902" s="74"/>
      <c r="K2902" s="73"/>
      <c r="L2902" s="73"/>
      <c r="M2902" s="73"/>
      <c r="N2902" s="73"/>
      <c r="O2902" s="69"/>
      <c r="P2902" s="69"/>
      <c r="Q2902" s="69"/>
      <c r="R2902" s="69"/>
      <c r="S2902" s="69"/>
      <c r="T2902" s="69"/>
      <c r="U2902" s="69"/>
      <c r="V2902" s="72"/>
      <c r="W2902" s="71"/>
      <c r="X2902" s="71"/>
    </row>
    <row r="2903" spans="1:24" ht="15.75" thickBot="1">
      <c r="A2903" s="3">
        <v>0.28949999999999998</v>
      </c>
      <c r="B2903" s="17">
        <v>-0.21540480200000001</v>
      </c>
      <c r="C2903" s="17">
        <v>-0.193224589</v>
      </c>
      <c r="D2903" s="17">
        <v>-0.18830076400000001</v>
      </c>
      <c r="E2903" s="74">
        <v>-0.15276287599999999</v>
      </c>
      <c r="F2903" s="74">
        <v>-0.18001211</v>
      </c>
      <c r="G2903" s="17">
        <v>-0.165156146</v>
      </c>
      <c r="J2903" s="74"/>
      <c r="K2903" s="73"/>
      <c r="L2903" s="73"/>
      <c r="M2903" s="73"/>
      <c r="N2903" s="73"/>
      <c r="O2903" s="69"/>
      <c r="P2903" s="69"/>
      <c r="Q2903" s="69"/>
      <c r="R2903" s="69"/>
      <c r="S2903" s="69"/>
      <c r="T2903" s="69"/>
      <c r="U2903" s="69"/>
      <c r="V2903" s="72"/>
      <c r="W2903" s="71"/>
      <c r="X2903" s="71"/>
    </row>
    <row r="2904" spans="1:24" ht="15.75" thickBot="1">
      <c r="A2904" s="3">
        <v>0.28960000000000002</v>
      </c>
      <c r="B2904" s="17">
        <v>-0.21529130399999999</v>
      </c>
      <c r="C2904" s="17">
        <v>-0.19313903599999999</v>
      </c>
      <c r="D2904" s="17">
        <v>-0.18822122599999999</v>
      </c>
      <c r="E2904" s="74">
        <v>-0.15267992399999999</v>
      </c>
      <c r="F2904" s="74">
        <v>-0.17994218100000001</v>
      </c>
      <c r="G2904" s="17">
        <v>-0.165067035</v>
      </c>
      <c r="J2904" s="74"/>
      <c r="K2904" s="73"/>
      <c r="L2904" s="73"/>
      <c r="M2904" s="73"/>
      <c r="N2904" s="73"/>
      <c r="O2904" s="69"/>
      <c r="P2904" s="69"/>
      <c r="Q2904" s="69"/>
      <c r="R2904" s="69"/>
      <c r="S2904" s="69"/>
      <c r="T2904" s="69"/>
      <c r="U2904" s="69"/>
      <c r="V2904" s="72"/>
      <c r="W2904" s="71"/>
      <c r="X2904" s="71"/>
    </row>
    <row r="2905" spans="1:24" ht="15.75" thickBot="1">
      <c r="A2905" s="3">
        <v>0.28970000000000001</v>
      </c>
      <c r="B2905" s="17">
        <v>-0.21517782499999999</v>
      </c>
      <c r="C2905" s="17">
        <v>-0.19305349299999999</v>
      </c>
      <c r="D2905" s="17">
        <v>-0.188141696</v>
      </c>
      <c r="E2905" s="74">
        <v>-0.15259698999999999</v>
      </c>
      <c r="F2905" s="74">
        <v>-0.17987225700000001</v>
      </c>
      <c r="G2905" s="17">
        <v>-0.16497794099999999</v>
      </c>
      <c r="J2905" s="74"/>
      <c r="K2905" s="73"/>
      <c r="L2905" s="73"/>
      <c r="M2905" s="73"/>
      <c r="N2905" s="73"/>
      <c r="O2905" s="69"/>
      <c r="P2905" s="69"/>
      <c r="Q2905" s="69"/>
      <c r="R2905" s="69"/>
      <c r="S2905" s="69"/>
      <c r="T2905" s="69"/>
      <c r="U2905" s="69"/>
      <c r="V2905" s="72"/>
      <c r="W2905" s="71"/>
      <c r="X2905" s="71"/>
    </row>
    <row r="2906" spans="1:24" ht="15.75" thickBot="1">
      <c r="A2906" s="3">
        <v>0.2898</v>
      </c>
      <c r="B2906" s="17">
        <v>-0.21506436400000001</v>
      </c>
      <c r="C2906" s="17">
        <v>-0.19296795999999999</v>
      </c>
      <c r="D2906" s="17">
        <v>-0.188062175</v>
      </c>
      <c r="E2906" s="74">
        <v>-0.152514073</v>
      </c>
      <c r="F2906" s="74">
        <v>-0.17980234</v>
      </c>
      <c r="G2906" s="17">
        <v>-0.164888865</v>
      </c>
      <c r="J2906" s="74"/>
      <c r="K2906" s="73"/>
      <c r="L2906" s="73"/>
      <c r="M2906" s="73"/>
      <c r="N2906" s="73"/>
      <c r="O2906" s="69"/>
      <c r="P2906" s="69"/>
      <c r="Q2906" s="69"/>
      <c r="R2906" s="69"/>
      <c r="S2906" s="69"/>
      <c r="T2906" s="69"/>
      <c r="U2906" s="69"/>
      <c r="V2906" s="72"/>
      <c r="W2906" s="71"/>
      <c r="X2906" s="71"/>
    </row>
    <row r="2907" spans="1:24" ht="15.75" thickBot="1">
      <c r="A2907" s="3">
        <v>0.28989999999999999</v>
      </c>
      <c r="B2907" s="17">
        <v>-0.21495092099999999</v>
      </c>
      <c r="C2907" s="17">
        <v>-0.19288243899999999</v>
      </c>
      <c r="D2907" s="17">
        <v>-0.18798266299999999</v>
      </c>
      <c r="E2907" s="74">
        <v>-0.152431173</v>
      </c>
      <c r="F2907" s="74">
        <v>-0.17973243</v>
      </c>
      <c r="G2907" s="17">
        <v>-0.16479980599999999</v>
      </c>
      <c r="J2907" s="74"/>
      <c r="K2907" s="73"/>
      <c r="L2907" s="73"/>
      <c r="M2907" s="73"/>
      <c r="N2907" s="73"/>
      <c r="O2907" s="69"/>
      <c r="P2907" s="69"/>
      <c r="Q2907" s="69"/>
      <c r="R2907" s="69"/>
      <c r="S2907" s="69"/>
      <c r="T2907" s="69"/>
      <c r="U2907" s="69"/>
      <c r="V2907" s="72"/>
      <c r="W2907" s="71"/>
      <c r="X2907" s="71"/>
    </row>
    <row r="2908" spans="1:24" ht="15.75" thickBot="1">
      <c r="A2908" s="3">
        <v>0.28999999999999998</v>
      </c>
      <c r="B2908" s="17">
        <v>-0.21483749699999999</v>
      </c>
      <c r="C2908" s="17">
        <v>-0.19279692700000001</v>
      </c>
      <c r="D2908" s="17">
        <v>-0.18790316000000001</v>
      </c>
      <c r="E2908" s="74">
        <v>-0.15234829</v>
      </c>
      <c r="F2908" s="74">
        <v>-0.17966252499999999</v>
      </c>
      <c r="G2908" s="17">
        <v>-0.16471076600000001</v>
      </c>
      <c r="J2908" s="74"/>
      <c r="K2908" s="73"/>
      <c r="L2908" s="73"/>
      <c r="M2908" s="73"/>
      <c r="N2908" s="73"/>
      <c r="O2908" s="69"/>
      <c r="P2908" s="69"/>
      <c r="Q2908" s="69"/>
      <c r="R2908" s="69"/>
      <c r="S2908" s="69"/>
      <c r="T2908" s="69"/>
      <c r="U2908" s="69"/>
      <c r="V2908" s="72"/>
      <c r="W2908" s="71"/>
      <c r="X2908" s="71"/>
    </row>
    <row r="2909" spans="1:24" ht="15.75" thickBot="1">
      <c r="A2909" s="3">
        <v>0.29010000000000002</v>
      </c>
      <c r="B2909" s="17">
        <v>-0.21472409100000001</v>
      </c>
      <c r="C2909" s="17">
        <v>-0.19271142599999999</v>
      </c>
      <c r="D2909" s="17">
        <v>-0.187823665</v>
      </c>
      <c r="E2909" s="74">
        <v>-0.15226542500000001</v>
      </c>
      <c r="F2909" s="74">
        <v>-0.179592627</v>
      </c>
      <c r="G2909" s="17">
        <v>-0.16462174299999999</v>
      </c>
      <c r="J2909" s="74"/>
      <c r="K2909" s="73"/>
      <c r="L2909" s="73"/>
      <c r="M2909" s="73"/>
      <c r="N2909" s="73"/>
      <c r="O2909" s="69"/>
      <c r="P2909" s="69"/>
      <c r="Q2909" s="69"/>
      <c r="R2909" s="69"/>
      <c r="S2909" s="69"/>
      <c r="T2909" s="69"/>
      <c r="U2909" s="69"/>
      <c r="V2909" s="72"/>
      <c r="W2909" s="71"/>
      <c r="X2909" s="71"/>
    </row>
    <row r="2910" spans="1:24" ht="15.75" thickBot="1">
      <c r="A2910" s="3">
        <v>0.29020000000000001</v>
      </c>
      <c r="B2910" s="17">
        <v>-0.21461070300000001</v>
      </c>
      <c r="C2910" s="17">
        <v>-0.192625936</v>
      </c>
      <c r="D2910" s="17">
        <v>-0.18774418000000001</v>
      </c>
      <c r="E2910" s="74">
        <v>-0.15218257700000001</v>
      </c>
      <c r="F2910" s="74">
        <v>-0.17952273499999999</v>
      </c>
      <c r="G2910" s="17">
        <v>-0.16453273800000001</v>
      </c>
      <c r="J2910" s="74"/>
      <c r="K2910" s="73"/>
      <c r="L2910" s="73"/>
      <c r="M2910" s="73"/>
      <c r="N2910" s="73"/>
      <c r="O2910" s="69"/>
      <c r="P2910" s="69"/>
      <c r="Q2910" s="69"/>
      <c r="R2910" s="69"/>
      <c r="S2910" s="69"/>
      <c r="T2910" s="69"/>
      <c r="U2910" s="69"/>
      <c r="V2910" s="72"/>
      <c r="W2910" s="71"/>
      <c r="X2910" s="71"/>
    </row>
    <row r="2911" spans="1:24" ht="15.75" thickBot="1">
      <c r="A2911" s="3">
        <v>0.2903</v>
      </c>
      <c r="B2911" s="17">
        <v>-0.21449733400000001</v>
      </c>
      <c r="C2911" s="17">
        <v>-0.192540456</v>
      </c>
      <c r="D2911" s="17">
        <v>-0.18766470299999999</v>
      </c>
      <c r="E2911" s="74">
        <v>-0.15209974700000001</v>
      </c>
      <c r="F2911" s="74">
        <v>-0.17945285</v>
      </c>
      <c r="G2911" s="17">
        <v>-0.16444375</v>
      </c>
      <c r="J2911" s="74"/>
      <c r="K2911" s="73"/>
      <c r="L2911" s="73"/>
      <c r="M2911" s="73"/>
      <c r="N2911" s="73"/>
      <c r="O2911" s="69"/>
      <c r="P2911" s="69"/>
      <c r="Q2911" s="69"/>
      <c r="R2911" s="69"/>
      <c r="S2911" s="69"/>
      <c r="T2911" s="69"/>
      <c r="U2911" s="69"/>
      <c r="V2911" s="72"/>
      <c r="W2911" s="71"/>
      <c r="X2911" s="71"/>
    </row>
    <row r="2912" spans="1:24" ht="15.75" thickBot="1">
      <c r="A2912" s="3">
        <v>0.29039999999999999</v>
      </c>
      <c r="B2912" s="17">
        <v>-0.214383983</v>
      </c>
      <c r="C2912" s="17">
        <v>-0.19245498599999999</v>
      </c>
      <c r="D2912" s="17">
        <v>-0.18758523499999999</v>
      </c>
      <c r="E2912" s="74">
        <v>-0.15201693399999999</v>
      </c>
      <c r="F2912" s="74">
        <v>-0.179382971</v>
      </c>
      <c r="G2912" s="17">
        <v>-0.16435478100000001</v>
      </c>
      <c r="J2912" s="74"/>
      <c r="K2912" s="73"/>
      <c r="L2912" s="73"/>
      <c r="M2912" s="73"/>
      <c r="N2912" s="73"/>
      <c r="O2912" s="69"/>
      <c r="P2912" s="69"/>
      <c r="Q2912" s="69"/>
      <c r="R2912" s="69"/>
      <c r="S2912" s="69"/>
      <c r="T2912" s="69"/>
      <c r="U2912" s="69"/>
      <c r="V2912" s="72"/>
      <c r="W2912" s="71"/>
      <c r="X2912" s="71"/>
    </row>
    <row r="2913" spans="1:24" ht="15.75" thickBot="1">
      <c r="A2913" s="3">
        <v>0.29049999999999998</v>
      </c>
      <c r="B2913" s="17">
        <v>-0.21427065000000001</v>
      </c>
      <c r="C2913" s="17">
        <v>-0.19236952700000001</v>
      </c>
      <c r="D2913" s="17">
        <v>-0.18750577500000001</v>
      </c>
      <c r="E2913" s="74">
        <v>-0.151934138</v>
      </c>
      <c r="F2913" s="74">
        <v>-0.179313097</v>
      </c>
      <c r="G2913" s="17">
        <v>-0.164265829</v>
      </c>
      <c r="J2913" s="74"/>
      <c r="K2913" s="73"/>
      <c r="L2913" s="73"/>
      <c r="M2913" s="73"/>
      <c r="N2913" s="73"/>
      <c r="O2913" s="69"/>
      <c r="P2913" s="69"/>
      <c r="Q2913" s="69"/>
      <c r="R2913" s="69"/>
      <c r="S2913" s="69"/>
      <c r="T2913" s="69"/>
      <c r="U2913" s="69"/>
      <c r="V2913" s="72"/>
      <c r="W2913" s="71"/>
      <c r="X2913" s="71"/>
    </row>
    <row r="2914" spans="1:24" ht="15.75" thickBot="1">
      <c r="A2914" s="3">
        <v>0.29060000000000002</v>
      </c>
      <c r="B2914" s="17">
        <v>-0.214157336</v>
      </c>
      <c r="C2914" s="17">
        <v>-0.192284078</v>
      </c>
      <c r="D2914" s="17">
        <v>-0.187426325</v>
      </c>
      <c r="E2914" s="74">
        <v>-0.15185135899999999</v>
      </c>
      <c r="F2914" s="74">
        <v>-0.179243231</v>
      </c>
      <c r="G2914" s="17">
        <v>-0.16417689399999999</v>
      </c>
      <c r="J2914" s="74"/>
      <c r="K2914" s="73"/>
      <c r="L2914" s="73"/>
      <c r="M2914" s="73"/>
      <c r="N2914" s="73"/>
      <c r="O2914" s="69"/>
      <c r="P2914" s="69"/>
      <c r="Q2914" s="69"/>
      <c r="R2914" s="69"/>
      <c r="S2914" s="69"/>
      <c r="T2914" s="69"/>
      <c r="U2914" s="69"/>
      <c r="V2914" s="72"/>
      <c r="W2914" s="71"/>
      <c r="X2914" s="71"/>
    </row>
    <row r="2915" spans="1:24" ht="15.75" thickBot="1">
      <c r="A2915" s="3">
        <v>0.29070000000000001</v>
      </c>
      <c r="B2915" s="17">
        <v>-0.21404403899999999</v>
      </c>
      <c r="C2915" s="17">
        <v>-0.19219864</v>
      </c>
      <c r="D2915" s="17">
        <v>-0.18734688299999999</v>
      </c>
      <c r="E2915" s="74">
        <v>-0.151768598</v>
      </c>
      <c r="F2915" s="74">
        <v>-0.17917337</v>
      </c>
      <c r="G2915" s="17">
        <v>-0.164087977</v>
      </c>
      <c r="J2915" s="74"/>
      <c r="K2915" s="73"/>
      <c r="L2915" s="73"/>
      <c r="M2915" s="73"/>
      <c r="N2915" s="73"/>
      <c r="O2915" s="69"/>
      <c r="P2915" s="69"/>
      <c r="Q2915" s="69"/>
      <c r="R2915" s="69"/>
      <c r="S2915" s="69"/>
      <c r="T2915" s="69"/>
      <c r="U2915" s="69"/>
      <c r="V2915" s="72"/>
      <c r="W2915" s="71"/>
      <c r="X2915" s="71"/>
    </row>
    <row r="2916" spans="1:24" ht="15.75" thickBot="1">
      <c r="A2916" s="3">
        <v>0.2908</v>
      </c>
      <c r="B2916" s="17">
        <v>-0.213930761</v>
      </c>
      <c r="C2916" s="17">
        <v>-0.19211321200000001</v>
      </c>
      <c r="D2916" s="17">
        <v>-0.18726745</v>
      </c>
      <c r="E2916" s="74">
        <v>-0.15168585300000001</v>
      </c>
      <c r="F2916" s="74">
        <v>-0.17910351599999999</v>
      </c>
      <c r="G2916" s="17">
        <v>-0.16399907799999999</v>
      </c>
      <c r="J2916" s="74"/>
      <c r="K2916" s="73"/>
      <c r="L2916" s="73"/>
      <c r="M2916" s="73"/>
      <c r="N2916" s="73"/>
      <c r="O2916" s="69"/>
      <c r="P2916" s="69"/>
      <c r="Q2916" s="69"/>
      <c r="R2916" s="69"/>
      <c r="S2916" s="69"/>
      <c r="T2916" s="69"/>
      <c r="U2916" s="69"/>
      <c r="V2916" s="72"/>
      <c r="W2916" s="71"/>
      <c r="X2916" s="71"/>
    </row>
    <row r="2917" spans="1:24" ht="15.75" thickBot="1">
      <c r="A2917" s="3">
        <v>0.29089999999999999</v>
      </c>
      <c r="B2917" s="17">
        <v>-0.21381750199999999</v>
      </c>
      <c r="C2917" s="17">
        <v>-0.192027794</v>
      </c>
      <c r="D2917" s="17">
        <v>-0.18718802500000001</v>
      </c>
      <c r="E2917" s="74">
        <v>-0.151603126</v>
      </c>
      <c r="F2917" s="74">
        <v>-0.17903366700000001</v>
      </c>
      <c r="G2917" s="17">
        <v>-0.16391019600000001</v>
      </c>
      <c r="J2917" s="74"/>
      <c r="K2917" s="73"/>
      <c r="L2917" s="73"/>
      <c r="M2917" s="73"/>
      <c r="N2917" s="73"/>
      <c r="O2917" s="69"/>
      <c r="P2917" s="69"/>
      <c r="Q2917" s="69"/>
      <c r="R2917" s="69"/>
      <c r="S2917" s="69"/>
      <c r="T2917" s="69"/>
      <c r="U2917" s="69"/>
      <c r="V2917" s="72"/>
      <c r="W2917" s="71"/>
      <c r="X2917" s="71"/>
    </row>
    <row r="2918" spans="1:24" ht="15.75" thickBot="1">
      <c r="A2918" s="3">
        <v>0.29099999999999998</v>
      </c>
      <c r="B2918" s="17">
        <v>-0.21370426000000001</v>
      </c>
      <c r="C2918" s="17">
        <v>-0.19194238699999999</v>
      </c>
      <c r="D2918" s="17">
        <v>-0.18710861000000001</v>
      </c>
      <c r="E2918" s="74">
        <v>-0.15152041699999999</v>
      </c>
      <c r="F2918" s="74">
        <v>-0.17896382499999999</v>
      </c>
      <c r="G2918" s="17">
        <v>-0.16382133199999999</v>
      </c>
      <c r="J2918" s="74"/>
      <c r="K2918" s="73"/>
      <c r="L2918" s="73"/>
      <c r="M2918" s="73"/>
      <c r="N2918" s="73"/>
      <c r="O2918" s="69"/>
      <c r="P2918" s="69"/>
      <c r="Q2918" s="69"/>
      <c r="R2918" s="69"/>
      <c r="S2918" s="69"/>
      <c r="T2918" s="69"/>
      <c r="U2918" s="69"/>
      <c r="V2918" s="72"/>
      <c r="W2918" s="71"/>
      <c r="X2918" s="71"/>
    </row>
    <row r="2919" spans="1:24" ht="15.75" thickBot="1">
      <c r="A2919" s="3">
        <v>0.29110000000000003</v>
      </c>
      <c r="B2919" s="17">
        <v>-0.21359103600000001</v>
      </c>
      <c r="C2919" s="17">
        <v>-0.19185699000000001</v>
      </c>
      <c r="D2919" s="17">
        <v>-0.187029203</v>
      </c>
      <c r="E2919" s="74">
        <v>-0.151437724</v>
      </c>
      <c r="F2919" s="74">
        <v>-0.17889399</v>
      </c>
      <c r="G2919" s="17">
        <v>-0.16373248600000001</v>
      </c>
      <c r="J2919" s="74"/>
      <c r="K2919" s="73"/>
      <c r="L2919" s="73"/>
      <c r="M2919" s="73"/>
      <c r="N2919" s="73"/>
      <c r="O2919" s="69"/>
      <c r="P2919" s="69"/>
      <c r="Q2919" s="69"/>
      <c r="R2919" s="69"/>
      <c r="S2919" s="69"/>
      <c r="T2919" s="69"/>
      <c r="U2919" s="69"/>
      <c r="V2919" s="72"/>
      <c r="W2919" s="71"/>
      <c r="X2919" s="71"/>
    </row>
    <row r="2920" spans="1:24" ht="15.75" thickBot="1">
      <c r="A2920" s="3">
        <v>0.29120000000000001</v>
      </c>
      <c r="B2920" s="17">
        <v>-0.21347783100000001</v>
      </c>
      <c r="C2920" s="17">
        <v>-0.19177160400000001</v>
      </c>
      <c r="D2920" s="17">
        <v>-0.186949805</v>
      </c>
      <c r="E2920" s="74">
        <v>-0.15135504799999999</v>
      </c>
      <c r="F2920" s="74">
        <v>-0.17882416000000001</v>
      </c>
      <c r="G2920" s="17">
        <v>-0.163643657</v>
      </c>
      <c r="J2920" s="74"/>
      <c r="K2920" s="73"/>
      <c r="L2920" s="73"/>
      <c r="M2920" s="73"/>
      <c r="N2920" s="73"/>
      <c r="O2920" s="69"/>
      <c r="P2920" s="69"/>
      <c r="Q2920" s="69"/>
      <c r="R2920" s="69"/>
      <c r="S2920" s="69"/>
      <c r="T2920" s="69"/>
      <c r="U2920" s="69"/>
      <c r="V2920" s="72"/>
      <c r="W2920" s="71"/>
      <c r="X2920" s="71"/>
    </row>
    <row r="2921" spans="1:24" ht="15.75" thickBot="1">
      <c r="A2921" s="3">
        <v>0.2913</v>
      </c>
      <c r="B2921" s="17">
        <v>-0.21336464399999999</v>
      </c>
      <c r="C2921" s="17">
        <v>-0.19168622799999999</v>
      </c>
      <c r="D2921" s="17">
        <v>-0.18687041500000001</v>
      </c>
      <c r="E2921" s="74">
        <v>-0.15127239000000001</v>
      </c>
      <c r="F2921" s="74">
        <v>-0.17875433700000001</v>
      </c>
      <c r="G2921" s="17">
        <v>-0.163554846</v>
      </c>
      <c r="J2921" s="74"/>
      <c r="K2921" s="73"/>
      <c r="L2921" s="73"/>
      <c r="M2921" s="73"/>
      <c r="N2921" s="73"/>
      <c r="O2921" s="69"/>
      <c r="P2921" s="69"/>
      <c r="Q2921" s="69"/>
      <c r="R2921" s="69"/>
      <c r="S2921" s="69"/>
      <c r="T2921" s="69"/>
      <c r="U2921" s="69"/>
      <c r="V2921" s="72"/>
      <c r="W2921" s="71"/>
      <c r="X2921" s="71"/>
    </row>
    <row r="2922" spans="1:24" ht="15.75" thickBot="1">
      <c r="A2922" s="3">
        <v>0.29139999999999999</v>
      </c>
      <c r="B2922" s="17">
        <v>-0.213251475</v>
      </c>
      <c r="C2922" s="17">
        <v>-0.19160086200000001</v>
      </c>
      <c r="D2922" s="17">
        <v>-0.18679103399999999</v>
      </c>
      <c r="E2922" s="74">
        <v>-0.15118974900000001</v>
      </c>
      <c r="F2922" s="74">
        <v>-0.17868451900000001</v>
      </c>
      <c r="G2922" s="17">
        <v>-0.163466052</v>
      </c>
      <c r="J2922" s="74"/>
      <c r="K2922" s="73"/>
      <c r="L2922" s="73"/>
      <c r="M2922" s="73"/>
      <c r="N2922" s="73"/>
      <c r="O2922" s="69"/>
      <c r="P2922" s="69"/>
      <c r="Q2922" s="69"/>
      <c r="R2922" s="69"/>
      <c r="S2922" s="69"/>
      <c r="T2922" s="69"/>
      <c r="U2922" s="69"/>
      <c r="V2922" s="72"/>
      <c r="W2922" s="71"/>
      <c r="X2922" s="71"/>
    </row>
    <row r="2923" spans="1:24" ht="15.75" thickBot="1">
      <c r="A2923" s="3">
        <v>0.29149999999999998</v>
      </c>
      <c r="B2923" s="17">
        <v>-0.21313832399999999</v>
      </c>
      <c r="C2923" s="17">
        <v>-0.191515506</v>
      </c>
      <c r="D2923" s="17">
        <v>-0.186711662</v>
      </c>
      <c r="E2923" s="74">
        <v>-0.15110712500000001</v>
      </c>
      <c r="F2923" s="74">
        <v>-0.17861470800000001</v>
      </c>
      <c r="G2923" s="17">
        <v>-0.16337727599999999</v>
      </c>
      <c r="J2923" s="74"/>
      <c r="K2923" s="73"/>
      <c r="L2923" s="73"/>
      <c r="M2923" s="73"/>
      <c r="N2923" s="73"/>
      <c r="O2923" s="69"/>
      <c r="P2923" s="69"/>
      <c r="Q2923" s="69"/>
      <c r="R2923" s="69"/>
      <c r="S2923" s="69"/>
      <c r="T2923" s="69"/>
      <c r="U2923" s="69"/>
      <c r="V2923" s="72"/>
      <c r="W2923" s="71"/>
      <c r="X2923" s="71"/>
    </row>
    <row r="2924" spans="1:24" ht="15.75" thickBot="1">
      <c r="A2924" s="3">
        <v>0.29160000000000003</v>
      </c>
      <c r="B2924" s="17">
        <v>-0.213025191</v>
      </c>
      <c r="C2924" s="17">
        <v>-0.19143016099999999</v>
      </c>
      <c r="D2924" s="17">
        <v>-0.186632299</v>
      </c>
      <c r="E2924" s="74">
        <v>-0.151024518</v>
      </c>
      <c r="F2924" s="74">
        <v>-0.178544903</v>
      </c>
      <c r="G2924" s="17">
        <v>-0.16328851699999999</v>
      </c>
      <c r="J2924" s="74"/>
      <c r="K2924" s="73"/>
      <c r="L2924" s="73"/>
      <c r="M2924" s="73"/>
      <c r="N2924" s="73"/>
      <c r="O2924" s="69"/>
      <c r="P2924" s="69"/>
      <c r="Q2924" s="69"/>
      <c r="R2924" s="69"/>
      <c r="S2924" s="69"/>
      <c r="T2924" s="69"/>
      <c r="U2924" s="69"/>
      <c r="V2924" s="72"/>
      <c r="W2924" s="71"/>
      <c r="X2924" s="71"/>
    </row>
    <row r="2925" spans="1:24" ht="15.75" thickBot="1">
      <c r="A2925" s="3">
        <v>0.29170000000000001</v>
      </c>
      <c r="B2925" s="17">
        <v>-0.21291207700000001</v>
      </c>
      <c r="C2925" s="17">
        <v>-0.191344826</v>
      </c>
      <c r="D2925" s="17">
        <v>-0.186552944</v>
      </c>
      <c r="E2925" s="74">
        <v>-0.150941928</v>
      </c>
      <c r="F2925" s="74">
        <v>-0.178475105</v>
      </c>
      <c r="G2925" s="17">
        <v>-0.16319977599999999</v>
      </c>
      <c r="J2925" s="74"/>
      <c r="K2925" s="73"/>
      <c r="L2925" s="73"/>
      <c r="M2925" s="73"/>
      <c r="N2925" s="73"/>
      <c r="O2925" s="69"/>
      <c r="P2925" s="69"/>
      <c r="Q2925" s="69"/>
      <c r="R2925" s="69"/>
      <c r="S2925" s="69"/>
      <c r="T2925" s="69"/>
      <c r="U2925" s="69"/>
      <c r="V2925" s="72"/>
      <c r="W2925" s="71"/>
      <c r="X2925" s="71"/>
    </row>
    <row r="2926" spans="1:24" ht="15.75" thickBot="1">
      <c r="A2926" s="3">
        <v>0.2918</v>
      </c>
      <c r="B2926" s="17">
        <v>-0.21279898</v>
      </c>
      <c r="C2926" s="17">
        <v>-0.191259501</v>
      </c>
      <c r="D2926" s="17">
        <v>-0.18647359699999999</v>
      </c>
      <c r="E2926" s="74">
        <v>-0.150859355</v>
      </c>
      <c r="F2926" s="74">
        <v>-0.17840531200000001</v>
      </c>
      <c r="G2926" s="17">
        <v>-0.16311105200000001</v>
      </c>
      <c r="J2926" s="74"/>
      <c r="K2926" s="73"/>
      <c r="L2926" s="73"/>
      <c r="M2926" s="73"/>
      <c r="N2926" s="73"/>
      <c r="O2926" s="69"/>
      <c r="P2926" s="69"/>
      <c r="Q2926" s="69"/>
      <c r="R2926" s="69"/>
      <c r="S2926" s="69"/>
      <c r="T2926" s="69"/>
      <c r="U2926" s="69"/>
      <c r="V2926" s="72"/>
      <c r="W2926" s="71"/>
      <c r="X2926" s="71"/>
    </row>
    <row r="2927" spans="1:24" ht="15.75" thickBot="1">
      <c r="A2927" s="3">
        <v>0.29189999999999999</v>
      </c>
      <c r="B2927" s="17">
        <v>-0.21268590200000001</v>
      </c>
      <c r="C2927" s="17">
        <v>-0.191174187</v>
      </c>
      <c r="D2927" s="17">
        <v>-0.18639426000000001</v>
      </c>
      <c r="E2927" s="74">
        <v>-0.15077679999999999</v>
      </c>
      <c r="F2927" s="74">
        <v>-0.17833552599999999</v>
      </c>
      <c r="G2927" s="17">
        <v>-0.16302234500000001</v>
      </c>
      <c r="J2927" s="74"/>
      <c r="K2927" s="73"/>
      <c r="L2927" s="73"/>
      <c r="M2927" s="73"/>
      <c r="N2927" s="73"/>
      <c r="O2927" s="69"/>
      <c r="P2927" s="69"/>
      <c r="Q2927" s="69"/>
      <c r="R2927" s="69"/>
      <c r="S2927" s="69"/>
      <c r="T2927" s="69"/>
      <c r="U2927" s="69"/>
      <c r="V2927" s="72"/>
      <c r="W2927" s="71"/>
      <c r="X2927" s="71"/>
    </row>
    <row r="2928" spans="1:24" ht="15.75" thickBot="1">
      <c r="A2928" s="3">
        <v>0.29199999999999998</v>
      </c>
      <c r="B2928" s="17">
        <v>-0.21257284100000001</v>
      </c>
      <c r="C2928" s="17">
        <v>-0.19108888299999999</v>
      </c>
      <c r="D2928" s="17">
        <v>-0.18631493099999999</v>
      </c>
      <c r="E2928" s="74">
        <v>-0.150694261</v>
      </c>
      <c r="F2928" s="74">
        <v>-0.178265745</v>
      </c>
      <c r="G2928" s="17">
        <v>-0.16293365600000001</v>
      </c>
      <c r="J2928" s="74"/>
      <c r="K2928" s="73"/>
      <c r="L2928" s="73"/>
      <c r="M2928" s="73"/>
      <c r="N2928" s="73"/>
      <c r="O2928" s="69"/>
      <c r="P2928" s="69"/>
      <c r="Q2928" s="69"/>
      <c r="R2928" s="69"/>
      <c r="S2928" s="69"/>
      <c r="T2928" s="69"/>
      <c r="U2928" s="69"/>
      <c r="V2928" s="72"/>
      <c r="W2928" s="71"/>
      <c r="X2928" s="71"/>
    </row>
    <row r="2929" spans="1:24" ht="15.75" thickBot="1">
      <c r="A2929" s="3">
        <v>0.29210000000000003</v>
      </c>
      <c r="B2929" s="17">
        <v>-0.212459799</v>
      </c>
      <c r="C2929" s="17">
        <v>-0.191003589</v>
      </c>
      <c r="D2929" s="17">
        <v>-0.186235611</v>
      </c>
      <c r="E2929" s="74">
        <v>-0.15061173899999999</v>
      </c>
      <c r="F2929" s="74">
        <v>-0.17819597100000001</v>
      </c>
      <c r="G2929" s="17">
        <v>-0.162844985</v>
      </c>
      <c r="J2929" s="74"/>
      <c r="K2929" s="73"/>
      <c r="L2929" s="73"/>
      <c r="M2929" s="73"/>
      <c r="N2929" s="73"/>
      <c r="O2929" s="69"/>
      <c r="P2929" s="69"/>
      <c r="Q2929" s="69"/>
      <c r="R2929" s="69"/>
      <c r="S2929" s="69"/>
      <c r="T2929" s="69"/>
      <c r="U2929" s="69"/>
      <c r="V2929" s="72"/>
      <c r="W2929" s="71"/>
      <c r="X2929" s="71"/>
    </row>
    <row r="2930" spans="1:24" ht="15.75" thickBot="1">
      <c r="A2930" s="3">
        <v>0.29220000000000002</v>
      </c>
      <c r="B2930" s="17">
        <v>-0.21234677399999999</v>
      </c>
      <c r="C2930" s="17">
        <v>-0.19091830500000001</v>
      </c>
      <c r="D2930" s="17">
        <v>-0.186156299</v>
      </c>
      <c r="E2930" s="74">
        <v>-0.15052923500000001</v>
      </c>
      <c r="F2930" s="74">
        <v>-0.17812620300000001</v>
      </c>
      <c r="G2930" s="17">
        <v>-0.162756331</v>
      </c>
      <c r="J2930" s="74"/>
      <c r="K2930" s="73"/>
      <c r="L2930" s="73"/>
      <c r="M2930" s="73"/>
      <c r="N2930" s="73"/>
      <c r="O2930" s="69"/>
      <c r="P2930" s="69"/>
      <c r="Q2930" s="69"/>
      <c r="R2930" s="69"/>
      <c r="S2930" s="69"/>
      <c r="T2930" s="69"/>
      <c r="U2930" s="69"/>
      <c r="V2930" s="72"/>
      <c r="W2930" s="71"/>
      <c r="X2930" s="71"/>
    </row>
    <row r="2931" spans="1:24" ht="15.75" thickBot="1">
      <c r="A2931" s="3">
        <v>0.2923</v>
      </c>
      <c r="B2931" s="17">
        <v>-0.21223376799999999</v>
      </c>
      <c r="C2931" s="17">
        <v>-0.19083303200000001</v>
      </c>
      <c r="D2931" s="17">
        <v>-0.18607699599999999</v>
      </c>
      <c r="E2931" s="74">
        <v>-0.15044674699999999</v>
      </c>
      <c r="F2931" s="74">
        <v>-0.17805644100000001</v>
      </c>
      <c r="G2931" s="17">
        <v>-0.162667694</v>
      </c>
      <c r="J2931" s="74"/>
      <c r="K2931" s="73"/>
      <c r="L2931" s="73"/>
      <c r="M2931" s="73"/>
      <c r="N2931" s="73"/>
      <c r="O2931" s="69"/>
      <c r="P2931" s="69"/>
      <c r="Q2931" s="69"/>
      <c r="R2931" s="69"/>
      <c r="S2931" s="69"/>
      <c r="T2931" s="69"/>
      <c r="U2931" s="69"/>
      <c r="V2931" s="72"/>
      <c r="W2931" s="71"/>
      <c r="X2931" s="71"/>
    </row>
    <row r="2932" spans="1:24" ht="15.75" thickBot="1">
      <c r="A2932" s="3">
        <v>0.29239999999999999</v>
      </c>
      <c r="B2932" s="17">
        <v>-0.21212077900000001</v>
      </c>
      <c r="C2932" s="17">
        <v>-0.19074776900000001</v>
      </c>
      <c r="D2932" s="17">
        <v>-0.18599770099999999</v>
      </c>
      <c r="E2932" s="74">
        <v>-0.15036427599999999</v>
      </c>
      <c r="F2932" s="74">
        <v>-0.17798668500000001</v>
      </c>
      <c r="G2932" s="17">
        <v>-0.16257907399999999</v>
      </c>
      <c r="J2932" s="74"/>
      <c r="K2932" s="73"/>
      <c r="L2932" s="73"/>
      <c r="M2932" s="73"/>
      <c r="N2932" s="73"/>
      <c r="O2932" s="69"/>
      <c r="P2932" s="69"/>
      <c r="Q2932" s="69"/>
      <c r="R2932" s="69"/>
      <c r="S2932" s="69"/>
      <c r="T2932" s="69"/>
      <c r="U2932" s="69"/>
      <c r="V2932" s="72"/>
      <c r="W2932" s="71"/>
      <c r="X2932" s="71"/>
    </row>
    <row r="2933" spans="1:24" ht="15.75" thickBot="1">
      <c r="A2933" s="3">
        <v>0.29249999999999998</v>
      </c>
      <c r="B2933" s="17">
        <v>-0.21200780899999999</v>
      </c>
      <c r="C2933" s="17">
        <v>-0.190662516</v>
      </c>
      <c r="D2933" s="17">
        <v>-0.185918416</v>
      </c>
      <c r="E2933" s="74">
        <v>-0.15028182300000001</v>
      </c>
      <c r="F2933" s="74">
        <v>-0.177916935</v>
      </c>
      <c r="G2933" s="17">
        <v>-0.162490472</v>
      </c>
      <c r="J2933" s="74"/>
      <c r="K2933" s="73"/>
      <c r="L2933" s="73"/>
      <c r="M2933" s="73"/>
      <c r="N2933" s="73"/>
      <c r="O2933" s="69"/>
      <c r="P2933" s="69"/>
      <c r="Q2933" s="69"/>
      <c r="R2933" s="69"/>
      <c r="S2933" s="69"/>
      <c r="T2933" s="69"/>
      <c r="U2933" s="69"/>
      <c r="V2933" s="72"/>
      <c r="W2933" s="71"/>
      <c r="X2933" s="71"/>
    </row>
    <row r="2934" spans="1:24" ht="15.75" thickBot="1">
      <c r="A2934" s="3">
        <v>0.29260000000000003</v>
      </c>
      <c r="B2934" s="17">
        <v>-0.21189485599999999</v>
      </c>
      <c r="C2934" s="17">
        <v>-0.19057727299999999</v>
      </c>
      <c r="D2934" s="17">
        <v>-0.18583913799999999</v>
      </c>
      <c r="E2934" s="74">
        <v>-0.15019938599999999</v>
      </c>
      <c r="F2934" s="74">
        <v>-0.17784719099999999</v>
      </c>
      <c r="G2934" s="17">
        <v>-0.16240188799999999</v>
      </c>
      <c r="J2934" s="74"/>
      <c r="K2934" s="73"/>
      <c r="L2934" s="73"/>
      <c r="M2934" s="73"/>
      <c r="N2934" s="73"/>
      <c r="O2934" s="69"/>
      <c r="P2934" s="69"/>
      <c r="Q2934" s="69"/>
      <c r="R2934" s="69"/>
      <c r="S2934" s="69"/>
      <c r="T2934" s="69"/>
      <c r="U2934" s="69"/>
      <c r="V2934" s="72"/>
      <c r="W2934" s="71"/>
      <c r="X2934" s="71"/>
    </row>
    <row r="2935" spans="1:24" ht="15.75" thickBot="1">
      <c r="A2935" s="3">
        <v>0.29270000000000002</v>
      </c>
      <c r="B2935" s="17">
        <v>-0.21178192100000001</v>
      </c>
      <c r="C2935" s="17">
        <v>-0.19049204</v>
      </c>
      <c r="D2935" s="17">
        <v>-0.18575986899999999</v>
      </c>
      <c r="E2935" s="74">
        <v>-0.15011696599999999</v>
      </c>
      <c r="F2935" s="74">
        <v>-0.177777453</v>
      </c>
      <c r="G2935" s="17">
        <v>-0.16231332000000001</v>
      </c>
      <c r="J2935" s="74"/>
      <c r="K2935" s="73"/>
      <c r="L2935" s="73"/>
      <c r="M2935" s="73"/>
      <c r="N2935" s="73"/>
      <c r="O2935" s="69"/>
      <c r="P2935" s="69"/>
      <c r="Q2935" s="69"/>
      <c r="R2935" s="69"/>
      <c r="S2935" s="69"/>
      <c r="T2935" s="69"/>
      <c r="U2935" s="69"/>
      <c r="V2935" s="72"/>
      <c r="W2935" s="71"/>
      <c r="X2935" s="71"/>
    </row>
    <row r="2936" spans="1:24" ht="15.75" thickBot="1">
      <c r="A2936" s="3">
        <v>0.2928</v>
      </c>
      <c r="B2936" s="17">
        <v>-0.21166900499999999</v>
      </c>
      <c r="C2936" s="17">
        <v>-0.19040681800000001</v>
      </c>
      <c r="D2936" s="17">
        <v>-0.185680609</v>
      </c>
      <c r="E2936" s="74">
        <v>-0.15003456300000001</v>
      </c>
      <c r="F2936" s="74">
        <v>-0.17770772200000001</v>
      </c>
      <c r="G2936" s="17">
        <v>-0.16222476999999999</v>
      </c>
      <c r="J2936" s="74"/>
      <c r="K2936" s="73"/>
      <c r="L2936" s="73"/>
      <c r="M2936" s="73"/>
      <c r="N2936" s="73"/>
      <c r="O2936" s="69"/>
      <c r="P2936" s="69"/>
      <c r="Q2936" s="69"/>
      <c r="R2936" s="69"/>
      <c r="S2936" s="69"/>
      <c r="T2936" s="69"/>
      <c r="U2936" s="69"/>
      <c r="V2936" s="72"/>
      <c r="W2936" s="71"/>
      <c r="X2936" s="71"/>
    </row>
    <row r="2937" spans="1:24" ht="15.75" thickBot="1">
      <c r="A2937" s="3">
        <v>0.29289999999999999</v>
      </c>
      <c r="B2937" s="17">
        <v>-0.21155610599999999</v>
      </c>
      <c r="C2937" s="17">
        <v>-0.190321606</v>
      </c>
      <c r="D2937" s="17">
        <v>-0.18560135799999999</v>
      </c>
      <c r="E2937" s="74">
        <v>-0.14995217699999999</v>
      </c>
      <c r="F2937" s="74">
        <v>-0.17763799599999999</v>
      </c>
      <c r="G2937" s="17">
        <v>-0.16213623699999999</v>
      </c>
      <c r="J2937" s="74"/>
      <c r="K2937" s="73"/>
      <c r="L2937" s="73"/>
      <c r="M2937" s="73"/>
      <c r="N2937" s="73"/>
      <c r="O2937" s="69"/>
      <c r="P2937" s="69"/>
      <c r="Q2937" s="69"/>
      <c r="R2937" s="69"/>
      <c r="S2937" s="69"/>
      <c r="T2937" s="69"/>
      <c r="U2937" s="69"/>
      <c r="V2937" s="72"/>
      <c r="W2937" s="71"/>
      <c r="X2937" s="71"/>
    </row>
    <row r="2938" spans="1:24" ht="15.75" thickBot="1">
      <c r="A2938" s="3">
        <v>0.29299999999999998</v>
      </c>
      <c r="B2938" s="17">
        <v>-0.21144322500000001</v>
      </c>
      <c r="C2938" s="17">
        <v>-0.190236404</v>
      </c>
      <c r="D2938" s="17">
        <v>-0.18552211399999999</v>
      </c>
      <c r="E2938" s="74">
        <v>-0.14986980799999999</v>
      </c>
      <c r="F2938" s="74">
        <v>-0.177568277</v>
      </c>
      <c r="G2938" s="17">
        <v>-0.16204772200000001</v>
      </c>
      <c r="J2938" s="74"/>
      <c r="K2938" s="73"/>
      <c r="L2938" s="73"/>
      <c r="M2938" s="73"/>
      <c r="N2938" s="73"/>
      <c r="O2938" s="69"/>
      <c r="P2938" s="69"/>
      <c r="Q2938" s="69"/>
      <c r="R2938" s="69"/>
      <c r="S2938" s="69"/>
      <c r="T2938" s="69"/>
      <c r="U2938" s="69"/>
      <c r="V2938" s="72"/>
      <c r="W2938" s="71"/>
      <c r="X2938" s="71"/>
    </row>
    <row r="2939" spans="1:24" ht="15.75" thickBot="1">
      <c r="A2939" s="3">
        <v>0.29310000000000003</v>
      </c>
      <c r="B2939" s="17">
        <v>-0.21133036199999999</v>
      </c>
      <c r="C2939" s="17">
        <v>-0.19015121199999999</v>
      </c>
      <c r="D2939" s="17">
        <v>-0.18544288</v>
      </c>
      <c r="E2939" s="74">
        <v>-0.14978745600000001</v>
      </c>
      <c r="F2939" s="74">
        <v>-0.177498563</v>
      </c>
      <c r="G2939" s="17">
        <v>-0.16195922400000001</v>
      </c>
      <c r="J2939" s="74"/>
      <c r="K2939" s="73"/>
      <c r="L2939" s="73"/>
      <c r="M2939" s="73"/>
      <c r="N2939" s="73"/>
      <c r="O2939" s="69"/>
      <c r="P2939" s="69"/>
      <c r="Q2939" s="69"/>
      <c r="R2939" s="69"/>
      <c r="S2939" s="69"/>
      <c r="T2939" s="69"/>
      <c r="U2939" s="69"/>
      <c r="V2939" s="72"/>
      <c r="W2939" s="71"/>
      <c r="X2939" s="71"/>
    </row>
    <row r="2940" spans="1:24" ht="15.75" thickBot="1">
      <c r="A2940" s="3">
        <v>0.29320000000000002</v>
      </c>
      <c r="B2940" s="17">
        <v>-0.21121751699999999</v>
      </c>
      <c r="C2940" s="17">
        <v>-0.19006603</v>
      </c>
      <c r="D2940" s="17">
        <v>-0.18536365399999999</v>
      </c>
      <c r="E2940" s="74">
        <v>-0.149705121</v>
      </c>
      <c r="F2940" s="74">
        <v>-0.177428856</v>
      </c>
      <c r="G2940" s="17">
        <v>-0.16187074300000001</v>
      </c>
      <c r="J2940" s="74"/>
      <c r="K2940" s="73"/>
      <c r="L2940" s="73"/>
      <c r="M2940" s="73"/>
      <c r="N2940" s="73"/>
      <c r="O2940" s="69"/>
      <c r="P2940" s="69"/>
      <c r="Q2940" s="69"/>
      <c r="R2940" s="69"/>
      <c r="S2940" s="69"/>
      <c r="T2940" s="69"/>
      <c r="U2940" s="69"/>
      <c r="V2940" s="72"/>
      <c r="W2940" s="71"/>
      <c r="X2940" s="71"/>
    </row>
    <row r="2941" spans="1:24" ht="15.75" thickBot="1">
      <c r="A2941" s="3">
        <v>0.29330000000000001</v>
      </c>
      <c r="B2941" s="17">
        <v>-0.21110468900000001</v>
      </c>
      <c r="C2941" s="17">
        <v>-0.189980858</v>
      </c>
      <c r="D2941" s="17">
        <v>-0.185284436</v>
      </c>
      <c r="E2941" s="74">
        <v>-0.149622802</v>
      </c>
      <c r="F2941" s="74">
        <v>-0.17735915399999999</v>
      </c>
      <c r="G2941" s="17">
        <v>-0.161782279</v>
      </c>
      <c r="J2941" s="74"/>
      <c r="K2941" s="73"/>
      <c r="L2941" s="73"/>
      <c r="M2941" s="73"/>
      <c r="N2941" s="73"/>
      <c r="O2941" s="69"/>
      <c r="P2941" s="69"/>
      <c r="Q2941" s="69"/>
      <c r="R2941" s="69"/>
      <c r="S2941" s="69"/>
      <c r="T2941" s="69"/>
      <c r="U2941" s="69"/>
      <c r="V2941" s="72"/>
      <c r="W2941" s="71"/>
      <c r="X2941" s="71"/>
    </row>
    <row r="2942" spans="1:24" ht="15.75" thickBot="1">
      <c r="A2942" s="3">
        <v>0.29339999999999999</v>
      </c>
      <c r="B2942" s="17">
        <v>-0.21099187999999999</v>
      </c>
      <c r="C2942" s="17">
        <v>-0.189895697</v>
      </c>
      <c r="D2942" s="17">
        <v>-0.185205227</v>
      </c>
      <c r="E2942" s="74">
        <v>-0.14954050099999999</v>
      </c>
      <c r="F2942" s="74">
        <v>-0.17728945900000001</v>
      </c>
      <c r="G2942" s="17">
        <v>-0.16169383200000001</v>
      </c>
      <c r="J2942" s="74"/>
      <c r="K2942" s="73"/>
      <c r="L2942" s="73"/>
      <c r="M2942" s="73"/>
      <c r="N2942" s="73"/>
      <c r="O2942" s="69"/>
      <c r="P2942" s="69"/>
      <c r="Q2942" s="69"/>
      <c r="R2942" s="69"/>
      <c r="S2942" s="69"/>
      <c r="T2942" s="69"/>
      <c r="U2942" s="69"/>
      <c r="V2942" s="72"/>
      <c r="W2942" s="71"/>
      <c r="X2942" s="71"/>
    </row>
    <row r="2943" spans="1:24" ht="15.75" thickBot="1">
      <c r="A2943" s="3">
        <v>0.29349999999999998</v>
      </c>
      <c r="B2943" s="17">
        <v>-0.21087908799999999</v>
      </c>
      <c r="C2943" s="17">
        <v>-0.189810545</v>
      </c>
      <c r="D2943" s="17">
        <v>-0.185126026</v>
      </c>
      <c r="E2943" s="74">
        <v>-0.149458216</v>
      </c>
      <c r="F2943" s="74">
        <v>-0.17721977</v>
      </c>
      <c r="G2943" s="17">
        <v>-0.16160540300000001</v>
      </c>
      <c r="J2943" s="74"/>
      <c r="K2943" s="73"/>
      <c r="L2943" s="73"/>
      <c r="M2943" s="73"/>
      <c r="N2943" s="73"/>
      <c r="O2943" s="69"/>
      <c r="P2943" s="69"/>
      <c r="Q2943" s="69"/>
      <c r="R2943" s="69"/>
      <c r="S2943" s="69"/>
      <c r="T2943" s="69"/>
      <c r="U2943" s="69"/>
      <c r="V2943" s="72"/>
      <c r="W2943" s="71"/>
      <c r="X2943" s="71"/>
    </row>
    <row r="2944" spans="1:24" ht="15.75" thickBot="1">
      <c r="A2944" s="3">
        <v>0.29360000000000003</v>
      </c>
      <c r="B2944" s="17">
        <v>-0.21076631400000001</v>
      </c>
      <c r="C2944" s="17">
        <v>-0.18972540399999999</v>
      </c>
      <c r="D2944" s="17">
        <v>-0.18504683399999999</v>
      </c>
      <c r="E2944" s="74">
        <v>-0.14937594800000001</v>
      </c>
      <c r="F2944" s="74">
        <v>-0.17715008600000001</v>
      </c>
      <c r="G2944" s="17">
        <v>-0.161516991</v>
      </c>
      <c r="J2944" s="74"/>
      <c r="K2944" s="73"/>
      <c r="L2944" s="73"/>
      <c r="M2944" s="73"/>
      <c r="N2944" s="73"/>
      <c r="O2944" s="69"/>
      <c r="P2944" s="69"/>
      <c r="Q2944" s="69"/>
      <c r="R2944" s="69"/>
      <c r="S2944" s="69"/>
      <c r="T2944" s="69"/>
      <c r="U2944" s="69"/>
      <c r="V2944" s="72"/>
      <c r="W2944" s="71"/>
      <c r="X2944" s="71"/>
    </row>
    <row r="2945" spans="1:24" ht="15.75" thickBot="1">
      <c r="A2945" s="3">
        <v>0.29370000000000002</v>
      </c>
      <c r="B2945" s="17">
        <v>-0.21065355799999999</v>
      </c>
      <c r="C2945" s="17">
        <v>-0.189640273</v>
      </c>
      <c r="D2945" s="17">
        <v>-0.18496765100000001</v>
      </c>
      <c r="E2945" s="74">
        <v>-0.149293696</v>
      </c>
      <c r="F2945" s="74">
        <v>-0.17708040899999999</v>
      </c>
      <c r="G2945" s="17">
        <v>-0.16142859600000001</v>
      </c>
      <c r="J2945" s="74"/>
      <c r="K2945" s="73"/>
      <c r="L2945" s="73"/>
      <c r="M2945" s="73"/>
      <c r="N2945" s="73"/>
      <c r="O2945" s="69"/>
      <c r="P2945" s="69"/>
      <c r="Q2945" s="69"/>
      <c r="R2945" s="69"/>
      <c r="S2945" s="69"/>
      <c r="T2945" s="69"/>
      <c r="U2945" s="69"/>
      <c r="V2945" s="72"/>
      <c r="W2945" s="71"/>
      <c r="X2945" s="71"/>
    </row>
    <row r="2946" spans="1:24" ht="15.75" thickBot="1">
      <c r="A2946" s="3">
        <v>0.29380000000000001</v>
      </c>
      <c r="B2946" s="17">
        <v>-0.21054081999999999</v>
      </c>
      <c r="C2946" s="17">
        <v>-0.18955515100000001</v>
      </c>
      <c r="D2946" s="17">
        <v>-0.184888475</v>
      </c>
      <c r="E2946" s="74">
        <v>-0.14921146199999999</v>
      </c>
      <c r="F2946" s="74">
        <v>-0.177010737</v>
      </c>
      <c r="G2946" s="17">
        <v>-0.16134021800000001</v>
      </c>
      <c r="J2946" s="74"/>
      <c r="K2946" s="73"/>
      <c r="L2946" s="73"/>
      <c r="M2946" s="73"/>
      <c r="N2946" s="73"/>
      <c r="O2946" s="69"/>
      <c r="P2946" s="69"/>
      <c r="Q2946" s="69"/>
      <c r="R2946" s="69"/>
      <c r="S2946" s="69"/>
      <c r="T2946" s="69"/>
      <c r="U2946" s="69"/>
      <c r="V2946" s="72"/>
      <c r="W2946" s="71"/>
      <c r="X2946" s="71"/>
    </row>
    <row r="2947" spans="1:24" ht="15.75" thickBot="1">
      <c r="A2947" s="3">
        <v>0.29389999999999999</v>
      </c>
      <c r="B2947" s="17">
        <v>-0.21042809900000001</v>
      </c>
      <c r="C2947" s="17">
        <v>-0.18947004000000001</v>
      </c>
      <c r="D2947" s="17">
        <v>-0.184809309</v>
      </c>
      <c r="E2947" s="74">
        <v>-0.14912924399999999</v>
      </c>
      <c r="F2947" s="74">
        <v>-0.176941072</v>
      </c>
      <c r="G2947" s="17">
        <v>-0.161251857</v>
      </c>
      <c r="J2947" s="74"/>
      <c r="K2947" s="73"/>
      <c r="L2947" s="73"/>
      <c r="M2947" s="73"/>
      <c r="N2947" s="73"/>
      <c r="O2947" s="69"/>
      <c r="P2947" s="69"/>
      <c r="Q2947" s="69"/>
      <c r="R2947" s="69"/>
      <c r="S2947" s="69"/>
      <c r="T2947" s="69"/>
      <c r="U2947" s="69"/>
      <c r="V2947" s="72"/>
      <c r="W2947" s="71"/>
      <c r="X2947" s="71"/>
    </row>
    <row r="2948" spans="1:24" ht="15.75" thickBot="1">
      <c r="A2948" s="3">
        <v>0.29399999999999998</v>
      </c>
      <c r="B2948" s="17">
        <v>-0.21031539599999999</v>
      </c>
      <c r="C2948" s="17">
        <v>-0.189384939</v>
      </c>
      <c r="D2948" s="17">
        <v>-0.18473015000000001</v>
      </c>
      <c r="E2948" s="74">
        <v>-0.14904704299999999</v>
      </c>
      <c r="F2948" s="74">
        <v>-0.17687141200000001</v>
      </c>
      <c r="G2948" s="17">
        <v>-0.16116351400000001</v>
      </c>
      <c r="J2948" s="74"/>
      <c r="K2948" s="73"/>
      <c r="L2948" s="73"/>
      <c r="M2948" s="73"/>
      <c r="N2948" s="73"/>
      <c r="O2948" s="69"/>
      <c r="P2948" s="69"/>
      <c r="Q2948" s="69"/>
      <c r="R2948" s="69"/>
      <c r="S2948" s="69"/>
      <c r="T2948" s="69"/>
      <c r="U2948" s="69"/>
      <c r="V2948" s="72"/>
      <c r="W2948" s="71"/>
      <c r="X2948" s="71"/>
    </row>
    <row r="2949" spans="1:24" ht="15.75" thickBot="1">
      <c r="A2949" s="3">
        <v>0.29409999999999997</v>
      </c>
      <c r="B2949" s="17">
        <v>-0.21020271099999999</v>
      </c>
      <c r="C2949" s="17">
        <v>-0.18929984799999999</v>
      </c>
      <c r="D2949" s="17">
        <v>-0.18465100100000001</v>
      </c>
      <c r="E2949" s="74">
        <v>-0.14896485900000001</v>
      </c>
      <c r="F2949" s="74">
        <v>-0.176801759</v>
      </c>
      <c r="G2949" s="17">
        <v>-0.16107518700000001</v>
      </c>
      <c r="J2949" s="74"/>
      <c r="K2949" s="73"/>
      <c r="L2949" s="73"/>
      <c r="M2949" s="73"/>
      <c r="N2949" s="73"/>
      <c r="O2949" s="69"/>
      <c r="P2949" s="69"/>
      <c r="Q2949" s="69"/>
      <c r="R2949" s="69"/>
      <c r="S2949" s="69"/>
      <c r="T2949" s="69"/>
      <c r="U2949" s="69"/>
      <c r="V2949" s="72"/>
      <c r="W2949" s="71"/>
      <c r="X2949" s="71"/>
    </row>
    <row r="2950" spans="1:24" ht="15.75" thickBot="1">
      <c r="A2950" s="3">
        <v>0.29420000000000002</v>
      </c>
      <c r="B2950" s="17">
        <v>-0.210090043</v>
      </c>
      <c r="C2950" s="17">
        <v>-0.18921476700000001</v>
      </c>
      <c r="D2950" s="17">
        <v>-0.184571859</v>
      </c>
      <c r="E2950" s="74">
        <v>-0.14888269100000001</v>
      </c>
      <c r="F2950" s="74">
        <v>-0.176732111</v>
      </c>
      <c r="G2950" s="17">
        <v>-0.160986878</v>
      </c>
      <c r="J2950" s="74"/>
      <c r="K2950" s="73"/>
      <c r="L2950" s="73"/>
      <c r="M2950" s="73"/>
      <c r="N2950" s="73"/>
      <c r="O2950" s="69"/>
      <c r="P2950" s="69"/>
      <c r="Q2950" s="69"/>
      <c r="R2950" s="69"/>
      <c r="S2950" s="69"/>
      <c r="T2950" s="69"/>
      <c r="U2950" s="69"/>
      <c r="V2950" s="72"/>
      <c r="W2950" s="71"/>
      <c r="X2950" s="71"/>
    </row>
    <row r="2951" spans="1:24" ht="15.75" thickBot="1">
      <c r="A2951" s="3">
        <v>0.29430000000000001</v>
      </c>
      <c r="B2951" s="17">
        <v>-0.20997739400000001</v>
      </c>
      <c r="C2951" s="17">
        <v>-0.18912969600000001</v>
      </c>
      <c r="D2951" s="17">
        <v>-0.184492726</v>
      </c>
      <c r="E2951" s="74">
        <v>-0.14880054100000001</v>
      </c>
      <c r="F2951" s="74">
        <v>-0.17666246999999999</v>
      </c>
      <c r="G2951" s="17">
        <v>-0.16089858600000001</v>
      </c>
      <c r="J2951" s="74"/>
      <c r="K2951" s="73"/>
      <c r="L2951" s="73"/>
      <c r="M2951" s="73"/>
      <c r="N2951" s="73"/>
      <c r="O2951" s="69"/>
      <c r="P2951" s="69"/>
      <c r="Q2951" s="69"/>
      <c r="R2951" s="69"/>
      <c r="S2951" s="69"/>
      <c r="T2951" s="69"/>
      <c r="U2951" s="69"/>
      <c r="V2951" s="72"/>
      <c r="W2951" s="71"/>
      <c r="X2951" s="71"/>
    </row>
    <row r="2952" spans="1:24" ht="15.75" thickBot="1">
      <c r="A2952" s="3">
        <v>0.2944</v>
      </c>
      <c r="B2952" s="17">
        <v>-0.20986476200000001</v>
      </c>
      <c r="C2952" s="17">
        <v>-0.18904463499999999</v>
      </c>
      <c r="D2952" s="17">
        <v>-0.18441360100000001</v>
      </c>
      <c r="E2952" s="74">
        <v>-0.148718406</v>
      </c>
      <c r="F2952" s="74">
        <v>-0.176592834</v>
      </c>
      <c r="G2952" s="17">
        <v>-0.16081031100000001</v>
      </c>
      <c r="J2952" s="74"/>
      <c r="K2952" s="73"/>
      <c r="L2952" s="73"/>
      <c r="M2952" s="73"/>
      <c r="N2952" s="73"/>
      <c r="O2952" s="69"/>
      <c r="P2952" s="69"/>
      <c r="Q2952" s="69"/>
      <c r="R2952" s="69"/>
      <c r="S2952" s="69"/>
      <c r="T2952" s="69"/>
      <c r="U2952" s="69"/>
      <c r="V2952" s="72"/>
      <c r="W2952" s="71"/>
      <c r="X2952" s="71"/>
    </row>
    <row r="2953" spans="1:24" ht="15.75" thickBot="1">
      <c r="A2953" s="3">
        <v>0.29449999999999998</v>
      </c>
      <c r="B2953" s="17">
        <v>-0.209752147</v>
      </c>
      <c r="C2953" s="17">
        <v>-0.18895958400000001</v>
      </c>
      <c r="D2953" s="17">
        <v>-0.18433448499999999</v>
      </c>
      <c r="E2953" s="74">
        <v>-0.148636289</v>
      </c>
      <c r="F2953" s="74">
        <v>-0.17652320399999999</v>
      </c>
      <c r="G2953" s="17">
        <v>-0.160722052</v>
      </c>
      <c r="J2953" s="74"/>
      <c r="K2953" s="73"/>
      <c r="L2953" s="73"/>
      <c r="M2953" s="73"/>
      <c r="N2953" s="73"/>
      <c r="O2953" s="69"/>
      <c r="P2953" s="69"/>
      <c r="Q2953" s="69"/>
      <c r="R2953" s="69"/>
      <c r="S2953" s="69"/>
      <c r="T2953" s="69"/>
      <c r="U2953" s="69"/>
      <c r="V2953" s="72"/>
      <c r="W2953" s="71"/>
      <c r="X2953" s="71"/>
    </row>
    <row r="2954" spans="1:24" ht="15.75" thickBot="1">
      <c r="A2954" s="3">
        <v>0.29459999999999997</v>
      </c>
      <c r="B2954" s="17">
        <v>-0.20963955000000001</v>
      </c>
      <c r="C2954" s="17">
        <v>-0.18887454300000001</v>
      </c>
      <c r="D2954" s="17">
        <v>-0.184255377</v>
      </c>
      <c r="E2954" s="74">
        <v>-0.148554188</v>
      </c>
      <c r="F2954" s="74">
        <v>-0.17645358</v>
      </c>
      <c r="G2954" s="17">
        <v>-0.16063381099999999</v>
      </c>
      <c r="J2954" s="74"/>
      <c r="K2954" s="73"/>
      <c r="L2954" s="73"/>
      <c r="M2954" s="73"/>
      <c r="N2954" s="73"/>
      <c r="O2954" s="69"/>
      <c r="P2954" s="69"/>
      <c r="Q2954" s="69"/>
      <c r="R2954" s="69"/>
      <c r="S2954" s="69"/>
      <c r="T2954" s="69"/>
      <c r="U2954" s="69"/>
      <c r="V2954" s="72"/>
      <c r="W2954" s="71"/>
      <c r="X2954" s="71"/>
    </row>
    <row r="2955" spans="1:24" ht="15.75" thickBot="1">
      <c r="A2955" s="3">
        <v>0.29470000000000002</v>
      </c>
      <c r="B2955" s="17">
        <v>-0.20952697100000001</v>
      </c>
      <c r="C2955" s="17">
        <v>-0.18878951299999999</v>
      </c>
      <c r="D2955" s="17">
        <v>-0.184176278</v>
      </c>
      <c r="E2955" s="74">
        <v>-0.14847210399999999</v>
      </c>
      <c r="F2955" s="74">
        <v>-0.176383963</v>
      </c>
      <c r="G2955" s="17">
        <v>-0.16054558699999999</v>
      </c>
      <c r="J2955" s="74"/>
      <c r="K2955" s="73"/>
      <c r="L2955" s="73"/>
      <c r="M2955" s="73"/>
      <c r="N2955" s="73"/>
      <c r="O2955" s="69"/>
      <c r="P2955" s="69"/>
      <c r="Q2955" s="69"/>
      <c r="R2955" s="69"/>
      <c r="S2955" s="69"/>
      <c r="T2955" s="69"/>
      <c r="U2955" s="69"/>
      <c r="V2955" s="72"/>
      <c r="W2955" s="71"/>
      <c r="X2955" s="71"/>
    </row>
    <row r="2956" spans="1:24" ht="15.75" thickBot="1">
      <c r="A2956" s="3">
        <v>0.29480000000000001</v>
      </c>
      <c r="B2956" s="17">
        <v>-0.20941441</v>
      </c>
      <c r="C2956" s="17">
        <v>-0.188704492</v>
      </c>
      <c r="D2956" s="17">
        <v>-0.184097187</v>
      </c>
      <c r="E2956" s="74">
        <v>-0.148390036</v>
      </c>
      <c r="F2956" s="74">
        <v>-0.17631435100000001</v>
      </c>
      <c r="G2956" s="17">
        <v>-0.16045738000000001</v>
      </c>
      <c r="J2956" s="74"/>
      <c r="K2956" s="73"/>
      <c r="L2956" s="73"/>
      <c r="M2956" s="73"/>
      <c r="N2956" s="73"/>
      <c r="O2956" s="69"/>
      <c r="P2956" s="69"/>
      <c r="Q2956" s="69"/>
      <c r="R2956" s="69"/>
      <c r="S2956" s="69"/>
      <c r="T2956" s="69"/>
      <c r="U2956" s="69"/>
      <c r="V2956" s="72"/>
      <c r="W2956" s="71"/>
      <c r="X2956" s="71"/>
    </row>
    <row r="2957" spans="1:24" ht="15.75" thickBot="1">
      <c r="A2957" s="3">
        <v>0.2949</v>
      </c>
      <c r="B2957" s="17">
        <v>-0.209301866</v>
      </c>
      <c r="C2957" s="17">
        <v>-0.18861948100000001</v>
      </c>
      <c r="D2957" s="17">
        <v>-0.18401810399999999</v>
      </c>
      <c r="E2957" s="74">
        <v>-0.148307985</v>
      </c>
      <c r="F2957" s="74">
        <v>-0.17624474500000001</v>
      </c>
      <c r="G2957" s="17">
        <v>-0.16036918999999999</v>
      </c>
      <c r="J2957" s="74"/>
      <c r="K2957" s="73"/>
      <c r="L2957" s="73"/>
      <c r="M2957" s="73"/>
      <c r="N2957" s="73"/>
      <c r="O2957" s="69"/>
      <c r="P2957" s="69"/>
      <c r="Q2957" s="69"/>
      <c r="R2957" s="69"/>
      <c r="S2957" s="69"/>
      <c r="T2957" s="69"/>
      <c r="U2957" s="69"/>
      <c r="V2957" s="72"/>
      <c r="W2957" s="71"/>
      <c r="X2957" s="71"/>
    </row>
    <row r="2958" spans="1:24" ht="15.75" thickBot="1">
      <c r="A2958" s="3">
        <v>0.29499999999999998</v>
      </c>
      <c r="B2958" s="17">
        <v>-0.209189339</v>
      </c>
      <c r="C2958" s="17">
        <v>-0.188534479</v>
      </c>
      <c r="D2958" s="17">
        <v>-0.18393903</v>
      </c>
      <c r="E2958" s="74">
        <v>-0.14822595099999999</v>
      </c>
      <c r="F2958" s="74">
        <v>-0.17617514400000001</v>
      </c>
      <c r="G2958" s="17">
        <v>-0.160281017</v>
      </c>
      <c r="J2958" s="74"/>
      <c r="K2958" s="73"/>
      <c r="L2958" s="73"/>
      <c r="M2958" s="73"/>
      <c r="N2958" s="73"/>
      <c r="O2958" s="69"/>
      <c r="P2958" s="69"/>
      <c r="Q2958" s="69"/>
      <c r="R2958" s="69"/>
      <c r="S2958" s="69"/>
      <c r="T2958" s="69"/>
      <c r="U2958" s="69"/>
      <c r="V2958" s="72"/>
      <c r="W2958" s="71"/>
      <c r="X2958" s="71"/>
    </row>
    <row r="2959" spans="1:24" ht="15.75" thickBot="1">
      <c r="A2959" s="3">
        <v>0.29509999999999997</v>
      </c>
      <c r="B2959" s="17">
        <v>-0.20907683099999999</v>
      </c>
      <c r="C2959" s="17">
        <v>-0.188449488</v>
      </c>
      <c r="D2959" s="17">
        <v>-0.18385996399999999</v>
      </c>
      <c r="E2959" s="74">
        <v>-0.14814393300000001</v>
      </c>
      <c r="F2959" s="74">
        <v>-0.17610555</v>
      </c>
      <c r="G2959" s="17">
        <v>-0.16019286099999999</v>
      </c>
      <c r="J2959" s="74"/>
      <c r="K2959" s="73"/>
      <c r="L2959" s="73"/>
      <c r="M2959" s="73"/>
      <c r="N2959" s="73"/>
      <c r="O2959" s="69"/>
      <c r="P2959" s="69"/>
      <c r="Q2959" s="69"/>
      <c r="R2959" s="69"/>
      <c r="S2959" s="69"/>
      <c r="T2959" s="69"/>
      <c r="U2959" s="69"/>
      <c r="V2959" s="72"/>
      <c r="W2959" s="71"/>
      <c r="X2959" s="71"/>
    </row>
    <row r="2960" spans="1:24" ht="15.75" thickBot="1">
      <c r="A2960" s="3">
        <v>0.29520000000000002</v>
      </c>
      <c r="B2960" s="17">
        <v>-0.208964339</v>
      </c>
      <c r="C2960" s="17">
        <v>-0.18836450699999999</v>
      </c>
      <c r="D2960" s="17">
        <v>-0.18378090599999999</v>
      </c>
      <c r="E2960" s="74">
        <v>-0.14806193200000001</v>
      </c>
      <c r="F2960" s="74">
        <v>-0.17603596199999999</v>
      </c>
      <c r="G2960" s="17">
        <v>-0.16010472100000001</v>
      </c>
      <c r="J2960" s="74"/>
      <c r="K2960" s="73"/>
      <c r="L2960" s="73"/>
      <c r="M2960" s="73"/>
      <c r="N2960" s="73"/>
      <c r="O2960" s="69"/>
      <c r="P2960" s="69"/>
      <c r="Q2960" s="69"/>
      <c r="R2960" s="69"/>
      <c r="S2960" s="69"/>
      <c r="T2960" s="69"/>
      <c r="U2960" s="69"/>
      <c r="V2960" s="72"/>
      <c r="W2960" s="71"/>
      <c r="X2960" s="71"/>
    </row>
    <row r="2961" spans="1:24" ht="15.75" thickBot="1">
      <c r="A2961" s="3">
        <v>0.29530000000000001</v>
      </c>
      <c r="B2961" s="17">
        <v>-0.208851866</v>
      </c>
      <c r="C2961" s="17">
        <v>-0.188279536</v>
      </c>
      <c r="D2961" s="17">
        <v>-0.183701857</v>
      </c>
      <c r="E2961" s="74">
        <v>-0.147979947</v>
      </c>
      <c r="F2961" s="74">
        <v>-0.17596637900000001</v>
      </c>
      <c r="G2961" s="17">
        <v>-0.16001659900000001</v>
      </c>
      <c r="J2961" s="74"/>
      <c r="K2961" s="73"/>
      <c r="L2961" s="73"/>
      <c r="M2961" s="73"/>
      <c r="N2961" s="73"/>
      <c r="O2961" s="69"/>
      <c r="P2961" s="69"/>
      <c r="Q2961" s="69"/>
      <c r="R2961" s="69"/>
      <c r="S2961" s="69"/>
      <c r="T2961" s="69"/>
      <c r="U2961" s="69"/>
      <c r="V2961" s="72"/>
      <c r="W2961" s="71"/>
      <c r="X2961" s="71"/>
    </row>
    <row r="2962" spans="1:24" ht="15.75" thickBot="1">
      <c r="A2962" s="3">
        <v>0.2954</v>
      </c>
      <c r="B2962" s="17">
        <v>-0.20873940999999999</v>
      </c>
      <c r="C2962" s="17">
        <v>-0.188194575</v>
      </c>
      <c r="D2962" s="17">
        <v>-0.18362281599999999</v>
      </c>
      <c r="E2962" s="74">
        <v>-0.14789797900000001</v>
      </c>
      <c r="F2962" s="74">
        <v>-0.17589680199999999</v>
      </c>
      <c r="G2962" s="17">
        <v>-0.159928494</v>
      </c>
      <c r="J2962" s="74"/>
      <c r="K2962" s="73"/>
      <c r="L2962" s="73"/>
      <c r="M2962" s="73"/>
      <c r="N2962" s="73"/>
      <c r="O2962" s="69"/>
      <c r="P2962" s="69"/>
      <c r="Q2962" s="69"/>
      <c r="R2962" s="69"/>
      <c r="S2962" s="69"/>
      <c r="T2962" s="69"/>
      <c r="U2962" s="69"/>
      <c r="V2962" s="72"/>
      <c r="W2962" s="71"/>
      <c r="X2962" s="71"/>
    </row>
    <row r="2963" spans="1:24" ht="15.75" thickBot="1">
      <c r="A2963" s="3">
        <v>0.29549999999999998</v>
      </c>
      <c r="B2963" s="17">
        <v>-0.20862697099999999</v>
      </c>
      <c r="C2963" s="17">
        <v>-0.188109623</v>
      </c>
      <c r="D2963" s="17">
        <v>-0.18354378299999999</v>
      </c>
      <c r="E2963" s="74">
        <v>-0.14781602699999999</v>
      </c>
      <c r="F2963" s="74">
        <v>-0.175827232</v>
      </c>
      <c r="G2963" s="17">
        <v>-0.15984040499999999</v>
      </c>
      <c r="J2963" s="74"/>
      <c r="K2963" s="73"/>
      <c r="L2963" s="73"/>
      <c r="M2963" s="73"/>
      <c r="N2963" s="73"/>
      <c r="O2963" s="69"/>
      <c r="P2963" s="69"/>
      <c r="Q2963" s="69"/>
      <c r="R2963" s="69"/>
      <c r="S2963" s="69"/>
      <c r="T2963" s="69"/>
      <c r="U2963" s="69"/>
      <c r="V2963" s="72"/>
      <c r="W2963" s="71"/>
      <c r="X2963" s="71"/>
    </row>
    <row r="2964" spans="1:24" ht="15.75" thickBot="1">
      <c r="A2964" s="3">
        <v>0.29559999999999997</v>
      </c>
      <c r="B2964" s="17">
        <v>-0.20851454999999999</v>
      </c>
      <c r="C2964" s="17">
        <v>-0.188024682</v>
      </c>
      <c r="D2964" s="17">
        <v>-0.18346475900000001</v>
      </c>
      <c r="E2964" s="74">
        <v>-0.14773409200000001</v>
      </c>
      <c r="F2964" s="74">
        <v>-0.17575766700000001</v>
      </c>
      <c r="G2964" s="17">
        <v>-0.159752334</v>
      </c>
      <c r="J2964" s="74"/>
      <c r="K2964" s="73"/>
      <c r="L2964" s="73"/>
      <c r="M2964" s="73"/>
      <c r="N2964" s="73"/>
      <c r="O2964" s="69"/>
      <c r="P2964" s="69"/>
      <c r="Q2964" s="69"/>
      <c r="R2964" s="69"/>
      <c r="S2964" s="69"/>
      <c r="T2964" s="69"/>
      <c r="U2964" s="69"/>
      <c r="V2964" s="72"/>
      <c r="W2964" s="71"/>
      <c r="X2964" s="71"/>
    </row>
    <row r="2965" spans="1:24" ht="15.75" thickBot="1">
      <c r="A2965" s="3">
        <v>0.29570000000000002</v>
      </c>
      <c r="B2965" s="17">
        <v>-0.20840214600000001</v>
      </c>
      <c r="C2965" s="17">
        <v>-0.18793974999999999</v>
      </c>
      <c r="D2965" s="17">
        <v>-0.18338574199999999</v>
      </c>
      <c r="E2965" s="74">
        <v>-0.147652173</v>
      </c>
      <c r="F2965" s="74">
        <v>-0.17568810700000001</v>
      </c>
      <c r="G2965" s="17">
        <v>-0.15966427899999999</v>
      </c>
      <c r="J2965" s="74"/>
      <c r="K2965" s="73"/>
      <c r="L2965" s="73"/>
      <c r="M2965" s="73"/>
      <c r="N2965" s="73"/>
      <c r="O2965" s="69"/>
      <c r="P2965" s="69"/>
      <c r="Q2965" s="69"/>
      <c r="R2965" s="69"/>
      <c r="S2965" s="69"/>
      <c r="T2965" s="69"/>
      <c r="U2965" s="69"/>
      <c r="V2965" s="72"/>
      <c r="W2965" s="71"/>
      <c r="X2965" s="71"/>
    </row>
    <row r="2966" spans="1:24" ht="15.75" thickBot="1">
      <c r="A2966" s="3">
        <v>0.29580000000000001</v>
      </c>
      <c r="B2966" s="17">
        <v>-0.20828975999999999</v>
      </c>
      <c r="C2966" s="17">
        <v>-0.187854828</v>
      </c>
      <c r="D2966" s="17">
        <v>-0.183306735</v>
      </c>
      <c r="E2966" s="74">
        <v>-0.147570271</v>
      </c>
      <c r="F2966" s="74">
        <v>-0.17561855400000001</v>
      </c>
      <c r="G2966" s="17">
        <v>-0.15957624100000001</v>
      </c>
      <c r="J2966" s="74"/>
      <c r="K2966" s="73"/>
      <c r="L2966" s="73"/>
      <c r="M2966" s="73"/>
      <c r="N2966" s="73"/>
      <c r="O2966" s="69"/>
      <c r="P2966" s="69"/>
      <c r="Q2966" s="69"/>
      <c r="R2966" s="69"/>
      <c r="S2966" s="69"/>
      <c r="T2966" s="69"/>
      <c r="U2966" s="69"/>
      <c r="V2966" s="72"/>
      <c r="W2966" s="71"/>
      <c r="X2966" s="71"/>
    </row>
    <row r="2967" spans="1:24" ht="15.75" thickBot="1">
      <c r="A2967" s="3">
        <v>0.2959</v>
      </c>
      <c r="B2967" s="17">
        <v>-0.20817739099999999</v>
      </c>
      <c r="C2967" s="17">
        <v>-0.18776991600000001</v>
      </c>
      <c r="D2967" s="17">
        <v>-0.183227735</v>
      </c>
      <c r="E2967" s="74">
        <v>-0.147488386</v>
      </c>
      <c r="F2967" s="74">
        <v>-0.17554900700000001</v>
      </c>
      <c r="G2967" s="17">
        <v>-0.15948822000000001</v>
      </c>
      <c r="J2967" s="74"/>
      <c r="K2967" s="73"/>
      <c r="L2967" s="73"/>
      <c r="M2967" s="73"/>
      <c r="N2967" s="73"/>
      <c r="O2967" s="69"/>
      <c r="P2967" s="69"/>
      <c r="Q2967" s="69"/>
      <c r="R2967" s="69"/>
      <c r="S2967" s="69"/>
      <c r="T2967" s="69"/>
      <c r="U2967" s="69"/>
      <c r="V2967" s="72"/>
      <c r="W2967" s="71"/>
      <c r="X2967" s="71"/>
    </row>
    <row r="2968" spans="1:24" ht="15.75" thickBot="1">
      <c r="A2968" s="3">
        <v>0.29599999999999999</v>
      </c>
      <c r="B2968" s="17">
        <v>-0.20806504000000001</v>
      </c>
      <c r="C2968" s="17">
        <v>-0.18768501400000001</v>
      </c>
      <c r="D2968" s="17">
        <v>-0.183148744</v>
      </c>
      <c r="E2968" s="74">
        <v>-0.14740651599999999</v>
      </c>
      <c r="F2968" s="74">
        <v>-0.175479465</v>
      </c>
      <c r="G2968" s="17">
        <v>-0.15940021600000001</v>
      </c>
      <c r="J2968" s="74"/>
      <c r="K2968" s="73"/>
      <c r="L2968" s="73"/>
      <c r="M2968" s="73"/>
      <c r="N2968" s="73"/>
      <c r="O2968" s="69"/>
      <c r="P2968" s="69"/>
      <c r="Q2968" s="69"/>
      <c r="R2968" s="69"/>
      <c r="S2968" s="69"/>
      <c r="T2968" s="69"/>
      <c r="U2968" s="69"/>
      <c r="V2968" s="72"/>
      <c r="W2968" s="71"/>
      <c r="X2968" s="71"/>
    </row>
    <row r="2969" spans="1:24" ht="15.75" thickBot="1">
      <c r="A2969" s="3">
        <v>0.29609999999999997</v>
      </c>
      <c r="B2969" s="17">
        <v>-0.20795270599999999</v>
      </c>
      <c r="C2969" s="17">
        <v>-0.18760012200000001</v>
      </c>
      <c r="D2969" s="17">
        <v>-0.18306976</v>
      </c>
      <c r="E2969" s="74">
        <v>-0.14732466299999999</v>
      </c>
      <c r="F2969" s="74">
        <v>-0.17540992899999999</v>
      </c>
      <c r="G2969" s="17">
        <v>-0.159312228</v>
      </c>
      <c r="J2969" s="74"/>
      <c r="K2969" s="73"/>
      <c r="L2969" s="73"/>
      <c r="M2969" s="73"/>
      <c r="N2969" s="73"/>
      <c r="O2969" s="69"/>
      <c r="P2969" s="69"/>
      <c r="Q2969" s="69"/>
      <c r="R2969" s="69"/>
      <c r="S2969" s="69"/>
      <c r="T2969" s="69"/>
      <c r="U2969" s="69"/>
      <c r="V2969" s="72"/>
      <c r="W2969" s="71"/>
      <c r="X2969" s="71"/>
    </row>
    <row r="2970" spans="1:24" ht="15.75" thickBot="1">
      <c r="A2970" s="3">
        <v>0.29620000000000002</v>
      </c>
      <c r="B2970" s="17">
        <v>-0.20784038899999999</v>
      </c>
      <c r="C2970" s="17">
        <v>-0.18751524</v>
      </c>
      <c r="D2970" s="17">
        <v>-0.18299078599999999</v>
      </c>
      <c r="E2970" s="74">
        <v>-0.14724282699999999</v>
      </c>
      <c r="F2970" s="74">
        <v>-0.17534039900000001</v>
      </c>
      <c r="G2970" s="17">
        <v>-0.15922425800000001</v>
      </c>
      <c r="J2970" s="74"/>
      <c r="K2970" s="73"/>
      <c r="L2970" s="73"/>
      <c r="M2970" s="73"/>
      <c r="N2970" s="73"/>
      <c r="O2970" s="69"/>
      <c r="P2970" s="69"/>
      <c r="Q2970" s="69"/>
      <c r="R2970" s="69"/>
      <c r="S2970" s="69"/>
      <c r="T2970" s="69"/>
      <c r="U2970" s="69"/>
      <c r="V2970" s="72"/>
      <c r="W2970" s="71"/>
      <c r="X2970" s="71"/>
    </row>
    <row r="2971" spans="1:24" ht="15.75" thickBot="1">
      <c r="A2971" s="3">
        <v>0.29630000000000001</v>
      </c>
      <c r="B2971" s="17">
        <v>-0.20772809</v>
      </c>
      <c r="C2971" s="17">
        <v>-0.18743036699999999</v>
      </c>
      <c r="D2971" s="17">
        <v>-0.182911819</v>
      </c>
      <c r="E2971" s="74">
        <v>-0.14716100700000001</v>
      </c>
      <c r="F2971" s="74">
        <v>-0.17527087499999999</v>
      </c>
      <c r="G2971" s="17">
        <v>-0.15913630400000001</v>
      </c>
      <c r="J2971" s="74"/>
      <c r="K2971" s="73"/>
      <c r="L2971" s="73"/>
      <c r="M2971" s="73"/>
      <c r="N2971" s="73"/>
      <c r="O2971" s="69"/>
      <c r="P2971" s="69"/>
      <c r="Q2971" s="69"/>
      <c r="R2971" s="69"/>
      <c r="S2971" s="69"/>
      <c r="T2971" s="69"/>
      <c r="U2971" s="69"/>
      <c r="V2971" s="72"/>
      <c r="W2971" s="71"/>
      <c r="X2971" s="71"/>
    </row>
    <row r="2972" spans="1:24" ht="15.75" thickBot="1">
      <c r="A2972" s="3">
        <v>0.2964</v>
      </c>
      <c r="B2972" s="17">
        <v>-0.20761580900000001</v>
      </c>
      <c r="C2972" s="17">
        <v>-0.187345504</v>
      </c>
      <c r="D2972" s="17">
        <v>-0.18283286100000001</v>
      </c>
      <c r="E2972" s="74">
        <v>-0.14707920299999999</v>
      </c>
      <c r="F2972" s="74">
        <v>-0.175201356</v>
      </c>
      <c r="G2972" s="17">
        <v>-0.159048367</v>
      </c>
      <c r="J2972" s="74"/>
      <c r="K2972" s="73"/>
      <c r="L2972" s="73"/>
      <c r="M2972" s="73"/>
      <c r="N2972" s="73"/>
      <c r="O2972" s="69"/>
      <c r="P2972" s="69"/>
      <c r="Q2972" s="69"/>
      <c r="R2972" s="69"/>
      <c r="S2972" s="69"/>
      <c r="T2972" s="69"/>
      <c r="U2972" s="69"/>
      <c r="V2972" s="72"/>
      <c r="W2972" s="71"/>
      <c r="X2972" s="71"/>
    </row>
    <row r="2973" spans="1:24" ht="15.75" thickBot="1">
      <c r="A2973" s="3">
        <v>0.29649999999999999</v>
      </c>
      <c r="B2973" s="17">
        <v>-0.20750354400000001</v>
      </c>
      <c r="C2973" s="17">
        <v>-0.187260651</v>
      </c>
      <c r="D2973" s="17">
        <v>-0.18275390999999999</v>
      </c>
      <c r="E2973" s="74">
        <v>-0.14699741599999999</v>
      </c>
      <c r="F2973" s="74">
        <v>-0.17513184400000001</v>
      </c>
      <c r="G2973" s="17">
        <v>-0.15896044600000001</v>
      </c>
      <c r="J2973" s="74"/>
      <c r="K2973" s="73"/>
      <c r="L2973" s="73"/>
      <c r="M2973" s="73"/>
      <c r="N2973" s="73"/>
      <c r="O2973" s="69"/>
      <c r="P2973" s="69"/>
      <c r="Q2973" s="69"/>
      <c r="R2973" s="69"/>
      <c r="S2973" s="69"/>
      <c r="T2973" s="69"/>
      <c r="U2973" s="69"/>
      <c r="V2973" s="72"/>
      <c r="W2973" s="71"/>
      <c r="X2973" s="71"/>
    </row>
    <row r="2974" spans="1:24" ht="15.75" thickBot="1">
      <c r="A2974" s="3">
        <v>0.29659999999999997</v>
      </c>
      <c r="B2974" s="17">
        <v>-0.207391297</v>
      </c>
      <c r="C2974" s="17">
        <v>-0.187175808</v>
      </c>
      <c r="D2974" s="17">
        <v>-0.18267496799999999</v>
      </c>
      <c r="E2974" s="74">
        <v>-0.14691564500000001</v>
      </c>
      <c r="F2974" s="74">
        <v>-0.17506233700000001</v>
      </c>
      <c r="G2974" s="17">
        <v>-0.158872543</v>
      </c>
      <c r="J2974" s="74"/>
      <c r="K2974" s="73"/>
      <c r="L2974" s="73"/>
      <c r="M2974" s="73"/>
      <c r="N2974" s="73"/>
      <c r="O2974" s="69"/>
      <c r="P2974" s="69"/>
      <c r="Q2974" s="69"/>
      <c r="R2974" s="69"/>
      <c r="S2974" s="69"/>
      <c r="T2974" s="69"/>
      <c r="U2974" s="69"/>
      <c r="V2974" s="72"/>
      <c r="W2974" s="71"/>
      <c r="X2974" s="71"/>
    </row>
    <row r="2975" spans="1:24" ht="15.75" thickBot="1">
      <c r="A2975" s="3">
        <v>0.29670000000000002</v>
      </c>
      <c r="B2975" s="17">
        <v>-0.20727906800000001</v>
      </c>
      <c r="C2975" s="17">
        <v>-0.18709097499999999</v>
      </c>
      <c r="D2975" s="17">
        <v>-0.18259603499999999</v>
      </c>
      <c r="E2975" s="74">
        <v>-0.14683389099999999</v>
      </c>
      <c r="F2975" s="74">
        <v>-0.17499283600000001</v>
      </c>
      <c r="G2975" s="17">
        <v>-0.158784656</v>
      </c>
      <c r="J2975" s="74"/>
      <c r="K2975" s="73"/>
      <c r="L2975" s="73"/>
      <c r="M2975" s="73"/>
      <c r="N2975" s="73"/>
      <c r="O2975" s="69"/>
      <c r="P2975" s="69"/>
      <c r="Q2975" s="69"/>
      <c r="R2975" s="69"/>
      <c r="S2975" s="69"/>
      <c r="T2975" s="69"/>
      <c r="U2975" s="69"/>
      <c r="V2975" s="72"/>
      <c r="W2975" s="71"/>
      <c r="X2975" s="71"/>
    </row>
    <row r="2976" spans="1:24" ht="15.75" thickBot="1">
      <c r="A2976" s="3">
        <v>0.29680000000000001</v>
      </c>
      <c r="B2976" s="17">
        <v>-0.20716685500000001</v>
      </c>
      <c r="C2976" s="17">
        <v>-0.18700615100000001</v>
      </c>
      <c r="D2976" s="17">
        <v>-0.18251710900000001</v>
      </c>
      <c r="E2976" s="74">
        <v>-0.146752152</v>
      </c>
      <c r="F2976" s="74">
        <v>-0.17492334000000001</v>
      </c>
      <c r="G2976" s="17">
        <v>-0.15869678600000001</v>
      </c>
      <c r="J2976" s="74"/>
      <c r="K2976" s="73"/>
      <c r="L2976" s="73"/>
      <c r="M2976" s="73"/>
      <c r="N2976" s="73"/>
      <c r="O2976" s="69"/>
      <c r="P2976" s="69"/>
      <c r="Q2976" s="69"/>
      <c r="R2976" s="69"/>
      <c r="S2976" s="69"/>
      <c r="T2976" s="69"/>
      <c r="U2976" s="69"/>
      <c r="V2976" s="72"/>
      <c r="W2976" s="71"/>
      <c r="X2976" s="71"/>
    </row>
    <row r="2977" spans="1:24" ht="15.75" thickBot="1">
      <c r="A2977" s="3">
        <v>0.2969</v>
      </c>
      <c r="B2977" s="17">
        <v>-0.20705466</v>
      </c>
      <c r="C2977" s="17">
        <v>-0.18692133699999999</v>
      </c>
      <c r="D2977" s="17">
        <v>-0.182438192</v>
      </c>
      <c r="E2977" s="74">
        <v>-0.14667042999999999</v>
      </c>
      <c r="F2977" s="74">
        <v>-0.174853851</v>
      </c>
      <c r="G2977" s="17">
        <v>-0.15860893200000001</v>
      </c>
      <c r="J2977" s="74"/>
      <c r="K2977" s="73"/>
      <c r="L2977" s="73"/>
      <c r="M2977" s="73"/>
      <c r="N2977" s="73"/>
      <c r="O2977" s="69"/>
      <c r="P2977" s="69"/>
      <c r="Q2977" s="69"/>
      <c r="R2977" s="69"/>
      <c r="S2977" s="69"/>
      <c r="T2977" s="69"/>
      <c r="U2977" s="69"/>
      <c r="V2977" s="72"/>
      <c r="W2977" s="71"/>
      <c r="X2977" s="71"/>
    </row>
    <row r="2978" spans="1:24" ht="15.75" thickBot="1">
      <c r="A2978" s="3">
        <v>0.29699999999999999</v>
      </c>
      <c r="B2978" s="17">
        <v>-0.20694248300000001</v>
      </c>
      <c r="C2978" s="17">
        <v>-0.186836533</v>
      </c>
      <c r="D2978" s="17">
        <v>-0.18235928200000001</v>
      </c>
      <c r="E2978" s="74">
        <v>-0.146588725</v>
      </c>
      <c r="F2978" s="74">
        <v>-0.174784367</v>
      </c>
      <c r="G2978" s="17">
        <v>-0.158521096</v>
      </c>
      <c r="J2978" s="74"/>
      <c r="K2978" s="73"/>
      <c r="L2978" s="73"/>
      <c r="M2978" s="73"/>
      <c r="N2978" s="73"/>
      <c r="O2978" s="69"/>
      <c r="P2978" s="69"/>
      <c r="Q2978" s="69"/>
      <c r="R2978" s="69"/>
      <c r="S2978" s="69"/>
      <c r="T2978" s="69"/>
      <c r="U2978" s="69"/>
      <c r="V2978" s="72"/>
      <c r="W2978" s="71"/>
      <c r="X2978" s="71"/>
    </row>
    <row r="2979" spans="1:24" ht="15.75" thickBot="1">
      <c r="A2979" s="3">
        <v>0.29709999999999998</v>
      </c>
      <c r="B2979" s="17">
        <v>-0.20683032200000001</v>
      </c>
      <c r="C2979" s="17">
        <v>-0.186751739</v>
      </c>
      <c r="D2979" s="17">
        <v>-0.18228038099999999</v>
      </c>
      <c r="E2979" s="74">
        <v>-0.14650703500000001</v>
      </c>
      <c r="F2979" s="74">
        <v>-0.17471488900000001</v>
      </c>
      <c r="G2979" s="17">
        <v>-0.15843327600000001</v>
      </c>
      <c r="J2979" s="74"/>
      <c r="K2979" s="73"/>
      <c r="L2979" s="73"/>
      <c r="M2979" s="73"/>
      <c r="N2979" s="73"/>
      <c r="O2979" s="69"/>
      <c r="P2979" s="69"/>
      <c r="Q2979" s="69"/>
      <c r="R2979" s="69"/>
      <c r="S2979" s="69"/>
      <c r="T2979" s="69"/>
      <c r="U2979" s="69"/>
      <c r="V2979" s="72"/>
      <c r="W2979" s="71"/>
      <c r="X2979" s="71"/>
    </row>
    <row r="2980" spans="1:24" ht="15.75" thickBot="1">
      <c r="A2980" s="3">
        <v>0.29720000000000002</v>
      </c>
      <c r="B2980" s="17">
        <v>-0.206718179</v>
      </c>
      <c r="C2980" s="17">
        <v>-0.186666954</v>
      </c>
      <c r="D2980" s="17">
        <v>-0.18220148799999999</v>
      </c>
      <c r="E2980" s="74">
        <v>-0.146425362</v>
      </c>
      <c r="F2980" s="74">
        <v>-0.174645416</v>
      </c>
      <c r="G2980" s="17">
        <v>-0.15834547199999999</v>
      </c>
      <c r="J2980" s="74"/>
      <c r="K2980" s="73"/>
      <c r="L2980" s="73"/>
      <c r="M2980" s="73"/>
      <c r="N2980" s="73"/>
      <c r="O2980" s="69"/>
      <c r="P2980" s="69"/>
      <c r="Q2980" s="69"/>
      <c r="R2980" s="69"/>
      <c r="S2980" s="69"/>
      <c r="T2980" s="69"/>
      <c r="U2980" s="69"/>
      <c r="V2980" s="72"/>
      <c r="W2980" s="71"/>
      <c r="X2980" s="71"/>
    </row>
    <row r="2981" spans="1:24" ht="15.75" thickBot="1">
      <c r="A2981" s="3">
        <v>0.29730000000000001</v>
      </c>
      <c r="B2981" s="17">
        <v>-0.20660605300000001</v>
      </c>
      <c r="C2981" s="17">
        <v>-0.18658217899999999</v>
      </c>
      <c r="D2981" s="17">
        <v>-0.18212260399999999</v>
      </c>
      <c r="E2981" s="74">
        <v>-0.14634370499999999</v>
      </c>
      <c r="F2981" s="74">
        <v>-0.17457594900000001</v>
      </c>
      <c r="G2981" s="17">
        <v>-0.15825768500000001</v>
      </c>
      <c r="J2981" s="74"/>
      <c r="K2981" s="73"/>
      <c r="L2981" s="73"/>
      <c r="M2981" s="73"/>
      <c r="N2981" s="73"/>
      <c r="O2981" s="69"/>
      <c r="P2981" s="69"/>
      <c r="Q2981" s="69"/>
      <c r="R2981" s="69"/>
      <c r="S2981" s="69"/>
      <c r="T2981" s="69"/>
      <c r="U2981" s="69"/>
      <c r="V2981" s="72"/>
      <c r="W2981" s="71"/>
      <c r="X2981" s="71"/>
    </row>
    <row r="2982" spans="1:24" ht="15.75" thickBot="1">
      <c r="A2982" s="3">
        <v>0.2974</v>
      </c>
      <c r="B2982" s="17">
        <v>-0.20649394400000001</v>
      </c>
      <c r="C2982" s="17">
        <v>-0.186497414</v>
      </c>
      <c r="D2982" s="17">
        <v>-0.18204372699999999</v>
      </c>
      <c r="E2982" s="74">
        <v>-0.146262065</v>
      </c>
      <c r="F2982" s="74">
        <v>-0.17450648799999999</v>
      </c>
      <c r="G2982" s="17">
        <v>-0.15816991499999999</v>
      </c>
      <c r="J2982" s="74"/>
      <c r="K2982" s="73"/>
      <c r="L2982" s="73"/>
      <c r="M2982" s="73"/>
      <c r="N2982" s="73"/>
      <c r="O2982" s="69"/>
      <c r="P2982" s="69"/>
      <c r="Q2982" s="69"/>
      <c r="R2982" s="69"/>
      <c r="S2982" s="69"/>
      <c r="T2982" s="69"/>
      <c r="U2982" s="69"/>
      <c r="V2982" s="72"/>
      <c r="W2982" s="71"/>
      <c r="X2982" s="71"/>
    </row>
    <row r="2983" spans="1:24" ht="15.75" thickBot="1">
      <c r="A2983" s="3">
        <v>0.29749999999999999</v>
      </c>
      <c r="B2983" s="17">
        <v>-0.206381853</v>
      </c>
      <c r="C2983" s="17">
        <v>-0.18641265900000001</v>
      </c>
      <c r="D2983" s="17">
        <v>-0.18196485800000001</v>
      </c>
      <c r="E2983" s="74">
        <v>-0.14618043999999999</v>
      </c>
      <c r="F2983" s="74">
        <v>-0.17443703299999999</v>
      </c>
      <c r="G2983" s="17">
        <v>-0.158082161</v>
      </c>
      <c r="J2983" s="74"/>
      <c r="K2983" s="73"/>
      <c r="L2983" s="73"/>
      <c r="M2983" s="73"/>
      <c r="N2983" s="73"/>
      <c r="O2983" s="69"/>
      <c r="P2983" s="69"/>
      <c r="Q2983" s="69"/>
      <c r="R2983" s="69"/>
      <c r="S2983" s="69"/>
      <c r="T2983" s="69"/>
      <c r="U2983" s="69"/>
      <c r="V2983" s="72"/>
      <c r="W2983" s="71"/>
      <c r="X2983" s="71"/>
    </row>
    <row r="2984" spans="1:24" ht="15.75" thickBot="1">
      <c r="A2984" s="3">
        <v>0.29759999999999998</v>
      </c>
      <c r="B2984" s="17">
        <v>-0.20626977799999999</v>
      </c>
      <c r="C2984" s="17">
        <v>-0.18632791300000001</v>
      </c>
      <c r="D2984" s="17">
        <v>-0.18188599799999999</v>
      </c>
      <c r="E2984" s="74">
        <v>-0.14609883200000001</v>
      </c>
      <c r="F2984" s="74">
        <v>-0.17436758299999999</v>
      </c>
      <c r="G2984" s="17">
        <v>-0.15799442399999999</v>
      </c>
      <c r="J2984" s="74"/>
      <c r="K2984" s="73"/>
      <c r="L2984" s="73"/>
      <c r="M2984" s="73"/>
      <c r="N2984" s="73"/>
      <c r="O2984" s="69"/>
      <c r="P2984" s="69"/>
      <c r="Q2984" s="69"/>
      <c r="R2984" s="69"/>
      <c r="S2984" s="69"/>
      <c r="T2984" s="69"/>
      <c r="U2984" s="69"/>
      <c r="V2984" s="72"/>
      <c r="W2984" s="71"/>
      <c r="X2984" s="71"/>
    </row>
    <row r="2985" spans="1:24" ht="15.75" thickBot="1">
      <c r="A2985" s="3">
        <v>0.29770000000000002</v>
      </c>
      <c r="B2985" s="17">
        <v>-0.20615772099999999</v>
      </c>
      <c r="C2985" s="17">
        <v>-0.18624317700000001</v>
      </c>
      <c r="D2985" s="17">
        <v>-0.181807146</v>
      </c>
      <c r="E2985" s="74">
        <v>-0.14601723999999999</v>
      </c>
      <c r="F2985" s="74">
        <v>-0.17429813999999999</v>
      </c>
      <c r="G2985" s="17">
        <v>-0.15790670400000001</v>
      </c>
      <c r="J2985" s="74"/>
      <c r="K2985" s="73"/>
      <c r="L2985" s="73"/>
      <c r="M2985" s="73"/>
      <c r="N2985" s="73"/>
      <c r="O2985" s="69"/>
      <c r="P2985" s="69"/>
      <c r="Q2985" s="69"/>
      <c r="R2985" s="69"/>
      <c r="S2985" s="69"/>
      <c r="T2985" s="69"/>
      <c r="U2985" s="69"/>
      <c r="V2985" s="72"/>
      <c r="W2985" s="71"/>
      <c r="X2985" s="71"/>
    </row>
    <row r="2986" spans="1:24" ht="15.75" thickBot="1">
      <c r="A2986" s="3">
        <v>0.29780000000000001</v>
      </c>
      <c r="B2986" s="17">
        <v>-0.20604568100000001</v>
      </c>
      <c r="C2986" s="17">
        <v>-0.186158451</v>
      </c>
      <c r="D2986" s="17">
        <v>-0.18172830200000001</v>
      </c>
      <c r="E2986" s="74">
        <v>-0.14593566499999999</v>
      </c>
      <c r="F2986" s="74">
        <v>-0.17422870100000001</v>
      </c>
      <c r="G2986" s="17">
        <v>-0.15781899999999999</v>
      </c>
      <c r="J2986" s="74"/>
      <c r="K2986" s="73"/>
      <c r="L2986" s="73"/>
      <c r="M2986" s="73"/>
      <c r="N2986" s="73"/>
      <c r="O2986" s="69"/>
      <c r="P2986" s="69"/>
      <c r="Q2986" s="69"/>
      <c r="R2986" s="69"/>
      <c r="S2986" s="69"/>
      <c r="T2986" s="69"/>
      <c r="U2986" s="69"/>
      <c r="V2986" s="72"/>
      <c r="W2986" s="71"/>
      <c r="X2986" s="71"/>
    </row>
    <row r="2987" spans="1:24" ht="15.75" thickBot="1">
      <c r="A2987" s="3">
        <v>0.2979</v>
      </c>
      <c r="B2987" s="17">
        <v>-0.20593365899999999</v>
      </c>
      <c r="C2987" s="17">
        <v>-0.18607373399999999</v>
      </c>
      <c r="D2987" s="17">
        <v>-0.18164946500000001</v>
      </c>
      <c r="E2987" s="74">
        <v>-0.14585410500000001</v>
      </c>
      <c r="F2987" s="74">
        <v>-0.17415926900000001</v>
      </c>
      <c r="G2987" s="17">
        <v>-0.15773131300000001</v>
      </c>
      <c r="J2987" s="74"/>
      <c r="K2987" s="73"/>
      <c r="L2987" s="73"/>
      <c r="M2987" s="73"/>
      <c r="N2987" s="73"/>
      <c r="O2987" s="69"/>
      <c r="P2987" s="69"/>
      <c r="Q2987" s="69"/>
      <c r="R2987" s="69"/>
      <c r="S2987" s="69"/>
      <c r="T2987" s="69"/>
      <c r="U2987" s="69"/>
      <c r="V2987" s="72"/>
      <c r="W2987" s="71"/>
      <c r="X2987" s="71"/>
    </row>
    <row r="2988" spans="1:24" ht="15.75" thickBot="1">
      <c r="A2988" s="3">
        <v>0.29799999999999999</v>
      </c>
      <c r="B2988" s="17">
        <v>-0.20582165299999999</v>
      </c>
      <c r="C2988" s="17">
        <v>-0.185989027</v>
      </c>
      <c r="D2988" s="17">
        <v>-0.18157063700000001</v>
      </c>
      <c r="E2988" s="74">
        <v>-0.14577256099999999</v>
      </c>
      <c r="F2988" s="74">
        <v>-0.17408984199999999</v>
      </c>
      <c r="G2988" s="17">
        <v>-0.157643642</v>
      </c>
      <c r="J2988" s="74"/>
      <c r="K2988" s="73"/>
      <c r="L2988" s="73"/>
      <c r="M2988" s="73"/>
      <c r="N2988" s="73"/>
      <c r="O2988" s="69"/>
      <c r="P2988" s="69"/>
      <c r="Q2988" s="69"/>
      <c r="R2988" s="69"/>
      <c r="S2988" s="69"/>
      <c r="T2988" s="69"/>
      <c r="U2988" s="69"/>
      <c r="V2988" s="72"/>
      <c r="W2988" s="71"/>
      <c r="X2988" s="71"/>
    </row>
    <row r="2989" spans="1:24" ht="15.75" thickBot="1">
      <c r="A2989" s="3">
        <v>0.29809999999999998</v>
      </c>
      <c r="B2989" s="17">
        <v>-0.20570966399999999</v>
      </c>
      <c r="C2989" s="17">
        <v>-0.18590432900000001</v>
      </c>
      <c r="D2989" s="17">
        <v>-0.181491817</v>
      </c>
      <c r="E2989" s="74">
        <v>-0.145691034</v>
      </c>
      <c r="F2989" s="74">
        <v>-0.17402042100000001</v>
      </c>
      <c r="G2989" s="17">
        <v>-0.15755598700000001</v>
      </c>
      <c r="J2989" s="74"/>
      <c r="K2989" s="73"/>
      <c r="L2989" s="73"/>
      <c r="M2989" s="73"/>
      <c r="N2989" s="73"/>
      <c r="O2989" s="69"/>
      <c r="P2989" s="69"/>
      <c r="Q2989" s="69"/>
      <c r="R2989" s="69"/>
      <c r="S2989" s="69"/>
      <c r="T2989" s="69"/>
      <c r="U2989" s="69"/>
      <c r="V2989" s="72"/>
      <c r="W2989" s="71"/>
      <c r="X2989" s="71"/>
    </row>
    <row r="2990" spans="1:24" ht="15.75" thickBot="1">
      <c r="A2990" s="3">
        <v>0.29820000000000002</v>
      </c>
      <c r="B2990" s="17">
        <v>-0.205597693</v>
      </c>
      <c r="C2990" s="17">
        <v>-0.18581964100000001</v>
      </c>
      <c r="D2990" s="17">
        <v>-0.18141300599999999</v>
      </c>
      <c r="E2990" s="74">
        <v>-0.14560952299999999</v>
      </c>
      <c r="F2990" s="74">
        <v>-0.17395100499999999</v>
      </c>
      <c r="G2990" s="17">
        <v>-0.15746835000000001</v>
      </c>
      <c r="J2990" s="74"/>
      <c r="K2990" s="73"/>
      <c r="L2990" s="73"/>
      <c r="M2990" s="73"/>
      <c r="N2990" s="73"/>
      <c r="O2990" s="69"/>
      <c r="P2990" s="69"/>
      <c r="Q2990" s="69"/>
      <c r="R2990" s="69"/>
      <c r="S2990" s="69"/>
      <c r="T2990" s="69"/>
      <c r="U2990" s="69"/>
      <c r="V2990" s="72"/>
      <c r="W2990" s="71"/>
      <c r="X2990" s="71"/>
    </row>
    <row r="2991" spans="1:24" ht="15.75" thickBot="1">
      <c r="A2991" s="3">
        <v>0.29830000000000001</v>
      </c>
      <c r="B2991" s="17">
        <v>-0.205485739</v>
      </c>
      <c r="C2991" s="17">
        <v>-0.185734963</v>
      </c>
      <c r="D2991" s="17">
        <v>-0.181334202</v>
      </c>
      <c r="E2991" s="74">
        <v>-0.145528028</v>
      </c>
      <c r="F2991" s="74">
        <v>-0.173881595</v>
      </c>
      <c r="G2991" s="17">
        <v>-0.157380728</v>
      </c>
      <c r="J2991" s="74"/>
      <c r="K2991" s="73"/>
      <c r="L2991" s="73"/>
      <c r="M2991" s="73"/>
      <c r="N2991" s="73"/>
      <c r="O2991" s="69"/>
      <c r="P2991" s="69"/>
      <c r="Q2991" s="69"/>
      <c r="R2991" s="69"/>
      <c r="S2991" s="69"/>
      <c r="T2991" s="69"/>
      <c r="U2991" s="69"/>
      <c r="V2991" s="72"/>
      <c r="W2991" s="71"/>
      <c r="X2991" s="71"/>
    </row>
    <row r="2992" spans="1:24" ht="15.75" thickBot="1">
      <c r="A2992" s="3">
        <v>0.2984</v>
      </c>
      <c r="B2992" s="17">
        <v>-0.20537380199999999</v>
      </c>
      <c r="C2992" s="17">
        <v>-0.18565029499999999</v>
      </c>
      <c r="D2992" s="17">
        <v>-0.18125540600000001</v>
      </c>
      <c r="E2992" s="74">
        <v>-0.14544654900000001</v>
      </c>
      <c r="F2992" s="74">
        <v>-0.173812191</v>
      </c>
      <c r="G2992" s="17">
        <v>-0.15729312300000001</v>
      </c>
      <c r="J2992" s="74"/>
      <c r="K2992" s="73"/>
      <c r="L2992" s="73"/>
      <c r="M2992" s="73"/>
      <c r="N2992" s="73"/>
      <c r="O2992" s="69"/>
      <c r="P2992" s="69"/>
      <c r="Q2992" s="69"/>
      <c r="R2992" s="69"/>
      <c r="S2992" s="69"/>
      <c r="T2992" s="69"/>
      <c r="U2992" s="69"/>
      <c r="V2992" s="72"/>
      <c r="W2992" s="71"/>
      <c r="X2992" s="71"/>
    </row>
    <row r="2993" spans="1:24" ht="15.75" thickBot="1">
      <c r="A2993" s="3">
        <v>0.29849999999999999</v>
      </c>
      <c r="B2993" s="17">
        <v>-0.20526188100000001</v>
      </c>
      <c r="C2993" s="17">
        <v>-0.18556563600000001</v>
      </c>
      <c r="D2993" s="17">
        <v>-0.18117661800000001</v>
      </c>
      <c r="E2993" s="74">
        <v>-0.145365086</v>
      </c>
      <c r="F2993" s="74">
        <v>-0.17374279200000001</v>
      </c>
      <c r="G2993" s="17">
        <v>-0.15720553500000001</v>
      </c>
      <c r="J2993" s="74"/>
      <c r="K2993" s="73"/>
      <c r="L2993" s="73"/>
      <c r="M2993" s="73"/>
      <c r="N2993" s="73"/>
      <c r="O2993" s="69"/>
      <c r="P2993" s="69"/>
      <c r="Q2993" s="69"/>
      <c r="R2993" s="69"/>
      <c r="S2993" s="69"/>
      <c r="T2993" s="69"/>
      <c r="U2993" s="69"/>
      <c r="V2993" s="72"/>
      <c r="W2993" s="71"/>
      <c r="X2993" s="71"/>
    </row>
    <row r="2994" spans="1:24" ht="15.75" thickBot="1">
      <c r="A2994" s="3">
        <v>0.29859999999999998</v>
      </c>
      <c r="B2994" s="17">
        <v>-0.20514997800000001</v>
      </c>
      <c r="C2994" s="17">
        <v>-0.18548098599999999</v>
      </c>
      <c r="D2994" s="17">
        <v>-0.18109783800000001</v>
      </c>
      <c r="E2994" s="74">
        <v>-0.14528363899999999</v>
      </c>
      <c r="F2994" s="74">
        <v>-0.17367339900000001</v>
      </c>
      <c r="G2994" s="17">
        <v>-0.157117963</v>
      </c>
      <c r="J2994" s="74"/>
      <c r="K2994" s="73"/>
      <c r="L2994" s="73"/>
      <c r="M2994" s="73"/>
      <c r="N2994" s="73"/>
      <c r="O2994" s="69"/>
      <c r="P2994" s="69"/>
      <c r="Q2994" s="69"/>
      <c r="R2994" s="69"/>
      <c r="S2994" s="69"/>
      <c r="T2994" s="69"/>
      <c r="U2994" s="69"/>
      <c r="V2994" s="72"/>
      <c r="W2994" s="71"/>
      <c r="X2994" s="71"/>
    </row>
    <row r="2995" spans="1:24" ht="15.75" thickBot="1">
      <c r="A2995" s="3">
        <v>0.29870000000000002</v>
      </c>
      <c r="B2995" s="17">
        <v>-0.20503809200000001</v>
      </c>
      <c r="C2995" s="17">
        <v>-0.18539634699999999</v>
      </c>
      <c r="D2995" s="17">
        <v>-0.18101906700000001</v>
      </c>
      <c r="E2995" s="74">
        <v>-0.145202208</v>
      </c>
      <c r="F2995" s="74">
        <v>-0.173604012</v>
      </c>
      <c r="G2995" s="17">
        <v>-0.15703040800000001</v>
      </c>
      <c r="J2995" s="74"/>
      <c r="K2995" s="73"/>
      <c r="L2995" s="73"/>
      <c r="M2995" s="73"/>
      <c r="N2995" s="73"/>
      <c r="O2995" s="69"/>
      <c r="P2995" s="69"/>
      <c r="Q2995" s="69"/>
      <c r="R2995" s="69"/>
      <c r="S2995" s="69"/>
      <c r="T2995" s="69"/>
      <c r="U2995" s="69"/>
      <c r="V2995" s="72"/>
      <c r="W2995" s="71"/>
      <c r="X2995" s="71"/>
    </row>
    <row r="2996" spans="1:24" ht="15.75" thickBot="1">
      <c r="A2996" s="3">
        <v>0.29880000000000001</v>
      </c>
      <c r="B2996" s="17">
        <v>-0.20492622299999999</v>
      </c>
      <c r="C2996" s="17">
        <v>-0.18531171599999999</v>
      </c>
      <c r="D2996" s="17">
        <v>-0.180940303</v>
      </c>
      <c r="E2996" s="74">
        <v>-0.145120794</v>
      </c>
      <c r="F2996" s="74">
        <v>-0.17353463</v>
      </c>
      <c r="G2996" s="17">
        <v>-0.15694286800000001</v>
      </c>
      <c r="J2996" s="74"/>
      <c r="K2996" s="73"/>
      <c r="L2996" s="73"/>
      <c r="M2996" s="73"/>
      <c r="N2996" s="73"/>
      <c r="O2996" s="69"/>
      <c r="P2996" s="69"/>
      <c r="Q2996" s="69"/>
      <c r="R2996" s="69"/>
      <c r="S2996" s="69"/>
      <c r="T2996" s="69"/>
      <c r="U2996" s="69"/>
      <c r="V2996" s="72"/>
      <c r="W2996" s="71"/>
      <c r="X2996" s="71"/>
    </row>
    <row r="2997" spans="1:24" ht="15.75" thickBot="1">
      <c r="A2997" s="3">
        <v>0.2989</v>
      </c>
      <c r="B2997" s="17">
        <v>-0.204814371</v>
      </c>
      <c r="C2997" s="17">
        <v>-0.18522709600000001</v>
      </c>
      <c r="D2997" s="17">
        <v>-0.18086154700000001</v>
      </c>
      <c r="E2997" s="74">
        <v>-0.14503939499999999</v>
      </c>
      <c r="F2997" s="74">
        <v>-0.17346525400000001</v>
      </c>
      <c r="G2997" s="17">
        <v>-0.15685534600000001</v>
      </c>
      <c r="J2997" s="74"/>
      <c r="K2997" s="73"/>
      <c r="L2997" s="73"/>
      <c r="M2997" s="73"/>
      <c r="N2997" s="73"/>
      <c r="O2997" s="69"/>
      <c r="P2997" s="69"/>
      <c r="Q2997" s="69"/>
      <c r="R2997" s="69"/>
      <c r="S2997" s="69"/>
      <c r="T2997" s="69"/>
      <c r="U2997" s="69"/>
      <c r="V2997" s="72"/>
      <c r="W2997" s="71"/>
      <c r="X2997" s="71"/>
    </row>
    <row r="2998" spans="1:24" ht="15.75" thickBot="1">
      <c r="A2998" s="3">
        <v>0.29899999999999999</v>
      </c>
      <c r="B2998" s="17">
        <v>-0.20470253599999999</v>
      </c>
      <c r="C2998" s="17">
        <v>-0.185142485</v>
      </c>
      <c r="D2998" s="17">
        <v>-0.18078279999999999</v>
      </c>
      <c r="E2998" s="74">
        <v>-0.144958012</v>
      </c>
      <c r="F2998" s="74">
        <v>-0.173395883</v>
      </c>
      <c r="G2998" s="17">
        <v>-0.15676783899999999</v>
      </c>
      <c r="J2998" s="74"/>
      <c r="K2998" s="73"/>
      <c r="L2998" s="73"/>
      <c r="M2998" s="73"/>
      <c r="N2998" s="73"/>
      <c r="O2998" s="69"/>
      <c r="P2998" s="69"/>
      <c r="Q2998" s="69"/>
      <c r="R2998" s="69"/>
      <c r="S2998" s="69"/>
      <c r="T2998" s="69"/>
      <c r="U2998" s="69"/>
      <c r="V2998" s="72"/>
      <c r="W2998" s="71"/>
      <c r="X2998" s="71"/>
    </row>
    <row r="2999" spans="1:24" ht="15.75" thickBot="1">
      <c r="A2999" s="3">
        <v>0.29909999999999998</v>
      </c>
      <c r="B2999" s="17">
        <v>-0.204590718</v>
      </c>
      <c r="C2999" s="17">
        <v>-0.18505788300000001</v>
      </c>
      <c r="D2999" s="17">
        <v>-0.18070406</v>
      </c>
      <c r="E2999" s="74">
        <v>-0.144876645</v>
      </c>
      <c r="F2999" s="74">
        <v>-0.17332651800000001</v>
      </c>
      <c r="G2999" s="17">
        <v>-0.156680349</v>
      </c>
      <c r="J2999" s="74"/>
      <c r="K2999" s="73"/>
      <c r="L2999" s="73"/>
      <c r="M2999" s="73"/>
      <c r="N2999" s="73"/>
      <c r="O2999" s="69"/>
      <c r="P2999" s="69"/>
      <c r="Q2999" s="69"/>
      <c r="R2999" s="69"/>
      <c r="S2999" s="69"/>
      <c r="T2999" s="69"/>
      <c r="U2999" s="69"/>
      <c r="V2999" s="72"/>
      <c r="W2999" s="71"/>
      <c r="X2999" s="71"/>
    </row>
    <row r="3000" spans="1:24" ht="15.75" thickBot="1">
      <c r="A3000" s="3">
        <v>0.29920000000000002</v>
      </c>
      <c r="B3000" s="17">
        <v>-0.20447891700000001</v>
      </c>
      <c r="C3000" s="17">
        <v>-0.18497329100000001</v>
      </c>
      <c r="D3000" s="17">
        <v>-0.180625328</v>
      </c>
      <c r="E3000" s="74">
        <v>-0.14479529499999999</v>
      </c>
      <c r="F3000" s="74">
        <v>-0.17325715899999999</v>
      </c>
      <c r="G3000" s="17">
        <v>-0.15659287599999999</v>
      </c>
      <c r="J3000" s="74"/>
      <c r="K3000" s="73"/>
      <c r="L3000" s="73"/>
      <c r="M3000" s="73"/>
      <c r="N3000" s="73"/>
      <c r="O3000" s="69"/>
      <c r="P3000" s="69"/>
      <c r="Q3000" s="69"/>
      <c r="R3000" s="69"/>
      <c r="S3000" s="69"/>
      <c r="T3000" s="69"/>
      <c r="U3000" s="69"/>
      <c r="V3000" s="72"/>
      <c r="W3000" s="71"/>
      <c r="X3000" s="71"/>
    </row>
    <row r="3001" spans="1:24" ht="15.75" thickBot="1">
      <c r="A3001" s="3">
        <v>0.29930000000000001</v>
      </c>
      <c r="B3001" s="17">
        <v>-0.20436713300000001</v>
      </c>
      <c r="C3001" s="17">
        <v>-0.18488870800000001</v>
      </c>
      <c r="D3001" s="17">
        <v>-0.180546604</v>
      </c>
      <c r="E3001" s="74">
        <v>-0.14471396</v>
      </c>
      <c r="F3001" s="74">
        <v>-0.173187805</v>
      </c>
      <c r="G3001" s="17">
        <v>-0.15650541900000001</v>
      </c>
      <c r="J3001" s="74"/>
      <c r="K3001" s="73"/>
      <c r="L3001" s="73"/>
      <c r="M3001" s="73"/>
      <c r="N3001" s="73"/>
      <c r="O3001" s="69"/>
      <c r="P3001" s="69"/>
      <c r="Q3001" s="69"/>
      <c r="R3001" s="69"/>
      <c r="S3001" s="69"/>
      <c r="T3001" s="69"/>
      <c r="U3001" s="69"/>
      <c r="V3001" s="72"/>
      <c r="W3001" s="71"/>
      <c r="X3001" s="71"/>
    </row>
    <row r="3002" spans="1:24" ht="15.75" thickBot="1">
      <c r="A3002" s="3">
        <v>0.2994</v>
      </c>
      <c r="B3002" s="17">
        <v>-0.20425536599999999</v>
      </c>
      <c r="C3002" s="17">
        <v>-0.18480413500000001</v>
      </c>
      <c r="D3002" s="17">
        <v>-0.18046788799999999</v>
      </c>
      <c r="E3002" s="74">
        <v>-0.14463264100000001</v>
      </c>
      <c r="F3002" s="74">
        <v>-0.173118457</v>
      </c>
      <c r="G3002" s="17">
        <v>-0.15641797800000001</v>
      </c>
      <c r="J3002" s="74"/>
      <c r="K3002" s="73"/>
      <c r="L3002" s="73"/>
      <c r="M3002" s="73"/>
      <c r="N3002" s="73"/>
      <c r="O3002" s="69"/>
      <c r="P3002" s="69"/>
      <c r="Q3002" s="69"/>
      <c r="R3002" s="69"/>
      <c r="S3002" s="69"/>
      <c r="T3002" s="69"/>
      <c r="U3002" s="69"/>
      <c r="V3002" s="72"/>
      <c r="W3002" s="71"/>
      <c r="X3002" s="71"/>
    </row>
    <row r="3003" spans="1:24" ht="15.75" thickBot="1">
      <c r="A3003" s="3">
        <v>0.29949999999999999</v>
      </c>
      <c r="B3003" s="17">
        <v>-0.204143616</v>
      </c>
      <c r="C3003" s="17">
        <v>-0.184719572</v>
      </c>
      <c r="D3003" s="17">
        <v>-0.18038918000000001</v>
      </c>
      <c r="E3003" s="74">
        <v>-0.144551338</v>
      </c>
      <c r="F3003" s="74">
        <v>-0.173049114</v>
      </c>
      <c r="G3003" s="17">
        <v>-0.15633055300000001</v>
      </c>
      <c r="J3003" s="74"/>
      <c r="K3003" s="73"/>
      <c r="L3003" s="73"/>
      <c r="M3003" s="73"/>
      <c r="N3003" s="73"/>
      <c r="O3003" s="69"/>
      <c r="P3003" s="69"/>
      <c r="Q3003" s="69"/>
      <c r="R3003" s="69"/>
      <c r="S3003" s="69"/>
      <c r="T3003" s="69"/>
      <c r="U3003" s="69"/>
      <c r="V3003" s="72"/>
      <c r="W3003" s="71"/>
      <c r="X3003" s="71"/>
    </row>
    <row r="3004" spans="1:24" ht="15.75" thickBot="1">
      <c r="A3004" s="3">
        <v>0.29959999999999998</v>
      </c>
      <c r="B3004" s="17">
        <v>-0.204031882</v>
      </c>
      <c r="C3004" s="17">
        <v>-0.18463501800000001</v>
      </c>
      <c r="D3004" s="17">
        <v>-0.18031048099999999</v>
      </c>
      <c r="E3004" s="74">
        <v>-0.14447005099999999</v>
      </c>
      <c r="F3004" s="74">
        <v>-0.172979777</v>
      </c>
      <c r="G3004" s="17">
        <v>-0.156243145</v>
      </c>
      <c r="J3004" s="74"/>
      <c r="K3004" s="73"/>
      <c r="L3004" s="73"/>
      <c r="M3004" s="73"/>
      <c r="N3004" s="73"/>
      <c r="O3004" s="69"/>
      <c r="P3004" s="69"/>
      <c r="Q3004" s="69"/>
      <c r="R3004" s="69"/>
      <c r="S3004" s="69"/>
      <c r="T3004" s="69"/>
      <c r="U3004" s="69"/>
      <c r="V3004" s="72"/>
      <c r="W3004" s="71"/>
      <c r="X3004" s="71"/>
    </row>
    <row r="3005" spans="1:24" ht="15.75" thickBot="1">
      <c r="A3005" s="3">
        <v>0.29970000000000002</v>
      </c>
      <c r="B3005" s="17">
        <v>-0.20392016600000001</v>
      </c>
      <c r="C3005" s="17">
        <v>-0.18455047399999999</v>
      </c>
      <c r="D3005" s="17">
        <v>-0.180231788</v>
      </c>
      <c r="E3005" s="74">
        <v>-0.14438877999999999</v>
      </c>
      <c r="F3005" s="74">
        <v>-0.172910445</v>
      </c>
      <c r="G3005" s="17">
        <v>-0.15615575300000001</v>
      </c>
      <c r="J3005" s="74"/>
      <c r="K3005" s="73"/>
      <c r="L3005" s="73"/>
      <c r="M3005" s="73"/>
      <c r="N3005" s="73"/>
      <c r="O3005" s="69"/>
      <c r="P3005" s="69"/>
      <c r="Q3005" s="69"/>
      <c r="R3005" s="69"/>
      <c r="S3005" s="69"/>
      <c r="T3005" s="69"/>
      <c r="U3005" s="69"/>
      <c r="V3005" s="72"/>
      <c r="W3005" s="71"/>
      <c r="X3005" s="71"/>
    </row>
    <row r="3006" spans="1:24" ht="15.75" thickBot="1">
      <c r="A3006" s="3">
        <v>0.29980000000000001</v>
      </c>
      <c r="B3006" s="17">
        <v>-0.20380846599999999</v>
      </c>
      <c r="C3006" s="17">
        <v>-0.184465939</v>
      </c>
      <c r="D3006" s="17">
        <v>-0.18015310400000001</v>
      </c>
      <c r="E3006" s="74">
        <v>-0.14430752499999999</v>
      </c>
      <c r="F3006" s="74">
        <v>-0.17284111899999999</v>
      </c>
      <c r="G3006" s="17">
        <v>-0.15606837700000001</v>
      </c>
      <c r="J3006" s="74"/>
      <c r="K3006" s="73"/>
      <c r="L3006" s="73"/>
      <c r="M3006" s="73"/>
      <c r="N3006" s="73"/>
      <c r="O3006" s="69"/>
      <c r="P3006" s="69"/>
      <c r="Q3006" s="69"/>
      <c r="R3006" s="69"/>
      <c r="S3006" s="69"/>
      <c r="T3006" s="69"/>
      <c r="U3006" s="69"/>
      <c r="V3006" s="72"/>
      <c r="W3006" s="71"/>
      <c r="X3006" s="71"/>
    </row>
    <row r="3007" spans="1:24" ht="15.75" thickBot="1">
      <c r="A3007" s="3">
        <v>0.2999</v>
      </c>
      <c r="B3007" s="17">
        <v>-0.20369678399999999</v>
      </c>
      <c r="C3007" s="17">
        <v>-0.18438141299999999</v>
      </c>
      <c r="D3007" s="17">
        <v>-0.18007442800000001</v>
      </c>
      <c r="E3007" s="74">
        <v>-0.14422628600000001</v>
      </c>
      <c r="F3007" s="74">
        <v>-0.172771798</v>
      </c>
      <c r="G3007" s="17">
        <v>-0.155981017</v>
      </c>
      <c r="J3007" s="74"/>
      <c r="K3007" s="73"/>
      <c r="L3007" s="73"/>
      <c r="M3007" s="73"/>
      <c r="N3007" s="73"/>
      <c r="O3007" s="69"/>
      <c r="P3007" s="69"/>
      <c r="Q3007" s="69"/>
      <c r="R3007" s="69"/>
      <c r="S3007" s="69"/>
      <c r="T3007" s="69"/>
      <c r="U3007" s="69"/>
      <c r="V3007" s="72"/>
      <c r="W3007" s="71"/>
      <c r="X3007" s="71"/>
    </row>
    <row r="3008" spans="1:24" ht="15.75" thickBot="1">
      <c r="A3008" s="3">
        <v>0.3</v>
      </c>
      <c r="B3008" s="17">
        <v>-0.20358511800000001</v>
      </c>
      <c r="C3008" s="17">
        <v>-0.18429689699999999</v>
      </c>
      <c r="D3008" s="17">
        <v>-0.17999576</v>
      </c>
      <c r="E3008" s="74">
        <v>-0.14414506199999999</v>
      </c>
      <c r="F3008" s="74">
        <v>-0.17270248299999999</v>
      </c>
      <c r="G3008" s="17">
        <v>-0.15589367400000001</v>
      </c>
      <c r="J3008" s="74"/>
      <c r="K3008" s="73"/>
      <c r="L3008" s="73"/>
      <c r="M3008" s="73"/>
      <c r="N3008" s="73"/>
      <c r="O3008" s="69"/>
      <c r="P3008" s="69"/>
      <c r="Q3008" s="69"/>
      <c r="R3008" s="69"/>
      <c r="S3008" s="69"/>
      <c r="T3008" s="69"/>
      <c r="U3008" s="69"/>
      <c r="V3008" s="72"/>
      <c r="W3008" s="71"/>
      <c r="X3008" s="71"/>
    </row>
    <row r="3009" spans="1:24" ht="15.75" thickBot="1">
      <c r="A3009" s="3">
        <v>0.30009999999999998</v>
      </c>
      <c r="B3009" s="17">
        <v>-0.20347346899999999</v>
      </c>
      <c r="C3009" s="17">
        <v>-0.18421239</v>
      </c>
      <c r="D3009" s="17">
        <v>-0.1799171</v>
      </c>
      <c r="E3009" s="74">
        <v>-0.14406385499999999</v>
      </c>
      <c r="F3009" s="74">
        <v>-0.172633174</v>
      </c>
      <c r="G3009" s="17">
        <v>-0.15580634700000001</v>
      </c>
      <c r="J3009" s="74"/>
      <c r="K3009" s="73"/>
      <c r="L3009" s="73"/>
      <c r="M3009" s="73"/>
      <c r="N3009" s="73"/>
      <c r="O3009" s="69"/>
      <c r="P3009" s="69"/>
      <c r="Q3009" s="69"/>
      <c r="R3009" s="69"/>
      <c r="S3009" s="69"/>
      <c r="T3009" s="69"/>
      <c r="U3009" s="69"/>
      <c r="V3009" s="72"/>
      <c r="W3009" s="71"/>
      <c r="X3009" s="71"/>
    </row>
    <row r="3010" spans="1:24" ht="15.75" thickBot="1">
      <c r="A3010" s="3">
        <v>0.30020000000000002</v>
      </c>
      <c r="B3010" s="17">
        <v>-0.20336183699999999</v>
      </c>
      <c r="C3010" s="17">
        <v>-0.18412789299999999</v>
      </c>
      <c r="D3010" s="17">
        <v>-0.17983844700000001</v>
      </c>
      <c r="E3010" s="74">
        <v>-0.14398266300000001</v>
      </c>
      <c r="F3010" s="74">
        <v>-0.17256386900000001</v>
      </c>
      <c r="G3010" s="17">
        <v>-0.15571903600000001</v>
      </c>
      <c r="J3010" s="74"/>
      <c r="K3010" s="73"/>
      <c r="L3010" s="73"/>
      <c r="M3010" s="73"/>
      <c r="N3010" s="73"/>
      <c r="O3010" s="69"/>
      <c r="P3010" s="69"/>
      <c r="Q3010" s="69"/>
      <c r="R3010" s="69"/>
      <c r="S3010" s="69"/>
      <c r="T3010" s="69"/>
      <c r="U3010" s="69"/>
      <c r="V3010" s="72"/>
      <c r="W3010" s="71"/>
      <c r="X3010" s="71"/>
    </row>
    <row r="3011" spans="1:24" ht="15.75" thickBot="1">
      <c r="A3011" s="3">
        <v>0.30030000000000001</v>
      </c>
      <c r="B3011" s="17">
        <v>-0.20325022200000001</v>
      </c>
      <c r="C3011" s="17">
        <v>-0.18404340499999999</v>
      </c>
      <c r="D3011" s="17">
        <v>-0.179759802</v>
      </c>
      <c r="E3011" s="74">
        <v>-0.14390148699999999</v>
      </c>
      <c r="F3011" s="74">
        <v>-0.17249457100000001</v>
      </c>
      <c r="G3011" s="17">
        <v>-0.15563174199999999</v>
      </c>
      <c r="J3011" s="74"/>
      <c r="K3011" s="73"/>
      <c r="L3011" s="73"/>
      <c r="M3011" s="73"/>
      <c r="N3011" s="73"/>
      <c r="O3011" s="69"/>
      <c r="P3011" s="69"/>
      <c r="Q3011" s="69"/>
      <c r="R3011" s="69"/>
      <c r="S3011" s="69"/>
      <c r="T3011" s="69"/>
      <c r="U3011" s="69"/>
      <c r="V3011" s="72"/>
      <c r="W3011" s="71"/>
      <c r="X3011" s="71"/>
    </row>
    <row r="3012" spans="1:24" ht="15.75" thickBot="1">
      <c r="A3012" s="3">
        <v>0.3004</v>
      </c>
      <c r="B3012" s="17">
        <v>-0.20313862299999999</v>
      </c>
      <c r="C3012" s="17">
        <v>-0.18395892699999999</v>
      </c>
      <c r="D3012" s="17">
        <v>-0.179681166</v>
      </c>
      <c r="E3012" s="74">
        <v>-0.143820327</v>
      </c>
      <c r="F3012" s="74">
        <v>-0.17242527799999999</v>
      </c>
      <c r="G3012" s="17">
        <v>-0.15554446299999999</v>
      </c>
      <c r="J3012" s="74"/>
      <c r="K3012" s="73"/>
      <c r="L3012" s="73"/>
      <c r="M3012" s="73"/>
      <c r="N3012" s="73"/>
      <c r="O3012" s="69"/>
      <c r="P3012" s="69"/>
      <c r="Q3012" s="69"/>
      <c r="R3012" s="69"/>
      <c r="S3012" s="69"/>
      <c r="T3012" s="69"/>
      <c r="U3012" s="69"/>
      <c r="V3012" s="72"/>
      <c r="W3012" s="71"/>
      <c r="X3012" s="71"/>
    </row>
    <row r="3013" spans="1:24" ht="15.75" thickBot="1">
      <c r="A3013" s="3">
        <v>0.30049999999999999</v>
      </c>
      <c r="B3013" s="17">
        <v>-0.20302704099999999</v>
      </c>
      <c r="C3013" s="17">
        <v>-0.18387445799999999</v>
      </c>
      <c r="D3013" s="17">
        <v>-0.17960253700000001</v>
      </c>
      <c r="E3013" s="74">
        <v>-0.14373918299999999</v>
      </c>
      <c r="F3013" s="74">
        <v>-0.17235598999999999</v>
      </c>
      <c r="G3013" s="17">
        <v>-0.15545720099999999</v>
      </c>
      <c r="J3013" s="74"/>
      <c r="K3013" s="73"/>
      <c r="L3013" s="73"/>
      <c r="M3013" s="73"/>
      <c r="N3013" s="73"/>
      <c r="O3013" s="69"/>
      <c r="P3013" s="69"/>
      <c r="Q3013" s="69"/>
      <c r="R3013" s="69"/>
      <c r="S3013" s="69"/>
      <c r="T3013" s="69"/>
      <c r="U3013" s="69"/>
      <c r="V3013" s="72"/>
      <c r="W3013" s="71"/>
      <c r="X3013" s="71"/>
    </row>
    <row r="3014" spans="1:24" ht="15.75" thickBot="1">
      <c r="A3014" s="3">
        <v>0.30059999999999998</v>
      </c>
      <c r="B3014" s="17">
        <v>-0.20291547600000001</v>
      </c>
      <c r="C3014" s="17">
        <v>-0.18378999800000001</v>
      </c>
      <c r="D3014" s="17">
        <v>-0.17952391600000001</v>
      </c>
      <c r="E3014" s="74">
        <v>-0.14365805400000001</v>
      </c>
      <c r="F3014" s="74">
        <v>-0.17228670800000001</v>
      </c>
      <c r="G3014" s="17">
        <v>-0.155369955</v>
      </c>
      <c r="J3014" s="74"/>
      <c r="K3014" s="73"/>
      <c r="L3014" s="73"/>
      <c r="M3014" s="73"/>
      <c r="N3014" s="73"/>
      <c r="O3014" s="69"/>
      <c r="P3014" s="69"/>
      <c r="Q3014" s="69"/>
      <c r="R3014" s="69"/>
      <c r="S3014" s="69"/>
      <c r="T3014" s="69"/>
      <c r="U3014" s="69"/>
      <c r="V3014" s="72"/>
      <c r="W3014" s="71"/>
      <c r="X3014" s="71"/>
    </row>
    <row r="3015" spans="1:24" ht="15.75" thickBot="1">
      <c r="A3015" s="3">
        <v>0.30070000000000002</v>
      </c>
      <c r="B3015" s="17">
        <v>-0.20280392799999999</v>
      </c>
      <c r="C3015" s="17">
        <v>-0.183705548</v>
      </c>
      <c r="D3015" s="17">
        <v>-0.179445302</v>
      </c>
      <c r="E3015" s="74">
        <v>-0.14357694100000001</v>
      </c>
      <c r="F3015" s="74">
        <v>-0.172217431</v>
      </c>
      <c r="G3015" s="17">
        <v>-0.15528272500000001</v>
      </c>
      <c r="J3015" s="74"/>
      <c r="K3015" s="73"/>
      <c r="L3015" s="73"/>
      <c r="M3015" s="73"/>
      <c r="N3015" s="73"/>
      <c r="O3015" s="69"/>
      <c r="P3015" s="69"/>
      <c r="Q3015" s="69"/>
      <c r="R3015" s="69"/>
      <c r="S3015" s="69"/>
      <c r="T3015" s="69"/>
      <c r="U3015" s="69"/>
      <c r="V3015" s="72"/>
      <c r="W3015" s="71"/>
      <c r="X3015" s="71"/>
    </row>
    <row r="3016" spans="1:24" ht="15.75" thickBot="1">
      <c r="A3016" s="3">
        <v>0.30080000000000001</v>
      </c>
      <c r="B3016" s="17">
        <v>-0.202692397</v>
      </c>
      <c r="C3016" s="17">
        <v>-0.18362110700000001</v>
      </c>
      <c r="D3016" s="17">
        <v>-0.17936669699999999</v>
      </c>
      <c r="E3016" s="74">
        <v>-0.14349584400000001</v>
      </c>
      <c r="F3016" s="74">
        <v>-0.17214815999999999</v>
      </c>
      <c r="G3016" s="17">
        <v>-0.15519551100000001</v>
      </c>
      <c r="J3016" s="74"/>
      <c r="K3016" s="73"/>
      <c r="L3016" s="73"/>
      <c r="M3016" s="73"/>
      <c r="N3016" s="73"/>
      <c r="O3016" s="69"/>
      <c r="P3016" s="69"/>
      <c r="Q3016" s="69"/>
      <c r="R3016" s="69"/>
      <c r="S3016" s="69"/>
      <c r="T3016" s="69"/>
      <c r="U3016" s="69"/>
      <c r="V3016" s="72"/>
      <c r="W3016" s="71"/>
      <c r="X3016" s="71"/>
    </row>
    <row r="3017" spans="1:24" ht="15.75" thickBot="1">
      <c r="A3017" s="3">
        <v>0.3009</v>
      </c>
      <c r="B3017" s="17">
        <v>-0.20258088199999999</v>
      </c>
      <c r="C3017" s="17">
        <v>-0.18353667600000001</v>
      </c>
      <c r="D3017" s="17">
        <v>-0.17928809900000001</v>
      </c>
      <c r="E3017" s="74">
        <v>-0.143414763</v>
      </c>
      <c r="F3017" s="74">
        <v>-0.17207889400000001</v>
      </c>
      <c r="G3017" s="17">
        <v>-0.155108313</v>
      </c>
      <c r="J3017" s="74"/>
      <c r="K3017" s="73"/>
      <c r="L3017" s="73"/>
      <c r="M3017" s="73"/>
      <c r="N3017" s="73"/>
      <c r="O3017" s="69"/>
      <c r="P3017" s="69"/>
      <c r="Q3017" s="69"/>
      <c r="R3017" s="69"/>
      <c r="S3017" s="69"/>
      <c r="T3017" s="69"/>
      <c r="U3017" s="69"/>
      <c r="V3017" s="72"/>
      <c r="W3017" s="71"/>
      <c r="X3017" s="71"/>
    </row>
    <row r="3018" spans="1:24" ht="15.75" thickBot="1">
      <c r="A3018" s="3">
        <v>0.30099999999999999</v>
      </c>
      <c r="B3018" s="17">
        <v>-0.202469384</v>
      </c>
      <c r="C3018" s="17">
        <v>-0.18345225400000001</v>
      </c>
      <c r="D3018" s="17">
        <v>-0.17920950999999999</v>
      </c>
      <c r="E3018" s="74">
        <v>-0.14333369800000001</v>
      </c>
      <c r="F3018" s="74">
        <v>-0.17200963399999999</v>
      </c>
      <c r="G3018" s="17">
        <v>-0.15502113100000001</v>
      </c>
      <c r="J3018" s="74"/>
      <c r="K3018" s="73"/>
      <c r="L3018" s="73"/>
      <c r="M3018" s="73"/>
      <c r="N3018" s="73"/>
      <c r="O3018" s="69"/>
      <c r="P3018" s="69"/>
      <c r="Q3018" s="69"/>
      <c r="R3018" s="69"/>
      <c r="S3018" s="69"/>
      <c r="T3018" s="69"/>
      <c r="U3018" s="69"/>
      <c r="V3018" s="72"/>
      <c r="W3018" s="71"/>
      <c r="X3018" s="71"/>
    </row>
    <row r="3019" spans="1:24" ht="15.75" thickBot="1">
      <c r="A3019" s="3">
        <v>0.30109999999999998</v>
      </c>
      <c r="B3019" s="17">
        <v>-0.20235790200000001</v>
      </c>
      <c r="C3019" s="17">
        <v>-0.183367841</v>
      </c>
      <c r="D3019" s="17">
        <v>-0.17913092799999999</v>
      </c>
      <c r="E3019" s="74">
        <v>-0.14325264800000001</v>
      </c>
      <c r="F3019" s="74">
        <v>-0.171940379</v>
      </c>
      <c r="G3019" s="17">
        <v>-0.15493396600000001</v>
      </c>
      <c r="J3019" s="74"/>
      <c r="K3019" s="73"/>
      <c r="L3019" s="73"/>
      <c r="M3019" s="73"/>
      <c r="N3019" s="73"/>
      <c r="O3019" s="69"/>
      <c r="P3019" s="69"/>
      <c r="Q3019" s="69"/>
      <c r="R3019" s="69"/>
      <c r="S3019" s="69"/>
      <c r="T3019" s="69"/>
      <c r="U3019" s="69"/>
      <c r="V3019" s="72"/>
      <c r="W3019" s="71"/>
      <c r="X3019" s="71"/>
    </row>
    <row r="3020" spans="1:24" ht="15.75" thickBot="1">
      <c r="A3020" s="3">
        <v>0.30120000000000002</v>
      </c>
      <c r="B3020" s="17">
        <v>-0.202246438</v>
      </c>
      <c r="C3020" s="17">
        <v>-0.18328343799999999</v>
      </c>
      <c r="D3020" s="17">
        <v>-0.179052354</v>
      </c>
      <c r="E3020" s="74">
        <v>-0.143171614</v>
      </c>
      <c r="F3020" s="74">
        <v>-0.17187113000000001</v>
      </c>
      <c r="G3020" s="17">
        <v>-0.154846816</v>
      </c>
      <c r="J3020" s="74"/>
      <c r="K3020" s="73"/>
      <c r="L3020" s="73"/>
      <c r="M3020" s="73"/>
      <c r="N3020" s="73"/>
      <c r="O3020" s="69"/>
      <c r="P3020" s="69"/>
      <c r="Q3020" s="69"/>
      <c r="R3020" s="69"/>
      <c r="S3020" s="69"/>
      <c r="T3020" s="69"/>
      <c r="U3020" s="69"/>
      <c r="V3020" s="72"/>
      <c r="W3020" s="71"/>
      <c r="X3020" s="71"/>
    </row>
    <row r="3021" spans="1:24" ht="15.75" thickBot="1">
      <c r="A3021" s="3">
        <v>0.30130000000000001</v>
      </c>
      <c r="B3021" s="17">
        <v>-0.20213498999999999</v>
      </c>
      <c r="C3021" s="17">
        <v>-0.18319904400000001</v>
      </c>
      <c r="D3021" s="17">
        <v>-0.178973787</v>
      </c>
      <c r="E3021" s="74">
        <v>-0.14309059499999999</v>
      </c>
      <c r="F3021" s="74">
        <v>-0.17180188599999999</v>
      </c>
      <c r="G3021" s="17">
        <v>-0.15475968300000001</v>
      </c>
      <c r="J3021" s="74"/>
      <c r="K3021" s="73"/>
      <c r="L3021" s="73"/>
      <c r="M3021" s="73"/>
      <c r="N3021" s="73"/>
      <c r="O3021" s="69"/>
      <c r="P3021" s="69"/>
      <c r="Q3021" s="69"/>
      <c r="R3021" s="69"/>
      <c r="S3021" s="69"/>
      <c r="T3021" s="69"/>
      <c r="U3021" s="69"/>
      <c r="V3021" s="72"/>
      <c r="W3021" s="71"/>
      <c r="X3021" s="71"/>
    </row>
    <row r="3022" spans="1:24" ht="15.75" thickBot="1">
      <c r="A3022" s="3">
        <v>0.3014</v>
      </c>
      <c r="B3022" s="17">
        <v>-0.20202355799999999</v>
      </c>
      <c r="C3022" s="17">
        <v>-0.18311465900000001</v>
      </c>
      <c r="D3022" s="17">
        <v>-0.17889522899999999</v>
      </c>
      <c r="E3022" s="74">
        <v>-0.14300959199999999</v>
      </c>
      <c r="F3022" s="74">
        <v>-0.17173264699999999</v>
      </c>
      <c r="G3022" s="17">
        <v>-0.15467256500000001</v>
      </c>
      <c r="J3022" s="74"/>
      <c r="K3022" s="73"/>
      <c r="L3022" s="73"/>
      <c r="M3022" s="73"/>
      <c r="N3022" s="73"/>
      <c r="O3022" s="69"/>
      <c r="P3022" s="69"/>
      <c r="Q3022" s="69"/>
      <c r="R3022" s="69"/>
      <c r="S3022" s="69"/>
      <c r="T3022" s="69"/>
      <c r="U3022" s="69"/>
      <c r="V3022" s="72"/>
      <c r="W3022" s="71"/>
      <c r="X3022" s="71"/>
    </row>
    <row r="3023" spans="1:24" ht="15.75" thickBot="1">
      <c r="A3023" s="3">
        <v>0.30149999999999999</v>
      </c>
      <c r="B3023" s="17">
        <v>-0.20191214399999999</v>
      </c>
      <c r="C3023" s="17">
        <v>-0.18303028399999999</v>
      </c>
      <c r="D3023" s="17">
        <v>-0.17881667800000001</v>
      </c>
      <c r="E3023" s="74">
        <v>-0.14292860499999999</v>
      </c>
      <c r="F3023" s="74">
        <v>-0.17166341399999999</v>
      </c>
      <c r="G3023" s="17">
        <v>-0.15458546400000001</v>
      </c>
      <c r="J3023" s="74"/>
      <c r="K3023" s="73"/>
      <c r="L3023" s="73"/>
      <c r="M3023" s="73"/>
      <c r="N3023" s="73"/>
      <c r="O3023" s="69"/>
      <c r="P3023" s="69"/>
      <c r="Q3023" s="69"/>
      <c r="R3023" s="69"/>
      <c r="S3023" s="69"/>
      <c r="T3023" s="69"/>
      <c r="U3023" s="69"/>
      <c r="V3023" s="72"/>
      <c r="W3023" s="71"/>
      <c r="X3023" s="71"/>
    </row>
    <row r="3024" spans="1:24" ht="15.75" thickBot="1">
      <c r="A3024" s="3">
        <v>0.30159999999999998</v>
      </c>
      <c r="B3024" s="17">
        <v>-0.201800746</v>
      </c>
      <c r="C3024" s="17">
        <v>-0.18294591800000001</v>
      </c>
      <c r="D3024" s="17">
        <v>-0.17873813499999999</v>
      </c>
      <c r="E3024" s="74">
        <v>-0.142847634</v>
      </c>
      <c r="F3024" s="74">
        <v>-0.17159418600000001</v>
      </c>
      <c r="G3024" s="17">
        <v>-0.15449837799999999</v>
      </c>
      <c r="J3024" s="74"/>
      <c r="K3024" s="73"/>
      <c r="L3024" s="73"/>
      <c r="M3024" s="73"/>
      <c r="N3024" s="73"/>
      <c r="O3024" s="69"/>
      <c r="P3024" s="69"/>
      <c r="Q3024" s="69"/>
      <c r="R3024" s="69"/>
      <c r="S3024" s="69"/>
      <c r="T3024" s="69"/>
      <c r="U3024" s="69"/>
      <c r="V3024" s="72"/>
      <c r="W3024" s="71"/>
      <c r="X3024" s="71"/>
    </row>
    <row r="3025" spans="1:24" ht="15.75" thickBot="1">
      <c r="A3025" s="3">
        <v>0.30170000000000002</v>
      </c>
      <c r="B3025" s="17">
        <v>-0.20168936400000001</v>
      </c>
      <c r="C3025" s="17">
        <v>-0.18286156100000001</v>
      </c>
      <c r="D3025" s="17">
        <v>-0.1786596</v>
      </c>
      <c r="E3025" s="74">
        <v>-0.14276667800000001</v>
      </c>
      <c r="F3025" s="74">
        <v>-0.171524964</v>
      </c>
      <c r="G3025" s="17">
        <v>-0.154411309</v>
      </c>
      <c r="J3025" s="74"/>
      <c r="K3025" s="73"/>
      <c r="L3025" s="73"/>
      <c r="M3025" s="73"/>
      <c r="N3025" s="73"/>
      <c r="O3025" s="69"/>
      <c r="P3025" s="69"/>
      <c r="Q3025" s="69"/>
      <c r="R3025" s="69"/>
      <c r="S3025" s="69"/>
      <c r="T3025" s="69"/>
      <c r="U3025" s="69"/>
      <c r="V3025" s="72"/>
      <c r="W3025" s="71"/>
      <c r="X3025" s="71"/>
    </row>
    <row r="3026" spans="1:24" ht="15.75" thickBot="1">
      <c r="A3026" s="3">
        <v>0.30180000000000001</v>
      </c>
      <c r="B3026" s="17">
        <v>-0.20157799900000001</v>
      </c>
      <c r="C3026" s="17">
        <v>-0.18277721299999999</v>
      </c>
      <c r="D3026" s="17">
        <v>-0.17858107200000001</v>
      </c>
      <c r="E3026" s="74">
        <v>-0.14268573800000001</v>
      </c>
      <c r="F3026" s="74">
        <v>-0.17145574699999999</v>
      </c>
      <c r="G3026" s="17">
        <v>-0.15432425599999999</v>
      </c>
      <c r="J3026" s="74"/>
      <c r="K3026" s="73"/>
      <c r="L3026" s="73"/>
      <c r="M3026" s="73"/>
      <c r="N3026" s="73"/>
      <c r="O3026" s="69"/>
      <c r="P3026" s="69"/>
      <c r="Q3026" s="69"/>
      <c r="R3026" s="69"/>
      <c r="S3026" s="69"/>
      <c r="T3026" s="69"/>
      <c r="U3026" s="69"/>
      <c r="V3026" s="72"/>
      <c r="W3026" s="71"/>
      <c r="X3026" s="71"/>
    </row>
    <row r="3027" spans="1:24" ht="15.75" thickBot="1">
      <c r="A3027" s="3">
        <v>0.3019</v>
      </c>
      <c r="B3027" s="17">
        <v>-0.201466651</v>
      </c>
      <c r="C3027" s="17">
        <v>-0.182692875</v>
      </c>
      <c r="D3027" s="17">
        <v>-0.17850255200000001</v>
      </c>
      <c r="E3027" s="74">
        <v>-0.142604813</v>
      </c>
      <c r="F3027" s="74">
        <v>-0.17138653500000001</v>
      </c>
      <c r="G3027" s="17">
        <v>-0.15423721800000001</v>
      </c>
      <c r="J3027" s="74"/>
      <c r="K3027" s="73"/>
      <c r="L3027" s="73"/>
      <c r="M3027" s="73"/>
      <c r="N3027" s="73"/>
      <c r="O3027" s="69"/>
      <c r="P3027" s="69"/>
      <c r="Q3027" s="69"/>
      <c r="R3027" s="69"/>
      <c r="S3027" s="69"/>
      <c r="T3027" s="69"/>
      <c r="U3027" s="69"/>
      <c r="V3027" s="72"/>
      <c r="W3027" s="71"/>
      <c r="X3027" s="71"/>
    </row>
    <row r="3028" spans="1:24" ht="15.75" thickBot="1">
      <c r="A3028" s="3">
        <v>0.30199999999999999</v>
      </c>
      <c r="B3028" s="17">
        <v>-0.201355319</v>
      </c>
      <c r="C3028" s="17">
        <v>-0.18260854600000001</v>
      </c>
      <c r="D3028" s="17">
        <v>-0.17842404000000001</v>
      </c>
      <c r="E3028" s="74">
        <v>-0.14252390400000001</v>
      </c>
      <c r="F3028" s="74">
        <v>-0.17131732899999999</v>
      </c>
      <c r="G3028" s="17">
        <v>-0.15415019699999999</v>
      </c>
      <c r="J3028" s="74"/>
      <c r="K3028" s="73"/>
      <c r="L3028" s="73"/>
      <c r="M3028" s="73"/>
      <c r="N3028" s="73"/>
      <c r="O3028" s="69"/>
      <c r="P3028" s="69"/>
      <c r="Q3028" s="69"/>
      <c r="R3028" s="69"/>
      <c r="S3028" s="69"/>
      <c r="T3028" s="69"/>
      <c r="U3028" s="69"/>
      <c r="V3028" s="72"/>
      <c r="W3028" s="71"/>
      <c r="X3028" s="71"/>
    </row>
    <row r="3029" spans="1:24" ht="15.75" thickBot="1">
      <c r="A3029" s="3">
        <v>0.30209999999999998</v>
      </c>
      <c r="B3029" s="17">
        <v>-0.201244004</v>
      </c>
      <c r="C3029" s="17">
        <v>-0.18252422600000001</v>
      </c>
      <c r="D3029" s="17">
        <v>-0.178345536</v>
      </c>
      <c r="E3029" s="74">
        <v>-0.14244301100000001</v>
      </c>
      <c r="F3029" s="74">
        <v>-0.171248128</v>
      </c>
      <c r="G3029" s="17">
        <v>-0.15406319099999999</v>
      </c>
      <c r="J3029" s="74"/>
      <c r="K3029" s="73"/>
      <c r="L3029" s="73"/>
      <c r="M3029" s="73"/>
      <c r="N3029" s="73"/>
      <c r="O3029" s="69"/>
      <c r="P3029" s="69"/>
      <c r="Q3029" s="69"/>
      <c r="R3029" s="69"/>
      <c r="S3029" s="69"/>
      <c r="T3029" s="69"/>
      <c r="U3029" s="69"/>
      <c r="V3029" s="72"/>
      <c r="W3029" s="71"/>
      <c r="X3029" s="71"/>
    </row>
    <row r="3030" spans="1:24" ht="15.75" thickBot="1">
      <c r="A3030" s="3">
        <v>0.30220000000000002</v>
      </c>
      <c r="B3030" s="17">
        <v>-0.20113270599999999</v>
      </c>
      <c r="C3030" s="17">
        <v>-0.18243991600000001</v>
      </c>
      <c r="D3030" s="17">
        <v>-0.17826703899999999</v>
      </c>
      <c r="E3030" s="74">
        <v>-0.142362133</v>
      </c>
      <c r="F3030" s="74">
        <v>-0.17117893300000001</v>
      </c>
      <c r="G3030" s="17">
        <v>-0.15397620200000001</v>
      </c>
      <c r="J3030" s="74"/>
      <c r="K3030" s="73"/>
      <c r="L3030" s="73"/>
      <c r="M3030" s="73"/>
      <c r="N3030" s="73"/>
      <c r="O3030" s="69"/>
      <c r="P3030" s="69"/>
      <c r="Q3030" s="69"/>
      <c r="R3030" s="69"/>
      <c r="S3030" s="69"/>
      <c r="T3030" s="69"/>
      <c r="U3030" s="69"/>
      <c r="V3030" s="72"/>
      <c r="W3030" s="71"/>
      <c r="X3030" s="71"/>
    </row>
    <row r="3031" spans="1:24" ht="15.75" thickBot="1">
      <c r="A3031" s="3">
        <v>0.30230000000000001</v>
      </c>
      <c r="B3031" s="17">
        <v>-0.201021424</v>
      </c>
      <c r="C3031" s="17">
        <v>-0.182355615</v>
      </c>
      <c r="D3031" s="17">
        <v>-0.17818855</v>
      </c>
      <c r="E3031" s="74">
        <v>-0.14228126999999999</v>
      </c>
      <c r="F3031" s="74">
        <v>-0.17110974300000001</v>
      </c>
      <c r="G3031" s="17">
        <v>-0.15388922799999999</v>
      </c>
      <c r="J3031" s="74"/>
      <c r="K3031" s="73"/>
      <c r="L3031" s="73"/>
      <c r="M3031" s="73"/>
      <c r="N3031" s="73"/>
      <c r="O3031" s="69"/>
      <c r="P3031" s="69"/>
      <c r="Q3031" s="69"/>
      <c r="R3031" s="69"/>
      <c r="S3031" s="69"/>
      <c r="T3031" s="69"/>
      <c r="U3031" s="69"/>
      <c r="V3031" s="72"/>
      <c r="W3031" s="71"/>
      <c r="X3031" s="71"/>
    </row>
    <row r="3032" spans="1:24" ht="15.75" thickBot="1">
      <c r="A3032" s="3">
        <v>0.3024</v>
      </c>
      <c r="B3032" s="17">
        <v>-0.20091015800000001</v>
      </c>
      <c r="C3032" s="17">
        <v>-0.18227132300000001</v>
      </c>
      <c r="D3032" s="17">
        <v>-0.17811006900000001</v>
      </c>
      <c r="E3032" s="74">
        <v>-0.14220042299999999</v>
      </c>
      <c r="F3032" s="74">
        <v>-0.17104055800000001</v>
      </c>
      <c r="G3032" s="17">
        <v>-0.15380226999999999</v>
      </c>
      <c r="J3032" s="74"/>
      <c r="K3032" s="73"/>
      <c r="L3032" s="73"/>
      <c r="M3032" s="73"/>
      <c r="N3032" s="73"/>
      <c r="O3032" s="69"/>
      <c r="P3032" s="69"/>
      <c r="Q3032" s="69"/>
      <c r="R3032" s="69"/>
      <c r="S3032" s="69"/>
      <c r="T3032" s="69"/>
      <c r="U3032" s="69"/>
      <c r="V3032" s="72"/>
      <c r="W3032" s="71"/>
      <c r="X3032" s="71"/>
    </row>
    <row r="3033" spans="1:24" ht="15.75" thickBot="1">
      <c r="A3033" s="3">
        <v>0.30249999999999999</v>
      </c>
      <c r="B3033" s="17">
        <v>-0.200798909</v>
      </c>
      <c r="C3033" s="17">
        <v>-0.18218703999999999</v>
      </c>
      <c r="D3033" s="17">
        <v>-0.17803159599999999</v>
      </c>
      <c r="E3033" s="74">
        <v>-0.14211959199999999</v>
      </c>
      <c r="F3033" s="74">
        <v>-0.17097137800000001</v>
      </c>
      <c r="G3033" s="17">
        <v>-0.15371532800000001</v>
      </c>
      <c r="J3033" s="74"/>
      <c r="K3033" s="73"/>
      <c r="L3033" s="73"/>
      <c r="M3033" s="73"/>
      <c r="N3033" s="73"/>
      <c r="O3033" s="69"/>
      <c r="P3033" s="69"/>
      <c r="Q3033" s="69"/>
      <c r="R3033" s="69"/>
      <c r="S3033" s="69"/>
      <c r="T3033" s="69"/>
      <c r="U3033" s="69"/>
      <c r="V3033" s="72"/>
      <c r="W3033" s="71"/>
      <c r="X3033" s="71"/>
    </row>
    <row r="3034" spans="1:24" ht="15.75" thickBot="1">
      <c r="A3034" s="3">
        <v>0.30259999999999998</v>
      </c>
      <c r="B3034" s="17">
        <v>-0.20068767600000001</v>
      </c>
      <c r="C3034" s="17">
        <v>-0.182102766</v>
      </c>
      <c r="D3034" s="17">
        <v>-0.17795312999999999</v>
      </c>
      <c r="E3034" s="74">
        <v>-0.14203877600000001</v>
      </c>
      <c r="F3034" s="74">
        <v>-0.170902204</v>
      </c>
      <c r="G3034" s="17">
        <v>-0.153628402</v>
      </c>
      <c r="J3034" s="74"/>
      <c r="K3034" s="73"/>
      <c r="L3034" s="73"/>
      <c r="M3034" s="73"/>
      <c r="N3034" s="73"/>
      <c r="O3034" s="69"/>
      <c r="P3034" s="69"/>
      <c r="Q3034" s="69"/>
      <c r="R3034" s="69"/>
      <c r="S3034" s="69"/>
      <c r="T3034" s="69"/>
      <c r="U3034" s="69"/>
      <c r="V3034" s="72"/>
      <c r="W3034" s="71"/>
      <c r="X3034" s="71"/>
    </row>
    <row r="3035" spans="1:24" ht="15.75" thickBot="1">
      <c r="A3035" s="3">
        <v>0.30270000000000002</v>
      </c>
      <c r="B3035" s="17">
        <v>-0.20057646000000001</v>
      </c>
      <c r="C3035" s="17">
        <v>-0.182018502</v>
      </c>
      <c r="D3035" s="17">
        <v>-0.17787467100000001</v>
      </c>
      <c r="E3035" s="74">
        <v>-0.14195797600000001</v>
      </c>
      <c r="F3035" s="74">
        <v>-0.17083303499999999</v>
      </c>
      <c r="G3035" s="17">
        <v>-0.153541492</v>
      </c>
      <c r="J3035" s="74"/>
      <c r="K3035" s="73"/>
      <c r="L3035" s="73"/>
      <c r="M3035" s="73"/>
      <c r="N3035" s="73"/>
      <c r="O3035" s="69"/>
      <c r="P3035" s="69"/>
      <c r="Q3035" s="69"/>
      <c r="R3035" s="69"/>
      <c r="S3035" s="69"/>
      <c r="T3035" s="69"/>
      <c r="U3035" s="69"/>
      <c r="V3035" s="72"/>
      <c r="W3035" s="71"/>
      <c r="X3035" s="71"/>
    </row>
    <row r="3036" spans="1:24" ht="15.75" thickBot="1">
      <c r="A3036" s="3">
        <v>0.30280000000000001</v>
      </c>
      <c r="B3036" s="17">
        <v>-0.20046526100000001</v>
      </c>
      <c r="C3036" s="17">
        <v>-0.18193424699999999</v>
      </c>
      <c r="D3036" s="17">
        <v>-0.177796221</v>
      </c>
      <c r="E3036" s="74">
        <v>-0.14187719100000001</v>
      </c>
      <c r="F3036" s="74">
        <v>-0.17076387200000001</v>
      </c>
      <c r="G3036" s="17">
        <v>-0.153454598</v>
      </c>
      <c r="J3036" s="74"/>
      <c r="K3036" s="73"/>
      <c r="L3036" s="73"/>
      <c r="M3036" s="73"/>
      <c r="N3036" s="73"/>
      <c r="O3036" s="69"/>
      <c r="P3036" s="69"/>
      <c r="Q3036" s="69"/>
      <c r="R3036" s="69"/>
      <c r="S3036" s="69"/>
      <c r="T3036" s="69"/>
      <c r="U3036" s="69"/>
      <c r="V3036" s="72"/>
      <c r="W3036" s="71"/>
      <c r="X3036" s="71"/>
    </row>
    <row r="3037" spans="1:24" ht="15.75" thickBot="1">
      <c r="A3037" s="3">
        <v>0.3029</v>
      </c>
      <c r="B3037" s="17">
        <v>-0.20035407699999999</v>
      </c>
      <c r="C3037" s="17">
        <v>-0.18185000100000001</v>
      </c>
      <c r="D3037" s="17">
        <v>-0.17771777799999999</v>
      </c>
      <c r="E3037" s="74">
        <v>-0.14179642200000001</v>
      </c>
      <c r="F3037" s="74">
        <v>-0.170694714</v>
      </c>
      <c r="G3037" s="17">
        <v>-0.15336771900000001</v>
      </c>
      <c r="J3037" s="74"/>
      <c r="K3037" s="73"/>
      <c r="L3037" s="73"/>
      <c r="M3037" s="73"/>
      <c r="N3037" s="73"/>
      <c r="O3037" s="69"/>
      <c r="P3037" s="69"/>
      <c r="Q3037" s="69"/>
      <c r="R3037" s="69"/>
      <c r="S3037" s="69"/>
      <c r="T3037" s="69"/>
      <c r="U3037" s="69"/>
      <c r="V3037" s="72"/>
      <c r="W3037" s="71"/>
      <c r="X3037" s="71"/>
    </row>
    <row r="3038" spans="1:24" ht="15.75" thickBot="1">
      <c r="A3038" s="3">
        <v>0.30299999999999999</v>
      </c>
      <c r="B3038" s="17">
        <v>-0.200242911</v>
      </c>
      <c r="C3038" s="17">
        <v>-0.181765764</v>
      </c>
      <c r="D3038" s="17">
        <v>-0.17763934300000001</v>
      </c>
      <c r="E3038" s="74">
        <v>-0.14171566799999999</v>
      </c>
      <c r="F3038" s="74">
        <v>-0.17062556100000001</v>
      </c>
      <c r="G3038" s="17">
        <v>-0.15328085599999999</v>
      </c>
      <c r="J3038" s="74"/>
      <c r="K3038" s="73"/>
      <c r="L3038" s="73"/>
      <c r="M3038" s="73"/>
      <c r="N3038" s="73"/>
      <c r="O3038" s="69"/>
      <c r="P3038" s="69"/>
      <c r="Q3038" s="69"/>
      <c r="R3038" s="69"/>
      <c r="S3038" s="69"/>
      <c r="T3038" s="69"/>
      <c r="U3038" s="69"/>
      <c r="V3038" s="72"/>
      <c r="W3038" s="71"/>
      <c r="X3038" s="71"/>
    </row>
    <row r="3039" spans="1:24" ht="15.75" thickBot="1">
      <c r="A3039" s="3">
        <v>0.30309999999999998</v>
      </c>
      <c r="B3039" s="17">
        <v>-0.20013175999999999</v>
      </c>
      <c r="C3039" s="17">
        <v>-0.181681536</v>
      </c>
      <c r="D3039" s="17">
        <v>-0.17756091500000001</v>
      </c>
      <c r="E3039" s="74">
        <v>-0.14163492899999999</v>
      </c>
      <c r="F3039" s="74">
        <v>-0.17055641299999999</v>
      </c>
      <c r="G3039" s="17">
        <v>-0.15319400899999999</v>
      </c>
      <c r="J3039" s="74"/>
      <c r="K3039" s="73"/>
      <c r="L3039" s="73"/>
      <c r="M3039" s="73"/>
      <c r="N3039" s="73"/>
      <c r="O3039" s="69"/>
      <c r="P3039" s="69"/>
      <c r="Q3039" s="69"/>
      <c r="R3039" s="69"/>
      <c r="S3039" s="69"/>
      <c r="T3039" s="69"/>
      <c r="U3039" s="69"/>
      <c r="V3039" s="72"/>
      <c r="W3039" s="71"/>
      <c r="X3039" s="71"/>
    </row>
    <row r="3040" spans="1:24" ht="15.75" thickBot="1">
      <c r="A3040" s="3">
        <v>0.30320000000000003</v>
      </c>
      <c r="B3040" s="17">
        <v>-0.20002062600000001</v>
      </c>
      <c r="C3040" s="17">
        <v>-0.18159731700000001</v>
      </c>
      <c r="D3040" s="17">
        <v>-0.17748249499999999</v>
      </c>
      <c r="E3040" s="74">
        <v>-0.14155420599999999</v>
      </c>
      <c r="F3040" s="74">
        <v>-0.170487271</v>
      </c>
      <c r="G3040" s="17">
        <v>-0.15310717800000001</v>
      </c>
      <c r="J3040" s="74"/>
      <c r="K3040" s="73"/>
      <c r="L3040" s="73"/>
      <c r="M3040" s="73"/>
      <c r="N3040" s="73"/>
      <c r="O3040" s="69"/>
      <c r="P3040" s="69"/>
      <c r="Q3040" s="69"/>
      <c r="R3040" s="69"/>
      <c r="S3040" s="69"/>
      <c r="T3040" s="69"/>
      <c r="U3040" s="69"/>
      <c r="V3040" s="72"/>
      <c r="W3040" s="71"/>
      <c r="X3040" s="71"/>
    </row>
    <row r="3041" spans="1:24" ht="15.75" thickBot="1">
      <c r="A3041" s="3">
        <v>0.30330000000000001</v>
      </c>
      <c r="B3041" s="17">
        <v>-0.19990950900000001</v>
      </c>
      <c r="C3041" s="17">
        <v>-0.18151310800000001</v>
      </c>
      <c r="D3041" s="17">
        <v>-0.17740408299999999</v>
      </c>
      <c r="E3041" s="74">
        <v>-0.141473498</v>
      </c>
      <c r="F3041" s="74">
        <v>-0.170418134</v>
      </c>
      <c r="G3041" s="17">
        <v>-0.15302036299999999</v>
      </c>
      <c r="J3041" s="74"/>
      <c r="K3041" s="73"/>
      <c r="L3041" s="73"/>
      <c r="M3041" s="73"/>
      <c r="N3041" s="73"/>
      <c r="O3041" s="69"/>
      <c r="P3041" s="69"/>
      <c r="Q3041" s="69"/>
      <c r="R3041" s="69"/>
      <c r="S3041" s="69"/>
      <c r="T3041" s="69"/>
      <c r="U3041" s="69"/>
      <c r="V3041" s="72"/>
      <c r="W3041" s="71"/>
      <c r="X3041" s="71"/>
    </row>
    <row r="3042" spans="1:24" ht="15.75" thickBot="1">
      <c r="A3042" s="3">
        <v>0.3034</v>
      </c>
      <c r="B3042" s="17">
        <v>-0.19979840800000001</v>
      </c>
      <c r="C3042" s="17">
        <v>-0.181428908</v>
      </c>
      <c r="D3042" s="17">
        <v>-0.17732567799999999</v>
      </c>
      <c r="E3042" s="74">
        <v>-0.14139280600000001</v>
      </c>
      <c r="F3042" s="74">
        <v>-0.170349002</v>
      </c>
      <c r="G3042" s="17">
        <v>-0.15293356299999999</v>
      </c>
      <c r="J3042" s="74"/>
      <c r="K3042" s="73"/>
      <c r="L3042" s="73"/>
      <c r="M3042" s="73"/>
      <c r="N3042" s="73"/>
      <c r="O3042" s="69"/>
      <c r="P3042" s="69"/>
      <c r="Q3042" s="69"/>
      <c r="R3042" s="69"/>
      <c r="S3042" s="69"/>
      <c r="T3042" s="69"/>
      <c r="U3042" s="69"/>
      <c r="V3042" s="72"/>
      <c r="W3042" s="71"/>
      <c r="X3042" s="71"/>
    </row>
    <row r="3043" spans="1:24" ht="15.75" thickBot="1">
      <c r="A3043" s="3">
        <v>0.30349999999999999</v>
      </c>
      <c r="B3043" s="17">
        <v>-0.199687323</v>
      </c>
      <c r="C3043" s="17">
        <v>-0.18134471699999999</v>
      </c>
      <c r="D3043" s="17">
        <v>-0.17724728100000001</v>
      </c>
      <c r="E3043" s="74">
        <v>-0.14131212900000001</v>
      </c>
      <c r="F3043" s="74">
        <v>-0.170279875</v>
      </c>
      <c r="G3043" s="17">
        <v>-0.15284677999999999</v>
      </c>
      <c r="J3043" s="74"/>
      <c r="K3043" s="73"/>
      <c r="L3043" s="73"/>
      <c r="M3043" s="73"/>
      <c r="N3043" s="73"/>
      <c r="O3043" s="69"/>
      <c r="P3043" s="69"/>
      <c r="Q3043" s="69"/>
      <c r="R3043" s="69"/>
      <c r="S3043" s="69"/>
      <c r="T3043" s="69"/>
      <c r="U3043" s="69"/>
      <c r="V3043" s="72"/>
      <c r="W3043" s="71"/>
      <c r="X3043" s="71"/>
    </row>
    <row r="3044" spans="1:24" ht="15.75" thickBot="1">
      <c r="A3044" s="3">
        <v>0.30359999999999998</v>
      </c>
      <c r="B3044" s="17">
        <v>-0.19957625400000001</v>
      </c>
      <c r="C3044" s="17">
        <v>-0.181260534</v>
      </c>
      <c r="D3044" s="17">
        <v>-0.177168891</v>
      </c>
      <c r="E3044" s="74">
        <v>-0.141231468</v>
      </c>
      <c r="F3044" s="74">
        <v>-0.17021075399999999</v>
      </c>
      <c r="G3044" s="17">
        <v>-0.152760011</v>
      </c>
      <c r="J3044" s="74"/>
      <c r="K3044" s="73"/>
      <c r="L3044" s="73"/>
      <c r="M3044" s="73"/>
      <c r="N3044" s="73"/>
      <c r="O3044" s="69"/>
      <c r="P3044" s="69"/>
      <c r="Q3044" s="69"/>
      <c r="R3044" s="69"/>
      <c r="S3044" s="69"/>
      <c r="T3044" s="69"/>
      <c r="U3044" s="69"/>
      <c r="V3044" s="72"/>
      <c r="W3044" s="71"/>
      <c r="X3044" s="71"/>
    </row>
    <row r="3045" spans="1:24" ht="15.75" thickBot="1">
      <c r="A3045" s="3">
        <v>0.30370000000000003</v>
      </c>
      <c r="B3045" s="17">
        <v>-0.19946520200000001</v>
      </c>
      <c r="C3045" s="17">
        <v>-0.18117636100000001</v>
      </c>
      <c r="D3045" s="17">
        <v>-0.17709050900000001</v>
      </c>
      <c r="E3045" s="74">
        <v>-0.14115082100000001</v>
      </c>
      <c r="F3045" s="74">
        <v>-0.17014163800000001</v>
      </c>
      <c r="G3045" s="17">
        <v>-0.15267325900000001</v>
      </c>
      <c r="J3045" s="74"/>
      <c r="K3045" s="73"/>
      <c r="L3045" s="73"/>
      <c r="M3045" s="73"/>
      <c r="N3045" s="73"/>
      <c r="O3045" s="69"/>
      <c r="P3045" s="69"/>
      <c r="Q3045" s="69"/>
      <c r="R3045" s="69"/>
      <c r="S3045" s="69"/>
      <c r="T3045" s="69"/>
      <c r="U3045" s="69"/>
      <c r="V3045" s="72"/>
      <c r="W3045" s="71"/>
      <c r="X3045" s="71"/>
    </row>
    <row r="3046" spans="1:24" ht="15.75" thickBot="1">
      <c r="A3046" s="3">
        <v>0.30380000000000001</v>
      </c>
      <c r="B3046" s="17">
        <v>-0.199354166</v>
      </c>
      <c r="C3046" s="17">
        <v>-0.18109219800000001</v>
      </c>
      <c r="D3046" s="17">
        <v>-0.17701213499999999</v>
      </c>
      <c r="E3046" s="74">
        <v>-0.14107019100000001</v>
      </c>
      <c r="F3046" s="74">
        <v>-0.170072527</v>
      </c>
      <c r="G3046" s="17">
        <v>-0.152586522</v>
      </c>
      <c r="J3046" s="74"/>
      <c r="K3046" s="73"/>
      <c r="L3046" s="73"/>
      <c r="M3046" s="73"/>
      <c r="N3046" s="73"/>
      <c r="O3046" s="69"/>
      <c r="P3046" s="69"/>
      <c r="Q3046" s="69"/>
      <c r="R3046" s="69"/>
      <c r="S3046" s="69"/>
      <c r="T3046" s="69"/>
      <c r="U3046" s="69"/>
      <c r="V3046" s="72"/>
      <c r="W3046" s="71"/>
      <c r="X3046" s="71"/>
    </row>
    <row r="3047" spans="1:24" ht="15.75" thickBot="1">
      <c r="A3047" s="3">
        <v>0.3039</v>
      </c>
      <c r="B3047" s="17">
        <v>-0.19924314700000001</v>
      </c>
      <c r="C3047" s="17">
        <v>-0.18100804300000001</v>
      </c>
      <c r="D3047" s="17">
        <v>-0.17693376799999999</v>
      </c>
      <c r="E3047" s="74">
        <v>-0.14098957500000001</v>
      </c>
      <c r="F3047" s="74">
        <v>-0.17000342199999999</v>
      </c>
      <c r="G3047" s="17">
        <v>-0.15249980099999999</v>
      </c>
      <c r="J3047" s="74"/>
      <c r="K3047" s="73"/>
      <c r="L3047" s="73"/>
      <c r="M3047" s="73"/>
      <c r="N3047" s="73"/>
      <c r="O3047" s="69"/>
      <c r="P3047" s="69"/>
      <c r="Q3047" s="69"/>
      <c r="R3047" s="69"/>
      <c r="S3047" s="69"/>
      <c r="T3047" s="69"/>
      <c r="U3047" s="69"/>
      <c r="V3047" s="72"/>
      <c r="W3047" s="71"/>
      <c r="X3047" s="71"/>
    </row>
    <row r="3048" spans="1:24" ht="15.75" thickBot="1">
      <c r="A3048" s="3">
        <v>0.30399999999999999</v>
      </c>
      <c r="B3048" s="17">
        <v>-0.19913214400000001</v>
      </c>
      <c r="C3048" s="17">
        <v>-0.180923897</v>
      </c>
      <c r="D3048" s="17">
        <v>-0.17685540899999999</v>
      </c>
      <c r="E3048" s="74">
        <v>-0.14090897499999999</v>
      </c>
      <c r="F3048" s="74">
        <v>-0.169934322</v>
      </c>
      <c r="G3048" s="17">
        <v>-0.152413096</v>
      </c>
      <c r="J3048" s="74"/>
      <c r="K3048" s="73"/>
      <c r="L3048" s="73"/>
      <c r="M3048" s="73"/>
      <c r="N3048" s="73"/>
      <c r="O3048" s="69"/>
      <c r="P3048" s="69"/>
      <c r="Q3048" s="69"/>
      <c r="R3048" s="69"/>
      <c r="S3048" s="69"/>
      <c r="T3048" s="69"/>
      <c r="U3048" s="69"/>
      <c r="V3048" s="72"/>
      <c r="W3048" s="71"/>
      <c r="X3048" s="71"/>
    </row>
    <row r="3049" spans="1:24" ht="15.75" thickBot="1">
      <c r="A3049" s="3">
        <v>0.30409999999999998</v>
      </c>
      <c r="B3049" s="17">
        <v>-0.199021157</v>
      </c>
      <c r="C3049" s="17">
        <v>-0.18083975999999999</v>
      </c>
      <c r="D3049" s="17">
        <v>-0.17677705699999999</v>
      </c>
      <c r="E3049" s="74">
        <v>-0.14082839</v>
      </c>
      <c r="F3049" s="74">
        <v>-0.16986522700000001</v>
      </c>
      <c r="G3049" s="17">
        <v>-0.152326406</v>
      </c>
      <c r="J3049" s="74"/>
      <c r="K3049" s="73"/>
      <c r="L3049" s="73"/>
      <c r="M3049" s="73"/>
      <c r="N3049" s="73"/>
      <c r="O3049" s="69"/>
      <c r="P3049" s="69"/>
      <c r="Q3049" s="69"/>
      <c r="R3049" s="69"/>
      <c r="S3049" s="69"/>
      <c r="T3049" s="69"/>
      <c r="U3049" s="69"/>
      <c r="V3049" s="72"/>
      <c r="W3049" s="71"/>
      <c r="X3049" s="71"/>
    </row>
    <row r="3050" spans="1:24" ht="15.75" thickBot="1">
      <c r="A3050" s="3">
        <v>0.30420000000000003</v>
      </c>
      <c r="B3050" s="17">
        <v>-0.19891018599999999</v>
      </c>
      <c r="C3050" s="17">
        <v>-0.180755633</v>
      </c>
      <c r="D3050" s="17">
        <v>-0.17669871300000001</v>
      </c>
      <c r="E3050" s="74">
        <v>-0.14074782</v>
      </c>
      <c r="F3050" s="74">
        <v>-0.16979613700000001</v>
      </c>
      <c r="G3050" s="17">
        <v>-0.15223973199999999</v>
      </c>
      <c r="J3050" s="74"/>
      <c r="K3050" s="73"/>
      <c r="L3050" s="73"/>
      <c r="M3050" s="73"/>
      <c r="N3050" s="73"/>
      <c r="O3050" s="69"/>
      <c r="P3050" s="69"/>
      <c r="Q3050" s="69"/>
      <c r="R3050" s="69"/>
      <c r="S3050" s="69"/>
      <c r="T3050" s="69"/>
      <c r="U3050" s="69"/>
      <c r="V3050" s="72"/>
      <c r="W3050" s="71"/>
      <c r="X3050" s="71"/>
    </row>
    <row r="3051" spans="1:24" ht="15.75" thickBot="1">
      <c r="A3051" s="3">
        <v>0.30430000000000001</v>
      </c>
      <c r="B3051" s="17">
        <v>-0.19879923099999999</v>
      </c>
      <c r="C3051" s="17">
        <v>-0.18067151400000001</v>
      </c>
      <c r="D3051" s="17">
        <v>-0.176620376</v>
      </c>
      <c r="E3051" s="74">
        <v>-0.14066726600000001</v>
      </c>
      <c r="F3051" s="74">
        <v>-0.16972705199999999</v>
      </c>
      <c r="G3051" s="17">
        <v>-0.152153074</v>
      </c>
      <c r="J3051" s="74"/>
      <c r="K3051" s="73"/>
      <c r="L3051" s="73"/>
      <c r="M3051" s="73"/>
      <c r="N3051" s="73"/>
      <c r="O3051" s="69"/>
      <c r="P3051" s="69"/>
      <c r="Q3051" s="69"/>
      <c r="R3051" s="69"/>
      <c r="S3051" s="69"/>
      <c r="T3051" s="69"/>
      <c r="U3051" s="69"/>
      <c r="V3051" s="72"/>
      <c r="W3051" s="71"/>
      <c r="X3051" s="71"/>
    </row>
    <row r="3052" spans="1:24" ht="15.75" thickBot="1">
      <c r="A3052" s="3">
        <v>0.3044</v>
      </c>
      <c r="B3052" s="17">
        <v>-0.19868829299999999</v>
      </c>
      <c r="C3052" s="17">
        <v>-0.18058740500000001</v>
      </c>
      <c r="D3052" s="17">
        <v>-0.17654204700000001</v>
      </c>
      <c r="E3052" s="74">
        <v>-0.14058672699999999</v>
      </c>
      <c r="F3052" s="74">
        <v>-0.16965797299999999</v>
      </c>
      <c r="G3052" s="17">
        <v>-0.152066431</v>
      </c>
      <c r="J3052" s="74"/>
      <c r="K3052" s="73"/>
      <c r="L3052" s="73"/>
      <c r="M3052" s="73"/>
      <c r="N3052" s="73"/>
      <c r="O3052" s="69"/>
      <c r="P3052" s="69"/>
      <c r="Q3052" s="69"/>
      <c r="R3052" s="69"/>
      <c r="S3052" s="69"/>
      <c r="T3052" s="69"/>
      <c r="U3052" s="69"/>
      <c r="V3052" s="72"/>
      <c r="W3052" s="71"/>
      <c r="X3052" s="71"/>
    </row>
    <row r="3053" spans="1:24" ht="15.75" thickBot="1">
      <c r="A3053" s="3">
        <v>0.30449999999999999</v>
      </c>
      <c r="B3053" s="17">
        <v>-0.198577371</v>
      </c>
      <c r="C3053" s="17">
        <v>-0.180503304</v>
      </c>
      <c r="D3053" s="17">
        <v>-0.17646372499999999</v>
      </c>
      <c r="E3053" s="74">
        <v>-0.140506203</v>
      </c>
      <c r="F3053" s="74">
        <v>-0.16958889799999999</v>
      </c>
      <c r="G3053" s="17">
        <v>-0.151979804</v>
      </c>
      <c r="J3053" s="74"/>
      <c r="K3053" s="73"/>
      <c r="L3053" s="73"/>
      <c r="M3053" s="73"/>
      <c r="N3053" s="73"/>
      <c r="O3053" s="69"/>
      <c r="P3053" s="69"/>
      <c r="Q3053" s="69"/>
      <c r="R3053" s="69"/>
      <c r="S3053" s="69"/>
      <c r="T3053" s="69"/>
      <c r="U3053" s="69"/>
      <c r="V3053" s="72"/>
      <c r="W3053" s="71"/>
      <c r="X3053" s="71"/>
    </row>
    <row r="3054" spans="1:24" ht="15.75" thickBot="1">
      <c r="A3054" s="3">
        <v>0.30459999999999998</v>
      </c>
      <c r="B3054" s="17">
        <v>-0.19846646500000001</v>
      </c>
      <c r="C3054" s="17">
        <v>-0.18041921299999999</v>
      </c>
      <c r="D3054" s="17">
        <v>-0.17638541099999999</v>
      </c>
      <c r="E3054" s="74">
        <v>-0.14042569399999999</v>
      </c>
      <c r="F3054" s="74">
        <v>-0.16951982900000001</v>
      </c>
      <c r="G3054" s="17">
        <v>-0.15189319200000001</v>
      </c>
      <c r="J3054" s="74"/>
      <c r="K3054" s="73"/>
      <c r="L3054" s="73"/>
      <c r="M3054" s="73"/>
      <c r="N3054" s="73"/>
      <c r="O3054" s="69"/>
      <c r="P3054" s="69"/>
      <c r="Q3054" s="69"/>
      <c r="R3054" s="69"/>
      <c r="S3054" s="69"/>
      <c r="T3054" s="69"/>
      <c r="U3054" s="69"/>
      <c r="V3054" s="72"/>
      <c r="W3054" s="71"/>
      <c r="X3054" s="71"/>
    </row>
    <row r="3055" spans="1:24" ht="15.75" thickBot="1">
      <c r="A3055" s="3">
        <v>0.30470000000000003</v>
      </c>
      <c r="B3055" s="17">
        <v>-0.19835557600000001</v>
      </c>
      <c r="C3055" s="17">
        <v>-0.18033513000000001</v>
      </c>
      <c r="D3055" s="17">
        <v>-0.17630710399999999</v>
      </c>
      <c r="E3055" s="74">
        <v>-0.140345201</v>
      </c>
      <c r="F3055" s="74">
        <v>-0.169450765</v>
      </c>
      <c r="G3055" s="17">
        <v>-0.15180659599999999</v>
      </c>
      <c r="J3055" s="74"/>
      <c r="K3055" s="73"/>
      <c r="L3055" s="73"/>
      <c r="M3055" s="73"/>
      <c r="N3055" s="73"/>
      <c r="O3055" s="69"/>
      <c r="P3055" s="69"/>
      <c r="Q3055" s="69"/>
      <c r="R3055" s="69"/>
      <c r="S3055" s="69"/>
      <c r="T3055" s="69"/>
      <c r="U3055" s="69"/>
      <c r="V3055" s="72"/>
      <c r="W3055" s="71"/>
      <c r="X3055" s="71"/>
    </row>
    <row r="3056" spans="1:24" ht="15.75" thickBot="1">
      <c r="A3056" s="3">
        <v>0.30480000000000002</v>
      </c>
      <c r="B3056" s="17">
        <v>-0.19824470299999999</v>
      </c>
      <c r="C3056" s="17">
        <v>-0.18025105699999999</v>
      </c>
      <c r="D3056" s="17">
        <v>-0.17622880499999999</v>
      </c>
      <c r="E3056" s="74">
        <v>-0.14026472200000001</v>
      </c>
      <c r="F3056" s="74">
        <v>-0.16938170699999999</v>
      </c>
      <c r="G3056" s="17">
        <v>-0.15172001600000001</v>
      </c>
      <c r="J3056" s="74"/>
      <c r="K3056" s="73"/>
      <c r="L3056" s="73"/>
      <c r="M3056" s="73"/>
      <c r="N3056" s="73"/>
      <c r="O3056" s="69"/>
      <c r="P3056" s="69"/>
      <c r="Q3056" s="69"/>
      <c r="R3056" s="69"/>
      <c r="S3056" s="69"/>
      <c r="T3056" s="69"/>
      <c r="U3056" s="69"/>
      <c r="V3056" s="72"/>
      <c r="W3056" s="71"/>
      <c r="X3056" s="71"/>
    </row>
    <row r="3057" spans="1:24" ht="15.75" thickBot="1">
      <c r="A3057" s="3">
        <v>0.3049</v>
      </c>
      <c r="B3057" s="17">
        <v>-0.198133845</v>
      </c>
      <c r="C3057" s="17">
        <v>-0.180166992</v>
      </c>
      <c r="D3057" s="17">
        <v>-0.17615051300000001</v>
      </c>
      <c r="E3057" s="74">
        <v>-0.14018425900000001</v>
      </c>
      <c r="F3057" s="74">
        <v>-0.16931265300000001</v>
      </c>
      <c r="G3057" s="17">
        <v>-0.151633451</v>
      </c>
      <c r="J3057" s="74"/>
      <c r="K3057" s="73"/>
      <c r="L3057" s="73"/>
      <c r="M3057" s="73"/>
      <c r="N3057" s="73"/>
      <c r="O3057" s="69"/>
      <c r="P3057" s="69"/>
      <c r="Q3057" s="69"/>
      <c r="R3057" s="69"/>
      <c r="S3057" s="69"/>
      <c r="T3057" s="69"/>
      <c r="U3057" s="69"/>
      <c r="V3057" s="72"/>
      <c r="W3057" s="71"/>
      <c r="X3057" s="71"/>
    </row>
    <row r="3058" spans="1:24" ht="15.75" thickBot="1">
      <c r="A3058" s="3">
        <v>0.30499999999999999</v>
      </c>
      <c r="B3058" s="17">
        <v>-0.198023004</v>
      </c>
      <c r="C3058" s="17">
        <v>-0.180082937</v>
      </c>
      <c r="D3058" s="17">
        <v>-0.176072229</v>
      </c>
      <c r="E3058" s="74">
        <v>-0.14010381199999999</v>
      </c>
      <c r="F3058" s="74">
        <v>-0.16924360499999999</v>
      </c>
      <c r="G3058" s="17">
        <v>-0.15154690200000001</v>
      </c>
      <c r="J3058" s="74"/>
      <c r="K3058" s="73"/>
      <c r="L3058" s="73"/>
      <c r="M3058" s="73"/>
      <c r="N3058" s="73"/>
      <c r="O3058" s="69"/>
      <c r="P3058" s="69"/>
      <c r="Q3058" s="69"/>
      <c r="R3058" s="69"/>
      <c r="S3058" s="69"/>
      <c r="T3058" s="69"/>
      <c r="U3058" s="69"/>
      <c r="V3058" s="72"/>
      <c r="W3058" s="71"/>
      <c r="X3058" s="71"/>
    </row>
    <row r="3059" spans="1:24" ht="15.75" thickBot="1">
      <c r="A3059" s="3">
        <v>0.30509999999999998</v>
      </c>
      <c r="B3059" s="17">
        <v>-0.19791217899999999</v>
      </c>
      <c r="C3059" s="17">
        <v>-0.17999888999999999</v>
      </c>
      <c r="D3059" s="17">
        <v>-0.17599395200000001</v>
      </c>
      <c r="E3059" s="74">
        <v>-0.140023379</v>
      </c>
      <c r="F3059" s="74">
        <v>-0.169174561</v>
      </c>
      <c r="G3059" s="17">
        <v>-0.15146036800000001</v>
      </c>
      <c r="J3059" s="74"/>
      <c r="K3059" s="73"/>
      <c r="L3059" s="73"/>
      <c r="M3059" s="73"/>
      <c r="N3059" s="73"/>
      <c r="O3059" s="69"/>
      <c r="P3059" s="69"/>
      <c r="Q3059" s="69"/>
      <c r="R3059" s="69"/>
      <c r="S3059" s="69"/>
      <c r="T3059" s="69"/>
      <c r="U3059" s="69"/>
      <c r="V3059" s="72"/>
      <c r="W3059" s="71"/>
      <c r="X3059" s="71"/>
    </row>
    <row r="3060" spans="1:24" ht="15.75" thickBot="1">
      <c r="A3060" s="3">
        <v>0.30520000000000003</v>
      </c>
      <c r="B3060" s="17">
        <v>-0.19780137</v>
      </c>
      <c r="C3060" s="17">
        <v>-0.17991485300000001</v>
      </c>
      <c r="D3060" s="17">
        <v>-0.17591568299999999</v>
      </c>
      <c r="E3060" s="74">
        <v>-0.139942961</v>
      </c>
      <c r="F3060" s="74">
        <v>-0.16910552300000001</v>
      </c>
      <c r="G3060" s="17">
        <v>-0.15137385</v>
      </c>
      <c r="J3060" s="74"/>
      <c r="K3060" s="73"/>
      <c r="L3060" s="73"/>
      <c r="M3060" s="73"/>
      <c r="N3060" s="73"/>
      <c r="O3060" s="69"/>
      <c r="P3060" s="69"/>
      <c r="Q3060" s="69"/>
      <c r="R3060" s="69"/>
      <c r="S3060" s="69"/>
      <c r="T3060" s="69"/>
      <c r="U3060" s="69"/>
      <c r="V3060" s="72"/>
      <c r="W3060" s="71"/>
      <c r="X3060" s="71"/>
    </row>
    <row r="3061" spans="1:24" ht="15.75" thickBot="1">
      <c r="A3061" s="3">
        <v>0.30530000000000002</v>
      </c>
      <c r="B3061" s="17">
        <v>-0.19769057800000001</v>
      </c>
      <c r="C3061" s="17">
        <v>-0.179830824</v>
      </c>
      <c r="D3061" s="17">
        <v>-0.17583742099999999</v>
      </c>
      <c r="E3061" s="74">
        <v>-0.139862559</v>
      </c>
      <c r="F3061" s="74">
        <v>-0.16903649000000001</v>
      </c>
      <c r="G3061" s="17">
        <v>-0.15128734699999999</v>
      </c>
      <c r="J3061" s="74"/>
      <c r="K3061" s="73"/>
      <c r="L3061" s="73"/>
      <c r="M3061" s="73"/>
      <c r="N3061" s="73"/>
      <c r="O3061" s="69"/>
      <c r="P3061" s="69"/>
      <c r="Q3061" s="69"/>
      <c r="R3061" s="69"/>
      <c r="S3061" s="69"/>
      <c r="T3061" s="69"/>
      <c r="U3061" s="69"/>
      <c r="V3061" s="72"/>
      <c r="W3061" s="71"/>
      <c r="X3061" s="71"/>
    </row>
    <row r="3062" spans="1:24" ht="15.75" thickBot="1">
      <c r="A3062" s="3">
        <v>0.3054</v>
      </c>
      <c r="B3062" s="17">
        <v>-0.197579801</v>
      </c>
      <c r="C3062" s="17">
        <v>-0.17974680400000001</v>
      </c>
      <c r="D3062" s="17">
        <v>-0.17575916699999999</v>
      </c>
      <c r="E3062" s="74">
        <v>-0.13978217100000001</v>
      </c>
      <c r="F3062" s="74">
        <v>-0.16896746300000001</v>
      </c>
      <c r="G3062" s="17">
        <v>-0.15120085999999999</v>
      </c>
      <c r="J3062" s="74"/>
      <c r="K3062" s="73"/>
      <c r="L3062" s="73"/>
      <c r="M3062" s="73"/>
      <c r="N3062" s="73"/>
      <c r="O3062" s="69"/>
      <c r="P3062" s="69"/>
      <c r="Q3062" s="69"/>
      <c r="R3062" s="69"/>
      <c r="S3062" s="69"/>
      <c r="T3062" s="69"/>
      <c r="U3062" s="69"/>
      <c r="V3062" s="72"/>
      <c r="W3062" s="71"/>
      <c r="X3062" s="71"/>
    </row>
    <row r="3063" spans="1:24" ht="15.75" thickBot="1">
      <c r="A3063" s="3">
        <v>0.30549999999999999</v>
      </c>
      <c r="B3063" s="17">
        <v>-0.19746904100000001</v>
      </c>
      <c r="C3063" s="17">
        <v>-0.17966279399999999</v>
      </c>
      <c r="D3063" s="17">
        <v>-0.17568091999999999</v>
      </c>
      <c r="E3063" s="74">
        <v>-0.13970179899999999</v>
      </c>
      <c r="F3063" s="74">
        <v>-0.16889844000000001</v>
      </c>
      <c r="G3063" s="17">
        <v>-0.15111438799999999</v>
      </c>
      <c r="J3063" s="74"/>
      <c r="K3063" s="73"/>
      <c r="L3063" s="73"/>
      <c r="M3063" s="73"/>
      <c r="N3063" s="73"/>
      <c r="O3063" s="69"/>
      <c r="P3063" s="69"/>
      <c r="Q3063" s="69"/>
      <c r="R3063" s="69"/>
      <c r="S3063" s="69"/>
      <c r="T3063" s="69"/>
      <c r="U3063" s="69"/>
      <c r="V3063" s="72"/>
      <c r="W3063" s="71"/>
      <c r="X3063" s="71"/>
    </row>
    <row r="3064" spans="1:24" ht="15.75" thickBot="1">
      <c r="A3064" s="3">
        <v>0.30559999999999998</v>
      </c>
      <c r="B3064" s="17">
        <v>-0.19735829599999999</v>
      </c>
      <c r="C3064" s="17">
        <v>-0.17957879199999999</v>
      </c>
      <c r="D3064" s="17">
        <v>-0.17560268000000001</v>
      </c>
      <c r="E3064" s="74">
        <v>-0.13962144200000001</v>
      </c>
      <c r="F3064" s="74">
        <v>-0.16882942200000001</v>
      </c>
      <c r="G3064" s="17">
        <v>-0.151027931</v>
      </c>
      <c r="J3064" s="74"/>
      <c r="K3064" s="73"/>
      <c r="L3064" s="73"/>
      <c r="M3064" s="73"/>
      <c r="N3064" s="73"/>
      <c r="O3064" s="69"/>
      <c r="P3064" s="69"/>
      <c r="Q3064" s="69"/>
      <c r="R3064" s="69"/>
      <c r="S3064" s="69"/>
      <c r="T3064" s="69"/>
      <c r="U3064" s="69"/>
      <c r="V3064" s="72"/>
      <c r="W3064" s="71"/>
      <c r="X3064" s="71"/>
    </row>
    <row r="3065" spans="1:24" ht="15.75" thickBot="1">
      <c r="A3065" s="3">
        <v>0.30570000000000003</v>
      </c>
      <c r="B3065" s="17">
        <v>-0.19724756800000001</v>
      </c>
      <c r="C3065" s="17">
        <v>-0.17949479900000001</v>
      </c>
      <c r="D3065" s="17">
        <v>-0.175524448</v>
      </c>
      <c r="E3065" s="74">
        <v>-0.1395411</v>
      </c>
      <c r="F3065" s="74">
        <v>-0.16876041</v>
      </c>
      <c r="G3065" s="17">
        <v>-0.15094149000000001</v>
      </c>
      <c r="J3065" s="74"/>
      <c r="K3065" s="73"/>
      <c r="L3065" s="73"/>
      <c r="M3065" s="73"/>
      <c r="N3065" s="73"/>
      <c r="O3065" s="69"/>
      <c r="P3065" s="69"/>
      <c r="Q3065" s="69"/>
      <c r="R3065" s="69"/>
      <c r="S3065" s="69"/>
      <c r="T3065" s="69"/>
      <c r="U3065" s="69"/>
      <c r="V3065" s="72"/>
      <c r="W3065" s="71"/>
      <c r="X3065" s="71"/>
    </row>
    <row r="3066" spans="1:24" ht="15.75" thickBot="1">
      <c r="A3066" s="3">
        <v>0.30580000000000002</v>
      </c>
      <c r="B3066" s="17">
        <v>-0.197136855</v>
      </c>
      <c r="C3066" s="17">
        <v>-0.179410815</v>
      </c>
      <c r="D3066" s="17">
        <v>-0.17544622300000001</v>
      </c>
      <c r="E3066" s="74">
        <v>-0.13946077300000001</v>
      </c>
      <c r="F3066" s="74">
        <v>-0.16869140199999999</v>
      </c>
      <c r="G3066" s="17">
        <v>-0.15085506500000001</v>
      </c>
      <c r="J3066" s="74"/>
      <c r="K3066" s="73"/>
      <c r="L3066" s="73"/>
      <c r="M3066" s="73"/>
      <c r="N3066" s="73"/>
      <c r="O3066" s="69"/>
      <c r="P3066" s="69"/>
      <c r="Q3066" s="69"/>
      <c r="R3066" s="69"/>
      <c r="S3066" s="69"/>
      <c r="T3066" s="69"/>
      <c r="U3066" s="69"/>
      <c r="V3066" s="72"/>
      <c r="W3066" s="71"/>
      <c r="X3066" s="71"/>
    </row>
    <row r="3067" spans="1:24" ht="15.75" thickBot="1">
      <c r="A3067" s="3">
        <v>0.30590000000000001</v>
      </c>
      <c r="B3067" s="17">
        <v>-0.19702615900000001</v>
      </c>
      <c r="C3067" s="17">
        <v>-0.17932683999999999</v>
      </c>
      <c r="D3067" s="17">
        <v>-0.17536800599999999</v>
      </c>
      <c r="E3067" s="74">
        <v>-0.13938046100000001</v>
      </c>
      <c r="F3067" s="74">
        <v>-0.16862240000000001</v>
      </c>
      <c r="G3067" s="17">
        <v>-0.150768655</v>
      </c>
      <c r="J3067" s="74"/>
      <c r="K3067" s="73"/>
      <c r="L3067" s="73"/>
      <c r="M3067" s="73"/>
      <c r="N3067" s="73"/>
      <c r="O3067" s="69"/>
      <c r="P3067" s="69"/>
      <c r="Q3067" s="69"/>
      <c r="R3067" s="69"/>
      <c r="S3067" s="69"/>
      <c r="T3067" s="69"/>
      <c r="U3067" s="69"/>
      <c r="V3067" s="72"/>
      <c r="W3067" s="71"/>
      <c r="X3067" s="71"/>
    </row>
    <row r="3068" spans="1:24" ht="15.75" thickBot="1">
      <c r="A3068" s="3">
        <v>0.30599999999999999</v>
      </c>
      <c r="B3068" s="17">
        <v>-0.196915479</v>
      </c>
      <c r="C3068" s="17">
        <v>-0.179242874</v>
      </c>
      <c r="D3068" s="17">
        <v>-0.175289796</v>
      </c>
      <c r="E3068" s="74">
        <v>-0.139300164</v>
      </c>
      <c r="F3068" s="74">
        <v>-0.16855340299999999</v>
      </c>
      <c r="G3068" s="17">
        <v>-0.15068226000000001</v>
      </c>
      <c r="J3068" s="74"/>
      <c r="K3068" s="73"/>
      <c r="L3068" s="73"/>
      <c r="M3068" s="73"/>
      <c r="N3068" s="73"/>
      <c r="O3068" s="69"/>
      <c r="P3068" s="69"/>
      <c r="Q3068" s="69"/>
      <c r="R3068" s="69"/>
      <c r="S3068" s="69"/>
      <c r="T3068" s="69"/>
      <c r="U3068" s="69"/>
      <c r="V3068" s="72"/>
      <c r="W3068" s="71"/>
      <c r="X3068" s="71"/>
    </row>
    <row r="3069" spans="1:24" ht="15.75" thickBot="1">
      <c r="A3069" s="3">
        <v>0.30609999999999998</v>
      </c>
      <c r="B3069" s="17">
        <v>-0.19680481399999999</v>
      </c>
      <c r="C3069" s="17">
        <v>-0.179158916</v>
      </c>
      <c r="D3069" s="17">
        <v>-0.175211593</v>
      </c>
      <c r="E3069" s="74">
        <v>-0.13921988199999999</v>
      </c>
      <c r="F3069" s="74">
        <v>-0.168484411</v>
      </c>
      <c r="G3069" s="17">
        <v>-0.15059588099999999</v>
      </c>
      <c r="J3069" s="74"/>
      <c r="K3069" s="73"/>
      <c r="L3069" s="73"/>
      <c r="M3069" s="73"/>
      <c r="N3069" s="73"/>
      <c r="O3069" s="69"/>
      <c r="P3069" s="69"/>
      <c r="Q3069" s="69"/>
      <c r="R3069" s="69"/>
      <c r="S3069" s="69"/>
      <c r="T3069" s="69"/>
      <c r="U3069" s="69"/>
      <c r="V3069" s="72"/>
      <c r="W3069" s="71"/>
      <c r="X3069" s="71"/>
    </row>
    <row r="3070" spans="1:24" ht="15.75" thickBot="1">
      <c r="A3070" s="3">
        <v>0.30620000000000003</v>
      </c>
      <c r="B3070" s="17">
        <v>-0.196694166</v>
      </c>
      <c r="C3070" s="17">
        <v>-0.179074968</v>
      </c>
      <c r="D3070" s="17">
        <v>-0.175133398</v>
      </c>
      <c r="E3070" s="74">
        <v>-0.13913961599999999</v>
      </c>
      <c r="F3070" s="74">
        <v>-0.16841542400000001</v>
      </c>
      <c r="G3070" s="17">
        <v>-0.15050951700000001</v>
      </c>
      <c r="J3070" s="74"/>
      <c r="K3070" s="73"/>
      <c r="L3070" s="73"/>
      <c r="M3070" s="73"/>
      <c r="N3070" s="73"/>
      <c r="O3070" s="69"/>
      <c r="P3070" s="69"/>
      <c r="Q3070" s="69"/>
      <c r="R3070" s="69"/>
      <c r="S3070" s="69"/>
      <c r="T3070" s="69"/>
      <c r="U3070" s="69"/>
      <c r="V3070" s="72"/>
      <c r="W3070" s="71"/>
      <c r="X3070" s="71"/>
    </row>
    <row r="3071" spans="1:24" ht="15.75" thickBot="1">
      <c r="A3071" s="3">
        <v>0.30630000000000002</v>
      </c>
      <c r="B3071" s="17">
        <v>-0.196583534</v>
      </c>
      <c r="C3071" s="17">
        <v>-0.178991028</v>
      </c>
      <c r="D3071" s="17">
        <v>-0.17505520999999999</v>
      </c>
      <c r="E3071" s="74">
        <v>-0.13905936399999999</v>
      </c>
      <c r="F3071" s="74">
        <v>-0.16834644200000001</v>
      </c>
      <c r="G3071" s="17">
        <v>-0.150423168</v>
      </c>
      <c r="J3071" s="74"/>
      <c r="K3071" s="73"/>
      <c r="L3071" s="73"/>
      <c r="M3071" s="73"/>
      <c r="N3071" s="73"/>
      <c r="O3071" s="69"/>
      <c r="P3071" s="69"/>
      <c r="Q3071" s="69"/>
      <c r="R3071" s="69"/>
      <c r="S3071" s="69"/>
      <c r="T3071" s="69"/>
      <c r="U3071" s="69"/>
      <c r="V3071" s="72"/>
      <c r="W3071" s="71"/>
      <c r="X3071" s="71"/>
    </row>
    <row r="3072" spans="1:24" ht="15.75" thickBot="1">
      <c r="A3072" s="3">
        <v>0.30640000000000001</v>
      </c>
      <c r="B3072" s="17">
        <v>-0.196472917</v>
      </c>
      <c r="C3072" s="17">
        <v>-0.17890709699999999</v>
      </c>
      <c r="D3072" s="17">
        <v>-0.17497703000000001</v>
      </c>
      <c r="E3072" s="74">
        <v>-0.13897912700000001</v>
      </c>
      <c r="F3072" s="74">
        <v>-0.16827746499999999</v>
      </c>
      <c r="G3072" s="17">
        <v>-0.150336835</v>
      </c>
      <c r="J3072" s="74"/>
      <c r="K3072" s="73"/>
      <c r="L3072" s="73"/>
      <c r="M3072" s="73"/>
      <c r="N3072" s="73"/>
      <c r="O3072" s="69"/>
      <c r="P3072" s="69"/>
      <c r="Q3072" s="69"/>
      <c r="R3072" s="69"/>
      <c r="S3072" s="69"/>
      <c r="T3072" s="69"/>
      <c r="U3072" s="69"/>
      <c r="V3072" s="72"/>
      <c r="W3072" s="71"/>
      <c r="X3072" s="71"/>
    </row>
    <row r="3073" spans="1:24" ht="15.75" thickBot="1">
      <c r="A3073" s="3">
        <v>0.30649999999999999</v>
      </c>
      <c r="B3073" s="17">
        <v>-0.19636231700000001</v>
      </c>
      <c r="C3073" s="17">
        <v>-0.178823175</v>
      </c>
      <c r="D3073" s="17">
        <v>-0.17489885699999999</v>
      </c>
      <c r="E3073" s="74">
        <v>-0.13889890499999999</v>
      </c>
      <c r="F3073" s="74">
        <v>-0.16820849299999999</v>
      </c>
      <c r="G3073" s="17">
        <v>-0.150250517</v>
      </c>
      <c r="J3073" s="74"/>
      <c r="K3073" s="73"/>
      <c r="L3073" s="73"/>
      <c r="M3073" s="73"/>
      <c r="N3073" s="73"/>
      <c r="O3073" s="69"/>
      <c r="P3073" s="69"/>
      <c r="Q3073" s="69"/>
      <c r="R3073" s="69"/>
      <c r="S3073" s="69"/>
      <c r="T3073" s="69"/>
      <c r="U3073" s="69"/>
      <c r="V3073" s="72"/>
      <c r="W3073" s="71"/>
      <c r="X3073" s="71"/>
    </row>
    <row r="3074" spans="1:24" ht="15.75" thickBot="1">
      <c r="A3074" s="3">
        <v>0.30659999999999998</v>
      </c>
      <c r="B3074" s="17">
        <v>-0.19625173300000001</v>
      </c>
      <c r="C3074" s="17">
        <v>-0.17873926200000001</v>
      </c>
      <c r="D3074" s="17">
        <v>-0.174820691</v>
      </c>
      <c r="E3074" s="74">
        <v>-0.13881869799999999</v>
      </c>
      <c r="F3074" s="74">
        <v>-0.16813952600000001</v>
      </c>
      <c r="G3074" s="17">
        <v>-0.15016421399999999</v>
      </c>
      <c r="J3074" s="74"/>
      <c r="K3074" s="73"/>
      <c r="L3074" s="73"/>
      <c r="M3074" s="73"/>
      <c r="N3074" s="73"/>
      <c r="O3074" s="69"/>
      <c r="P3074" s="69"/>
      <c r="Q3074" s="69"/>
      <c r="R3074" s="69"/>
      <c r="S3074" s="69"/>
      <c r="T3074" s="69"/>
      <c r="U3074" s="69"/>
      <c r="V3074" s="72"/>
      <c r="W3074" s="71"/>
      <c r="X3074" s="71"/>
    </row>
    <row r="3075" spans="1:24" ht="15.75" thickBot="1">
      <c r="A3075" s="3">
        <v>0.30669999999999997</v>
      </c>
      <c r="B3075" s="17">
        <v>-0.19614116400000001</v>
      </c>
      <c r="C3075" s="17">
        <v>-0.17865535799999999</v>
      </c>
      <c r="D3075" s="17">
        <v>-0.17474253200000001</v>
      </c>
      <c r="E3075" s="74">
        <v>-0.13873850600000001</v>
      </c>
      <c r="F3075" s="74">
        <v>-0.16807056400000001</v>
      </c>
      <c r="G3075" s="17">
        <v>-0.150077927</v>
      </c>
      <c r="J3075" s="74"/>
      <c r="K3075" s="73"/>
      <c r="L3075" s="73"/>
      <c r="M3075" s="73"/>
      <c r="N3075" s="73"/>
      <c r="O3075" s="69"/>
      <c r="P3075" s="69"/>
      <c r="Q3075" s="69"/>
      <c r="R3075" s="69"/>
      <c r="S3075" s="69"/>
      <c r="T3075" s="69"/>
      <c r="U3075" s="69"/>
      <c r="V3075" s="72"/>
      <c r="W3075" s="71"/>
      <c r="X3075" s="71"/>
    </row>
    <row r="3076" spans="1:24" ht="15.75" thickBot="1">
      <c r="A3076" s="3">
        <v>0.30680000000000002</v>
      </c>
      <c r="B3076" s="17">
        <v>-0.19603061099999999</v>
      </c>
      <c r="C3076" s="17">
        <v>-0.17857146300000001</v>
      </c>
      <c r="D3076" s="17">
        <v>-0.17466438100000001</v>
      </c>
      <c r="E3076" s="74">
        <v>-0.138658329</v>
      </c>
      <c r="F3076" s="74">
        <v>-0.168001607</v>
      </c>
      <c r="G3076" s="17">
        <v>-0.149991655</v>
      </c>
      <c r="J3076" s="74"/>
      <c r="K3076" s="73"/>
      <c r="L3076" s="73"/>
      <c r="M3076" s="73"/>
      <c r="N3076" s="73"/>
      <c r="O3076" s="69"/>
      <c r="P3076" s="69"/>
      <c r="Q3076" s="69"/>
      <c r="R3076" s="69"/>
      <c r="S3076" s="69"/>
      <c r="T3076" s="69"/>
      <c r="U3076" s="69"/>
      <c r="V3076" s="72"/>
      <c r="W3076" s="71"/>
      <c r="X3076" s="71"/>
    </row>
    <row r="3077" spans="1:24" ht="15.75" thickBot="1">
      <c r="A3077" s="3">
        <v>0.30690000000000001</v>
      </c>
      <c r="B3077" s="17">
        <v>-0.195920075</v>
      </c>
      <c r="C3077" s="17">
        <v>-0.17848757600000001</v>
      </c>
      <c r="D3077" s="17">
        <v>-0.17458623700000001</v>
      </c>
      <c r="E3077" s="74">
        <v>-0.138578167</v>
      </c>
      <c r="F3077" s="74">
        <v>-0.16793265600000001</v>
      </c>
      <c r="G3077" s="17">
        <v>-0.14990539899999999</v>
      </c>
      <c r="J3077" s="74"/>
      <c r="K3077" s="73"/>
      <c r="L3077" s="73"/>
      <c r="M3077" s="73"/>
      <c r="N3077" s="73"/>
      <c r="O3077" s="69"/>
      <c r="P3077" s="69"/>
      <c r="Q3077" s="69"/>
      <c r="R3077" s="69"/>
      <c r="S3077" s="69"/>
      <c r="T3077" s="69"/>
      <c r="U3077" s="69"/>
      <c r="V3077" s="72"/>
      <c r="W3077" s="71"/>
      <c r="X3077" s="71"/>
    </row>
    <row r="3078" spans="1:24" ht="15.75" thickBot="1">
      <c r="A3078" s="3">
        <v>0.307</v>
      </c>
      <c r="B3078" s="17">
        <v>-0.195809554</v>
      </c>
      <c r="C3078" s="17">
        <v>-0.178403698</v>
      </c>
      <c r="D3078" s="17">
        <v>-0.174508101</v>
      </c>
      <c r="E3078" s="74">
        <v>-0.13849802</v>
      </c>
      <c r="F3078" s="74">
        <v>-0.167863709</v>
      </c>
      <c r="G3078" s="17">
        <v>-0.14981915700000001</v>
      </c>
      <c r="J3078" s="74"/>
      <c r="K3078" s="73"/>
      <c r="L3078" s="73"/>
      <c r="M3078" s="73"/>
      <c r="N3078" s="73"/>
      <c r="O3078" s="69"/>
      <c r="P3078" s="69"/>
      <c r="Q3078" s="69"/>
      <c r="R3078" s="69"/>
      <c r="S3078" s="69"/>
      <c r="T3078" s="69"/>
      <c r="U3078" s="69"/>
      <c r="V3078" s="72"/>
      <c r="W3078" s="71"/>
      <c r="X3078" s="71"/>
    </row>
    <row r="3079" spans="1:24" ht="15.75" thickBot="1">
      <c r="A3079" s="3">
        <v>0.30709999999999998</v>
      </c>
      <c r="B3079" s="17">
        <v>-0.19569904900000001</v>
      </c>
      <c r="C3079" s="17">
        <v>-0.17831982900000001</v>
      </c>
      <c r="D3079" s="17">
        <v>-0.17442997099999999</v>
      </c>
      <c r="E3079" s="74">
        <v>-0.13841788699999999</v>
      </c>
      <c r="F3079" s="74">
        <v>-0.16779476700000001</v>
      </c>
      <c r="G3079" s="17">
        <v>-0.14973293100000001</v>
      </c>
      <c r="J3079" s="74"/>
      <c r="K3079" s="73"/>
      <c r="L3079" s="73"/>
      <c r="M3079" s="73"/>
      <c r="N3079" s="73"/>
      <c r="O3079" s="69"/>
      <c r="P3079" s="69"/>
      <c r="Q3079" s="69"/>
      <c r="R3079" s="69"/>
      <c r="S3079" s="69"/>
      <c r="T3079" s="69"/>
      <c r="U3079" s="69"/>
      <c r="V3079" s="72"/>
      <c r="W3079" s="71"/>
      <c r="X3079" s="71"/>
    </row>
    <row r="3080" spans="1:24" ht="15.75" thickBot="1">
      <c r="A3080" s="3">
        <v>0.30719999999999997</v>
      </c>
      <c r="B3080" s="17">
        <v>-0.195588559</v>
      </c>
      <c r="C3080" s="17">
        <v>-0.17823596899999999</v>
      </c>
      <c r="D3080" s="17">
        <v>-0.174351849</v>
      </c>
      <c r="E3080" s="74">
        <v>-0.13833777</v>
      </c>
      <c r="F3080" s="74">
        <v>-0.16772583099999999</v>
      </c>
      <c r="G3080" s="17">
        <v>-0.14964672000000001</v>
      </c>
      <c r="J3080" s="74"/>
      <c r="K3080" s="73"/>
      <c r="L3080" s="73"/>
      <c r="M3080" s="73"/>
      <c r="N3080" s="73"/>
      <c r="O3080" s="69"/>
      <c r="P3080" s="69"/>
      <c r="Q3080" s="69"/>
      <c r="R3080" s="69"/>
      <c r="S3080" s="69"/>
      <c r="T3080" s="69"/>
      <c r="U3080" s="69"/>
      <c r="V3080" s="72"/>
      <c r="W3080" s="71"/>
      <c r="X3080" s="71"/>
    </row>
    <row r="3081" spans="1:24" ht="15.75" thickBot="1">
      <c r="A3081" s="3">
        <v>0.30730000000000002</v>
      </c>
      <c r="B3081" s="17">
        <v>-0.195478086</v>
      </c>
      <c r="C3081" s="17">
        <v>-0.178152117</v>
      </c>
      <c r="D3081" s="17">
        <v>-0.17427373500000001</v>
      </c>
      <c r="E3081" s="74">
        <v>-0.138257667</v>
      </c>
      <c r="F3081" s="74">
        <v>-0.167656899</v>
      </c>
      <c r="G3081" s="17">
        <v>-0.149560524</v>
      </c>
      <c r="J3081" s="74"/>
      <c r="K3081" s="73"/>
      <c r="L3081" s="73"/>
      <c r="M3081" s="73"/>
      <c r="N3081" s="73"/>
      <c r="O3081" s="69"/>
      <c r="P3081" s="69"/>
      <c r="Q3081" s="69"/>
      <c r="R3081" s="69"/>
      <c r="S3081" s="69"/>
      <c r="T3081" s="69"/>
      <c r="U3081" s="69"/>
      <c r="V3081" s="72"/>
      <c r="W3081" s="71"/>
      <c r="X3081" s="71"/>
    </row>
    <row r="3082" spans="1:24" ht="15.75" thickBot="1">
      <c r="A3082" s="3">
        <v>0.30740000000000001</v>
      </c>
      <c r="B3082" s="17">
        <v>-0.19536762899999999</v>
      </c>
      <c r="C3082" s="17">
        <v>-0.178068274</v>
      </c>
      <c r="D3082" s="17">
        <v>-0.17419562699999999</v>
      </c>
      <c r="E3082" s="74">
        <v>-0.13817757899999999</v>
      </c>
      <c r="F3082" s="74">
        <v>-0.167587972</v>
      </c>
      <c r="G3082" s="17">
        <v>-0.14947434400000001</v>
      </c>
      <c r="J3082" s="74"/>
      <c r="K3082" s="73"/>
      <c r="L3082" s="73"/>
      <c r="M3082" s="73"/>
      <c r="N3082" s="73"/>
      <c r="O3082" s="69"/>
      <c r="P3082" s="69"/>
      <c r="Q3082" s="69"/>
      <c r="R3082" s="69"/>
      <c r="S3082" s="69"/>
      <c r="T3082" s="69"/>
      <c r="U3082" s="69"/>
      <c r="V3082" s="72"/>
      <c r="W3082" s="71"/>
      <c r="X3082" s="71"/>
    </row>
    <row r="3083" spans="1:24" ht="15.75" thickBot="1">
      <c r="A3083" s="3">
        <v>0.3075</v>
      </c>
      <c r="B3083" s="17">
        <v>-0.195257187</v>
      </c>
      <c r="C3083" s="17">
        <v>-0.17798443999999999</v>
      </c>
      <c r="D3083" s="17">
        <v>-0.17411752699999999</v>
      </c>
      <c r="E3083" s="74">
        <v>-0.13809750600000001</v>
      </c>
      <c r="F3083" s="74">
        <v>-0.16751905</v>
      </c>
      <c r="G3083" s="17">
        <v>-0.14938817800000001</v>
      </c>
      <c r="J3083" s="74"/>
      <c r="K3083" s="73"/>
      <c r="L3083" s="73"/>
      <c r="M3083" s="73"/>
      <c r="N3083" s="73"/>
      <c r="O3083" s="69"/>
      <c r="P3083" s="69"/>
      <c r="Q3083" s="69"/>
      <c r="R3083" s="69"/>
      <c r="S3083" s="69"/>
      <c r="T3083" s="69"/>
      <c r="U3083" s="69"/>
      <c r="V3083" s="72"/>
      <c r="W3083" s="71"/>
      <c r="X3083" s="71"/>
    </row>
    <row r="3084" spans="1:24" ht="15.75" thickBot="1">
      <c r="A3084" s="3">
        <v>0.30759999999999998</v>
      </c>
      <c r="B3084" s="17">
        <v>-0.195146761</v>
      </c>
      <c r="C3084" s="17">
        <v>-0.17790061500000001</v>
      </c>
      <c r="D3084" s="17">
        <v>-0.17403943399999999</v>
      </c>
      <c r="E3084" s="74">
        <v>-0.13801744799999999</v>
      </c>
      <c r="F3084" s="74">
        <v>-0.167450134</v>
      </c>
      <c r="G3084" s="17">
        <v>-0.149302028</v>
      </c>
      <c r="J3084" s="74"/>
      <c r="K3084" s="73"/>
      <c r="L3084" s="73"/>
      <c r="M3084" s="73"/>
      <c r="N3084" s="73"/>
      <c r="O3084" s="69"/>
      <c r="P3084" s="69"/>
      <c r="Q3084" s="69"/>
      <c r="R3084" s="69"/>
      <c r="S3084" s="69"/>
      <c r="T3084" s="69"/>
      <c r="U3084" s="69"/>
      <c r="V3084" s="72"/>
      <c r="W3084" s="71"/>
      <c r="X3084" s="71"/>
    </row>
    <row r="3085" spans="1:24" ht="15.75" thickBot="1">
      <c r="A3085" s="3">
        <v>0.30769999999999997</v>
      </c>
      <c r="B3085" s="17">
        <v>-0.195036351</v>
      </c>
      <c r="C3085" s="17">
        <v>-0.177816798</v>
      </c>
      <c r="D3085" s="17">
        <v>-0.17396134899999999</v>
      </c>
      <c r="E3085" s="74">
        <v>-0.13793740500000001</v>
      </c>
      <c r="F3085" s="74">
        <v>-0.167381222</v>
      </c>
      <c r="G3085" s="17">
        <v>-0.14921589299999999</v>
      </c>
      <c r="J3085" s="74"/>
      <c r="K3085" s="73"/>
      <c r="L3085" s="73"/>
      <c r="M3085" s="73"/>
      <c r="N3085" s="73"/>
      <c r="O3085" s="69"/>
      <c r="P3085" s="69"/>
      <c r="Q3085" s="69"/>
      <c r="R3085" s="69"/>
      <c r="S3085" s="69"/>
      <c r="T3085" s="69"/>
      <c r="U3085" s="69"/>
      <c r="V3085" s="72"/>
      <c r="W3085" s="71"/>
      <c r="X3085" s="71"/>
    </row>
    <row r="3086" spans="1:24" ht="15.75" thickBot="1">
      <c r="A3086" s="3">
        <v>0.30780000000000002</v>
      </c>
      <c r="B3086" s="17">
        <v>-0.19492595700000001</v>
      </c>
      <c r="C3086" s="17">
        <v>-0.17773299000000001</v>
      </c>
      <c r="D3086" s="17">
        <v>-0.17388327000000001</v>
      </c>
      <c r="E3086" s="74">
        <v>-0.137857377</v>
      </c>
      <c r="F3086" s="74">
        <v>-0.16731231499999999</v>
      </c>
      <c r="G3086" s="17">
        <v>-0.14912977299999999</v>
      </c>
      <c r="J3086" s="74"/>
      <c r="K3086" s="73"/>
      <c r="L3086" s="73"/>
      <c r="M3086" s="73"/>
      <c r="N3086" s="73"/>
      <c r="O3086" s="69"/>
      <c r="P3086" s="69"/>
      <c r="Q3086" s="69"/>
      <c r="R3086" s="69"/>
      <c r="S3086" s="69"/>
      <c r="T3086" s="69"/>
      <c r="U3086" s="69"/>
      <c r="V3086" s="72"/>
      <c r="W3086" s="71"/>
      <c r="X3086" s="71"/>
    </row>
    <row r="3087" spans="1:24" ht="15.75" thickBot="1">
      <c r="A3087" s="3">
        <v>0.30790000000000001</v>
      </c>
      <c r="B3087" s="17">
        <v>-0.19481557799999999</v>
      </c>
      <c r="C3087" s="17">
        <v>-0.17764919100000001</v>
      </c>
      <c r="D3087" s="17">
        <v>-0.17380519899999999</v>
      </c>
      <c r="E3087" s="74">
        <v>-0.13777736300000001</v>
      </c>
      <c r="F3087" s="74">
        <v>-0.16724341300000001</v>
      </c>
      <c r="G3087" s="17">
        <v>-0.14904366899999999</v>
      </c>
      <c r="J3087" s="74"/>
      <c r="K3087" s="73"/>
      <c r="L3087" s="73"/>
      <c r="M3087" s="73"/>
      <c r="N3087" s="73"/>
      <c r="O3087" s="69"/>
      <c r="P3087" s="69"/>
      <c r="Q3087" s="69"/>
      <c r="R3087" s="69"/>
      <c r="S3087" s="69"/>
      <c r="T3087" s="69"/>
      <c r="U3087" s="69"/>
      <c r="V3087" s="72"/>
      <c r="W3087" s="71"/>
      <c r="X3087" s="71"/>
    </row>
    <row r="3088" spans="1:24" ht="15.75" thickBot="1">
      <c r="A3088" s="3">
        <v>0.308</v>
      </c>
      <c r="B3088" s="17">
        <v>-0.19470521499999999</v>
      </c>
      <c r="C3088" s="17">
        <v>-0.17756540100000001</v>
      </c>
      <c r="D3088" s="17">
        <v>-0.173727135</v>
      </c>
      <c r="E3088" s="74">
        <v>-0.13769736399999999</v>
      </c>
      <c r="F3088" s="74">
        <v>-0.167174516</v>
      </c>
      <c r="G3088" s="17">
        <v>-0.14895757900000001</v>
      </c>
      <c r="J3088" s="74"/>
      <c r="K3088" s="73"/>
      <c r="L3088" s="73"/>
      <c r="M3088" s="73"/>
      <c r="N3088" s="73"/>
      <c r="O3088" s="69"/>
      <c r="P3088" s="69"/>
      <c r="Q3088" s="69"/>
      <c r="R3088" s="69"/>
      <c r="S3088" s="69"/>
      <c r="T3088" s="69"/>
      <c r="U3088" s="69"/>
      <c r="V3088" s="72"/>
      <c r="W3088" s="71"/>
      <c r="X3088" s="71"/>
    </row>
    <row r="3089" spans="1:24" ht="15.75" thickBot="1">
      <c r="A3089" s="3">
        <v>0.30809999999999998</v>
      </c>
      <c r="B3089" s="17">
        <v>-0.194594868</v>
      </c>
      <c r="C3089" s="17">
        <v>-0.17748161900000001</v>
      </c>
      <c r="D3089" s="17">
        <v>-0.17364907800000001</v>
      </c>
      <c r="E3089" s="74">
        <v>-0.13761738000000001</v>
      </c>
      <c r="F3089" s="74">
        <v>-0.16710562400000001</v>
      </c>
      <c r="G3089" s="17">
        <v>-0.14887150499999999</v>
      </c>
      <c r="J3089" s="74"/>
      <c r="K3089" s="73"/>
      <c r="L3089" s="73"/>
      <c r="M3089" s="73"/>
      <c r="N3089" s="73"/>
      <c r="O3089" s="69"/>
      <c r="P3089" s="69"/>
      <c r="Q3089" s="69"/>
      <c r="R3089" s="69"/>
      <c r="S3089" s="69"/>
      <c r="T3089" s="69"/>
      <c r="U3089" s="69"/>
      <c r="V3089" s="72"/>
      <c r="W3089" s="71"/>
      <c r="X3089" s="71"/>
    </row>
    <row r="3090" spans="1:24" ht="15.75" thickBot="1">
      <c r="A3090" s="3">
        <v>0.30819999999999997</v>
      </c>
      <c r="B3090" s="17">
        <v>-0.19448453700000001</v>
      </c>
      <c r="C3090" s="17">
        <v>-0.177397846</v>
      </c>
      <c r="D3090" s="17">
        <v>-0.17357102899999999</v>
      </c>
      <c r="E3090" s="74">
        <v>-0.13753741</v>
      </c>
      <c r="F3090" s="74">
        <v>-0.16703673699999999</v>
      </c>
      <c r="G3090" s="17">
        <v>-0.14878544499999999</v>
      </c>
      <c r="J3090" s="74"/>
      <c r="K3090" s="73"/>
      <c r="L3090" s="73"/>
      <c r="M3090" s="73"/>
      <c r="N3090" s="73"/>
      <c r="O3090" s="69"/>
      <c r="P3090" s="69"/>
      <c r="Q3090" s="69"/>
      <c r="R3090" s="69"/>
      <c r="S3090" s="69"/>
      <c r="T3090" s="69"/>
      <c r="U3090" s="69"/>
      <c r="V3090" s="72"/>
      <c r="W3090" s="71"/>
      <c r="X3090" s="71"/>
    </row>
    <row r="3091" spans="1:24" ht="15.75" thickBot="1">
      <c r="A3091" s="3">
        <v>0.30830000000000002</v>
      </c>
      <c r="B3091" s="17">
        <v>-0.19437422100000001</v>
      </c>
      <c r="C3091" s="17">
        <v>-0.17731408100000001</v>
      </c>
      <c r="D3091" s="17">
        <v>-0.17349298599999999</v>
      </c>
      <c r="E3091" s="74">
        <v>-0.13745745600000001</v>
      </c>
      <c r="F3091" s="74">
        <v>-0.166967855</v>
      </c>
      <c r="G3091" s="17">
        <v>-0.14869940100000001</v>
      </c>
      <c r="J3091" s="74"/>
      <c r="K3091" s="73"/>
      <c r="L3091" s="73"/>
      <c r="M3091" s="73"/>
      <c r="N3091" s="73"/>
      <c r="O3091" s="69"/>
      <c r="P3091" s="69"/>
      <c r="Q3091" s="69"/>
      <c r="R3091" s="69"/>
      <c r="S3091" s="69"/>
      <c r="T3091" s="69"/>
      <c r="U3091" s="69"/>
      <c r="V3091" s="72"/>
      <c r="W3091" s="71"/>
      <c r="X3091" s="71"/>
    </row>
    <row r="3092" spans="1:24" ht="15.75" thickBot="1">
      <c r="A3092" s="3">
        <v>0.30840000000000001</v>
      </c>
      <c r="B3092" s="17">
        <v>-0.19426392100000001</v>
      </c>
      <c r="C3092" s="17">
        <v>-0.17723032599999999</v>
      </c>
      <c r="D3092" s="17">
        <v>-0.17341495100000001</v>
      </c>
      <c r="E3092" s="74">
        <v>-0.13737751600000001</v>
      </c>
      <c r="F3092" s="74">
        <v>-0.166898978</v>
      </c>
      <c r="G3092" s="17">
        <v>-0.14861337199999999</v>
      </c>
      <c r="J3092" s="74"/>
      <c r="K3092" s="73"/>
      <c r="L3092" s="73"/>
      <c r="M3092" s="73"/>
      <c r="N3092" s="73"/>
      <c r="O3092" s="69"/>
      <c r="P3092" s="69"/>
      <c r="Q3092" s="69"/>
      <c r="R3092" s="69"/>
      <c r="S3092" s="69"/>
      <c r="T3092" s="69"/>
      <c r="U3092" s="69"/>
      <c r="V3092" s="72"/>
      <c r="W3092" s="71"/>
      <c r="X3092" s="71"/>
    </row>
    <row r="3093" spans="1:24" ht="15.75" thickBot="1">
      <c r="A3093" s="3">
        <v>0.3085</v>
      </c>
      <c r="B3093" s="17">
        <v>-0.19415363699999999</v>
      </c>
      <c r="C3093" s="17">
        <v>-0.177146578</v>
      </c>
      <c r="D3093" s="17">
        <v>-0.173336923</v>
      </c>
      <c r="E3093" s="74">
        <v>-0.137297591</v>
      </c>
      <c r="F3093" s="74">
        <v>-0.16683010500000001</v>
      </c>
      <c r="G3093" s="17">
        <v>-0.148527358</v>
      </c>
      <c r="J3093" s="74"/>
      <c r="K3093" s="73"/>
      <c r="L3093" s="73"/>
      <c r="M3093" s="73"/>
      <c r="N3093" s="73"/>
      <c r="O3093" s="69"/>
      <c r="P3093" s="69"/>
      <c r="Q3093" s="69"/>
      <c r="R3093" s="69"/>
      <c r="S3093" s="69"/>
      <c r="T3093" s="69"/>
      <c r="U3093" s="69"/>
      <c r="V3093" s="72"/>
      <c r="W3093" s="71"/>
      <c r="X3093" s="71"/>
    </row>
    <row r="3094" spans="1:24" ht="15.75" thickBot="1">
      <c r="A3094" s="3">
        <v>0.30859999999999999</v>
      </c>
      <c r="B3094" s="17">
        <v>-0.19404336799999999</v>
      </c>
      <c r="C3094" s="17">
        <v>-0.17706284</v>
      </c>
      <c r="D3094" s="17">
        <v>-0.17325890199999999</v>
      </c>
      <c r="E3094" s="74">
        <v>-0.13721768000000001</v>
      </c>
      <c r="F3094" s="74">
        <v>-0.16676123800000001</v>
      </c>
      <c r="G3094" s="17">
        <v>-0.14844135899999999</v>
      </c>
      <c r="J3094" s="74"/>
      <c r="K3094" s="73"/>
      <c r="L3094" s="73"/>
      <c r="M3094" s="73"/>
      <c r="N3094" s="73"/>
      <c r="O3094" s="69"/>
      <c r="P3094" s="69"/>
      <c r="Q3094" s="69"/>
      <c r="R3094" s="69"/>
      <c r="S3094" s="69"/>
      <c r="T3094" s="69"/>
      <c r="U3094" s="69"/>
      <c r="V3094" s="72"/>
      <c r="W3094" s="71"/>
      <c r="X3094" s="71"/>
    </row>
    <row r="3095" spans="1:24" ht="15.75" thickBot="1">
      <c r="A3095" s="3">
        <v>0.30869999999999997</v>
      </c>
      <c r="B3095" s="17">
        <v>-0.19393311499999999</v>
      </c>
      <c r="C3095" s="17">
        <v>-0.17697911</v>
      </c>
      <c r="D3095" s="17">
        <v>-0.17318088800000001</v>
      </c>
      <c r="E3095" s="74">
        <v>-0.13713778400000001</v>
      </c>
      <c r="F3095" s="74">
        <v>-0.166692375</v>
      </c>
      <c r="G3095" s="17">
        <v>-0.14835537500000001</v>
      </c>
      <c r="J3095" s="74"/>
      <c r="K3095" s="73"/>
      <c r="L3095" s="73"/>
      <c r="M3095" s="73"/>
      <c r="N3095" s="73"/>
      <c r="O3095" s="69"/>
      <c r="P3095" s="69"/>
      <c r="Q3095" s="69"/>
      <c r="R3095" s="69"/>
      <c r="S3095" s="69"/>
      <c r="T3095" s="69"/>
      <c r="U3095" s="69"/>
      <c r="V3095" s="72"/>
      <c r="W3095" s="71"/>
      <c r="X3095" s="71"/>
    </row>
    <row r="3096" spans="1:24" ht="15.75" thickBot="1">
      <c r="A3096" s="3">
        <v>0.30880000000000002</v>
      </c>
      <c r="B3096" s="17">
        <v>-0.193822878</v>
      </c>
      <c r="C3096" s="17">
        <v>-0.17689538899999999</v>
      </c>
      <c r="D3096" s="17">
        <v>-0.17310288200000001</v>
      </c>
      <c r="E3096" s="74">
        <v>-0.13705790300000001</v>
      </c>
      <c r="F3096" s="74">
        <v>-0.166623518</v>
      </c>
      <c r="G3096" s="17">
        <v>-0.14826940599999999</v>
      </c>
      <c r="J3096" s="74"/>
      <c r="K3096" s="73"/>
      <c r="L3096" s="73"/>
      <c r="M3096" s="73"/>
      <c r="N3096" s="73"/>
      <c r="O3096" s="69"/>
      <c r="P3096" s="69"/>
      <c r="Q3096" s="69"/>
      <c r="R3096" s="69"/>
      <c r="S3096" s="69"/>
      <c r="T3096" s="69"/>
      <c r="U3096" s="69"/>
      <c r="V3096" s="72"/>
      <c r="W3096" s="71"/>
      <c r="X3096" s="71"/>
    </row>
    <row r="3097" spans="1:24" ht="15.75" thickBot="1">
      <c r="A3097" s="3">
        <v>0.30890000000000001</v>
      </c>
      <c r="B3097" s="17">
        <v>-0.19371265600000001</v>
      </c>
      <c r="C3097" s="17">
        <v>-0.176811676</v>
      </c>
      <c r="D3097" s="17">
        <v>-0.17302488199999999</v>
      </c>
      <c r="E3097" s="74">
        <v>-0.136978036</v>
      </c>
      <c r="F3097" s="74">
        <v>-0.16655466499999999</v>
      </c>
      <c r="G3097" s="17">
        <v>-0.14818345199999999</v>
      </c>
      <c r="J3097" s="74"/>
      <c r="K3097" s="73"/>
      <c r="L3097" s="73"/>
      <c r="M3097" s="73"/>
      <c r="N3097" s="73"/>
      <c r="O3097" s="69"/>
      <c r="P3097" s="69"/>
      <c r="Q3097" s="69"/>
      <c r="R3097" s="69"/>
      <c r="S3097" s="69"/>
      <c r="T3097" s="69"/>
      <c r="U3097" s="69"/>
      <c r="V3097" s="72"/>
      <c r="W3097" s="71"/>
      <c r="X3097" s="71"/>
    </row>
    <row r="3098" spans="1:24" ht="15.75" thickBot="1">
      <c r="A3098" s="3">
        <v>0.309</v>
      </c>
      <c r="B3098" s="17">
        <v>-0.19360245000000001</v>
      </c>
      <c r="C3098" s="17">
        <v>-0.17672797200000001</v>
      </c>
      <c r="D3098" s="17">
        <v>-0.17294688999999999</v>
      </c>
      <c r="E3098" s="74">
        <v>-0.13689818500000001</v>
      </c>
      <c r="F3098" s="74">
        <v>-0.16648581700000001</v>
      </c>
      <c r="G3098" s="17">
        <v>-0.14809751299999999</v>
      </c>
      <c r="J3098" s="74"/>
      <c r="K3098" s="73"/>
      <c r="L3098" s="73"/>
      <c r="M3098" s="73"/>
      <c r="N3098" s="73"/>
      <c r="O3098" s="69"/>
      <c r="P3098" s="69"/>
      <c r="Q3098" s="69"/>
      <c r="R3098" s="69"/>
      <c r="S3098" s="69"/>
      <c r="T3098" s="69"/>
      <c r="U3098" s="69"/>
      <c r="V3098" s="72"/>
      <c r="W3098" s="71"/>
      <c r="X3098" s="71"/>
    </row>
    <row r="3099" spans="1:24" ht="15.75" thickBot="1">
      <c r="A3099" s="3">
        <v>0.30909999999999999</v>
      </c>
      <c r="B3099" s="17">
        <v>-0.19349226</v>
      </c>
      <c r="C3099" s="17">
        <v>-0.17664427699999999</v>
      </c>
      <c r="D3099" s="17">
        <v>-0.17286890499999999</v>
      </c>
      <c r="E3099" s="74">
        <v>-0.13681834700000001</v>
      </c>
      <c r="F3099" s="74">
        <v>-0.166416974</v>
      </c>
      <c r="G3099" s="17">
        <v>-0.148011589</v>
      </c>
      <c r="J3099" s="74"/>
      <c r="K3099" s="73"/>
      <c r="L3099" s="73"/>
      <c r="M3099" s="73"/>
      <c r="N3099" s="73"/>
      <c r="O3099" s="69"/>
      <c r="P3099" s="69"/>
      <c r="Q3099" s="69"/>
      <c r="R3099" s="69"/>
      <c r="S3099" s="69"/>
      <c r="T3099" s="69"/>
      <c r="U3099" s="69"/>
      <c r="V3099" s="72"/>
      <c r="W3099" s="71"/>
      <c r="X3099" s="71"/>
    </row>
    <row r="3100" spans="1:24" ht="15.75" thickBot="1">
      <c r="A3100" s="3">
        <v>0.30919999999999997</v>
      </c>
      <c r="B3100" s="17">
        <v>-0.19338208500000001</v>
      </c>
      <c r="C3100" s="17">
        <v>-0.17656058999999999</v>
      </c>
      <c r="D3100" s="17">
        <v>-0.17279092700000001</v>
      </c>
      <c r="E3100" s="74">
        <v>-0.136738525</v>
      </c>
      <c r="F3100" s="74">
        <v>-0.16634813600000001</v>
      </c>
      <c r="G3100" s="17">
        <v>-0.14792568</v>
      </c>
      <c r="J3100" s="74"/>
      <c r="K3100" s="73"/>
      <c r="L3100" s="73"/>
      <c r="M3100" s="73"/>
      <c r="N3100" s="73"/>
      <c r="O3100" s="69"/>
      <c r="P3100" s="69"/>
      <c r="Q3100" s="69"/>
      <c r="R3100" s="69"/>
      <c r="S3100" s="69"/>
      <c r="T3100" s="69"/>
      <c r="U3100" s="69"/>
      <c r="V3100" s="72"/>
      <c r="W3100" s="71"/>
      <c r="X3100" s="71"/>
    </row>
    <row r="3101" spans="1:24" ht="15.75" thickBot="1">
      <c r="A3101" s="3">
        <v>0.30930000000000002</v>
      </c>
      <c r="B3101" s="17">
        <v>-0.19327192500000001</v>
      </c>
      <c r="C3101" s="17">
        <v>-0.17647691200000001</v>
      </c>
      <c r="D3101" s="17">
        <v>-0.172712956</v>
      </c>
      <c r="E3101" s="74">
        <v>-0.13665871600000001</v>
      </c>
      <c r="F3101" s="74">
        <v>-0.16627930299999999</v>
      </c>
      <c r="G3101" s="17">
        <v>-0.147839786</v>
      </c>
      <c r="J3101" s="74"/>
      <c r="K3101" s="73"/>
      <c r="L3101" s="73"/>
      <c r="M3101" s="73"/>
      <c r="N3101" s="73"/>
      <c r="O3101" s="69"/>
      <c r="P3101" s="69"/>
      <c r="Q3101" s="69"/>
      <c r="R3101" s="69"/>
      <c r="S3101" s="69"/>
      <c r="T3101" s="69"/>
      <c r="U3101" s="69"/>
      <c r="V3101" s="72"/>
      <c r="W3101" s="71"/>
      <c r="X3101" s="71"/>
    </row>
    <row r="3102" spans="1:24" ht="15.75" thickBot="1">
      <c r="A3102" s="3">
        <v>0.30940000000000001</v>
      </c>
      <c r="B3102" s="17">
        <v>-0.193161782</v>
      </c>
      <c r="C3102" s="17">
        <v>-0.17639324200000001</v>
      </c>
      <c r="D3102" s="17">
        <v>-0.17263499199999999</v>
      </c>
      <c r="E3102" s="74">
        <v>-0.13657892299999999</v>
      </c>
      <c r="F3102" s="74">
        <v>-0.166210474</v>
      </c>
      <c r="G3102" s="17">
        <v>-0.14775390699999999</v>
      </c>
      <c r="J3102" s="74"/>
      <c r="K3102" s="73"/>
      <c r="L3102" s="73"/>
      <c r="M3102" s="73"/>
      <c r="N3102" s="73"/>
      <c r="O3102" s="69"/>
      <c r="P3102" s="69"/>
      <c r="Q3102" s="69"/>
      <c r="R3102" s="69"/>
      <c r="S3102" s="69"/>
      <c r="T3102" s="69"/>
      <c r="U3102" s="69"/>
      <c r="V3102" s="72"/>
      <c r="W3102" s="71"/>
      <c r="X3102" s="71"/>
    </row>
    <row r="3103" spans="1:24" ht="15.75" thickBot="1">
      <c r="A3103" s="3">
        <v>0.3095</v>
      </c>
      <c r="B3103" s="17">
        <v>-0.19305165299999999</v>
      </c>
      <c r="C3103" s="17">
        <v>-0.17630958099999999</v>
      </c>
      <c r="D3103" s="17">
        <v>-0.172557036</v>
      </c>
      <c r="E3103" s="74">
        <v>-0.13649914399999999</v>
      </c>
      <c r="F3103" s="74">
        <v>-0.166141651</v>
      </c>
      <c r="G3103" s="17">
        <v>-0.147668043</v>
      </c>
      <c r="J3103" s="74"/>
      <c r="K3103" s="73"/>
      <c r="L3103" s="73"/>
      <c r="M3103" s="73"/>
      <c r="N3103" s="73"/>
      <c r="O3103" s="69"/>
      <c r="P3103" s="69"/>
      <c r="Q3103" s="69"/>
      <c r="R3103" s="69"/>
      <c r="S3103" s="69"/>
      <c r="T3103" s="69"/>
      <c r="U3103" s="69"/>
      <c r="V3103" s="72"/>
      <c r="W3103" s="71"/>
      <c r="X3103" s="71"/>
    </row>
    <row r="3104" spans="1:24" ht="15.75" thickBot="1">
      <c r="A3104" s="3">
        <v>0.30959999999999999</v>
      </c>
      <c r="B3104" s="17">
        <v>-0.19294154099999999</v>
      </c>
      <c r="C3104" s="17">
        <v>-0.176225929</v>
      </c>
      <c r="D3104" s="17">
        <v>-0.172479086</v>
      </c>
      <c r="E3104" s="74">
        <v>-0.13641938000000001</v>
      </c>
      <c r="F3104" s="74">
        <v>-0.166072832</v>
      </c>
      <c r="G3104" s="17">
        <v>-0.147582194</v>
      </c>
      <c r="J3104" s="74"/>
      <c r="K3104" s="73"/>
      <c r="L3104" s="73"/>
      <c r="M3104" s="73"/>
      <c r="N3104" s="73"/>
      <c r="O3104" s="69"/>
      <c r="P3104" s="69"/>
      <c r="Q3104" s="69"/>
      <c r="R3104" s="69"/>
      <c r="S3104" s="69"/>
      <c r="T3104" s="69"/>
      <c r="U3104" s="69"/>
      <c r="V3104" s="72"/>
      <c r="W3104" s="71"/>
      <c r="X3104" s="71"/>
    </row>
    <row r="3105" spans="1:24" ht="15.75" thickBot="1">
      <c r="A3105" s="3">
        <v>0.30969999999999998</v>
      </c>
      <c r="B3105" s="17">
        <v>-0.19283144299999999</v>
      </c>
      <c r="C3105" s="17">
        <v>-0.17614228500000001</v>
      </c>
      <c r="D3105" s="17">
        <v>-0.17240114400000001</v>
      </c>
      <c r="E3105" s="74">
        <v>-0.13633962999999999</v>
      </c>
      <c r="F3105" s="74">
        <v>-0.166004018</v>
      </c>
      <c r="G3105" s="17">
        <v>-0.14749635899999999</v>
      </c>
      <c r="J3105" s="74"/>
      <c r="K3105" s="73"/>
      <c r="L3105" s="73"/>
      <c r="M3105" s="73"/>
      <c r="N3105" s="73"/>
      <c r="O3105" s="69"/>
      <c r="P3105" s="69"/>
      <c r="Q3105" s="69"/>
      <c r="R3105" s="69"/>
      <c r="S3105" s="69"/>
      <c r="T3105" s="69"/>
      <c r="U3105" s="69"/>
      <c r="V3105" s="72"/>
      <c r="W3105" s="71"/>
      <c r="X3105" s="71"/>
    </row>
    <row r="3106" spans="1:24" ht="15.75" thickBot="1">
      <c r="A3106" s="3">
        <v>0.30980000000000002</v>
      </c>
      <c r="B3106" s="17">
        <v>-0.19272136200000001</v>
      </c>
      <c r="C3106" s="17">
        <v>-0.17605865000000001</v>
      </c>
      <c r="D3106" s="17">
        <v>-0.17232320800000001</v>
      </c>
      <c r="E3106" s="74">
        <v>-0.13625989499999999</v>
      </c>
      <c r="F3106" s="74">
        <v>-0.165935209</v>
      </c>
      <c r="G3106" s="17">
        <v>-0.14741054000000001</v>
      </c>
      <c r="J3106" s="74"/>
      <c r="K3106" s="73"/>
      <c r="L3106" s="73"/>
      <c r="M3106" s="73"/>
      <c r="N3106" s="73"/>
      <c r="O3106" s="69"/>
      <c r="P3106" s="69"/>
      <c r="Q3106" s="69"/>
      <c r="R3106" s="69"/>
      <c r="S3106" s="69"/>
      <c r="T3106" s="69"/>
      <c r="U3106" s="69"/>
      <c r="V3106" s="72"/>
      <c r="W3106" s="71"/>
      <c r="X3106" s="71"/>
    </row>
    <row r="3107" spans="1:24" ht="15.75" thickBot="1">
      <c r="A3107" s="3">
        <v>0.30990000000000001</v>
      </c>
      <c r="B3107" s="17">
        <v>-0.19261129599999999</v>
      </c>
      <c r="C3107" s="17">
        <v>-0.17597502300000001</v>
      </c>
      <c r="D3107" s="17">
        <v>-0.17224528</v>
      </c>
      <c r="E3107" s="74">
        <v>-0.13618017399999999</v>
      </c>
      <c r="F3107" s="74">
        <v>-0.16586640499999999</v>
      </c>
      <c r="G3107" s="17">
        <v>-0.14732473500000001</v>
      </c>
      <c r="J3107" s="74"/>
      <c r="K3107" s="73"/>
      <c r="L3107" s="73"/>
      <c r="M3107" s="73"/>
      <c r="N3107" s="73"/>
      <c r="O3107" s="69"/>
      <c r="P3107" s="69"/>
      <c r="Q3107" s="69"/>
      <c r="R3107" s="69"/>
      <c r="S3107" s="69"/>
      <c r="T3107" s="69"/>
      <c r="U3107" s="69"/>
      <c r="V3107" s="72"/>
      <c r="W3107" s="71"/>
      <c r="X3107" s="71"/>
    </row>
    <row r="3108" spans="1:24" ht="15.75" thickBot="1">
      <c r="A3108" s="3">
        <v>0.31</v>
      </c>
      <c r="B3108" s="17">
        <v>-0.19250124499999999</v>
      </c>
      <c r="C3108" s="17">
        <v>-0.175891404</v>
      </c>
      <c r="D3108" s="17">
        <v>-0.17216735799999999</v>
      </c>
      <c r="E3108" s="74">
        <v>-0.136100468</v>
      </c>
      <c r="F3108" s="74">
        <v>-0.16579760499999999</v>
      </c>
      <c r="G3108" s="17">
        <v>-0.14723894500000001</v>
      </c>
      <c r="J3108" s="74"/>
      <c r="K3108" s="73"/>
      <c r="L3108" s="73"/>
      <c r="M3108" s="73"/>
      <c r="N3108" s="73"/>
      <c r="O3108" s="69"/>
      <c r="P3108" s="69"/>
      <c r="Q3108" s="69"/>
      <c r="R3108" s="69"/>
      <c r="S3108" s="69"/>
      <c r="T3108" s="69"/>
      <c r="U3108" s="69"/>
      <c r="V3108" s="72"/>
      <c r="W3108" s="71"/>
      <c r="X3108" s="71"/>
    </row>
    <row r="3109" spans="1:24" ht="15.75" thickBot="1">
      <c r="A3109" s="3">
        <v>0.31009999999999999</v>
      </c>
      <c r="B3109" s="17">
        <v>-0.19239121000000001</v>
      </c>
      <c r="C3109" s="17">
        <v>-0.17580779399999999</v>
      </c>
      <c r="D3109" s="17">
        <v>-0.17208944400000001</v>
      </c>
      <c r="E3109" s="74">
        <v>-0.13602077600000001</v>
      </c>
      <c r="F3109" s="74">
        <v>-0.16572881</v>
      </c>
      <c r="G3109" s="17">
        <v>-0.147153171</v>
      </c>
      <c r="J3109" s="74"/>
      <c r="K3109" s="73"/>
      <c r="L3109" s="73"/>
      <c r="M3109" s="73"/>
      <c r="N3109" s="73"/>
      <c r="O3109" s="69"/>
      <c r="P3109" s="69"/>
      <c r="Q3109" s="69"/>
      <c r="R3109" s="69"/>
      <c r="S3109" s="69"/>
      <c r="T3109" s="69"/>
      <c r="U3109" s="69"/>
      <c r="V3109" s="72"/>
      <c r="W3109" s="71"/>
      <c r="X3109" s="71"/>
    </row>
    <row r="3110" spans="1:24" ht="15.75" thickBot="1">
      <c r="A3110" s="3">
        <v>0.31019999999999998</v>
      </c>
      <c r="B3110" s="17">
        <v>-0.19228118999999999</v>
      </c>
      <c r="C3110" s="17">
        <v>-0.175724193</v>
      </c>
      <c r="D3110" s="17">
        <v>-0.17201153699999999</v>
      </c>
      <c r="E3110" s="74">
        <v>-0.13594109900000001</v>
      </c>
      <c r="F3110" s="74">
        <v>-0.16566002099999999</v>
      </c>
      <c r="G3110" s="17">
        <v>-0.14706741100000001</v>
      </c>
      <c r="J3110" s="74"/>
      <c r="K3110" s="73"/>
      <c r="L3110" s="73"/>
      <c r="M3110" s="73"/>
      <c r="N3110" s="73"/>
      <c r="O3110" s="69"/>
      <c r="P3110" s="69"/>
      <c r="Q3110" s="69"/>
      <c r="R3110" s="69"/>
      <c r="S3110" s="69"/>
      <c r="T3110" s="69"/>
      <c r="U3110" s="69"/>
      <c r="V3110" s="72"/>
      <c r="W3110" s="71"/>
      <c r="X3110" s="71"/>
    </row>
    <row r="3111" spans="1:24" ht="15.75" thickBot="1">
      <c r="A3111" s="3">
        <v>0.31030000000000002</v>
      </c>
      <c r="B3111" s="17">
        <v>-0.19217118499999999</v>
      </c>
      <c r="C3111" s="17">
        <v>-0.17564060000000001</v>
      </c>
      <c r="D3111" s="17">
        <v>-0.171933637</v>
      </c>
      <c r="E3111" s="74">
        <v>-0.135861436</v>
      </c>
      <c r="F3111" s="74">
        <v>-0.165591235</v>
      </c>
      <c r="G3111" s="17">
        <v>-0.14698166500000001</v>
      </c>
      <c r="J3111" s="74"/>
      <c r="K3111" s="73"/>
      <c r="L3111" s="73"/>
      <c r="M3111" s="73"/>
      <c r="N3111" s="73"/>
      <c r="O3111" s="69"/>
      <c r="P3111" s="69"/>
      <c r="Q3111" s="69"/>
      <c r="R3111" s="69"/>
      <c r="S3111" s="69"/>
      <c r="T3111" s="69"/>
      <c r="U3111" s="69"/>
      <c r="V3111" s="72"/>
      <c r="W3111" s="71"/>
      <c r="X3111" s="71"/>
    </row>
    <row r="3112" spans="1:24" ht="15.75" thickBot="1">
      <c r="A3112" s="3">
        <v>0.31040000000000001</v>
      </c>
      <c r="B3112" s="17">
        <v>-0.19206119699999999</v>
      </c>
      <c r="C3112" s="17">
        <v>-0.17555701600000001</v>
      </c>
      <c r="D3112" s="17">
        <v>-0.17185574300000001</v>
      </c>
      <c r="E3112" s="74">
        <v>-0.13578178799999999</v>
      </c>
      <c r="F3112" s="74">
        <v>-0.16552245500000001</v>
      </c>
      <c r="G3112" s="17">
        <v>-0.14689593500000001</v>
      </c>
      <c r="J3112" s="74"/>
      <c r="K3112" s="73"/>
      <c r="L3112" s="73"/>
      <c r="M3112" s="73"/>
      <c r="N3112" s="73"/>
      <c r="O3112" s="69"/>
      <c r="P3112" s="69"/>
      <c r="Q3112" s="69"/>
      <c r="R3112" s="69"/>
      <c r="S3112" s="69"/>
      <c r="T3112" s="69"/>
      <c r="U3112" s="69"/>
      <c r="V3112" s="72"/>
      <c r="W3112" s="71"/>
      <c r="X3112" s="71"/>
    </row>
    <row r="3113" spans="1:24" ht="15.75" thickBot="1">
      <c r="A3113" s="3">
        <v>0.3105</v>
      </c>
      <c r="B3113" s="17">
        <v>-0.191951223</v>
      </c>
      <c r="C3113" s="17">
        <v>-0.17547344000000001</v>
      </c>
      <c r="D3113" s="17">
        <v>-0.17177785700000001</v>
      </c>
      <c r="E3113" s="74">
        <v>-0.13570215399999999</v>
      </c>
      <c r="F3113" s="74">
        <v>-0.16545367999999999</v>
      </c>
      <c r="G3113" s="17">
        <v>-0.14681021899999999</v>
      </c>
      <c r="J3113" s="74"/>
      <c r="K3113" s="73"/>
      <c r="L3113" s="73"/>
      <c r="M3113" s="73"/>
      <c r="N3113" s="73"/>
      <c r="O3113" s="69"/>
      <c r="P3113" s="69"/>
      <c r="Q3113" s="69"/>
      <c r="R3113" s="69"/>
      <c r="S3113" s="69"/>
      <c r="T3113" s="69"/>
      <c r="U3113" s="69"/>
      <c r="V3113" s="72"/>
      <c r="W3113" s="71"/>
      <c r="X3113" s="71"/>
    </row>
    <row r="3114" spans="1:24" ht="15.75" thickBot="1">
      <c r="A3114" s="3">
        <v>0.31059999999999999</v>
      </c>
      <c r="B3114" s="17">
        <v>-0.19184126500000001</v>
      </c>
      <c r="C3114" s="17">
        <v>-0.175389872</v>
      </c>
      <c r="D3114" s="17">
        <v>-0.171699978</v>
      </c>
      <c r="E3114" s="74">
        <v>-0.13562253499999999</v>
      </c>
      <c r="F3114" s="74">
        <v>-0.165384909</v>
      </c>
      <c r="G3114" s="17">
        <v>-0.146724519</v>
      </c>
      <c r="J3114" s="74"/>
      <c r="K3114" s="73"/>
      <c r="L3114" s="73"/>
      <c r="M3114" s="73"/>
      <c r="N3114" s="73"/>
      <c r="O3114" s="69"/>
      <c r="P3114" s="69"/>
      <c r="Q3114" s="69"/>
      <c r="R3114" s="69"/>
      <c r="S3114" s="69"/>
      <c r="T3114" s="69"/>
      <c r="U3114" s="69"/>
      <c r="V3114" s="72"/>
      <c r="W3114" s="71"/>
      <c r="X3114" s="71"/>
    </row>
    <row r="3115" spans="1:24" ht="15.75" thickBot="1">
      <c r="A3115" s="3">
        <v>0.31069999999999998</v>
      </c>
      <c r="B3115" s="17">
        <v>-0.19173132200000001</v>
      </c>
      <c r="C3115" s="17">
        <v>-0.17530631299999999</v>
      </c>
      <c r="D3115" s="17">
        <v>-0.171622106</v>
      </c>
      <c r="E3115" s="74">
        <v>-0.13554293000000001</v>
      </c>
      <c r="F3115" s="74">
        <v>-0.165316143</v>
      </c>
      <c r="G3115" s="17">
        <v>-0.146638833</v>
      </c>
      <c r="J3115" s="74"/>
      <c r="K3115" s="73"/>
      <c r="L3115" s="73"/>
      <c r="M3115" s="73"/>
      <c r="N3115" s="73"/>
      <c r="O3115" s="69"/>
      <c r="P3115" s="69"/>
      <c r="Q3115" s="69"/>
      <c r="R3115" s="69"/>
      <c r="S3115" s="69"/>
      <c r="T3115" s="69"/>
      <c r="U3115" s="69"/>
      <c r="V3115" s="72"/>
      <c r="W3115" s="71"/>
      <c r="X3115" s="71"/>
    </row>
    <row r="3116" spans="1:24" ht="15.75" thickBot="1">
      <c r="A3116" s="3">
        <v>0.31080000000000002</v>
      </c>
      <c r="B3116" s="17">
        <v>-0.191621395</v>
      </c>
      <c r="C3116" s="17">
        <v>-0.175222763</v>
      </c>
      <c r="D3116" s="17">
        <v>-0.17154424099999999</v>
      </c>
      <c r="E3116" s="74">
        <v>-0.13546333899999999</v>
      </c>
      <c r="F3116" s="74">
        <v>-0.165247382</v>
      </c>
      <c r="G3116" s="17">
        <v>-0.14655316099999999</v>
      </c>
      <c r="J3116" s="74"/>
      <c r="K3116" s="73"/>
      <c r="L3116" s="73"/>
      <c r="M3116" s="73"/>
      <c r="N3116" s="73"/>
      <c r="O3116" s="69"/>
      <c r="P3116" s="69"/>
      <c r="Q3116" s="69"/>
      <c r="R3116" s="69"/>
      <c r="S3116" s="69"/>
      <c r="T3116" s="69"/>
      <c r="U3116" s="69"/>
      <c r="V3116" s="72"/>
      <c r="W3116" s="71"/>
      <c r="X3116" s="71"/>
    </row>
    <row r="3117" spans="1:24" ht="15.75" thickBot="1">
      <c r="A3117" s="3">
        <v>0.31090000000000001</v>
      </c>
      <c r="B3117" s="17">
        <v>-0.19151148300000001</v>
      </c>
      <c r="C3117" s="17">
        <v>-0.17513922100000001</v>
      </c>
      <c r="D3117" s="17">
        <v>-0.171466382</v>
      </c>
      <c r="E3117" s="74">
        <v>-0.13538376299999999</v>
      </c>
      <c r="F3117" s="74">
        <v>-0.165178625</v>
      </c>
      <c r="G3117" s="17">
        <v>-0.146467505</v>
      </c>
      <c r="J3117" s="74"/>
      <c r="K3117" s="73"/>
      <c r="L3117" s="73"/>
      <c r="M3117" s="73"/>
      <c r="N3117" s="73"/>
      <c r="O3117" s="69"/>
      <c r="P3117" s="69"/>
      <c r="Q3117" s="69"/>
      <c r="R3117" s="69"/>
      <c r="S3117" s="69"/>
      <c r="T3117" s="69"/>
      <c r="U3117" s="69"/>
      <c r="V3117" s="72"/>
      <c r="W3117" s="71"/>
      <c r="X3117" s="71"/>
    </row>
    <row r="3118" spans="1:24" ht="15.75" thickBot="1">
      <c r="A3118" s="3">
        <v>0.311</v>
      </c>
      <c r="B3118" s="17">
        <v>-0.19140158600000001</v>
      </c>
      <c r="C3118" s="17">
        <v>-0.17505568699999999</v>
      </c>
      <c r="D3118" s="17">
        <v>-0.17138853100000001</v>
      </c>
      <c r="E3118" s="74">
        <v>-0.13530420100000001</v>
      </c>
      <c r="F3118" s="74">
        <v>-0.16510987299999999</v>
      </c>
      <c r="G3118" s="17">
        <v>-0.146381863</v>
      </c>
      <c r="J3118" s="74"/>
      <c r="K3118" s="73"/>
      <c r="L3118" s="73"/>
      <c r="M3118" s="73"/>
      <c r="N3118" s="73"/>
      <c r="O3118" s="69"/>
      <c r="P3118" s="69"/>
      <c r="Q3118" s="69"/>
      <c r="R3118" s="69"/>
      <c r="S3118" s="69"/>
      <c r="T3118" s="69"/>
      <c r="U3118" s="69"/>
      <c r="V3118" s="72"/>
      <c r="W3118" s="71"/>
      <c r="X3118" s="71"/>
    </row>
    <row r="3119" spans="1:24" ht="15.75" thickBot="1">
      <c r="A3119" s="3">
        <v>0.31109999999999999</v>
      </c>
      <c r="B3119" s="17">
        <v>-0.19129170500000001</v>
      </c>
      <c r="C3119" s="17">
        <v>-0.17497216199999999</v>
      </c>
      <c r="D3119" s="17">
        <v>-0.17131068699999999</v>
      </c>
      <c r="E3119" s="74">
        <v>-0.135224654</v>
      </c>
      <c r="F3119" s="74">
        <v>-0.16504112600000001</v>
      </c>
      <c r="G3119" s="17">
        <v>-0.146296236</v>
      </c>
      <c r="J3119" s="74"/>
      <c r="K3119" s="73"/>
      <c r="L3119" s="73"/>
      <c r="M3119" s="73"/>
      <c r="N3119" s="73"/>
      <c r="O3119" s="69"/>
      <c r="P3119" s="69"/>
      <c r="Q3119" s="69"/>
      <c r="R3119" s="69"/>
      <c r="S3119" s="69"/>
      <c r="T3119" s="69"/>
      <c r="U3119" s="69"/>
      <c r="V3119" s="72"/>
      <c r="W3119" s="71"/>
      <c r="X3119" s="71"/>
    </row>
    <row r="3120" spans="1:24" ht="15.75" thickBot="1">
      <c r="A3120" s="3">
        <v>0.31119999999999998</v>
      </c>
      <c r="B3120" s="17">
        <v>-0.19118183899999999</v>
      </c>
      <c r="C3120" s="17">
        <v>-0.17488864500000001</v>
      </c>
      <c r="D3120" s="17">
        <v>-0.17123284999999999</v>
      </c>
      <c r="E3120" s="74">
        <v>-0.13514512000000001</v>
      </c>
      <c r="F3120" s="74">
        <v>-0.164972384</v>
      </c>
      <c r="G3120" s="17">
        <v>-0.14621062400000001</v>
      </c>
      <c r="J3120" s="74"/>
      <c r="K3120" s="73"/>
      <c r="L3120" s="73"/>
      <c r="M3120" s="73"/>
      <c r="N3120" s="73"/>
      <c r="O3120" s="69"/>
      <c r="P3120" s="69"/>
      <c r="Q3120" s="69"/>
      <c r="R3120" s="69"/>
      <c r="S3120" s="69"/>
      <c r="T3120" s="69"/>
      <c r="U3120" s="69"/>
      <c r="V3120" s="72"/>
      <c r="W3120" s="71"/>
      <c r="X3120" s="71"/>
    </row>
    <row r="3121" spans="1:24" ht="15.75" thickBot="1">
      <c r="A3121" s="3">
        <v>0.31130000000000002</v>
      </c>
      <c r="B3121" s="17">
        <v>-0.191071988</v>
      </c>
      <c r="C3121" s="17">
        <v>-0.174805136</v>
      </c>
      <c r="D3121" s="17">
        <v>-0.17115501899999999</v>
      </c>
      <c r="E3121" s="74">
        <v>-0.13506560200000001</v>
      </c>
      <c r="F3121" s="74">
        <v>-0.16490364599999999</v>
      </c>
      <c r="G3121" s="17">
        <v>-0.14612502599999999</v>
      </c>
      <c r="J3121" s="74"/>
      <c r="K3121" s="73"/>
      <c r="L3121" s="73"/>
      <c r="M3121" s="73"/>
      <c r="N3121" s="73"/>
      <c r="O3121" s="69"/>
      <c r="P3121" s="69"/>
      <c r="Q3121" s="69"/>
      <c r="R3121" s="69"/>
      <c r="S3121" s="69"/>
      <c r="T3121" s="69"/>
      <c r="U3121" s="69"/>
      <c r="V3121" s="72"/>
      <c r="W3121" s="71"/>
      <c r="X3121" s="71"/>
    </row>
    <row r="3122" spans="1:24" ht="15.75" thickBot="1">
      <c r="A3122" s="3">
        <v>0.31140000000000001</v>
      </c>
      <c r="B3122" s="17">
        <v>-0.190962153</v>
      </c>
      <c r="C3122" s="17">
        <v>-0.17472163600000001</v>
      </c>
      <c r="D3122" s="17">
        <v>-0.17107719599999999</v>
      </c>
      <c r="E3122" s="74">
        <v>-0.134986097</v>
      </c>
      <c r="F3122" s="74">
        <v>-0.164834913</v>
      </c>
      <c r="G3122" s="17">
        <v>-0.14603944299999999</v>
      </c>
      <c r="J3122" s="74"/>
      <c r="K3122" s="73"/>
      <c r="L3122" s="73"/>
      <c r="M3122" s="73"/>
      <c r="N3122" s="73"/>
      <c r="O3122" s="69"/>
      <c r="P3122" s="69"/>
      <c r="Q3122" s="69"/>
      <c r="R3122" s="69"/>
      <c r="S3122" s="69"/>
      <c r="T3122" s="69"/>
      <c r="U3122" s="69"/>
      <c r="V3122" s="72"/>
      <c r="W3122" s="71"/>
      <c r="X3122" s="71"/>
    </row>
    <row r="3123" spans="1:24" ht="15.75" thickBot="1">
      <c r="A3123" s="3">
        <v>0.3115</v>
      </c>
      <c r="B3123" s="17">
        <v>-0.19085233300000001</v>
      </c>
      <c r="C3123" s="17">
        <v>-0.17463814499999999</v>
      </c>
      <c r="D3123" s="17">
        <v>-0.17099937900000001</v>
      </c>
      <c r="E3123" s="74">
        <v>-0.13490660700000001</v>
      </c>
      <c r="F3123" s="74">
        <v>-0.16476618500000001</v>
      </c>
      <c r="G3123" s="17">
        <v>-0.14595387500000001</v>
      </c>
      <c r="J3123" s="74"/>
      <c r="K3123" s="73"/>
      <c r="L3123" s="73"/>
      <c r="M3123" s="73"/>
      <c r="N3123" s="73"/>
      <c r="O3123" s="69"/>
      <c r="P3123" s="69"/>
      <c r="Q3123" s="69"/>
      <c r="R3123" s="69"/>
      <c r="S3123" s="69"/>
      <c r="T3123" s="69"/>
      <c r="U3123" s="69"/>
      <c r="V3123" s="72"/>
      <c r="W3123" s="71"/>
      <c r="X3123" s="71"/>
    </row>
    <row r="3124" spans="1:24" ht="15.75" thickBot="1">
      <c r="A3124" s="3">
        <v>0.31159999999999999</v>
      </c>
      <c r="B3124" s="17">
        <v>-0.19074252799999999</v>
      </c>
      <c r="C3124" s="17">
        <v>-0.174554661</v>
      </c>
      <c r="D3124" s="17">
        <v>-0.17092156999999999</v>
      </c>
      <c r="E3124" s="74">
        <v>-0.13482713099999999</v>
      </c>
      <c r="F3124" s="74">
        <v>-0.16469746199999999</v>
      </c>
      <c r="G3124" s="17">
        <v>-0.145868321</v>
      </c>
      <c r="J3124" s="74"/>
      <c r="K3124" s="73"/>
      <c r="L3124" s="73"/>
      <c r="M3124" s="73"/>
      <c r="N3124" s="73"/>
      <c r="O3124" s="69"/>
      <c r="P3124" s="69"/>
      <c r="Q3124" s="69"/>
      <c r="R3124" s="69"/>
      <c r="S3124" s="69"/>
      <c r="T3124" s="69"/>
      <c r="U3124" s="69"/>
      <c r="V3124" s="72"/>
      <c r="W3124" s="71"/>
      <c r="X3124" s="71"/>
    </row>
    <row r="3125" spans="1:24" ht="15.75" thickBot="1">
      <c r="A3125" s="3">
        <v>0.31169999999999998</v>
      </c>
      <c r="B3125" s="17">
        <v>-0.190632738</v>
      </c>
      <c r="C3125" s="17">
        <v>-0.174471186</v>
      </c>
      <c r="D3125" s="17">
        <v>-0.17084376700000001</v>
      </c>
      <c r="E3125" s="74">
        <v>-0.13474767000000001</v>
      </c>
      <c r="F3125" s="74">
        <v>-0.16462874299999999</v>
      </c>
      <c r="G3125" s="17">
        <v>-0.145782782</v>
      </c>
      <c r="J3125" s="74"/>
      <c r="K3125" s="73"/>
      <c r="L3125" s="73"/>
      <c r="M3125" s="73"/>
      <c r="N3125" s="73"/>
      <c r="O3125" s="69"/>
      <c r="P3125" s="69"/>
      <c r="Q3125" s="69"/>
      <c r="R3125" s="69"/>
      <c r="S3125" s="69"/>
      <c r="T3125" s="69"/>
      <c r="U3125" s="69"/>
      <c r="V3125" s="72"/>
      <c r="W3125" s="71"/>
      <c r="X3125" s="71"/>
    </row>
    <row r="3126" spans="1:24" ht="15.75" thickBot="1">
      <c r="A3126" s="3">
        <v>0.31180000000000002</v>
      </c>
      <c r="B3126" s="17">
        <v>-0.19052296399999999</v>
      </c>
      <c r="C3126" s="17">
        <v>-0.17438772</v>
      </c>
      <c r="D3126" s="17">
        <v>-0.17076597099999999</v>
      </c>
      <c r="E3126" s="74">
        <v>-0.134668223</v>
      </c>
      <c r="F3126" s="74">
        <v>-0.164560029</v>
      </c>
      <c r="G3126" s="17">
        <v>-0.145697258</v>
      </c>
      <c r="J3126" s="74"/>
      <c r="K3126" s="73"/>
      <c r="L3126" s="73"/>
      <c r="M3126" s="73"/>
      <c r="N3126" s="73"/>
      <c r="O3126" s="69"/>
      <c r="P3126" s="69"/>
      <c r="Q3126" s="69"/>
      <c r="R3126" s="69"/>
      <c r="S3126" s="69"/>
      <c r="T3126" s="69"/>
      <c r="U3126" s="69"/>
      <c r="V3126" s="72"/>
      <c r="W3126" s="71"/>
      <c r="X3126" s="71"/>
    </row>
    <row r="3127" spans="1:24" ht="15.75" thickBot="1">
      <c r="A3127" s="3">
        <v>0.31190000000000001</v>
      </c>
      <c r="B3127" s="17">
        <v>-0.190413205</v>
      </c>
      <c r="C3127" s="17">
        <v>-0.17430426199999999</v>
      </c>
      <c r="D3127" s="17">
        <v>-0.17068818199999999</v>
      </c>
      <c r="E3127" s="74">
        <v>-0.13458879000000001</v>
      </c>
      <c r="F3127" s="74">
        <v>-0.164491319</v>
      </c>
      <c r="G3127" s="17">
        <v>-0.14561174800000001</v>
      </c>
      <c r="J3127" s="74"/>
      <c r="K3127" s="73"/>
      <c r="L3127" s="73"/>
      <c r="M3127" s="73"/>
      <c r="N3127" s="73"/>
      <c r="O3127" s="69"/>
      <c r="P3127" s="69"/>
      <c r="Q3127" s="69"/>
      <c r="R3127" s="69"/>
      <c r="S3127" s="69"/>
      <c r="T3127" s="69"/>
      <c r="U3127" s="69"/>
      <c r="V3127" s="72"/>
      <c r="W3127" s="71"/>
      <c r="X3127" s="71"/>
    </row>
    <row r="3128" spans="1:24" ht="15.75" thickBot="1">
      <c r="A3128" s="3">
        <v>0.312</v>
      </c>
      <c r="B3128" s="17">
        <v>-0.19030346100000001</v>
      </c>
      <c r="C3128" s="17">
        <v>-0.174220812</v>
      </c>
      <c r="D3128" s="17">
        <v>-0.1706104</v>
      </c>
      <c r="E3128" s="74">
        <v>-0.13450937099999999</v>
      </c>
      <c r="F3128" s="74">
        <v>-0.16442261499999999</v>
      </c>
      <c r="G3128" s="17">
        <v>-0.14552625299999999</v>
      </c>
      <c r="J3128" s="74"/>
      <c r="K3128" s="73"/>
      <c r="L3128" s="73"/>
      <c r="M3128" s="73"/>
      <c r="N3128" s="73"/>
      <c r="O3128" s="69"/>
      <c r="P3128" s="69"/>
      <c r="Q3128" s="69"/>
      <c r="R3128" s="69"/>
      <c r="S3128" s="69"/>
      <c r="T3128" s="69"/>
      <c r="U3128" s="69"/>
      <c r="V3128" s="72"/>
      <c r="W3128" s="71"/>
      <c r="X3128" s="71"/>
    </row>
    <row r="3129" spans="1:24" ht="15.75" thickBot="1">
      <c r="A3129" s="3">
        <v>0.31209999999999999</v>
      </c>
      <c r="B3129" s="17">
        <v>-0.190193732</v>
      </c>
      <c r="C3129" s="17">
        <v>-0.17413737000000001</v>
      </c>
      <c r="D3129" s="17">
        <v>-0.17053262499999999</v>
      </c>
      <c r="E3129" s="74">
        <v>-0.13442996700000001</v>
      </c>
      <c r="F3129" s="74">
        <v>-0.16435391499999999</v>
      </c>
      <c r="G3129" s="17">
        <v>-0.145440772</v>
      </c>
      <c r="J3129" s="74"/>
      <c r="K3129" s="73"/>
      <c r="L3129" s="73"/>
      <c r="M3129" s="73"/>
      <c r="N3129" s="73"/>
      <c r="O3129" s="69"/>
      <c r="P3129" s="69"/>
      <c r="Q3129" s="69"/>
      <c r="R3129" s="69"/>
      <c r="S3129" s="69"/>
      <c r="T3129" s="69"/>
      <c r="U3129" s="69"/>
      <c r="V3129" s="72"/>
      <c r="W3129" s="71"/>
      <c r="X3129" s="71"/>
    </row>
    <row r="3130" spans="1:24" ht="15.75" thickBot="1">
      <c r="A3130" s="3">
        <v>0.31219999999999998</v>
      </c>
      <c r="B3130" s="17">
        <v>-0.19008401899999999</v>
      </c>
      <c r="C3130" s="17">
        <v>-0.17405393699999999</v>
      </c>
      <c r="D3130" s="17">
        <v>-0.17045485699999999</v>
      </c>
      <c r="E3130" s="74">
        <v>-0.134350576</v>
      </c>
      <c r="F3130" s="74">
        <v>-0.16428521900000001</v>
      </c>
      <c r="G3130" s="17">
        <v>-0.14535530599999999</v>
      </c>
      <c r="J3130" s="74"/>
      <c r="K3130" s="73"/>
      <c r="L3130" s="73"/>
      <c r="M3130" s="73"/>
      <c r="N3130" s="73"/>
      <c r="O3130" s="69"/>
      <c r="P3130" s="69"/>
      <c r="Q3130" s="69"/>
      <c r="R3130" s="69"/>
      <c r="S3130" s="69"/>
      <c r="T3130" s="69"/>
      <c r="U3130" s="69"/>
      <c r="V3130" s="72"/>
      <c r="W3130" s="71"/>
      <c r="X3130" s="71"/>
    </row>
    <row r="3131" spans="1:24" ht="15.75" thickBot="1">
      <c r="A3131" s="3">
        <v>0.31230000000000002</v>
      </c>
      <c r="B3131" s="17">
        <v>-0.189974321</v>
      </c>
      <c r="C3131" s="17">
        <v>-0.17397051199999999</v>
      </c>
      <c r="D3131" s="17">
        <v>-0.17037709600000001</v>
      </c>
      <c r="E3131" s="74">
        <v>-0.13427120000000001</v>
      </c>
      <c r="F3131" s="74">
        <v>-0.164216528</v>
      </c>
      <c r="G3131" s="17">
        <v>-0.145269855</v>
      </c>
      <c r="J3131" s="74"/>
      <c r="K3131" s="73"/>
      <c r="L3131" s="73"/>
      <c r="M3131" s="73"/>
      <c r="N3131" s="73"/>
      <c r="O3131" s="69"/>
      <c r="P3131" s="69"/>
      <c r="Q3131" s="69"/>
      <c r="R3131" s="69"/>
      <c r="S3131" s="69"/>
      <c r="T3131" s="69"/>
      <c r="U3131" s="69"/>
      <c r="V3131" s="72"/>
      <c r="W3131" s="71"/>
      <c r="X3131" s="71"/>
    </row>
    <row r="3132" spans="1:24" ht="15.75" thickBot="1">
      <c r="A3132" s="3">
        <v>0.31240000000000001</v>
      </c>
      <c r="B3132" s="17">
        <v>-0.189864638</v>
      </c>
      <c r="C3132" s="17">
        <v>-0.17388709499999999</v>
      </c>
      <c r="D3132" s="17">
        <v>-0.17029934099999999</v>
      </c>
      <c r="E3132" s="74">
        <v>-0.13419183900000001</v>
      </c>
      <c r="F3132" s="74">
        <v>-0.16414784199999999</v>
      </c>
      <c r="G3132" s="17">
        <v>-0.14518441800000001</v>
      </c>
      <c r="J3132" s="74"/>
      <c r="K3132" s="73"/>
      <c r="L3132" s="73"/>
      <c r="M3132" s="73"/>
      <c r="N3132" s="73"/>
      <c r="O3132" s="69"/>
      <c r="P3132" s="69"/>
      <c r="Q3132" s="69"/>
      <c r="R3132" s="69"/>
      <c r="S3132" s="69"/>
      <c r="T3132" s="69"/>
      <c r="U3132" s="69"/>
      <c r="V3132" s="72"/>
      <c r="W3132" s="71"/>
      <c r="X3132" s="71"/>
    </row>
    <row r="3133" spans="1:24" ht="15.75" thickBot="1">
      <c r="A3133" s="3">
        <v>0.3125</v>
      </c>
      <c r="B3133" s="17">
        <v>-0.18975497</v>
      </c>
      <c r="C3133" s="17">
        <v>-0.17380368700000001</v>
      </c>
      <c r="D3133" s="17">
        <v>-0.170221594</v>
      </c>
      <c r="E3133" s="74">
        <v>-0.134112491</v>
      </c>
      <c r="F3133" s="74">
        <v>-0.164079161</v>
      </c>
      <c r="G3133" s="17">
        <v>-0.14509899600000001</v>
      </c>
      <c r="J3133" s="74"/>
      <c r="K3133" s="73"/>
      <c r="L3133" s="73"/>
      <c r="M3133" s="73"/>
      <c r="N3133" s="73"/>
      <c r="O3133" s="69"/>
      <c r="P3133" s="69"/>
      <c r="Q3133" s="69"/>
      <c r="R3133" s="69"/>
      <c r="S3133" s="69"/>
      <c r="T3133" s="69"/>
      <c r="U3133" s="69"/>
      <c r="V3133" s="72"/>
      <c r="W3133" s="71"/>
      <c r="X3133" s="71"/>
    </row>
    <row r="3134" spans="1:24" ht="15.75" thickBot="1">
      <c r="A3134" s="3">
        <v>0.31259999999999999</v>
      </c>
      <c r="B3134" s="17">
        <v>-0.18964531700000001</v>
      </c>
      <c r="C3134" s="17">
        <v>-0.173720287</v>
      </c>
      <c r="D3134" s="17">
        <v>-0.17014385300000001</v>
      </c>
      <c r="E3134" s="74">
        <v>-0.13403315700000001</v>
      </c>
      <c r="F3134" s="74">
        <v>-0.16401048400000001</v>
      </c>
      <c r="G3134" s="17">
        <v>-0.145013588</v>
      </c>
      <c r="J3134" s="74"/>
      <c r="K3134" s="73"/>
      <c r="L3134" s="73"/>
      <c r="M3134" s="73"/>
      <c r="N3134" s="73"/>
      <c r="O3134" s="69"/>
      <c r="P3134" s="69"/>
      <c r="Q3134" s="69"/>
      <c r="R3134" s="69"/>
      <c r="S3134" s="69"/>
      <c r="T3134" s="69"/>
      <c r="U3134" s="69"/>
      <c r="V3134" s="72"/>
      <c r="W3134" s="71"/>
      <c r="X3134" s="71"/>
    </row>
    <row r="3135" spans="1:24" ht="15.75" thickBot="1">
      <c r="A3135" s="3">
        <v>0.31269999999999998</v>
      </c>
      <c r="B3135" s="17">
        <v>-0.18953567900000001</v>
      </c>
      <c r="C3135" s="17">
        <v>-0.17363689500000001</v>
      </c>
      <c r="D3135" s="17">
        <v>-0.17006611899999999</v>
      </c>
      <c r="E3135" s="74">
        <v>-0.13395383799999999</v>
      </c>
      <c r="F3135" s="74">
        <v>-0.16394181199999999</v>
      </c>
      <c r="G3135" s="17">
        <v>-0.14492819500000001</v>
      </c>
      <c r="J3135" s="74"/>
      <c r="K3135" s="73"/>
      <c r="L3135" s="73"/>
      <c r="M3135" s="73"/>
      <c r="N3135" s="73"/>
      <c r="O3135" s="69"/>
      <c r="P3135" s="69"/>
      <c r="Q3135" s="69"/>
      <c r="R3135" s="69"/>
      <c r="S3135" s="69"/>
      <c r="T3135" s="69"/>
      <c r="U3135" s="69"/>
      <c r="V3135" s="72"/>
      <c r="W3135" s="71"/>
      <c r="X3135" s="71"/>
    </row>
    <row r="3136" spans="1:24" ht="15.75" thickBot="1">
      <c r="A3136" s="3">
        <v>0.31280000000000002</v>
      </c>
      <c r="B3136" s="17">
        <v>-0.18942605600000001</v>
      </c>
      <c r="C3136" s="17">
        <v>-0.17355351199999999</v>
      </c>
      <c r="D3136" s="17">
        <v>-0.16998839199999999</v>
      </c>
      <c r="E3136" s="74">
        <v>-0.13387453299999999</v>
      </c>
      <c r="F3136" s="74">
        <v>-0.163873144</v>
      </c>
      <c r="G3136" s="17">
        <v>-0.14484281600000001</v>
      </c>
      <c r="J3136" s="74"/>
      <c r="K3136" s="73"/>
      <c r="L3136" s="73"/>
      <c r="M3136" s="73"/>
      <c r="N3136" s="73"/>
      <c r="O3136" s="69"/>
      <c r="P3136" s="69"/>
      <c r="Q3136" s="69"/>
      <c r="R3136" s="69"/>
      <c r="S3136" s="69"/>
      <c r="T3136" s="69"/>
      <c r="U3136" s="69"/>
      <c r="V3136" s="72"/>
      <c r="W3136" s="71"/>
      <c r="X3136" s="71"/>
    </row>
    <row r="3137" spans="1:24" ht="15.75" thickBot="1">
      <c r="A3137" s="3">
        <v>0.31290000000000001</v>
      </c>
      <c r="B3137" s="17">
        <v>-0.189316449</v>
      </c>
      <c r="C3137" s="17">
        <v>-0.173470136</v>
      </c>
      <c r="D3137" s="17">
        <v>-0.16991067200000001</v>
      </c>
      <c r="E3137" s="74">
        <v>-0.13379524200000001</v>
      </c>
      <c r="F3137" s="74">
        <v>-0.163804481</v>
      </c>
      <c r="G3137" s="17">
        <v>-0.14475745100000001</v>
      </c>
      <c r="J3137" s="74"/>
      <c r="K3137" s="73"/>
      <c r="L3137" s="73"/>
      <c r="M3137" s="73"/>
      <c r="N3137" s="73"/>
      <c r="O3137" s="69"/>
      <c r="P3137" s="69"/>
      <c r="Q3137" s="69"/>
      <c r="R3137" s="69"/>
      <c r="S3137" s="69"/>
      <c r="T3137" s="69"/>
      <c r="U3137" s="69"/>
      <c r="V3137" s="72"/>
      <c r="W3137" s="71"/>
      <c r="X3137" s="71"/>
    </row>
    <row r="3138" spans="1:24" ht="15.75" thickBot="1">
      <c r="A3138" s="3">
        <v>0.313</v>
      </c>
      <c r="B3138" s="17">
        <v>-0.18920685700000001</v>
      </c>
      <c r="C3138" s="17">
        <v>-0.173386769</v>
      </c>
      <c r="D3138" s="17">
        <v>-0.16983295800000001</v>
      </c>
      <c r="E3138" s="74">
        <v>-0.13371596499999999</v>
      </c>
      <c r="F3138" s="74">
        <v>-0.163735823</v>
      </c>
      <c r="G3138" s="17">
        <v>-0.144672102</v>
      </c>
      <c r="J3138" s="74"/>
      <c r="K3138" s="73"/>
      <c r="L3138" s="73"/>
      <c r="M3138" s="73"/>
      <c r="N3138" s="73"/>
      <c r="O3138" s="69"/>
      <c r="P3138" s="69"/>
      <c r="Q3138" s="69"/>
      <c r="R3138" s="69"/>
      <c r="S3138" s="69"/>
      <c r="T3138" s="69"/>
      <c r="U3138" s="69"/>
      <c r="V3138" s="72"/>
      <c r="W3138" s="71"/>
      <c r="X3138" s="71"/>
    </row>
    <row r="3139" spans="1:24" ht="15.75" thickBot="1">
      <c r="A3139" s="3">
        <v>0.31309999999999999</v>
      </c>
      <c r="B3139" s="17">
        <v>-0.18909727900000001</v>
      </c>
      <c r="C3139" s="17">
        <v>-0.17330340999999999</v>
      </c>
      <c r="D3139" s="17">
        <v>-0.169755252</v>
      </c>
      <c r="E3139" s="74">
        <v>-0.133636703</v>
      </c>
      <c r="F3139" s="74">
        <v>-0.163667169</v>
      </c>
      <c r="G3139" s="17">
        <v>-0.14458676600000001</v>
      </c>
      <c r="J3139" s="74"/>
      <c r="K3139" s="73"/>
      <c r="L3139" s="73"/>
      <c r="M3139" s="73"/>
      <c r="N3139" s="73"/>
      <c r="O3139" s="69"/>
      <c r="P3139" s="69"/>
      <c r="Q3139" s="69"/>
      <c r="R3139" s="69"/>
      <c r="S3139" s="69"/>
      <c r="T3139" s="69"/>
      <c r="U3139" s="69"/>
      <c r="V3139" s="72"/>
      <c r="W3139" s="71"/>
      <c r="X3139" s="71"/>
    </row>
    <row r="3140" spans="1:24" ht="15.75" thickBot="1">
      <c r="A3140" s="3">
        <v>0.31319999999999998</v>
      </c>
      <c r="B3140" s="17">
        <v>-0.188987717</v>
      </c>
      <c r="C3140" s="17">
        <v>-0.17322006000000001</v>
      </c>
      <c r="D3140" s="17">
        <v>-0.16967755200000001</v>
      </c>
      <c r="E3140" s="74">
        <v>-0.13355745399999999</v>
      </c>
      <c r="F3140" s="74">
        <v>-0.16359852</v>
      </c>
      <c r="G3140" s="17">
        <v>-0.14450144500000001</v>
      </c>
      <c r="J3140" s="74"/>
      <c r="K3140" s="73"/>
      <c r="L3140" s="73"/>
      <c r="M3140" s="73"/>
      <c r="N3140" s="73"/>
      <c r="O3140" s="69"/>
      <c r="P3140" s="69"/>
      <c r="Q3140" s="69"/>
      <c r="R3140" s="69"/>
      <c r="S3140" s="69"/>
      <c r="T3140" s="69"/>
      <c r="U3140" s="69"/>
      <c r="V3140" s="72"/>
      <c r="W3140" s="71"/>
      <c r="X3140" s="71"/>
    </row>
    <row r="3141" spans="1:24" ht="15.75" thickBot="1">
      <c r="A3141" s="3">
        <v>0.31330000000000002</v>
      </c>
      <c r="B3141" s="17">
        <v>-0.18887817000000001</v>
      </c>
      <c r="C3141" s="17">
        <v>-0.173136718</v>
      </c>
      <c r="D3141" s="17">
        <v>-0.16959985899999999</v>
      </c>
      <c r="E3141" s="74">
        <v>-0.13347821900000001</v>
      </c>
      <c r="F3141" s="74">
        <v>-0.16352987499999999</v>
      </c>
      <c r="G3141" s="17">
        <v>-0.144416139</v>
      </c>
      <c r="J3141" s="74"/>
      <c r="K3141" s="73"/>
      <c r="L3141" s="73"/>
      <c r="M3141" s="73"/>
      <c r="N3141" s="73"/>
      <c r="O3141" s="69"/>
      <c r="P3141" s="69"/>
      <c r="Q3141" s="69"/>
      <c r="R3141" s="69"/>
      <c r="S3141" s="69"/>
      <c r="T3141" s="69"/>
      <c r="U3141" s="69"/>
      <c r="V3141" s="72"/>
      <c r="W3141" s="71"/>
      <c r="X3141" s="71"/>
    </row>
    <row r="3142" spans="1:24" ht="15.75" thickBot="1">
      <c r="A3142" s="3">
        <v>0.31340000000000001</v>
      </c>
      <c r="B3142" s="17">
        <v>-0.18876863799999999</v>
      </c>
      <c r="C3142" s="17">
        <v>-0.173053384</v>
      </c>
      <c r="D3142" s="17">
        <v>-0.169522172</v>
      </c>
      <c r="E3142" s="74">
        <v>-0.13339899899999999</v>
      </c>
      <c r="F3142" s="74">
        <v>-0.16346123500000001</v>
      </c>
      <c r="G3142" s="17">
        <v>-0.14433084700000001</v>
      </c>
      <c r="J3142" s="74"/>
      <c r="K3142" s="73"/>
      <c r="L3142" s="73"/>
      <c r="M3142" s="73"/>
      <c r="N3142" s="73"/>
      <c r="O3142" s="69"/>
      <c r="P3142" s="69"/>
      <c r="Q3142" s="69"/>
      <c r="R3142" s="69"/>
      <c r="S3142" s="69"/>
      <c r="T3142" s="69"/>
      <c r="U3142" s="69"/>
      <c r="V3142" s="72"/>
      <c r="W3142" s="71"/>
      <c r="X3142" s="71"/>
    </row>
    <row r="3143" spans="1:24" ht="15.75" thickBot="1">
      <c r="A3143" s="3">
        <v>0.3135</v>
      </c>
      <c r="B3143" s="17">
        <v>-0.18865912000000001</v>
      </c>
      <c r="C3143" s="17">
        <v>-0.17297005800000001</v>
      </c>
      <c r="D3143" s="17">
        <v>-0.169444493</v>
      </c>
      <c r="E3143" s="74">
        <v>-0.13331979199999999</v>
      </c>
      <c r="F3143" s="74">
        <v>-0.163392599</v>
      </c>
      <c r="G3143" s="17">
        <v>-0.14424556899999999</v>
      </c>
      <c r="J3143" s="74"/>
      <c r="K3143" s="73"/>
      <c r="L3143" s="73"/>
      <c r="M3143" s="73"/>
      <c r="N3143" s="73"/>
      <c r="O3143" s="69"/>
      <c r="P3143" s="69"/>
      <c r="Q3143" s="69"/>
      <c r="R3143" s="69"/>
      <c r="S3143" s="69"/>
      <c r="T3143" s="69"/>
      <c r="U3143" s="69"/>
      <c r="V3143" s="72"/>
      <c r="W3143" s="71"/>
      <c r="X3143" s="71"/>
    </row>
    <row r="3144" spans="1:24" ht="15.75" thickBot="1">
      <c r="A3144" s="3">
        <v>0.31359999999999999</v>
      </c>
      <c r="B3144" s="17">
        <v>-0.188549618</v>
      </c>
      <c r="C3144" s="17">
        <v>-0.17288674000000001</v>
      </c>
      <c r="D3144" s="17">
        <v>-0.16936682</v>
      </c>
      <c r="E3144" s="74">
        <v>-0.13324059999999999</v>
      </c>
      <c r="F3144" s="74">
        <v>-0.16332396800000001</v>
      </c>
      <c r="G3144" s="17">
        <v>-0.14416030599999999</v>
      </c>
      <c r="J3144" s="74"/>
      <c r="K3144" s="73"/>
      <c r="L3144" s="73"/>
      <c r="M3144" s="73"/>
      <c r="N3144" s="73"/>
      <c r="O3144" s="69"/>
      <c r="P3144" s="69"/>
      <c r="Q3144" s="69"/>
      <c r="R3144" s="69"/>
      <c r="S3144" s="69"/>
      <c r="T3144" s="69"/>
      <c r="U3144" s="69"/>
      <c r="V3144" s="72"/>
      <c r="W3144" s="71"/>
      <c r="X3144" s="71"/>
    </row>
    <row r="3145" spans="1:24" ht="15.75" thickBot="1">
      <c r="A3145" s="3">
        <v>0.31369999999999998</v>
      </c>
      <c r="B3145" s="17">
        <v>-0.18844013100000001</v>
      </c>
      <c r="C3145" s="17">
        <v>-0.17280343000000001</v>
      </c>
      <c r="D3145" s="17">
        <v>-0.169289154</v>
      </c>
      <c r="E3145" s="74">
        <v>-0.133161422</v>
      </c>
      <c r="F3145" s="74">
        <v>-0.163255342</v>
      </c>
      <c r="G3145" s="17">
        <v>-0.14407505700000001</v>
      </c>
      <c r="J3145" s="74"/>
      <c r="K3145" s="73"/>
      <c r="L3145" s="73"/>
      <c r="M3145" s="73"/>
      <c r="N3145" s="73"/>
      <c r="O3145" s="69"/>
      <c r="P3145" s="69"/>
      <c r="Q3145" s="69"/>
      <c r="R3145" s="69"/>
      <c r="S3145" s="69"/>
      <c r="T3145" s="69"/>
      <c r="U3145" s="69"/>
      <c r="V3145" s="72"/>
      <c r="W3145" s="71"/>
      <c r="X3145" s="71"/>
    </row>
    <row r="3146" spans="1:24" ht="15.75" thickBot="1">
      <c r="A3146" s="3">
        <v>0.31380000000000002</v>
      </c>
      <c r="B3146" s="17">
        <v>-0.18833065900000001</v>
      </c>
      <c r="C3146" s="17">
        <v>-0.172720129</v>
      </c>
      <c r="D3146" s="17">
        <v>-0.16921149499999999</v>
      </c>
      <c r="E3146" s="74">
        <v>-0.13308225800000001</v>
      </c>
      <c r="F3146" s="74">
        <v>-0.16318672000000001</v>
      </c>
      <c r="G3146" s="17">
        <v>-0.14398982299999999</v>
      </c>
      <c r="J3146" s="74"/>
      <c r="K3146" s="73"/>
      <c r="L3146" s="73"/>
      <c r="M3146" s="73"/>
      <c r="N3146" s="73"/>
      <c r="O3146" s="69"/>
      <c r="P3146" s="69"/>
      <c r="Q3146" s="69"/>
      <c r="R3146" s="69"/>
      <c r="S3146" s="69"/>
      <c r="T3146" s="69"/>
      <c r="U3146" s="69"/>
      <c r="V3146" s="72"/>
      <c r="W3146" s="71"/>
      <c r="X3146" s="71"/>
    </row>
    <row r="3147" spans="1:24" ht="15.75" thickBot="1">
      <c r="A3147" s="3">
        <v>0.31390000000000001</v>
      </c>
      <c r="B3147" s="17">
        <v>-0.188221202</v>
      </c>
      <c r="C3147" s="17">
        <v>-0.17263683599999999</v>
      </c>
      <c r="D3147" s="17">
        <v>-0.16913384200000001</v>
      </c>
      <c r="E3147" s="74">
        <v>-0.13300310700000001</v>
      </c>
      <c r="F3147" s="74">
        <v>-0.16311810299999999</v>
      </c>
      <c r="G3147" s="17">
        <v>-0.14390460299999999</v>
      </c>
      <c r="J3147" s="74"/>
      <c r="K3147" s="73"/>
      <c r="L3147" s="73"/>
      <c r="M3147" s="73"/>
      <c r="N3147" s="73"/>
      <c r="O3147" s="69"/>
      <c r="P3147" s="69"/>
      <c r="Q3147" s="69"/>
      <c r="R3147" s="69"/>
      <c r="S3147" s="69"/>
      <c r="T3147" s="69"/>
      <c r="U3147" s="69"/>
      <c r="V3147" s="72"/>
      <c r="W3147" s="71"/>
      <c r="X3147" s="71"/>
    </row>
    <row r="3148" spans="1:24" ht="15.75" thickBot="1">
      <c r="A3148" s="3">
        <v>0.314</v>
      </c>
      <c r="B3148" s="17">
        <v>-0.18811175899999999</v>
      </c>
      <c r="C3148" s="17">
        <v>-0.172553551</v>
      </c>
      <c r="D3148" s="17">
        <v>-0.16905619599999999</v>
      </c>
      <c r="E3148" s="74">
        <v>-0.132923971</v>
      </c>
      <c r="F3148" s="74">
        <v>-0.16304948999999999</v>
      </c>
      <c r="G3148" s="17">
        <v>-0.14381939699999999</v>
      </c>
      <c r="J3148" s="74"/>
      <c r="K3148" s="73"/>
      <c r="L3148" s="73"/>
      <c r="M3148" s="73"/>
      <c r="N3148" s="73"/>
      <c r="O3148" s="69"/>
      <c r="P3148" s="69"/>
      <c r="Q3148" s="69"/>
      <c r="R3148" s="69"/>
      <c r="S3148" s="69"/>
      <c r="T3148" s="69"/>
      <c r="U3148" s="69"/>
      <c r="V3148" s="72"/>
      <c r="W3148" s="71"/>
      <c r="X3148" s="71"/>
    </row>
    <row r="3149" spans="1:24" ht="15.75" thickBot="1">
      <c r="A3149" s="3">
        <v>0.31409999999999999</v>
      </c>
      <c r="B3149" s="17">
        <v>-0.18800233199999999</v>
      </c>
      <c r="C3149" s="17">
        <v>-0.17247027400000001</v>
      </c>
      <c r="D3149" s="17">
        <v>-0.168978557</v>
      </c>
      <c r="E3149" s="74">
        <v>-0.13284484899999999</v>
      </c>
      <c r="F3149" s="74">
        <v>-0.16298088199999999</v>
      </c>
      <c r="G3149" s="17">
        <v>-0.143734205</v>
      </c>
      <c r="J3149" s="74"/>
      <c r="K3149" s="73"/>
      <c r="L3149" s="73"/>
      <c r="M3149" s="73"/>
      <c r="N3149" s="73"/>
      <c r="O3149" s="69"/>
      <c r="P3149" s="69"/>
      <c r="Q3149" s="69"/>
      <c r="R3149" s="69"/>
      <c r="S3149" s="69"/>
      <c r="T3149" s="69"/>
      <c r="U3149" s="69"/>
      <c r="V3149" s="72"/>
      <c r="W3149" s="71"/>
      <c r="X3149" s="71"/>
    </row>
    <row r="3150" spans="1:24" ht="15.75" thickBot="1">
      <c r="A3150" s="3">
        <v>0.31419999999999998</v>
      </c>
      <c r="B3150" s="17">
        <v>-0.18789291999999999</v>
      </c>
      <c r="C3150" s="17">
        <v>-0.17238700500000001</v>
      </c>
      <c r="D3150" s="17">
        <v>-0.16890092500000001</v>
      </c>
      <c r="E3150" s="74">
        <v>-0.13276573999999999</v>
      </c>
      <c r="F3150" s="74">
        <v>-0.16291227799999999</v>
      </c>
      <c r="G3150" s="17">
        <v>-0.14364902800000001</v>
      </c>
      <c r="J3150" s="74"/>
      <c r="K3150" s="73"/>
      <c r="L3150" s="73"/>
      <c r="M3150" s="73"/>
      <c r="N3150" s="73"/>
      <c r="O3150" s="69"/>
      <c r="P3150" s="69"/>
      <c r="Q3150" s="69"/>
      <c r="R3150" s="69"/>
      <c r="S3150" s="69"/>
      <c r="T3150" s="69"/>
      <c r="U3150" s="69"/>
      <c r="V3150" s="72"/>
      <c r="W3150" s="71"/>
      <c r="X3150" s="71"/>
    </row>
    <row r="3151" spans="1:24" ht="15.75" thickBot="1">
      <c r="A3151" s="3">
        <v>0.31430000000000002</v>
      </c>
      <c r="B3151" s="17">
        <v>-0.18778352200000001</v>
      </c>
      <c r="C3151" s="17">
        <v>-0.17230374500000001</v>
      </c>
      <c r="D3151" s="17">
        <v>-0.16882329900000001</v>
      </c>
      <c r="E3151" s="74">
        <v>-0.13268664599999999</v>
      </c>
      <c r="F3151" s="74">
        <v>-0.16284367899999999</v>
      </c>
      <c r="G3151" s="17">
        <v>-0.14356386600000001</v>
      </c>
      <c r="J3151" s="74"/>
      <c r="K3151" s="73"/>
      <c r="L3151" s="73"/>
      <c r="M3151" s="73"/>
      <c r="N3151" s="73"/>
      <c r="O3151" s="69"/>
      <c r="P3151" s="69"/>
      <c r="Q3151" s="69"/>
      <c r="R3151" s="69"/>
      <c r="S3151" s="69"/>
      <c r="T3151" s="69"/>
      <c r="U3151" s="69"/>
      <c r="V3151" s="72"/>
      <c r="W3151" s="71"/>
      <c r="X3151" s="71"/>
    </row>
    <row r="3152" spans="1:24" ht="15.75" thickBot="1">
      <c r="A3152" s="3">
        <v>0.31440000000000001</v>
      </c>
      <c r="B3152" s="17">
        <v>-0.18767413999999999</v>
      </c>
      <c r="C3152" s="17">
        <v>-0.172220492</v>
      </c>
      <c r="D3152" s="17">
        <v>-0.16874568000000001</v>
      </c>
      <c r="E3152" s="74">
        <v>-0.13260756600000001</v>
      </c>
      <c r="F3152" s="74">
        <v>-0.16277508399999999</v>
      </c>
      <c r="G3152" s="17">
        <v>-0.14347871700000001</v>
      </c>
      <c r="J3152" s="74"/>
      <c r="K3152" s="73"/>
      <c r="L3152" s="73"/>
      <c r="M3152" s="73"/>
      <c r="N3152" s="73"/>
      <c r="O3152" s="69"/>
      <c r="P3152" s="69"/>
      <c r="Q3152" s="69"/>
      <c r="R3152" s="69"/>
      <c r="S3152" s="69"/>
      <c r="T3152" s="69"/>
      <c r="U3152" s="69"/>
      <c r="V3152" s="72"/>
      <c r="W3152" s="71"/>
      <c r="X3152" s="71"/>
    </row>
    <row r="3153" spans="1:24" ht="15.75" thickBot="1">
      <c r="A3153" s="3">
        <v>0.3145</v>
      </c>
      <c r="B3153" s="17">
        <v>-0.18756477199999999</v>
      </c>
      <c r="C3153" s="17">
        <v>-0.17213724799999999</v>
      </c>
      <c r="D3153" s="17">
        <v>-0.168668068</v>
      </c>
      <c r="E3153" s="74">
        <v>-0.13252849899999999</v>
      </c>
      <c r="F3153" s="74">
        <v>-0.16270649400000001</v>
      </c>
      <c r="G3153" s="17">
        <v>-0.14339358299999999</v>
      </c>
      <c r="J3153" s="74"/>
      <c r="K3153" s="73"/>
      <c r="L3153" s="73"/>
      <c r="M3153" s="73"/>
      <c r="N3153" s="73"/>
      <c r="O3153" s="69"/>
      <c r="P3153" s="69"/>
      <c r="Q3153" s="69"/>
      <c r="R3153" s="69"/>
      <c r="S3153" s="69"/>
      <c r="T3153" s="69"/>
      <c r="U3153" s="69"/>
      <c r="V3153" s="72"/>
      <c r="W3153" s="71"/>
      <c r="X3153" s="71"/>
    </row>
    <row r="3154" spans="1:24" ht="15.75" thickBot="1">
      <c r="A3154" s="3">
        <v>0.31459999999999999</v>
      </c>
      <c r="B3154" s="17">
        <v>-0.18745542000000001</v>
      </c>
      <c r="C3154" s="17">
        <v>-0.17205401200000001</v>
      </c>
      <c r="D3154" s="17">
        <v>-0.168590463</v>
      </c>
      <c r="E3154" s="74">
        <v>-0.132449447</v>
      </c>
      <c r="F3154" s="74">
        <v>-0.162637909</v>
      </c>
      <c r="G3154" s="17">
        <v>-0.143308463</v>
      </c>
      <c r="J3154" s="74"/>
      <c r="K3154" s="73"/>
      <c r="L3154" s="73"/>
      <c r="M3154" s="73"/>
      <c r="N3154" s="73"/>
      <c r="O3154" s="69"/>
      <c r="P3154" s="69"/>
      <c r="Q3154" s="69"/>
      <c r="R3154" s="69"/>
      <c r="S3154" s="69"/>
      <c r="T3154" s="69"/>
      <c r="U3154" s="69"/>
      <c r="V3154" s="72"/>
      <c r="W3154" s="71"/>
      <c r="X3154" s="71"/>
    </row>
    <row r="3155" spans="1:24" ht="15.75" thickBot="1">
      <c r="A3155" s="3">
        <v>0.31469999999999998</v>
      </c>
      <c r="B3155" s="17">
        <v>-0.187346082</v>
      </c>
      <c r="C3155" s="17">
        <v>-0.17197078399999999</v>
      </c>
      <c r="D3155" s="17">
        <v>-0.16851286400000001</v>
      </c>
      <c r="E3155" s="74">
        <v>-0.13237040799999999</v>
      </c>
      <c r="F3155" s="74">
        <v>-0.16256932700000001</v>
      </c>
      <c r="G3155" s="17">
        <v>-0.143223357</v>
      </c>
      <c r="J3155" s="74"/>
      <c r="K3155" s="73"/>
      <c r="L3155" s="73"/>
      <c r="M3155" s="73"/>
      <c r="N3155" s="73"/>
      <c r="O3155" s="69"/>
      <c r="P3155" s="69"/>
      <c r="Q3155" s="69"/>
      <c r="R3155" s="69"/>
      <c r="S3155" s="69"/>
      <c r="T3155" s="69"/>
      <c r="U3155" s="69"/>
      <c r="V3155" s="72"/>
      <c r="W3155" s="71"/>
      <c r="X3155" s="71"/>
    </row>
    <row r="3156" spans="1:24" ht="15.75" thickBot="1">
      <c r="A3156" s="3">
        <v>0.31480000000000002</v>
      </c>
      <c r="B3156" s="17">
        <v>-0.187236759</v>
      </c>
      <c r="C3156" s="17">
        <v>-0.17188756399999999</v>
      </c>
      <c r="D3156" s="17">
        <v>-0.168435271</v>
      </c>
      <c r="E3156" s="74">
        <v>-0.13229138300000001</v>
      </c>
      <c r="F3156" s="74">
        <v>-0.162500751</v>
      </c>
      <c r="G3156" s="17">
        <v>-0.14313826599999999</v>
      </c>
      <c r="J3156" s="74"/>
      <c r="K3156" s="73"/>
      <c r="L3156" s="73"/>
      <c r="M3156" s="73"/>
      <c r="N3156" s="73"/>
      <c r="O3156" s="69"/>
      <c r="P3156" s="69"/>
      <c r="Q3156" s="69"/>
      <c r="R3156" s="69"/>
      <c r="S3156" s="69"/>
      <c r="T3156" s="69"/>
      <c r="U3156" s="69"/>
      <c r="V3156" s="72"/>
      <c r="W3156" s="71"/>
      <c r="X3156" s="71"/>
    </row>
    <row r="3157" spans="1:24" ht="15.75" thickBot="1">
      <c r="A3157" s="3">
        <v>0.31490000000000001</v>
      </c>
      <c r="B3157" s="17">
        <v>-0.187127451</v>
      </c>
      <c r="C3157" s="17">
        <v>-0.17180435199999999</v>
      </c>
      <c r="D3157" s="17">
        <v>-0.16835768600000001</v>
      </c>
      <c r="E3157" s="74">
        <v>-0.13221237299999999</v>
      </c>
      <c r="F3157" s="74">
        <v>-0.16243217800000001</v>
      </c>
      <c r="G3157" s="17">
        <v>-0.143053189</v>
      </c>
      <c r="J3157" s="74"/>
      <c r="K3157" s="73"/>
      <c r="L3157" s="73"/>
      <c r="M3157" s="73"/>
      <c r="N3157" s="73"/>
      <c r="O3157" s="69"/>
      <c r="P3157" s="69"/>
      <c r="Q3157" s="69"/>
      <c r="R3157" s="69"/>
      <c r="S3157" s="69"/>
      <c r="T3157" s="69"/>
      <c r="U3157" s="69"/>
      <c r="V3157" s="72"/>
      <c r="W3157" s="71"/>
      <c r="X3157" s="71"/>
    </row>
    <row r="3158" spans="1:24" ht="15.75" thickBot="1">
      <c r="A3158" s="3">
        <v>0.315</v>
      </c>
      <c r="B3158" s="17">
        <v>-0.18701815699999999</v>
      </c>
      <c r="C3158" s="17">
        <v>-0.17172114799999999</v>
      </c>
      <c r="D3158" s="17">
        <v>-0.16828010700000001</v>
      </c>
      <c r="E3158" s="74">
        <v>-0.132133376</v>
      </c>
      <c r="F3158" s="74">
        <v>-0.16236361099999999</v>
      </c>
      <c r="G3158" s="17">
        <v>-0.142968126</v>
      </c>
      <c r="J3158" s="74"/>
      <c r="K3158" s="73"/>
      <c r="L3158" s="73"/>
      <c r="M3158" s="73"/>
      <c r="N3158" s="73"/>
      <c r="O3158" s="69"/>
      <c r="P3158" s="69"/>
      <c r="Q3158" s="69"/>
      <c r="R3158" s="69"/>
      <c r="S3158" s="69"/>
      <c r="T3158" s="69"/>
      <c r="U3158" s="69"/>
      <c r="V3158" s="72"/>
      <c r="W3158" s="71"/>
      <c r="X3158" s="71"/>
    </row>
    <row r="3159" spans="1:24" ht="15.75" thickBot="1">
      <c r="A3159" s="3">
        <v>0.31509999999999999</v>
      </c>
      <c r="B3159" s="17">
        <v>-0.186908879</v>
      </c>
      <c r="C3159" s="17">
        <v>-0.17163795200000001</v>
      </c>
      <c r="D3159" s="17">
        <v>-0.16820253499999999</v>
      </c>
      <c r="E3159" s="74">
        <v>-0.13205439299999999</v>
      </c>
      <c r="F3159" s="74">
        <v>-0.162295047</v>
      </c>
      <c r="G3159" s="17">
        <v>-0.142883077</v>
      </c>
      <c r="J3159" s="74"/>
      <c r="K3159" s="73"/>
      <c r="L3159" s="73"/>
      <c r="M3159" s="73"/>
      <c r="N3159" s="73"/>
      <c r="O3159" s="69"/>
      <c r="P3159" s="69"/>
      <c r="Q3159" s="69"/>
      <c r="R3159" s="69"/>
      <c r="S3159" s="69"/>
      <c r="T3159" s="69"/>
      <c r="U3159" s="69"/>
      <c r="V3159" s="72"/>
      <c r="W3159" s="71"/>
      <c r="X3159" s="71"/>
    </row>
    <row r="3160" spans="1:24" ht="15.75" thickBot="1">
      <c r="A3160" s="3">
        <v>0.31519999999999998</v>
      </c>
      <c r="B3160" s="17">
        <v>-0.186799615</v>
      </c>
      <c r="C3160" s="17">
        <v>-0.171554764</v>
      </c>
      <c r="D3160" s="17">
        <v>-0.16812496900000001</v>
      </c>
      <c r="E3160" s="74">
        <v>-0.13197542300000001</v>
      </c>
      <c r="F3160" s="74">
        <v>-0.162226489</v>
      </c>
      <c r="G3160" s="17">
        <v>-0.14279804199999999</v>
      </c>
      <c r="J3160" s="74"/>
      <c r="K3160" s="73"/>
      <c r="L3160" s="73"/>
      <c r="M3160" s="73"/>
      <c r="N3160" s="73"/>
      <c r="O3160" s="69"/>
      <c r="P3160" s="69"/>
      <c r="Q3160" s="69"/>
      <c r="R3160" s="69"/>
      <c r="S3160" s="69"/>
      <c r="T3160" s="69"/>
      <c r="U3160" s="69"/>
      <c r="V3160" s="72"/>
      <c r="W3160" s="71"/>
      <c r="X3160" s="71"/>
    </row>
    <row r="3161" spans="1:24" ht="15.75" thickBot="1">
      <c r="A3161" s="3">
        <v>0.31530000000000002</v>
      </c>
      <c r="B3161" s="17">
        <v>-0.186690366</v>
      </c>
      <c r="C3161" s="17">
        <v>-0.17147158500000001</v>
      </c>
      <c r="D3161" s="17">
        <v>-0.16804741000000001</v>
      </c>
      <c r="E3161" s="74">
        <v>-0.13189646799999999</v>
      </c>
      <c r="F3161" s="74">
        <v>-0.162157934</v>
      </c>
      <c r="G3161" s="17">
        <v>-0.14271302199999999</v>
      </c>
      <c r="J3161" s="74"/>
      <c r="K3161" s="73"/>
      <c r="L3161" s="73"/>
      <c r="M3161" s="73"/>
      <c r="N3161" s="73"/>
      <c r="O3161" s="69"/>
      <c r="P3161" s="69"/>
      <c r="Q3161" s="69"/>
      <c r="R3161" s="69"/>
      <c r="S3161" s="69"/>
      <c r="T3161" s="69"/>
      <c r="U3161" s="69"/>
      <c r="V3161" s="72"/>
      <c r="W3161" s="71"/>
      <c r="X3161" s="71"/>
    </row>
    <row r="3162" spans="1:24" ht="15.75" thickBot="1">
      <c r="A3162" s="3">
        <v>0.31540000000000001</v>
      </c>
      <c r="B3162" s="17">
        <v>-0.18658113200000001</v>
      </c>
      <c r="C3162" s="17">
        <v>-0.17138841299999999</v>
      </c>
      <c r="D3162" s="17">
        <v>-0.167969858</v>
      </c>
      <c r="E3162" s="74">
        <v>-0.13181752599999999</v>
      </c>
      <c r="F3162" s="74">
        <v>-0.162089384</v>
      </c>
      <c r="G3162" s="17">
        <v>-0.142628016</v>
      </c>
      <c r="J3162" s="74"/>
      <c r="K3162" s="73"/>
      <c r="L3162" s="73"/>
      <c r="M3162" s="73"/>
      <c r="N3162" s="73"/>
      <c r="O3162" s="69"/>
      <c r="P3162" s="69"/>
      <c r="Q3162" s="69"/>
      <c r="R3162" s="69"/>
      <c r="S3162" s="69"/>
      <c r="T3162" s="69"/>
      <c r="U3162" s="69"/>
      <c r="V3162" s="72"/>
      <c r="W3162" s="71"/>
      <c r="X3162" s="71"/>
    </row>
    <row r="3163" spans="1:24" ht="15.75" thickBot="1">
      <c r="A3163" s="3">
        <v>0.3155</v>
      </c>
      <c r="B3163" s="17">
        <v>-0.18647191299999999</v>
      </c>
      <c r="C3163" s="17">
        <v>-0.17130524899999999</v>
      </c>
      <c r="D3163" s="17">
        <v>-0.16789231199999999</v>
      </c>
      <c r="E3163" s="74">
        <v>-0.13173859900000001</v>
      </c>
      <c r="F3163" s="74">
        <v>-0.162020839</v>
      </c>
      <c r="G3163" s="17">
        <v>-0.14254302399999999</v>
      </c>
      <c r="J3163" s="74"/>
      <c r="K3163" s="73"/>
      <c r="L3163" s="73"/>
      <c r="M3163" s="73"/>
      <c r="N3163" s="73"/>
      <c r="O3163" s="69"/>
      <c r="P3163" s="69"/>
      <c r="Q3163" s="69"/>
      <c r="R3163" s="69"/>
      <c r="S3163" s="69"/>
      <c r="T3163" s="69"/>
      <c r="U3163" s="69"/>
      <c r="V3163" s="72"/>
      <c r="W3163" s="71"/>
      <c r="X3163" s="71"/>
    </row>
    <row r="3164" spans="1:24" ht="15.75" thickBot="1">
      <c r="A3164" s="3">
        <v>0.31559999999999999</v>
      </c>
      <c r="B3164" s="17">
        <v>-0.18636270799999999</v>
      </c>
      <c r="C3164" s="17">
        <v>-0.17122209399999999</v>
      </c>
      <c r="D3164" s="17">
        <v>-0.167814773</v>
      </c>
      <c r="E3164" s="74">
        <v>-0.131659685</v>
      </c>
      <c r="F3164" s="74">
        <v>-0.16195229799999999</v>
      </c>
      <c r="G3164" s="17">
        <v>-0.142458046</v>
      </c>
      <c r="J3164" s="74"/>
      <c r="K3164" s="73"/>
      <c r="L3164" s="73"/>
      <c r="M3164" s="73"/>
      <c r="N3164" s="73"/>
      <c r="O3164" s="69"/>
      <c r="P3164" s="69"/>
      <c r="Q3164" s="69"/>
      <c r="R3164" s="69"/>
      <c r="S3164" s="69"/>
      <c r="T3164" s="69"/>
      <c r="U3164" s="69"/>
      <c r="V3164" s="72"/>
      <c r="W3164" s="71"/>
      <c r="X3164" s="71"/>
    </row>
    <row r="3165" spans="1:24" ht="15.75" thickBot="1">
      <c r="A3165" s="3">
        <v>0.31569999999999998</v>
      </c>
      <c r="B3165" s="17">
        <v>-0.18625351800000001</v>
      </c>
      <c r="C3165" s="17">
        <v>-0.17113894599999999</v>
      </c>
      <c r="D3165" s="17">
        <v>-0.16773724000000001</v>
      </c>
      <c r="E3165" s="74">
        <v>-0.13158078500000001</v>
      </c>
      <c r="F3165" s="74">
        <v>-0.16188376099999999</v>
      </c>
      <c r="G3165" s="17">
        <v>-0.14237308200000001</v>
      </c>
      <c r="J3165" s="74"/>
      <c r="K3165" s="73"/>
      <c r="L3165" s="73"/>
      <c r="M3165" s="73"/>
      <c r="N3165" s="73"/>
      <c r="O3165" s="69"/>
      <c r="P3165" s="69"/>
      <c r="Q3165" s="69"/>
      <c r="R3165" s="69"/>
      <c r="S3165" s="69"/>
      <c r="T3165" s="69"/>
      <c r="U3165" s="69"/>
      <c r="V3165" s="72"/>
      <c r="W3165" s="71"/>
      <c r="X3165" s="71"/>
    </row>
    <row r="3166" spans="1:24" ht="15.75" thickBot="1">
      <c r="A3166" s="3">
        <v>0.31580000000000003</v>
      </c>
      <c r="B3166" s="17">
        <v>-0.18614434299999999</v>
      </c>
      <c r="C3166" s="17">
        <v>-0.171055807</v>
      </c>
      <c r="D3166" s="17">
        <v>-0.16765971399999999</v>
      </c>
      <c r="E3166" s="74">
        <v>-0.13150189800000001</v>
      </c>
      <c r="F3166" s="74">
        <v>-0.161815229</v>
      </c>
      <c r="G3166" s="17">
        <v>-0.14228813200000001</v>
      </c>
      <c r="J3166" s="74"/>
      <c r="K3166" s="73"/>
      <c r="L3166" s="73"/>
      <c r="M3166" s="73"/>
      <c r="N3166" s="73"/>
      <c r="O3166" s="69"/>
      <c r="P3166" s="69"/>
      <c r="Q3166" s="69"/>
      <c r="R3166" s="69"/>
      <c r="S3166" s="69"/>
      <c r="T3166" s="69"/>
      <c r="U3166" s="69"/>
      <c r="V3166" s="72"/>
      <c r="W3166" s="71"/>
      <c r="X3166" s="71"/>
    </row>
    <row r="3167" spans="1:24" ht="15.75" thickBot="1">
      <c r="A3167" s="3">
        <v>0.31590000000000001</v>
      </c>
      <c r="B3167" s="17">
        <v>-0.18603518299999999</v>
      </c>
      <c r="C3167" s="17">
        <v>-0.17097267499999999</v>
      </c>
      <c r="D3167" s="17">
        <v>-0.16758219499999999</v>
      </c>
      <c r="E3167" s="74">
        <v>-0.131423026</v>
      </c>
      <c r="F3167" s="74">
        <v>-0.16174670099999999</v>
      </c>
      <c r="G3167" s="17">
        <v>-0.142203197</v>
      </c>
      <c r="J3167" s="74"/>
      <c r="K3167" s="73"/>
      <c r="L3167" s="73"/>
      <c r="M3167" s="73"/>
      <c r="N3167" s="73"/>
      <c r="O3167" s="69"/>
      <c r="P3167" s="69"/>
      <c r="Q3167" s="69"/>
      <c r="R3167" s="69"/>
      <c r="S3167" s="69"/>
      <c r="T3167" s="69"/>
      <c r="U3167" s="69"/>
      <c r="V3167" s="72"/>
      <c r="W3167" s="71"/>
      <c r="X3167" s="71"/>
    </row>
    <row r="3168" spans="1:24" ht="15.75" thickBot="1">
      <c r="A3168" s="3">
        <v>0.316</v>
      </c>
      <c r="B3168" s="17">
        <v>-0.18592603699999999</v>
      </c>
      <c r="C3168" s="17">
        <v>-0.170889551</v>
      </c>
      <c r="D3168" s="17">
        <v>-0.16750468199999999</v>
      </c>
      <c r="E3168" s="74">
        <v>-0.13134416700000001</v>
      </c>
      <c r="F3168" s="74">
        <v>-0.16167817800000001</v>
      </c>
      <c r="G3168" s="17">
        <v>-0.14211827499999999</v>
      </c>
      <c r="J3168" s="74"/>
      <c r="K3168" s="73"/>
      <c r="L3168" s="73"/>
      <c r="M3168" s="73"/>
      <c r="N3168" s="73"/>
      <c r="O3168" s="69"/>
      <c r="P3168" s="69"/>
      <c r="Q3168" s="69"/>
      <c r="R3168" s="69"/>
      <c r="S3168" s="69"/>
      <c r="T3168" s="69"/>
      <c r="U3168" s="69"/>
      <c r="V3168" s="72"/>
      <c r="W3168" s="71"/>
      <c r="X3168" s="71"/>
    </row>
    <row r="3169" spans="1:24" ht="15.75" thickBot="1">
      <c r="A3169" s="3">
        <v>0.31609999999999999</v>
      </c>
      <c r="B3169" s="17">
        <v>-0.185816906</v>
      </c>
      <c r="C3169" s="17">
        <v>-0.17080643600000001</v>
      </c>
      <c r="D3169" s="17">
        <v>-0.16742717600000001</v>
      </c>
      <c r="E3169" s="74">
        <v>-0.13126532199999999</v>
      </c>
      <c r="F3169" s="74">
        <v>-0.16160965899999999</v>
      </c>
      <c r="G3169" s="17">
        <v>-0.14203336799999999</v>
      </c>
      <c r="J3169" s="74"/>
      <c r="K3169" s="73"/>
      <c r="L3169" s="73"/>
      <c r="M3169" s="73"/>
      <c r="N3169" s="73"/>
      <c r="O3169" s="69"/>
      <c r="P3169" s="69"/>
      <c r="Q3169" s="69"/>
      <c r="R3169" s="69"/>
      <c r="S3169" s="69"/>
      <c r="T3169" s="69"/>
      <c r="U3169" s="69"/>
      <c r="V3169" s="72"/>
      <c r="W3169" s="71"/>
      <c r="X3169" s="71"/>
    </row>
    <row r="3170" spans="1:24" ht="15.75" thickBot="1">
      <c r="A3170" s="3">
        <v>0.31619999999999998</v>
      </c>
      <c r="B3170" s="17">
        <v>-0.18570779000000001</v>
      </c>
      <c r="C3170" s="17">
        <v>-0.17072332800000001</v>
      </c>
      <c r="D3170" s="17">
        <v>-0.167349676</v>
      </c>
      <c r="E3170" s="74">
        <v>-0.13118648999999999</v>
      </c>
      <c r="F3170" s="74">
        <v>-0.161541144</v>
      </c>
      <c r="G3170" s="17">
        <v>-0.14194847499999999</v>
      </c>
      <c r="J3170" s="74"/>
      <c r="K3170" s="73"/>
      <c r="L3170" s="73"/>
      <c r="M3170" s="73"/>
      <c r="N3170" s="73"/>
      <c r="O3170" s="69"/>
      <c r="P3170" s="69"/>
      <c r="Q3170" s="69"/>
      <c r="R3170" s="69"/>
      <c r="S3170" s="69"/>
      <c r="T3170" s="69"/>
      <c r="U3170" s="69"/>
      <c r="V3170" s="72"/>
      <c r="W3170" s="71"/>
      <c r="X3170" s="71"/>
    </row>
    <row r="3171" spans="1:24" ht="15.75" thickBot="1">
      <c r="A3171" s="3">
        <v>0.31630000000000003</v>
      </c>
      <c r="B3171" s="17">
        <v>-0.18559868800000001</v>
      </c>
      <c r="C3171" s="17">
        <v>-0.170640228</v>
      </c>
      <c r="D3171" s="17">
        <v>-0.16727218299999999</v>
      </c>
      <c r="E3171" s="74">
        <v>-0.13110767300000001</v>
      </c>
      <c r="F3171" s="74">
        <v>-0.161472634</v>
      </c>
      <c r="G3171" s="17">
        <v>-0.14186359600000001</v>
      </c>
      <c r="J3171" s="74"/>
      <c r="K3171" s="73"/>
      <c r="L3171" s="73"/>
      <c r="M3171" s="73"/>
      <c r="N3171" s="73"/>
      <c r="O3171" s="69"/>
      <c r="P3171" s="69"/>
      <c r="Q3171" s="69"/>
      <c r="R3171" s="69"/>
      <c r="S3171" s="69"/>
      <c r="T3171" s="69"/>
      <c r="U3171" s="69"/>
      <c r="V3171" s="72"/>
      <c r="W3171" s="71"/>
      <c r="X3171" s="71"/>
    </row>
    <row r="3172" spans="1:24" ht="15.75" thickBot="1">
      <c r="A3172" s="3">
        <v>0.31640000000000001</v>
      </c>
      <c r="B3172" s="17">
        <v>-0.185489601</v>
      </c>
      <c r="C3172" s="17">
        <v>-0.170557137</v>
      </c>
      <c r="D3172" s="17">
        <v>-0.167194696</v>
      </c>
      <c r="E3172" s="74">
        <v>-0.13102886899999999</v>
      </c>
      <c r="F3172" s="74">
        <v>-0.16140412800000001</v>
      </c>
      <c r="G3172" s="17">
        <v>-0.14177872999999999</v>
      </c>
      <c r="J3172" s="74"/>
      <c r="K3172" s="73"/>
      <c r="L3172" s="73"/>
      <c r="M3172" s="73"/>
      <c r="N3172" s="73"/>
      <c r="O3172" s="69"/>
      <c r="P3172" s="69"/>
      <c r="Q3172" s="69"/>
      <c r="R3172" s="69"/>
      <c r="S3172" s="69"/>
      <c r="T3172" s="69"/>
      <c r="U3172" s="69"/>
      <c r="V3172" s="72"/>
      <c r="W3172" s="71"/>
      <c r="X3172" s="71"/>
    </row>
    <row r="3173" spans="1:24" ht="15.75" thickBot="1">
      <c r="A3173" s="3">
        <v>0.3165</v>
      </c>
      <c r="B3173" s="17">
        <v>-0.18538052899999999</v>
      </c>
      <c r="C3173" s="17">
        <v>-0.17047405299999999</v>
      </c>
      <c r="D3173" s="17">
        <v>-0.16711721600000001</v>
      </c>
      <c r="E3173" s="74">
        <v>-0.130950078</v>
      </c>
      <c r="F3173" s="74">
        <v>-0.16133562600000001</v>
      </c>
      <c r="G3173" s="17">
        <v>-0.14169387899999999</v>
      </c>
      <c r="J3173" s="74"/>
      <c r="K3173" s="73"/>
      <c r="L3173" s="73"/>
      <c r="M3173" s="73"/>
      <c r="N3173" s="73"/>
      <c r="O3173" s="69"/>
      <c r="P3173" s="69"/>
      <c r="Q3173" s="69"/>
      <c r="R3173" s="69"/>
      <c r="S3173" s="69"/>
      <c r="T3173" s="69"/>
      <c r="U3173" s="69"/>
      <c r="V3173" s="72"/>
      <c r="W3173" s="71"/>
      <c r="X3173" s="71"/>
    </row>
    <row r="3174" spans="1:24" ht="15.75" thickBot="1">
      <c r="A3174" s="3">
        <v>0.31659999999999999</v>
      </c>
      <c r="B3174" s="17">
        <v>-0.18527147099999999</v>
      </c>
      <c r="C3174" s="17">
        <v>-0.170390977</v>
      </c>
      <c r="D3174" s="17">
        <v>-0.16703974299999999</v>
      </c>
      <c r="E3174" s="74">
        <v>-0.13087130199999999</v>
      </c>
      <c r="F3174" s="74">
        <v>-0.16126712900000001</v>
      </c>
      <c r="G3174" s="17">
        <v>-0.14160904199999999</v>
      </c>
      <c r="J3174" s="74"/>
      <c r="K3174" s="73"/>
      <c r="L3174" s="73"/>
      <c r="M3174" s="73"/>
      <c r="N3174" s="73"/>
      <c r="O3174" s="69"/>
      <c r="P3174" s="69"/>
      <c r="Q3174" s="69"/>
      <c r="R3174" s="69"/>
      <c r="S3174" s="69"/>
      <c r="T3174" s="69"/>
      <c r="U3174" s="69"/>
      <c r="V3174" s="72"/>
      <c r="W3174" s="71"/>
      <c r="X3174" s="71"/>
    </row>
    <row r="3175" spans="1:24" ht="15.75" thickBot="1">
      <c r="A3175" s="3">
        <v>0.31669999999999998</v>
      </c>
      <c r="B3175" s="17">
        <v>-0.18516242799999999</v>
      </c>
      <c r="C3175" s="17">
        <v>-0.17030790900000001</v>
      </c>
      <c r="D3175" s="17">
        <v>-0.16696227599999999</v>
      </c>
      <c r="E3175" s="74">
        <v>-0.13079253900000001</v>
      </c>
      <c r="F3175" s="74">
        <v>-0.16119863600000001</v>
      </c>
      <c r="G3175" s="17">
        <v>-0.14152421900000001</v>
      </c>
      <c r="J3175" s="74"/>
      <c r="K3175" s="73"/>
      <c r="L3175" s="73"/>
      <c r="M3175" s="73"/>
      <c r="N3175" s="73"/>
      <c r="O3175" s="69"/>
      <c r="P3175" s="69"/>
      <c r="Q3175" s="69"/>
      <c r="R3175" s="69"/>
      <c r="S3175" s="69"/>
      <c r="T3175" s="69"/>
      <c r="U3175" s="69"/>
      <c r="V3175" s="72"/>
      <c r="W3175" s="71"/>
      <c r="X3175" s="71"/>
    </row>
    <row r="3176" spans="1:24" ht="15.75" thickBot="1">
      <c r="A3176" s="3">
        <v>0.31680000000000003</v>
      </c>
      <c r="B3176" s="17">
        <v>-0.18505339900000001</v>
      </c>
      <c r="C3176" s="17">
        <v>-0.17022484900000001</v>
      </c>
      <c r="D3176" s="17">
        <v>-0.16688481499999999</v>
      </c>
      <c r="E3176" s="74">
        <v>-0.13071379</v>
      </c>
      <c r="F3176" s="74">
        <v>-0.161130148</v>
      </c>
      <c r="G3176" s="17">
        <v>-0.14143940999999999</v>
      </c>
      <c r="J3176" s="74"/>
      <c r="K3176" s="73"/>
      <c r="L3176" s="73"/>
      <c r="M3176" s="73"/>
      <c r="N3176" s="73"/>
      <c r="O3176" s="69"/>
      <c r="P3176" s="69"/>
      <c r="Q3176" s="69"/>
      <c r="R3176" s="69"/>
      <c r="S3176" s="69"/>
      <c r="T3176" s="69"/>
      <c r="U3176" s="69"/>
      <c r="V3176" s="72"/>
      <c r="W3176" s="71"/>
      <c r="X3176" s="71"/>
    </row>
    <row r="3177" spans="1:24" ht="15.75" thickBot="1">
      <c r="A3177" s="3">
        <v>0.31690000000000002</v>
      </c>
      <c r="B3177" s="17">
        <v>-0.18494438499999999</v>
      </c>
      <c r="C3177" s="17">
        <v>-0.17014179700000001</v>
      </c>
      <c r="D3177" s="17">
        <v>-0.16680736099999999</v>
      </c>
      <c r="E3177" s="74">
        <v>-0.130635054</v>
      </c>
      <c r="F3177" s="74">
        <v>-0.16106166399999999</v>
      </c>
      <c r="G3177" s="17">
        <v>-0.14135461499999999</v>
      </c>
      <c r="J3177" s="74"/>
      <c r="K3177" s="73"/>
      <c r="L3177" s="73"/>
      <c r="M3177" s="73"/>
      <c r="N3177" s="73"/>
      <c r="O3177" s="69"/>
      <c r="P3177" s="69"/>
      <c r="Q3177" s="69"/>
      <c r="R3177" s="69"/>
      <c r="S3177" s="69"/>
      <c r="T3177" s="69"/>
      <c r="U3177" s="69"/>
      <c r="V3177" s="72"/>
      <c r="W3177" s="71"/>
      <c r="X3177" s="71"/>
    </row>
    <row r="3178" spans="1:24" ht="15.75" thickBot="1">
      <c r="A3178" s="3">
        <v>0.317</v>
      </c>
      <c r="B3178" s="17">
        <v>-0.18483538599999999</v>
      </c>
      <c r="C3178" s="17">
        <v>-0.17005875300000001</v>
      </c>
      <c r="D3178" s="17">
        <v>-0.16672991400000001</v>
      </c>
      <c r="E3178" s="74">
        <v>-0.130556332</v>
      </c>
      <c r="F3178" s="74">
        <v>-0.16099318400000001</v>
      </c>
      <c r="G3178" s="17">
        <v>-0.14126983300000001</v>
      </c>
      <c r="J3178" s="74"/>
      <c r="K3178" s="73"/>
      <c r="L3178" s="73"/>
      <c r="M3178" s="73"/>
      <c r="N3178" s="73"/>
      <c r="O3178" s="69"/>
      <c r="P3178" s="69"/>
      <c r="Q3178" s="69"/>
      <c r="R3178" s="69"/>
      <c r="S3178" s="69"/>
      <c r="T3178" s="69"/>
      <c r="U3178" s="69"/>
      <c r="V3178" s="72"/>
      <c r="W3178" s="71"/>
      <c r="X3178" s="71"/>
    </row>
    <row r="3179" spans="1:24" ht="15.75" thickBot="1">
      <c r="A3179" s="3">
        <v>0.31709999999999999</v>
      </c>
      <c r="B3179" s="17">
        <v>-0.18472640100000001</v>
      </c>
      <c r="C3179" s="17">
        <v>-0.169975716</v>
      </c>
      <c r="D3179" s="17">
        <v>-0.166652473</v>
      </c>
      <c r="E3179" s="74">
        <v>-0.13047762399999999</v>
      </c>
      <c r="F3179" s="74">
        <v>-0.160924709</v>
      </c>
      <c r="G3179" s="17">
        <v>-0.141185066</v>
      </c>
      <c r="J3179" s="74"/>
      <c r="K3179" s="73"/>
      <c r="L3179" s="73"/>
      <c r="M3179" s="73"/>
      <c r="N3179" s="73"/>
      <c r="O3179" s="69"/>
      <c r="P3179" s="69"/>
      <c r="Q3179" s="69"/>
      <c r="R3179" s="69"/>
      <c r="S3179" s="69"/>
      <c r="T3179" s="69"/>
      <c r="U3179" s="69"/>
      <c r="V3179" s="72"/>
      <c r="W3179" s="71"/>
      <c r="X3179" s="71"/>
    </row>
    <row r="3180" spans="1:24" ht="15.75" thickBot="1">
      <c r="A3180" s="3">
        <v>0.31719999999999998</v>
      </c>
      <c r="B3180" s="17">
        <v>-0.184617431</v>
      </c>
      <c r="C3180" s="17">
        <v>-0.16989268799999999</v>
      </c>
      <c r="D3180" s="17">
        <v>-0.16657503800000001</v>
      </c>
      <c r="E3180" s="74">
        <v>-0.130398929</v>
      </c>
      <c r="F3180" s="74">
        <v>-0.16085623800000001</v>
      </c>
      <c r="G3180" s="17">
        <v>-0.141100313</v>
      </c>
      <c r="J3180" s="74"/>
      <c r="K3180" s="73"/>
      <c r="L3180" s="73"/>
      <c r="M3180" s="73"/>
      <c r="N3180" s="73"/>
      <c r="O3180" s="69"/>
      <c r="P3180" s="69"/>
      <c r="Q3180" s="69"/>
      <c r="R3180" s="69"/>
      <c r="S3180" s="69"/>
      <c r="T3180" s="69"/>
      <c r="U3180" s="69"/>
      <c r="V3180" s="72"/>
      <c r="W3180" s="71"/>
      <c r="X3180" s="71"/>
    </row>
    <row r="3181" spans="1:24" ht="15.75" thickBot="1">
      <c r="A3181" s="3">
        <v>0.31730000000000003</v>
      </c>
      <c r="B3181" s="17">
        <v>-0.18450847500000001</v>
      </c>
      <c r="C3181" s="17">
        <v>-0.169809668</v>
      </c>
      <c r="D3181" s="17">
        <v>-0.16649760999999999</v>
      </c>
      <c r="E3181" s="74">
        <v>-0.130320248</v>
      </c>
      <c r="F3181" s="74">
        <v>-0.160787771</v>
      </c>
      <c r="G3181" s="17">
        <v>-0.141015574</v>
      </c>
      <c r="J3181" s="74"/>
      <c r="K3181" s="73"/>
      <c r="L3181" s="73"/>
      <c r="M3181" s="73"/>
      <c r="N3181" s="73"/>
      <c r="O3181" s="69"/>
      <c r="P3181" s="69"/>
      <c r="Q3181" s="69"/>
      <c r="R3181" s="69"/>
      <c r="S3181" s="69"/>
      <c r="T3181" s="69"/>
      <c r="U3181" s="69"/>
      <c r="V3181" s="72"/>
      <c r="W3181" s="71"/>
      <c r="X3181" s="71"/>
    </row>
    <row r="3182" spans="1:24" ht="15.75" thickBot="1">
      <c r="A3182" s="3">
        <v>0.31740000000000002</v>
      </c>
      <c r="B3182" s="17">
        <v>-0.184399534</v>
      </c>
      <c r="C3182" s="17">
        <v>-0.169726655</v>
      </c>
      <c r="D3182" s="17">
        <v>-0.166420188</v>
      </c>
      <c r="E3182" s="74">
        <v>-0.13024158</v>
      </c>
      <c r="F3182" s="74">
        <v>-0.16071930800000001</v>
      </c>
      <c r="G3182" s="17">
        <v>-0.140930848</v>
      </c>
      <c r="J3182" s="74"/>
      <c r="K3182" s="73"/>
      <c r="L3182" s="73"/>
      <c r="M3182" s="73"/>
      <c r="N3182" s="73"/>
      <c r="O3182" s="69"/>
      <c r="P3182" s="69"/>
      <c r="Q3182" s="69"/>
      <c r="R3182" s="69"/>
      <c r="S3182" s="69"/>
      <c r="T3182" s="69"/>
      <c r="U3182" s="69"/>
      <c r="V3182" s="72"/>
      <c r="W3182" s="71"/>
      <c r="X3182" s="71"/>
    </row>
    <row r="3183" spans="1:24" ht="15.75" thickBot="1">
      <c r="A3183" s="3">
        <v>0.3175</v>
      </c>
      <c r="B3183" s="17">
        <v>-0.18429060799999999</v>
      </c>
      <c r="C3183" s="17">
        <v>-0.16964365000000001</v>
      </c>
      <c r="D3183" s="17">
        <v>-0.166342773</v>
      </c>
      <c r="E3183" s="74">
        <v>-0.13016292600000001</v>
      </c>
      <c r="F3183" s="74">
        <v>-0.16065085000000001</v>
      </c>
      <c r="G3183" s="17">
        <v>-0.14084613700000001</v>
      </c>
      <c r="J3183" s="74"/>
      <c r="K3183" s="73"/>
      <c r="L3183" s="73"/>
      <c r="M3183" s="73"/>
      <c r="N3183" s="73"/>
      <c r="O3183" s="69"/>
      <c r="P3183" s="69"/>
      <c r="Q3183" s="69"/>
      <c r="R3183" s="69"/>
      <c r="S3183" s="69"/>
      <c r="T3183" s="69"/>
      <c r="U3183" s="69"/>
      <c r="V3183" s="72"/>
      <c r="W3183" s="71"/>
      <c r="X3183" s="71"/>
    </row>
    <row r="3184" spans="1:24" ht="15.75" thickBot="1">
      <c r="A3184" s="3">
        <v>0.31759999999999999</v>
      </c>
      <c r="B3184" s="17">
        <v>-0.18418169500000001</v>
      </c>
      <c r="C3184" s="17">
        <v>-0.16956065300000001</v>
      </c>
      <c r="D3184" s="17">
        <v>-0.166265365</v>
      </c>
      <c r="E3184" s="74">
        <v>-0.13008428599999999</v>
      </c>
      <c r="F3184" s="74">
        <v>-0.16058239599999999</v>
      </c>
      <c r="G3184" s="17">
        <v>-0.14076143899999999</v>
      </c>
      <c r="J3184" s="74"/>
      <c r="K3184" s="73"/>
      <c r="L3184" s="73"/>
      <c r="M3184" s="73"/>
      <c r="N3184" s="73"/>
      <c r="O3184" s="69"/>
      <c r="P3184" s="69"/>
      <c r="Q3184" s="69"/>
      <c r="R3184" s="69"/>
      <c r="S3184" s="69"/>
      <c r="T3184" s="69"/>
      <c r="U3184" s="69"/>
      <c r="V3184" s="72"/>
      <c r="W3184" s="71"/>
      <c r="X3184" s="71"/>
    </row>
    <row r="3185" spans="1:24" ht="15.75" thickBot="1">
      <c r="A3185" s="3">
        <v>0.31769999999999998</v>
      </c>
      <c r="B3185" s="17">
        <v>-0.18407279800000001</v>
      </c>
      <c r="C3185" s="17">
        <v>-0.169477664</v>
      </c>
      <c r="D3185" s="17">
        <v>-0.16618796199999999</v>
      </c>
      <c r="E3185" s="74">
        <v>-0.130005659</v>
      </c>
      <c r="F3185" s="74">
        <v>-0.16051394699999999</v>
      </c>
      <c r="G3185" s="17">
        <v>-0.14067675499999999</v>
      </c>
      <c r="J3185" s="74"/>
      <c r="K3185" s="73"/>
      <c r="L3185" s="73"/>
      <c r="M3185" s="73"/>
      <c r="N3185" s="73"/>
      <c r="O3185" s="69"/>
      <c r="P3185" s="69"/>
      <c r="Q3185" s="69"/>
      <c r="R3185" s="69"/>
      <c r="S3185" s="69"/>
      <c r="T3185" s="69"/>
      <c r="U3185" s="69"/>
      <c r="V3185" s="72"/>
      <c r="W3185" s="71"/>
      <c r="X3185" s="71"/>
    </row>
    <row r="3186" spans="1:24" ht="15.75" thickBot="1">
      <c r="A3186" s="3">
        <v>0.31780000000000003</v>
      </c>
      <c r="B3186" s="17">
        <v>-0.18396391500000001</v>
      </c>
      <c r="C3186" s="17">
        <v>-0.16939468299999999</v>
      </c>
      <c r="D3186" s="17">
        <v>-0.16611056699999999</v>
      </c>
      <c r="E3186" s="74">
        <v>-0.12992704499999999</v>
      </c>
      <c r="F3186" s="74">
        <v>-0.16044550199999999</v>
      </c>
      <c r="G3186" s="17">
        <v>-0.140592086</v>
      </c>
      <c r="J3186" s="74"/>
      <c r="K3186" s="73"/>
      <c r="L3186" s="73"/>
      <c r="M3186" s="73"/>
      <c r="N3186" s="73"/>
      <c r="O3186" s="69"/>
      <c r="P3186" s="69"/>
      <c r="Q3186" s="69"/>
      <c r="R3186" s="69"/>
      <c r="S3186" s="69"/>
      <c r="T3186" s="69"/>
      <c r="U3186" s="69"/>
      <c r="V3186" s="72"/>
      <c r="W3186" s="71"/>
      <c r="X3186" s="71"/>
    </row>
    <row r="3187" spans="1:24" ht="15.75" thickBot="1">
      <c r="A3187" s="3">
        <v>0.31790000000000002</v>
      </c>
      <c r="B3187" s="17">
        <v>-0.18385504599999999</v>
      </c>
      <c r="C3187" s="17">
        <v>-0.169311709</v>
      </c>
      <c r="D3187" s="17">
        <v>-0.166033177</v>
      </c>
      <c r="E3187" s="74">
        <v>-0.12984844500000001</v>
      </c>
      <c r="F3187" s="74">
        <v>-0.16037706099999999</v>
      </c>
      <c r="G3187" s="17">
        <v>-0.14050742999999999</v>
      </c>
      <c r="J3187" s="74"/>
      <c r="K3187" s="73"/>
      <c r="L3187" s="73"/>
      <c r="M3187" s="73"/>
      <c r="N3187" s="73"/>
      <c r="O3187" s="69"/>
      <c r="P3187" s="69"/>
      <c r="Q3187" s="69"/>
      <c r="R3187" s="69"/>
      <c r="S3187" s="69"/>
      <c r="T3187" s="69"/>
      <c r="U3187" s="69"/>
      <c r="V3187" s="72"/>
      <c r="W3187" s="71"/>
      <c r="X3187" s="71"/>
    </row>
    <row r="3188" spans="1:24" ht="15.75" thickBot="1">
      <c r="A3188" s="3">
        <v>0.318</v>
      </c>
      <c r="B3188" s="17">
        <v>-0.183746192</v>
      </c>
      <c r="C3188" s="17">
        <v>-0.16922874299999999</v>
      </c>
      <c r="D3188" s="17">
        <v>-0.16595579399999999</v>
      </c>
      <c r="E3188" s="74">
        <v>-0.12976985899999999</v>
      </c>
      <c r="F3188" s="74">
        <v>-0.16030862400000001</v>
      </c>
      <c r="G3188" s="17">
        <v>-0.14042278799999999</v>
      </c>
      <c r="J3188" s="74"/>
      <c r="K3188" s="73"/>
      <c r="L3188" s="73"/>
      <c r="M3188" s="73"/>
      <c r="N3188" s="73"/>
      <c r="O3188" s="69"/>
      <c r="P3188" s="69"/>
      <c r="Q3188" s="69"/>
      <c r="R3188" s="69"/>
      <c r="S3188" s="69"/>
      <c r="T3188" s="69"/>
      <c r="U3188" s="69"/>
      <c r="V3188" s="72"/>
      <c r="W3188" s="71"/>
      <c r="X3188" s="71"/>
    </row>
    <row r="3189" spans="1:24" ht="15.75" thickBot="1">
      <c r="A3189" s="3">
        <v>0.31809999999999999</v>
      </c>
      <c r="B3189" s="17">
        <v>-0.183637352</v>
      </c>
      <c r="C3189" s="17">
        <v>-0.16914578599999999</v>
      </c>
      <c r="D3189" s="17">
        <v>-0.165878418</v>
      </c>
      <c r="E3189" s="74">
        <v>-0.12969128599999999</v>
      </c>
      <c r="F3189" s="74">
        <v>-0.160240191</v>
      </c>
      <c r="G3189" s="17">
        <v>-0.14033815899999999</v>
      </c>
      <c r="J3189" s="74"/>
      <c r="K3189" s="73"/>
      <c r="L3189" s="73"/>
      <c r="M3189" s="73"/>
      <c r="N3189" s="73"/>
      <c r="O3189" s="69"/>
      <c r="P3189" s="69"/>
      <c r="Q3189" s="69"/>
      <c r="R3189" s="69"/>
      <c r="S3189" s="69"/>
      <c r="T3189" s="69"/>
      <c r="U3189" s="69"/>
      <c r="V3189" s="72"/>
      <c r="W3189" s="71"/>
      <c r="X3189" s="71"/>
    </row>
    <row r="3190" spans="1:24" ht="15.75" thickBot="1">
      <c r="A3190" s="3">
        <v>0.31819999999999998</v>
      </c>
      <c r="B3190" s="17">
        <v>-0.183528527</v>
      </c>
      <c r="C3190" s="17">
        <v>-0.16906283499999999</v>
      </c>
      <c r="D3190" s="17">
        <v>-0.16580104700000001</v>
      </c>
      <c r="E3190" s="74">
        <v>-0.12961272700000001</v>
      </c>
      <c r="F3190" s="74">
        <v>-0.16017176299999999</v>
      </c>
      <c r="G3190" s="17">
        <v>-0.14025354500000001</v>
      </c>
      <c r="J3190" s="74"/>
      <c r="K3190" s="73"/>
      <c r="L3190" s="73"/>
      <c r="M3190" s="73"/>
      <c r="N3190" s="73"/>
      <c r="O3190" s="69"/>
      <c r="P3190" s="69"/>
      <c r="Q3190" s="69"/>
      <c r="R3190" s="69"/>
      <c r="S3190" s="69"/>
      <c r="T3190" s="69"/>
      <c r="U3190" s="69"/>
      <c r="V3190" s="72"/>
      <c r="W3190" s="71"/>
      <c r="X3190" s="71"/>
    </row>
    <row r="3191" spans="1:24" ht="15.75" thickBot="1">
      <c r="A3191" s="3">
        <v>0.31830000000000003</v>
      </c>
      <c r="B3191" s="17">
        <v>-0.18341971600000001</v>
      </c>
      <c r="C3191" s="17">
        <v>-0.16897989299999999</v>
      </c>
      <c r="D3191" s="17">
        <v>-0.16572368400000001</v>
      </c>
      <c r="E3191" s="74">
        <v>-0.129534181</v>
      </c>
      <c r="F3191" s="74">
        <v>-0.16010333900000001</v>
      </c>
      <c r="G3191" s="17">
        <v>-0.14016894399999999</v>
      </c>
      <c r="J3191" s="74"/>
      <c r="K3191" s="73"/>
      <c r="L3191" s="73"/>
      <c r="M3191" s="73"/>
      <c r="N3191" s="73"/>
      <c r="O3191" s="69"/>
      <c r="P3191" s="69"/>
      <c r="Q3191" s="69"/>
      <c r="R3191" s="69"/>
      <c r="S3191" s="69"/>
      <c r="T3191" s="69"/>
      <c r="U3191" s="69"/>
      <c r="V3191" s="72"/>
      <c r="W3191" s="71"/>
      <c r="X3191" s="71"/>
    </row>
    <row r="3192" spans="1:24" ht="15.75" thickBot="1">
      <c r="A3192" s="3">
        <v>0.31840000000000002</v>
      </c>
      <c r="B3192" s="17">
        <v>-0.18331091899999999</v>
      </c>
      <c r="C3192" s="17">
        <v>-0.16889695900000001</v>
      </c>
      <c r="D3192" s="17">
        <v>-0.16564632600000001</v>
      </c>
      <c r="E3192" s="74">
        <v>-0.12945564900000001</v>
      </c>
      <c r="F3192" s="74">
        <v>-0.160034919</v>
      </c>
      <c r="G3192" s="17">
        <v>-0.14008435699999999</v>
      </c>
      <c r="J3192" s="74"/>
      <c r="K3192" s="73"/>
      <c r="L3192" s="73"/>
      <c r="M3192" s="73"/>
      <c r="N3192" s="73"/>
      <c r="O3192" s="69"/>
      <c r="P3192" s="69"/>
      <c r="Q3192" s="69"/>
      <c r="R3192" s="69"/>
      <c r="S3192" s="69"/>
      <c r="T3192" s="69"/>
      <c r="U3192" s="69"/>
      <c r="V3192" s="72"/>
      <c r="W3192" s="71"/>
      <c r="X3192" s="71"/>
    </row>
    <row r="3193" spans="1:24" ht="15.75" thickBot="1">
      <c r="A3193" s="3">
        <v>0.31850000000000001</v>
      </c>
      <c r="B3193" s="17">
        <v>-0.18320213699999999</v>
      </c>
      <c r="C3193" s="17">
        <v>-0.168814032</v>
      </c>
      <c r="D3193" s="17">
        <v>-0.16556897500000001</v>
      </c>
      <c r="E3193" s="74">
        <v>-0.12937713000000001</v>
      </c>
      <c r="F3193" s="74">
        <v>-0.15996650400000001</v>
      </c>
      <c r="G3193" s="17">
        <v>-0.13999978399999999</v>
      </c>
      <c r="J3193" s="74"/>
      <c r="K3193" s="73"/>
      <c r="L3193" s="73"/>
      <c r="M3193" s="73"/>
      <c r="N3193" s="73"/>
      <c r="O3193" s="69"/>
      <c r="P3193" s="69"/>
      <c r="Q3193" s="69"/>
      <c r="R3193" s="69"/>
      <c r="S3193" s="69"/>
      <c r="T3193" s="69"/>
      <c r="U3193" s="69"/>
      <c r="V3193" s="72"/>
      <c r="W3193" s="71"/>
      <c r="X3193" s="71"/>
    </row>
    <row r="3194" spans="1:24" ht="15.75" thickBot="1">
      <c r="A3194" s="3">
        <v>0.31859999999999999</v>
      </c>
      <c r="B3194" s="17">
        <v>-0.18309337000000001</v>
      </c>
      <c r="C3194" s="17">
        <v>-0.16873111299999999</v>
      </c>
      <c r="D3194" s="17">
        <v>-0.165491631</v>
      </c>
      <c r="E3194" s="74">
        <v>-0.129298624</v>
      </c>
      <c r="F3194" s="74">
        <v>-0.15989809299999999</v>
      </c>
      <c r="G3194" s="17">
        <v>-0.139915225</v>
      </c>
      <c r="J3194" s="74"/>
      <c r="K3194" s="73"/>
      <c r="L3194" s="73"/>
      <c r="M3194" s="73"/>
      <c r="N3194" s="73"/>
      <c r="O3194" s="69"/>
      <c r="P3194" s="69"/>
      <c r="Q3194" s="69"/>
      <c r="R3194" s="69"/>
      <c r="S3194" s="69"/>
      <c r="T3194" s="69"/>
      <c r="U3194" s="69"/>
      <c r="V3194" s="72"/>
      <c r="W3194" s="71"/>
      <c r="X3194" s="71"/>
    </row>
    <row r="3195" spans="1:24" ht="15.75" thickBot="1">
      <c r="A3195" s="3">
        <v>0.31869999999999998</v>
      </c>
      <c r="B3195" s="17">
        <v>-0.18298461599999999</v>
      </c>
      <c r="C3195" s="17">
        <v>-0.168648202</v>
      </c>
      <c r="D3195" s="17">
        <v>-0.16541429199999999</v>
      </c>
      <c r="E3195" s="74">
        <v>-0.12922013199999999</v>
      </c>
      <c r="F3195" s="74">
        <v>-0.159829686</v>
      </c>
      <c r="G3195" s="17">
        <v>-0.13983067900000001</v>
      </c>
      <c r="J3195" s="74"/>
      <c r="K3195" s="73"/>
      <c r="L3195" s="73"/>
      <c r="M3195" s="73"/>
      <c r="N3195" s="73"/>
      <c r="O3195" s="69"/>
      <c r="P3195" s="69"/>
      <c r="Q3195" s="69"/>
      <c r="R3195" s="69"/>
      <c r="S3195" s="69"/>
      <c r="T3195" s="69"/>
      <c r="U3195" s="69"/>
      <c r="V3195" s="72"/>
      <c r="W3195" s="71"/>
      <c r="X3195" s="71"/>
    </row>
    <row r="3196" spans="1:24" ht="15.75" thickBot="1">
      <c r="A3196" s="3">
        <v>0.31879999999999997</v>
      </c>
      <c r="B3196" s="17">
        <v>-0.18287587699999999</v>
      </c>
      <c r="C3196" s="17">
        <v>-0.168565298</v>
      </c>
      <c r="D3196" s="17">
        <v>-0.16533696000000001</v>
      </c>
      <c r="E3196" s="74">
        <v>-0.129141653</v>
      </c>
      <c r="F3196" s="74">
        <v>-0.159761283</v>
      </c>
      <c r="G3196" s="17">
        <v>-0.13974614699999999</v>
      </c>
      <c r="J3196" s="74"/>
      <c r="K3196" s="73"/>
      <c r="L3196" s="73"/>
      <c r="M3196" s="73"/>
      <c r="N3196" s="73"/>
      <c r="O3196" s="69"/>
      <c r="P3196" s="69"/>
      <c r="Q3196" s="69"/>
      <c r="R3196" s="69"/>
      <c r="S3196" s="69"/>
      <c r="T3196" s="69"/>
      <c r="U3196" s="69"/>
      <c r="V3196" s="72"/>
      <c r="W3196" s="71"/>
      <c r="X3196" s="71"/>
    </row>
    <row r="3197" spans="1:24" ht="15.75" thickBot="1">
      <c r="A3197" s="3">
        <v>0.31890000000000002</v>
      </c>
      <c r="B3197" s="17">
        <v>-0.18276715299999999</v>
      </c>
      <c r="C3197" s="17">
        <v>-0.168482403</v>
      </c>
      <c r="D3197" s="17">
        <v>-0.16525963499999999</v>
      </c>
      <c r="E3197" s="74">
        <v>-0.129063188</v>
      </c>
      <c r="F3197" s="74">
        <v>-0.15969288400000001</v>
      </c>
      <c r="G3197" s="17">
        <v>-0.13966162900000001</v>
      </c>
      <c r="J3197" s="74"/>
      <c r="K3197" s="73"/>
      <c r="L3197" s="73"/>
      <c r="M3197" s="73"/>
      <c r="N3197" s="73"/>
      <c r="O3197" s="69"/>
      <c r="P3197" s="69"/>
      <c r="Q3197" s="69"/>
      <c r="R3197" s="69"/>
      <c r="S3197" s="69"/>
      <c r="T3197" s="69"/>
      <c r="U3197" s="69"/>
      <c r="V3197" s="72"/>
      <c r="W3197" s="71"/>
      <c r="X3197" s="71"/>
    </row>
    <row r="3198" spans="1:24" ht="15.75" thickBot="1">
      <c r="A3198" s="3">
        <v>0.31900000000000001</v>
      </c>
      <c r="B3198" s="17">
        <v>-0.182658442</v>
      </c>
      <c r="C3198" s="17">
        <v>-0.168399515</v>
      </c>
      <c r="D3198" s="17">
        <v>-0.165182316</v>
      </c>
      <c r="E3198" s="74">
        <v>-0.12898473599999999</v>
      </c>
      <c r="F3198" s="74">
        <v>-0.15962449000000001</v>
      </c>
      <c r="G3198" s="17">
        <v>-0.139577125</v>
      </c>
      <c r="J3198" s="74"/>
      <c r="K3198" s="73"/>
      <c r="L3198" s="73"/>
      <c r="M3198" s="73"/>
      <c r="N3198" s="73"/>
      <c r="O3198" s="69"/>
      <c r="P3198" s="69"/>
      <c r="Q3198" s="69"/>
      <c r="R3198" s="69"/>
      <c r="S3198" s="69"/>
      <c r="T3198" s="69"/>
      <c r="U3198" s="69"/>
      <c r="V3198" s="72"/>
      <c r="W3198" s="71"/>
      <c r="X3198" s="71"/>
    </row>
    <row r="3199" spans="1:24" ht="15.75" thickBot="1">
      <c r="A3199" s="3">
        <v>0.31909999999999999</v>
      </c>
      <c r="B3199" s="17">
        <v>-0.18254974600000001</v>
      </c>
      <c r="C3199" s="17">
        <v>-0.16831663399999999</v>
      </c>
      <c r="D3199" s="17">
        <v>-0.165105003</v>
      </c>
      <c r="E3199" s="74">
        <v>-0.128906297</v>
      </c>
      <c r="F3199" s="74">
        <v>-0.15955610000000001</v>
      </c>
      <c r="G3199" s="17">
        <v>-0.139492635</v>
      </c>
      <c r="J3199" s="74"/>
      <c r="K3199" s="73"/>
      <c r="L3199" s="73"/>
      <c r="M3199" s="73"/>
      <c r="N3199" s="73"/>
      <c r="O3199" s="69"/>
      <c r="P3199" s="69"/>
      <c r="Q3199" s="69"/>
      <c r="R3199" s="69"/>
      <c r="S3199" s="69"/>
      <c r="T3199" s="69"/>
      <c r="U3199" s="69"/>
      <c r="V3199" s="72"/>
      <c r="W3199" s="71"/>
      <c r="X3199" s="71"/>
    </row>
    <row r="3200" spans="1:24" ht="15.75" thickBot="1">
      <c r="A3200" s="3">
        <v>0.31919999999999998</v>
      </c>
      <c r="B3200" s="17">
        <v>-0.18244106399999999</v>
      </c>
      <c r="C3200" s="17">
        <v>-0.16823376200000001</v>
      </c>
      <c r="D3200" s="17">
        <v>-0.165027696</v>
      </c>
      <c r="E3200" s="74">
        <v>-0.12882787200000001</v>
      </c>
      <c r="F3200" s="74">
        <v>-0.159487714</v>
      </c>
      <c r="G3200" s="17">
        <v>-0.139408158</v>
      </c>
      <c r="J3200" s="74"/>
      <c r="K3200" s="73"/>
      <c r="L3200" s="73"/>
      <c r="M3200" s="73"/>
      <c r="N3200" s="73"/>
      <c r="O3200" s="69"/>
      <c r="P3200" s="69"/>
      <c r="Q3200" s="69"/>
      <c r="R3200" s="69"/>
      <c r="S3200" s="69"/>
      <c r="T3200" s="69"/>
      <c r="U3200" s="69"/>
      <c r="V3200" s="72"/>
      <c r="W3200" s="71"/>
      <c r="X3200" s="71"/>
    </row>
    <row r="3201" spans="1:24" ht="15.75" thickBot="1">
      <c r="A3201" s="3">
        <v>0.31929999999999997</v>
      </c>
      <c r="B3201" s="17">
        <v>-0.18233239700000001</v>
      </c>
      <c r="C3201" s="17">
        <v>-0.16815089699999999</v>
      </c>
      <c r="D3201" s="17">
        <v>-0.164950396</v>
      </c>
      <c r="E3201" s="74">
        <v>-0.12874946000000001</v>
      </c>
      <c r="F3201" s="74">
        <v>-0.159419332</v>
      </c>
      <c r="G3201" s="17">
        <v>-0.139323694</v>
      </c>
      <c r="J3201" s="74"/>
      <c r="K3201" s="73"/>
      <c r="L3201" s="73"/>
      <c r="M3201" s="73"/>
      <c r="N3201" s="73"/>
      <c r="O3201" s="69"/>
      <c r="P3201" s="69"/>
      <c r="Q3201" s="69"/>
      <c r="R3201" s="69"/>
      <c r="S3201" s="69"/>
      <c r="T3201" s="69"/>
      <c r="U3201" s="69"/>
      <c r="V3201" s="72"/>
      <c r="W3201" s="71"/>
      <c r="X3201" s="71"/>
    </row>
    <row r="3202" spans="1:24" ht="15.75" thickBot="1">
      <c r="A3202" s="3">
        <v>0.31940000000000002</v>
      </c>
      <c r="B3202" s="17">
        <v>-0.18222374399999999</v>
      </c>
      <c r="C3202" s="17">
        <v>-0.16806804</v>
      </c>
      <c r="D3202" s="17">
        <v>-0.16487310199999999</v>
      </c>
      <c r="E3202" s="74">
        <v>-0.128671062</v>
      </c>
      <c r="F3202" s="74">
        <v>-0.15935095399999999</v>
      </c>
      <c r="G3202" s="17">
        <v>-0.13923924500000001</v>
      </c>
      <c r="J3202" s="74"/>
      <c r="K3202" s="73"/>
      <c r="L3202" s="73"/>
      <c r="M3202" s="73"/>
      <c r="N3202" s="73"/>
      <c r="O3202" s="69"/>
      <c r="P3202" s="69"/>
      <c r="Q3202" s="69"/>
      <c r="R3202" s="69"/>
      <c r="S3202" s="69"/>
      <c r="T3202" s="69"/>
      <c r="U3202" s="69"/>
      <c r="V3202" s="72"/>
      <c r="W3202" s="71"/>
      <c r="X3202" s="71"/>
    </row>
    <row r="3203" spans="1:24" ht="15.75" thickBot="1">
      <c r="A3203" s="3">
        <v>0.31950000000000001</v>
      </c>
      <c r="B3203" s="17">
        <v>-0.182115105</v>
      </c>
      <c r="C3203" s="17">
        <v>-0.16798519000000001</v>
      </c>
      <c r="D3203" s="17">
        <v>-0.16479581400000001</v>
      </c>
      <c r="E3203" s="74">
        <v>-0.12859267699999999</v>
      </c>
      <c r="F3203" s="74">
        <v>-0.15928258100000001</v>
      </c>
      <c r="G3203" s="17">
        <v>-0.13915480899999999</v>
      </c>
      <c r="J3203" s="74"/>
      <c r="K3203" s="73"/>
      <c r="L3203" s="73"/>
      <c r="M3203" s="73"/>
      <c r="N3203" s="73"/>
      <c r="O3203" s="69"/>
      <c r="P3203" s="69"/>
      <c r="Q3203" s="69"/>
      <c r="R3203" s="69"/>
      <c r="S3203" s="69"/>
      <c r="T3203" s="69"/>
      <c r="U3203" s="69"/>
      <c r="V3203" s="72"/>
      <c r="W3203" s="71"/>
      <c r="X3203" s="71"/>
    </row>
    <row r="3204" spans="1:24" ht="15.75" thickBot="1">
      <c r="A3204" s="3">
        <v>0.3196</v>
      </c>
      <c r="B3204" s="17">
        <v>-0.182006481</v>
      </c>
      <c r="C3204" s="17">
        <v>-0.16790234800000001</v>
      </c>
      <c r="D3204" s="17">
        <v>-0.164718533</v>
      </c>
      <c r="E3204" s="74">
        <v>-0.128514305</v>
      </c>
      <c r="F3204" s="74">
        <v>-0.15921421199999999</v>
      </c>
      <c r="G3204" s="17">
        <v>-0.13907038699999999</v>
      </c>
      <c r="J3204" s="74"/>
      <c r="K3204" s="73"/>
      <c r="L3204" s="73"/>
      <c r="M3204" s="73"/>
      <c r="N3204" s="73"/>
      <c r="O3204" s="69"/>
      <c r="P3204" s="69"/>
      <c r="Q3204" s="69"/>
      <c r="R3204" s="69"/>
      <c r="S3204" s="69"/>
      <c r="T3204" s="69"/>
      <c r="U3204" s="69"/>
      <c r="V3204" s="72"/>
      <c r="W3204" s="71"/>
      <c r="X3204" s="71"/>
    </row>
    <row r="3205" spans="1:24" ht="15.75" thickBot="1">
      <c r="A3205" s="3">
        <v>0.31969999999999998</v>
      </c>
      <c r="B3205" s="17">
        <v>-0.18189786999999999</v>
      </c>
      <c r="C3205" s="17">
        <v>-0.167819514</v>
      </c>
      <c r="D3205" s="17">
        <v>-0.16464125800000001</v>
      </c>
      <c r="E3205" s="74">
        <v>-0.128435946</v>
      </c>
      <c r="F3205" s="74">
        <v>-0.15914584700000001</v>
      </c>
      <c r="G3205" s="17">
        <v>-0.13898597800000001</v>
      </c>
      <c r="J3205" s="74"/>
      <c r="K3205" s="73"/>
      <c r="L3205" s="73"/>
      <c r="M3205" s="73"/>
      <c r="N3205" s="73"/>
      <c r="O3205" s="69"/>
      <c r="P3205" s="69"/>
      <c r="Q3205" s="69"/>
      <c r="R3205" s="69"/>
      <c r="S3205" s="69"/>
      <c r="T3205" s="69"/>
      <c r="U3205" s="69"/>
      <c r="V3205" s="72"/>
      <c r="W3205" s="71"/>
      <c r="X3205" s="71"/>
    </row>
    <row r="3206" spans="1:24" ht="15.75" thickBot="1">
      <c r="A3206" s="3">
        <v>0.31979999999999997</v>
      </c>
      <c r="B3206" s="17">
        <v>-0.181789274</v>
      </c>
      <c r="C3206" s="17">
        <v>-0.16773668799999999</v>
      </c>
      <c r="D3206" s="17">
        <v>-0.16456398899999999</v>
      </c>
      <c r="E3206" s="74">
        <v>-0.12835760099999999</v>
      </c>
      <c r="F3206" s="74">
        <v>-0.15907748599999999</v>
      </c>
      <c r="G3206" s="17">
        <v>-0.138901583</v>
      </c>
      <c r="J3206" s="74"/>
      <c r="K3206" s="73"/>
      <c r="L3206" s="73"/>
      <c r="M3206" s="73"/>
      <c r="N3206" s="73"/>
      <c r="O3206" s="69"/>
      <c r="P3206" s="69"/>
      <c r="Q3206" s="69"/>
      <c r="R3206" s="69"/>
      <c r="S3206" s="69"/>
      <c r="T3206" s="69"/>
      <c r="U3206" s="69"/>
      <c r="V3206" s="72"/>
      <c r="W3206" s="71"/>
      <c r="X3206" s="71"/>
    </row>
    <row r="3207" spans="1:24" ht="15.75" thickBot="1">
      <c r="A3207" s="3">
        <v>0.31990000000000002</v>
      </c>
      <c r="B3207" s="17">
        <v>-0.181680692</v>
      </c>
      <c r="C3207" s="17">
        <v>-0.16765386900000001</v>
      </c>
      <c r="D3207" s="17">
        <v>-0.164486727</v>
      </c>
      <c r="E3207" s="74">
        <v>-0.128279269</v>
      </c>
      <c r="F3207" s="74">
        <v>-0.159009129</v>
      </c>
      <c r="G3207" s="17">
        <v>-0.138817202</v>
      </c>
      <c r="J3207" s="74"/>
      <c r="K3207" s="73"/>
      <c r="L3207" s="73"/>
      <c r="M3207" s="73"/>
      <c r="N3207" s="73"/>
      <c r="O3207" s="69"/>
      <c r="P3207" s="69"/>
      <c r="Q3207" s="69"/>
      <c r="R3207" s="69"/>
      <c r="S3207" s="69"/>
      <c r="T3207" s="69"/>
      <c r="U3207" s="69"/>
      <c r="V3207" s="72"/>
      <c r="W3207" s="71"/>
      <c r="X3207" s="71"/>
    </row>
    <row r="3208" spans="1:24" ht="15.75" thickBot="1">
      <c r="A3208" s="3">
        <v>0.32</v>
      </c>
      <c r="B3208" s="17">
        <v>-0.181572125</v>
      </c>
      <c r="C3208" s="17">
        <v>-0.16757105799999999</v>
      </c>
      <c r="D3208" s="17">
        <v>-0.164409471</v>
      </c>
      <c r="E3208" s="74">
        <v>-0.12820095000000001</v>
      </c>
      <c r="F3208" s="74">
        <v>-0.15894077600000001</v>
      </c>
      <c r="G3208" s="17">
        <v>-0.138732834</v>
      </c>
      <c r="J3208" s="74"/>
      <c r="K3208" s="73"/>
      <c r="L3208" s="73"/>
      <c r="M3208" s="73"/>
      <c r="N3208" s="73"/>
      <c r="O3208" s="69"/>
      <c r="P3208" s="69"/>
      <c r="Q3208" s="69"/>
      <c r="R3208" s="69"/>
      <c r="S3208" s="69"/>
      <c r="T3208" s="69"/>
      <c r="U3208" s="69"/>
      <c r="V3208" s="72"/>
      <c r="W3208" s="71"/>
      <c r="X3208" s="71"/>
    </row>
    <row r="3209" spans="1:24" ht="15.75" thickBot="1">
      <c r="A3209" s="3">
        <v>0.3201</v>
      </c>
      <c r="B3209" s="17">
        <v>-0.18146357099999999</v>
      </c>
      <c r="C3209" s="17">
        <v>-0.167488254</v>
      </c>
      <c r="D3209" s="17">
        <v>-0.164332221</v>
      </c>
      <c r="E3209" s="74">
        <v>-0.12812264500000001</v>
      </c>
      <c r="F3209" s="74">
        <v>-0.15887242800000001</v>
      </c>
      <c r="G3209" s="17">
        <v>-0.13864847999999999</v>
      </c>
      <c r="J3209" s="74"/>
      <c r="K3209" s="73"/>
      <c r="L3209" s="73"/>
      <c r="M3209" s="73"/>
      <c r="N3209" s="73"/>
      <c r="O3209" s="69"/>
      <c r="P3209" s="69"/>
      <c r="Q3209" s="69"/>
      <c r="R3209" s="69"/>
      <c r="S3209" s="69"/>
      <c r="T3209" s="69"/>
      <c r="U3209" s="69"/>
      <c r="V3209" s="72"/>
      <c r="W3209" s="71"/>
      <c r="X3209" s="71"/>
    </row>
    <row r="3210" spans="1:24" ht="15.75" thickBot="1">
      <c r="A3210" s="3">
        <v>0.32019999999999998</v>
      </c>
      <c r="B3210" s="17">
        <v>-0.181355032</v>
      </c>
      <c r="C3210" s="17">
        <v>-0.16740545900000001</v>
      </c>
      <c r="D3210" s="17">
        <v>-0.164254977</v>
      </c>
      <c r="E3210" s="74">
        <v>-0.128044353</v>
      </c>
      <c r="F3210" s="74">
        <v>-0.15880408300000001</v>
      </c>
      <c r="G3210" s="17">
        <v>-0.138564139</v>
      </c>
      <c r="J3210" s="74"/>
      <c r="K3210" s="73"/>
      <c r="L3210" s="73"/>
      <c r="M3210" s="73"/>
      <c r="N3210" s="73"/>
      <c r="O3210" s="69"/>
      <c r="P3210" s="69"/>
      <c r="Q3210" s="69"/>
      <c r="R3210" s="69"/>
      <c r="S3210" s="69"/>
      <c r="T3210" s="69"/>
      <c r="U3210" s="69"/>
      <c r="V3210" s="72"/>
      <c r="W3210" s="71"/>
      <c r="X3210" s="71"/>
    </row>
    <row r="3211" spans="1:24" ht="15.75" thickBot="1">
      <c r="A3211" s="3">
        <v>0.32029999999999997</v>
      </c>
      <c r="B3211" s="17">
        <v>-0.181246507</v>
      </c>
      <c r="C3211" s="17">
        <v>-0.16732267000000001</v>
      </c>
      <c r="D3211" s="17">
        <v>-0.16417773899999999</v>
      </c>
      <c r="E3211" s="74">
        <v>-0.12796607400000001</v>
      </c>
      <c r="F3211" s="74">
        <v>-0.15873574300000001</v>
      </c>
      <c r="G3211" s="17">
        <v>-0.13847981200000001</v>
      </c>
      <c r="J3211" s="74"/>
      <c r="K3211" s="73"/>
      <c r="L3211" s="73"/>
      <c r="M3211" s="73"/>
      <c r="N3211" s="73"/>
      <c r="O3211" s="69"/>
      <c r="P3211" s="69"/>
      <c r="Q3211" s="69"/>
      <c r="R3211" s="69"/>
      <c r="S3211" s="69"/>
      <c r="T3211" s="69"/>
      <c r="U3211" s="69"/>
      <c r="V3211" s="72"/>
      <c r="W3211" s="71"/>
      <c r="X3211" s="71"/>
    </row>
    <row r="3212" spans="1:24" ht="15.75" thickBot="1">
      <c r="A3212" s="3">
        <v>0.32040000000000002</v>
      </c>
      <c r="B3212" s="17">
        <v>-0.181137996</v>
      </c>
      <c r="C3212" s="17">
        <v>-0.16723989</v>
      </c>
      <c r="D3212" s="17">
        <v>-0.16410050800000001</v>
      </c>
      <c r="E3212" s="74">
        <v>-0.12788780799999999</v>
      </c>
      <c r="F3212" s="74">
        <v>-0.15866740700000001</v>
      </c>
      <c r="G3212" s="17">
        <v>-0.13839549900000001</v>
      </c>
      <c r="J3212" s="74"/>
      <c r="K3212" s="73"/>
      <c r="L3212" s="73"/>
      <c r="M3212" s="73"/>
      <c r="N3212" s="73"/>
      <c r="O3212" s="69"/>
      <c r="P3212" s="69"/>
      <c r="Q3212" s="69"/>
      <c r="R3212" s="69"/>
      <c r="S3212" s="69"/>
      <c r="T3212" s="69"/>
      <c r="U3212" s="69"/>
      <c r="V3212" s="72"/>
      <c r="W3212" s="71"/>
      <c r="X3212" s="71"/>
    </row>
    <row r="3213" spans="1:24" ht="15.75" thickBot="1">
      <c r="A3213" s="3">
        <v>0.32050000000000001</v>
      </c>
      <c r="B3213" s="17">
        <v>-0.18102949900000001</v>
      </c>
      <c r="C3213" s="17">
        <v>-0.16715711699999999</v>
      </c>
      <c r="D3213" s="17">
        <v>-0.16402328299999999</v>
      </c>
      <c r="E3213" s="74">
        <v>-0.12780955599999999</v>
      </c>
      <c r="F3213" s="74">
        <v>-0.15859907500000001</v>
      </c>
      <c r="G3213" s="17">
        <v>-0.138311199</v>
      </c>
      <c r="J3213" s="74"/>
      <c r="K3213" s="73"/>
      <c r="L3213" s="73"/>
      <c r="M3213" s="73"/>
      <c r="N3213" s="73"/>
      <c r="O3213" s="69"/>
      <c r="P3213" s="69"/>
      <c r="Q3213" s="69"/>
      <c r="R3213" s="69"/>
      <c r="S3213" s="69"/>
      <c r="T3213" s="69"/>
      <c r="U3213" s="69"/>
      <c r="V3213" s="72"/>
      <c r="W3213" s="71"/>
      <c r="X3213" s="71"/>
    </row>
    <row r="3214" spans="1:24" ht="15.75" thickBot="1">
      <c r="A3214" s="3">
        <v>0.3206</v>
      </c>
      <c r="B3214" s="17">
        <v>-0.18092101599999999</v>
      </c>
      <c r="C3214" s="17">
        <v>-0.16707435100000001</v>
      </c>
      <c r="D3214" s="17">
        <v>-0.163946064</v>
      </c>
      <c r="E3214" s="74">
        <v>-0.12773131600000001</v>
      </c>
      <c r="F3214" s="74">
        <v>-0.158530747</v>
      </c>
      <c r="G3214" s="17">
        <v>-0.13822691300000001</v>
      </c>
      <c r="J3214" s="74"/>
      <c r="K3214" s="73"/>
      <c r="L3214" s="73"/>
      <c r="M3214" s="73"/>
      <c r="N3214" s="73"/>
      <c r="O3214" s="69"/>
      <c r="P3214" s="69"/>
      <c r="Q3214" s="69"/>
      <c r="R3214" s="69"/>
      <c r="S3214" s="69"/>
      <c r="T3214" s="69"/>
      <c r="U3214" s="69"/>
      <c r="V3214" s="72"/>
      <c r="W3214" s="71"/>
      <c r="X3214" s="71"/>
    </row>
    <row r="3215" spans="1:24" ht="15.75" thickBot="1">
      <c r="A3215" s="3">
        <v>0.32069999999999999</v>
      </c>
      <c r="B3215" s="17">
        <v>-0.18081254799999999</v>
      </c>
      <c r="C3215" s="17">
        <v>-0.16699159299999999</v>
      </c>
      <c r="D3215" s="17">
        <v>-0.16386885200000001</v>
      </c>
      <c r="E3215" s="74">
        <v>-0.12765309</v>
      </c>
      <c r="F3215" s="74">
        <v>-0.15846242299999999</v>
      </c>
      <c r="G3215" s="17">
        <v>-0.13814264000000001</v>
      </c>
      <c r="J3215" s="74"/>
      <c r="K3215" s="73"/>
      <c r="L3215" s="73"/>
      <c r="M3215" s="73"/>
      <c r="N3215" s="73"/>
      <c r="O3215" s="69"/>
      <c r="P3215" s="69"/>
      <c r="Q3215" s="69"/>
      <c r="R3215" s="69"/>
      <c r="S3215" s="69"/>
      <c r="T3215" s="69"/>
      <c r="U3215" s="69"/>
      <c r="V3215" s="72"/>
      <c r="W3215" s="71"/>
      <c r="X3215" s="71"/>
    </row>
    <row r="3216" spans="1:24" ht="15.75" thickBot="1">
      <c r="A3216" s="3">
        <v>0.32079999999999997</v>
      </c>
      <c r="B3216" s="17">
        <v>-0.18070409300000001</v>
      </c>
      <c r="C3216" s="17">
        <v>-0.166908843</v>
      </c>
      <c r="D3216" s="17">
        <v>-0.16379164500000001</v>
      </c>
      <c r="E3216" s="74">
        <v>-0.127574877</v>
      </c>
      <c r="F3216" s="74">
        <v>-0.15839410300000001</v>
      </c>
      <c r="G3216" s="17">
        <v>-0.13805838000000001</v>
      </c>
      <c r="J3216" s="74"/>
      <c r="K3216" s="73"/>
      <c r="L3216" s="73"/>
      <c r="M3216" s="73"/>
      <c r="N3216" s="73"/>
      <c r="O3216" s="69"/>
      <c r="P3216" s="69"/>
      <c r="Q3216" s="69"/>
      <c r="R3216" s="69"/>
      <c r="S3216" s="69"/>
      <c r="T3216" s="69"/>
      <c r="U3216" s="69"/>
      <c r="V3216" s="72"/>
      <c r="W3216" s="71"/>
      <c r="X3216" s="71"/>
    </row>
    <row r="3217" spans="1:24" ht="15.75" thickBot="1">
      <c r="A3217" s="3">
        <v>0.32090000000000002</v>
      </c>
      <c r="B3217" s="17">
        <v>-0.18059565299999999</v>
      </c>
      <c r="C3217" s="17">
        <v>-0.1668261</v>
      </c>
      <c r="D3217" s="17">
        <v>-0.16371444499999999</v>
      </c>
      <c r="E3217" s="74">
        <v>-0.127496677</v>
      </c>
      <c r="F3217" s="74">
        <v>-0.158325788</v>
      </c>
      <c r="G3217" s="17">
        <v>-0.137974135</v>
      </c>
      <c r="J3217" s="74"/>
      <c r="K3217" s="73"/>
      <c r="L3217" s="73"/>
      <c r="M3217" s="73"/>
      <c r="N3217" s="73"/>
      <c r="O3217" s="69"/>
      <c r="P3217" s="69"/>
      <c r="Q3217" s="69"/>
      <c r="R3217" s="69"/>
      <c r="S3217" s="69"/>
      <c r="T3217" s="69"/>
      <c r="U3217" s="69"/>
      <c r="V3217" s="72"/>
      <c r="W3217" s="71"/>
      <c r="X3217" s="71"/>
    </row>
    <row r="3218" spans="1:24" ht="15.75" thickBot="1">
      <c r="A3218" s="3">
        <v>0.32100000000000001</v>
      </c>
      <c r="B3218" s="17">
        <v>-0.180487227</v>
      </c>
      <c r="C3218" s="17">
        <v>-0.166743365</v>
      </c>
      <c r="D3218" s="17">
        <v>-0.16363725100000001</v>
      </c>
      <c r="E3218" s="74">
        <v>-0.12741849099999999</v>
      </c>
      <c r="F3218" s="74">
        <v>-0.15825747600000001</v>
      </c>
      <c r="G3218" s="17">
        <v>-0.13788990200000001</v>
      </c>
      <c r="J3218" s="74"/>
      <c r="K3218" s="73"/>
      <c r="L3218" s="73"/>
      <c r="M3218" s="73"/>
      <c r="N3218" s="73"/>
      <c r="O3218" s="69"/>
      <c r="P3218" s="69"/>
      <c r="Q3218" s="69"/>
      <c r="R3218" s="69"/>
      <c r="S3218" s="69"/>
      <c r="T3218" s="69"/>
      <c r="U3218" s="69"/>
      <c r="V3218" s="72"/>
      <c r="W3218" s="71"/>
      <c r="X3218" s="71"/>
    </row>
    <row r="3219" spans="1:24" ht="15.75" thickBot="1">
      <c r="A3219" s="3">
        <v>0.3211</v>
      </c>
      <c r="B3219" s="17">
        <v>-0.180378815</v>
      </c>
      <c r="C3219" s="17">
        <v>-0.166660637</v>
      </c>
      <c r="D3219" s="17">
        <v>-0.16356006300000001</v>
      </c>
      <c r="E3219" s="74">
        <v>-0.12734031700000001</v>
      </c>
      <c r="F3219" s="74">
        <v>-0.15818916799999999</v>
      </c>
      <c r="G3219" s="17">
        <v>-0.13780568300000001</v>
      </c>
      <c r="J3219" s="74"/>
      <c r="K3219" s="73"/>
      <c r="L3219" s="73"/>
      <c r="M3219" s="73"/>
      <c r="N3219" s="73"/>
      <c r="O3219" s="69"/>
      <c r="P3219" s="69"/>
      <c r="Q3219" s="69"/>
      <c r="R3219" s="69"/>
      <c r="S3219" s="69"/>
      <c r="T3219" s="69"/>
      <c r="U3219" s="69"/>
      <c r="V3219" s="72"/>
      <c r="W3219" s="71"/>
      <c r="X3219" s="71"/>
    </row>
    <row r="3220" spans="1:24" ht="15.75" thickBot="1">
      <c r="A3220" s="3">
        <v>0.32119999999999999</v>
      </c>
      <c r="B3220" s="17">
        <v>-0.18027041599999999</v>
      </c>
      <c r="C3220" s="17">
        <v>-0.16657791699999999</v>
      </c>
      <c r="D3220" s="17">
        <v>-0.163482882</v>
      </c>
      <c r="E3220" s="74">
        <v>-0.12726215699999999</v>
      </c>
      <c r="F3220" s="74">
        <v>-0.158120865</v>
      </c>
      <c r="G3220" s="17">
        <v>-0.13772147800000001</v>
      </c>
      <c r="J3220" s="74"/>
      <c r="K3220" s="73"/>
      <c r="L3220" s="73"/>
      <c r="M3220" s="73"/>
      <c r="N3220" s="73"/>
      <c r="O3220" s="69"/>
      <c r="P3220" s="69"/>
      <c r="Q3220" s="69"/>
      <c r="R3220" s="69"/>
      <c r="S3220" s="69"/>
      <c r="T3220" s="69"/>
      <c r="U3220" s="69"/>
      <c r="V3220" s="72"/>
      <c r="W3220" s="71"/>
      <c r="X3220" s="71"/>
    </row>
    <row r="3221" spans="1:24" ht="15.75" thickBot="1">
      <c r="A3221" s="3">
        <v>0.32129999999999997</v>
      </c>
      <c r="B3221" s="17">
        <v>-0.180162032</v>
      </c>
      <c r="C3221" s="17">
        <v>-0.16649520500000001</v>
      </c>
      <c r="D3221" s="17">
        <v>-0.16340570600000001</v>
      </c>
      <c r="E3221" s="74">
        <v>-0.12718400999999999</v>
      </c>
      <c r="F3221" s="74">
        <v>-0.15805256600000001</v>
      </c>
      <c r="G3221" s="17">
        <v>-0.137637286</v>
      </c>
      <c r="J3221" s="74"/>
      <c r="K3221" s="73"/>
      <c r="L3221" s="73"/>
      <c r="M3221" s="73"/>
      <c r="N3221" s="73"/>
      <c r="O3221" s="69"/>
      <c r="P3221" s="69"/>
      <c r="Q3221" s="69"/>
      <c r="R3221" s="69"/>
      <c r="S3221" s="69"/>
      <c r="T3221" s="69"/>
      <c r="U3221" s="69"/>
      <c r="V3221" s="72"/>
      <c r="W3221" s="71"/>
      <c r="X3221" s="71"/>
    </row>
    <row r="3222" spans="1:24" ht="15.75" thickBot="1">
      <c r="A3222" s="3">
        <v>0.32140000000000002</v>
      </c>
      <c r="B3222" s="17">
        <v>-0.180053662</v>
      </c>
      <c r="C3222" s="17">
        <v>-0.16641249999999999</v>
      </c>
      <c r="D3222" s="17">
        <v>-0.163328537</v>
      </c>
      <c r="E3222" s="74">
        <v>-0.12710587500000001</v>
      </c>
      <c r="F3222" s="74">
        <v>-0.15798427000000001</v>
      </c>
      <c r="G3222" s="17">
        <v>-0.13755310700000001</v>
      </c>
      <c r="J3222" s="74"/>
      <c r="K3222" s="73"/>
      <c r="L3222" s="73"/>
      <c r="M3222" s="73"/>
      <c r="N3222" s="73"/>
      <c r="O3222" s="69"/>
      <c r="P3222" s="69"/>
      <c r="Q3222" s="69"/>
      <c r="R3222" s="69"/>
      <c r="S3222" s="69"/>
      <c r="T3222" s="69"/>
      <c r="U3222" s="69"/>
      <c r="V3222" s="72"/>
      <c r="W3222" s="71"/>
      <c r="X3222" s="71"/>
    </row>
    <row r="3223" spans="1:24" ht="15.75" thickBot="1">
      <c r="A3223" s="3">
        <v>0.32150000000000001</v>
      </c>
      <c r="B3223" s="17">
        <v>-0.179945306</v>
      </c>
      <c r="C3223" s="17">
        <v>-0.166329802</v>
      </c>
      <c r="D3223" s="17">
        <v>-0.163251374</v>
      </c>
      <c r="E3223" s="74">
        <v>-0.12702775399999999</v>
      </c>
      <c r="F3223" s="74">
        <v>-0.15791597900000001</v>
      </c>
      <c r="G3223" s="17">
        <v>-0.13746894200000001</v>
      </c>
      <c r="J3223" s="74"/>
      <c r="K3223" s="73"/>
      <c r="L3223" s="73"/>
      <c r="M3223" s="73"/>
      <c r="N3223" s="73"/>
      <c r="O3223" s="69"/>
      <c r="P3223" s="69"/>
      <c r="Q3223" s="69"/>
      <c r="R3223" s="69"/>
      <c r="S3223" s="69"/>
      <c r="T3223" s="69"/>
      <c r="U3223" s="69"/>
      <c r="V3223" s="72"/>
      <c r="W3223" s="71"/>
      <c r="X3223" s="71"/>
    </row>
    <row r="3224" spans="1:24" ht="15.75" thickBot="1">
      <c r="A3224" s="3">
        <v>0.3216</v>
      </c>
      <c r="B3224" s="17">
        <v>-0.17983696399999999</v>
      </c>
      <c r="C3224" s="17">
        <v>-0.166247112</v>
      </c>
      <c r="D3224" s="17">
        <v>-0.16317421600000001</v>
      </c>
      <c r="E3224" s="74">
        <v>-0.126949646</v>
      </c>
      <c r="F3224" s="74">
        <v>-0.15784769200000001</v>
      </c>
      <c r="G3224" s="17">
        <v>-0.13738479100000001</v>
      </c>
      <c r="J3224" s="74"/>
      <c r="K3224" s="73"/>
      <c r="L3224" s="73"/>
      <c r="M3224" s="73"/>
      <c r="N3224" s="73"/>
      <c r="O3224" s="69"/>
      <c r="P3224" s="69"/>
      <c r="Q3224" s="69"/>
      <c r="R3224" s="69"/>
      <c r="S3224" s="69"/>
      <c r="T3224" s="69"/>
      <c r="U3224" s="69"/>
      <c r="V3224" s="72"/>
      <c r="W3224" s="71"/>
      <c r="X3224" s="71"/>
    </row>
    <row r="3225" spans="1:24" ht="15.75" thickBot="1">
      <c r="A3225" s="3">
        <v>0.32169999999999999</v>
      </c>
      <c r="B3225" s="17">
        <v>-0.179728637</v>
      </c>
      <c r="C3225" s="17">
        <v>-0.16616443</v>
      </c>
      <c r="D3225" s="17">
        <v>-0.16309706600000001</v>
      </c>
      <c r="E3225" s="74">
        <v>-0.126871551</v>
      </c>
      <c r="F3225" s="74">
        <v>-0.15777940800000001</v>
      </c>
      <c r="G3225" s="17">
        <v>-0.137300652</v>
      </c>
      <c r="J3225" s="74"/>
      <c r="K3225" s="73"/>
      <c r="L3225" s="73"/>
      <c r="M3225" s="73"/>
      <c r="N3225" s="73"/>
      <c r="O3225" s="69"/>
      <c r="P3225" s="69"/>
      <c r="Q3225" s="69"/>
      <c r="R3225" s="69"/>
      <c r="S3225" s="69"/>
      <c r="T3225" s="69"/>
      <c r="U3225" s="69"/>
      <c r="V3225" s="72"/>
      <c r="W3225" s="71"/>
      <c r="X3225" s="71"/>
    </row>
    <row r="3226" spans="1:24" ht="15.75" thickBot="1">
      <c r="A3226" s="3">
        <v>0.32179999999999997</v>
      </c>
      <c r="B3226" s="17">
        <v>-0.179620323</v>
      </c>
      <c r="C3226" s="17">
        <v>-0.166081755</v>
      </c>
      <c r="D3226" s="17">
        <v>-0.16301992100000001</v>
      </c>
      <c r="E3226" s="74">
        <v>-0.12679346899999999</v>
      </c>
      <c r="F3226" s="74">
        <v>-0.15771112900000001</v>
      </c>
      <c r="G3226" s="17">
        <v>-0.137216527</v>
      </c>
      <c r="J3226" s="74"/>
      <c r="K3226" s="73"/>
      <c r="L3226" s="73"/>
      <c r="M3226" s="73"/>
      <c r="N3226" s="73"/>
      <c r="O3226" s="69"/>
      <c r="P3226" s="69"/>
      <c r="Q3226" s="69"/>
      <c r="R3226" s="69"/>
      <c r="S3226" s="69"/>
      <c r="T3226" s="69"/>
      <c r="U3226" s="69"/>
      <c r="V3226" s="72"/>
      <c r="W3226" s="71"/>
      <c r="X3226" s="71"/>
    </row>
    <row r="3227" spans="1:24" ht="15.75" thickBot="1">
      <c r="A3227" s="3">
        <v>0.32190000000000002</v>
      </c>
      <c r="B3227" s="17">
        <v>-0.17951202299999999</v>
      </c>
      <c r="C3227" s="17">
        <v>-0.16599908699999999</v>
      </c>
      <c r="D3227" s="17">
        <v>-0.16294278200000001</v>
      </c>
      <c r="E3227" s="74">
        <v>-0.12671540100000001</v>
      </c>
      <c r="F3227" s="74">
        <v>-0.157642854</v>
      </c>
      <c r="G3227" s="17">
        <v>-0.13713241600000001</v>
      </c>
      <c r="J3227" s="74"/>
      <c r="K3227" s="73"/>
      <c r="L3227" s="73"/>
      <c r="M3227" s="73"/>
      <c r="N3227" s="73"/>
      <c r="O3227" s="69"/>
      <c r="P3227" s="69"/>
      <c r="Q3227" s="69"/>
      <c r="R3227" s="69"/>
      <c r="S3227" s="69"/>
      <c r="T3227" s="69"/>
      <c r="U3227" s="69"/>
      <c r="V3227" s="72"/>
      <c r="W3227" s="71"/>
      <c r="X3227" s="71"/>
    </row>
    <row r="3228" spans="1:24" ht="15.75" thickBot="1">
      <c r="A3228" s="3">
        <v>0.32200000000000001</v>
      </c>
      <c r="B3228" s="17">
        <v>-0.17940373700000001</v>
      </c>
      <c r="C3228" s="17">
        <v>-0.16591642700000001</v>
      </c>
      <c r="D3228" s="17">
        <v>-0.16286565</v>
      </c>
      <c r="E3228" s="74">
        <v>-0.12663734500000001</v>
      </c>
      <c r="F3228" s="74">
        <v>-0.15757458299999999</v>
      </c>
      <c r="G3228" s="17">
        <v>-0.137048318</v>
      </c>
      <c r="J3228" s="74"/>
      <c r="K3228" s="73"/>
      <c r="L3228" s="73"/>
      <c r="M3228" s="73"/>
      <c r="N3228" s="73"/>
      <c r="O3228" s="69"/>
      <c r="P3228" s="69"/>
      <c r="Q3228" s="69"/>
      <c r="R3228" s="69"/>
      <c r="S3228" s="69"/>
      <c r="T3228" s="69"/>
      <c r="U3228" s="69"/>
      <c r="V3228" s="72"/>
      <c r="W3228" s="71"/>
      <c r="X3228" s="71"/>
    </row>
    <row r="3229" spans="1:24" ht="15.75" thickBot="1">
      <c r="A3229" s="3">
        <v>0.3221</v>
      </c>
      <c r="B3229" s="17">
        <v>-0.17929546399999999</v>
      </c>
      <c r="C3229" s="17">
        <v>-0.16583377499999999</v>
      </c>
      <c r="D3229" s="17">
        <v>-0.16278852299999999</v>
      </c>
      <c r="E3229" s="74">
        <v>-0.12655930200000001</v>
      </c>
      <c r="F3229" s="74">
        <v>-0.15750631600000001</v>
      </c>
      <c r="G3229" s="17">
        <v>-0.13696423299999999</v>
      </c>
      <c r="J3229" s="74"/>
      <c r="K3229" s="73"/>
      <c r="L3229" s="73"/>
      <c r="M3229" s="73"/>
      <c r="N3229" s="73"/>
      <c r="O3229" s="69"/>
      <c r="P3229" s="69"/>
      <c r="Q3229" s="69"/>
      <c r="R3229" s="69"/>
      <c r="S3229" s="69"/>
      <c r="T3229" s="69"/>
      <c r="U3229" s="69"/>
      <c r="V3229" s="72"/>
      <c r="W3229" s="71"/>
      <c r="X3229" s="71"/>
    </row>
    <row r="3230" spans="1:24" ht="15.75" thickBot="1">
      <c r="A3230" s="3">
        <v>0.32219999999999999</v>
      </c>
      <c r="B3230" s="17">
        <v>-0.17918720599999999</v>
      </c>
      <c r="C3230" s="17">
        <v>-0.16575113</v>
      </c>
      <c r="D3230" s="17">
        <v>-0.162711403</v>
      </c>
      <c r="E3230" s="74">
        <v>-0.12648127200000001</v>
      </c>
      <c r="F3230" s="74">
        <v>-0.15743805299999999</v>
      </c>
      <c r="G3230" s="17">
        <v>-0.136880161</v>
      </c>
      <c r="J3230" s="74"/>
      <c r="K3230" s="73"/>
      <c r="L3230" s="73"/>
      <c r="M3230" s="73"/>
      <c r="N3230" s="73"/>
      <c r="O3230" s="69"/>
      <c r="P3230" s="69"/>
      <c r="Q3230" s="69"/>
      <c r="R3230" s="69"/>
      <c r="S3230" s="69"/>
      <c r="T3230" s="69"/>
      <c r="U3230" s="69"/>
      <c r="V3230" s="72"/>
      <c r="W3230" s="71"/>
      <c r="X3230" s="71"/>
    </row>
    <row r="3231" spans="1:24" ht="15.75" thickBot="1">
      <c r="A3231" s="3">
        <v>0.32229999999999998</v>
      </c>
      <c r="B3231" s="17">
        <v>-0.17907896200000001</v>
      </c>
      <c r="C3231" s="17">
        <v>-0.165668492</v>
      </c>
      <c r="D3231" s="17">
        <v>-0.16263428899999999</v>
      </c>
      <c r="E3231" s="74">
        <v>-0.12640325599999999</v>
      </c>
      <c r="F3231" s="74">
        <v>-0.15736979300000001</v>
      </c>
      <c r="G3231" s="17">
        <v>-0.136796103</v>
      </c>
      <c r="J3231" s="74"/>
      <c r="K3231" s="73"/>
      <c r="L3231" s="73"/>
      <c r="M3231" s="73"/>
      <c r="N3231" s="73"/>
      <c r="O3231" s="69"/>
      <c r="P3231" s="69"/>
      <c r="Q3231" s="69"/>
      <c r="R3231" s="69"/>
      <c r="S3231" s="69"/>
      <c r="T3231" s="69"/>
      <c r="U3231" s="69"/>
      <c r="V3231" s="72"/>
      <c r="W3231" s="71"/>
      <c r="X3231" s="71"/>
    </row>
    <row r="3232" spans="1:24" ht="15.75" thickBot="1">
      <c r="A3232" s="3">
        <v>0.32240000000000002</v>
      </c>
      <c r="B3232" s="17">
        <v>-0.17897073199999999</v>
      </c>
      <c r="C3232" s="17">
        <v>-0.165585862</v>
      </c>
      <c r="D3232" s="17">
        <v>-0.16255718</v>
      </c>
      <c r="E3232" s="74">
        <v>-0.126325252</v>
      </c>
      <c r="F3232" s="74">
        <v>-0.15730153799999999</v>
      </c>
      <c r="G3232" s="17">
        <v>-0.136712058</v>
      </c>
      <c r="J3232" s="74"/>
      <c r="K3232" s="73"/>
      <c r="L3232" s="73"/>
      <c r="M3232" s="73"/>
      <c r="N3232" s="73"/>
      <c r="O3232" s="69"/>
      <c r="P3232" s="69"/>
      <c r="Q3232" s="69"/>
      <c r="R3232" s="69"/>
      <c r="S3232" s="69"/>
      <c r="T3232" s="69"/>
      <c r="U3232" s="69"/>
      <c r="V3232" s="72"/>
      <c r="W3232" s="71"/>
      <c r="X3232" s="71"/>
    </row>
    <row r="3233" spans="1:24" ht="15.75" thickBot="1">
      <c r="A3233" s="3">
        <v>0.32250000000000001</v>
      </c>
      <c r="B3233" s="17">
        <v>-0.178862516</v>
      </c>
      <c r="C3233" s="17">
        <v>-0.165503239</v>
      </c>
      <c r="D3233" s="17">
        <v>-0.162480078</v>
      </c>
      <c r="E3233" s="74">
        <v>-0.126247261</v>
      </c>
      <c r="F3233" s="74">
        <v>-0.157233287</v>
      </c>
      <c r="G3233" s="17">
        <v>-0.13662802700000001</v>
      </c>
      <c r="J3233" s="74"/>
      <c r="K3233" s="73"/>
      <c r="L3233" s="73"/>
      <c r="M3233" s="73"/>
      <c r="N3233" s="73"/>
      <c r="O3233" s="69"/>
      <c r="P3233" s="69"/>
      <c r="Q3233" s="69"/>
      <c r="R3233" s="69"/>
      <c r="S3233" s="69"/>
      <c r="T3233" s="69"/>
      <c r="U3233" s="69"/>
      <c r="V3233" s="72"/>
      <c r="W3233" s="71"/>
      <c r="X3233" s="71"/>
    </row>
    <row r="3234" spans="1:24" ht="15.75" thickBot="1">
      <c r="A3234" s="3">
        <v>0.3226</v>
      </c>
      <c r="B3234" s="17">
        <v>-0.178754313</v>
      </c>
      <c r="C3234" s="17">
        <v>-0.16542062399999999</v>
      </c>
      <c r="D3234" s="17">
        <v>-0.162402982</v>
      </c>
      <c r="E3234" s="74">
        <v>-0.12616928299999999</v>
      </c>
      <c r="F3234" s="74">
        <v>-0.15716504000000001</v>
      </c>
      <c r="G3234" s="17">
        <v>-0.13654400899999999</v>
      </c>
      <c r="J3234" s="74"/>
      <c r="K3234" s="73"/>
      <c r="L3234" s="73"/>
      <c r="M3234" s="73"/>
      <c r="N3234" s="73"/>
      <c r="O3234" s="69"/>
      <c r="P3234" s="69"/>
      <c r="Q3234" s="69"/>
      <c r="R3234" s="69"/>
      <c r="S3234" s="69"/>
      <c r="T3234" s="69"/>
      <c r="U3234" s="69"/>
      <c r="V3234" s="72"/>
      <c r="W3234" s="71"/>
      <c r="X3234" s="71"/>
    </row>
    <row r="3235" spans="1:24" ht="15.75" thickBot="1">
      <c r="A3235" s="3">
        <v>0.32269999999999999</v>
      </c>
      <c r="B3235" s="17">
        <v>-0.17864612499999999</v>
      </c>
      <c r="C3235" s="17">
        <v>-0.165338016</v>
      </c>
      <c r="D3235" s="17">
        <v>-0.162325892</v>
      </c>
      <c r="E3235" s="74">
        <v>-0.12609131800000001</v>
      </c>
      <c r="F3235" s="74">
        <v>-0.15709679700000001</v>
      </c>
      <c r="G3235" s="17">
        <v>-0.136460004</v>
      </c>
      <c r="J3235" s="74"/>
      <c r="K3235" s="73"/>
      <c r="L3235" s="73"/>
      <c r="M3235" s="73"/>
      <c r="N3235" s="73"/>
      <c r="O3235" s="69"/>
      <c r="P3235" s="69"/>
      <c r="Q3235" s="69"/>
      <c r="R3235" s="69"/>
      <c r="S3235" s="69"/>
      <c r="T3235" s="69"/>
      <c r="U3235" s="69"/>
      <c r="V3235" s="72"/>
      <c r="W3235" s="71"/>
      <c r="X3235" s="71"/>
    </row>
    <row r="3236" spans="1:24" ht="15.75" thickBot="1">
      <c r="A3236" s="3">
        <v>0.32279999999999998</v>
      </c>
      <c r="B3236" s="17">
        <v>-0.17853795</v>
      </c>
      <c r="C3236" s="17">
        <v>-0.16525541499999999</v>
      </c>
      <c r="D3236" s="17">
        <v>-0.16224880799999999</v>
      </c>
      <c r="E3236" s="74">
        <v>-0.12601336599999999</v>
      </c>
      <c r="F3236" s="74">
        <v>-0.15702855700000001</v>
      </c>
      <c r="G3236" s="17">
        <v>-0.13637601199999999</v>
      </c>
      <c r="J3236" s="74"/>
      <c r="K3236" s="73"/>
      <c r="L3236" s="73"/>
      <c r="M3236" s="73"/>
      <c r="N3236" s="73"/>
      <c r="O3236" s="69"/>
      <c r="P3236" s="69"/>
      <c r="Q3236" s="69"/>
      <c r="R3236" s="69"/>
      <c r="S3236" s="69"/>
      <c r="T3236" s="69"/>
      <c r="U3236" s="69"/>
      <c r="V3236" s="72"/>
      <c r="W3236" s="71"/>
      <c r="X3236" s="71"/>
    </row>
    <row r="3237" spans="1:24" ht="15.75" thickBot="1">
      <c r="A3237" s="3">
        <v>0.32290000000000002</v>
      </c>
      <c r="B3237" s="17">
        <v>-0.17842978900000001</v>
      </c>
      <c r="C3237" s="17">
        <v>-0.165172822</v>
      </c>
      <c r="D3237" s="17">
        <v>-0.16217172999999999</v>
      </c>
      <c r="E3237" s="74">
        <v>-0.12593542699999999</v>
      </c>
      <c r="F3237" s="74">
        <v>-0.15696032200000001</v>
      </c>
      <c r="G3237" s="17">
        <v>-0.13629203300000001</v>
      </c>
      <c r="J3237" s="74"/>
      <c r="K3237" s="73"/>
      <c r="L3237" s="73"/>
      <c r="M3237" s="73"/>
      <c r="N3237" s="73"/>
      <c r="O3237" s="69"/>
      <c r="P3237" s="69"/>
      <c r="Q3237" s="69"/>
      <c r="R3237" s="69"/>
      <c r="S3237" s="69"/>
      <c r="T3237" s="69"/>
      <c r="U3237" s="69"/>
      <c r="V3237" s="72"/>
      <c r="W3237" s="71"/>
      <c r="X3237" s="71"/>
    </row>
    <row r="3238" spans="1:24" ht="15.75" thickBot="1">
      <c r="A3238" s="3">
        <v>0.32300000000000001</v>
      </c>
      <c r="B3238" s="17">
        <v>-0.178321642</v>
      </c>
      <c r="C3238" s="17">
        <v>-0.165090236</v>
      </c>
      <c r="D3238" s="17">
        <v>-0.162094659</v>
      </c>
      <c r="E3238" s="74">
        <v>-0.12585750100000001</v>
      </c>
      <c r="F3238" s="74">
        <v>-0.15689209100000001</v>
      </c>
      <c r="G3238" s="17">
        <v>-0.13620806799999999</v>
      </c>
      <c r="J3238" s="74"/>
      <c r="K3238" s="73"/>
      <c r="L3238" s="73"/>
      <c r="M3238" s="73"/>
      <c r="N3238" s="73"/>
      <c r="O3238" s="69"/>
      <c r="P3238" s="69"/>
      <c r="Q3238" s="69"/>
      <c r="R3238" s="69"/>
      <c r="S3238" s="69"/>
      <c r="T3238" s="69"/>
      <c r="U3238" s="69"/>
      <c r="V3238" s="72"/>
      <c r="W3238" s="71"/>
      <c r="X3238" s="71"/>
    </row>
    <row r="3239" spans="1:24" ht="15.75" thickBot="1">
      <c r="A3239" s="3">
        <v>0.3231</v>
      </c>
      <c r="B3239" s="17">
        <v>-0.17821350899999999</v>
      </c>
      <c r="C3239" s="17">
        <v>-0.165007658</v>
      </c>
      <c r="D3239" s="17">
        <v>-0.16201759299999999</v>
      </c>
      <c r="E3239" s="74">
        <v>-0.125779588</v>
      </c>
      <c r="F3239" s="74">
        <v>-0.15682386300000001</v>
      </c>
      <c r="G3239" s="17">
        <v>-0.13612411599999999</v>
      </c>
      <c r="J3239" s="74"/>
      <c r="K3239" s="73"/>
      <c r="L3239" s="73"/>
      <c r="M3239" s="73"/>
      <c r="N3239" s="73"/>
      <c r="O3239" s="69"/>
      <c r="P3239" s="69"/>
      <c r="Q3239" s="69"/>
      <c r="R3239" s="69"/>
      <c r="S3239" s="69"/>
      <c r="T3239" s="69"/>
      <c r="U3239" s="69"/>
      <c r="V3239" s="72"/>
      <c r="W3239" s="71"/>
      <c r="X3239" s="71"/>
    </row>
    <row r="3240" spans="1:24" ht="15.75" thickBot="1">
      <c r="A3240" s="3">
        <v>0.32319999999999999</v>
      </c>
      <c r="B3240" s="17">
        <v>-0.178105389</v>
      </c>
      <c r="C3240" s="17">
        <v>-0.164925087</v>
      </c>
      <c r="D3240" s="17">
        <v>-0.161940533</v>
      </c>
      <c r="E3240" s="74">
        <v>-0.12570168800000001</v>
      </c>
      <c r="F3240" s="74">
        <v>-0.15675564</v>
      </c>
      <c r="G3240" s="17">
        <v>-0.13604017800000001</v>
      </c>
      <c r="J3240" s="74"/>
      <c r="K3240" s="73"/>
      <c r="L3240" s="73"/>
      <c r="M3240" s="73"/>
      <c r="N3240" s="73"/>
      <c r="O3240" s="69"/>
      <c r="P3240" s="69"/>
      <c r="Q3240" s="69"/>
      <c r="R3240" s="69"/>
      <c r="S3240" s="69"/>
      <c r="T3240" s="69"/>
      <c r="U3240" s="69"/>
      <c r="V3240" s="72"/>
      <c r="W3240" s="71"/>
      <c r="X3240" s="71"/>
    </row>
    <row r="3241" spans="1:24" ht="15.75" thickBot="1">
      <c r="A3241" s="3">
        <v>0.32329999999999998</v>
      </c>
      <c r="B3241" s="17">
        <v>-0.17799728400000001</v>
      </c>
      <c r="C3241" s="17">
        <v>-0.16484252399999999</v>
      </c>
      <c r="D3241" s="17">
        <v>-0.161863479</v>
      </c>
      <c r="E3241" s="74">
        <v>-0.12562380000000001</v>
      </c>
      <c r="F3241" s="74">
        <v>-0.15668741999999999</v>
      </c>
      <c r="G3241" s="17">
        <v>-0.135956252</v>
      </c>
      <c r="J3241" s="74"/>
      <c r="K3241" s="73"/>
      <c r="L3241" s="73"/>
      <c r="M3241" s="73"/>
      <c r="N3241" s="73"/>
      <c r="O3241" s="69"/>
      <c r="P3241" s="69"/>
      <c r="Q3241" s="69"/>
      <c r="R3241" s="69"/>
      <c r="S3241" s="69"/>
      <c r="T3241" s="69"/>
      <c r="U3241" s="69"/>
      <c r="V3241" s="72"/>
      <c r="W3241" s="71"/>
      <c r="X3241" s="71"/>
    </row>
    <row r="3242" spans="1:24" ht="15.75" thickBot="1">
      <c r="A3242" s="3">
        <v>0.32340000000000002</v>
      </c>
      <c r="B3242" s="17">
        <v>-0.177889192</v>
      </c>
      <c r="C3242" s="17">
        <v>-0.16475996700000001</v>
      </c>
      <c r="D3242" s="17">
        <v>-0.16178643100000001</v>
      </c>
      <c r="E3242" s="74">
        <v>-0.125545926</v>
      </c>
      <c r="F3242" s="74">
        <v>-0.15661920400000001</v>
      </c>
      <c r="G3242" s="17">
        <v>-0.13587234000000001</v>
      </c>
      <c r="J3242" s="74"/>
      <c r="K3242" s="73"/>
      <c r="L3242" s="73"/>
      <c r="M3242" s="73"/>
      <c r="N3242" s="73"/>
      <c r="O3242" s="69"/>
      <c r="P3242" s="69"/>
      <c r="Q3242" s="69"/>
      <c r="R3242" s="69"/>
      <c r="S3242" s="69"/>
      <c r="T3242" s="69"/>
      <c r="U3242" s="69"/>
      <c r="V3242" s="72"/>
      <c r="W3242" s="71"/>
      <c r="X3242" s="71"/>
    </row>
    <row r="3243" spans="1:24" ht="15.75" thickBot="1">
      <c r="A3243" s="3">
        <v>0.32350000000000001</v>
      </c>
      <c r="B3243" s="17">
        <v>-0.17778111399999999</v>
      </c>
      <c r="C3243" s="17">
        <v>-0.16467741899999999</v>
      </c>
      <c r="D3243" s="17">
        <v>-0.16170939000000001</v>
      </c>
      <c r="E3243" s="74">
        <v>-0.12546806399999999</v>
      </c>
      <c r="F3243" s="74">
        <v>-0.156550993</v>
      </c>
      <c r="G3243" s="17">
        <v>-0.13578844100000001</v>
      </c>
      <c r="J3243" s="74"/>
      <c r="K3243" s="73"/>
      <c r="L3243" s="73"/>
      <c r="M3243" s="73"/>
      <c r="N3243" s="73"/>
      <c r="O3243" s="69"/>
      <c r="P3243" s="69"/>
      <c r="Q3243" s="69"/>
      <c r="R3243" s="69"/>
      <c r="S3243" s="69"/>
      <c r="T3243" s="69"/>
      <c r="U3243" s="69"/>
      <c r="V3243" s="72"/>
      <c r="W3243" s="71"/>
      <c r="X3243" s="71"/>
    </row>
    <row r="3244" spans="1:24" ht="15.75" thickBot="1">
      <c r="A3244" s="3">
        <v>0.3236</v>
      </c>
      <c r="B3244" s="17">
        <v>-0.17767305</v>
      </c>
      <c r="C3244" s="17">
        <v>-0.164594877</v>
      </c>
      <c r="D3244" s="17">
        <v>-0.16163235400000001</v>
      </c>
      <c r="E3244" s="74">
        <v>-0.125390215</v>
      </c>
      <c r="F3244" s="74">
        <v>-0.15648278500000001</v>
      </c>
      <c r="G3244" s="17">
        <v>-0.135704555</v>
      </c>
      <c r="J3244" s="74"/>
      <c r="K3244" s="73"/>
      <c r="L3244" s="73"/>
      <c r="M3244" s="73"/>
      <c r="N3244" s="73"/>
      <c r="O3244" s="69"/>
      <c r="P3244" s="69"/>
      <c r="Q3244" s="69"/>
      <c r="R3244" s="69"/>
      <c r="S3244" s="69"/>
      <c r="T3244" s="69"/>
      <c r="U3244" s="69"/>
      <c r="V3244" s="72"/>
      <c r="W3244" s="71"/>
      <c r="X3244" s="71"/>
    </row>
    <row r="3245" spans="1:24" ht="15.75" thickBot="1">
      <c r="A3245" s="3">
        <v>0.32369999999999999</v>
      </c>
      <c r="B3245" s="17">
        <v>-0.177565</v>
      </c>
      <c r="C3245" s="17">
        <v>-0.16451234300000001</v>
      </c>
      <c r="D3245" s="17">
        <v>-0.161555324</v>
      </c>
      <c r="E3245" s="74">
        <v>-0.125312379</v>
      </c>
      <c r="F3245" s="74">
        <v>-0.156414581</v>
      </c>
      <c r="G3245" s="17">
        <v>-0.13562068199999999</v>
      </c>
      <c r="J3245" s="74"/>
      <c r="K3245" s="73"/>
      <c r="L3245" s="73"/>
      <c r="M3245" s="73"/>
      <c r="N3245" s="73"/>
      <c r="O3245" s="69"/>
      <c r="P3245" s="69"/>
      <c r="Q3245" s="69"/>
      <c r="R3245" s="69"/>
      <c r="S3245" s="69"/>
      <c r="T3245" s="69"/>
      <c r="U3245" s="69"/>
      <c r="V3245" s="72"/>
      <c r="W3245" s="71"/>
      <c r="X3245" s="71"/>
    </row>
    <row r="3246" spans="1:24" ht="15.75" thickBot="1">
      <c r="A3246" s="3">
        <v>0.32379999999999998</v>
      </c>
      <c r="B3246" s="17">
        <v>-0.177456963</v>
      </c>
      <c r="C3246" s="17">
        <v>-0.16442981600000001</v>
      </c>
      <c r="D3246" s="17">
        <v>-0.16147829999999999</v>
      </c>
      <c r="E3246" s="74">
        <v>-0.125234556</v>
      </c>
      <c r="F3246" s="74">
        <v>-0.15634638100000001</v>
      </c>
      <c r="G3246" s="17">
        <v>-0.135536822</v>
      </c>
      <c r="J3246" s="74"/>
      <c r="K3246" s="73"/>
      <c r="L3246" s="73"/>
      <c r="M3246" s="73"/>
      <c r="N3246" s="73"/>
      <c r="O3246" s="69"/>
      <c r="P3246" s="69"/>
      <c r="Q3246" s="69"/>
      <c r="R3246" s="69"/>
      <c r="S3246" s="69"/>
      <c r="T3246" s="69"/>
      <c r="U3246" s="69"/>
      <c r="V3246" s="72"/>
      <c r="W3246" s="71"/>
      <c r="X3246" s="71"/>
    </row>
    <row r="3247" spans="1:24" ht="15.75" thickBot="1">
      <c r="A3247" s="3">
        <v>0.32390000000000002</v>
      </c>
      <c r="B3247" s="17">
        <v>-0.17734894000000001</v>
      </c>
      <c r="C3247" s="17">
        <v>-0.164347297</v>
      </c>
      <c r="D3247" s="17">
        <v>-0.16140128200000001</v>
      </c>
      <c r="E3247" s="74">
        <v>-0.12515674600000001</v>
      </c>
      <c r="F3247" s="74">
        <v>-0.15627818499999999</v>
      </c>
      <c r="G3247" s="17">
        <v>-0.135452976</v>
      </c>
      <c r="J3247" s="74"/>
      <c r="K3247" s="73"/>
      <c r="L3247" s="73"/>
      <c r="M3247" s="73"/>
      <c r="N3247" s="73"/>
      <c r="O3247" s="69"/>
      <c r="P3247" s="69"/>
      <c r="Q3247" s="69"/>
      <c r="R3247" s="69"/>
      <c r="S3247" s="69"/>
      <c r="T3247" s="69"/>
      <c r="U3247" s="69"/>
      <c r="V3247" s="72"/>
      <c r="W3247" s="71"/>
      <c r="X3247" s="71"/>
    </row>
    <row r="3248" spans="1:24" ht="15.75" thickBot="1">
      <c r="A3248" s="3">
        <v>0.32400000000000001</v>
      </c>
      <c r="B3248" s="17">
        <v>-0.17724093099999999</v>
      </c>
      <c r="C3248" s="17">
        <v>-0.164264784</v>
      </c>
      <c r="D3248" s="17">
        <v>-0.16132427099999999</v>
      </c>
      <c r="E3248" s="74">
        <v>-0.125078948</v>
      </c>
      <c r="F3248" s="74">
        <v>-0.15620999299999999</v>
      </c>
      <c r="G3248" s="17">
        <v>-0.135369142</v>
      </c>
      <c r="J3248" s="74"/>
      <c r="K3248" s="73"/>
      <c r="L3248" s="73"/>
      <c r="M3248" s="73"/>
      <c r="N3248" s="73"/>
      <c r="O3248" s="69"/>
      <c r="P3248" s="69"/>
      <c r="Q3248" s="69"/>
      <c r="R3248" s="69"/>
      <c r="S3248" s="69"/>
      <c r="T3248" s="69"/>
      <c r="U3248" s="69"/>
      <c r="V3248" s="72"/>
      <c r="W3248" s="71"/>
      <c r="X3248" s="71"/>
    </row>
    <row r="3249" spans="1:24" ht="15.75" thickBot="1">
      <c r="A3249" s="3">
        <v>0.3241</v>
      </c>
      <c r="B3249" s="17">
        <v>-0.17713293599999999</v>
      </c>
      <c r="C3249" s="17">
        <v>-0.16418227899999999</v>
      </c>
      <c r="D3249" s="17">
        <v>-0.161247265</v>
      </c>
      <c r="E3249" s="74">
        <v>-0.125001163</v>
      </c>
      <c r="F3249" s="74">
        <v>-0.156141804</v>
      </c>
      <c r="G3249" s="17">
        <v>-0.13528532200000001</v>
      </c>
      <c r="J3249" s="74"/>
      <c r="K3249" s="73"/>
      <c r="L3249" s="73"/>
      <c r="M3249" s="73"/>
      <c r="N3249" s="73"/>
      <c r="O3249" s="69"/>
      <c r="P3249" s="69"/>
      <c r="Q3249" s="69"/>
      <c r="R3249" s="69"/>
      <c r="S3249" s="69"/>
      <c r="T3249" s="69"/>
      <c r="U3249" s="69"/>
      <c r="V3249" s="72"/>
      <c r="W3249" s="71"/>
      <c r="X3249" s="71"/>
    </row>
    <row r="3250" spans="1:24" ht="15.75" thickBot="1">
      <c r="A3250" s="3">
        <v>0.32419999999999999</v>
      </c>
      <c r="B3250" s="17">
        <v>-0.17702495400000001</v>
      </c>
      <c r="C3250" s="17">
        <v>-0.164099782</v>
      </c>
      <c r="D3250" s="17">
        <v>-0.16117026500000001</v>
      </c>
      <c r="E3250" s="74">
        <v>-0.12492339099999999</v>
      </c>
      <c r="F3250" s="74">
        <v>-0.15607362</v>
      </c>
      <c r="G3250" s="17">
        <v>-0.13520151499999999</v>
      </c>
      <c r="J3250" s="74"/>
      <c r="K3250" s="73"/>
      <c r="L3250" s="73"/>
      <c r="M3250" s="73"/>
      <c r="N3250" s="73"/>
      <c r="O3250" s="69"/>
      <c r="P3250" s="69"/>
      <c r="Q3250" s="69"/>
      <c r="R3250" s="69"/>
      <c r="S3250" s="69"/>
      <c r="T3250" s="69"/>
      <c r="U3250" s="69"/>
      <c r="V3250" s="72"/>
      <c r="W3250" s="71"/>
      <c r="X3250" s="71"/>
    </row>
    <row r="3251" spans="1:24" ht="15.75" thickBot="1">
      <c r="A3251" s="3">
        <v>0.32429999999999998</v>
      </c>
      <c r="B3251" s="17">
        <v>-0.176916986</v>
      </c>
      <c r="C3251" s="17">
        <v>-0.16401729200000001</v>
      </c>
      <c r="D3251" s="17">
        <v>-0.16109327100000001</v>
      </c>
      <c r="E3251" s="74">
        <v>-0.124845632</v>
      </c>
      <c r="F3251" s="74">
        <v>-0.156005439</v>
      </c>
      <c r="G3251" s="17">
        <v>-0.135117721</v>
      </c>
      <c r="J3251" s="74"/>
      <c r="K3251" s="73"/>
      <c r="L3251" s="73"/>
      <c r="M3251" s="73"/>
      <c r="N3251" s="73"/>
      <c r="O3251" s="69"/>
      <c r="P3251" s="69"/>
      <c r="Q3251" s="69"/>
      <c r="R3251" s="69"/>
      <c r="S3251" s="69"/>
      <c r="T3251" s="69"/>
      <c r="U3251" s="69"/>
      <c r="V3251" s="72"/>
      <c r="W3251" s="71"/>
      <c r="X3251" s="71"/>
    </row>
    <row r="3252" spans="1:24" ht="15.75" thickBot="1">
      <c r="A3252" s="3">
        <v>0.32440000000000002</v>
      </c>
      <c r="B3252" s="17">
        <v>-0.17680903100000001</v>
      </c>
      <c r="C3252" s="17">
        <v>-0.16393480899999999</v>
      </c>
      <c r="D3252" s="17">
        <v>-0.16101628300000001</v>
      </c>
      <c r="E3252" s="74">
        <v>-0.124767885</v>
      </c>
      <c r="F3252" s="74">
        <v>-0.15593726199999999</v>
      </c>
      <c r="G3252" s="17">
        <v>-0.13503393999999999</v>
      </c>
      <c r="J3252" s="74"/>
      <c r="K3252" s="73"/>
      <c r="L3252" s="73"/>
      <c r="M3252" s="73"/>
      <c r="N3252" s="73"/>
      <c r="O3252" s="69"/>
      <c r="P3252" s="69"/>
      <c r="Q3252" s="69"/>
      <c r="R3252" s="69"/>
      <c r="S3252" s="69"/>
      <c r="T3252" s="69"/>
      <c r="U3252" s="69"/>
      <c r="V3252" s="72"/>
      <c r="W3252" s="71"/>
      <c r="X3252" s="71"/>
    </row>
    <row r="3253" spans="1:24" ht="15.75" thickBot="1">
      <c r="A3253" s="3">
        <v>0.32450000000000001</v>
      </c>
      <c r="B3253" s="17">
        <v>-0.176701091</v>
      </c>
      <c r="C3253" s="17">
        <v>-0.16385233299999999</v>
      </c>
      <c r="D3253" s="17">
        <v>-0.16093930000000001</v>
      </c>
      <c r="E3253" s="74">
        <v>-0.124690152</v>
      </c>
      <c r="F3253" s="74">
        <v>-0.15586908999999999</v>
      </c>
      <c r="G3253" s="17">
        <v>-0.13495017200000001</v>
      </c>
      <c r="J3253" s="74"/>
      <c r="K3253" s="73"/>
      <c r="L3253" s="73"/>
      <c r="M3253" s="73"/>
      <c r="N3253" s="73"/>
      <c r="O3253" s="69"/>
      <c r="P3253" s="69"/>
      <c r="Q3253" s="69"/>
      <c r="R3253" s="69"/>
      <c r="S3253" s="69"/>
      <c r="T3253" s="69"/>
      <c r="U3253" s="69"/>
      <c r="V3253" s="72"/>
      <c r="W3253" s="71"/>
      <c r="X3253" s="71"/>
    </row>
    <row r="3254" spans="1:24" ht="15.75" thickBot="1">
      <c r="A3254" s="3">
        <v>0.3246</v>
      </c>
      <c r="B3254" s="17">
        <v>-0.176593164</v>
      </c>
      <c r="C3254" s="17">
        <v>-0.16376986399999999</v>
      </c>
      <c r="D3254" s="17">
        <v>-0.160862324</v>
      </c>
      <c r="E3254" s="74">
        <v>-0.124612431</v>
      </c>
      <c r="F3254" s="74">
        <v>-0.15580092000000001</v>
      </c>
      <c r="G3254" s="17">
        <v>-0.13486641699999999</v>
      </c>
      <c r="J3254" s="74"/>
      <c r="K3254" s="73"/>
      <c r="L3254" s="73"/>
      <c r="M3254" s="73"/>
      <c r="N3254" s="73"/>
      <c r="O3254" s="69"/>
      <c r="P3254" s="69"/>
      <c r="Q3254" s="69"/>
      <c r="R3254" s="69"/>
      <c r="S3254" s="69"/>
      <c r="T3254" s="69"/>
      <c r="U3254" s="69"/>
      <c r="V3254" s="72"/>
      <c r="W3254" s="71"/>
      <c r="X3254" s="71"/>
    </row>
    <row r="3255" spans="1:24" ht="15.75" thickBot="1">
      <c r="A3255" s="3">
        <v>0.32469999999999999</v>
      </c>
      <c r="B3255" s="17">
        <v>-0.17648525000000001</v>
      </c>
      <c r="C3255" s="17">
        <v>-0.16368740300000001</v>
      </c>
      <c r="D3255" s="17">
        <v>-0.16078535399999999</v>
      </c>
      <c r="E3255" s="74">
        <v>-0.124534722</v>
      </c>
      <c r="F3255" s="74">
        <v>-0.155732755</v>
      </c>
      <c r="G3255" s="17">
        <v>-0.13478267499999999</v>
      </c>
      <c r="J3255" s="74"/>
      <c r="K3255" s="73"/>
      <c r="L3255" s="73"/>
      <c r="M3255" s="73"/>
      <c r="N3255" s="73"/>
      <c r="O3255" s="69"/>
      <c r="P3255" s="69"/>
      <c r="Q3255" s="69"/>
      <c r="R3255" s="69"/>
      <c r="S3255" s="69"/>
      <c r="T3255" s="69"/>
      <c r="U3255" s="69"/>
      <c r="V3255" s="72"/>
      <c r="W3255" s="71"/>
      <c r="X3255" s="71"/>
    </row>
    <row r="3256" spans="1:24" ht="15.75" thickBot="1">
      <c r="A3256" s="3">
        <v>0.32479999999999998</v>
      </c>
      <c r="B3256" s="17">
        <v>-0.17637734999999999</v>
      </c>
      <c r="C3256" s="17">
        <v>-0.163604949</v>
      </c>
      <c r="D3256" s="17">
        <v>-0.16070838900000001</v>
      </c>
      <c r="E3256" s="74">
        <v>-0.124457027</v>
      </c>
      <c r="F3256" s="74">
        <v>-0.15566459399999999</v>
      </c>
      <c r="G3256" s="17">
        <v>-0.13469894600000001</v>
      </c>
      <c r="J3256" s="74"/>
      <c r="K3256" s="73"/>
      <c r="L3256" s="73"/>
      <c r="M3256" s="73"/>
      <c r="N3256" s="73"/>
      <c r="O3256" s="69"/>
      <c r="P3256" s="69"/>
      <c r="Q3256" s="69"/>
      <c r="R3256" s="69"/>
      <c r="S3256" s="69"/>
      <c r="T3256" s="69"/>
      <c r="U3256" s="69"/>
      <c r="V3256" s="72"/>
      <c r="W3256" s="71"/>
      <c r="X3256" s="71"/>
    </row>
    <row r="3257" spans="1:24" ht="15.75" thickBot="1">
      <c r="A3257" s="3">
        <v>0.32490000000000002</v>
      </c>
      <c r="B3257" s="17">
        <v>-0.17626946399999999</v>
      </c>
      <c r="C3257" s="17">
        <v>-0.16352250199999999</v>
      </c>
      <c r="D3257" s="17">
        <v>-0.16063143099999999</v>
      </c>
      <c r="E3257" s="74">
        <v>-0.124379344</v>
      </c>
      <c r="F3257" s="74">
        <v>-0.155596436</v>
      </c>
      <c r="G3257" s="17">
        <v>-0.134615231</v>
      </c>
      <c r="J3257" s="74"/>
      <c r="K3257" s="73"/>
      <c r="L3257" s="73"/>
      <c r="M3257" s="73"/>
      <c r="N3257" s="73"/>
      <c r="O3257" s="69"/>
      <c r="P3257" s="69"/>
      <c r="Q3257" s="69"/>
      <c r="R3257" s="69"/>
      <c r="S3257" s="69"/>
      <c r="T3257" s="69"/>
      <c r="U3257" s="69"/>
      <c r="V3257" s="72"/>
      <c r="W3257" s="71"/>
      <c r="X3257" s="71"/>
    </row>
    <row r="3258" spans="1:24" ht="15.75" thickBot="1">
      <c r="A3258" s="3">
        <v>0.32500000000000001</v>
      </c>
      <c r="B3258" s="17">
        <v>-0.17616159200000001</v>
      </c>
      <c r="C3258" s="17">
        <v>-0.163440063</v>
      </c>
      <c r="D3258" s="17">
        <v>-0.160554478</v>
      </c>
      <c r="E3258" s="74">
        <v>-0.124301674</v>
      </c>
      <c r="F3258" s="74">
        <v>-0.15552828299999999</v>
      </c>
      <c r="G3258" s="17">
        <v>-0.13453152800000001</v>
      </c>
      <c r="J3258" s="74"/>
      <c r="K3258" s="73"/>
      <c r="L3258" s="73"/>
      <c r="M3258" s="73"/>
      <c r="N3258" s="73"/>
      <c r="O3258" s="69"/>
      <c r="P3258" s="69"/>
      <c r="Q3258" s="69"/>
      <c r="R3258" s="69"/>
      <c r="S3258" s="69"/>
      <c r="T3258" s="69"/>
      <c r="U3258" s="69"/>
      <c r="V3258" s="72"/>
      <c r="W3258" s="71"/>
      <c r="X3258" s="71"/>
    </row>
    <row r="3259" spans="1:24" ht="15.75" thickBot="1">
      <c r="A3259" s="3">
        <v>0.3251</v>
      </c>
      <c r="B3259" s="17">
        <v>-0.17605373299999999</v>
      </c>
      <c r="C3259" s="17">
        <v>-0.16335763</v>
      </c>
      <c r="D3259" s="17">
        <v>-0.16047753100000001</v>
      </c>
      <c r="E3259" s="74">
        <v>-0.12422401600000001</v>
      </c>
      <c r="F3259" s="74">
        <v>-0.155460133</v>
      </c>
      <c r="G3259" s="17">
        <v>-0.13444783799999999</v>
      </c>
      <c r="J3259" s="74"/>
      <c r="K3259" s="73"/>
      <c r="L3259" s="73"/>
      <c r="M3259" s="73"/>
      <c r="N3259" s="73"/>
      <c r="O3259" s="69"/>
      <c r="P3259" s="69"/>
      <c r="Q3259" s="69"/>
      <c r="R3259" s="69"/>
      <c r="S3259" s="69"/>
      <c r="T3259" s="69"/>
      <c r="U3259" s="69"/>
      <c r="V3259" s="72"/>
      <c r="W3259" s="71"/>
      <c r="X3259" s="71"/>
    </row>
    <row r="3260" spans="1:24" ht="15.75" thickBot="1">
      <c r="A3260" s="3">
        <v>0.32519999999999999</v>
      </c>
      <c r="B3260" s="17">
        <v>-0.175945887</v>
      </c>
      <c r="C3260" s="17">
        <v>-0.16327520500000001</v>
      </c>
      <c r="D3260" s="17">
        <v>-0.16040059000000001</v>
      </c>
      <c r="E3260" s="74">
        <v>-0.12414637100000001</v>
      </c>
      <c r="F3260" s="74">
        <v>-0.15539198700000001</v>
      </c>
      <c r="G3260" s="17">
        <v>-0.13436416100000001</v>
      </c>
      <c r="J3260" s="74"/>
      <c r="K3260" s="73"/>
      <c r="L3260" s="73"/>
      <c r="M3260" s="73"/>
      <c r="N3260" s="73"/>
      <c r="O3260" s="69"/>
      <c r="P3260" s="69"/>
      <c r="Q3260" s="69"/>
      <c r="R3260" s="69"/>
      <c r="S3260" s="69"/>
      <c r="T3260" s="69"/>
      <c r="U3260" s="69"/>
      <c r="V3260" s="72"/>
      <c r="W3260" s="71"/>
      <c r="X3260" s="71"/>
    </row>
    <row r="3261" spans="1:24" ht="15.75" thickBot="1">
      <c r="A3261" s="3">
        <v>0.32529999999999998</v>
      </c>
      <c r="B3261" s="17">
        <v>-0.17583805599999999</v>
      </c>
      <c r="C3261" s="17">
        <v>-0.16319278700000001</v>
      </c>
      <c r="D3261" s="17">
        <v>-0.16032365500000001</v>
      </c>
      <c r="E3261" s="74">
        <v>-0.124068739</v>
      </c>
      <c r="F3261" s="74">
        <v>-0.15532384399999999</v>
      </c>
      <c r="G3261" s="17">
        <v>-0.134280498</v>
      </c>
      <c r="J3261" s="74"/>
      <c r="K3261" s="73"/>
      <c r="L3261" s="73"/>
      <c r="M3261" s="73"/>
      <c r="N3261" s="73"/>
      <c r="O3261" s="69"/>
      <c r="P3261" s="69"/>
      <c r="Q3261" s="69"/>
      <c r="R3261" s="69"/>
      <c r="S3261" s="69"/>
      <c r="T3261" s="69"/>
      <c r="U3261" s="69"/>
      <c r="V3261" s="72"/>
      <c r="W3261" s="71"/>
      <c r="X3261" s="71"/>
    </row>
    <row r="3262" spans="1:24" ht="15.75" thickBot="1">
      <c r="A3262" s="3">
        <v>0.32540000000000002</v>
      </c>
      <c r="B3262" s="17">
        <v>-0.17573023700000001</v>
      </c>
      <c r="C3262" s="17">
        <v>-0.163110377</v>
      </c>
      <c r="D3262" s="17">
        <v>-0.16024672600000001</v>
      </c>
      <c r="E3262" s="74">
        <v>-0.12399112</v>
      </c>
      <c r="F3262" s="74">
        <v>-0.15525570599999999</v>
      </c>
      <c r="G3262" s="17">
        <v>-0.13419684700000001</v>
      </c>
      <c r="J3262" s="74"/>
      <c r="K3262" s="73"/>
      <c r="L3262" s="73"/>
      <c r="M3262" s="73"/>
      <c r="N3262" s="73"/>
      <c r="O3262" s="69"/>
      <c r="P3262" s="69"/>
      <c r="Q3262" s="69"/>
      <c r="R3262" s="69"/>
      <c r="S3262" s="69"/>
      <c r="T3262" s="69"/>
      <c r="U3262" s="69"/>
      <c r="V3262" s="72"/>
      <c r="W3262" s="71"/>
      <c r="X3262" s="71"/>
    </row>
    <row r="3263" spans="1:24" ht="15.75" thickBot="1">
      <c r="A3263" s="3">
        <v>0.32550000000000001</v>
      </c>
      <c r="B3263" s="17">
        <v>-0.17562243299999999</v>
      </c>
      <c r="C3263" s="17">
        <v>-0.16302797299999999</v>
      </c>
      <c r="D3263" s="17">
        <v>-0.160169803</v>
      </c>
      <c r="E3263" s="74">
        <v>-0.123913513</v>
      </c>
      <c r="F3263" s="74">
        <v>-0.155187571</v>
      </c>
      <c r="G3263" s="17">
        <v>-0.13411320900000001</v>
      </c>
      <c r="J3263" s="74"/>
      <c r="K3263" s="73"/>
      <c r="L3263" s="73"/>
      <c r="M3263" s="73"/>
      <c r="N3263" s="73"/>
      <c r="O3263" s="69"/>
      <c r="P3263" s="69"/>
      <c r="Q3263" s="69"/>
      <c r="R3263" s="69"/>
      <c r="S3263" s="69"/>
      <c r="T3263" s="69"/>
      <c r="U3263" s="69"/>
      <c r="V3263" s="72"/>
      <c r="W3263" s="71"/>
      <c r="X3263" s="71"/>
    </row>
    <row r="3264" spans="1:24" ht="15.75" thickBot="1">
      <c r="A3264" s="3">
        <v>0.3256</v>
      </c>
      <c r="B3264" s="17">
        <v>-0.175514642</v>
      </c>
      <c r="C3264" s="17">
        <v>-0.16294557700000001</v>
      </c>
      <c r="D3264" s="17">
        <v>-0.16009288499999999</v>
      </c>
      <c r="E3264" s="74">
        <v>-0.123835918</v>
      </c>
      <c r="F3264" s="74">
        <v>-0.15511944</v>
      </c>
      <c r="G3264" s="17">
        <v>-0.13402958400000001</v>
      </c>
      <c r="J3264" s="74"/>
      <c r="K3264" s="73"/>
      <c r="L3264" s="73"/>
      <c r="M3264" s="73"/>
      <c r="N3264" s="73"/>
      <c r="O3264" s="69"/>
      <c r="P3264" s="69"/>
      <c r="Q3264" s="69"/>
      <c r="R3264" s="69"/>
      <c r="S3264" s="69"/>
      <c r="T3264" s="69"/>
      <c r="U3264" s="69"/>
      <c r="V3264" s="72"/>
      <c r="W3264" s="71"/>
      <c r="X3264" s="71"/>
    </row>
    <row r="3265" spans="1:24" ht="15.75" thickBot="1">
      <c r="A3265" s="3">
        <v>0.32569999999999999</v>
      </c>
      <c r="B3265" s="17">
        <v>-0.175406864</v>
      </c>
      <c r="C3265" s="17">
        <v>-0.16286318799999999</v>
      </c>
      <c r="D3265" s="17">
        <v>-0.16001597400000001</v>
      </c>
      <c r="E3265" s="74">
        <v>-0.123758337</v>
      </c>
      <c r="F3265" s="74">
        <v>-0.155051313</v>
      </c>
      <c r="G3265" s="17">
        <v>-0.133945972</v>
      </c>
      <c r="J3265" s="74"/>
      <c r="K3265" s="73"/>
      <c r="L3265" s="73"/>
      <c r="M3265" s="73"/>
      <c r="N3265" s="73"/>
      <c r="O3265" s="69"/>
      <c r="P3265" s="69"/>
      <c r="Q3265" s="69"/>
      <c r="R3265" s="69"/>
      <c r="S3265" s="69"/>
      <c r="T3265" s="69"/>
      <c r="U3265" s="69"/>
      <c r="V3265" s="72"/>
      <c r="W3265" s="71"/>
      <c r="X3265" s="71"/>
    </row>
    <row r="3266" spans="1:24" ht="15.75" thickBot="1">
      <c r="A3266" s="3">
        <v>0.32579999999999998</v>
      </c>
      <c r="B3266" s="17">
        <v>-0.17529910000000001</v>
      </c>
      <c r="C3266" s="17">
        <v>-0.162780806</v>
      </c>
      <c r="D3266" s="17">
        <v>-0.15993906799999999</v>
      </c>
      <c r="E3266" s="74">
        <v>-0.123680767</v>
      </c>
      <c r="F3266" s="74">
        <v>-0.15498318999999999</v>
      </c>
      <c r="G3266" s="17">
        <v>-0.13386237300000001</v>
      </c>
      <c r="J3266" s="74"/>
      <c r="K3266" s="73"/>
      <c r="L3266" s="73"/>
      <c r="M3266" s="73"/>
      <c r="N3266" s="73"/>
      <c r="O3266" s="69"/>
      <c r="P3266" s="69"/>
      <c r="Q3266" s="69"/>
      <c r="R3266" s="69"/>
      <c r="S3266" s="69"/>
      <c r="T3266" s="69"/>
      <c r="U3266" s="69"/>
      <c r="V3266" s="72"/>
      <c r="W3266" s="71"/>
      <c r="X3266" s="71"/>
    </row>
    <row r="3267" spans="1:24" ht="15.75" thickBot="1">
      <c r="A3267" s="3">
        <v>0.32590000000000002</v>
      </c>
      <c r="B3267" s="17">
        <v>-0.175191349</v>
      </c>
      <c r="C3267" s="17">
        <v>-0.162698431</v>
      </c>
      <c r="D3267" s="17">
        <v>-0.159862168</v>
      </c>
      <c r="E3267" s="74">
        <v>-0.123603211</v>
      </c>
      <c r="F3267" s="74">
        <v>-0.15491506999999999</v>
      </c>
      <c r="G3267" s="17">
        <v>-0.13377878700000001</v>
      </c>
      <c r="J3267" s="74"/>
      <c r="K3267" s="73"/>
      <c r="L3267" s="73"/>
      <c r="M3267" s="73"/>
      <c r="N3267" s="73"/>
      <c r="O3267" s="69"/>
      <c r="P3267" s="69"/>
      <c r="Q3267" s="69"/>
      <c r="R3267" s="69"/>
      <c r="S3267" s="69"/>
      <c r="T3267" s="69"/>
      <c r="U3267" s="69"/>
      <c r="V3267" s="72"/>
      <c r="W3267" s="71"/>
      <c r="X3267" s="71"/>
    </row>
    <row r="3268" spans="1:24" ht="15.75" thickBot="1">
      <c r="A3268" s="3">
        <v>0.32600000000000001</v>
      </c>
      <c r="B3268" s="17">
        <v>-0.175083612</v>
      </c>
      <c r="C3268" s="17">
        <v>-0.16261606300000001</v>
      </c>
      <c r="D3268" s="17">
        <v>-0.159785274</v>
      </c>
      <c r="E3268" s="74">
        <v>-0.12352566700000001</v>
      </c>
      <c r="F3268" s="74">
        <v>-0.15484695500000001</v>
      </c>
      <c r="G3268" s="17">
        <v>-0.13369521400000001</v>
      </c>
      <c r="J3268" s="74"/>
      <c r="K3268" s="73"/>
      <c r="L3268" s="73"/>
      <c r="M3268" s="73"/>
      <c r="N3268" s="73"/>
      <c r="O3268" s="69"/>
      <c r="P3268" s="69"/>
      <c r="Q3268" s="69"/>
      <c r="R3268" s="69"/>
      <c r="S3268" s="69"/>
      <c r="T3268" s="69"/>
      <c r="U3268" s="69"/>
      <c r="V3268" s="72"/>
      <c r="W3268" s="71"/>
      <c r="X3268" s="71"/>
    </row>
    <row r="3269" spans="1:24" ht="15.75" thickBot="1">
      <c r="A3269" s="3">
        <v>0.3261</v>
      </c>
      <c r="B3269" s="17">
        <v>-0.174975889</v>
      </c>
      <c r="C3269" s="17">
        <v>-0.162533703</v>
      </c>
      <c r="D3269" s="17">
        <v>-0.15970838500000001</v>
      </c>
      <c r="E3269" s="74">
        <v>-0.123448136</v>
      </c>
      <c r="F3269" s="74">
        <v>-0.154778843</v>
      </c>
      <c r="G3269" s="17">
        <v>-0.133611653</v>
      </c>
      <c r="J3269" s="74"/>
      <c r="K3269" s="73"/>
      <c r="L3269" s="73"/>
      <c r="M3269" s="73"/>
      <c r="N3269" s="73"/>
      <c r="O3269" s="69"/>
      <c r="P3269" s="69"/>
      <c r="Q3269" s="69"/>
      <c r="R3269" s="69"/>
      <c r="S3269" s="69"/>
      <c r="T3269" s="69"/>
      <c r="U3269" s="69"/>
      <c r="V3269" s="72"/>
      <c r="W3269" s="71"/>
      <c r="X3269" s="71"/>
    </row>
    <row r="3270" spans="1:24" ht="15.75" thickBot="1">
      <c r="A3270" s="3">
        <v>0.32619999999999999</v>
      </c>
      <c r="B3270" s="17">
        <v>-0.17486817900000001</v>
      </c>
      <c r="C3270" s="17">
        <v>-0.16245134899999999</v>
      </c>
      <c r="D3270" s="17">
        <v>-0.15963150300000001</v>
      </c>
      <c r="E3270" s="74">
        <v>-0.123370617</v>
      </c>
      <c r="F3270" s="74">
        <v>-0.15471073399999999</v>
      </c>
      <c r="G3270" s="17">
        <v>-0.13352810600000001</v>
      </c>
      <c r="J3270" s="74"/>
      <c r="K3270" s="73"/>
      <c r="L3270" s="73"/>
      <c r="M3270" s="73"/>
      <c r="N3270" s="73"/>
      <c r="O3270" s="69"/>
      <c r="P3270" s="69"/>
      <c r="Q3270" s="69"/>
      <c r="R3270" s="69"/>
      <c r="S3270" s="69"/>
      <c r="T3270" s="69"/>
      <c r="U3270" s="69"/>
      <c r="V3270" s="72"/>
      <c r="W3270" s="71"/>
      <c r="X3270" s="71"/>
    </row>
    <row r="3271" spans="1:24" ht="15.75" thickBot="1">
      <c r="A3271" s="3">
        <v>0.32629999999999998</v>
      </c>
      <c r="B3271" s="17">
        <v>-0.17476048199999999</v>
      </c>
      <c r="C3271" s="17">
        <v>-0.16236900300000001</v>
      </c>
      <c r="D3271" s="17">
        <v>-0.159554626</v>
      </c>
      <c r="E3271" s="74">
        <v>-0.12329311</v>
      </c>
      <c r="F3271" s="74">
        <v>-0.15464263</v>
      </c>
      <c r="G3271" s="17">
        <v>-0.13344457100000001</v>
      </c>
      <c r="J3271" s="74"/>
      <c r="K3271" s="73"/>
      <c r="L3271" s="73"/>
      <c r="M3271" s="73"/>
      <c r="N3271" s="73"/>
      <c r="O3271" s="69"/>
      <c r="P3271" s="69"/>
      <c r="Q3271" s="69"/>
      <c r="R3271" s="69"/>
      <c r="S3271" s="69"/>
      <c r="T3271" s="69"/>
      <c r="U3271" s="69"/>
      <c r="V3271" s="72"/>
      <c r="W3271" s="71"/>
      <c r="X3271" s="71"/>
    </row>
    <row r="3272" spans="1:24" ht="15.75" thickBot="1">
      <c r="A3272" s="3">
        <v>0.32640000000000002</v>
      </c>
      <c r="B3272" s="17">
        <v>-0.174652799</v>
      </c>
      <c r="C3272" s="17">
        <v>-0.162286664</v>
      </c>
      <c r="D3272" s="17">
        <v>-0.159477755</v>
      </c>
      <c r="E3272" s="74">
        <v>-0.123215617</v>
      </c>
      <c r="F3272" s="74">
        <v>-0.15457452899999999</v>
      </c>
      <c r="G3272" s="17">
        <v>-0.13336104900000001</v>
      </c>
      <c r="J3272" s="74"/>
      <c r="K3272" s="73"/>
      <c r="L3272" s="73"/>
      <c r="M3272" s="73"/>
      <c r="N3272" s="73"/>
      <c r="O3272" s="69"/>
      <c r="P3272" s="69"/>
      <c r="Q3272" s="69"/>
      <c r="R3272" s="69"/>
      <c r="S3272" s="69"/>
      <c r="T3272" s="69"/>
      <c r="U3272" s="69"/>
      <c r="V3272" s="72"/>
      <c r="W3272" s="71"/>
      <c r="X3272" s="71"/>
    </row>
    <row r="3273" spans="1:24" ht="15.75" thickBot="1">
      <c r="A3273" s="3">
        <v>0.32650000000000001</v>
      </c>
      <c r="B3273" s="17">
        <v>-0.17454512899999999</v>
      </c>
      <c r="C3273" s="17">
        <v>-0.16220433200000001</v>
      </c>
      <c r="D3273" s="17">
        <v>-0.15940088999999999</v>
      </c>
      <c r="E3273" s="74">
        <v>-0.123138135</v>
      </c>
      <c r="F3273" s="74">
        <v>-0.154506432</v>
      </c>
      <c r="G3273" s="17">
        <v>-0.13327754</v>
      </c>
      <c r="J3273" s="74"/>
      <c r="K3273" s="73"/>
      <c r="L3273" s="73"/>
      <c r="M3273" s="73"/>
      <c r="N3273" s="73"/>
      <c r="O3273" s="69"/>
      <c r="P3273" s="69"/>
      <c r="Q3273" s="69"/>
      <c r="R3273" s="69"/>
      <c r="S3273" s="69"/>
      <c r="T3273" s="69"/>
      <c r="U3273" s="69"/>
      <c r="V3273" s="72"/>
      <c r="W3273" s="71"/>
      <c r="X3273" s="71"/>
    </row>
    <row r="3274" spans="1:24" ht="15.75" thickBot="1">
      <c r="A3274" s="3">
        <v>0.3266</v>
      </c>
      <c r="B3274" s="17">
        <v>-0.17443747300000001</v>
      </c>
      <c r="C3274" s="17">
        <v>-0.16212200700000001</v>
      </c>
      <c r="D3274" s="17">
        <v>-0.15932403000000001</v>
      </c>
      <c r="E3274" s="74">
        <v>-0.123060667</v>
      </c>
      <c r="F3274" s="74">
        <v>-0.15443833800000001</v>
      </c>
      <c r="G3274" s="17">
        <v>-0.13319404400000001</v>
      </c>
      <c r="J3274" s="74"/>
      <c r="K3274" s="73"/>
      <c r="L3274" s="73"/>
      <c r="M3274" s="73"/>
      <c r="N3274" s="73"/>
      <c r="O3274" s="69"/>
      <c r="P3274" s="69"/>
      <c r="Q3274" s="69"/>
      <c r="R3274" s="69"/>
      <c r="S3274" s="69"/>
      <c r="T3274" s="69"/>
      <c r="U3274" s="69"/>
      <c r="V3274" s="72"/>
      <c r="W3274" s="71"/>
      <c r="X3274" s="71"/>
    </row>
    <row r="3275" spans="1:24" ht="15.75" thickBot="1">
      <c r="A3275" s="3">
        <v>0.32669999999999999</v>
      </c>
      <c r="B3275" s="17">
        <v>-0.17432982999999999</v>
      </c>
      <c r="C3275" s="17">
        <v>-0.16203968899999999</v>
      </c>
      <c r="D3275" s="17">
        <v>-0.15924717699999999</v>
      </c>
      <c r="E3275" s="74">
        <v>-0.12298321</v>
      </c>
      <c r="F3275" s="74">
        <v>-0.15437024899999999</v>
      </c>
      <c r="G3275" s="17">
        <v>-0.13311056099999999</v>
      </c>
      <c r="J3275" s="74"/>
      <c r="K3275" s="73"/>
      <c r="L3275" s="73"/>
      <c r="M3275" s="73"/>
      <c r="N3275" s="73"/>
      <c r="O3275" s="69"/>
      <c r="P3275" s="69"/>
      <c r="Q3275" s="69"/>
      <c r="R3275" s="69"/>
      <c r="S3275" s="69"/>
      <c r="T3275" s="69"/>
      <c r="U3275" s="69"/>
      <c r="V3275" s="72"/>
      <c r="W3275" s="71"/>
      <c r="X3275" s="71"/>
    </row>
    <row r="3276" spans="1:24" ht="15.75" thickBot="1">
      <c r="A3276" s="3">
        <v>0.32679999999999998</v>
      </c>
      <c r="B3276" s="17">
        <v>-0.17422219999999999</v>
      </c>
      <c r="C3276" s="17">
        <v>-0.16195737800000001</v>
      </c>
      <c r="D3276" s="17">
        <v>-0.159170329</v>
      </c>
      <c r="E3276" s="74">
        <v>-0.122905766</v>
      </c>
      <c r="F3276" s="74">
        <v>-0.15430216299999999</v>
      </c>
      <c r="G3276" s="17">
        <v>-0.13302708999999999</v>
      </c>
      <c r="J3276" s="74"/>
      <c r="K3276" s="73"/>
      <c r="L3276" s="73"/>
      <c r="M3276" s="73"/>
      <c r="N3276" s="73"/>
      <c r="O3276" s="69"/>
      <c r="P3276" s="69"/>
      <c r="Q3276" s="69"/>
      <c r="R3276" s="69"/>
      <c r="S3276" s="69"/>
      <c r="T3276" s="69"/>
      <c r="U3276" s="69"/>
      <c r="V3276" s="72"/>
      <c r="W3276" s="71"/>
      <c r="X3276" s="71"/>
    </row>
    <row r="3277" spans="1:24" ht="15.75" thickBot="1">
      <c r="A3277" s="3">
        <v>0.32690000000000002</v>
      </c>
      <c r="B3277" s="17">
        <v>-0.17411458399999999</v>
      </c>
      <c r="C3277" s="17">
        <v>-0.16187507500000001</v>
      </c>
      <c r="D3277" s="17">
        <v>-0.15909348600000001</v>
      </c>
      <c r="E3277" s="74">
        <v>-0.122828335</v>
      </c>
      <c r="F3277" s="74">
        <v>-0.154234081</v>
      </c>
      <c r="G3277" s="17">
        <v>-0.13294363300000001</v>
      </c>
      <c r="J3277" s="74"/>
      <c r="K3277" s="73"/>
      <c r="L3277" s="73"/>
      <c r="M3277" s="73"/>
      <c r="N3277" s="73"/>
      <c r="O3277" s="69"/>
      <c r="P3277" s="69"/>
      <c r="Q3277" s="69"/>
      <c r="R3277" s="69"/>
      <c r="S3277" s="69"/>
      <c r="T3277" s="69"/>
      <c r="U3277" s="69"/>
      <c r="V3277" s="72"/>
      <c r="W3277" s="71"/>
      <c r="X3277" s="71"/>
    </row>
    <row r="3278" spans="1:24" ht="15.75" thickBot="1">
      <c r="A3278" s="3">
        <v>0.32700000000000001</v>
      </c>
      <c r="B3278" s="17">
        <v>-0.17400698100000001</v>
      </c>
      <c r="C3278" s="17">
        <v>-0.161792778</v>
      </c>
      <c r="D3278" s="17">
        <v>-0.15901665000000001</v>
      </c>
      <c r="E3278" s="74">
        <v>-0.122750916</v>
      </c>
      <c r="F3278" s="74">
        <v>-0.154166002</v>
      </c>
      <c r="G3278" s="17">
        <v>-0.13286018799999999</v>
      </c>
      <c r="J3278" s="74"/>
      <c r="K3278" s="73"/>
      <c r="L3278" s="73"/>
      <c r="M3278" s="73"/>
      <c r="N3278" s="73"/>
      <c r="O3278" s="69"/>
      <c r="P3278" s="69"/>
      <c r="Q3278" s="69"/>
      <c r="R3278" s="69"/>
      <c r="S3278" s="69"/>
      <c r="T3278" s="69"/>
      <c r="U3278" s="69"/>
      <c r="V3278" s="72"/>
      <c r="W3278" s="71"/>
      <c r="X3278" s="71"/>
    </row>
    <row r="3279" spans="1:24" ht="15.75" thickBot="1">
      <c r="A3279" s="3">
        <v>0.3271</v>
      </c>
      <c r="B3279" s="17">
        <v>-0.17389939200000001</v>
      </c>
      <c r="C3279" s="17">
        <v>-0.16171048800000001</v>
      </c>
      <c r="D3279" s="17">
        <v>-0.15893981900000001</v>
      </c>
      <c r="E3279" s="74">
        <v>-0.12267351</v>
      </c>
      <c r="F3279" s="74">
        <v>-0.154097927</v>
      </c>
      <c r="G3279" s="17">
        <v>-0.132776755</v>
      </c>
      <c r="J3279" s="74"/>
      <c r="K3279" s="73"/>
      <c r="L3279" s="73"/>
      <c r="M3279" s="73"/>
      <c r="N3279" s="73"/>
      <c r="O3279" s="69"/>
      <c r="P3279" s="69"/>
      <c r="Q3279" s="69"/>
      <c r="R3279" s="69"/>
      <c r="S3279" s="69"/>
      <c r="T3279" s="69"/>
      <c r="U3279" s="69"/>
      <c r="V3279" s="72"/>
      <c r="W3279" s="71"/>
      <c r="X3279" s="71"/>
    </row>
    <row r="3280" spans="1:24" ht="15.75" thickBot="1">
      <c r="A3280" s="3">
        <v>0.32719999999999999</v>
      </c>
      <c r="B3280" s="17">
        <v>-0.17379181599999999</v>
      </c>
      <c r="C3280" s="17">
        <v>-0.161628206</v>
      </c>
      <c r="D3280" s="17">
        <v>-0.15886299400000001</v>
      </c>
      <c r="E3280" s="74">
        <v>-0.122596116</v>
      </c>
      <c r="F3280" s="74">
        <v>-0.15402985599999999</v>
      </c>
      <c r="G3280" s="17">
        <v>-0.132693336</v>
      </c>
      <c r="J3280" s="74"/>
      <c r="K3280" s="73"/>
      <c r="L3280" s="73"/>
      <c r="M3280" s="73"/>
      <c r="N3280" s="73"/>
      <c r="O3280" s="69"/>
      <c r="P3280" s="69"/>
      <c r="Q3280" s="69"/>
      <c r="R3280" s="69"/>
      <c r="S3280" s="69"/>
      <c r="T3280" s="69"/>
      <c r="U3280" s="69"/>
      <c r="V3280" s="72"/>
      <c r="W3280" s="71"/>
      <c r="X3280" s="71"/>
    </row>
    <row r="3281" spans="1:24" ht="15.75" thickBot="1">
      <c r="A3281" s="3">
        <v>0.32729999999999998</v>
      </c>
      <c r="B3281" s="17">
        <v>-0.17368425300000001</v>
      </c>
      <c r="C3281" s="17">
        <v>-0.16154593</v>
      </c>
      <c r="D3281" s="17">
        <v>-0.158786175</v>
      </c>
      <c r="E3281" s="74">
        <v>-0.122518734</v>
      </c>
      <c r="F3281" s="74">
        <v>-0.15396178899999999</v>
      </c>
      <c r="G3281" s="17">
        <v>-0.13260992899999999</v>
      </c>
      <c r="J3281" s="74"/>
      <c r="K3281" s="73"/>
      <c r="L3281" s="73"/>
      <c r="M3281" s="73"/>
      <c r="N3281" s="73"/>
      <c r="O3281" s="69"/>
      <c r="P3281" s="69"/>
      <c r="Q3281" s="69"/>
      <c r="R3281" s="69"/>
      <c r="S3281" s="69"/>
      <c r="T3281" s="69"/>
      <c r="U3281" s="69"/>
      <c r="V3281" s="72"/>
      <c r="W3281" s="71"/>
      <c r="X3281" s="71"/>
    </row>
    <row r="3282" spans="1:24" ht="15.75" thickBot="1">
      <c r="A3282" s="3">
        <v>0.32740000000000002</v>
      </c>
      <c r="B3282" s="17">
        <v>-0.173576704</v>
      </c>
      <c r="C3282" s="17">
        <v>-0.16146366200000001</v>
      </c>
      <c r="D3282" s="17">
        <v>-0.15870936099999999</v>
      </c>
      <c r="E3282" s="74">
        <v>-0.122441365</v>
      </c>
      <c r="F3282" s="74">
        <v>-0.15389372500000001</v>
      </c>
      <c r="G3282" s="17">
        <v>-0.132526535</v>
      </c>
      <c r="J3282" s="74"/>
      <c r="K3282" s="73"/>
      <c r="L3282" s="73"/>
      <c r="M3282" s="73"/>
      <c r="N3282" s="73"/>
      <c r="O3282" s="69"/>
      <c r="P3282" s="69"/>
      <c r="Q3282" s="69"/>
      <c r="R3282" s="69"/>
      <c r="S3282" s="69"/>
      <c r="T3282" s="69"/>
      <c r="U3282" s="69"/>
      <c r="V3282" s="72"/>
      <c r="W3282" s="71"/>
      <c r="X3282" s="71"/>
    </row>
    <row r="3283" spans="1:24" ht="15.75" thickBot="1">
      <c r="A3283" s="3">
        <v>0.32750000000000001</v>
      </c>
      <c r="B3283" s="17">
        <v>-0.17346916800000001</v>
      </c>
      <c r="C3283" s="17">
        <v>-0.16138140100000001</v>
      </c>
      <c r="D3283" s="17">
        <v>-0.15863255400000001</v>
      </c>
      <c r="E3283" s="74">
        <v>-0.122364008</v>
      </c>
      <c r="F3283" s="74">
        <v>-0.153825665</v>
      </c>
      <c r="G3283" s="17">
        <v>-0.13244315400000001</v>
      </c>
      <c r="J3283" s="74"/>
      <c r="K3283" s="73"/>
      <c r="L3283" s="73"/>
      <c r="M3283" s="73"/>
      <c r="N3283" s="73"/>
      <c r="O3283" s="69"/>
      <c r="P3283" s="69"/>
      <c r="Q3283" s="69"/>
      <c r="R3283" s="69"/>
      <c r="S3283" s="69"/>
      <c r="T3283" s="69"/>
      <c r="U3283" s="69"/>
      <c r="V3283" s="72"/>
      <c r="W3283" s="71"/>
      <c r="X3283" s="71"/>
    </row>
    <row r="3284" spans="1:24" ht="15.75" thickBot="1">
      <c r="A3284" s="3">
        <v>0.3276</v>
      </c>
      <c r="B3284" s="17">
        <v>-0.17336164500000001</v>
      </c>
      <c r="C3284" s="17">
        <v>-0.161299146</v>
      </c>
      <c r="D3284" s="17">
        <v>-0.15855575099999999</v>
      </c>
      <c r="E3284" s="74">
        <v>-0.122286664</v>
      </c>
      <c r="F3284" s="74">
        <v>-0.15375760799999999</v>
      </c>
      <c r="G3284" s="17">
        <v>-0.13235978600000001</v>
      </c>
      <c r="J3284" s="74"/>
      <c r="K3284" s="73"/>
      <c r="L3284" s="73"/>
      <c r="M3284" s="73"/>
      <c r="N3284" s="73"/>
      <c r="O3284" s="69"/>
      <c r="P3284" s="69"/>
      <c r="Q3284" s="69"/>
      <c r="R3284" s="69"/>
      <c r="S3284" s="69"/>
      <c r="T3284" s="69"/>
      <c r="U3284" s="69"/>
      <c r="V3284" s="72"/>
      <c r="W3284" s="71"/>
      <c r="X3284" s="71"/>
    </row>
    <row r="3285" spans="1:24" ht="15.75" thickBot="1">
      <c r="A3285" s="3">
        <v>0.32769999999999999</v>
      </c>
      <c r="B3285" s="17">
        <v>-0.173254135</v>
      </c>
      <c r="C3285" s="17">
        <v>-0.161216899</v>
      </c>
      <c r="D3285" s="17">
        <v>-0.158478955</v>
      </c>
      <c r="E3285" s="74">
        <v>-0.122209332</v>
      </c>
      <c r="F3285" s="74">
        <v>-0.15368955500000001</v>
      </c>
      <c r="G3285" s="17">
        <v>-0.13227643</v>
      </c>
      <c r="J3285" s="74"/>
      <c r="K3285" s="73"/>
      <c r="L3285" s="73"/>
      <c r="M3285" s="73"/>
      <c r="N3285" s="73"/>
      <c r="O3285" s="69"/>
      <c r="P3285" s="69"/>
      <c r="Q3285" s="69"/>
      <c r="R3285" s="69"/>
      <c r="S3285" s="69"/>
      <c r="T3285" s="69"/>
      <c r="U3285" s="69"/>
      <c r="V3285" s="72"/>
      <c r="W3285" s="71"/>
      <c r="X3285" s="71"/>
    </row>
    <row r="3286" spans="1:24" ht="15.75" thickBot="1">
      <c r="A3286" s="3">
        <v>0.32779999999999998</v>
      </c>
      <c r="B3286" s="17">
        <v>-0.17314663899999999</v>
      </c>
      <c r="C3286" s="17">
        <v>-0.16113465900000001</v>
      </c>
      <c r="D3286" s="17">
        <v>-0.15840216400000001</v>
      </c>
      <c r="E3286" s="74">
        <v>-0.122132013</v>
      </c>
      <c r="F3286" s="74">
        <v>-0.15362150599999999</v>
      </c>
      <c r="G3286" s="17">
        <v>-0.13219308699999999</v>
      </c>
      <c r="J3286" s="74"/>
      <c r="K3286" s="73"/>
      <c r="L3286" s="73"/>
      <c r="M3286" s="73"/>
      <c r="N3286" s="73"/>
      <c r="O3286" s="69"/>
      <c r="P3286" s="69"/>
      <c r="Q3286" s="69"/>
      <c r="R3286" s="69"/>
      <c r="S3286" s="69"/>
      <c r="T3286" s="69"/>
      <c r="U3286" s="69"/>
      <c r="V3286" s="72"/>
      <c r="W3286" s="71"/>
      <c r="X3286" s="71"/>
    </row>
    <row r="3287" spans="1:24" ht="15.75" thickBot="1">
      <c r="A3287" s="3">
        <v>0.32790000000000002</v>
      </c>
      <c r="B3287" s="17">
        <v>-0.173039156</v>
      </c>
      <c r="C3287" s="17">
        <v>-0.161052425</v>
      </c>
      <c r="D3287" s="17">
        <v>-0.15832537899999999</v>
      </c>
      <c r="E3287" s="74">
        <v>-0.122054705</v>
      </c>
      <c r="F3287" s="74">
        <v>-0.153553461</v>
      </c>
      <c r="G3287" s="17">
        <v>-0.13210975599999999</v>
      </c>
      <c r="J3287" s="74"/>
      <c r="K3287" s="73"/>
      <c r="L3287" s="73"/>
      <c r="M3287" s="73"/>
      <c r="N3287" s="73"/>
      <c r="O3287" s="69"/>
      <c r="P3287" s="69"/>
      <c r="Q3287" s="69"/>
      <c r="R3287" s="69"/>
      <c r="S3287" s="69"/>
      <c r="T3287" s="69"/>
      <c r="U3287" s="69"/>
      <c r="V3287" s="72"/>
      <c r="W3287" s="71"/>
      <c r="X3287" s="71"/>
    </row>
    <row r="3288" spans="1:24" ht="15.75" thickBot="1">
      <c r="A3288" s="3">
        <v>0.32800000000000001</v>
      </c>
      <c r="B3288" s="17">
        <v>-0.172931687</v>
      </c>
      <c r="C3288" s="17">
        <v>-0.16097019900000001</v>
      </c>
      <c r="D3288" s="17">
        <v>-0.15824859999999999</v>
      </c>
      <c r="E3288" s="74">
        <v>-0.12197740999999999</v>
      </c>
      <c r="F3288" s="74">
        <v>-0.15348541900000001</v>
      </c>
      <c r="G3288" s="17">
        <v>-0.132026439</v>
      </c>
      <c r="J3288" s="74"/>
      <c r="K3288" s="73"/>
      <c r="L3288" s="73"/>
      <c r="M3288" s="73"/>
      <c r="N3288" s="73"/>
      <c r="O3288" s="69"/>
      <c r="P3288" s="69"/>
      <c r="Q3288" s="69"/>
      <c r="R3288" s="69"/>
      <c r="S3288" s="69"/>
      <c r="T3288" s="69"/>
      <c r="U3288" s="69"/>
      <c r="V3288" s="72"/>
      <c r="W3288" s="71"/>
      <c r="X3288" s="71"/>
    </row>
    <row r="3289" spans="1:24" ht="15.75" thickBot="1">
      <c r="A3289" s="3">
        <v>0.3281</v>
      </c>
      <c r="B3289" s="17">
        <v>-0.17282423</v>
      </c>
      <c r="C3289" s="17">
        <v>-0.16088797899999999</v>
      </c>
      <c r="D3289" s="17">
        <v>-0.15817182599999999</v>
      </c>
      <c r="E3289" s="74">
        <v>-0.121900128</v>
      </c>
      <c r="F3289" s="74">
        <v>-0.15341738099999999</v>
      </c>
      <c r="G3289" s="17">
        <v>-0.13194313399999999</v>
      </c>
      <c r="J3289" s="74"/>
      <c r="K3289" s="73"/>
      <c r="L3289" s="73"/>
      <c r="M3289" s="73"/>
      <c r="N3289" s="73"/>
      <c r="O3289" s="69"/>
      <c r="P3289" s="69"/>
      <c r="Q3289" s="69"/>
      <c r="R3289" s="69"/>
      <c r="S3289" s="69"/>
      <c r="T3289" s="69"/>
      <c r="U3289" s="69"/>
      <c r="V3289" s="72"/>
      <c r="W3289" s="71"/>
      <c r="X3289" s="71"/>
    </row>
    <row r="3290" spans="1:24" ht="15.75" thickBot="1">
      <c r="A3290" s="3">
        <v>0.32819999999999999</v>
      </c>
      <c r="B3290" s="17">
        <v>-0.17271678700000001</v>
      </c>
      <c r="C3290" s="17">
        <v>-0.16080576699999999</v>
      </c>
      <c r="D3290" s="17">
        <v>-0.15809505800000001</v>
      </c>
      <c r="E3290" s="74">
        <v>-0.12182285800000001</v>
      </c>
      <c r="F3290" s="74">
        <v>-0.153349346</v>
      </c>
      <c r="G3290" s="17">
        <v>-0.13185984100000001</v>
      </c>
      <c r="J3290" s="74"/>
      <c r="K3290" s="73"/>
      <c r="L3290" s="73"/>
      <c r="M3290" s="73"/>
      <c r="N3290" s="73"/>
      <c r="O3290" s="69"/>
      <c r="P3290" s="69"/>
      <c r="Q3290" s="69"/>
      <c r="R3290" s="69"/>
      <c r="S3290" s="69"/>
      <c r="T3290" s="69"/>
      <c r="U3290" s="69"/>
      <c r="V3290" s="72"/>
      <c r="W3290" s="71"/>
      <c r="X3290" s="71"/>
    </row>
    <row r="3291" spans="1:24" ht="15.75" thickBot="1">
      <c r="A3291" s="3">
        <v>0.32829999999999998</v>
      </c>
      <c r="B3291" s="17">
        <v>-0.17260935699999999</v>
      </c>
      <c r="C3291" s="17">
        <v>-0.16072356199999999</v>
      </c>
      <c r="D3291" s="17">
        <v>-0.158018295</v>
      </c>
      <c r="E3291" s="74">
        <v>-0.1217456</v>
      </c>
      <c r="F3291" s="74">
        <v>-0.153281315</v>
      </c>
      <c r="G3291" s="17">
        <v>-0.13177656099999999</v>
      </c>
      <c r="J3291" s="74"/>
      <c r="K3291" s="73"/>
      <c r="L3291" s="73"/>
      <c r="M3291" s="73"/>
      <c r="N3291" s="73"/>
      <c r="O3291" s="69"/>
      <c r="P3291" s="69"/>
      <c r="Q3291" s="69"/>
      <c r="R3291" s="69"/>
      <c r="S3291" s="69"/>
      <c r="T3291" s="69"/>
      <c r="U3291" s="69"/>
      <c r="V3291" s="72"/>
      <c r="W3291" s="71"/>
      <c r="X3291" s="71"/>
    </row>
    <row r="3292" spans="1:24" ht="15.75" thickBot="1">
      <c r="A3292" s="3">
        <v>0.32840000000000003</v>
      </c>
      <c r="B3292" s="17">
        <v>-0.17250194099999999</v>
      </c>
      <c r="C3292" s="17">
        <v>-0.16064136300000001</v>
      </c>
      <c r="D3292" s="17">
        <v>-0.15794153799999999</v>
      </c>
      <c r="E3292" s="74">
        <v>-0.12166835400000001</v>
      </c>
      <c r="F3292" s="74">
        <v>-0.153213288</v>
      </c>
      <c r="G3292" s="17">
        <v>-0.13169329399999999</v>
      </c>
      <c r="J3292" s="74"/>
      <c r="K3292" s="73"/>
      <c r="L3292" s="73"/>
      <c r="M3292" s="73"/>
      <c r="N3292" s="73"/>
      <c r="O3292" s="69"/>
      <c r="P3292" s="69"/>
      <c r="Q3292" s="69"/>
      <c r="R3292" s="69"/>
      <c r="S3292" s="69"/>
      <c r="T3292" s="69"/>
      <c r="U3292" s="69"/>
      <c r="V3292" s="72"/>
      <c r="W3292" s="71"/>
      <c r="X3292" s="71"/>
    </row>
    <row r="3293" spans="1:24" ht="15.75" thickBot="1">
      <c r="A3293" s="3">
        <v>0.32850000000000001</v>
      </c>
      <c r="B3293" s="17">
        <v>-0.17239453699999999</v>
      </c>
      <c r="C3293" s="17">
        <v>-0.160559171</v>
      </c>
      <c r="D3293" s="17">
        <v>-0.15786478700000001</v>
      </c>
      <c r="E3293" s="74">
        <v>-0.121591121</v>
      </c>
      <c r="F3293" s="74">
        <v>-0.153145264</v>
      </c>
      <c r="G3293" s="17">
        <v>-0.13161003900000001</v>
      </c>
      <c r="J3293" s="74"/>
      <c r="K3293" s="73"/>
      <c r="L3293" s="73"/>
      <c r="M3293" s="73"/>
      <c r="N3293" s="73"/>
      <c r="O3293" s="69"/>
      <c r="P3293" s="69"/>
      <c r="Q3293" s="69"/>
      <c r="R3293" s="69"/>
      <c r="S3293" s="69"/>
      <c r="T3293" s="69"/>
      <c r="U3293" s="69"/>
      <c r="V3293" s="72"/>
      <c r="W3293" s="71"/>
      <c r="X3293" s="71"/>
    </row>
    <row r="3294" spans="1:24" ht="15.75" thickBot="1">
      <c r="A3294" s="3">
        <v>0.3286</v>
      </c>
      <c r="B3294" s="17">
        <v>-0.172287147</v>
      </c>
      <c r="C3294" s="17">
        <v>-0.16047698699999999</v>
      </c>
      <c r="D3294" s="17">
        <v>-0.15778804199999999</v>
      </c>
      <c r="E3294" s="74">
        <v>-0.12151389999999999</v>
      </c>
      <c r="F3294" s="74">
        <v>-0.153077244</v>
      </c>
      <c r="G3294" s="17">
        <v>-0.131526797</v>
      </c>
      <c r="J3294" s="74"/>
      <c r="K3294" s="73"/>
      <c r="L3294" s="73"/>
      <c r="M3294" s="73"/>
      <c r="N3294" s="73"/>
      <c r="O3294" s="69"/>
      <c r="P3294" s="69"/>
      <c r="Q3294" s="69"/>
      <c r="R3294" s="69"/>
      <c r="S3294" s="69"/>
      <c r="T3294" s="69"/>
      <c r="U3294" s="69"/>
      <c r="V3294" s="72"/>
      <c r="W3294" s="71"/>
      <c r="X3294" s="71"/>
    </row>
    <row r="3295" spans="1:24" ht="15.75" thickBot="1">
      <c r="A3295" s="3">
        <v>0.32869999999999999</v>
      </c>
      <c r="B3295" s="17">
        <v>-0.17217977000000001</v>
      </c>
      <c r="C3295" s="17">
        <v>-0.160394809</v>
      </c>
      <c r="D3295" s="17">
        <v>-0.157711302</v>
      </c>
      <c r="E3295" s="74">
        <v>-0.121436691</v>
      </c>
      <c r="F3295" s="74">
        <v>-0.153009227</v>
      </c>
      <c r="G3295" s="17">
        <v>-0.13144356800000001</v>
      </c>
      <c r="J3295" s="74"/>
      <c r="K3295" s="73"/>
      <c r="L3295" s="73"/>
      <c r="M3295" s="73"/>
      <c r="N3295" s="73"/>
      <c r="O3295" s="69"/>
      <c r="P3295" s="69"/>
      <c r="Q3295" s="69"/>
      <c r="R3295" s="69"/>
      <c r="S3295" s="69"/>
      <c r="T3295" s="69"/>
      <c r="U3295" s="69"/>
      <c r="V3295" s="72"/>
      <c r="W3295" s="71"/>
      <c r="X3295" s="71"/>
    </row>
    <row r="3296" spans="1:24" ht="15.75" thickBot="1">
      <c r="A3296" s="3">
        <v>0.32879999999999998</v>
      </c>
      <c r="B3296" s="17">
        <v>-0.17207240600000001</v>
      </c>
      <c r="C3296" s="17">
        <v>-0.16031263800000001</v>
      </c>
      <c r="D3296" s="17">
        <v>-0.157634567</v>
      </c>
      <c r="E3296" s="74">
        <v>-0.121359495</v>
      </c>
      <c r="F3296" s="74">
        <v>-0.15294121399999999</v>
      </c>
      <c r="G3296" s="17">
        <v>-0.13136035099999999</v>
      </c>
      <c r="J3296" s="74"/>
      <c r="K3296" s="73"/>
      <c r="L3296" s="73"/>
      <c r="M3296" s="73"/>
      <c r="N3296" s="73"/>
      <c r="O3296" s="69"/>
      <c r="P3296" s="69"/>
      <c r="Q3296" s="69"/>
      <c r="R3296" s="69"/>
      <c r="S3296" s="69"/>
      <c r="T3296" s="69"/>
      <c r="U3296" s="69"/>
      <c r="V3296" s="72"/>
      <c r="W3296" s="71"/>
      <c r="X3296" s="71"/>
    </row>
    <row r="3297" spans="1:24" ht="15.75" thickBot="1">
      <c r="A3297" s="3">
        <v>0.32890000000000003</v>
      </c>
      <c r="B3297" s="17">
        <v>-0.17196505500000001</v>
      </c>
      <c r="C3297" s="17">
        <v>-0.16023047500000001</v>
      </c>
      <c r="D3297" s="17">
        <v>-0.15755783900000001</v>
      </c>
      <c r="E3297" s="74">
        <v>-0.12128231</v>
      </c>
      <c r="F3297" s="74">
        <v>-0.15287320500000001</v>
      </c>
      <c r="G3297" s="17">
        <v>-0.13127714700000001</v>
      </c>
      <c r="J3297" s="74"/>
      <c r="K3297" s="73"/>
      <c r="L3297" s="73"/>
      <c r="M3297" s="73"/>
      <c r="N3297" s="73"/>
      <c r="O3297" s="69"/>
      <c r="P3297" s="69"/>
      <c r="Q3297" s="69"/>
      <c r="R3297" s="69"/>
      <c r="S3297" s="69"/>
      <c r="T3297" s="69"/>
      <c r="U3297" s="69"/>
      <c r="V3297" s="72"/>
      <c r="W3297" s="71"/>
      <c r="X3297" s="71"/>
    </row>
    <row r="3298" spans="1:24" ht="15.75" thickBot="1">
      <c r="A3298" s="3">
        <v>0.32900000000000001</v>
      </c>
      <c r="B3298" s="17">
        <v>-0.17185771699999999</v>
      </c>
      <c r="C3298" s="17">
        <v>-0.16014831800000001</v>
      </c>
      <c r="D3298" s="17">
        <v>-0.157481115</v>
      </c>
      <c r="E3298" s="74">
        <v>-0.121205138</v>
      </c>
      <c r="F3298" s="74">
        <v>-0.152805199</v>
      </c>
      <c r="G3298" s="17">
        <v>-0.131193955</v>
      </c>
      <c r="J3298" s="74"/>
      <c r="K3298" s="73"/>
      <c r="L3298" s="73"/>
      <c r="M3298" s="73"/>
      <c r="N3298" s="73"/>
      <c r="O3298" s="69"/>
      <c r="P3298" s="69"/>
      <c r="Q3298" s="69"/>
      <c r="R3298" s="69"/>
      <c r="S3298" s="69"/>
      <c r="T3298" s="69"/>
      <c r="U3298" s="69"/>
      <c r="V3298" s="72"/>
      <c r="W3298" s="71"/>
      <c r="X3298" s="71"/>
    </row>
    <row r="3299" spans="1:24" ht="15.75" thickBot="1">
      <c r="A3299" s="3">
        <v>0.3291</v>
      </c>
      <c r="B3299" s="17">
        <v>-0.171750393</v>
      </c>
      <c r="C3299" s="17">
        <v>-0.16006616800000001</v>
      </c>
      <c r="D3299" s="17">
        <v>-0.157404398</v>
      </c>
      <c r="E3299" s="74">
        <v>-0.121127978</v>
      </c>
      <c r="F3299" s="74">
        <v>-0.15273719699999999</v>
      </c>
      <c r="G3299" s="17">
        <v>-0.13111077600000001</v>
      </c>
      <c r="J3299" s="74"/>
      <c r="K3299" s="73"/>
      <c r="L3299" s="73"/>
      <c r="M3299" s="73"/>
      <c r="N3299" s="73"/>
      <c r="O3299" s="69"/>
      <c r="P3299" s="69"/>
      <c r="Q3299" s="69"/>
      <c r="R3299" s="69"/>
      <c r="S3299" s="69"/>
      <c r="T3299" s="69"/>
      <c r="U3299" s="69"/>
      <c r="V3299" s="72"/>
      <c r="W3299" s="71"/>
      <c r="X3299" s="71"/>
    </row>
    <row r="3300" spans="1:24" ht="15.75" thickBot="1">
      <c r="A3300" s="3">
        <v>0.32919999999999999</v>
      </c>
      <c r="B3300" s="17">
        <v>-0.171643081</v>
      </c>
      <c r="C3300" s="17">
        <v>-0.159984024</v>
      </c>
      <c r="D3300" s="17">
        <v>-0.15732768599999999</v>
      </c>
      <c r="E3300" s="74">
        <v>-0.121050831</v>
      </c>
      <c r="F3300" s="74">
        <v>-0.15266919800000001</v>
      </c>
      <c r="G3300" s="17">
        <v>-0.13102760899999999</v>
      </c>
      <c r="J3300" s="74"/>
      <c r="K3300" s="73"/>
      <c r="L3300" s="73"/>
      <c r="M3300" s="73"/>
      <c r="N3300" s="73"/>
      <c r="O3300" s="69"/>
      <c r="P3300" s="69"/>
      <c r="Q3300" s="69"/>
      <c r="R3300" s="69"/>
      <c r="S3300" s="69"/>
      <c r="T3300" s="69"/>
      <c r="U3300" s="69"/>
      <c r="V3300" s="72"/>
      <c r="W3300" s="71"/>
      <c r="X3300" s="71"/>
    </row>
    <row r="3301" spans="1:24" ht="15.75" thickBot="1">
      <c r="A3301" s="3">
        <v>0.32929999999999998</v>
      </c>
      <c r="B3301" s="17">
        <v>-0.171535783</v>
      </c>
      <c r="C3301" s="17">
        <v>-0.15990188799999999</v>
      </c>
      <c r="D3301" s="17">
        <v>-0.15725097900000001</v>
      </c>
      <c r="E3301" s="74">
        <v>-0.12097369500000001</v>
      </c>
      <c r="F3301" s="74">
        <v>-0.15260120299999999</v>
      </c>
      <c r="G3301" s="17">
        <v>-0.13094445499999999</v>
      </c>
      <c r="J3301" s="74"/>
      <c r="K3301" s="73"/>
      <c r="L3301" s="73"/>
      <c r="M3301" s="73"/>
      <c r="N3301" s="73"/>
      <c r="O3301" s="69"/>
      <c r="P3301" s="69"/>
      <c r="Q3301" s="69"/>
      <c r="R3301" s="69"/>
      <c r="S3301" s="69"/>
      <c r="T3301" s="69"/>
      <c r="U3301" s="69"/>
      <c r="V3301" s="72"/>
      <c r="W3301" s="71"/>
      <c r="X3301" s="71"/>
    </row>
    <row r="3302" spans="1:24" ht="15.75" thickBot="1">
      <c r="A3302" s="3">
        <v>0.32940000000000003</v>
      </c>
      <c r="B3302" s="17">
        <v>-0.17142849800000001</v>
      </c>
      <c r="C3302" s="17">
        <v>-0.15981975900000001</v>
      </c>
      <c r="D3302" s="17">
        <v>-0.157174279</v>
      </c>
      <c r="E3302" s="74">
        <v>-0.12089657199999999</v>
      </c>
      <c r="F3302" s="74">
        <v>-0.152533211</v>
      </c>
      <c r="G3302" s="17">
        <v>-0.13086131400000001</v>
      </c>
      <c r="J3302" s="74"/>
      <c r="K3302" s="73"/>
      <c r="L3302" s="73"/>
      <c r="M3302" s="73"/>
      <c r="N3302" s="73"/>
      <c r="O3302" s="69"/>
      <c r="P3302" s="69"/>
      <c r="Q3302" s="69"/>
      <c r="R3302" s="69"/>
      <c r="S3302" s="69"/>
      <c r="T3302" s="69"/>
      <c r="U3302" s="69"/>
      <c r="V3302" s="72"/>
      <c r="W3302" s="71"/>
      <c r="X3302" s="71"/>
    </row>
    <row r="3303" spans="1:24" ht="15.75" thickBot="1">
      <c r="A3303" s="3">
        <v>0.32950000000000002</v>
      </c>
      <c r="B3303" s="17">
        <v>-0.17132122599999999</v>
      </c>
      <c r="C3303" s="17">
        <v>-0.15973763599999999</v>
      </c>
      <c r="D3303" s="17">
        <v>-0.15709758300000001</v>
      </c>
      <c r="E3303" s="74">
        <v>-0.120819461</v>
      </c>
      <c r="F3303" s="74">
        <v>-0.15246522300000001</v>
      </c>
      <c r="G3303" s="17">
        <v>-0.13077818499999999</v>
      </c>
      <c r="J3303" s="74"/>
      <c r="K3303" s="73"/>
      <c r="L3303" s="73"/>
      <c r="M3303" s="73"/>
      <c r="N3303" s="73"/>
      <c r="O3303" s="69"/>
      <c r="P3303" s="69"/>
      <c r="Q3303" s="69"/>
      <c r="R3303" s="69"/>
      <c r="S3303" s="69"/>
      <c r="T3303" s="69"/>
      <c r="U3303" s="69"/>
      <c r="V3303" s="72"/>
      <c r="W3303" s="71"/>
      <c r="X3303" s="71"/>
    </row>
    <row r="3304" spans="1:24" ht="15.75" thickBot="1">
      <c r="A3304" s="3">
        <v>0.3296</v>
      </c>
      <c r="B3304" s="17">
        <v>-0.17121396699999999</v>
      </c>
      <c r="C3304" s="17">
        <v>-0.15965552099999999</v>
      </c>
      <c r="D3304" s="17">
        <v>-0.15702089399999999</v>
      </c>
      <c r="E3304" s="74">
        <v>-0.12074236200000001</v>
      </c>
      <c r="F3304" s="74">
        <v>-0.15239723899999999</v>
      </c>
      <c r="G3304" s="17">
        <v>-0.130695068</v>
      </c>
      <c r="J3304" s="74"/>
      <c r="K3304" s="73"/>
      <c r="L3304" s="73"/>
      <c r="M3304" s="73"/>
      <c r="N3304" s="73"/>
      <c r="O3304" s="69"/>
      <c r="P3304" s="69"/>
      <c r="Q3304" s="69"/>
      <c r="R3304" s="69"/>
      <c r="S3304" s="69"/>
      <c r="T3304" s="69"/>
      <c r="U3304" s="69"/>
      <c r="V3304" s="72"/>
      <c r="W3304" s="71"/>
      <c r="X3304" s="71"/>
    </row>
    <row r="3305" spans="1:24" ht="15.75" thickBot="1">
      <c r="A3305" s="3">
        <v>0.32969999999999999</v>
      </c>
      <c r="B3305" s="17">
        <v>-0.17110672099999999</v>
      </c>
      <c r="C3305" s="17">
        <v>-0.159573412</v>
      </c>
      <c r="D3305" s="17">
        <v>-0.156944209</v>
      </c>
      <c r="E3305" s="74">
        <v>-0.120665276</v>
      </c>
      <c r="F3305" s="74">
        <v>-0.152329258</v>
      </c>
      <c r="G3305" s="17">
        <v>-0.130611964</v>
      </c>
      <c r="J3305" s="74"/>
      <c r="K3305" s="73"/>
      <c r="L3305" s="73"/>
      <c r="M3305" s="73"/>
      <c r="N3305" s="73"/>
      <c r="O3305" s="69"/>
      <c r="P3305" s="69"/>
      <c r="Q3305" s="69"/>
      <c r="R3305" s="69"/>
      <c r="S3305" s="69"/>
      <c r="T3305" s="69"/>
      <c r="U3305" s="69"/>
      <c r="V3305" s="72"/>
      <c r="W3305" s="71"/>
      <c r="X3305" s="71"/>
    </row>
    <row r="3306" spans="1:24" ht="15.75" thickBot="1">
      <c r="A3306" s="3">
        <v>0.32979999999999998</v>
      </c>
      <c r="B3306" s="17">
        <v>-0.17099948800000001</v>
      </c>
      <c r="C3306" s="17">
        <v>-0.15949131</v>
      </c>
      <c r="D3306" s="17">
        <v>-0.156867531</v>
      </c>
      <c r="E3306" s="74">
        <v>-0.12058820100000001</v>
      </c>
      <c r="F3306" s="74">
        <v>-0.15226128</v>
      </c>
      <c r="G3306" s="17">
        <v>-0.13052887199999999</v>
      </c>
      <c r="J3306" s="74"/>
      <c r="K3306" s="73"/>
      <c r="L3306" s="73"/>
      <c r="M3306" s="73"/>
      <c r="N3306" s="73"/>
      <c r="O3306" s="69"/>
      <c r="P3306" s="69"/>
      <c r="Q3306" s="69"/>
      <c r="R3306" s="69"/>
      <c r="S3306" s="69"/>
      <c r="T3306" s="69"/>
      <c r="U3306" s="69"/>
      <c r="V3306" s="72"/>
      <c r="W3306" s="71"/>
      <c r="X3306" s="71"/>
    </row>
    <row r="3307" spans="1:24" ht="15.75" thickBot="1">
      <c r="A3307" s="3">
        <v>0.32990000000000003</v>
      </c>
      <c r="B3307" s="17">
        <v>-0.17089226800000001</v>
      </c>
      <c r="C3307" s="17">
        <v>-0.15940921499999999</v>
      </c>
      <c r="D3307" s="17">
        <v>-0.15679085800000001</v>
      </c>
      <c r="E3307" s="74">
        <v>-0.120511139</v>
      </c>
      <c r="F3307" s="74">
        <v>-0.152193306</v>
      </c>
      <c r="G3307" s="17">
        <v>-0.130445793</v>
      </c>
      <c r="J3307" s="74"/>
      <c r="K3307" s="73"/>
      <c r="L3307" s="73"/>
      <c r="M3307" s="73"/>
      <c r="N3307" s="73"/>
      <c r="O3307" s="69"/>
      <c r="P3307" s="69"/>
      <c r="Q3307" s="69"/>
      <c r="R3307" s="69"/>
      <c r="S3307" s="69"/>
      <c r="T3307" s="69"/>
      <c r="U3307" s="69"/>
      <c r="V3307" s="72"/>
      <c r="W3307" s="71"/>
      <c r="X3307" s="71"/>
    </row>
    <row r="3308" spans="1:24" ht="15.75" thickBot="1">
      <c r="A3308" s="3">
        <v>0.33</v>
      </c>
      <c r="B3308" s="17">
        <v>-0.17078506099999999</v>
      </c>
      <c r="C3308" s="17">
        <v>-0.15932712700000001</v>
      </c>
      <c r="D3308" s="17">
        <v>-0.15671419</v>
      </c>
      <c r="E3308" s="74">
        <v>-0.12043408899999999</v>
      </c>
      <c r="F3308" s="74">
        <v>-0.152125336</v>
      </c>
      <c r="G3308" s="17">
        <v>-0.13036272600000001</v>
      </c>
      <c r="J3308" s="74"/>
      <c r="K3308" s="73"/>
      <c r="L3308" s="73"/>
      <c r="M3308" s="73"/>
      <c r="N3308" s="73"/>
      <c r="O3308" s="69"/>
      <c r="P3308" s="69"/>
      <c r="Q3308" s="69"/>
      <c r="R3308" s="69"/>
      <c r="S3308" s="69"/>
      <c r="T3308" s="69"/>
      <c r="U3308" s="69"/>
      <c r="V3308" s="72"/>
      <c r="W3308" s="71"/>
      <c r="X3308" s="71"/>
    </row>
    <row r="3309" spans="1:24" ht="15.75" thickBot="1">
      <c r="A3309" s="3">
        <v>0.3301</v>
      </c>
      <c r="B3309" s="17">
        <v>-0.17067786800000001</v>
      </c>
      <c r="C3309" s="17">
        <v>-0.159245045</v>
      </c>
      <c r="D3309" s="17">
        <v>-0.156637528</v>
      </c>
      <c r="E3309" s="74">
        <v>-0.12035704999999999</v>
      </c>
      <c r="F3309" s="74">
        <v>-0.152057369</v>
      </c>
      <c r="G3309" s="17">
        <v>-0.13027967200000001</v>
      </c>
      <c r="J3309" s="74"/>
      <c r="K3309" s="73"/>
      <c r="L3309" s="73"/>
      <c r="M3309" s="73"/>
      <c r="N3309" s="73"/>
      <c r="O3309" s="69"/>
      <c r="P3309" s="69"/>
      <c r="Q3309" s="69"/>
      <c r="R3309" s="69"/>
      <c r="S3309" s="69"/>
      <c r="T3309" s="69"/>
      <c r="U3309" s="69"/>
      <c r="V3309" s="72"/>
      <c r="W3309" s="71"/>
      <c r="X3309" s="71"/>
    </row>
    <row r="3310" spans="1:24" ht="15.75" thickBot="1">
      <c r="A3310" s="3">
        <v>0.33019999999999999</v>
      </c>
      <c r="B3310" s="17">
        <v>-0.170570687</v>
      </c>
      <c r="C3310" s="17">
        <v>-0.15916296999999999</v>
      </c>
      <c r="D3310" s="17">
        <v>-0.15656087099999999</v>
      </c>
      <c r="E3310" s="74">
        <v>-0.120280024</v>
      </c>
      <c r="F3310" s="74">
        <v>-0.15198940599999999</v>
      </c>
      <c r="G3310" s="17">
        <v>-0.13019663000000001</v>
      </c>
      <c r="J3310" s="74"/>
      <c r="K3310" s="73"/>
      <c r="L3310" s="73"/>
      <c r="M3310" s="73"/>
      <c r="N3310" s="73"/>
      <c r="O3310" s="69"/>
      <c r="P3310" s="69"/>
      <c r="Q3310" s="69"/>
      <c r="R3310" s="69"/>
      <c r="S3310" s="69"/>
      <c r="T3310" s="69"/>
      <c r="U3310" s="69"/>
      <c r="V3310" s="72"/>
      <c r="W3310" s="71"/>
      <c r="X3310" s="71"/>
    </row>
    <row r="3311" spans="1:24" ht="15.75" thickBot="1">
      <c r="A3311" s="3">
        <v>0.33029999999999998</v>
      </c>
      <c r="B3311" s="17">
        <v>-0.17046351900000001</v>
      </c>
      <c r="C3311" s="17">
        <v>-0.159080903</v>
      </c>
      <c r="D3311" s="17">
        <v>-0.15648422000000001</v>
      </c>
      <c r="E3311" s="74">
        <v>-0.12020301</v>
      </c>
      <c r="F3311" s="74">
        <v>-0.15192144599999999</v>
      </c>
      <c r="G3311" s="17">
        <v>-0.1301136</v>
      </c>
      <c r="J3311" s="74"/>
      <c r="K3311" s="73"/>
      <c r="L3311" s="73"/>
      <c r="M3311" s="73"/>
      <c r="N3311" s="73"/>
      <c r="O3311" s="69"/>
      <c r="P3311" s="69"/>
      <c r="Q3311" s="69"/>
      <c r="R3311" s="69"/>
      <c r="S3311" s="69"/>
      <c r="T3311" s="69"/>
      <c r="U3311" s="69"/>
      <c r="V3311" s="72"/>
      <c r="W3311" s="71"/>
      <c r="X3311" s="71"/>
    </row>
    <row r="3312" spans="1:24" ht="15.75" thickBot="1">
      <c r="A3312" s="3">
        <v>0.33040000000000003</v>
      </c>
      <c r="B3312" s="17">
        <v>-0.17035636400000001</v>
      </c>
      <c r="C3312" s="17">
        <v>-0.158998842</v>
      </c>
      <c r="D3312" s="17">
        <v>-0.15640757499999999</v>
      </c>
      <c r="E3312" s="74">
        <v>-0.12012600900000001</v>
      </c>
      <c r="F3312" s="74">
        <v>-0.15185348900000001</v>
      </c>
      <c r="G3312" s="17">
        <v>-0.13003058300000001</v>
      </c>
      <c r="J3312" s="74"/>
      <c r="K3312" s="73"/>
      <c r="L3312" s="73"/>
      <c r="M3312" s="73"/>
      <c r="N3312" s="73"/>
      <c r="O3312" s="69"/>
      <c r="P3312" s="69"/>
      <c r="Q3312" s="69"/>
      <c r="R3312" s="69"/>
      <c r="S3312" s="69"/>
      <c r="T3312" s="69"/>
      <c r="U3312" s="69"/>
      <c r="V3312" s="72"/>
      <c r="W3312" s="71"/>
      <c r="X3312" s="71"/>
    </row>
    <row r="3313" spans="1:24" ht="15.75" thickBot="1">
      <c r="A3313" s="3">
        <v>0.33050000000000002</v>
      </c>
      <c r="B3313" s="17">
        <v>-0.17024922200000001</v>
      </c>
      <c r="C3313" s="17">
        <v>-0.158916787</v>
      </c>
      <c r="D3313" s="17">
        <v>-0.156330935</v>
      </c>
      <c r="E3313" s="74">
        <v>-0.12004901900000001</v>
      </c>
      <c r="F3313" s="74">
        <v>-0.151785536</v>
      </c>
      <c r="G3313" s="17">
        <v>-0.12994757800000001</v>
      </c>
      <c r="J3313" s="74"/>
      <c r="K3313" s="73"/>
      <c r="L3313" s="73"/>
      <c r="M3313" s="73"/>
      <c r="N3313" s="73"/>
      <c r="O3313" s="69"/>
      <c r="P3313" s="69"/>
      <c r="Q3313" s="69"/>
      <c r="R3313" s="69"/>
      <c r="S3313" s="69"/>
      <c r="T3313" s="69"/>
      <c r="U3313" s="69"/>
      <c r="V3313" s="72"/>
      <c r="W3313" s="71"/>
      <c r="X3313" s="71"/>
    </row>
    <row r="3314" spans="1:24" ht="15.75" thickBot="1">
      <c r="A3314" s="3">
        <v>0.3306</v>
      </c>
      <c r="B3314" s="17">
        <v>-0.17014209399999999</v>
      </c>
      <c r="C3314" s="17">
        <v>-0.15883474</v>
      </c>
      <c r="D3314" s="17">
        <v>-0.15625430000000001</v>
      </c>
      <c r="E3314" s="74">
        <v>-0.119972041</v>
      </c>
      <c r="F3314" s="74">
        <v>-0.15171758699999999</v>
      </c>
      <c r="G3314" s="17">
        <v>-0.129864586</v>
      </c>
      <c r="J3314" s="74"/>
      <c r="K3314" s="73"/>
      <c r="L3314" s="73"/>
      <c r="M3314" s="73"/>
      <c r="N3314" s="73"/>
      <c r="O3314" s="69"/>
      <c r="P3314" s="69"/>
      <c r="Q3314" s="69"/>
      <c r="R3314" s="69"/>
      <c r="S3314" s="69"/>
      <c r="T3314" s="69"/>
      <c r="U3314" s="69"/>
      <c r="V3314" s="72"/>
      <c r="W3314" s="71"/>
      <c r="X3314" s="71"/>
    </row>
    <row r="3315" spans="1:24" ht="15.75" thickBot="1">
      <c r="A3315" s="3">
        <v>0.33069999999999999</v>
      </c>
      <c r="B3315" s="17">
        <v>-0.170034978</v>
      </c>
      <c r="C3315" s="17">
        <v>-0.158752699</v>
      </c>
      <c r="D3315" s="17">
        <v>-0.15617767099999999</v>
      </c>
      <c r="E3315" s="74">
        <v>-0.119895075</v>
      </c>
      <c r="F3315" s="74">
        <v>-0.151649641</v>
      </c>
      <c r="G3315" s="17">
        <v>-0.12978160599999999</v>
      </c>
      <c r="J3315" s="74"/>
      <c r="K3315" s="73"/>
      <c r="L3315" s="73"/>
      <c r="M3315" s="73"/>
      <c r="N3315" s="73"/>
      <c r="O3315" s="69"/>
      <c r="P3315" s="69"/>
      <c r="Q3315" s="69"/>
      <c r="R3315" s="69"/>
      <c r="S3315" s="69"/>
      <c r="T3315" s="69"/>
      <c r="U3315" s="69"/>
      <c r="V3315" s="72"/>
      <c r="W3315" s="71"/>
      <c r="X3315" s="71"/>
    </row>
    <row r="3316" spans="1:24" ht="15.75" thickBot="1">
      <c r="A3316" s="3">
        <v>0.33079999999999998</v>
      </c>
      <c r="B3316" s="17">
        <v>-0.16992787500000001</v>
      </c>
      <c r="C3316" s="17">
        <v>-0.15867066499999999</v>
      </c>
      <c r="D3316" s="17">
        <v>-0.15610104699999999</v>
      </c>
      <c r="E3316" s="74">
        <v>-0.119818122</v>
      </c>
      <c r="F3316" s="74">
        <v>-0.15158169799999999</v>
      </c>
      <c r="G3316" s="17">
        <v>-0.129698638</v>
      </c>
      <c r="J3316" s="74"/>
      <c r="K3316" s="73"/>
      <c r="L3316" s="73"/>
      <c r="M3316" s="73"/>
      <c r="N3316" s="73"/>
      <c r="O3316" s="69"/>
      <c r="P3316" s="69"/>
      <c r="Q3316" s="69"/>
      <c r="R3316" s="69"/>
      <c r="S3316" s="69"/>
      <c r="T3316" s="69"/>
      <c r="U3316" s="69"/>
      <c r="V3316" s="72"/>
      <c r="W3316" s="71"/>
      <c r="X3316" s="71"/>
    </row>
    <row r="3317" spans="1:24" ht="15.75" thickBot="1">
      <c r="A3317" s="3">
        <v>0.33090000000000003</v>
      </c>
      <c r="B3317" s="17">
        <v>-0.169820785</v>
      </c>
      <c r="C3317" s="17">
        <v>-0.158588638</v>
      </c>
      <c r="D3317" s="17">
        <v>-0.15602442899999999</v>
      </c>
      <c r="E3317" s="74">
        <v>-0.11974118</v>
      </c>
      <c r="F3317" s="74">
        <v>-0.151513759</v>
      </c>
      <c r="G3317" s="17">
        <v>-0.12961568300000001</v>
      </c>
      <c r="J3317" s="74"/>
      <c r="K3317" s="73"/>
      <c r="L3317" s="73"/>
      <c r="M3317" s="73"/>
      <c r="N3317" s="73"/>
      <c r="O3317" s="69"/>
      <c r="P3317" s="69"/>
      <c r="Q3317" s="69"/>
      <c r="R3317" s="69"/>
      <c r="S3317" s="69"/>
      <c r="T3317" s="69"/>
      <c r="U3317" s="69"/>
      <c r="V3317" s="72"/>
      <c r="W3317" s="71"/>
      <c r="X3317" s="71"/>
    </row>
    <row r="3318" spans="1:24" ht="15.75" thickBot="1">
      <c r="A3318" s="3">
        <v>0.33100000000000002</v>
      </c>
      <c r="B3318" s="17">
        <v>-0.16971370799999999</v>
      </c>
      <c r="C3318" s="17">
        <v>-0.15850661799999999</v>
      </c>
      <c r="D3318" s="17">
        <v>-0.15594781599999999</v>
      </c>
      <c r="E3318" s="74">
        <v>-0.11966425</v>
      </c>
      <c r="F3318" s="74">
        <v>-0.15144582400000001</v>
      </c>
      <c r="G3318" s="17">
        <v>-0.12953274000000001</v>
      </c>
      <c r="J3318" s="74"/>
      <c r="K3318" s="73"/>
      <c r="L3318" s="73"/>
      <c r="M3318" s="73"/>
      <c r="N3318" s="73"/>
      <c r="O3318" s="69"/>
      <c r="P3318" s="69"/>
      <c r="Q3318" s="69"/>
      <c r="R3318" s="69"/>
      <c r="S3318" s="69"/>
      <c r="T3318" s="69"/>
      <c r="U3318" s="69"/>
      <c r="V3318" s="72"/>
      <c r="W3318" s="71"/>
      <c r="X3318" s="71"/>
    </row>
    <row r="3319" spans="1:24" ht="15.75" thickBot="1">
      <c r="A3319" s="3">
        <v>0.33110000000000001</v>
      </c>
      <c r="B3319" s="17">
        <v>-0.169606643</v>
      </c>
      <c r="C3319" s="17">
        <v>-0.158424604</v>
      </c>
      <c r="D3319" s="17">
        <v>-0.15587120900000001</v>
      </c>
      <c r="E3319" s="74">
        <v>-0.119587333</v>
      </c>
      <c r="F3319" s="74">
        <v>-0.15137789199999999</v>
      </c>
      <c r="G3319" s="17">
        <v>-0.129449809</v>
      </c>
      <c r="J3319" s="74"/>
      <c r="K3319" s="73"/>
      <c r="L3319" s="73"/>
      <c r="M3319" s="73"/>
      <c r="N3319" s="73"/>
      <c r="O3319" s="69"/>
      <c r="P3319" s="69"/>
      <c r="Q3319" s="69"/>
      <c r="R3319" s="69"/>
      <c r="S3319" s="69"/>
      <c r="T3319" s="69"/>
      <c r="U3319" s="69"/>
      <c r="V3319" s="72"/>
      <c r="W3319" s="71"/>
      <c r="X3319" s="71"/>
    </row>
    <row r="3320" spans="1:24" ht="15.75" thickBot="1">
      <c r="A3320" s="3">
        <v>0.33119999999999999</v>
      </c>
      <c r="B3320" s="17">
        <v>-0.169499592</v>
      </c>
      <c r="C3320" s="17">
        <v>-0.158342597</v>
      </c>
      <c r="D3320" s="17">
        <v>-0.155794607</v>
      </c>
      <c r="E3320" s="74">
        <v>-0.119510427</v>
      </c>
      <c r="F3320" s="74">
        <v>-0.15130996299999999</v>
      </c>
      <c r="G3320" s="17">
        <v>-0.12936689100000001</v>
      </c>
      <c r="J3320" s="74"/>
      <c r="K3320" s="73"/>
      <c r="L3320" s="73"/>
      <c r="M3320" s="73"/>
      <c r="N3320" s="73"/>
      <c r="O3320" s="69"/>
      <c r="P3320" s="69"/>
      <c r="Q3320" s="69"/>
      <c r="R3320" s="69"/>
      <c r="S3320" s="69"/>
      <c r="T3320" s="69"/>
      <c r="U3320" s="69"/>
      <c r="V3320" s="72"/>
      <c r="W3320" s="71"/>
      <c r="X3320" s="71"/>
    </row>
    <row r="3321" spans="1:24" ht="15.75" thickBot="1">
      <c r="A3321" s="3">
        <v>0.33129999999999998</v>
      </c>
      <c r="B3321" s="17">
        <v>-0.169392554</v>
      </c>
      <c r="C3321" s="17">
        <v>-0.158260597</v>
      </c>
      <c r="D3321" s="17">
        <v>-0.15571801099999999</v>
      </c>
      <c r="E3321" s="74">
        <v>-0.11943353399999999</v>
      </c>
      <c r="F3321" s="74">
        <v>-0.151242038</v>
      </c>
      <c r="G3321" s="17">
        <v>-0.12928398499999999</v>
      </c>
      <c r="J3321" s="74"/>
      <c r="K3321" s="73"/>
      <c r="L3321" s="73"/>
      <c r="M3321" s="73"/>
      <c r="N3321" s="73"/>
      <c r="O3321" s="69"/>
      <c r="P3321" s="69"/>
      <c r="Q3321" s="69"/>
      <c r="R3321" s="69"/>
      <c r="S3321" s="69"/>
      <c r="T3321" s="69"/>
      <c r="U3321" s="69"/>
      <c r="V3321" s="72"/>
      <c r="W3321" s="71"/>
      <c r="X3321" s="71"/>
    </row>
    <row r="3322" spans="1:24" ht="15.75" thickBot="1">
      <c r="A3322" s="3">
        <v>0.33139999999999997</v>
      </c>
      <c r="B3322" s="17">
        <v>-0.16928552799999999</v>
      </c>
      <c r="C3322" s="17">
        <v>-0.158178603</v>
      </c>
      <c r="D3322" s="17">
        <v>-0.15564142</v>
      </c>
      <c r="E3322" s="74">
        <v>-0.11935665199999999</v>
      </c>
      <c r="F3322" s="74">
        <v>-0.151174116</v>
      </c>
      <c r="G3322" s="17">
        <v>-0.12920109099999999</v>
      </c>
      <c r="J3322" s="74"/>
      <c r="K3322" s="73"/>
      <c r="L3322" s="73"/>
      <c r="M3322" s="73"/>
      <c r="N3322" s="73"/>
      <c r="O3322" s="69"/>
      <c r="P3322" s="69"/>
      <c r="Q3322" s="69"/>
      <c r="R3322" s="69"/>
      <c r="S3322" s="69"/>
      <c r="T3322" s="69"/>
      <c r="U3322" s="69"/>
      <c r="V3322" s="72"/>
      <c r="W3322" s="71"/>
      <c r="X3322" s="71"/>
    </row>
    <row r="3323" spans="1:24" ht="15.75" thickBot="1">
      <c r="A3323" s="3">
        <v>0.33150000000000002</v>
      </c>
      <c r="B3323" s="17">
        <v>-0.169178516</v>
      </c>
      <c r="C3323" s="17">
        <v>-0.15809661699999999</v>
      </c>
      <c r="D3323" s="17">
        <v>-0.15556483400000001</v>
      </c>
      <c r="E3323" s="74">
        <v>-0.119279782</v>
      </c>
      <c r="F3323" s="74">
        <v>-0.151106197</v>
      </c>
      <c r="G3323" s="17">
        <v>-0.12911821000000001</v>
      </c>
      <c r="J3323" s="74"/>
      <c r="K3323" s="73"/>
      <c r="L3323" s="73"/>
      <c r="M3323" s="73"/>
      <c r="N3323" s="73"/>
      <c r="O3323" s="69"/>
      <c r="P3323" s="69"/>
      <c r="Q3323" s="69"/>
      <c r="R3323" s="69"/>
      <c r="S3323" s="69"/>
      <c r="T3323" s="69"/>
      <c r="U3323" s="69"/>
      <c r="V3323" s="72"/>
      <c r="W3323" s="71"/>
      <c r="X3323" s="71"/>
    </row>
    <row r="3324" spans="1:24" ht="15.75" thickBot="1">
      <c r="A3324" s="3">
        <v>0.33160000000000001</v>
      </c>
      <c r="B3324" s="17">
        <v>-0.16907151600000001</v>
      </c>
      <c r="C3324" s="17">
        <v>-0.15801463600000001</v>
      </c>
      <c r="D3324" s="17">
        <v>-0.15548825399999999</v>
      </c>
      <c r="E3324" s="74">
        <v>-0.119202925</v>
      </c>
      <c r="F3324" s="74">
        <v>-0.151038282</v>
      </c>
      <c r="G3324" s="17">
        <v>-0.12903534</v>
      </c>
      <c r="J3324" s="74"/>
      <c r="K3324" s="73"/>
      <c r="L3324" s="73"/>
      <c r="M3324" s="73"/>
      <c r="N3324" s="73"/>
      <c r="O3324" s="69"/>
      <c r="P3324" s="69"/>
      <c r="Q3324" s="69"/>
      <c r="R3324" s="69"/>
      <c r="S3324" s="69"/>
      <c r="T3324" s="69"/>
      <c r="U3324" s="69"/>
      <c r="V3324" s="72"/>
      <c r="W3324" s="71"/>
      <c r="X3324" s="71"/>
    </row>
    <row r="3325" spans="1:24" ht="15.75" thickBot="1">
      <c r="A3325" s="3">
        <v>0.33169999999999999</v>
      </c>
      <c r="B3325" s="17">
        <v>-0.168964529</v>
      </c>
      <c r="C3325" s="17">
        <v>-0.157932663</v>
      </c>
      <c r="D3325" s="17">
        <v>-0.155411679</v>
      </c>
      <c r="E3325" s="74">
        <v>-0.119126079</v>
      </c>
      <c r="F3325" s="74">
        <v>-0.15097037099999999</v>
      </c>
      <c r="G3325" s="17">
        <v>-0.12895248300000001</v>
      </c>
      <c r="J3325" s="74"/>
      <c r="K3325" s="73"/>
      <c r="L3325" s="73"/>
      <c r="M3325" s="73"/>
      <c r="N3325" s="73"/>
      <c r="O3325" s="69"/>
      <c r="P3325" s="69"/>
      <c r="Q3325" s="69"/>
      <c r="R3325" s="69"/>
      <c r="S3325" s="69"/>
      <c r="T3325" s="69"/>
      <c r="U3325" s="69"/>
      <c r="V3325" s="72"/>
      <c r="W3325" s="71"/>
      <c r="X3325" s="71"/>
    </row>
    <row r="3326" spans="1:24" ht="15.75" thickBot="1">
      <c r="A3326" s="3">
        <v>0.33179999999999998</v>
      </c>
      <c r="B3326" s="17">
        <v>-0.16885755499999999</v>
      </c>
      <c r="C3326" s="17">
        <v>-0.15785069600000001</v>
      </c>
      <c r="D3326" s="17">
        <v>-0.15533511</v>
      </c>
      <c r="E3326" s="74">
        <v>-0.119049245</v>
      </c>
      <c r="F3326" s="74">
        <v>-0.15090246299999999</v>
      </c>
      <c r="G3326" s="17">
        <v>-0.12886963900000001</v>
      </c>
      <c r="J3326" s="74"/>
      <c r="K3326" s="73"/>
      <c r="L3326" s="73"/>
      <c r="M3326" s="73"/>
      <c r="N3326" s="73"/>
      <c r="O3326" s="69"/>
      <c r="P3326" s="69"/>
      <c r="Q3326" s="69"/>
      <c r="R3326" s="69"/>
      <c r="S3326" s="69"/>
      <c r="T3326" s="69"/>
      <c r="U3326" s="69"/>
      <c r="V3326" s="72"/>
      <c r="W3326" s="71"/>
      <c r="X3326" s="71"/>
    </row>
    <row r="3327" spans="1:24" ht="15.75" thickBot="1">
      <c r="A3327" s="3">
        <v>0.33189999999999997</v>
      </c>
      <c r="B3327" s="17">
        <v>-0.168750593</v>
      </c>
      <c r="C3327" s="17">
        <v>-0.15776873599999999</v>
      </c>
      <c r="D3327" s="17">
        <v>-0.155258546</v>
      </c>
      <c r="E3327" s="74">
        <v>-0.11897242299999999</v>
      </c>
      <c r="F3327" s="74">
        <v>-0.15083455800000001</v>
      </c>
      <c r="G3327" s="17">
        <v>-0.128786806</v>
      </c>
      <c r="J3327" s="74"/>
      <c r="K3327" s="73"/>
      <c r="L3327" s="73"/>
      <c r="M3327" s="73"/>
      <c r="N3327" s="73"/>
      <c r="O3327" s="69"/>
      <c r="P3327" s="69"/>
      <c r="Q3327" s="69"/>
      <c r="R3327" s="69"/>
      <c r="S3327" s="69"/>
      <c r="T3327" s="69"/>
      <c r="U3327" s="69"/>
      <c r="V3327" s="72"/>
      <c r="W3327" s="71"/>
      <c r="X3327" s="71"/>
    </row>
    <row r="3328" spans="1:24" ht="15.75" thickBot="1">
      <c r="A3328" s="3">
        <v>0.33200000000000002</v>
      </c>
      <c r="B3328" s="17">
        <v>-0.16864364500000001</v>
      </c>
      <c r="C3328" s="17">
        <v>-0.157686783</v>
      </c>
      <c r="D3328" s="17">
        <v>-0.15518198699999999</v>
      </c>
      <c r="E3328" s="74">
        <v>-0.118895613</v>
      </c>
      <c r="F3328" s="74">
        <v>-0.150766657</v>
      </c>
      <c r="G3328" s="17">
        <v>-0.12870398599999999</v>
      </c>
      <c r="J3328" s="74"/>
      <c r="K3328" s="73"/>
      <c r="L3328" s="73"/>
      <c r="M3328" s="73"/>
      <c r="N3328" s="73"/>
      <c r="O3328" s="69"/>
      <c r="P3328" s="69"/>
      <c r="Q3328" s="69"/>
      <c r="R3328" s="69"/>
      <c r="S3328" s="69"/>
      <c r="T3328" s="69"/>
      <c r="U3328" s="69"/>
      <c r="V3328" s="72"/>
      <c r="W3328" s="71"/>
      <c r="X3328" s="71"/>
    </row>
    <row r="3329" spans="1:24" ht="15.75" thickBot="1">
      <c r="A3329" s="3">
        <v>0.33210000000000001</v>
      </c>
      <c r="B3329" s="17">
        <v>-0.16853670900000001</v>
      </c>
      <c r="C3329" s="17">
        <v>-0.157604836</v>
      </c>
      <c r="D3329" s="17">
        <v>-0.15510543399999999</v>
      </c>
      <c r="E3329" s="74">
        <v>-0.11881881499999999</v>
      </c>
      <c r="F3329" s="74">
        <v>-0.15069875899999999</v>
      </c>
      <c r="G3329" s="17">
        <v>-0.128621178</v>
      </c>
      <c r="J3329" s="74"/>
      <c r="K3329" s="73"/>
      <c r="L3329" s="73"/>
      <c r="M3329" s="73"/>
      <c r="N3329" s="73"/>
      <c r="O3329" s="69"/>
      <c r="P3329" s="69"/>
      <c r="Q3329" s="69"/>
      <c r="R3329" s="69"/>
      <c r="S3329" s="69"/>
      <c r="T3329" s="69"/>
      <c r="U3329" s="69"/>
      <c r="V3329" s="72"/>
      <c r="W3329" s="71"/>
      <c r="X3329" s="71"/>
    </row>
    <row r="3330" spans="1:24" ht="15.75" thickBot="1">
      <c r="A3330" s="3">
        <v>0.3322</v>
      </c>
      <c r="B3330" s="17">
        <v>-0.168429786</v>
      </c>
      <c r="C3330" s="17">
        <v>-0.157522896</v>
      </c>
      <c r="D3330" s="17">
        <v>-0.155028886</v>
      </c>
      <c r="E3330" s="74">
        <v>-0.118742028</v>
      </c>
      <c r="F3330" s="74">
        <v>-0.150630864</v>
      </c>
      <c r="G3330" s="17">
        <v>-0.12853838200000001</v>
      </c>
      <c r="J3330" s="74"/>
      <c r="K3330" s="73"/>
      <c r="L3330" s="73"/>
      <c r="M3330" s="73"/>
      <c r="N3330" s="73"/>
      <c r="O3330" s="69"/>
      <c r="P3330" s="69"/>
      <c r="Q3330" s="69"/>
      <c r="R3330" s="69"/>
      <c r="S3330" s="69"/>
      <c r="T3330" s="69"/>
      <c r="U3330" s="69"/>
      <c r="V3330" s="72"/>
      <c r="W3330" s="71"/>
      <c r="X3330" s="71"/>
    </row>
    <row r="3331" spans="1:24" ht="15.75" thickBot="1">
      <c r="A3331" s="3">
        <v>0.33229999999999998</v>
      </c>
      <c r="B3331" s="17">
        <v>-0.16832287600000001</v>
      </c>
      <c r="C3331" s="17">
        <v>-0.15744096299999999</v>
      </c>
      <c r="D3331" s="17">
        <v>-0.15495234299999999</v>
      </c>
      <c r="E3331" s="74">
        <v>-0.118665254</v>
      </c>
      <c r="F3331" s="74">
        <v>-0.15056297299999999</v>
      </c>
      <c r="G3331" s="17">
        <v>-0.128455598</v>
      </c>
      <c r="J3331" s="74"/>
      <c r="K3331" s="73"/>
      <c r="L3331" s="73"/>
      <c r="M3331" s="73"/>
      <c r="N3331" s="73"/>
      <c r="O3331" s="69"/>
      <c r="P3331" s="69"/>
      <c r="Q3331" s="69"/>
      <c r="R3331" s="69"/>
      <c r="S3331" s="69"/>
      <c r="T3331" s="69"/>
      <c r="U3331" s="69"/>
      <c r="V3331" s="72"/>
      <c r="W3331" s="71"/>
      <c r="X3331" s="71"/>
    </row>
    <row r="3332" spans="1:24" ht="15.75" thickBot="1">
      <c r="A3332" s="3">
        <v>0.33239999999999997</v>
      </c>
      <c r="B3332" s="17">
        <v>-0.16821597899999999</v>
      </c>
      <c r="C3332" s="17">
        <v>-0.15735903600000001</v>
      </c>
      <c r="D3332" s="17">
        <v>-0.154875806</v>
      </c>
      <c r="E3332" s="74">
        <v>-0.118588492</v>
      </c>
      <c r="F3332" s="74">
        <v>-0.150495085</v>
      </c>
      <c r="G3332" s="17">
        <v>-0.12837282699999999</v>
      </c>
      <c r="J3332" s="74"/>
      <c r="K3332" s="73"/>
      <c r="L3332" s="73"/>
      <c r="M3332" s="73"/>
      <c r="N3332" s="73"/>
      <c r="O3332" s="69"/>
      <c r="P3332" s="69"/>
      <c r="Q3332" s="69"/>
      <c r="R3332" s="69"/>
      <c r="S3332" s="69"/>
      <c r="T3332" s="69"/>
      <c r="U3332" s="69"/>
      <c r="V3332" s="72"/>
      <c r="W3332" s="71"/>
      <c r="X3332" s="71"/>
    </row>
    <row r="3333" spans="1:24" ht="15.75" thickBot="1">
      <c r="A3333" s="3">
        <v>0.33250000000000002</v>
      </c>
      <c r="B3333" s="17">
        <v>-0.16810909399999999</v>
      </c>
      <c r="C3333" s="17">
        <v>-0.15727711599999999</v>
      </c>
      <c r="D3333" s="17">
        <v>-0.15479927399999999</v>
      </c>
      <c r="E3333" s="74">
        <v>-0.118511741</v>
      </c>
      <c r="F3333" s="74">
        <v>-0.15042720000000001</v>
      </c>
      <c r="G3333" s="17">
        <v>-0.12829006700000001</v>
      </c>
      <c r="J3333" s="74"/>
      <c r="K3333" s="73"/>
      <c r="L3333" s="73"/>
      <c r="M3333" s="73"/>
      <c r="N3333" s="73"/>
      <c r="O3333" s="69"/>
      <c r="P3333" s="69"/>
      <c r="Q3333" s="69"/>
      <c r="R3333" s="69"/>
      <c r="S3333" s="69"/>
      <c r="T3333" s="69"/>
      <c r="U3333" s="69"/>
      <c r="V3333" s="72"/>
      <c r="W3333" s="71"/>
      <c r="X3333" s="71"/>
    </row>
    <row r="3334" spans="1:24" ht="15.75" thickBot="1">
      <c r="A3334" s="3">
        <v>0.33260000000000001</v>
      </c>
      <c r="B3334" s="17">
        <v>-0.16800222200000001</v>
      </c>
      <c r="C3334" s="17">
        <v>-0.15719520300000001</v>
      </c>
      <c r="D3334" s="17">
        <v>-0.15472274799999999</v>
      </c>
      <c r="E3334" s="74">
        <v>-0.118435002</v>
      </c>
      <c r="F3334" s="74">
        <v>-0.15035931899999999</v>
      </c>
      <c r="G3334" s="17">
        <v>-0.12820732000000001</v>
      </c>
      <c r="J3334" s="74"/>
      <c r="K3334" s="73"/>
      <c r="L3334" s="73"/>
      <c r="M3334" s="73"/>
      <c r="N3334" s="73"/>
      <c r="O3334" s="69"/>
      <c r="P3334" s="69"/>
      <c r="Q3334" s="69"/>
      <c r="R3334" s="69"/>
      <c r="S3334" s="69"/>
      <c r="T3334" s="69"/>
      <c r="U3334" s="69"/>
      <c r="V3334" s="72"/>
      <c r="W3334" s="71"/>
      <c r="X3334" s="71"/>
    </row>
    <row r="3335" spans="1:24" ht="15.75" thickBot="1">
      <c r="A3335" s="3">
        <v>0.3327</v>
      </c>
      <c r="B3335" s="17">
        <v>-0.16789536299999999</v>
      </c>
      <c r="C3335" s="17">
        <v>-0.15711329600000001</v>
      </c>
      <c r="D3335" s="17">
        <v>-0.154646227</v>
      </c>
      <c r="E3335" s="74">
        <v>-0.118358275</v>
      </c>
      <c r="F3335" s="74">
        <v>-0.150291441</v>
      </c>
      <c r="G3335" s="17">
        <v>-0.12812458500000001</v>
      </c>
      <c r="J3335" s="74"/>
      <c r="K3335" s="73"/>
      <c r="L3335" s="73"/>
      <c r="M3335" s="73"/>
      <c r="N3335" s="73"/>
      <c r="O3335" s="69"/>
      <c r="P3335" s="69"/>
      <c r="Q3335" s="69"/>
      <c r="R3335" s="69"/>
      <c r="S3335" s="69"/>
      <c r="T3335" s="69"/>
      <c r="U3335" s="69"/>
      <c r="V3335" s="72"/>
      <c r="W3335" s="71"/>
      <c r="X3335" s="71"/>
    </row>
    <row r="3336" spans="1:24" ht="15.75" thickBot="1">
      <c r="A3336" s="3">
        <v>0.33279999999999998</v>
      </c>
      <c r="B3336" s="17">
        <v>-0.167788517</v>
      </c>
      <c r="C3336" s="17">
        <v>-0.15703139599999999</v>
      </c>
      <c r="D3336" s="17">
        <v>-0.154569711</v>
      </c>
      <c r="E3336" s="74">
        <v>-0.11828155999999999</v>
      </c>
      <c r="F3336" s="74">
        <v>-0.150223567</v>
      </c>
      <c r="G3336" s="17">
        <v>-0.12804186200000001</v>
      </c>
      <c r="J3336" s="74"/>
      <c r="K3336" s="73"/>
      <c r="L3336" s="73"/>
      <c r="M3336" s="73"/>
      <c r="N3336" s="73"/>
      <c r="O3336" s="69"/>
      <c r="P3336" s="69"/>
      <c r="Q3336" s="69"/>
      <c r="R3336" s="69"/>
      <c r="S3336" s="69"/>
      <c r="T3336" s="69"/>
      <c r="U3336" s="69"/>
      <c r="V3336" s="72"/>
      <c r="W3336" s="71"/>
      <c r="X3336" s="71"/>
    </row>
    <row r="3337" spans="1:24" ht="15.75" thickBot="1">
      <c r="A3337" s="3">
        <v>0.33289999999999997</v>
      </c>
      <c r="B3337" s="17">
        <v>-0.167681683</v>
      </c>
      <c r="C3337" s="17">
        <v>-0.15694950199999999</v>
      </c>
      <c r="D3337" s="17">
        <v>-0.1544932</v>
      </c>
      <c r="E3337" s="74">
        <v>-0.118204857</v>
      </c>
      <c r="F3337" s="74">
        <v>-0.15015569600000001</v>
      </c>
      <c r="G3337" s="17">
        <v>-0.12795915099999999</v>
      </c>
      <c r="J3337" s="74"/>
      <c r="K3337" s="73"/>
      <c r="L3337" s="73"/>
      <c r="M3337" s="73"/>
      <c r="N3337" s="73"/>
      <c r="O3337" s="69"/>
      <c r="P3337" s="69"/>
      <c r="Q3337" s="69"/>
      <c r="R3337" s="69"/>
      <c r="S3337" s="69"/>
      <c r="T3337" s="69"/>
      <c r="U3337" s="69"/>
      <c r="V3337" s="72"/>
      <c r="W3337" s="71"/>
      <c r="X3337" s="71"/>
    </row>
    <row r="3338" spans="1:24" ht="15.75" thickBot="1">
      <c r="A3338" s="3">
        <v>0.33300000000000002</v>
      </c>
      <c r="B3338" s="17">
        <v>-0.16757486199999999</v>
      </c>
      <c r="C3338" s="17">
        <v>-0.15686761499999999</v>
      </c>
      <c r="D3338" s="17">
        <v>-0.15441669499999999</v>
      </c>
      <c r="E3338" s="74">
        <v>-0.11812816499999999</v>
      </c>
      <c r="F3338" s="74">
        <v>-0.15008782800000001</v>
      </c>
      <c r="G3338" s="17">
        <v>-0.127876453</v>
      </c>
      <c r="J3338" s="74"/>
      <c r="K3338" s="73"/>
      <c r="L3338" s="73"/>
      <c r="M3338" s="73"/>
      <c r="N3338" s="73"/>
      <c r="O3338" s="69"/>
      <c r="P3338" s="69"/>
      <c r="Q3338" s="69"/>
      <c r="R3338" s="69"/>
      <c r="S3338" s="69"/>
      <c r="T3338" s="69"/>
      <c r="U3338" s="69"/>
      <c r="V3338" s="72"/>
      <c r="W3338" s="71"/>
      <c r="X3338" s="71"/>
    </row>
    <row r="3339" spans="1:24" ht="15.75" thickBot="1">
      <c r="A3339" s="3">
        <v>0.33310000000000001</v>
      </c>
      <c r="B3339" s="17">
        <v>-0.16746805300000001</v>
      </c>
      <c r="C3339" s="17">
        <v>-0.15678573400000001</v>
      </c>
      <c r="D3339" s="17">
        <v>-0.15434019500000001</v>
      </c>
      <c r="E3339" s="74">
        <v>-0.118051485</v>
      </c>
      <c r="F3339" s="74">
        <v>-0.15001996400000001</v>
      </c>
      <c r="G3339" s="17">
        <v>-0.127793766</v>
      </c>
      <c r="J3339" s="74"/>
      <c r="K3339" s="73"/>
      <c r="L3339" s="73"/>
      <c r="M3339" s="73"/>
      <c r="N3339" s="73"/>
      <c r="O3339" s="69"/>
      <c r="P3339" s="69"/>
      <c r="Q3339" s="69"/>
      <c r="R3339" s="69"/>
      <c r="S3339" s="69"/>
      <c r="T3339" s="69"/>
      <c r="U3339" s="69"/>
      <c r="V3339" s="72"/>
      <c r="W3339" s="71"/>
      <c r="X3339" s="71"/>
    </row>
    <row r="3340" spans="1:24" ht="15.75" thickBot="1">
      <c r="A3340" s="3">
        <v>0.3332</v>
      </c>
      <c r="B3340" s="17">
        <v>-0.16736125800000001</v>
      </c>
      <c r="C3340" s="17">
        <v>-0.156703861</v>
      </c>
      <c r="D3340" s="17">
        <v>-0.154263701</v>
      </c>
      <c r="E3340" s="74">
        <v>-0.117974817</v>
      </c>
      <c r="F3340" s="74">
        <v>-0.149952103</v>
      </c>
      <c r="G3340" s="17">
        <v>-0.127711091</v>
      </c>
      <c r="J3340" s="74"/>
      <c r="K3340" s="73"/>
      <c r="L3340" s="73"/>
      <c r="M3340" s="73"/>
      <c r="N3340" s="73"/>
      <c r="O3340" s="69"/>
      <c r="P3340" s="69"/>
      <c r="Q3340" s="69"/>
      <c r="R3340" s="69"/>
      <c r="S3340" s="69"/>
      <c r="T3340" s="69"/>
      <c r="U3340" s="69"/>
      <c r="V3340" s="72"/>
      <c r="W3340" s="71"/>
      <c r="X3340" s="71"/>
    </row>
    <row r="3341" spans="1:24" ht="15.75" thickBot="1">
      <c r="A3341" s="3">
        <v>0.33329999999999999</v>
      </c>
      <c r="B3341" s="17">
        <v>-0.16725447500000001</v>
      </c>
      <c r="C3341" s="17">
        <v>-0.15662199299999999</v>
      </c>
      <c r="D3341" s="17">
        <v>-0.15418721099999999</v>
      </c>
      <c r="E3341" s="74">
        <v>-0.117898161</v>
      </c>
      <c r="F3341" s="74">
        <v>-0.149884245</v>
      </c>
      <c r="G3341" s="17">
        <v>-0.12762842899999999</v>
      </c>
      <c r="J3341" s="74"/>
      <c r="K3341" s="73"/>
      <c r="L3341" s="73"/>
      <c r="M3341" s="73"/>
      <c r="N3341" s="73"/>
      <c r="O3341" s="69"/>
      <c r="P3341" s="69"/>
      <c r="Q3341" s="69"/>
      <c r="R3341" s="69"/>
      <c r="S3341" s="69"/>
      <c r="T3341" s="69"/>
      <c r="U3341" s="69"/>
      <c r="V3341" s="72"/>
      <c r="W3341" s="71"/>
      <c r="X3341" s="71"/>
    </row>
    <row r="3342" spans="1:24" ht="15.75" thickBot="1">
      <c r="A3342" s="3">
        <v>0.33339999999999997</v>
      </c>
      <c r="B3342" s="17">
        <v>-0.16714770400000001</v>
      </c>
      <c r="C3342" s="17">
        <v>-0.156540133</v>
      </c>
      <c r="D3342" s="17">
        <v>-0.154110727</v>
      </c>
      <c r="E3342" s="74">
        <v>-0.117821517</v>
      </c>
      <c r="F3342" s="74">
        <v>-0.14981638999999999</v>
      </c>
      <c r="G3342" s="17">
        <v>-0.127545779</v>
      </c>
      <c r="J3342" s="74"/>
      <c r="K3342" s="73"/>
      <c r="L3342" s="73"/>
      <c r="M3342" s="73"/>
      <c r="N3342" s="73"/>
      <c r="O3342" s="69"/>
      <c r="P3342" s="69"/>
      <c r="Q3342" s="69"/>
      <c r="R3342" s="69"/>
      <c r="S3342" s="69"/>
      <c r="T3342" s="69"/>
      <c r="U3342" s="69"/>
      <c r="V3342" s="72"/>
      <c r="W3342" s="71"/>
      <c r="X3342" s="71"/>
    </row>
    <row r="3343" spans="1:24" ht="15.75" thickBot="1">
      <c r="A3343" s="3">
        <v>0.33350000000000002</v>
      </c>
      <c r="B3343" s="17">
        <v>-0.167040947</v>
      </c>
      <c r="C3343" s="17">
        <v>-0.15645827800000001</v>
      </c>
      <c r="D3343" s="17">
        <v>-0.15403424900000001</v>
      </c>
      <c r="E3343" s="74">
        <v>-0.11774488399999999</v>
      </c>
      <c r="F3343" s="74">
        <v>-0.14974853900000001</v>
      </c>
      <c r="G3343" s="17">
        <v>-0.12746314</v>
      </c>
      <c r="J3343" s="74"/>
      <c r="K3343" s="73"/>
      <c r="L3343" s="73"/>
      <c r="M3343" s="73"/>
      <c r="N3343" s="73"/>
      <c r="O3343" s="69"/>
      <c r="P3343" s="69"/>
      <c r="Q3343" s="69"/>
      <c r="R3343" s="69"/>
      <c r="S3343" s="69"/>
      <c r="T3343" s="69"/>
      <c r="U3343" s="69"/>
      <c r="V3343" s="72"/>
      <c r="W3343" s="71"/>
      <c r="X3343" s="71"/>
    </row>
    <row r="3344" spans="1:24" ht="15.75" thickBot="1">
      <c r="A3344" s="3">
        <v>0.33360000000000001</v>
      </c>
      <c r="B3344" s="17">
        <v>-0.166934201</v>
      </c>
      <c r="C3344" s="17">
        <v>-0.15637643100000001</v>
      </c>
      <c r="D3344" s="17">
        <v>-0.15395777499999999</v>
      </c>
      <c r="E3344" s="74">
        <v>-0.117668263</v>
      </c>
      <c r="F3344" s="74">
        <v>-0.149680691</v>
      </c>
      <c r="G3344" s="17">
        <v>-0.127380514</v>
      </c>
      <c r="J3344" s="74"/>
      <c r="K3344" s="73"/>
      <c r="L3344" s="73"/>
      <c r="M3344" s="73"/>
      <c r="N3344" s="73"/>
      <c r="O3344" s="69"/>
      <c r="P3344" s="69"/>
      <c r="Q3344" s="69"/>
      <c r="R3344" s="69"/>
      <c r="S3344" s="69"/>
      <c r="T3344" s="69"/>
      <c r="U3344" s="69"/>
      <c r="V3344" s="72"/>
      <c r="W3344" s="71"/>
      <c r="X3344" s="71"/>
    </row>
    <row r="3345" spans="1:24" ht="15.75" thickBot="1">
      <c r="A3345" s="3">
        <v>0.3337</v>
      </c>
      <c r="B3345" s="17">
        <v>-0.16682746900000001</v>
      </c>
      <c r="C3345" s="17">
        <v>-0.15629459000000001</v>
      </c>
      <c r="D3345" s="17">
        <v>-0.15388130699999999</v>
      </c>
      <c r="E3345" s="74">
        <v>-0.117591654</v>
      </c>
      <c r="F3345" s="74">
        <v>-0.14961284699999999</v>
      </c>
      <c r="G3345" s="17">
        <v>-0.12729789999999999</v>
      </c>
      <c r="J3345" s="74"/>
      <c r="K3345" s="73"/>
      <c r="L3345" s="73"/>
      <c r="M3345" s="73"/>
      <c r="N3345" s="73"/>
      <c r="O3345" s="69"/>
      <c r="P3345" s="69"/>
      <c r="Q3345" s="69"/>
      <c r="R3345" s="69"/>
      <c r="S3345" s="69"/>
      <c r="T3345" s="69"/>
      <c r="U3345" s="69"/>
      <c r="V3345" s="72"/>
      <c r="W3345" s="71"/>
      <c r="X3345" s="71"/>
    </row>
    <row r="3346" spans="1:24" ht="15.75" thickBot="1">
      <c r="A3346" s="3">
        <v>0.33379999999999999</v>
      </c>
      <c r="B3346" s="17">
        <v>-0.166720749</v>
      </c>
      <c r="C3346" s="17">
        <v>-0.15621275500000001</v>
      </c>
      <c r="D3346" s="17">
        <v>-0.153804844</v>
      </c>
      <c r="E3346" s="74">
        <v>-0.11751505600000001</v>
      </c>
      <c r="F3346" s="74">
        <v>-0.14954500500000001</v>
      </c>
      <c r="G3346" s="17">
        <v>-0.127215298</v>
      </c>
      <c r="J3346" s="74"/>
      <c r="K3346" s="73"/>
      <c r="L3346" s="73"/>
      <c r="M3346" s="73"/>
      <c r="N3346" s="73"/>
      <c r="O3346" s="69"/>
      <c r="P3346" s="69"/>
      <c r="Q3346" s="69"/>
      <c r="R3346" s="69"/>
      <c r="S3346" s="69"/>
      <c r="T3346" s="69"/>
      <c r="U3346" s="69"/>
      <c r="V3346" s="72"/>
      <c r="W3346" s="71"/>
      <c r="X3346" s="71"/>
    </row>
    <row r="3347" spans="1:24" ht="15.75" thickBot="1">
      <c r="A3347" s="3">
        <v>0.33389999999999997</v>
      </c>
      <c r="B3347" s="17">
        <v>-0.16661404199999999</v>
      </c>
      <c r="C3347" s="17">
        <v>-0.156130927</v>
      </c>
      <c r="D3347" s="17">
        <v>-0.15372838599999999</v>
      </c>
      <c r="E3347" s="74">
        <v>-0.11743847</v>
      </c>
      <c r="F3347" s="74">
        <v>-0.14947716699999999</v>
      </c>
      <c r="G3347" s="17">
        <v>-0.12713270700000001</v>
      </c>
      <c r="J3347" s="74"/>
      <c r="K3347" s="73"/>
      <c r="L3347" s="73"/>
      <c r="M3347" s="73"/>
      <c r="N3347" s="73"/>
      <c r="O3347" s="69"/>
      <c r="P3347" s="69"/>
      <c r="Q3347" s="69"/>
      <c r="R3347" s="69"/>
      <c r="S3347" s="69"/>
      <c r="T3347" s="69"/>
      <c r="U3347" s="69"/>
      <c r="V3347" s="72"/>
      <c r="W3347" s="71"/>
      <c r="X3347" s="71"/>
    </row>
    <row r="3348" spans="1:24" ht="15.75" thickBot="1">
      <c r="A3348" s="3">
        <v>0.33400000000000002</v>
      </c>
      <c r="B3348" s="17">
        <v>-0.166507347</v>
      </c>
      <c r="C3348" s="17">
        <v>-0.15604910599999999</v>
      </c>
      <c r="D3348" s="17">
        <v>-0.15365193399999999</v>
      </c>
      <c r="E3348" s="74">
        <v>-0.11736189599999999</v>
      </c>
      <c r="F3348" s="74">
        <v>-0.14940933300000001</v>
      </c>
      <c r="G3348" s="17">
        <v>-0.12705012900000001</v>
      </c>
      <c r="J3348" s="74"/>
      <c r="K3348" s="73"/>
      <c r="L3348" s="73"/>
      <c r="M3348" s="73"/>
      <c r="N3348" s="73"/>
      <c r="O3348" s="69"/>
      <c r="P3348" s="69"/>
      <c r="Q3348" s="69"/>
      <c r="R3348" s="69"/>
      <c r="S3348" s="69"/>
      <c r="T3348" s="69"/>
      <c r="U3348" s="69"/>
      <c r="V3348" s="72"/>
      <c r="W3348" s="71"/>
      <c r="X3348" s="71"/>
    </row>
    <row r="3349" spans="1:24" ht="15.75" thickBot="1">
      <c r="A3349" s="3">
        <v>0.33410000000000001</v>
      </c>
      <c r="B3349" s="17">
        <v>-0.166400665</v>
      </c>
      <c r="C3349" s="17">
        <v>-0.15596729100000001</v>
      </c>
      <c r="D3349" s="17">
        <v>-0.15357548700000001</v>
      </c>
      <c r="E3349" s="74">
        <v>-0.117285334</v>
      </c>
      <c r="F3349" s="74">
        <v>-0.14934150099999999</v>
      </c>
      <c r="G3349" s="17">
        <v>-0.12696756300000001</v>
      </c>
      <c r="J3349" s="74"/>
      <c r="K3349" s="73"/>
      <c r="L3349" s="73"/>
      <c r="M3349" s="73"/>
      <c r="N3349" s="73"/>
      <c r="O3349" s="69"/>
      <c r="P3349" s="69"/>
      <c r="Q3349" s="69"/>
      <c r="R3349" s="69"/>
      <c r="S3349" s="69"/>
      <c r="T3349" s="69"/>
      <c r="U3349" s="69"/>
      <c r="V3349" s="72"/>
      <c r="W3349" s="71"/>
      <c r="X3349" s="71"/>
    </row>
    <row r="3350" spans="1:24" ht="15.75" thickBot="1">
      <c r="A3350" s="3">
        <v>0.3342</v>
      </c>
      <c r="B3350" s="17">
        <v>-0.166293995</v>
      </c>
      <c r="C3350" s="17">
        <v>-0.15588548199999999</v>
      </c>
      <c r="D3350" s="17">
        <v>-0.153499045</v>
      </c>
      <c r="E3350" s="74">
        <v>-0.117208783</v>
      </c>
      <c r="F3350" s="74">
        <v>-0.149273673</v>
      </c>
      <c r="G3350" s="17">
        <v>-0.12688500899999999</v>
      </c>
      <c r="J3350" s="74"/>
      <c r="K3350" s="73"/>
      <c r="L3350" s="73"/>
      <c r="M3350" s="73"/>
      <c r="N3350" s="73"/>
      <c r="O3350" s="69"/>
      <c r="P3350" s="69"/>
      <c r="Q3350" s="69"/>
      <c r="R3350" s="69"/>
      <c r="S3350" s="69"/>
      <c r="T3350" s="69"/>
      <c r="U3350" s="69"/>
      <c r="V3350" s="72"/>
      <c r="W3350" s="71"/>
      <c r="X3350" s="71"/>
    </row>
    <row r="3351" spans="1:24" ht="15.75" thickBot="1">
      <c r="A3351" s="3">
        <v>0.33429999999999999</v>
      </c>
      <c r="B3351" s="17">
        <v>-0.16618733899999999</v>
      </c>
      <c r="C3351" s="17">
        <v>-0.15580368</v>
      </c>
      <c r="D3351" s="17">
        <v>-0.15342260799999999</v>
      </c>
      <c r="E3351" s="74">
        <v>-0.117132244</v>
      </c>
      <c r="F3351" s="74">
        <v>-0.149205848</v>
      </c>
      <c r="G3351" s="17">
        <v>-0.126802467</v>
      </c>
      <c r="J3351" s="74"/>
      <c r="K3351" s="73"/>
      <c r="L3351" s="73"/>
      <c r="M3351" s="73"/>
      <c r="N3351" s="73"/>
      <c r="O3351" s="69"/>
      <c r="P3351" s="69"/>
      <c r="Q3351" s="69"/>
      <c r="R3351" s="69"/>
      <c r="S3351" s="69"/>
      <c r="T3351" s="69"/>
      <c r="U3351" s="69"/>
      <c r="V3351" s="72"/>
      <c r="W3351" s="71"/>
      <c r="X3351" s="71"/>
    </row>
    <row r="3352" spans="1:24" ht="15.75" thickBot="1">
      <c r="A3352" s="3">
        <v>0.33439999999999998</v>
      </c>
      <c r="B3352" s="17">
        <v>-0.166080694</v>
      </c>
      <c r="C3352" s="17">
        <v>-0.155721884</v>
      </c>
      <c r="D3352" s="17">
        <v>-0.153346176</v>
      </c>
      <c r="E3352" s="74">
        <v>-0.117055716</v>
      </c>
      <c r="F3352" s="74">
        <v>-0.14913802600000001</v>
      </c>
      <c r="G3352" s="17">
        <v>-0.12671993600000001</v>
      </c>
      <c r="J3352" s="74"/>
      <c r="K3352" s="73"/>
      <c r="L3352" s="73"/>
      <c r="M3352" s="73"/>
      <c r="N3352" s="73"/>
      <c r="O3352" s="69"/>
      <c r="P3352" s="69"/>
      <c r="Q3352" s="69"/>
      <c r="R3352" s="69"/>
      <c r="S3352" s="69"/>
      <c r="T3352" s="69"/>
      <c r="U3352" s="69"/>
      <c r="V3352" s="72"/>
      <c r="W3352" s="71"/>
      <c r="X3352" s="71"/>
    </row>
    <row r="3353" spans="1:24" ht="15.75" thickBot="1">
      <c r="A3353" s="3">
        <v>0.33450000000000002</v>
      </c>
      <c r="B3353" s="17">
        <v>-0.16597406200000001</v>
      </c>
      <c r="C3353" s="17">
        <v>-0.15564009500000001</v>
      </c>
      <c r="D3353" s="17">
        <v>-0.15326975000000001</v>
      </c>
      <c r="E3353" s="74">
        <v>-0.116979201</v>
      </c>
      <c r="F3353" s="74">
        <v>-0.14907020800000001</v>
      </c>
      <c r="G3353" s="17">
        <v>-0.126637418</v>
      </c>
      <c r="J3353" s="74"/>
      <c r="K3353" s="73"/>
      <c r="L3353" s="73"/>
      <c r="M3353" s="73"/>
      <c r="N3353" s="73"/>
      <c r="O3353" s="69"/>
      <c r="P3353" s="69"/>
      <c r="Q3353" s="69"/>
      <c r="R3353" s="69"/>
      <c r="S3353" s="69"/>
      <c r="T3353" s="69"/>
      <c r="U3353" s="69"/>
      <c r="V3353" s="72"/>
      <c r="W3353" s="71"/>
      <c r="X3353" s="71"/>
    </row>
    <row r="3354" spans="1:24" ht="15.75" thickBot="1">
      <c r="A3354" s="3">
        <v>0.33460000000000001</v>
      </c>
      <c r="B3354" s="17">
        <v>-0.165867443</v>
      </c>
      <c r="C3354" s="17">
        <v>-0.155558313</v>
      </c>
      <c r="D3354" s="17">
        <v>-0.15319332899999999</v>
      </c>
      <c r="E3354" s="74">
        <v>-0.116902696</v>
      </c>
      <c r="F3354" s="74">
        <v>-0.14900239200000001</v>
      </c>
      <c r="G3354" s="17">
        <v>-0.12655491099999999</v>
      </c>
      <c r="J3354" s="74"/>
      <c r="K3354" s="73"/>
      <c r="L3354" s="73"/>
      <c r="M3354" s="73"/>
      <c r="N3354" s="73"/>
      <c r="O3354" s="69"/>
      <c r="P3354" s="69"/>
      <c r="Q3354" s="69"/>
      <c r="R3354" s="69"/>
      <c r="S3354" s="69"/>
      <c r="T3354" s="69"/>
      <c r="U3354" s="69"/>
      <c r="V3354" s="72"/>
      <c r="W3354" s="71"/>
      <c r="X3354" s="71"/>
    </row>
    <row r="3355" spans="1:24" ht="15.75" thickBot="1">
      <c r="A3355" s="3">
        <v>0.3347</v>
      </c>
      <c r="B3355" s="17">
        <v>-0.16576083599999999</v>
      </c>
      <c r="C3355" s="17">
        <v>-0.155476537</v>
      </c>
      <c r="D3355" s="17">
        <v>-0.15311691299999999</v>
      </c>
      <c r="E3355" s="74">
        <v>-0.116826204</v>
      </c>
      <c r="F3355" s="74">
        <v>-0.14893458100000001</v>
      </c>
      <c r="G3355" s="17">
        <v>-0.126472417</v>
      </c>
      <c r="J3355" s="74"/>
      <c r="K3355" s="73"/>
      <c r="L3355" s="73"/>
      <c r="M3355" s="73"/>
      <c r="N3355" s="73"/>
      <c r="O3355" s="69"/>
      <c r="P3355" s="69"/>
      <c r="Q3355" s="69"/>
      <c r="R3355" s="69"/>
      <c r="S3355" s="69"/>
      <c r="T3355" s="69"/>
      <c r="U3355" s="69"/>
      <c r="V3355" s="72"/>
      <c r="W3355" s="71"/>
      <c r="X3355" s="71"/>
    </row>
    <row r="3356" spans="1:24" ht="15.75" thickBot="1">
      <c r="A3356" s="3">
        <v>0.33479999999999999</v>
      </c>
      <c r="B3356" s="17">
        <v>-0.16565424100000001</v>
      </c>
      <c r="C3356" s="17">
        <v>-0.15539476699999999</v>
      </c>
      <c r="D3356" s="17">
        <v>-0.15304050199999999</v>
      </c>
      <c r="E3356" s="74">
        <v>-0.116749723</v>
      </c>
      <c r="F3356" s="74">
        <v>-0.14886677200000001</v>
      </c>
      <c r="G3356" s="17">
        <v>-0.12638993400000001</v>
      </c>
      <c r="J3356" s="74"/>
      <c r="K3356" s="73"/>
      <c r="L3356" s="73"/>
      <c r="M3356" s="73"/>
      <c r="N3356" s="73"/>
      <c r="O3356" s="69"/>
      <c r="P3356" s="69"/>
      <c r="Q3356" s="69"/>
      <c r="R3356" s="69"/>
      <c r="S3356" s="69"/>
      <c r="T3356" s="69"/>
      <c r="U3356" s="69"/>
      <c r="V3356" s="72"/>
      <c r="W3356" s="71"/>
      <c r="X3356" s="71"/>
    </row>
    <row r="3357" spans="1:24" ht="15.75" thickBot="1">
      <c r="A3357" s="3">
        <v>0.33489999999999998</v>
      </c>
      <c r="B3357" s="17">
        <v>-0.16554766000000001</v>
      </c>
      <c r="C3357" s="17">
        <v>-0.155313004</v>
      </c>
      <c r="D3357" s="17">
        <v>-0.15296409599999999</v>
      </c>
      <c r="E3357" s="74">
        <v>-0.116673254</v>
      </c>
      <c r="F3357" s="74">
        <v>-0.148798966</v>
      </c>
      <c r="G3357" s="17">
        <v>-0.12630746400000001</v>
      </c>
      <c r="J3357" s="74"/>
      <c r="K3357" s="73"/>
      <c r="L3357" s="73"/>
      <c r="M3357" s="73"/>
      <c r="N3357" s="73"/>
      <c r="O3357" s="69"/>
      <c r="P3357" s="69"/>
      <c r="Q3357" s="69"/>
      <c r="R3357" s="69"/>
      <c r="S3357" s="69"/>
      <c r="T3357" s="69"/>
      <c r="U3357" s="69"/>
      <c r="V3357" s="72"/>
      <c r="W3357" s="71"/>
      <c r="X3357" s="71"/>
    </row>
    <row r="3358" spans="1:24" ht="15.75" thickBot="1">
      <c r="A3358" s="3">
        <v>0.33500000000000002</v>
      </c>
      <c r="B3358" s="17">
        <v>-0.16544109000000001</v>
      </c>
      <c r="C3358" s="17">
        <v>-0.15523124699999999</v>
      </c>
      <c r="D3358" s="17">
        <v>-0.15288769599999999</v>
      </c>
      <c r="E3358" s="74">
        <v>-0.116596796</v>
      </c>
      <c r="F3358" s="74">
        <v>-0.148731164</v>
      </c>
      <c r="G3358" s="17">
        <v>-0.126225005</v>
      </c>
      <c r="J3358" s="74"/>
      <c r="K3358" s="73"/>
      <c r="L3358" s="73"/>
      <c r="M3358" s="73"/>
      <c r="N3358" s="73"/>
      <c r="O3358" s="69"/>
      <c r="P3358" s="69"/>
      <c r="Q3358" s="69"/>
      <c r="R3358" s="69"/>
      <c r="S3358" s="69"/>
      <c r="T3358" s="69"/>
      <c r="U3358" s="69"/>
      <c r="V3358" s="72"/>
      <c r="W3358" s="71"/>
      <c r="X3358" s="71"/>
    </row>
    <row r="3359" spans="1:24" ht="15.75" thickBot="1">
      <c r="A3359" s="3">
        <v>0.33510000000000001</v>
      </c>
      <c r="B3359" s="17">
        <v>-0.16533453300000001</v>
      </c>
      <c r="C3359" s="17">
        <v>-0.155149497</v>
      </c>
      <c r="D3359" s="17">
        <v>-0.15281130000000001</v>
      </c>
      <c r="E3359" s="74">
        <v>-0.11652034999999999</v>
      </c>
      <c r="F3359" s="74">
        <v>-0.14866336499999999</v>
      </c>
      <c r="G3359" s="17">
        <v>-0.12614255799999999</v>
      </c>
      <c r="J3359" s="74"/>
      <c r="K3359" s="73"/>
      <c r="L3359" s="73"/>
      <c r="M3359" s="73"/>
      <c r="N3359" s="73"/>
      <c r="O3359" s="69"/>
      <c r="P3359" s="69"/>
      <c r="Q3359" s="69"/>
      <c r="R3359" s="69"/>
      <c r="S3359" s="69"/>
      <c r="T3359" s="69"/>
      <c r="U3359" s="69"/>
      <c r="V3359" s="72"/>
      <c r="W3359" s="71"/>
      <c r="X3359" s="71"/>
    </row>
    <row r="3360" spans="1:24" ht="15.75" thickBot="1">
      <c r="A3360" s="3">
        <v>0.3352</v>
      </c>
      <c r="B3360" s="17">
        <v>-0.16522798899999999</v>
      </c>
      <c r="C3360" s="17">
        <v>-0.155067753</v>
      </c>
      <c r="D3360" s="17">
        <v>-0.15273491</v>
      </c>
      <c r="E3360" s="74">
        <v>-0.116443915</v>
      </c>
      <c r="F3360" s="74">
        <v>-0.14859556900000001</v>
      </c>
      <c r="G3360" s="17">
        <v>-0.126060123</v>
      </c>
      <c r="J3360" s="74"/>
      <c r="K3360" s="73"/>
      <c r="L3360" s="73"/>
      <c r="M3360" s="73"/>
      <c r="N3360" s="73"/>
      <c r="O3360" s="69"/>
      <c r="P3360" s="69"/>
      <c r="Q3360" s="69"/>
      <c r="R3360" s="69"/>
      <c r="S3360" s="69"/>
      <c r="T3360" s="69"/>
      <c r="U3360" s="69"/>
      <c r="V3360" s="72"/>
      <c r="W3360" s="71"/>
      <c r="X3360" s="71"/>
    </row>
    <row r="3361" spans="1:24" ht="15.75" thickBot="1">
      <c r="A3361" s="3">
        <v>0.33529999999999999</v>
      </c>
      <c r="B3361" s="17">
        <v>-0.165121457</v>
      </c>
      <c r="C3361" s="17">
        <v>-0.154986015</v>
      </c>
      <c r="D3361" s="17">
        <v>-0.15265852499999999</v>
      </c>
      <c r="E3361" s="74">
        <v>-0.116367492</v>
      </c>
      <c r="F3361" s="74">
        <v>-0.148527776</v>
      </c>
      <c r="G3361" s="17">
        <v>-0.1259777</v>
      </c>
      <c r="J3361" s="74"/>
      <c r="K3361" s="73"/>
      <c r="L3361" s="73"/>
      <c r="M3361" s="73"/>
      <c r="N3361" s="73"/>
      <c r="O3361" s="69"/>
      <c r="P3361" s="69"/>
      <c r="Q3361" s="69"/>
      <c r="R3361" s="69"/>
      <c r="S3361" s="69"/>
      <c r="T3361" s="69"/>
      <c r="U3361" s="69"/>
      <c r="V3361" s="72"/>
      <c r="W3361" s="71"/>
      <c r="X3361" s="71"/>
    </row>
    <row r="3362" spans="1:24" ht="15.75" thickBot="1">
      <c r="A3362" s="3">
        <v>0.33539999999999998</v>
      </c>
      <c r="B3362" s="17">
        <v>-0.165014937</v>
      </c>
      <c r="C3362" s="17">
        <v>-0.154904284</v>
      </c>
      <c r="D3362" s="17">
        <v>-0.152582145</v>
      </c>
      <c r="E3362" s="74">
        <v>-0.11629108000000001</v>
      </c>
      <c r="F3362" s="74">
        <v>-0.14845998699999999</v>
      </c>
      <c r="G3362" s="17">
        <v>-0.12589528899999999</v>
      </c>
      <c r="J3362" s="74"/>
      <c r="K3362" s="73"/>
      <c r="L3362" s="73"/>
      <c r="M3362" s="73"/>
      <c r="N3362" s="73"/>
      <c r="O3362" s="69"/>
      <c r="P3362" s="69"/>
      <c r="Q3362" s="69"/>
      <c r="R3362" s="69"/>
      <c r="S3362" s="69"/>
      <c r="T3362" s="69"/>
      <c r="U3362" s="69"/>
      <c r="V3362" s="72"/>
      <c r="W3362" s="71"/>
      <c r="X3362" s="71"/>
    </row>
    <row r="3363" spans="1:24" ht="15.75" thickBot="1">
      <c r="A3363" s="3">
        <v>0.33550000000000002</v>
      </c>
      <c r="B3363" s="17">
        <v>-0.16490842999999999</v>
      </c>
      <c r="C3363" s="17">
        <v>-0.15482256</v>
      </c>
      <c r="D3363" s="17">
        <v>-0.15250577100000001</v>
      </c>
      <c r="E3363" s="74">
        <v>-0.11621468</v>
      </c>
      <c r="F3363" s="74">
        <v>-0.1483922</v>
      </c>
      <c r="G3363" s="17">
        <v>-0.12581288900000001</v>
      </c>
      <c r="J3363" s="74"/>
      <c r="K3363" s="73"/>
      <c r="L3363" s="73"/>
      <c r="M3363" s="73"/>
      <c r="N3363" s="73"/>
      <c r="O3363" s="69"/>
      <c r="P3363" s="69"/>
      <c r="Q3363" s="69"/>
      <c r="R3363" s="69"/>
      <c r="S3363" s="69"/>
      <c r="T3363" s="69"/>
      <c r="U3363" s="69"/>
      <c r="V3363" s="72"/>
      <c r="W3363" s="71"/>
      <c r="X3363" s="71"/>
    </row>
    <row r="3364" spans="1:24" ht="15.75" thickBot="1">
      <c r="A3364" s="3">
        <v>0.33560000000000001</v>
      </c>
      <c r="B3364" s="17">
        <v>-0.16480193500000001</v>
      </c>
      <c r="C3364" s="17">
        <v>-0.15474084099999999</v>
      </c>
      <c r="D3364" s="17">
        <v>-0.15242940099999999</v>
      </c>
      <c r="E3364" s="74">
        <v>-0.116138292</v>
      </c>
      <c r="F3364" s="74">
        <v>-0.14832441699999999</v>
      </c>
      <c r="G3364" s="17">
        <v>-0.12573050099999999</v>
      </c>
      <c r="J3364" s="74"/>
      <c r="K3364" s="73"/>
      <c r="L3364" s="73"/>
      <c r="M3364" s="73"/>
      <c r="N3364" s="73"/>
      <c r="O3364" s="69"/>
      <c r="P3364" s="69"/>
      <c r="Q3364" s="69"/>
      <c r="R3364" s="69"/>
      <c r="S3364" s="69"/>
      <c r="T3364" s="69"/>
      <c r="U3364" s="69"/>
      <c r="V3364" s="72"/>
      <c r="W3364" s="71"/>
      <c r="X3364" s="71"/>
    </row>
    <row r="3365" spans="1:24" ht="15.75" thickBot="1">
      <c r="A3365" s="3">
        <v>0.3357</v>
      </c>
      <c r="B3365" s="17">
        <v>-0.16469545199999999</v>
      </c>
      <c r="C3365" s="17">
        <v>-0.15465913000000001</v>
      </c>
      <c r="D3365" s="17">
        <v>-0.152353037</v>
      </c>
      <c r="E3365" s="74">
        <v>-0.116061915</v>
      </c>
      <c r="F3365" s="74">
        <v>-0.148256637</v>
      </c>
      <c r="G3365" s="17">
        <v>-0.125648126</v>
      </c>
      <c r="J3365" s="74"/>
      <c r="K3365" s="73"/>
      <c r="L3365" s="73"/>
      <c r="M3365" s="73"/>
      <c r="N3365" s="73"/>
      <c r="O3365" s="69"/>
      <c r="P3365" s="69"/>
      <c r="Q3365" s="69"/>
      <c r="R3365" s="69"/>
      <c r="S3365" s="69"/>
      <c r="T3365" s="69"/>
      <c r="U3365" s="69"/>
      <c r="V3365" s="72"/>
      <c r="W3365" s="71"/>
      <c r="X3365" s="71"/>
    </row>
    <row r="3366" spans="1:24" ht="15.75" thickBot="1">
      <c r="A3366" s="3">
        <v>0.33579999999999999</v>
      </c>
      <c r="B3366" s="17">
        <v>-0.16458898199999999</v>
      </c>
      <c r="C3366" s="17">
        <v>-0.15457742399999999</v>
      </c>
      <c r="D3366" s="17">
        <v>-0.152276677</v>
      </c>
      <c r="E3366" s="74">
        <v>-0.11598554899999999</v>
      </c>
      <c r="F3366" s="74">
        <v>-0.14818886000000001</v>
      </c>
      <c r="G3366" s="17">
        <v>-0.125565762</v>
      </c>
      <c r="J3366" s="74"/>
      <c r="K3366" s="73"/>
      <c r="L3366" s="73"/>
      <c r="M3366" s="73"/>
      <c r="N3366" s="73"/>
      <c r="O3366" s="69"/>
      <c r="P3366" s="69"/>
      <c r="Q3366" s="69"/>
      <c r="R3366" s="69"/>
      <c r="S3366" s="69"/>
      <c r="T3366" s="69"/>
      <c r="U3366" s="69"/>
      <c r="V3366" s="72"/>
      <c r="W3366" s="71"/>
      <c r="X3366" s="71"/>
    </row>
    <row r="3367" spans="1:24" ht="15.75" thickBot="1">
      <c r="A3367" s="3">
        <v>0.33589999999999998</v>
      </c>
      <c r="B3367" s="17">
        <v>-0.16448252499999999</v>
      </c>
      <c r="C3367" s="17">
        <v>-0.154495725</v>
      </c>
      <c r="D3367" s="17">
        <v>-0.152200323</v>
      </c>
      <c r="E3367" s="74">
        <v>-0.11590919500000001</v>
      </c>
      <c r="F3367" s="74">
        <v>-0.14812108700000001</v>
      </c>
      <c r="G3367" s="17">
        <v>-0.12548340899999999</v>
      </c>
      <c r="J3367" s="74"/>
      <c r="K3367" s="73"/>
      <c r="L3367" s="73"/>
      <c r="M3367" s="73"/>
      <c r="N3367" s="73"/>
      <c r="O3367" s="69"/>
      <c r="P3367" s="69"/>
      <c r="Q3367" s="69"/>
      <c r="R3367" s="69"/>
      <c r="S3367" s="69"/>
      <c r="T3367" s="69"/>
      <c r="U3367" s="69"/>
      <c r="V3367" s="72"/>
      <c r="W3367" s="71"/>
      <c r="X3367" s="71"/>
    </row>
    <row r="3368" spans="1:24" ht="15.75" thickBot="1">
      <c r="A3368" s="3">
        <v>0.33600000000000002</v>
      </c>
      <c r="B3368" s="17">
        <v>-0.16437608000000001</v>
      </c>
      <c r="C3368" s="17">
        <v>-0.15441403200000001</v>
      </c>
      <c r="D3368" s="17">
        <v>-0.152123974</v>
      </c>
      <c r="E3368" s="74">
        <v>-0.115832853</v>
      </c>
      <c r="F3368" s="74">
        <v>-0.14805331599999999</v>
      </c>
      <c r="G3368" s="17">
        <v>-0.125401069</v>
      </c>
      <c r="J3368" s="74"/>
      <c r="K3368" s="73"/>
      <c r="L3368" s="73"/>
      <c r="M3368" s="73"/>
      <c r="N3368" s="73"/>
      <c r="O3368" s="69"/>
      <c r="P3368" s="69"/>
      <c r="Q3368" s="69"/>
      <c r="R3368" s="69"/>
      <c r="S3368" s="69"/>
      <c r="T3368" s="69"/>
      <c r="U3368" s="69"/>
      <c r="V3368" s="72"/>
      <c r="W3368" s="71"/>
      <c r="X3368" s="71"/>
    </row>
    <row r="3369" spans="1:24" ht="15.75" thickBot="1">
      <c r="A3369" s="3">
        <v>0.33610000000000001</v>
      </c>
      <c r="B3369" s="17">
        <v>-0.16426964699999999</v>
      </c>
      <c r="C3369" s="17">
        <v>-0.15433234600000001</v>
      </c>
      <c r="D3369" s="17">
        <v>-0.15204762999999999</v>
      </c>
      <c r="E3369" s="74">
        <v>-0.115756522</v>
      </c>
      <c r="F3369" s="74">
        <v>-0.14798554899999999</v>
      </c>
      <c r="G3369" s="17">
        <v>-0.12531874000000001</v>
      </c>
      <c r="J3369" s="74"/>
      <c r="K3369" s="73"/>
      <c r="L3369" s="73"/>
      <c r="M3369" s="73"/>
      <c r="N3369" s="73"/>
      <c r="O3369" s="69"/>
      <c r="P3369" s="69"/>
      <c r="Q3369" s="69"/>
      <c r="R3369" s="69"/>
      <c r="S3369" s="69"/>
      <c r="T3369" s="69"/>
      <c r="U3369" s="69"/>
      <c r="V3369" s="72"/>
      <c r="W3369" s="71"/>
      <c r="X3369" s="71"/>
    </row>
    <row r="3370" spans="1:24" ht="15.75" thickBot="1">
      <c r="A3370" s="3">
        <v>0.3362</v>
      </c>
      <c r="B3370" s="17">
        <v>-0.164163226</v>
      </c>
      <c r="C3370" s="17">
        <v>-0.15425066600000001</v>
      </c>
      <c r="D3370" s="17">
        <v>-0.15197129100000001</v>
      </c>
      <c r="E3370" s="74">
        <v>-0.115680202</v>
      </c>
      <c r="F3370" s="74">
        <v>-0.147917784</v>
      </c>
      <c r="G3370" s="17">
        <v>-0.12523642300000001</v>
      </c>
      <c r="J3370" s="74"/>
      <c r="K3370" s="73"/>
      <c r="L3370" s="73"/>
      <c r="M3370" s="73"/>
      <c r="N3370" s="73"/>
      <c r="O3370" s="69"/>
      <c r="P3370" s="69"/>
      <c r="Q3370" s="69"/>
      <c r="R3370" s="69"/>
      <c r="S3370" s="69"/>
      <c r="T3370" s="69"/>
      <c r="U3370" s="69"/>
      <c r="V3370" s="72"/>
      <c r="W3370" s="71"/>
      <c r="X3370" s="71"/>
    </row>
    <row r="3371" spans="1:24" ht="15.75" thickBot="1">
      <c r="A3371" s="3">
        <v>0.33629999999999999</v>
      </c>
      <c r="B3371" s="17">
        <v>-0.16405681799999999</v>
      </c>
      <c r="C3371" s="17">
        <v>-0.154168992</v>
      </c>
      <c r="D3371" s="17">
        <v>-0.151894957</v>
      </c>
      <c r="E3371" s="74">
        <v>-0.115603894</v>
      </c>
      <c r="F3371" s="74">
        <v>-0.147850023</v>
      </c>
      <c r="G3371" s="17">
        <v>-0.12515411800000001</v>
      </c>
      <c r="J3371" s="74"/>
      <c r="K3371" s="73"/>
      <c r="L3371" s="73"/>
      <c r="M3371" s="73"/>
      <c r="N3371" s="73"/>
      <c r="O3371" s="69"/>
      <c r="P3371" s="69"/>
      <c r="Q3371" s="69"/>
      <c r="R3371" s="69"/>
      <c r="S3371" s="69"/>
      <c r="T3371" s="69"/>
      <c r="U3371" s="69"/>
      <c r="V3371" s="72"/>
      <c r="W3371" s="71"/>
      <c r="X3371" s="71"/>
    </row>
    <row r="3372" spans="1:24" ht="15.75" thickBot="1">
      <c r="A3372" s="3">
        <v>0.33639999999999998</v>
      </c>
      <c r="B3372" s="17">
        <v>-0.16395042200000001</v>
      </c>
      <c r="C3372" s="17">
        <v>-0.154087324</v>
      </c>
      <c r="D3372" s="17">
        <v>-0.15181862800000001</v>
      </c>
      <c r="E3372" s="74">
        <v>-0.115527598</v>
      </c>
      <c r="F3372" s="74">
        <v>-0.147782265</v>
      </c>
      <c r="G3372" s="17">
        <v>-0.125071825</v>
      </c>
      <c r="J3372" s="74"/>
      <c r="K3372" s="73"/>
      <c r="L3372" s="73"/>
      <c r="M3372" s="73"/>
      <c r="N3372" s="73"/>
      <c r="O3372" s="69"/>
      <c r="P3372" s="69"/>
      <c r="Q3372" s="69"/>
      <c r="R3372" s="69"/>
      <c r="S3372" s="69"/>
      <c r="T3372" s="69"/>
      <c r="U3372" s="69"/>
      <c r="V3372" s="72"/>
      <c r="W3372" s="71"/>
      <c r="X3372" s="71"/>
    </row>
    <row r="3373" spans="1:24" ht="15.75" thickBot="1">
      <c r="A3373" s="3">
        <v>0.33650000000000002</v>
      </c>
      <c r="B3373" s="17">
        <v>-0.163844038</v>
      </c>
      <c r="C3373" s="17">
        <v>-0.15400566299999999</v>
      </c>
      <c r="D3373" s="17">
        <v>-0.15174230399999999</v>
      </c>
      <c r="E3373" s="74">
        <v>-0.115451312</v>
      </c>
      <c r="F3373" s="74">
        <v>-0.14771451099999999</v>
      </c>
      <c r="G3373" s="17">
        <v>-0.12498954299999999</v>
      </c>
      <c r="J3373" s="74"/>
      <c r="K3373" s="73"/>
      <c r="L3373" s="73"/>
      <c r="M3373" s="73"/>
      <c r="N3373" s="73"/>
      <c r="O3373" s="69"/>
      <c r="P3373" s="69"/>
      <c r="Q3373" s="69"/>
      <c r="R3373" s="69"/>
      <c r="S3373" s="69"/>
      <c r="T3373" s="69"/>
      <c r="U3373" s="69"/>
      <c r="V3373" s="72"/>
      <c r="W3373" s="71"/>
      <c r="X3373" s="71"/>
    </row>
    <row r="3374" spans="1:24" ht="15.75" thickBot="1">
      <c r="A3374" s="3">
        <v>0.33660000000000001</v>
      </c>
      <c r="B3374" s="17">
        <v>-0.163737667</v>
      </c>
      <c r="C3374" s="17">
        <v>-0.153924009</v>
      </c>
      <c r="D3374" s="17">
        <v>-0.151665986</v>
      </c>
      <c r="E3374" s="74">
        <v>-0.115375039</v>
      </c>
      <c r="F3374" s="74">
        <v>-0.14764675899999999</v>
      </c>
      <c r="G3374" s="17">
        <v>-0.124907273</v>
      </c>
      <c r="J3374" s="74"/>
      <c r="K3374" s="73"/>
      <c r="L3374" s="73"/>
      <c r="M3374" s="73"/>
      <c r="N3374" s="73"/>
      <c r="O3374" s="69"/>
      <c r="P3374" s="69"/>
      <c r="Q3374" s="69"/>
      <c r="R3374" s="69"/>
      <c r="S3374" s="69"/>
      <c r="T3374" s="69"/>
      <c r="U3374" s="69"/>
      <c r="V3374" s="72"/>
      <c r="W3374" s="71"/>
      <c r="X3374" s="71"/>
    </row>
    <row r="3375" spans="1:24" ht="15.75" thickBot="1">
      <c r="A3375" s="3">
        <v>0.3367</v>
      </c>
      <c r="B3375" s="17">
        <v>-0.163631308</v>
      </c>
      <c r="C3375" s="17">
        <v>-0.15384236000000001</v>
      </c>
      <c r="D3375" s="17">
        <v>-0.15158967200000001</v>
      </c>
      <c r="E3375" s="74">
        <v>-0.11529877600000001</v>
      </c>
      <c r="F3375" s="74">
        <v>-0.14757901000000001</v>
      </c>
      <c r="G3375" s="17">
        <v>-0.124825015</v>
      </c>
      <c r="J3375" s="74"/>
      <c r="K3375" s="73"/>
      <c r="L3375" s="73"/>
      <c r="M3375" s="73"/>
      <c r="N3375" s="73"/>
      <c r="O3375" s="69"/>
      <c r="P3375" s="69"/>
      <c r="Q3375" s="69"/>
      <c r="R3375" s="69"/>
      <c r="S3375" s="69"/>
      <c r="T3375" s="69"/>
      <c r="U3375" s="69"/>
      <c r="V3375" s="72"/>
      <c r="W3375" s="71"/>
      <c r="X3375" s="71"/>
    </row>
    <row r="3376" spans="1:24" ht="15.75" thickBot="1">
      <c r="A3376" s="3">
        <v>0.33679999999999999</v>
      </c>
      <c r="B3376" s="17">
        <v>-0.163524961</v>
      </c>
      <c r="C3376" s="17">
        <v>-0.15376071799999999</v>
      </c>
      <c r="D3376" s="17">
        <v>-0.15151336400000001</v>
      </c>
      <c r="E3376" s="74">
        <v>-0.11522252500000001</v>
      </c>
      <c r="F3376" s="74">
        <v>-0.147511265</v>
      </c>
      <c r="G3376" s="17">
        <v>-0.124742769</v>
      </c>
      <c r="J3376" s="74"/>
      <c r="K3376" s="73"/>
      <c r="L3376" s="73"/>
      <c r="M3376" s="73"/>
      <c r="N3376" s="73"/>
      <c r="O3376" s="69"/>
      <c r="P3376" s="69"/>
      <c r="Q3376" s="69"/>
      <c r="R3376" s="69"/>
      <c r="S3376" s="69"/>
      <c r="T3376" s="69"/>
      <c r="U3376" s="69"/>
      <c r="V3376" s="72"/>
      <c r="W3376" s="71"/>
      <c r="X3376" s="71"/>
    </row>
    <row r="3377" spans="1:24" ht="15.75" thickBot="1">
      <c r="A3377" s="3">
        <v>0.33689999999999998</v>
      </c>
      <c r="B3377" s="17">
        <v>-0.16341862700000001</v>
      </c>
      <c r="C3377" s="17">
        <v>-0.15367908199999999</v>
      </c>
      <c r="D3377" s="17">
        <v>-0.15143706000000001</v>
      </c>
      <c r="E3377" s="74">
        <v>-0.115146286</v>
      </c>
      <c r="F3377" s="74">
        <v>-0.14744352299999999</v>
      </c>
      <c r="G3377" s="17">
        <v>-0.124660534</v>
      </c>
      <c r="J3377" s="74"/>
      <c r="K3377" s="73"/>
      <c r="L3377" s="73"/>
      <c r="M3377" s="73"/>
      <c r="N3377" s="73"/>
      <c r="O3377" s="69"/>
      <c r="P3377" s="69"/>
      <c r="Q3377" s="69"/>
      <c r="R3377" s="69"/>
      <c r="S3377" s="69"/>
      <c r="T3377" s="69"/>
      <c r="U3377" s="69"/>
      <c r="V3377" s="72"/>
      <c r="W3377" s="71"/>
      <c r="X3377" s="71"/>
    </row>
    <row r="3378" spans="1:24" ht="15.75" thickBot="1">
      <c r="A3378" s="3">
        <v>0.33700000000000002</v>
      </c>
      <c r="B3378" s="17">
        <v>-0.16331230499999999</v>
      </c>
      <c r="C3378" s="17">
        <v>-0.15359745299999999</v>
      </c>
      <c r="D3378" s="17">
        <v>-0.15136076200000001</v>
      </c>
      <c r="E3378" s="74">
        <v>-0.115070057</v>
      </c>
      <c r="F3378" s="74">
        <v>-0.14737578300000001</v>
      </c>
      <c r="G3378" s="17">
        <v>-0.124578311</v>
      </c>
      <c r="J3378" s="74"/>
      <c r="K3378" s="73"/>
      <c r="L3378" s="73"/>
      <c r="M3378" s="73"/>
      <c r="N3378" s="73"/>
      <c r="O3378" s="69"/>
      <c r="P3378" s="69"/>
      <c r="Q3378" s="69"/>
      <c r="R3378" s="69"/>
      <c r="S3378" s="69"/>
      <c r="T3378" s="69"/>
      <c r="U3378" s="69"/>
      <c r="V3378" s="72"/>
      <c r="W3378" s="71"/>
      <c r="X3378" s="71"/>
    </row>
    <row r="3379" spans="1:24" ht="15.75" thickBot="1">
      <c r="A3379" s="3">
        <v>0.33710000000000001</v>
      </c>
      <c r="B3379" s="17">
        <v>-0.16320599499999999</v>
      </c>
      <c r="C3379" s="17">
        <v>-0.15351582899999999</v>
      </c>
      <c r="D3379" s="17">
        <v>-0.15128446800000001</v>
      </c>
      <c r="E3379" s="74">
        <v>-0.11499384</v>
      </c>
      <c r="F3379" s="74">
        <v>-0.147308047</v>
      </c>
      <c r="G3379" s="17">
        <v>-0.124496099</v>
      </c>
      <c r="J3379" s="74"/>
      <c r="K3379" s="73"/>
      <c r="L3379" s="73"/>
      <c r="M3379" s="73"/>
      <c r="N3379" s="73"/>
      <c r="O3379" s="69"/>
      <c r="P3379" s="69"/>
      <c r="Q3379" s="69"/>
      <c r="R3379" s="69"/>
      <c r="S3379" s="69"/>
      <c r="T3379" s="69"/>
      <c r="U3379" s="69"/>
      <c r="V3379" s="72"/>
      <c r="W3379" s="71"/>
      <c r="X3379" s="71"/>
    </row>
    <row r="3380" spans="1:24" ht="15.75" thickBot="1">
      <c r="A3380" s="3">
        <v>0.3372</v>
      </c>
      <c r="B3380" s="17">
        <v>-0.16309969699999999</v>
      </c>
      <c r="C3380" s="17">
        <v>-0.15343421300000001</v>
      </c>
      <c r="D3380" s="17">
        <v>-0.15120818</v>
      </c>
      <c r="E3380" s="74">
        <v>-0.114917635</v>
      </c>
      <c r="F3380" s="74">
        <v>-0.14724031400000001</v>
      </c>
      <c r="G3380" s="17">
        <v>-0.12441389899999999</v>
      </c>
      <c r="J3380" s="74"/>
      <c r="K3380" s="73"/>
      <c r="L3380" s="73"/>
      <c r="M3380" s="73"/>
      <c r="N3380" s="73"/>
      <c r="O3380" s="69"/>
      <c r="P3380" s="69"/>
      <c r="Q3380" s="69"/>
      <c r="R3380" s="69"/>
      <c r="S3380" s="69"/>
      <c r="T3380" s="69"/>
      <c r="U3380" s="69"/>
      <c r="V3380" s="72"/>
      <c r="W3380" s="71"/>
      <c r="X3380" s="71"/>
    </row>
    <row r="3381" spans="1:24" ht="15.75" thickBot="1">
      <c r="A3381" s="3">
        <v>0.33729999999999999</v>
      </c>
      <c r="B3381" s="17">
        <v>-0.162993411</v>
      </c>
      <c r="C3381" s="17">
        <v>-0.153352602</v>
      </c>
      <c r="D3381" s="17">
        <v>-0.15113189599999999</v>
      </c>
      <c r="E3381" s="74">
        <v>-0.114841441</v>
      </c>
      <c r="F3381" s="74">
        <v>-0.147172584</v>
      </c>
      <c r="G3381" s="17">
        <v>-0.124331711</v>
      </c>
      <c r="J3381" s="74"/>
      <c r="K3381" s="73"/>
      <c r="L3381" s="73"/>
      <c r="M3381" s="73"/>
      <c r="N3381" s="73"/>
      <c r="O3381" s="69"/>
      <c r="P3381" s="69"/>
      <c r="Q3381" s="69"/>
      <c r="R3381" s="69"/>
      <c r="S3381" s="69"/>
      <c r="T3381" s="69"/>
      <c r="U3381" s="69"/>
      <c r="V3381" s="72"/>
      <c r="W3381" s="71"/>
      <c r="X3381" s="71"/>
    </row>
    <row r="3382" spans="1:24" ht="15.75" thickBot="1">
      <c r="A3382" s="3">
        <v>0.33739999999999998</v>
      </c>
      <c r="B3382" s="17">
        <v>-0.16288713799999999</v>
      </c>
      <c r="C3382" s="17">
        <v>-0.15327099699999999</v>
      </c>
      <c r="D3382" s="17">
        <v>-0.151055618</v>
      </c>
      <c r="E3382" s="74">
        <v>-0.11476525799999999</v>
      </c>
      <c r="F3382" s="74">
        <v>-0.14710485700000001</v>
      </c>
      <c r="G3382" s="17">
        <v>-0.12424953399999999</v>
      </c>
      <c r="J3382" s="74"/>
      <c r="K3382" s="73"/>
      <c r="L3382" s="73"/>
      <c r="M3382" s="73"/>
      <c r="N3382" s="73"/>
      <c r="O3382" s="69"/>
      <c r="P3382" s="69"/>
      <c r="Q3382" s="69"/>
      <c r="R3382" s="69"/>
      <c r="S3382" s="69"/>
      <c r="T3382" s="69"/>
      <c r="U3382" s="69"/>
      <c r="V3382" s="72"/>
      <c r="W3382" s="71"/>
      <c r="X3382" s="71"/>
    </row>
    <row r="3383" spans="1:24" ht="15.75" thickBot="1">
      <c r="A3383" s="3">
        <v>0.33750000000000002</v>
      </c>
      <c r="B3383" s="17">
        <v>-0.16278087699999999</v>
      </c>
      <c r="C3383" s="17">
        <v>-0.153189399</v>
      </c>
      <c r="D3383" s="17">
        <v>-0.15097934399999999</v>
      </c>
      <c r="E3383" s="74">
        <v>-0.114689086</v>
      </c>
      <c r="F3383" s="74">
        <v>-0.14703713299999999</v>
      </c>
      <c r="G3383" s="17">
        <v>-0.12416737</v>
      </c>
      <c r="J3383" s="74"/>
      <c r="K3383" s="73"/>
      <c r="L3383" s="73"/>
      <c r="M3383" s="73"/>
      <c r="N3383" s="73"/>
      <c r="O3383" s="69"/>
      <c r="P3383" s="69"/>
      <c r="Q3383" s="69"/>
      <c r="R3383" s="69"/>
      <c r="S3383" s="69"/>
      <c r="T3383" s="69"/>
      <c r="U3383" s="69"/>
      <c r="V3383" s="72"/>
      <c r="W3383" s="71"/>
      <c r="X3383" s="71"/>
    </row>
    <row r="3384" spans="1:24" ht="15.75" thickBot="1">
      <c r="A3384" s="3">
        <v>0.33760000000000001</v>
      </c>
      <c r="B3384" s="17">
        <v>-0.16267462799999999</v>
      </c>
      <c r="C3384" s="17">
        <v>-0.15310780700000001</v>
      </c>
      <c r="D3384" s="17">
        <v>-0.150903076</v>
      </c>
      <c r="E3384" s="74">
        <v>-0.114612926</v>
      </c>
      <c r="F3384" s="74">
        <v>-0.14696941199999999</v>
      </c>
      <c r="G3384" s="17">
        <v>-0.124085216</v>
      </c>
      <c r="J3384" s="74"/>
      <c r="K3384" s="73"/>
      <c r="L3384" s="73"/>
      <c r="M3384" s="73"/>
      <c r="N3384" s="73"/>
      <c r="O3384" s="69"/>
      <c r="P3384" s="69"/>
      <c r="Q3384" s="69"/>
      <c r="R3384" s="69"/>
      <c r="S3384" s="69"/>
      <c r="T3384" s="69"/>
      <c r="U3384" s="69"/>
      <c r="V3384" s="72"/>
      <c r="W3384" s="71"/>
      <c r="X3384" s="71"/>
    </row>
    <row r="3385" spans="1:24" ht="15.75" thickBot="1">
      <c r="A3385" s="3">
        <v>0.3377</v>
      </c>
      <c r="B3385" s="17">
        <v>-0.16256839100000001</v>
      </c>
      <c r="C3385" s="17">
        <v>-0.15302622099999999</v>
      </c>
      <c r="D3385" s="17">
        <v>-0.150826812</v>
      </c>
      <c r="E3385" s="74">
        <v>-0.11453677700000001</v>
      </c>
      <c r="F3385" s="74">
        <v>-0.146901695</v>
      </c>
      <c r="G3385" s="17">
        <v>-0.124003075</v>
      </c>
      <c r="J3385" s="74"/>
      <c r="K3385" s="73"/>
      <c r="L3385" s="73"/>
      <c r="M3385" s="73"/>
      <c r="N3385" s="73"/>
      <c r="O3385" s="69"/>
      <c r="P3385" s="69"/>
      <c r="Q3385" s="69"/>
      <c r="R3385" s="69"/>
      <c r="S3385" s="69"/>
      <c r="T3385" s="69"/>
      <c r="U3385" s="69"/>
      <c r="V3385" s="72"/>
      <c r="W3385" s="71"/>
      <c r="X3385" s="71"/>
    </row>
    <row r="3386" spans="1:24" ht="15.75" thickBot="1">
      <c r="A3386" s="3">
        <v>0.33779999999999999</v>
      </c>
      <c r="B3386" s="17">
        <v>-0.16246216699999999</v>
      </c>
      <c r="C3386" s="17">
        <v>-0.15294464199999999</v>
      </c>
      <c r="D3386" s="17">
        <v>-0.15075055400000001</v>
      </c>
      <c r="E3386" s="74">
        <v>-0.11446064</v>
      </c>
      <c r="F3386" s="74">
        <v>-0.14683398</v>
      </c>
      <c r="G3386" s="17">
        <v>-0.12392094400000001</v>
      </c>
      <c r="J3386" s="74"/>
      <c r="K3386" s="73"/>
      <c r="L3386" s="73"/>
      <c r="M3386" s="73"/>
      <c r="N3386" s="73"/>
      <c r="O3386" s="69"/>
      <c r="P3386" s="69"/>
      <c r="Q3386" s="69"/>
      <c r="R3386" s="69"/>
      <c r="S3386" s="69"/>
      <c r="T3386" s="69"/>
      <c r="U3386" s="69"/>
      <c r="V3386" s="72"/>
      <c r="W3386" s="71"/>
      <c r="X3386" s="71"/>
    </row>
    <row r="3387" spans="1:24" ht="15.75" thickBot="1">
      <c r="A3387" s="3">
        <v>0.33789999999999998</v>
      </c>
      <c r="B3387" s="17">
        <v>-0.162355955</v>
      </c>
      <c r="C3387" s="17">
        <v>-0.15286306899999999</v>
      </c>
      <c r="D3387" s="17">
        <v>-0.15067430000000001</v>
      </c>
      <c r="E3387" s="74">
        <v>-0.11438451400000001</v>
      </c>
      <c r="F3387" s="74">
        <v>-0.14676626800000001</v>
      </c>
      <c r="G3387" s="17">
        <v>-0.123838826</v>
      </c>
      <c r="J3387" s="74"/>
      <c r="K3387" s="73"/>
      <c r="L3387" s="73"/>
      <c r="M3387" s="73"/>
      <c r="N3387" s="73"/>
      <c r="O3387" s="69"/>
      <c r="P3387" s="69"/>
      <c r="Q3387" s="69"/>
      <c r="R3387" s="69"/>
      <c r="S3387" s="69"/>
      <c r="T3387" s="69"/>
      <c r="U3387" s="69"/>
      <c r="V3387" s="72"/>
      <c r="W3387" s="71"/>
      <c r="X3387" s="71"/>
    </row>
    <row r="3388" spans="1:24" ht="15.75" thickBot="1">
      <c r="A3388" s="3">
        <v>0.33800000000000002</v>
      </c>
      <c r="B3388" s="17">
        <v>-0.162249754</v>
      </c>
      <c r="C3388" s="17">
        <v>-0.15278150200000001</v>
      </c>
      <c r="D3388" s="17">
        <v>-0.15059805200000001</v>
      </c>
      <c r="E3388" s="74">
        <v>-0.11430839800000001</v>
      </c>
      <c r="F3388" s="74">
        <v>-0.14669856000000001</v>
      </c>
      <c r="G3388" s="17">
        <v>-0.123756719</v>
      </c>
      <c r="J3388" s="74"/>
      <c r="K3388" s="73"/>
      <c r="L3388" s="73"/>
      <c r="M3388" s="73"/>
      <c r="N3388" s="73"/>
      <c r="O3388" s="69"/>
      <c r="P3388" s="69"/>
      <c r="Q3388" s="69"/>
      <c r="R3388" s="69"/>
      <c r="S3388" s="69"/>
      <c r="T3388" s="69"/>
      <c r="U3388" s="69"/>
      <c r="V3388" s="72"/>
      <c r="W3388" s="71"/>
      <c r="X3388" s="71"/>
    </row>
    <row r="3389" spans="1:24" ht="15.75" thickBot="1">
      <c r="A3389" s="3">
        <v>0.33810000000000001</v>
      </c>
      <c r="B3389" s="17">
        <v>-0.16214356599999999</v>
      </c>
      <c r="C3389" s="17">
        <v>-0.15269994100000001</v>
      </c>
      <c r="D3389" s="17">
        <v>-0.15052180800000001</v>
      </c>
      <c r="E3389" s="74">
        <v>-0.114232295</v>
      </c>
      <c r="F3389" s="74">
        <v>-0.146630854</v>
      </c>
      <c r="G3389" s="17">
        <v>-0.123674624</v>
      </c>
      <c r="J3389" s="74"/>
      <c r="K3389" s="73"/>
      <c r="L3389" s="73"/>
      <c r="M3389" s="73"/>
      <c r="N3389" s="73"/>
      <c r="O3389" s="69"/>
      <c r="P3389" s="69"/>
      <c r="Q3389" s="69"/>
      <c r="R3389" s="69"/>
      <c r="S3389" s="69"/>
      <c r="T3389" s="69"/>
      <c r="U3389" s="69"/>
      <c r="V3389" s="72"/>
      <c r="W3389" s="71"/>
      <c r="X3389" s="71"/>
    </row>
    <row r="3390" spans="1:24" ht="15.75" thickBot="1">
      <c r="A3390" s="3">
        <v>0.3382</v>
      </c>
      <c r="B3390" s="17">
        <v>-0.16203739</v>
      </c>
      <c r="C3390" s="17">
        <v>-0.15261838599999999</v>
      </c>
      <c r="D3390" s="17">
        <v>-0.150445569</v>
      </c>
      <c r="E3390" s="74">
        <v>-0.114156202</v>
      </c>
      <c r="F3390" s="74">
        <v>-0.146563151</v>
      </c>
      <c r="G3390" s="17">
        <v>-0.12359254</v>
      </c>
      <c r="J3390" s="74"/>
      <c r="K3390" s="73"/>
      <c r="L3390" s="73"/>
      <c r="M3390" s="73"/>
      <c r="N3390" s="73"/>
      <c r="O3390" s="69"/>
      <c r="P3390" s="69"/>
      <c r="Q3390" s="69"/>
      <c r="R3390" s="69"/>
      <c r="S3390" s="69"/>
      <c r="T3390" s="69"/>
      <c r="U3390" s="69"/>
      <c r="V3390" s="72"/>
      <c r="W3390" s="71"/>
      <c r="X3390" s="71"/>
    </row>
    <row r="3391" spans="1:24" ht="15.75" thickBot="1">
      <c r="A3391" s="3">
        <v>0.33829999999999999</v>
      </c>
      <c r="B3391" s="17">
        <v>-0.16193122600000001</v>
      </c>
      <c r="C3391" s="17">
        <v>-0.15253683800000001</v>
      </c>
      <c r="D3391" s="17">
        <v>-0.15036933599999999</v>
      </c>
      <c r="E3391" s="74">
        <v>-0.11408012100000001</v>
      </c>
      <c r="F3391" s="74">
        <v>-0.146495452</v>
      </c>
      <c r="G3391" s="17">
        <v>-0.123510468</v>
      </c>
      <c r="J3391" s="74"/>
      <c r="K3391" s="73"/>
      <c r="L3391" s="73"/>
      <c r="M3391" s="73"/>
      <c r="N3391" s="73"/>
      <c r="O3391" s="69"/>
      <c r="P3391" s="69"/>
      <c r="Q3391" s="69"/>
      <c r="R3391" s="69"/>
      <c r="S3391" s="69"/>
      <c r="T3391" s="69"/>
      <c r="U3391" s="69"/>
      <c r="V3391" s="72"/>
      <c r="W3391" s="71"/>
      <c r="X3391" s="71"/>
    </row>
    <row r="3392" spans="1:24" ht="15.75" thickBot="1">
      <c r="A3392" s="3">
        <v>0.33839999999999998</v>
      </c>
      <c r="B3392" s="17">
        <v>-0.16182507500000001</v>
      </c>
      <c r="C3392" s="17">
        <v>-0.15245529499999999</v>
      </c>
      <c r="D3392" s="17">
        <v>-0.15029310700000001</v>
      </c>
      <c r="E3392" s="74">
        <v>-0.114004051</v>
      </c>
      <c r="F3392" s="74">
        <v>-0.14642775499999999</v>
      </c>
      <c r="G3392" s="17">
        <v>-0.123428407</v>
      </c>
      <c r="J3392" s="74"/>
      <c r="K3392" s="73"/>
      <c r="L3392" s="73"/>
      <c r="M3392" s="73"/>
      <c r="N3392" s="73"/>
      <c r="O3392" s="69"/>
      <c r="P3392" s="69"/>
      <c r="Q3392" s="69"/>
      <c r="R3392" s="69"/>
      <c r="S3392" s="69"/>
      <c r="T3392" s="69"/>
      <c r="U3392" s="69"/>
      <c r="V3392" s="72"/>
      <c r="W3392" s="71"/>
      <c r="X3392" s="71"/>
    </row>
    <row r="3393" spans="1:24" ht="15.75" thickBot="1">
      <c r="A3393" s="3">
        <v>0.33850000000000002</v>
      </c>
      <c r="B3393" s="17">
        <v>-0.16171893500000001</v>
      </c>
      <c r="C3393" s="17">
        <v>-0.152373759</v>
      </c>
      <c r="D3393" s="17">
        <v>-0.150216883</v>
      </c>
      <c r="E3393" s="74">
        <v>-0.11392799200000001</v>
      </c>
      <c r="F3393" s="74">
        <v>-0.14636006200000001</v>
      </c>
      <c r="G3393" s="17">
        <v>-0.123346358</v>
      </c>
      <c r="J3393" s="74"/>
      <c r="K3393" s="73"/>
      <c r="L3393" s="73"/>
      <c r="M3393" s="73"/>
      <c r="N3393" s="73"/>
      <c r="O3393" s="69"/>
      <c r="P3393" s="69"/>
      <c r="Q3393" s="69"/>
      <c r="R3393" s="69"/>
      <c r="S3393" s="69"/>
      <c r="T3393" s="69"/>
      <c r="U3393" s="69"/>
      <c r="V3393" s="72"/>
      <c r="W3393" s="71"/>
      <c r="X3393" s="71"/>
    </row>
    <row r="3394" spans="1:24" ht="15.75" thickBot="1">
      <c r="A3394" s="3">
        <v>0.33860000000000001</v>
      </c>
      <c r="B3394" s="17">
        <v>-0.161612808</v>
      </c>
      <c r="C3394" s="17">
        <v>-0.152292229</v>
      </c>
      <c r="D3394" s="17">
        <v>-0.15014066400000001</v>
      </c>
      <c r="E3394" s="74">
        <v>-0.113851945</v>
      </c>
      <c r="F3394" s="74">
        <v>-0.146292371</v>
      </c>
      <c r="G3394" s="17">
        <v>-0.12326432</v>
      </c>
      <c r="J3394" s="74"/>
      <c r="K3394" s="73"/>
      <c r="L3394" s="73"/>
      <c r="M3394" s="73"/>
      <c r="N3394" s="73"/>
      <c r="O3394" s="69"/>
      <c r="P3394" s="69"/>
      <c r="Q3394" s="69"/>
      <c r="R3394" s="69"/>
      <c r="S3394" s="69"/>
      <c r="T3394" s="69"/>
      <c r="U3394" s="69"/>
      <c r="V3394" s="72"/>
      <c r="W3394" s="71"/>
      <c r="X3394" s="71"/>
    </row>
    <row r="3395" spans="1:24" ht="15.75" thickBot="1">
      <c r="A3395" s="3">
        <v>0.3387</v>
      </c>
      <c r="B3395" s="17">
        <v>-0.16150669200000001</v>
      </c>
      <c r="C3395" s="17">
        <v>-0.152210705</v>
      </c>
      <c r="D3395" s="17">
        <v>-0.15006444999999999</v>
      </c>
      <c r="E3395" s="74">
        <v>-0.113775908</v>
      </c>
      <c r="F3395" s="74">
        <v>-0.14622468399999999</v>
      </c>
      <c r="G3395" s="17">
        <v>-0.123182294</v>
      </c>
      <c r="J3395" s="74"/>
      <c r="K3395" s="73"/>
      <c r="L3395" s="73"/>
      <c r="M3395" s="73"/>
      <c r="N3395" s="73"/>
      <c r="O3395" s="69"/>
      <c r="P3395" s="69"/>
      <c r="Q3395" s="69"/>
      <c r="R3395" s="69"/>
      <c r="S3395" s="69"/>
      <c r="T3395" s="69"/>
      <c r="U3395" s="69"/>
      <c r="V3395" s="72"/>
      <c r="W3395" s="71"/>
      <c r="X3395" s="71"/>
    </row>
    <row r="3396" spans="1:24" ht="15.75" thickBot="1">
      <c r="A3396" s="3">
        <v>0.33879999999999999</v>
      </c>
      <c r="B3396" s="17">
        <v>-0.16140058900000001</v>
      </c>
      <c r="C3396" s="17">
        <v>-0.152129188</v>
      </c>
      <c r="D3396" s="17">
        <v>-0.14998824099999999</v>
      </c>
      <c r="E3396" s="74">
        <v>-0.113699883</v>
      </c>
      <c r="F3396" s="74">
        <v>-0.14615699900000001</v>
      </c>
      <c r="G3396" s="17">
        <v>-0.12310027900000001</v>
      </c>
      <c r="J3396" s="74"/>
      <c r="K3396" s="73"/>
      <c r="L3396" s="73"/>
      <c r="M3396" s="73"/>
      <c r="N3396" s="73"/>
      <c r="O3396" s="69"/>
      <c r="P3396" s="69"/>
      <c r="Q3396" s="69"/>
      <c r="R3396" s="69"/>
      <c r="S3396" s="69"/>
      <c r="T3396" s="69"/>
      <c r="U3396" s="69"/>
      <c r="V3396" s="72"/>
      <c r="W3396" s="71"/>
      <c r="X3396" s="71"/>
    </row>
    <row r="3397" spans="1:24" ht="15.75" thickBot="1">
      <c r="A3397" s="3">
        <v>0.33889999999999998</v>
      </c>
      <c r="B3397" s="17">
        <v>-0.16129449700000001</v>
      </c>
      <c r="C3397" s="17">
        <v>-0.15204767599999999</v>
      </c>
      <c r="D3397" s="17">
        <v>-0.149912037</v>
      </c>
      <c r="E3397" s="74">
        <v>-0.113623869</v>
      </c>
      <c r="F3397" s="74">
        <v>-0.146089318</v>
      </c>
      <c r="G3397" s="17">
        <v>-0.123018276</v>
      </c>
      <c r="J3397" s="74"/>
      <c r="K3397" s="73"/>
      <c r="L3397" s="73"/>
      <c r="M3397" s="73"/>
      <c r="N3397" s="73"/>
      <c r="O3397" s="69"/>
      <c r="P3397" s="69"/>
      <c r="Q3397" s="69"/>
      <c r="R3397" s="69"/>
      <c r="S3397" s="69"/>
      <c r="T3397" s="69"/>
      <c r="U3397" s="69"/>
      <c r="V3397" s="72"/>
      <c r="W3397" s="71"/>
      <c r="X3397" s="71"/>
    </row>
    <row r="3398" spans="1:24" ht="15.75" thickBot="1">
      <c r="A3398" s="3">
        <v>0.33900000000000002</v>
      </c>
      <c r="B3398" s="17">
        <v>-0.161188418</v>
      </c>
      <c r="C3398" s="17">
        <v>-0.15196617100000001</v>
      </c>
      <c r="D3398" s="17">
        <v>-0.149835837</v>
      </c>
      <c r="E3398" s="74">
        <v>-0.113547866</v>
      </c>
      <c r="F3398" s="74">
        <v>-0.14602163900000001</v>
      </c>
      <c r="G3398" s="17">
        <v>-0.12293628400000001</v>
      </c>
      <c r="J3398" s="74"/>
      <c r="K3398" s="73"/>
      <c r="L3398" s="73"/>
      <c r="M3398" s="73"/>
      <c r="N3398" s="73"/>
      <c r="O3398" s="69"/>
      <c r="P3398" s="69"/>
      <c r="Q3398" s="69"/>
      <c r="R3398" s="69"/>
      <c r="S3398" s="69"/>
      <c r="T3398" s="69"/>
      <c r="U3398" s="69"/>
      <c r="V3398" s="72"/>
      <c r="W3398" s="71"/>
      <c r="X3398" s="71"/>
    </row>
    <row r="3399" spans="1:24" ht="15.75" thickBot="1">
      <c r="A3399" s="3">
        <v>0.33910000000000001</v>
      </c>
      <c r="B3399" s="17">
        <v>-0.16108235100000001</v>
      </c>
      <c r="C3399" s="17">
        <v>-0.151884672</v>
      </c>
      <c r="D3399" s="17">
        <v>-0.149759643</v>
      </c>
      <c r="E3399" s="74">
        <v>-0.113471874</v>
      </c>
      <c r="F3399" s="74">
        <v>-0.14595396399999999</v>
      </c>
      <c r="G3399" s="17">
        <v>-0.122854304</v>
      </c>
      <c r="J3399" s="74"/>
      <c r="K3399" s="73"/>
      <c r="L3399" s="73"/>
      <c r="M3399" s="73"/>
      <c r="N3399" s="73"/>
      <c r="O3399" s="69"/>
      <c r="P3399" s="69"/>
      <c r="Q3399" s="69"/>
      <c r="R3399" s="69"/>
      <c r="S3399" s="69"/>
      <c r="T3399" s="69"/>
      <c r="U3399" s="69"/>
      <c r="V3399" s="72"/>
      <c r="W3399" s="71"/>
      <c r="X3399" s="71"/>
    </row>
    <row r="3400" spans="1:24" ht="15.75" thickBot="1">
      <c r="A3400" s="3">
        <v>0.3392</v>
      </c>
      <c r="B3400" s="17">
        <v>-0.16097629599999999</v>
      </c>
      <c r="C3400" s="17">
        <v>-0.15180317900000001</v>
      </c>
      <c r="D3400" s="17">
        <v>-0.14968345299999999</v>
      </c>
      <c r="E3400" s="74">
        <v>-0.113395894</v>
      </c>
      <c r="F3400" s="74">
        <v>-0.145886291</v>
      </c>
      <c r="G3400" s="17">
        <v>-0.122772335</v>
      </c>
      <c r="J3400" s="74"/>
      <c r="K3400" s="73"/>
      <c r="L3400" s="73"/>
      <c r="M3400" s="73"/>
      <c r="N3400" s="73"/>
      <c r="O3400" s="69"/>
      <c r="P3400" s="69"/>
      <c r="Q3400" s="69"/>
      <c r="R3400" s="69"/>
      <c r="S3400" s="69"/>
      <c r="T3400" s="69"/>
      <c r="U3400" s="69"/>
      <c r="V3400" s="72"/>
      <c r="W3400" s="71"/>
      <c r="X3400" s="71"/>
    </row>
    <row r="3401" spans="1:24" ht="15.75" thickBot="1">
      <c r="A3401" s="3">
        <v>0.33929999999999999</v>
      </c>
      <c r="B3401" s="17">
        <v>-0.16087025199999999</v>
      </c>
      <c r="C3401" s="17">
        <v>-0.15172169199999999</v>
      </c>
      <c r="D3401" s="17">
        <v>-0.14960726899999999</v>
      </c>
      <c r="E3401" s="74">
        <v>-0.113319924</v>
      </c>
      <c r="F3401" s="74">
        <v>-0.14581862100000001</v>
      </c>
      <c r="G3401" s="17">
        <v>-0.122690377</v>
      </c>
      <c r="J3401" s="74"/>
      <c r="K3401" s="73"/>
      <c r="L3401" s="73"/>
      <c r="M3401" s="73"/>
      <c r="N3401" s="73"/>
      <c r="O3401" s="69"/>
      <c r="P3401" s="69"/>
      <c r="Q3401" s="69"/>
      <c r="R3401" s="69"/>
      <c r="S3401" s="69"/>
      <c r="T3401" s="69"/>
      <c r="U3401" s="69"/>
      <c r="V3401" s="72"/>
      <c r="W3401" s="71"/>
      <c r="X3401" s="71"/>
    </row>
    <row r="3402" spans="1:24" ht="15.75" thickBot="1">
      <c r="A3402" s="3">
        <v>0.33939999999999998</v>
      </c>
      <c r="B3402" s="17">
        <v>-0.16076422100000001</v>
      </c>
      <c r="C3402" s="17">
        <v>-0.151640211</v>
      </c>
      <c r="D3402" s="17">
        <v>-0.14953108900000001</v>
      </c>
      <c r="E3402" s="74">
        <v>-0.113243966</v>
      </c>
      <c r="F3402" s="74">
        <v>-0.14575095499999999</v>
      </c>
      <c r="G3402" s="17">
        <v>-0.122608431</v>
      </c>
      <c r="J3402" s="74"/>
      <c r="K3402" s="73"/>
      <c r="L3402" s="73"/>
      <c r="M3402" s="73"/>
      <c r="N3402" s="73"/>
      <c r="O3402" s="69"/>
      <c r="P3402" s="69"/>
      <c r="Q3402" s="69"/>
      <c r="R3402" s="69"/>
      <c r="S3402" s="69"/>
      <c r="T3402" s="69"/>
      <c r="U3402" s="69"/>
      <c r="V3402" s="72"/>
      <c r="W3402" s="71"/>
      <c r="X3402" s="71"/>
    </row>
    <row r="3403" spans="1:24" ht="15.75" thickBot="1">
      <c r="A3403" s="3">
        <v>0.33950000000000002</v>
      </c>
      <c r="B3403" s="17">
        <v>-0.160658202</v>
      </c>
      <c r="C3403" s="17">
        <v>-0.151558736</v>
      </c>
      <c r="D3403" s="17">
        <v>-0.14945491399999999</v>
      </c>
      <c r="E3403" s="74">
        <v>-0.11316801899999999</v>
      </c>
      <c r="F3403" s="74">
        <v>-0.14568329099999999</v>
      </c>
      <c r="G3403" s="17">
        <v>-0.122526497</v>
      </c>
      <c r="J3403" s="74"/>
      <c r="K3403" s="73"/>
      <c r="L3403" s="73"/>
      <c r="M3403" s="73"/>
      <c r="N3403" s="73"/>
      <c r="O3403" s="69"/>
      <c r="P3403" s="69"/>
      <c r="Q3403" s="69"/>
      <c r="R3403" s="69"/>
      <c r="S3403" s="69"/>
      <c r="T3403" s="69"/>
      <c r="U3403" s="69"/>
      <c r="V3403" s="72"/>
      <c r="W3403" s="71"/>
      <c r="X3403" s="71"/>
    </row>
    <row r="3404" spans="1:24" ht="15.75" thickBot="1">
      <c r="A3404" s="3">
        <v>0.33960000000000001</v>
      </c>
      <c r="B3404" s="17">
        <v>-0.16055219500000001</v>
      </c>
      <c r="C3404" s="17">
        <v>-0.151477267</v>
      </c>
      <c r="D3404" s="17">
        <v>-0.14937874400000001</v>
      </c>
      <c r="E3404" s="74">
        <v>-0.113092083</v>
      </c>
      <c r="F3404" s="74">
        <v>-0.14561563</v>
      </c>
      <c r="G3404" s="17">
        <v>-0.122444574</v>
      </c>
      <c r="J3404" s="74"/>
      <c r="K3404" s="73"/>
      <c r="L3404" s="73"/>
      <c r="M3404" s="73"/>
      <c r="N3404" s="73"/>
      <c r="O3404" s="69"/>
      <c r="P3404" s="69"/>
      <c r="Q3404" s="69"/>
      <c r="R3404" s="69"/>
      <c r="S3404" s="69"/>
      <c r="T3404" s="69"/>
      <c r="U3404" s="69"/>
      <c r="V3404" s="72"/>
      <c r="W3404" s="71"/>
      <c r="X3404" s="71"/>
    </row>
    <row r="3405" spans="1:24" ht="15.75" thickBot="1">
      <c r="A3405" s="3">
        <v>0.3397</v>
      </c>
      <c r="B3405" s="17">
        <v>-0.16044619900000001</v>
      </c>
      <c r="C3405" s="17">
        <v>-0.15139580499999999</v>
      </c>
      <c r="D3405" s="17">
        <v>-0.14930257899999999</v>
      </c>
      <c r="E3405" s="74">
        <v>-0.11301615800000001</v>
      </c>
      <c r="F3405" s="74">
        <v>-0.145547972</v>
      </c>
      <c r="G3405" s="17">
        <v>-0.122362662</v>
      </c>
      <c r="J3405" s="74"/>
      <c r="K3405" s="73"/>
      <c r="L3405" s="73"/>
      <c r="M3405" s="73"/>
      <c r="N3405" s="73"/>
      <c r="O3405" s="69"/>
      <c r="P3405" s="69"/>
      <c r="Q3405" s="69"/>
      <c r="R3405" s="69"/>
      <c r="S3405" s="69"/>
      <c r="T3405" s="69"/>
      <c r="U3405" s="69"/>
      <c r="V3405" s="72"/>
      <c r="W3405" s="71"/>
      <c r="X3405" s="71"/>
    </row>
    <row r="3406" spans="1:24" ht="15.75" thickBot="1">
      <c r="A3406" s="3">
        <v>0.33979999999999999</v>
      </c>
      <c r="B3406" s="17">
        <v>-0.16034021600000001</v>
      </c>
      <c r="C3406" s="17">
        <v>-0.15131434799999999</v>
      </c>
      <c r="D3406" s="17">
        <v>-0.149226418</v>
      </c>
      <c r="E3406" s="74">
        <v>-0.112940244</v>
      </c>
      <c r="F3406" s="74">
        <v>-0.145480317</v>
      </c>
      <c r="G3406" s="17">
        <v>-0.122280761</v>
      </c>
      <c r="J3406" s="74"/>
      <c r="K3406" s="73"/>
      <c r="L3406" s="73"/>
      <c r="M3406" s="73"/>
      <c r="N3406" s="73"/>
      <c r="O3406" s="69"/>
      <c r="P3406" s="69"/>
      <c r="Q3406" s="69"/>
      <c r="R3406" s="69"/>
      <c r="S3406" s="69"/>
      <c r="T3406" s="69"/>
      <c r="U3406" s="69"/>
      <c r="V3406" s="72"/>
      <c r="W3406" s="71"/>
      <c r="X3406" s="71"/>
    </row>
    <row r="3407" spans="1:24" ht="15.75" thickBot="1">
      <c r="A3407" s="3">
        <v>0.33989999999999998</v>
      </c>
      <c r="B3407" s="17">
        <v>-0.160234245</v>
      </c>
      <c r="C3407" s="17">
        <v>-0.151232898</v>
      </c>
      <c r="D3407" s="17">
        <v>-0.14915026300000001</v>
      </c>
      <c r="E3407" s="74">
        <v>-0.11286434100000001</v>
      </c>
      <c r="F3407" s="74">
        <v>-0.145412665</v>
      </c>
      <c r="G3407" s="17">
        <v>-0.122198872</v>
      </c>
      <c r="J3407" s="74"/>
      <c r="K3407" s="73"/>
      <c r="L3407" s="73"/>
      <c r="M3407" s="73"/>
      <c r="N3407" s="73"/>
      <c r="O3407" s="69"/>
      <c r="P3407" s="69"/>
      <c r="Q3407" s="69"/>
      <c r="R3407" s="69"/>
      <c r="S3407" s="69"/>
      <c r="T3407" s="69"/>
      <c r="U3407" s="69"/>
      <c r="V3407" s="72"/>
      <c r="W3407" s="71"/>
      <c r="X3407" s="71"/>
    </row>
    <row r="3408" spans="1:24" ht="15.75" thickBot="1">
      <c r="A3408" s="3">
        <v>0.34</v>
      </c>
      <c r="B3408" s="17">
        <v>-0.16012828500000001</v>
      </c>
      <c r="C3408" s="17">
        <v>-0.15115145299999999</v>
      </c>
      <c r="D3408" s="17">
        <v>-0.14907411200000001</v>
      </c>
      <c r="E3408" s="74">
        <v>-0.11278845</v>
      </c>
      <c r="F3408" s="74">
        <v>-0.14534501599999999</v>
      </c>
      <c r="G3408" s="17">
        <v>-0.12211699500000001</v>
      </c>
      <c r="J3408" s="74"/>
      <c r="K3408" s="73"/>
      <c r="L3408" s="73"/>
      <c r="M3408" s="73"/>
      <c r="N3408" s="73"/>
      <c r="O3408" s="69"/>
      <c r="P3408" s="69"/>
      <c r="Q3408" s="69"/>
      <c r="R3408" s="69"/>
      <c r="S3408" s="69"/>
      <c r="T3408" s="69"/>
      <c r="U3408" s="69"/>
      <c r="V3408" s="72"/>
      <c r="W3408" s="71"/>
      <c r="X3408" s="71"/>
    </row>
    <row r="3409" spans="1:24" ht="15.75" thickBot="1">
      <c r="A3409" s="3">
        <v>0.34010000000000001</v>
      </c>
      <c r="B3409" s="17">
        <v>-0.16002233799999999</v>
      </c>
      <c r="C3409" s="17">
        <v>-0.151070015</v>
      </c>
      <c r="D3409" s="17">
        <v>-0.14899796600000001</v>
      </c>
      <c r="E3409" s="74">
        <v>-0.112712569</v>
      </c>
      <c r="F3409" s="74">
        <v>-0.14527736999999999</v>
      </c>
      <c r="G3409" s="17">
        <v>-0.12203512800000001</v>
      </c>
      <c r="J3409" s="74"/>
      <c r="K3409" s="73"/>
      <c r="L3409" s="73"/>
      <c r="M3409" s="73"/>
      <c r="N3409" s="73"/>
      <c r="O3409" s="69"/>
      <c r="P3409" s="69"/>
      <c r="Q3409" s="69"/>
      <c r="R3409" s="69"/>
      <c r="S3409" s="69"/>
      <c r="T3409" s="69"/>
      <c r="U3409" s="69"/>
      <c r="V3409" s="72"/>
      <c r="W3409" s="71"/>
      <c r="X3409" s="71"/>
    </row>
    <row r="3410" spans="1:24" ht="15.75" thickBot="1">
      <c r="A3410" s="3">
        <v>0.3402</v>
      </c>
      <c r="B3410" s="17">
        <v>-0.15991640200000001</v>
      </c>
      <c r="C3410" s="17">
        <v>-0.15098858300000001</v>
      </c>
      <c r="D3410" s="17">
        <v>-0.14892182500000001</v>
      </c>
      <c r="E3410" s="74">
        <v>-0.11263670000000001</v>
      </c>
      <c r="F3410" s="74">
        <v>-0.14520972700000001</v>
      </c>
      <c r="G3410" s="17">
        <v>-0.121953273</v>
      </c>
      <c r="J3410" s="74"/>
      <c r="K3410" s="73"/>
      <c r="L3410" s="73"/>
      <c r="M3410" s="73"/>
      <c r="N3410" s="73"/>
      <c r="O3410" s="69"/>
      <c r="P3410" s="69"/>
      <c r="Q3410" s="69"/>
      <c r="R3410" s="69"/>
      <c r="S3410" s="69"/>
      <c r="T3410" s="69"/>
      <c r="U3410" s="69"/>
      <c r="V3410" s="72"/>
      <c r="W3410" s="71"/>
      <c r="X3410" s="71"/>
    </row>
    <row r="3411" spans="1:24" ht="15.75" thickBot="1">
      <c r="A3411" s="3">
        <v>0.34029999999999999</v>
      </c>
      <c r="B3411" s="17">
        <v>-0.15981047800000001</v>
      </c>
      <c r="C3411" s="17">
        <v>-0.15090715699999999</v>
      </c>
      <c r="D3411" s="17">
        <v>-0.148845689</v>
      </c>
      <c r="E3411" s="74">
        <v>-0.11256084099999999</v>
      </c>
      <c r="F3411" s="74">
        <v>-0.145142087</v>
      </c>
      <c r="G3411" s="17">
        <v>-0.12187143</v>
      </c>
      <c r="J3411" s="74"/>
      <c r="K3411" s="73"/>
      <c r="L3411" s="73"/>
      <c r="M3411" s="73"/>
      <c r="N3411" s="73"/>
      <c r="O3411" s="69"/>
      <c r="P3411" s="69"/>
      <c r="Q3411" s="69"/>
      <c r="R3411" s="69"/>
      <c r="S3411" s="69"/>
      <c r="T3411" s="69"/>
      <c r="U3411" s="69"/>
      <c r="V3411" s="72"/>
      <c r="W3411" s="71"/>
      <c r="X3411" s="71"/>
    </row>
    <row r="3412" spans="1:24" ht="15.75" thickBot="1">
      <c r="A3412" s="3">
        <v>0.34039999999999998</v>
      </c>
      <c r="B3412" s="17">
        <v>-0.15970456699999999</v>
      </c>
      <c r="C3412" s="17">
        <v>-0.15082573599999999</v>
      </c>
      <c r="D3412" s="17">
        <v>-0.148769557</v>
      </c>
      <c r="E3412" s="74">
        <v>-0.11248499300000001</v>
      </c>
      <c r="F3412" s="74">
        <v>-0.14507444899999999</v>
      </c>
      <c r="G3412" s="17">
        <v>-0.121789597</v>
      </c>
      <c r="J3412" s="74"/>
      <c r="K3412" s="73"/>
      <c r="L3412" s="73"/>
      <c r="M3412" s="73"/>
      <c r="N3412" s="73"/>
      <c r="O3412" s="69"/>
      <c r="P3412" s="69"/>
      <c r="Q3412" s="69"/>
      <c r="R3412" s="69"/>
      <c r="S3412" s="69"/>
      <c r="T3412" s="69"/>
      <c r="U3412" s="69"/>
      <c r="V3412" s="72"/>
      <c r="W3412" s="71"/>
      <c r="X3412" s="71"/>
    </row>
    <row r="3413" spans="1:24" ht="15.75" thickBot="1">
      <c r="A3413" s="3">
        <v>0.34050000000000002</v>
      </c>
      <c r="B3413" s="17">
        <v>-0.159598667</v>
      </c>
      <c r="C3413" s="17">
        <v>-0.15074432199999999</v>
      </c>
      <c r="D3413" s="17">
        <v>-0.14869342999999999</v>
      </c>
      <c r="E3413" s="74">
        <v>-0.112409157</v>
      </c>
      <c r="F3413" s="74">
        <v>-0.14500681500000001</v>
      </c>
      <c r="G3413" s="17">
        <v>-0.121707777</v>
      </c>
      <c r="J3413" s="74"/>
      <c r="K3413" s="73"/>
      <c r="L3413" s="73"/>
      <c r="M3413" s="73"/>
      <c r="N3413" s="73"/>
      <c r="O3413" s="69"/>
      <c r="P3413" s="69"/>
      <c r="Q3413" s="69"/>
      <c r="R3413" s="69"/>
      <c r="S3413" s="69"/>
      <c r="T3413" s="69"/>
      <c r="U3413" s="69"/>
      <c r="V3413" s="72"/>
      <c r="W3413" s="71"/>
      <c r="X3413" s="71"/>
    </row>
    <row r="3414" spans="1:24" ht="15.75" thickBot="1">
      <c r="A3414" s="3">
        <v>0.34060000000000001</v>
      </c>
      <c r="B3414" s="17">
        <v>-0.159492779</v>
      </c>
      <c r="C3414" s="17">
        <v>-0.15066291400000001</v>
      </c>
      <c r="D3414" s="17">
        <v>-0.148617308</v>
      </c>
      <c r="E3414" s="74">
        <v>-0.11233333099999999</v>
      </c>
      <c r="F3414" s="74">
        <v>-0.144939183</v>
      </c>
      <c r="G3414" s="17">
        <v>-0.121625967</v>
      </c>
      <c r="J3414" s="74"/>
      <c r="K3414" s="73"/>
      <c r="L3414" s="73"/>
      <c r="M3414" s="73"/>
      <c r="N3414" s="73"/>
      <c r="O3414" s="69"/>
      <c r="P3414" s="69"/>
      <c r="Q3414" s="69"/>
      <c r="R3414" s="69"/>
      <c r="S3414" s="69"/>
      <c r="T3414" s="69"/>
      <c r="U3414" s="69"/>
      <c r="V3414" s="72"/>
      <c r="W3414" s="71"/>
      <c r="X3414" s="71"/>
    </row>
    <row r="3415" spans="1:24" ht="15.75" thickBot="1">
      <c r="A3415" s="3">
        <v>0.3407</v>
      </c>
      <c r="B3415" s="17">
        <v>-0.159386903</v>
      </c>
      <c r="C3415" s="17">
        <v>-0.150581512</v>
      </c>
      <c r="D3415" s="17">
        <v>-0.14854119099999999</v>
      </c>
      <c r="E3415" s="74">
        <v>-0.112257517</v>
      </c>
      <c r="F3415" s="74">
        <v>-0.14487155400000001</v>
      </c>
      <c r="G3415" s="17">
        <v>-0.12154416799999999</v>
      </c>
      <c r="J3415" s="74"/>
      <c r="K3415" s="73"/>
      <c r="L3415" s="73"/>
      <c r="M3415" s="73"/>
      <c r="N3415" s="73"/>
      <c r="O3415" s="69"/>
      <c r="P3415" s="69"/>
      <c r="Q3415" s="69"/>
      <c r="R3415" s="69"/>
      <c r="S3415" s="69"/>
      <c r="T3415" s="69"/>
      <c r="U3415" s="69"/>
      <c r="V3415" s="72"/>
      <c r="W3415" s="71"/>
      <c r="X3415" s="71"/>
    </row>
    <row r="3416" spans="1:24" ht="15.75" thickBot="1">
      <c r="A3416" s="3">
        <v>0.34079999999999999</v>
      </c>
      <c r="B3416" s="17">
        <v>-0.15928103800000001</v>
      </c>
      <c r="C3416" s="17">
        <v>-0.15050011599999999</v>
      </c>
      <c r="D3416" s="17">
        <v>-0.148465079</v>
      </c>
      <c r="E3416" s="74">
        <v>-0.112181713</v>
      </c>
      <c r="F3416" s="74">
        <v>-0.144803928</v>
      </c>
      <c r="G3416" s="17">
        <v>-0.12146238099999999</v>
      </c>
      <c r="J3416" s="74"/>
      <c r="K3416" s="73"/>
      <c r="L3416" s="73"/>
      <c r="M3416" s="73"/>
      <c r="N3416" s="73"/>
      <c r="O3416" s="69"/>
      <c r="P3416" s="69"/>
      <c r="Q3416" s="69"/>
      <c r="R3416" s="69"/>
      <c r="S3416" s="69"/>
      <c r="T3416" s="69"/>
      <c r="U3416" s="69"/>
      <c r="V3416" s="72"/>
      <c r="W3416" s="71"/>
      <c r="X3416" s="71"/>
    </row>
    <row r="3417" spans="1:24" ht="15.75" thickBot="1">
      <c r="A3417" s="3">
        <v>0.34089999999999998</v>
      </c>
      <c r="B3417" s="17">
        <v>-0.159175186</v>
      </c>
      <c r="C3417" s="17">
        <v>-0.150418726</v>
      </c>
      <c r="D3417" s="17">
        <v>-0.14838897100000001</v>
      </c>
      <c r="E3417" s="74">
        <v>-0.112105921</v>
      </c>
      <c r="F3417" s="74">
        <v>-0.14473630500000001</v>
      </c>
      <c r="G3417" s="17">
        <v>-0.121380605</v>
      </c>
      <c r="J3417" s="74"/>
      <c r="K3417" s="73"/>
      <c r="L3417" s="73"/>
      <c r="M3417" s="73"/>
      <c r="N3417" s="73"/>
      <c r="O3417" s="69"/>
      <c r="P3417" s="69"/>
      <c r="Q3417" s="69"/>
      <c r="R3417" s="69"/>
      <c r="S3417" s="69"/>
      <c r="T3417" s="69"/>
      <c r="U3417" s="69"/>
      <c r="V3417" s="72"/>
      <c r="W3417" s="71"/>
      <c r="X3417" s="71"/>
    </row>
    <row r="3418" spans="1:24" ht="15.75" thickBot="1">
      <c r="A3418" s="3">
        <v>0.34100000000000003</v>
      </c>
      <c r="B3418" s="17">
        <v>-0.159069345</v>
      </c>
      <c r="C3418" s="17">
        <v>-0.15033734200000001</v>
      </c>
      <c r="D3418" s="17">
        <v>-0.14831286799999999</v>
      </c>
      <c r="E3418" s="74">
        <v>-0.112030139</v>
      </c>
      <c r="F3418" s="74">
        <v>-0.14466868499999999</v>
      </c>
      <c r="G3418" s="17">
        <v>-0.121298841</v>
      </c>
      <c r="J3418" s="74"/>
      <c r="K3418" s="73"/>
      <c r="L3418" s="73"/>
      <c r="M3418" s="73"/>
      <c r="N3418" s="73"/>
      <c r="O3418" s="69"/>
      <c r="P3418" s="69"/>
      <c r="Q3418" s="69"/>
      <c r="R3418" s="69"/>
      <c r="S3418" s="69"/>
      <c r="T3418" s="69"/>
      <c r="U3418" s="69"/>
      <c r="V3418" s="72"/>
      <c r="W3418" s="71"/>
      <c r="X3418" s="71"/>
    </row>
    <row r="3419" spans="1:24" ht="15.75" thickBot="1">
      <c r="A3419" s="3">
        <v>0.34110000000000001</v>
      </c>
      <c r="B3419" s="17">
        <v>-0.158963516</v>
      </c>
      <c r="C3419" s="17">
        <v>-0.15025596299999999</v>
      </c>
      <c r="D3419" s="17">
        <v>-0.14823676999999999</v>
      </c>
      <c r="E3419" s="74">
        <v>-0.111954369</v>
      </c>
      <c r="F3419" s="74">
        <v>-0.144601068</v>
      </c>
      <c r="G3419" s="17">
        <v>-0.121217088</v>
      </c>
      <c r="J3419" s="74"/>
      <c r="K3419" s="73"/>
      <c r="L3419" s="73"/>
      <c r="M3419" s="73"/>
      <c r="N3419" s="73"/>
      <c r="O3419" s="69"/>
      <c r="P3419" s="69"/>
      <c r="Q3419" s="69"/>
      <c r="R3419" s="69"/>
      <c r="S3419" s="69"/>
      <c r="T3419" s="69"/>
      <c r="U3419" s="69"/>
      <c r="V3419" s="72"/>
      <c r="W3419" s="71"/>
      <c r="X3419" s="71"/>
    </row>
    <row r="3420" spans="1:24" ht="15.75" thickBot="1">
      <c r="A3420" s="3">
        <v>0.3412</v>
      </c>
      <c r="B3420" s="17">
        <v>-0.15885769899999999</v>
      </c>
      <c r="C3420" s="17">
        <v>-0.150174591</v>
      </c>
      <c r="D3420" s="17">
        <v>-0.14816067699999999</v>
      </c>
      <c r="E3420" s="74">
        <v>-0.111878609</v>
      </c>
      <c r="F3420" s="74">
        <v>-0.14453345300000001</v>
      </c>
      <c r="G3420" s="17">
        <v>-0.121135346</v>
      </c>
      <c r="J3420" s="74"/>
      <c r="K3420" s="73"/>
      <c r="L3420" s="73"/>
      <c r="M3420" s="73"/>
      <c r="N3420" s="73"/>
      <c r="O3420" s="69"/>
      <c r="P3420" s="69"/>
      <c r="Q3420" s="69"/>
      <c r="R3420" s="69"/>
      <c r="S3420" s="69"/>
      <c r="T3420" s="69"/>
      <c r="U3420" s="69"/>
      <c r="V3420" s="72"/>
      <c r="W3420" s="71"/>
      <c r="X3420" s="71"/>
    </row>
    <row r="3421" spans="1:24" ht="15.75" thickBot="1">
      <c r="A3421" s="3">
        <v>0.34129999999999999</v>
      </c>
      <c r="B3421" s="17">
        <v>-0.158751894</v>
      </c>
      <c r="C3421" s="17">
        <v>-0.150093225</v>
      </c>
      <c r="D3421" s="17">
        <v>-0.14808458799999999</v>
      </c>
      <c r="E3421" s="74">
        <v>-0.11180286</v>
      </c>
      <c r="F3421" s="74">
        <v>-0.14446584200000001</v>
      </c>
      <c r="G3421" s="17">
        <v>-0.121053615</v>
      </c>
      <c r="J3421" s="74"/>
      <c r="K3421" s="73"/>
      <c r="L3421" s="73"/>
      <c r="M3421" s="73"/>
      <c r="N3421" s="73"/>
      <c r="O3421" s="69"/>
      <c r="P3421" s="69"/>
      <c r="Q3421" s="69"/>
      <c r="R3421" s="69"/>
      <c r="S3421" s="69"/>
      <c r="T3421" s="69"/>
      <c r="U3421" s="69"/>
      <c r="V3421" s="72"/>
      <c r="W3421" s="71"/>
      <c r="X3421" s="71"/>
    </row>
    <row r="3422" spans="1:24" ht="15.75" thickBot="1">
      <c r="A3422" s="3">
        <v>0.34139999999999998</v>
      </c>
      <c r="B3422" s="17">
        <v>-0.15864610100000001</v>
      </c>
      <c r="C3422" s="17">
        <v>-0.15001186499999999</v>
      </c>
      <c r="D3422" s="17">
        <v>-0.14800850500000001</v>
      </c>
      <c r="E3422" s="74">
        <v>-0.111727123</v>
      </c>
      <c r="F3422" s="74">
        <v>-0.14439823299999999</v>
      </c>
      <c r="G3422" s="17">
        <v>-0.120971895</v>
      </c>
      <c r="J3422" s="74"/>
      <c r="K3422" s="73"/>
      <c r="L3422" s="73"/>
      <c r="M3422" s="73"/>
      <c r="N3422" s="73"/>
      <c r="O3422" s="69"/>
      <c r="P3422" s="69"/>
      <c r="Q3422" s="69"/>
      <c r="R3422" s="69"/>
      <c r="S3422" s="69"/>
      <c r="T3422" s="69"/>
      <c r="U3422" s="69"/>
      <c r="V3422" s="72"/>
      <c r="W3422" s="71"/>
      <c r="X3422" s="71"/>
    </row>
    <row r="3423" spans="1:24" ht="15.75" thickBot="1">
      <c r="A3423" s="3">
        <v>0.34150000000000003</v>
      </c>
      <c r="B3423" s="17">
        <v>-0.15854031900000001</v>
      </c>
      <c r="C3423" s="17">
        <v>-0.14993050999999999</v>
      </c>
      <c r="D3423" s="17">
        <v>-0.14793242500000001</v>
      </c>
      <c r="E3423" s="74">
        <v>-0.111651396</v>
      </c>
      <c r="F3423" s="74">
        <v>-0.14433062699999999</v>
      </c>
      <c r="G3423" s="17">
        <v>-0.120890187</v>
      </c>
      <c r="J3423" s="74"/>
      <c r="K3423" s="73"/>
      <c r="L3423" s="73"/>
      <c r="M3423" s="73"/>
      <c r="N3423" s="73"/>
      <c r="O3423" s="69"/>
      <c r="P3423" s="69"/>
      <c r="Q3423" s="69"/>
      <c r="R3423" s="69"/>
      <c r="S3423" s="69"/>
      <c r="T3423" s="69"/>
      <c r="U3423" s="69"/>
      <c r="V3423" s="72"/>
      <c r="W3423" s="71"/>
      <c r="X3423" s="71"/>
    </row>
    <row r="3424" spans="1:24" ht="15.75" thickBot="1">
      <c r="A3424" s="3">
        <v>0.34160000000000001</v>
      </c>
      <c r="B3424" s="17">
        <v>-0.15843454900000001</v>
      </c>
      <c r="C3424" s="17">
        <v>-0.14984916200000001</v>
      </c>
      <c r="D3424" s="17">
        <v>-0.147856351</v>
      </c>
      <c r="E3424" s="74">
        <v>-0.11157568</v>
      </c>
      <c r="F3424" s="74">
        <v>-0.14426302399999999</v>
      </c>
      <c r="G3424" s="17">
        <v>-0.12080848900000001</v>
      </c>
      <c r="J3424" s="74"/>
      <c r="K3424" s="73"/>
      <c r="L3424" s="73"/>
      <c r="M3424" s="73"/>
      <c r="N3424" s="73"/>
      <c r="O3424" s="69"/>
      <c r="P3424" s="69"/>
      <c r="Q3424" s="69"/>
      <c r="R3424" s="69"/>
      <c r="S3424" s="69"/>
      <c r="T3424" s="69"/>
      <c r="U3424" s="69"/>
      <c r="V3424" s="72"/>
      <c r="W3424" s="71"/>
      <c r="X3424" s="71"/>
    </row>
    <row r="3425" spans="1:24" ht="15.75" thickBot="1">
      <c r="A3425" s="3">
        <v>0.3417</v>
      </c>
      <c r="B3425" s="17">
        <v>-0.158328791</v>
      </c>
      <c r="C3425" s="17">
        <v>-0.14976782</v>
      </c>
      <c r="D3425" s="17">
        <v>-0.14778028100000001</v>
      </c>
      <c r="E3425" s="74">
        <v>-0.111499975</v>
      </c>
      <c r="F3425" s="74">
        <v>-0.14419542399999999</v>
      </c>
      <c r="G3425" s="17">
        <v>-0.12072680299999999</v>
      </c>
      <c r="J3425" s="74"/>
      <c r="K3425" s="73"/>
      <c r="L3425" s="73"/>
      <c r="M3425" s="73"/>
      <c r="N3425" s="73"/>
      <c r="O3425" s="69"/>
      <c r="P3425" s="69"/>
      <c r="Q3425" s="69"/>
      <c r="R3425" s="69"/>
      <c r="S3425" s="69"/>
      <c r="T3425" s="69"/>
      <c r="U3425" s="69"/>
      <c r="V3425" s="72"/>
      <c r="W3425" s="71"/>
      <c r="X3425" s="71"/>
    </row>
    <row r="3426" spans="1:24" ht="15.75" thickBot="1">
      <c r="A3426" s="3">
        <v>0.34179999999999999</v>
      </c>
      <c r="B3426" s="17">
        <v>-0.15822304500000001</v>
      </c>
      <c r="C3426" s="17">
        <v>-0.14968648300000001</v>
      </c>
      <c r="D3426" s="17">
        <v>-0.147704216</v>
      </c>
      <c r="E3426" s="74">
        <v>-0.11142428</v>
      </c>
      <c r="F3426" s="74">
        <v>-0.14412782599999999</v>
      </c>
      <c r="G3426" s="17">
        <v>-0.120645129</v>
      </c>
      <c r="J3426" s="74"/>
      <c r="K3426" s="73"/>
      <c r="L3426" s="73"/>
      <c r="M3426" s="73"/>
      <c r="N3426" s="73"/>
      <c r="O3426" s="69"/>
      <c r="P3426" s="69"/>
      <c r="Q3426" s="69"/>
      <c r="R3426" s="69"/>
      <c r="S3426" s="69"/>
      <c r="T3426" s="69"/>
      <c r="U3426" s="69"/>
      <c r="V3426" s="72"/>
      <c r="W3426" s="71"/>
      <c r="X3426" s="71"/>
    </row>
    <row r="3427" spans="1:24" ht="15.75" thickBot="1">
      <c r="A3427" s="3">
        <v>0.34189999999999998</v>
      </c>
      <c r="B3427" s="17">
        <v>-0.15811731000000001</v>
      </c>
      <c r="C3427" s="17">
        <v>-0.14960515299999999</v>
      </c>
      <c r="D3427" s="17">
        <v>-0.14762815600000001</v>
      </c>
      <c r="E3427" s="74">
        <v>-0.11134859699999999</v>
      </c>
      <c r="F3427" s="74">
        <v>-0.14406023200000001</v>
      </c>
      <c r="G3427" s="17">
        <v>-0.12056346499999999</v>
      </c>
      <c r="J3427" s="74"/>
      <c r="K3427" s="73"/>
      <c r="L3427" s="73"/>
      <c r="M3427" s="73"/>
      <c r="N3427" s="73"/>
      <c r="O3427" s="69"/>
      <c r="P3427" s="69"/>
      <c r="Q3427" s="69"/>
      <c r="R3427" s="69"/>
      <c r="S3427" s="69"/>
      <c r="T3427" s="69"/>
      <c r="U3427" s="69"/>
      <c r="V3427" s="72"/>
      <c r="W3427" s="71"/>
      <c r="X3427" s="71"/>
    </row>
    <row r="3428" spans="1:24" ht="15.75" thickBot="1">
      <c r="A3428" s="3">
        <v>0.34200000000000003</v>
      </c>
      <c r="B3428" s="17">
        <v>-0.15801158700000001</v>
      </c>
      <c r="C3428" s="17">
        <v>-0.149523828</v>
      </c>
      <c r="D3428" s="17">
        <v>-0.14755209999999999</v>
      </c>
      <c r="E3428" s="74">
        <v>-0.11127292499999999</v>
      </c>
      <c r="F3428" s="74">
        <v>-0.14399264000000001</v>
      </c>
      <c r="G3428" s="17">
        <v>-0.12048181199999999</v>
      </c>
      <c r="J3428" s="74"/>
      <c r="K3428" s="73"/>
      <c r="L3428" s="73"/>
      <c r="M3428" s="73"/>
      <c r="N3428" s="73"/>
      <c r="O3428" s="69"/>
      <c r="P3428" s="69"/>
      <c r="Q3428" s="69"/>
      <c r="R3428" s="69"/>
      <c r="S3428" s="69"/>
      <c r="T3428" s="69"/>
      <c r="U3428" s="69"/>
      <c r="V3428" s="72"/>
      <c r="W3428" s="71"/>
      <c r="X3428" s="71"/>
    </row>
    <row r="3429" spans="1:24" ht="15.75" thickBot="1">
      <c r="A3429" s="3">
        <v>0.34210000000000002</v>
      </c>
      <c r="B3429" s="17">
        <v>-0.157905876</v>
      </c>
      <c r="C3429" s="17">
        <v>-0.149442509</v>
      </c>
      <c r="D3429" s="17">
        <v>-0.147476049</v>
      </c>
      <c r="E3429" s="74">
        <v>-0.111197263</v>
      </c>
      <c r="F3429" s="74">
        <v>-0.143925051</v>
      </c>
      <c r="G3429" s="17">
        <v>-0.120400171</v>
      </c>
      <c r="J3429" s="74"/>
      <c r="K3429" s="73"/>
      <c r="L3429" s="73"/>
      <c r="M3429" s="73"/>
      <c r="N3429" s="73"/>
      <c r="O3429" s="69"/>
      <c r="P3429" s="69"/>
      <c r="Q3429" s="69"/>
      <c r="R3429" s="69"/>
      <c r="S3429" s="69"/>
      <c r="T3429" s="69"/>
      <c r="U3429" s="69"/>
      <c r="V3429" s="72"/>
      <c r="W3429" s="71"/>
      <c r="X3429" s="71"/>
    </row>
    <row r="3430" spans="1:24" ht="15.75" thickBot="1">
      <c r="A3430" s="3">
        <v>0.3422</v>
      </c>
      <c r="B3430" s="17">
        <v>-0.15780017599999999</v>
      </c>
      <c r="C3430" s="17">
        <v>-0.149361196</v>
      </c>
      <c r="D3430" s="17">
        <v>-0.147400003</v>
      </c>
      <c r="E3430" s="74">
        <v>-0.11112161199999999</v>
      </c>
      <c r="F3430" s="74">
        <v>-0.14385746399999999</v>
      </c>
      <c r="G3430" s="17">
        <v>-0.120318541</v>
      </c>
      <c r="J3430" s="74"/>
      <c r="K3430" s="73"/>
      <c r="L3430" s="73"/>
      <c r="M3430" s="73"/>
      <c r="N3430" s="73"/>
      <c r="O3430" s="69"/>
      <c r="P3430" s="69"/>
      <c r="Q3430" s="69"/>
      <c r="R3430" s="69"/>
      <c r="S3430" s="69"/>
      <c r="T3430" s="69"/>
      <c r="U3430" s="69"/>
      <c r="V3430" s="72"/>
      <c r="W3430" s="71"/>
      <c r="X3430" s="71"/>
    </row>
    <row r="3431" spans="1:24" ht="15.75" thickBot="1">
      <c r="A3431" s="3">
        <v>0.34229999999999999</v>
      </c>
      <c r="B3431" s="17">
        <v>-0.15769448899999999</v>
      </c>
      <c r="C3431" s="17">
        <v>-0.149279889</v>
      </c>
      <c r="D3431" s="17">
        <v>-0.147323962</v>
      </c>
      <c r="E3431" s="74">
        <v>-0.11104597300000001</v>
      </c>
      <c r="F3431" s="74">
        <v>-0.14378988100000001</v>
      </c>
      <c r="G3431" s="17">
        <v>-0.120236922</v>
      </c>
      <c r="J3431" s="74"/>
      <c r="K3431" s="73"/>
      <c r="L3431" s="73"/>
      <c r="M3431" s="73"/>
      <c r="N3431" s="73"/>
      <c r="O3431" s="69"/>
      <c r="P3431" s="69"/>
      <c r="Q3431" s="69"/>
      <c r="R3431" s="69"/>
      <c r="S3431" s="69"/>
      <c r="T3431" s="69"/>
      <c r="U3431" s="69"/>
      <c r="V3431" s="72"/>
      <c r="W3431" s="71"/>
      <c r="X3431" s="71"/>
    </row>
    <row r="3432" spans="1:24" ht="15.75" thickBot="1">
      <c r="A3432" s="3">
        <v>0.34239999999999998</v>
      </c>
      <c r="B3432" s="17">
        <v>-0.15758881299999999</v>
      </c>
      <c r="C3432" s="17">
        <v>-0.14919858799999999</v>
      </c>
      <c r="D3432" s="17">
        <v>-0.147247925</v>
      </c>
      <c r="E3432" s="74">
        <v>-0.110970343</v>
      </c>
      <c r="F3432" s="74">
        <v>-0.1437223</v>
      </c>
      <c r="G3432" s="17">
        <v>-0.120155314</v>
      </c>
      <c r="J3432" s="74"/>
      <c r="K3432" s="73"/>
      <c r="L3432" s="73"/>
      <c r="M3432" s="73"/>
      <c r="N3432" s="73"/>
      <c r="O3432" s="69"/>
      <c r="P3432" s="69"/>
      <c r="Q3432" s="69"/>
      <c r="R3432" s="69"/>
      <c r="S3432" s="69"/>
      <c r="T3432" s="69"/>
      <c r="U3432" s="69"/>
      <c r="V3432" s="72"/>
      <c r="W3432" s="71"/>
      <c r="X3432" s="71"/>
    </row>
    <row r="3433" spans="1:24" ht="15.75" thickBot="1">
      <c r="A3433" s="3">
        <v>0.34250000000000003</v>
      </c>
      <c r="B3433" s="17">
        <v>-0.15748314799999999</v>
      </c>
      <c r="C3433" s="17">
        <v>-0.14911729300000001</v>
      </c>
      <c r="D3433" s="17">
        <v>-0.147171892</v>
      </c>
      <c r="E3433" s="74">
        <v>-0.110894725</v>
      </c>
      <c r="F3433" s="74">
        <v>-0.14365472200000001</v>
      </c>
      <c r="G3433" s="17">
        <v>-0.120073717</v>
      </c>
      <c r="J3433" s="74"/>
      <c r="K3433" s="73"/>
      <c r="L3433" s="73"/>
      <c r="M3433" s="73"/>
      <c r="N3433" s="73"/>
      <c r="O3433" s="69"/>
      <c r="P3433" s="69"/>
      <c r="Q3433" s="69"/>
      <c r="R3433" s="69"/>
      <c r="S3433" s="69"/>
      <c r="T3433" s="69"/>
      <c r="U3433" s="69"/>
      <c r="V3433" s="72"/>
      <c r="W3433" s="71"/>
      <c r="X3433" s="71"/>
    </row>
    <row r="3434" spans="1:24" ht="15.75" thickBot="1">
      <c r="A3434" s="3">
        <v>0.34260000000000002</v>
      </c>
      <c r="B3434" s="17">
        <v>-0.15737749500000001</v>
      </c>
      <c r="C3434" s="17">
        <v>-0.149036004</v>
      </c>
      <c r="D3434" s="17">
        <v>-0.14709586499999999</v>
      </c>
      <c r="E3434" s="74">
        <v>-0.11081911799999999</v>
      </c>
      <c r="F3434" s="74">
        <v>-0.143587147</v>
      </c>
      <c r="G3434" s="17">
        <v>-0.119992131</v>
      </c>
      <c r="J3434" s="74"/>
      <c r="K3434" s="73"/>
      <c r="L3434" s="73"/>
      <c r="M3434" s="73"/>
      <c r="N3434" s="73"/>
      <c r="O3434" s="69"/>
      <c r="P3434" s="69"/>
      <c r="Q3434" s="69"/>
      <c r="R3434" s="69"/>
      <c r="S3434" s="69"/>
      <c r="T3434" s="69"/>
      <c r="U3434" s="69"/>
      <c r="V3434" s="72"/>
      <c r="W3434" s="71"/>
      <c r="X3434" s="71"/>
    </row>
    <row r="3435" spans="1:24" ht="15.75" thickBot="1">
      <c r="A3435" s="3">
        <v>0.3427</v>
      </c>
      <c r="B3435" s="17">
        <v>-0.15727185399999999</v>
      </c>
      <c r="C3435" s="17">
        <v>-0.14895472100000001</v>
      </c>
      <c r="D3435" s="17">
        <v>-0.14701984200000001</v>
      </c>
      <c r="E3435" s="74">
        <v>-0.110743521</v>
      </c>
      <c r="F3435" s="74">
        <v>-0.14351957500000001</v>
      </c>
      <c r="G3435" s="17">
        <v>-0.119910556</v>
      </c>
      <c r="J3435" s="74"/>
      <c r="K3435" s="73"/>
      <c r="L3435" s="73"/>
      <c r="M3435" s="73"/>
      <c r="N3435" s="73"/>
      <c r="O3435" s="69"/>
      <c r="P3435" s="69"/>
      <c r="Q3435" s="69"/>
      <c r="R3435" s="69"/>
      <c r="S3435" s="69"/>
      <c r="T3435" s="69"/>
      <c r="U3435" s="69"/>
      <c r="V3435" s="72"/>
      <c r="W3435" s="71"/>
      <c r="X3435" s="71"/>
    </row>
    <row r="3436" spans="1:24" ht="15.75" thickBot="1">
      <c r="A3436" s="3">
        <v>0.34279999999999999</v>
      </c>
      <c r="B3436" s="17">
        <v>-0.15716622499999999</v>
      </c>
      <c r="C3436" s="17">
        <v>-0.14887344299999999</v>
      </c>
      <c r="D3436" s="17">
        <v>-0.146943824</v>
      </c>
      <c r="E3436" s="74">
        <v>-0.110667935</v>
      </c>
      <c r="F3436" s="74">
        <v>-0.14345200499999999</v>
      </c>
      <c r="G3436" s="17">
        <v>-0.11982899299999999</v>
      </c>
      <c r="J3436" s="74"/>
      <c r="K3436" s="73"/>
      <c r="L3436" s="73"/>
      <c r="M3436" s="73"/>
      <c r="N3436" s="73"/>
      <c r="O3436" s="69"/>
      <c r="P3436" s="69"/>
      <c r="Q3436" s="69"/>
      <c r="R3436" s="69"/>
      <c r="S3436" s="69"/>
      <c r="T3436" s="69"/>
      <c r="U3436" s="69"/>
      <c r="V3436" s="72"/>
      <c r="W3436" s="71"/>
      <c r="X3436" s="71"/>
    </row>
    <row r="3437" spans="1:24" ht="15.75" thickBot="1">
      <c r="A3437" s="3">
        <v>0.34289999999999998</v>
      </c>
      <c r="B3437" s="17">
        <v>-0.15706060699999999</v>
      </c>
      <c r="C3437" s="17">
        <v>-0.148792171</v>
      </c>
      <c r="D3437" s="17">
        <v>-0.14686780999999999</v>
      </c>
      <c r="E3437" s="74">
        <v>-0.11059236</v>
      </c>
      <c r="F3437" s="74">
        <v>-0.143384439</v>
      </c>
      <c r="G3437" s="17">
        <v>-0.11974744</v>
      </c>
      <c r="J3437" s="74"/>
      <c r="K3437" s="73"/>
      <c r="L3437" s="73"/>
      <c r="M3437" s="73"/>
      <c r="N3437" s="73"/>
      <c r="O3437" s="69"/>
      <c r="P3437" s="69"/>
      <c r="Q3437" s="69"/>
      <c r="R3437" s="69"/>
      <c r="S3437" s="69"/>
      <c r="T3437" s="69"/>
      <c r="U3437" s="69"/>
      <c r="V3437" s="72"/>
      <c r="W3437" s="71"/>
      <c r="X3437" s="71"/>
    </row>
    <row r="3438" spans="1:24" ht="15.75" thickBot="1">
      <c r="A3438" s="3">
        <v>0.34300000000000003</v>
      </c>
      <c r="B3438" s="17">
        <v>-0.15695500100000001</v>
      </c>
      <c r="C3438" s="17">
        <v>-0.148710905</v>
      </c>
      <c r="D3438" s="17">
        <v>-0.146791801</v>
      </c>
      <c r="E3438" s="74">
        <v>-0.110516796</v>
      </c>
      <c r="F3438" s="74">
        <v>-0.14331687500000001</v>
      </c>
      <c r="G3438" s="17">
        <v>-0.11966589900000001</v>
      </c>
      <c r="J3438" s="74"/>
      <c r="K3438" s="73"/>
      <c r="L3438" s="73"/>
      <c r="M3438" s="73"/>
      <c r="N3438" s="73"/>
      <c r="O3438" s="69"/>
      <c r="P3438" s="69"/>
      <c r="Q3438" s="69"/>
      <c r="R3438" s="69"/>
      <c r="S3438" s="69"/>
      <c r="T3438" s="69"/>
      <c r="U3438" s="69"/>
      <c r="V3438" s="72"/>
      <c r="W3438" s="71"/>
      <c r="X3438" s="71"/>
    </row>
    <row r="3439" spans="1:24" ht="15.75" thickBot="1">
      <c r="A3439" s="3">
        <v>0.34310000000000002</v>
      </c>
      <c r="B3439" s="17">
        <v>-0.156849406</v>
      </c>
      <c r="C3439" s="17">
        <v>-0.148629645</v>
      </c>
      <c r="D3439" s="17">
        <v>-0.14671579600000001</v>
      </c>
      <c r="E3439" s="74">
        <v>-0.110441242</v>
      </c>
      <c r="F3439" s="74">
        <v>-0.14324931299999999</v>
      </c>
      <c r="G3439" s="17">
        <v>-0.119584368</v>
      </c>
      <c r="J3439" s="74"/>
      <c r="K3439" s="73"/>
      <c r="L3439" s="73"/>
      <c r="M3439" s="73"/>
      <c r="N3439" s="73"/>
      <c r="O3439" s="69"/>
      <c r="P3439" s="69"/>
      <c r="Q3439" s="69"/>
      <c r="R3439" s="69"/>
      <c r="S3439" s="69"/>
      <c r="T3439" s="69"/>
      <c r="U3439" s="69"/>
      <c r="V3439" s="72"/>
      <c r="W3439" s="71"/>
      <c r="X3439" s="71"/>
    </row>
    <row r="3440" spans="1:24" ht="15.75" thickBot="1">
      <c r="A3440" s="3">
        <v>0.34320000000000001</v>
      </c>
      <c r="B3440" s="17">
        <v>-0.156743823</v>
      </c>
      <c r="C3440" s="17">
        <v>-0.148548391</v>
      </c>
      <c r="D3440" s="17">
        <v>-0.14663979699999999</v>
      </c>
      <c r="E3440" s="74">
        <v>-0.1103657</v>
      </c>
      <c r="F3440" s="74">
        <v>-0.14318175499999999</v>
      </c>
      <c r="G3440" s="17">
        <v>-0.11950284899999999</v>
      </c>
      <c r="J3440" s="74"/>
      <c r="K3440" s="73"/>
      <c r="L3440" s="73"/>
      <c r="M3440" s="73"/>
      <c r="N3440" s="73"/>
      <c r="O3440" s="69"/>
      <c r="P3440" s="69"/>
      <c r="Q3440" s="69"/>
      <c r="R3440" s="69"/>
      <c r="S3440" s="69"/>
      <c r="T3440" s="69"/>
      <c r="U3440" s="69"/>
      <c r="V3440" s="72"/>
      <c r="W3440" s="71"/>
      <c r="X3440" s="71"/>
    </row>
    <row r="3441" spans="1:24" ht="15.75" thickBot="1">
      <c r="A3441" s="3">
        <v>0.34329999999999999</v>
      </c>
      <c r="B3441" s="17">
        <v>-0.15663825200000001</v>
      </c>
      <c r="C3441" s="17">
        <v>-0.148467143</v>
      </c>
      <c r="D3441" s="17">
        <v>-0.14656380099999999</v>
      </c>
      <c r="E3441" s="74">
        <v>-0.11029016699999999</v>
      </c>
      <c r="F3441" s="74">
        <v>-0.143114199</v>
      </c>
      <c r="G3441" s="17">
        <v>-0.119421341</v>
      </c>
      <c r="J3441" s="74"/>
      <c r="K3441" s="73"/>
      <c r="L3441" s="73"/>
      <c r="M3441" s="73"/>
      <c r="N3441" s="73"/>
      <c r="O3441" s="69"/>
      <c r="P3441" s="69"/>
      <c r="Q3441" s="69"/>
      <c r="R3441" s="69"/>
      <c r="S3441" s="69"/>
      <c r="T3441" s="69"/>
      <c r="U3441" s="69"/>
      <c r="V3441" s="72"/>
      <c r="W3441" s="71"/>
      <c r="X3441" s="71"/>
    </row>
    <row r="3442" spans="1:24" ht="15.75" thickBot="1">
      <c r="A3442" s="3">
        <v>0.34339999999999998</v>
      </c>
      <c r="B3442" s="17">
        <v>-0.156532692</v>
      </c>
      <c r="C3442" s="17">
        <v>-0.14838589999999999</v>
      </c>
      <c r="D3442" s="17">
        <v>-0.146487811</v>
      </c>
      <c r="E3442" s="74">
        <v>-0.110214646</v>
      </c>
      <c r="F3442" s="74">
        <v>-0.143046646</v>
      </c>
      <c r="G3442" s="17">
        <v>-0.119339843</v>
      </c>
      <c r="J3442" s="74"/>
      <c r="K3442" s="73"/>
      <c r="L3442" s="73"/>
      <c r="M3442" s="73"/>
      <c r="N3442" s="73"/>
      <c r="O3442" s="69"/>
      <c r="P3442" s="69"/>
      <c r="Q3442" s="69"/>
      <c r="R3442" s="69"/>
      <c r="S3442" s="69"/>
      <c r="T3442" s="69"/>
      <c r="U3442" s="69"/>
      <c r="V3442" s="72"/>
      <c r="W3442" s="71"/>
      <c r="X3442" s="71"/>
    </row>
    <row r="3443" spans="1:24" ht="15.75" thickBot="1">
      <c r="A3443" s="3">
        <v>0.34350000000000003</v>
      </c>
      <c r="B3443" s="17">
        <v>-0.15642714399999999</v>
      </c>
      <c r="C3443" s="17">
        <v>-0.148304663</v>
      </c>
      <c r="D3443" s="17">
        <v>-0.146411825</v>
      </c>
      <c r="E3443" s="74">
        <v>-0.110139135</v>
      </c>
      <c r="F3443" s="74">
        <v>-0.142979095</v>
      </c>
      <c r="G3443" s="17">
        <v>-0.119258357</v>
      </c>
      <c r="J3443" s="74"/>
      <c r="K3443" s="73"/>
      <c r="L3443" s="73"/>
      <c r="M3443" s="73"/>
      <c r="N3443" s="73"/>
      <c r="O3443" s="69"/>
      <c r="P3443" s="69"/>
      <c r="Q3443" s="69"/>
      <c r="R3443" s="69"/>
      <c r="S3443" s="69"/>
      <c r="T3443" s="69"/>
      <c r="U3443" s="69"/>
      <c r="V3443" s="72"/>
      <c r="W3443" s="71"/>
      <c r="X3443" s="71"/>
    </row>
    <row r="3444" spans="1:24" ht="15.75" thickBot="1">
      <c r="A3444" s="3">
        <v>0.34360000000000002</v>
      </c>
      <c r="B3444" s="17">
        <v>-0.156321607</v>
      </c>
      <c r="C3444" s="17">
        <v>-0.14822343199999999</v>
      </c>
      <c r="D3444" s="17">
        <v>-0.14633584299999999</v>
      </c>
      <c r="E3444" s="74">
        <v>-0.11006363600000001</v>
      </c>
      <c r="F3444" s="74">
        <v>-0.142911548</v>
      </c>
      <c r="G3444" s="17">
        <v>-0.119176882</v>
      </c>
      <c r="J3444" s="74"/>
      <c r="K3444" s="73"/>
      <c r="L3444" s="73"/>
      <c r="M3444" s="73"/>
      <c r="N3444" s="73"/>
      <c r="O3444" s="69"/>
      <c r="P3444" s="69"/>
      <c r="Q3444" s="69"/>
      <c r="R3444" s="69"/>
      <c r="S3444" s="69"/>
      <c r="T3444" s="69"/>
      <c r="U3444" s="69"/>
      <c r="V3444" s="72"/>
      <c r="W3444" s="71"/>
      <c r="X3444" s="71"/>
    </row>
    <row r="3445" spans="1:24" ht="15.75" thickBot="1">
      <c r="A3445" s="3">
        <v>0.34370000000000001</v>
      </c>
      <c r="B3445" s="17">
        <v>-0.15621608200000001</v>
      </c>
      <c r="C3445" s="17">
        <v>-0.148142207</v>
      </c>
      <c r="D3445" s="17">
        <v>-0.14625986599999999</v>
      </c>
      <c r="E3445" s="74">
        <v>-0.10998814599999999</v>
      </c>
      <c r="F3445" s="74">
        <v>-0.142844003</v>
      </c>
      <c r="G3445" s="17">
        <v>-0.119095417</v>
      </c>
      <c r="J3445" s="74"/>
      <c r="K3445" s="73"/>
      <c r="L3445" s="73"/>
      <c r="M3445" s="73"/>
      <c r="N3445" s="73"/>
      <c r="O3445" s="69"/>
      <c r="P3445" s="69"/>
      <c r="Q3445" s="69"/>
      <c r="R3445" s="69"/>
      <c r="S3445" s="69"/>
      <c r="T3445" s="69"/>
      <c r="U3445" s="69"/>
      <c r="V3445" s="72"/>
      <c r="W3445" s="71"/>
      <c r="X3445" s="71"/>
    </row>
    <row r="3446" spans="1:24" ht="15.75" thickBot="1">
      <c r="A3446" s="3">
        <v>0.34379999999999999</v>
      </c>
      <c r="B3446" s="17">
        <v>-0.15611056800000001</v>
      </c>
      <c r="C3446" s="17">
        <v>-0.148060988</v>
      </c>
      <c r="D3446" s="17">
        <v>-0.14618389400000001</v>
      </c>
      <c r="E3446" s="74">
        <v>-0.10991266800000001</v>
      </c>
      <c r="F3446" s="74">
        <v>-0.14277645999999999</v>
      </c>
      <c r="G3446" s="17">
        <v>-0.119013964</v>
      </c>
      <c r="J3446" s="74"/>
      <c r="K3446" s="73"/>
      <c r="L3446" s="73"/>
      <c r="M3446" s="73"/>
      <c r="N3446" s="73"/>
      <c r="O3446" s="69"/>
      <c r="P3446" s="69"/>
      <c r="Q3446" s="69"/>
      <c r="R3446" s="69"/>
      <c r="S3446" s="69"/>
      <c r="T3446" s="69"/>
      <c r="U3446" s="69"/>
      <c r="V3446" s="72"/>
      <c r="W3446" s="71"/>
      <c r="X3446" s="71"/>
    </row>
    <row r="3447" spans="1:24" ht="15.75" thickBot="1">
      <c r="A3447" s="3">
        <v>0.34389999999999998</v>
      </c>
      <c r="B3447" s="17">
        <v>-0.156005066</v>
      </c>
      <c r="C3447" s="17">
        <v>-0.14797977400000001</v>
      </c>
      <c r="D3447" s="17">
        <v>-0.146107926</v>
      </c>
      <c r="E3447" s="74">
        <v>-0.1098372</v>
      </c>
      <c r="F3447" s="74">
        <v>-0.14270892099999999</v>
      </c>
      <c r="G3447" s="17">
        <v>-0.118932521</v>
      </c>
      <c r="J3447" s="74"/>
      <c r="K3447" s="73"/>
      <c r="L3447" s="73"/>
      <c r="M3447" s="73"/>
      <c r="N3447" s="73"/>
      <c r="O3447" s="69"/>
      <c r="P3447" s="69"/>
      <c r="Q3447" s="69"/>
      <c r="R3447" s="69"/>
      <c r="S3447" s="69"/>
      <c r="T3447" s="69"/>
      <c r="U3447" s="69"/>
      <c r="V3447" s="72"/>
      <c r="W3447" s="71"/>
      <c r="X3447" s="71"/>
    </row>
    <row r="3448" spans="1:24" ht="15.75" thickBot="1">
      <c r="A3448" s="3">
        <v>0.34399999999999997</v>
      </c>
      <c r="B3448" s="17">
        <v>-0.15589957600000001</v>
      </c>
      <c r="C3448" s="17">
        <v>-0.14789856600000001</v>
      </c>
      <c r="D3448" s="17">
        <v>-0.14603196299999999</v>
      </c>
      <c r="E3448" s="74">
        <v>-0.10976174299999999</v>
      </c>
      <c r="F3448" s="74">
        <v>-0.14264138400000001</v>
      </c>
      <c r="G3448" s="17">
        <v>-0.11885109000000001</v>
      </c>
      <c r="J3448" s="74"/>
      <c r="K3448" s="73"/>
      <c r="L3448" s="73"/>
      <c r="M3448" s="73"/>
      <c r="N3448" s="73"/>
      <c r="O3448" s="69"/>
      <c r="P3448" s="69"/>
      <c r="Q3448" s="69"/>
      <c r="R3448" s="69"/>
      <c r="S3448" s="69"/>
      <c r="T3448" s="69"/>
      <c r="U3448" s="69"/>
      <c r="V3448" s="72"/>
      <c r="W3448" s="71"/>
      <c r="X3448" s="71"/>
    </row>
    <row r="3449" spans="1:24" ht="15.75" thickBot="1">
      <c r="A3449" s="3">
        <v>0.34410000000000002</v>
      </c>
      <c r="B3449" s="17">
        <v>-0.15579409699999999</v>
      </c>
      <c r="C3449" s="17">
        <v>-0.14781736400000001</v>
      </c>
      <c r="D3449" s="17">
        <v>-0.145956004</v>
      </c>
      <c r="E3449" s="74">
        <v>-0.109686296</v>
      </c>
      <c r="F3449" s="74">
        <v>-0.14257385</v>
      </c>
      <c r="G3449" s="17">
        <v>-0.11876966899999999</v>
      </c>
      <c r="J3449" s="74"/>
      <c r="K3449" s="73"/>
      <c r="L3449" s="73"/>
      <c r="M3449" s="73"/>
      <c r="N3449" s="73"/>
      <c r="O3449" s="69"/>
      <c r="P3449" s="69"/>
      <c r="Q3449" s="69"/>
      <c r="R3449" s="69"/>
      <c r="S3449" s="69"/>
      <c r="T3449" s="69"/>
      <c r="U3449" s="69"/>
      <c r="V3449" s="72"/>
      <c r="W3449" s="71"/>
      <c r="X3449" s="71"/>
    </row>
    <row r="3450" spans="1:24" ht="15.75" thickBot="1">
      <c r="A3450" s="3">
        <v>0.34420000000000001</v>
      </c>
      <c r="B3450" s="17">
        <v>-0.155688629</v>
      </c>
      <c r="C3450" s="17">
        <v>-0.147736168</v>
      </c>
      <c r="D3450" s="17">
        <v>-0.14588005000000001</v>
      </c>
      <c r="E3450" s="74">
        <v>-0.10961086</v>
      </c>
      <c r="F3450" s="74">
        <v>-0.14250631799999999</v>
      </c>
      <c r="G3450" s="17">
        <v>-0.11868826</v>
      </c>
      <c r="J3450" s="74"/>
      <c r="K3450" s="73"/>
      <c r="L3450" s="73"/>
      <c r="M3450" s="73"/>
      <c r="N3450" s="73"/>
      <c r="O3450" s="69"/>
      <c r="P3450" s="69"/>
      <c r="Q3450" s="69"/>
      <c r="R3450" s="69"/>
      <c r="S3450" s="69"/>
      <c r="T3450" s="69"/>
      <c r="U3450" s="69"/>
      <c r="V3450" s="72"/>
      <c r="W3450" s="71"/>
      <c r="X3450" s="71"/>
    </row>
    <row r="3451" spans="1:24" ht="15.75" thickBot="1">
      <c r="A3451" s="3">
        <v>0.34429999999999999</v>
      </c>
      <c r="B3451" s="17">
        <v>-0.15558317299999999</v>
      </c>
      <c r="C3451" s="17">
        <v>-0.14765497699999999</v>
      </c>
      <c r="D3451" s="17">
        <v>-0.14580410099999999</v>
      </c>
      <c r="E3451" s="74">
        <v>-0.109535435</v>
      </c>
      <c r="F3451" s="74">
        <v>-0.14243878900000001</v>
      </c>
      <c r="G3451" s="17">
        <v>-0.11860686099999999</v>
      </c>
      <c r="J3451" s="74"/>
      <c r="K3451" s="73"/>
      <c r="L3451" s="73"/>
      <c r="M3451" s="73"/>
      <c r="N3451" s="73"/>
      <c r="O3451" s="69"/>
      <c r="P3451" s="69"/>
      <c r="Q3451" s="69"/>
      <c r="R3451" s="69"/>
      <c r="S3451" s="69"/>
      <c r="T3451" s="69"/>
      <c r="U3451" s="69"/>
      <c r="V3451" s="72"/>
      <c r="W3451" s="71"/>
      <c r="X3451" s="71"/>
    </row>
    <row r="3452" spans="1:24" ht="15.75" thickBot="1">
      <c r="A3452" s="3">
        <v>0.34439999999999998</v>
      </c>
      <c r="B3452" s="17">
        <v>-0.15547772900000001</v>
      </c>
      <c r="C3452" s="17">
        <v>-0.14757379200000001</v>
      </c>
      <c r="D3452" s="17">
        <v>-0.145728156</v>
      </c>
      <c r="E3452" s="74">
        <v>-0.109460021</v>
      </c>
      <c r="F3452" s="74">
        <v>-0.142371263</v>
      </c>
      <c r="G3452" s="17">
        <v>-0.11852547300000001</v>
      </c>
      <c r="J3452" s="74"/>
      <c r="K3452" s="73"/>
      <c r="L3452" s="73"/>
      <c r="M3452" s="73"/>
      <c r="N3452" s="73"/>
      <c r="O3452" s="69"/>
      <c r="P3452" s="69"/>
      <c r="Q3452" s="69"/>
      <c r="R3452" s="69"/>
      <c r="S3452" s="69"/>
      <c r="T3452" s="69"/>
      <c r="U3452" s="69"/>
      <c r="V3452" s="72"/>
      <c r="W3452" s="71"/>
      <c r="X3452" s="71"/>
    </row>
    <row r="3453" spans="1:24" ht="15.75" thickBot="1">
      <c r="A3453" s="3">
        <v>0.34449999999999997</v>
      </c>
      <c r="B3453" s="17">
        <v>-0.15537229599999999</v>
      </c>
      <c r="C3453" s="17">
        <v>-0.14749261299999999</v>
      </c>
      <c r="D3453" s="17">
        <v>-0.145652215</v>
      </c>
      <c r="E3453" s="74">
        <v>-0.109384617</v>
      </c>
      <c r="F3453" s="74">
        <v>-0.14230374000000001</v>
      </c>
      <c r="G3453" s="17">
        <v>-0.118444097</v>
      </c>
      <c r="J3453" s="74"/>
      <c r="K3453" s="73"/>
      <c r="L3453" s="73"/>
      <c r="M3453" s="73"/>
      <c r="N3453" s="73"/>
      <c r="O3453" s="69"/>
      <c r="P3453" s="69"/>
      <c r="Q3453" s="69"/>
      <c r="R3453" s="69"/>
      <c r="S3453" s="69"/>
      <c r="T3453" s="69"/>
      <c r="U3453" s="69"/>
      <c r="V3453" s="72"/>
      <c r="W3453" s="71"/>
      <c r="X3453" s="71"/>
    </row>
    <row r="3454" spans="1:24" ht="15.75" thickBot="1">
      <c r="A3454" s="3">
        <v>0.34460000000000002</v>
      </c>
      <c r="B3454" s="17">
        <v>-0.155266874</v>
      </c>
      <c r="C3454" s="17">
        <v>-0.14741144</v>
      </c>
      <c r="D3454" s="17">
        <v>-0.145576279</v>
      </c>
      <c r="E3454" s="74">
        <v>-0.109309223</v>
      </c>
      <c r="F3454" s="74">
        <v>-0.142236219</v>
      </c>
      <c r="G3454" s="17">
        <v>-0.118362731</v>
      </c>
      <c r="J3454" s="74"/>
      <c r="K3454" s="73"/>
      <c r="L3454" s="73"/>
      <c r="M3454" s="73"/>
      <c r="N3454" s="73"/>
      <c r="O3454" s="69"/>
      <c r="P3454" s="69"/>
      <c r="Q3454" s="69"/>
      <c r="R3454" s="69"/>
      <c r="S3454" s="69"/>
      <c r="T3454" s="69"/>
      <c r="U3454" s="69"/>
      <c r="V3454" s="72"/>
      <c r="W3454" s="71"/>
      <c r="X3454" s="71"/>
    </row>
    <row r="3455" spans="1:24" ht="15.75" thickBot="1">
      <c r="A3455" s="3">
        <v>0.34470000000000001</v>
      </c>
      <c r="B3455" s="17">
        <v>-0.155161464</v>
      </c>
      <c r="C3455" s="17">
        <v>-0.14733027200000001</v>
      </c>
      <c r="D3455" s="17">
        <v>-0.145500348</v>
      </c>
      <c r="E3455" s="74">
        <v>-0.10923384</v>
      </c>
      <c r="F3455" s="74">
        <v>-0.14216870100000001</v>
      </c>
      <c r="G3455" s="17">
        <v>-0.11828137599999999</v>
      </c>
      <c r="J3455" s="74"/>
      <c r="K3455" s="73"/>
      <c r="L3455" s="73"/>
      <c r="M3455" s="73"/>
      <c r="N3455" s="73"/>
      <c r="O3455" s="69"/>
      <c r="P3455" s="69"/>
      <c r="Q3455" s="69"/>
      <c r="R3455" s="69"/>
      <c r="S3455" s="69"/>
      <c r="T3455" s="69"/>
      <c r="U3455" s="69"/>
      <c r="V3455" s="72"/>
      <c r="W3455" s="71"/>
      <c r="X3455" s="71"/>
    </row>
    <row r="3456" spans="1:24" ht="15.75" thickBot="1">
      <c r="A3456" s="3">
        <v>0.3448</v>
      </c>
      <c r="B3456" s="17">
        <v>-0.15505606499999999</v>
      </c>
      <c r="C3456" s="17">
        <v>-0.14724910999999999</v>
      </c>
      <c r="D3456" s="17">
        <v>-0.145424421</v>
      </c>
      <c r="E3456" s="74">
        <v>-0.10915846799999999</v>
      </c>
      <c r="F3456" s="74">
        <v>-0.14210118499999999</v>
      </c>
      <c r="G3456" s="17">
        <v>-0.118200031</v>
      </c>
      <c r="J3456" s="74"/>
      <c r="K3456" s="73"/>
      <c r="L3456" s="73"/>
      <c r="M3456" s="73"/>
      <c r="N3456" s="73"/>
      <c r="O3456" s="69"/>
      <c r="P3456" s="69"/>
      <c r="Q3456" s="69"/>
      <c r="R3456" s="69"/>
      <c r="S3456" s="69"/>
      <c r="T3456" s="69"/>
      <c r="U3456" s="69"/>
      <c r="V3456" s="72"/>
      <c r="W3456" s="71"/>
      <c r="X3456" s="71"/>
    </row>
    <row r="3457" spans="1:24" ht="15.75" thickBot="1">
      <c r="A3457" s="3">
        <v>0.34489999999999998</v>
      </c>
      <c r="B3457" s="17">
        <v>-0.15495067800000001</v>
      </c>
      <c r="C3457" s="17">
        <v>-0.14716795399999999</v>
      </c>
      <c r="D3457" s="17">
        <v>-0.14534849899999999</v>
      </c>
      <c r="E3457" s="74">
        <v>-0.109083107</v>
      </c>
      <c r="F3457" s="74">
        <v>-0.142033672</v>
      </c>
      <c r="G3457" s="17">
        <v>-0.11811869799999999</v>
      </c>
      <c r="J3457" s="74"/>
      <c r="K3457" s="73"/>
      <c r="L3457" s="73"/>
      <c r="M3457" s="73"/>
      <c r="N3457" s="73"/>
      <c r="O3457" s="69"/>
      <c r="P3457" s="69"/>
      <c r="Q3457" s="69"/>
      <c r="R3457" s="69"/>
      <c r="S3457" s="69"/>
      <c r="T3457" s="69"/>
      <c r="U3457" s="69"/>
      <c r="V3457" s="72"/>
      <c r="W3457" s="71"/>
      <c r="X3457" s="71"/>
    </row>
    <row r="3458" spans="1:24" ht="15.75" thickBot="1">
      <c r="A3458" s="3">
        <v>0.34499999999999997</v>
      </c>
      <c r="B3458" s="17">
        <v>-0.15484530199999999</v>
      </c>
      <c r="C3458" s="17">
        <v>-0.14708680299999999</v>
      </c>
      <c r="D3458" s="17">
        <v>-0.14527258100000001</v>
      </c>
      <c r="E3458" s="74">
        <v>-0.109007756</v>
      </c>
      <c r="F3458" s="74">
        <v>-0.14196616200000001</v>
      </c>
      <c r="G3458" s="17">
        <v>-0.118037376</v>
      </c>
      <c r="J3458" s="74"/>
      <c r="K3458" s="73"/>
      <c r="L3458" s="73"/>
      <c r="M3458" s="73"/>
      <c r="N3458" s="73"/>
      <c r="O3458" s="69"/>
      <c r="P3458" s="69"/>
      <c r="Q3458" s="69"/>
      <c r="R3458" s="69"/>
      <c r="S3458" s="69"/>
      <c r="T3458" s="69"/>
      <c r="U3458" s="69"/>
      <c r="V3458" s="72"/>
      <c r="W3458" s="71"/>
      <c r="X3458" s="71"/>
    </row>
    <row r="3459" spans="1:24" ht="15.75" thickBot="1">
      <c r="A3459" s="3">
        <v>0.34510000000000002</v>
      </c>
      <c r="B3459" s="17">
        <v>-0.15473993699999999</v>
      </c>
      <c r="C3459" s="17">
        <v>-0.14700565900000001</v>
      </c>
      <c r="D3459" s="17">
        <v>-0.145196667</v>
      </c>
      <c r="E3459" s="74">
        <v>-0.108932415</v>
      </c>
      <c r="F3459" s="74">
        <v>-0.14189865400000001</v>
      </c>
      <c r="G3459" s="17">
        <v>-0.117956064</v>
      </c>
      <c r="J3459" s="74"/>
      <c r="K3459" s="73"/>
      <c r="L3459" s="73"/>
      <c r="M3459" s="73"/>
      <c r="N3459" s="73"/>
      <c r="O3459" s="69"/>
      <c r="P3459" s="69"/>
      <c r="Q3459" s="69"/>
      <c r="R3459" s="69"/>
      <c r="S3459" s="69"/>
      <c r="T3459" s="69"/>
      <c r="U3459" s="69"/>
      <c r="V3459" s="72"/>
      <c r="W3459" s="71"/>
      <c r="X3459" s="71"/>
    </row>
    <row r="3460" spans="1:24" ht="15.75" thickBot="1">
      <c r="A3460" s="3">
        <v>0.34520000000000001</v>
      </c>
      <c r="B3460" s="17">
        <v>-0.15463458399999999</v>
      </c>
      <c r="C3460" s="17">
        <v>-0.146924519</v>
      </c>
      <c r="D3460" s="17">
        <v>-0.14512075799999999</v>
      </c>
      <c r="E3460" s="74">
        <v>-0.10885708500000001</v>
      </c>
      <c r="F3460" s="74">
        <v>-0.14183114899999999</v>
      </c>
      <c r="G3460" s="17">
        <v>-0.11787476299999999</v>
      </c>
      <c r="J3460" s="74"/>
      <c r="K3460" s="73"/>
      <c r="L3460" s="73"/>
      <c r="M3460" s="73"/>
      <c r="N3460" s="73"/>
      <c r="O3460" s="69"/>
      <c r="P3460" s="69"/>
      <c r="Q3460" s="69"/>
      <c r="R3460" s="69"/>
      <c r="S3460" s="69"/>
      <c r="T3460" s="69"/>
      <c r="U3460" s="69"/>
      <c r="V3460" s="72"/>
      <c r="W3460" s="71"/>
      <c r="X3460" s="71"/>
    </row>
    <row r="3461" spans="1:24" ht="15.75" thickBot="1">
      <c r="A3461" s="3">
        <v>0.3453</v>
      </c>
      <c r="B3461" s="17">
        <v>-0.15452924200000001</v>
      </c>
      <c r="C3461" s="17">
        <v>-0.14684338599999999</v>
      </c>
      <c r="D3461" s="17">
        <v>-0.145044854</v>
      </c>
      <c r="E3461" s="74">
        <v>-0.108781766</v>
      </c>
      <c r="F3461" s="74">
        <v>-0.14176364699999999</v>
      </c>
      <c r="G3461" s="17">
        <v>-0.117793473</v>
      </c>
      <c r="J3461" s="74"/>
      <c r="K3461" s="73"/>
      <c r="L3461" s="73"/>
      <c r="M3461" s="73"/>
      <c r="N3461" s="73"/>
      <c r="O3461" s="69"/>
      <c r="P3461" s="69"/>
      <c r="Q3461" s="69"/>
      <c r="R3461" s="69"/>
      <c r="S3461" s="69"/>
      <c r="T3461" s="69"/>
      <c r="U3461" s="69"/>
      <c r="V3461" s="72"/>
      <c r="W3461" s="71"/>
      <c r="X3461" s="71"/>
    </row>
    <row r="3462" spans="1:24" ht="15.75" thickBot="1">
      <c r="A3462" s="3">
        <v>0.34539999999999998</v>
      </c>
      <c r="B3462" s="17">
        <v>-0.154423912</v>
      </c>
      <c r="C3462" s="17">
        <v>-0.14676225800000001</v>
      </c>
      <c r="D3462" s="17">
        <v>-0.14496895400000001</v>
      </c>
      <c r="E3462" s="74">
        <v>-0.10870645700000001</v>
      </c>
      <c r="F3462" s="74">
        <v>-0.14169614699999999</v>
      </c>
      <c r="G3462" s="17">
        <v>-0.11771219400000001</v>
      </c>
      <c r="J3462" s="74"/>
      <c r="K3462" s="73"/>
      <c r="L3462" s="73"/>
      <c r="M3462" s="73"/>
      <c r="N3462" s="73"/>
      <c r="O3462" s="69"/>
      <c r="P3462" s="69"/>
      <c r="Q3462" s="69"/>
      <c r="R3462" s="69"/>
      <c r="S3462" s="69"/>
      <c r="T3462" s="69"/>
      <c r="U3462" s="69"/>
      <c r="V3462" s="72"/>
      <c r="W3462" s="71"/>
      <c r="X3462" s="71"/>
    </row>
    <row r="3463" spans="1:24" ht="15.75" thickBot="1">
      <c r="A3463" s="3">
        <v>0.34549999999999997</v>
      </c>
      <c r="B3463" s="17">
        <v>-0.154318593</v>
      </c>
      <c r="C3463" s="17">
        <v>-0.14668113599999999</v>
      </c>
      <c r="D3463" s="17">
        <v>-0.14489305799999999</v>
      </c>
      <c r="E3463" s="74">
        <v>-0.10863115800000001</v>
      </c>
      <c r="F3463" s="74">
        <v>-0.14162864999999999</v>
      </c>
      <c r="G3463" s="17">
        <v>-0.117630926</v>
      </c>
      <c r="J3463" s="74"/>
      <c r="K3463" s="73"/>
      <c r="L3463" s="73"/>
      <c r="M3463" s="73"/>
      <c r="N3463" s="73"/>
      <c r="O3463" s="69"/>
      <c r="P3463" s="69"/>
      <c r="Q3463" s="69"/>
      <c r="R3463" s="69"/>
      <c r="S3463" s="69"/>
      <c r="T3463" s="69"/>
      <c r="U3463" s="69"/>
      <c r="V3463" s="72"/>
      <c r="W3463" s="71"/>
      <c r="X3463" s="71"/>
    </row>
    <row r="3464" spans="1:24" ht="15.75" thickBot="1">
      <c r="A3464" s="3">
        <v>0.34560000000000002</v>
      </c>
      <c r="B3464" s="17">
        <v>-0.15421328500000001</v>
      </c>
      <c r="C3464" s="17">
        <v>-0.146600019</v>
      </c>
      <c r="D3464" s="17">
        <v>-0.144817167</v>
      </c>
      <c r="E3464" s="74">
        <v>-0.108555871</v>
      </c>
      <c r="F3464" s="74">
        <v>-0.14156115599999999</v>
      </c>
      <c r="G3464" s="17">
        <v>-0.117549668</v>
      </c>
      <c r="J3464" s="74"/>
      <c r="K3464" s="73"/>
      <c r="L3464" s="73"/>
      <c r="M3464" s="73"/>
      <c r="N3464" s="73"/>
      <c r="O3464" s="69"/>
      <c r="P3464" s="69"/>
      <c r="Q3464" s="69"/>
      <c r="R3464" s="69"/>
      <c r="S3464" s="69"/>
      <c r="T3464" s="69"/>
      <c r="U3464" s="69"/>
      <c r="V3464" s="72"/>
      <c r="W3464" s="71"/>
      <c r="X3464" s="71"/>
    </row>
    <row r="3465" spans="1:24" ht="15.75" thickBot="1">
      <c r="A3465" s="3">
        <v>0.34570000000000001</v>
      </c>
      <c r="B3465" s="17">
        <v>-0.154107989</v>
      </c>
      <c r="C3465" s="17">
        <v>-0.146518909</v>
      </c>
      <c r="D3465" s="17">
        <v>-0.14474128</v>
      </c>
      <c r="E3465" s="74">
        <v>-0.108480593</v>
      </c>
      <c r="F3465" s="74">
        <v>-0.14149366399999999</v>
      </c>
      <c r="G3465" s="17">
        <v>-0.117468422</v>
      </c>
      <c r="J3465" s="74"/>
      <c r="K3465" s="73"/>
      <c r="L3465" s="73"/>
      <c r="M3465" s="73"/>
      <c r="N3465" s="73"/>
      <c r="O3465" s="69"/>
      <c r="P3465" s="69"/>
      <c r="Q3465" s="69"/>
      <c r="R3465" s="69"/>
      <c r="S3465" s="69"/>
      <c r="T3465" s="69"/>
      <c r="U3465" s="69"/>
      <c r="V3465" s="72"/>
      <c r="W3465" s="71"/>
      <c r="X3465" s="71"/>
    </row>
    <row r="3466" spans="1:24" ht="15.75" thickBot="1">
      <c r="A3466" s="3">
        <v>0.3458</v>
      </c>
      <c r="B3466" s="17">
        <v>-0.15400270399999999</v>
      </c>
      <c r="C3466" s="17">
        <v>-0.14643780300000001</v>
      </c>
      <c r="D3466" s="17">
        <v>-0.144665398</v>
      </c>
      <c r="E3466" s="74">
        <v>-0.108405326</v>
      </c>
      <c r="F3466" s="74">
        <v>-0.14142617399999999</v>
      </c>
      <c r="G3466" s="17">
        <v>-0.117387186</v>
      </c>
      <c r="J3466" s="74"/>
      <c r="K3466" s="73"/>
      <c r="L3466" s="73"/>
      <c r="M3466" s="73"/>
      <c r="N3466" s="73"/>
      <c r="O3466" s="69"/>
      <c r="P3466" s="69"/>
      <c r="Q3466" s="69"/>
      <c r="R3466" s="69"/>
      <c r="S3466" s="69"/>
      <c r="T3466" s="69"/>
      <c r="U3466" s="69"/>
      <c r="V3466" s="72"/>
      <c r="W3466" s="71"/>
      <c r="X3466" s="71"/>
    </row>
    <row r="3467" spans="1:24" ht="15.75" thickBot="1">
      <c r="A3467" s="3">
        <v>0.34589999999999999</v>
      </c>
      <c r="B3467" s="17">
        <v>-0.153897431</v>
      </c>
      <c r="C3467" s="17">
        <v>-0.146356704</v>
      </c>
      <c r="D3467" s="17">
        <v>-0.14458952</v>
      </c>
      <c r="E3467" s="74">
        <v>-0.10833007</v>
      </c>
      <c r="F3467" s="74">
        <v>-0.14135868800000001</v>
      </c>
      <c r="G3467" s="17">
        <v>-0.117305961</v>
      </c>
      <c r="J3467" s="74"/>
      <c r="K3467" s="73"/>
      <c r="L3467" s="73"/>
      <c r="M3467" s="73"/>
      <c r="N3467" s="73"/>
      <c r="O3467" s="69"/>
      <c r="P3467" s="69"/>
      <c r="Q3467" s="69"/>
      <c r="R3467" s="69"/>
      <c r="S3467" s="69"/>
      <c r="T3467" s="69"/>
      <c r="U3467" s="69"/>
      <c r="V3467" s="72"/>
      <c r="W3467" s="71"/>
      <c r="X3467" s="71"/>
    </row>
    <row r="3468" spans="1:24" ht="15.75" thickBot="1">
      <c r="A3468" s="3">
        <v>0.34599999999999997</v>
      </c>
      <c r="B3468" s="17">
        <v>-0.15379216800000001</v>
      </c>
      <c r="C3468" s="17">
        <v>-0.14627561</v>
      </c>
      <c r="D3468" s="17">
        <v>-0.144513647</v>
      </c>
      <c r="E3468" s="74">
        <v>-0.108254824</v>
      </c>
      <c r="F3468" s="74">
        <v>-0.141291203</v>
      </c>
      <c r="G3468" s="17">
        <v>-0.117224746</v>
      </c>
      <c r="J3468" s="74"/>
      <c r="K3468" s="73"/>
      <c r="L3468" s="73"/>
      <c r="M3468" s="73"/>
      <c r="N3468" s="73"/>
      <c r="O3468" s="69"/>
      <c r="P3468" s="69"/>
      <c r="Q3468" s="69"/>
      <c r="R3468" s="69"/>
      <c r="S3468" s="69"/>
      <c r="T3468" s="69"/>
      <c r="U3468" s="69"/>
      <c r="V3468" s="72"/>
      <c r="W3468" s="71"/>
      <c r="X3468" s="71"/>
    </row>
    <row r="3469" spans="1:24" ht="15.75" thickBot="1">
      <c r="A3469" s="3">
        <v>0.34610000000000002</v>
      </c>
      <c r="B3469" s="17">
        <v>-0.15368691700000001</v>
      </c>
      <c r="C3469" s="17">
        <v>-0.14619452099999999</v>
      </c>
      <c r="D3469" s="17">
        <v>-0.14443777799999999</v>
      </c>
      <c r="E3469" s="74">
        <v>-0.10817958900000001</v>
      </c>
      <c r="F3469" s="74">
        <v>-0.141223722</v>
      </c>
      <c r="G3469" s="17">
        <v>-0.117143542</v>
      </c>
      <c r="J3469" s="74"/>
      <c r="K3469" s="73"/>
      <c r="L3469" s="73"/>
      <c r="M3469" s="73"/>
      <c r="N3469" s="73"/>
      <c r="O3469" s="69"/>
      <c r="P3469" s="69"/>
      <c r="Q3469" s="69"/>
      <c r="R3469" s="69"/>
      <c r="S3469" s="69"/>
      <c r="T3469" s="69"/>
      <c r="U3469" s="69"/>
      <c r="V3469" s="72"/>
      <c r="W3469" s="71"/>
      <c r="X3469" s="71"/>
    </row>
    <row r="3470" spans="1:24" ht="15.75" thickBot="1">
      <c r="A3470" s="3">
        <v>0.34620000000000001</v>
      </c>
      <c r="B3470" s="17">
        <v>-0.153581678</v>
      </c>
      <c r="C3470" s="17">
        <v>-0.14611343900000001</v>
      </c>
      <c r="D3470" s="17">
        <v>-0.14436191300000001</v>
      </c>
      <c r="E3470" s="74">
        <v>-0.10810436399999999</v>
      </c>
      <c r="F3470" s="74">
        <v>-0.14115624299999999</v>
      </c>
      <c r="G3470" s="17">
        <v>-0.117062349</v>
      </c>
      <c r="J3470" s="74"/>
      <c r="K3470" s="73"/>
      <c r="L3470" s="73"/>
      <c r="M3470" s="73"/>
      <c r="N3470" s="73"/>
      <c r="O3470" s="69"/>
      <c r="P3470" s="69"/>
      <c r="Q3470" s="69"/>
      <c r="R3470" s="69"/>
      <c r="S3470" s="69"/>
      <c r="T3470" s="69"/>
      <c r="U3470" s="69"/>
      <c r="V3470" s="72"/>
      <c r="W3470" s="71"/>
      <c r="X3470" s="71"/>
    </row>
    <row r="3471" spans="1:24" ht="15.75" thickBot="1">
      <c r="A3471" s="3">
        <v>0.3463</v>
      </c>
      <c r="B3471" s="17">
        <v>-0.15347644899999999</v>
      </c>
      <c r="C3471" s="17">
        <v>-0.146032362</v>
      </c>
      <c r="D3471" s="17">
        <v>-0.144286053</v>
      </c>
      <c r="E3471" s="74">
        <v>-0.108029149</v>
      </c>
      <c r="F3471" s="74">
        <v>-0.141088766</v>
      </c>
      <c r="G3471" s="17">
        <v>-0.116981167</v>
      </c>
      <c r="J3471" s="74"/>
      <c r="K3471" s="73"/>
      <c r="L3471" s="73"/>
      <c r="M3471" s="73"/>
      <c r="N3471" s="73"/>
      <c r="O3471" s="69"/>
      <c r="P3471" s="69"/>
      <c r="Q3471" s="69"/>
      <c r="R3471" s="69"/>
      <c r="S3471" s="69"/>
      <c r="T3471" s="69"/>
      <c r="U3471" s="69"/>
      <c r="V3471" s="72"/>
      <c r="W3471" s="71"/>
      <c r="X3471" s="71"/>
    </row>
    <row r="3472" spans="1:24" ht="15.75" thickBot="1">
      <c r="A3472" s="3">
        <v>0.34639999999999999</v>
      </c>
      <c r="B3472" s="17">
        <v>-0.153371232</v>
      </c>
      <c r="C3472" s="17">
        <v>-0.14595129000000001</v>
      </c>
      <c r="D3472" s="17">
        <v>-0.14421019800000001</v>
      </c>
      <c r="E3472" s="74">
        <v>-0.107953945</v>
      </c>
      <c r="F3472" s="74">
        <v>-0.14102129199999999</v>
      </c>
      <c r="G3472" s="17">
        <v>-0.11689999600000001</v>
      </c>
      <c r="J3472" s="74"/>
      <c r="K3472" s="73"/>
      <c r="L3472" s="73"/>
      <c r="M3472" s="73"/>
      <c r="N3472" s="73"/>
      <c r="O3472" s="69"/>
      <c r="P3472" s="69"/>
      <c r="Q3472" s="69"/>
      <c r="R3472" s="69"/>
      <c r="S3472" s="69"/>
      <c r="T3472" s="69"/>
      <c r="U3472" s="69"/>
      <c r="V3472" s="72"/>
      <c r="W3472" s="71"/>
      <c r="X3472" s="71"/>
    </row>
    <row r="3473" spans="1:24" ht="15.75" thickBot="1">
      <c r="A3473" s="3">
        <v>0.34649999999999997</v>
      </c>
      <c r="B3473" s="17">
        <v>-0.153266026</v>
      </c>
      <c r="C3473" s="17">
        <v>-0.14587022399999999</v>
      </c>
      <c r="D3473" s="17">
        <v>-0.144134346</v>
      </c>
      <c r="E3473" s="74">
        <v>-0.10787875199999999</v>
      </c>
      <c r="F3473" s="74">
        <v>-0.14095382100000001</v>
      </c>
      <c r="G3473" s="17">
        <v>-0.116818835</v>
      </c>
      <c r="J3473" s="74"/>
      <c r="K3473" s="73"/>
      <c r="L3473" s="73"/>
      <c r="M3473" s="73"/>
      <c r="N3473" s="73"/>
      <c r="O3473" s="69"/>
      <c r="P3473" s="69"/>
      <c r="Q3473" s="69"/>
      <c r="R3473" s="69"/>
      <c r="S3473" s="69"/>
      <c r="T3473" s="69"/>
      <c r="U3473" s="69"/>
      <c r="V3473" s="72"/>
      <c r="W3473" s="71"/>
      <c r="X3473" s="71"/>
    </row>
    <row r="3474" spans="1:24" ht="15.75" thickBot="1">
      <c r="A3474" s="3">
        <v>0.34660000000000002</v>
      </c>
      <c r="B3474" s="17">
        <v>-0.153160832</v>
      </c>
      <c r="C3474" s="17">
        <v>-0.145789164</v>
      </c>
      <c r="D3474" s="17">
        <v>-0.14405849900000001</v>
      </c>
      <c r="E3474" s="74">
        <v>-0.107803568</v>
      </c>
      <c r="F3474" s="74">
        <v>-0.14088635199999999</v>
      </c>
      <c r="G3474" s="17">
        <v>-0.11673768499999999</v>
      </c>
      <c r="J3474" s="74"/>
      <c r="K3474" s="73"/>
      <c r="L3474" s="73"/>
      <c r="M3474" s="73"/>
      <c r="N3474" s="73"/>
      <c r="O3474" s="69"/>
      <c r="P3474" s="69"/>
      <c r="Q3474" s="69"/>
      <c r="R3474" s="69"/>
      <c r="S3474" s="69"/>
      <c r="T3474" s="69"/>
      <c r="U3474" s="69"/>
      <c r="V3474" s="72"/>
      <c r="W3474" s="71"/>
      <c r="X3474" s="71"/>
    </row>
    <row r="3475" spans="1:24" ht="15.75" thickBot="1">
      <c r="A3475" s="3">
        <v>0.34670000000000001</v>
      </c>
      <c r="B3475" s="17">
        <v>-0.15305564799999999</v>
      </c>
      <c r="C3475" s="17">
        <v>-0.145708109</v>
      </c>
      <c r="D3475" s="17">
        <v>-0.14398265700000001</v>
      </c>
      <c r="E3475" s="74">
        <v>-0.107728395</v>
      </c>
      <c r="F3475" s="74">
        <v>-0.140818886</v>
      </c>
      <c r="G3475" s="17">
        <v>-0.116656545</v>
      </c>
      <c r="J3475" s="74"/>
      <c r="K3475" s="73"/>
      <c r="L3475" s="73"/>
      <c r="M3475" s="73"/>
      <c r="N3475" s="73"/>
      <c r="O3475" s="69"/>
      <c r="P3475" s="69"/>
      <c r="Q3475" s="69"/>
      <c r="R3475" s="69"/>
      <c r="S3475" s="69"/>
      <c r="T3475" s="69"/>
      <c r="U3475" s="69"/>
      <c r="V3475" s="72"/>
      <c r="W3475" s="71"/>
      <c r="X3475" s="71"/>
    </row>
    <row r="3476" spans="1:24" ht="15.75" thickBot="1">
      <c r="A3476" s="3">
        <v>0.3468</v>
      </c>
      <c r="B3476" s="17">
        <v>-0.152950476</v>
      </c>
      <c r="C3476" s="17">
        <v>-0.14562706</v>
      </c>
      <c r="D3476" s="17">
        <v>-0.14390681899999999</v>
      </c>
      <c r="E3476" s="74">
        <v>-0.107653233</v>
      </c>
      <c r="F3476" s="74">
        <v>-0.14075142199999999</v>
      </c>
      <c r="G3476" s="17">
        <v>-0.116575417</v>
      </c>
      <c r="J3476" s="74"/>
      <c r="K3476" s="73"/>
      <c r="L3476" s="73"/>
      <c r="M3476" s="73"/>
      <c r="N3476" s="73"/>
      <c r="O3476" s="69"/>
      <c r="P3476" s="69"/>
      <c r="Q3476" s="69"/>
      <c r="R3476" s="69"/>
      <c r="S3476" s="69"/>
      <c r="T3476" s="69"/>
      <c r="U3476" s="69"/>
      <c r="V3476" s="72"/>
      <c r="W3476" s="71"/>
      <c r="X3476" s="71"/>
    </row>
    <row r="3477" spans="1:24" ht="15.75" thickBot="1">
      <c r="A3477" s="3">
        <v>0.34689999999999999</v>
      </c>
      <c r="B3477" s="17">
        <v>-0.15284531500000001</v>
      </c>
      <c r="C3477" s="17">
        <v>-0.145546016</v>
      </c>
      <c r="D3477" s="17">
        <v>-0.14383098499999999</v>
      </c>
      <c r="E3477" s="74">
        <v>-0.10757808100000001</v>
      </c>
      <c r="F3477" s="74">
        <v>-0.140683961</v>
      </c>
      <c r="G3477" s="17">
        <v>-0.116494299</v>
      </c>
      <c r="J3477" s="74"/>
      <c r="K3477" s="73"/>
      <c r="L3477" s="73"/>
      <c r="M3477" s="73"/>
      <c r="N3477" s="73"/>
      <c r="O3477" s="69"/>
      <c r="P3477" s="69"/>
      <c r="Q3477" s="69"/>
      <c r="R3477" s="69"/>
      <c r="S3477" s="69"/>
      <c r="T3477" s="69"/>
      <c r="U3477" s="69"/>
      <c r="V3477" s="72"/>
      <c r="W3477" s="71"/>
      <c r="X3477" s="71"/>
    </row>
    <row r="3478" spans="1:24" ht="15.75" thickBot="1">
      <c r="A3478" s="3">
        <v>0.34699999999999998</v>
      </c>
      <c r="B3478" s="17">
        <v>-0.15274016500000001</v>
      </c>
      <c r="C3478" s="17">
        <v>-0.14546497799999999</v>
      </c>
      <c r="D3478" s="17">
        <v>-0.143755155</v>
      </c>
      <c r="E3478" s="74">
        <v>-0.10750293900000001</v>
      </c>
      <c r="F3478" s="74">
        <v>-0.140616502</v>
      </c>
      <c r="G3478" s="17">
        <v>-0.116413191</v>
      </c>
      <c r="J3478" s="74"/>
      <c r="K3478" s="73"/>
      <c r="L3478" s="73"/>
      <c r="M3478" s="73"/>
      <c r="N3478" s="73"/>
      <c r="O3478" s="69"/>
      <c r="P3478" s="69"/>
      <c r="Q3478" s="69"/>
      <c r="R3478" s="69"/>
      <c r="S3478" s="69"/>
      <c r="T3478" s="69"/>
      <c r="U3478" s="69"/>
      <c r="V3478" s="72"/>
      <c r="W3478" s="71"/>
      <c r="X3478" s="71"/>
    </row>
    <row r="3479" spans="1:24" ht="15.75" thickBot="1">
      <c r="A3479" s="3">
        <v>0.34710000000000002</v>
      </c>
      <c r="B3479" s="17">
        <v>-0.15263502700000001</v>
      </c>
      <c r="C3479" s="17">
        <v>-0.14538394499999999</v>
      </c>
      <c r="D3479" s="17">
        <v>-0.14367932999999999</v>
      </c>
      <c r="E3479" s="74">
        <v>-0.107427808</v>
      </c>
      <c r="F3479" s="74">
        <v>-0.14054904600000001</v>
      </c>
      <c r="G3479" s="17">
        <v>-0.116332094</v>
      </c>
      <c r="J3479" s="74"/>
      <c r="K3479" s="73"/>
      <c r="L3479" s="73"/>
      <c r="M3479" s="73"/>
      <c r="N3479" s="73"/>
      <c r="O3479" s="69"/>
      <c r="P3479" s="69"/>
      <c r="Q3479" s="69"/>
      <c r="R3479" s="69"/>
      <c r="S3479" s="69"/>
      <c r="T3479" s="69"/>
      <c r="U3479" s="69"/>
      <c r="V3479" s="72"/>
      <c r="W3479" s="71"/>
      <c r="X3479" s="71"/>
    </row>
    <row r="3480" spans="1:24" ht="15.75" thickBot="1">
      <c r="A3480" s="3">
        <v>0.34720000000000001</v>
      </c>
      <c r="B3480" s="17">
        <v>-0.1525299</v>
      </c>
      <c r="C3480" s="17">
        <v>-0.145302918</v>
      </c>
      <c r="D3480" s="17">
        <v>-0.14360350899999999</v>
      </c>
      <c r="E3480" s="74">
        <v>-0.107352687</v>
      </c>
      <c r="F3480" s="74">
        <v>-0.14048159299999999</v>
      </c>
      <c r="G3480" s="17">
        <v>-0.116251008</v>
      </c>
      <c r="J3480" s="74"/>
      <c r="K3480" s="73"/>
      <c r="L3480" s="73"/>
      <c r="M3480" s="73"/>
      <c r="N3480" s="73"/>
      <c r="O3480" s="69"/>
      <c r="P3480" s="69"/>
      <c r="Q3480" s="69"/>
      <c r="R3480" s="69"/>
      <c r="S3480" s="69"/>
      <c r="T3480" s="69"/>
      <c r="U3480" s="69"/>
      <c r="V3480" s="72"/>
      <c r="W3480" s="71"/>
      <c r="X3480" s="71"/>
    </row>
    <row r="3481" spans="1:24" ht="15.75" thickBot="1">
      <c r="A3481" s="3">
        <v>0.3473</v>
      </c>
      <c r="B3481" s="17">
        <v>-0.15242478400000001</v>
      </c>
      <c r="C3481" s="17">
        <v>-0.14522189699999999</v>
      </c>
      <c r="D3481" s="17">
        <v>-0.14352769300000001</v>
      </c>
      <c r="E3481" s="74">
        <v>-0.107277576</v>
      </c>
      <c r="F3481" s="74">
        <v>-0.14041414099999999</v>
      </c>
      <c r="G3481" s="17">
        <v>-0.116169933</v>
      </c>
      <c r="J3481" s="74"/>
      <c r="K3481" s="73"/>
      <c r="L3481" s="73"/>
      <c r="M3481" s="73"/>
      <c r="N3481" s="73"/>
      <c r="O3481" s="69"/>
      <c r="P3481" s="69"/>
      <c r="Q3481" s="69"/>
      <c r="R3481" s="69"/>
      <c r="S3481" s="69"/>
      <c r="T3481" s="69"/>
      <c r="U3481" s="69"/>
      <c r="V3481" s="72"/>
      <c r="W3481" s="71"/>
      <c r="X3481" s="71"/>
    </row>
    <row r="3482" spans="1:24" ht="15.75" thickBot="1">
      <c r="A3482" s="3">
        <v>0.34739999999999999</v>
      </c>
      <c r="B3482" s="17">
        <v>-0.15231967900000001</v>
      </c>
      <c r="C3482" s="17">
        <v>-0.145140881</v>
      </c>
      <c r="D3482" s="17">
        <v>-0.143451881</v>
      </c>
      <c r="E3482" s="74">
        <v>-0.107202476</v>
      </c>
      <c r="F3482" s="74">
        <v>-0.14034669299999999</v>
      </c>
      <c r="G3482" s="17">
        <v>-0.116088868</v>
      </c>
      <c r="J3482" s="74"/>
      <c r="K3482" s="73"/>
      <c r="L3482" s="73"/>
      <c r="M3482" s="73"/>
      <c r="N3482" s="73"/>
      <c r="O3482" s="69"/>
      <c r="P3482" s="69"/>
      <c r="Q3482" s="69"/>
      <c r="R3482" s="69"/>
      <c r="S3482" s="69"/>
      <c r="T3482" s="69"/>
      <c r="U3482" s="69"/>
      <c r="V3482" s="72"/>
      <c r="W3482" s="71"/>
      <c r="X3482" s="71"/>
    </row>
    <row r="3483" spans="1:24" ht="15.75" thickBot="1">
      <c r="A3483" s="3">
        <v>0.34749999999999998</v>
      </c>
      <c r="B3483" s="17">
        <v>-0.15221458500000001</v>
      </c>
      <c r="C3483" s="17">
        <v>-0.14505987000000001</v>
      </c>
      <c r="D3483" s="17">
        <v>-0.14337607299999999</v>
      </c>
      <c r="E3483" s="74">
        <v>-0.107127386</v>
      </c>
      <c r="F3483" s="74">
        <v>-0.140279247</v>
      </c>
      <c r="G3483" s="17">
        <v>-0.116007814</v>
      </c>
      <c r="J3483" s="74"/>
      <c r="K3483" s="73"/>
      <c r="L3483" s="73"/>
      <c r="M3483" s="73"/>
      <c r="N3483" s="73"/>
      <c r="O3483" s="69"/>
      <c r="P3483" s="69"/>
      <c r="Q3483" s="69"/>
      <c r="R3483" s="69"/>
      <c r="S3483" s="69"/>
      <c r="T3483" s="69"/>
      <c r="U3483" s="69"/>
      <c r="V3483" s="72"/>
      <c r="W3483" s="71"/>
      <c r="X3483" s="71"/>
    </row>
    <row r="3484" spans="1:24" ht="15.75" thickBot="1">
      <c r="A3484" s="3">
        <v>0.34760000000000002</v>
      </c>
      <c r="B3484" s="17">
        <v>-0.15210950200000001</v>
      </c>
      <c r="C3484" s="17">
        <v>-0.14497886600000001</v>
      </c>
      <c r="D3484" s="17">
        <v>-0.14330027000000001</v>
      </c>
      <c r="E3484" s="74">
        <v>-0.107052306</v>
      </c>
      <c r="F3484" s="74">
        <v>-0.140211803</v>
      </c>
      <c r="G3484" s="17">
        <v>-0.11592677</v>
      </c>
      <c r="J3484" s="74"/>
      <c r="K3484" s="73"/>
      <c r="L3484" s="73"/>
      <c r="M3484" s="73"/>
      <c r="N3484" s="73"/>
      <c r="O3484" s="69"/>
      <c r="P3484" s="69"/>
      <c r="Q3484" s="69"/>
      <c r="R3484" s="69"/>
      <c r="S3484" s="69"/>
      <c r="T3484" s="69"/>
      <c r="U3484" s="69"/>
      <c r="V3484" s="72"/>
      <c r="W3484" s="71"/>
      <c r="X3484" s="71"/>
    </row>
    <row r="3485" spans="1:24" ht="15.75" thickBot="1">
      <c r="A3485" s="3">
        <v>0.34770000000000001</v>
      </c>
      <c r="B3485" s="17">
        <v>-0.152004431</v>
      </c>
      <c r="C3485" s="17">
        <v>-0.14489786599999999</v>
      </c>
      <c r="D3485" s="17">
        <v>-0.14322447099999999</v>
      </c>
      <c r="E3485" s="74">
        <v>-0.106977237</v>
      </c>
      <c r="F3485" s="74">
        <v>-0.14014436199999999</v>
      </c>
      <c r="G3485" s="17">
        <v>-0.115845737</v>
      </c>
      <c r="J3485" s="74"/>
      <c r="K3485" s="73"/>
      <c r="L3485" s="73"/>
      <c r="M3485" s="73"/>
      <c r="N3485" s="73"/>
      <c r="O3485" s="69"/>
      <c r="P3485" s="69"/>
      <c r="Q3485" s="69"/>
      <c r="R3485" s="69"/>
      <c r="S3485" s="69"/>
      <c r="T3485" s="69"/>
      <c r="U3485" s="69"/>
      <c r="V3485" s="72"/>
      <c r="W3485" s="71"/>
      <c r="X3485" s="71"/>
    </row>
    <row r="3486" spans="1:24" ht="15.75" thickBot="1">
      <c r="A3486" s="3">
        <v>0.3478</v>
      </c>
      <c r="B3486" s="17">
        <v>-0.15189937000000001</v>
      </c>
      <c r="C3486" s="17">
        <v>-0.14481687200000001</v>
      </c>
      <c r="D3486" s="17">
        <v>-0.143148676</v>
      </c>
      <c r="E3486" s="74">
        <v>-0.106902178</v>
      </c>
      <c r="F3486" s="74">
        <v>-0.14007692299999999</v>
      </c>
      <c r="G3486" s="17">
        <v>-0.115764714</v>
      </c>
      <c r="J3486" s="74"/>
      <c r="K3486" s="73"/>
      <c r="L3486" s="73"/>
      <c r="M3486" s="73"/>
      <c r="N3486" s="73"/>
      <c r="O3486" s="69"/>
      <c r="P3486" s="69"/>
      <c r="Q3486" s="69"/>
      <c r="R3486" s="69"/>
      <c r="S3486" s="69"/>
      <c r="T3486" s="69"/>
      <c r="U3486" s="69"/>
      <c r="V3486" s="72"/>
      <c r="W3486" s="71"/>
      <c r="X3486" s="71"/>
    </row>
    <row r="3487" spans="1:24" ht="15.75" thickBot="1">
      <c r="A3487" s="3">
        <v>0.34789999999999999</v>
      </c>
      <c r="B3487" s="17">
        <v>-0.15179432100000001</v>
      </c>
      <c r="C3487" s="17">
        <v>-0.14473588400000001</v>
      </c>
      <c r="D3487" s="17">
        <v>-0.14307288500000001</v>
      </c>
      <c r="E3487" s="74">
        <v>-0.10682712900000001</v>
      </c>
      <c r="F3487" s="74">
        <v>-0.14000948699999999</v>
      </c>
      <c r="G3487" s="17">
        <v>-0.115683702</v>
      </c>
      <c r="J3487" s="74"/>
      <c r="K3487" s="73"/>
      <c r="L3487" s="73"/>
      <c r="M3487" s="73"/>
      <c r="N3487" s="73"/>
      <c r="O3487" s="69"/>
      <c r="P3487" s="69"/>
      <c r="Q3487" s="69"/>
      <c r="R3487" s="69"/>
      <c r="S3487" s="69"/>
      <c r="T3487" s="69"/>
      <c r="U3487" s="69"/>
      <c r="V3487" s="72"/>
      <c r="W3487" s="71"/>
      <c r="X3487" s="71"/>
    </row>
    <row r="3488" spans="1:24" ht="15.75" thickBot="1">
      <c r="A3488" s="3">
        <v>0.34799999999999998</v>
      </c>
      <c r="B3488" s="17">
        <v>-0.15168928300000001</v>
      </c>
      <c r="C3488" s="17">
        <v>-0.144654901</v>
      </c>
      <c r="D3488" s="17">
        <v>-0.14299709899999999</v>
      </c>
      <c r="E3488" s="74">
        <v>-0.10675209099999999</v>
      </c>
      <c r="F3488" s="74">
        <v>-0.13994205300000001</v>
      </c>
      <c r="G3488" s="17">
        <v>-0.115602701</v>
      </c>
      <c r="J3488" s="74"/>
      <c r="K3488" s="73"/>
      <c r="L3488" s="73"/>
      <c r="M3488" s="73"/>
      <c r="N3488" s="73"/>
      <c r="O3488" s="69"/>
      <c r="P3488" s="69"/>
      <c r="Q3488" s="69"/>
      <c r="R3488" s="69"/>
      <c r="S3488" s="69"/>
      <c r="T3488" s="69"/>
      <c r="U3488" s="69"/>
      <c r="V3488" s="72"/>
      <c r="W3488" s="71"/>
      <c r="X3488" s="71"/>
    </row>
    <row r="3489" spans="1:24" ht="15.75" thickBot="1">
      <c r="A3489" s="3">
        <v>0.34810000000000002</v>
      </c>
      <c r="B3489" s="17">
        <v>-0.151584256</v>
      </c>
      <c r="C3489" s="17">
        <v>-0.14457392299999999</v>
      </c>
      <c r="D3489" s="17">
        <v>-0.14292131699999999</v>
      </c>
      <c r="E3489" s="74">
        <v>-0.106677063</v>
      </c>
      <c r="F3489" s="74">
        <v>-0.139874622</v>
      </c>
      <c r="G3489" s="17">
        <v>-0.11552171</v>
      </c>
      <c r="J3489" s="74"/>
      <c r="K3489" s="73"/>
      <c r="L3489" s="73"/>
      <c r="M3489" s="73"/>
      <c r="N3489" s="73"/>
      <c r="O3489" s="69"/>
      <c r="P3489" s="69"/>
      <c r="Q3489" s="69"/>
      <c r="R3489" s="69"/>
      <c r="S3489" s="69"/>
      <c r="T3489" s="69"/>
      <c r="U3489" s="69"/>
      <c r="V3489" s="72"/>
      <c r="W3489" s="71"/>
      <c r="X3489" s="71"/>
    </row>
    <row r="3490" spans="1:24" ht="15.75" thickBot="1">
      <c r="A3490" s="3">
        <v>0.34820000000000001</v>
      </c>
      <c r="B3490" s="17">
        <v>-0.15147923999999999</v>
      </c>
      <c r="C3490" s="17">
        <v>-0.14449295100000001</v>
      </c>
      <c r="D3490" s="17">
        <v>-0.14284553999999999</v>
      </c>
      <c r="E3490" s="74">
        <v>-0.10660204500000001</v>
      </c>
      <c r="F3490" s="74">
        <v>-0.139807193</v>
      </c>
      <c r="G3490" s="17">
        <v>-0.11544073000000001</v>
      </c>
      <c r="J3490" s="74"/>
      <c r="K3490" s="73"/>
      <c r="L3490" s="73"/>
      <c r="M3490" s="73"/>
      <c r="N3490" s="73"/>
      <c r="O3490" s="69"/>
      <c r="P3490" s="69"/>
      <c r="Q3490" s="69"/>
      <c r="R3490" s="69"/>
      <c r="S3490" s="69"/>
      <c r="T3490" s="69"/>
      <c r="U3490" s="69"/>
      <c r="V3490" s="72"/>
      <c r="W3490" s="71"/>
      <c r="X3490" s="71"/>
    </row>
    <row r="3491" spans="1:24" ht="15.75" thickBot="1">
      <c r="A3491" s="3">
        <v>0.3483</v>
      </c>
      <c r="B3491" s="17">
        <v>-0.151374235</v>
      </c>
      <c r="C3491" s="17">
        <v>-0.14441198499999999</v>
      </c>
      <c r="D3491" s="17">
        <v>-0.14276976599999999</v>
      </c>
      <c r="E3491" s="74">
        <v>-0.106527037</v>
      </c>
      <c r="F3491" s="74">
        <v>-0.13973976699999999</v>
      </c>
      <c r="G3491" s="17">
        <v>-0.11535976000000001</v>
      </c>
      <c r="J3491" s="74"/>
      <c r="K3491" s="73"/>
      <c r="L3491" s="73"/>
      <c r="M3491" s="73"/>
      <c r="N3491" s="73"/>
      <c r="O3491" s="69"/>
      <c r="P3491" s="69"/>
      <c r="Q3491" s="69"/>
      <c r="R3491" s="69"/>
      <c r="S3491" s="69"/>
      <c r="T3491" s="69"/>
      <c r="U3491" s="69"/>
      <c r="V3491" s="72"/>
      <c r="W3491" s="71"/>
      <c r="X3491" s="71"/>
    </row>
    <row r="3492" spans="1:24" ht="15.75" thickBot="1">
      <c r="A3492" s="3">
        <v>0.34839999999999999</v>
      </c>
      <c r="B3492" s="17">
        <v>-0.151269241</v>
      </c>
      <c r="C3492" s="17">
        <v>-0.144331024</v>
      </c>
      <c r="D3492" s="17">
        <v>-0.14269399699999999</v>
      </c>
      <c r="E3492" s="74">
        <v>-0.106452039</v>
      </c>
      <c r="F3492" s="74">
        <v>-0.139672343</v>
      </c>
      <c r="G3492" s="17">
        <v>-0.115278801</v>
      </c>
      <c r="J3492" s="74"/>
      <c r="K3492" s="73"/>
      <c r="L3492" s="73"/>
      <c r="M3492" s="73"/>
      <c r="N3492" s="73"/>
      <c r="O3492" s="69"/>
      <c r="P3492" s="69"/>
      <c r="Q3492" s="69"/>
      <c r="R3492" s="69"/>
      <c r="S3492" s="69"/>
      <c r="T3492" s="69"/>
      <c r="U3492" s="69"/>
      <c r="V3492" s="72"/>
      <c r="W3492" s="71"/>
      <c r="X3492" s="71"/>
    </row>
    <row r="3493" spans="1:24" ht="15.75" thickBot="1">
      <c r="A3493" s="3">
        <v>0.34849999999999998</v>
      </c>
      <c r="B3493" s="17">
        <v>-0.151164259</v>
      </c>
      <c r="C3493" s="17">
        <v>-0.14425006800000001</v>
      </c>
      <c r="D3493" s="17">
        <v>-0.14261823200000001</v>
      </c>
      <c r="E3493" s="74">
        <v>-0.106377052</v>
      </c>
      <c r="F3493" s="74">
        <v>-0.13960492099999999</v>
      </c>
      <c r="G3493" s="17">
        <v>-0.115197852</v>
      </c>
      <c r="J3493" s="74"/>
      <c r="K3493" s="73"/>
      <c r="L3493" s="73"/>
      <c r="M3493" s="73"/>
      <c r="N3493" s="73"/>
      <c r="O3493" s="69"/>
      <c r="P3493" s="69"/>
      <c r="Q3493" s="69"/>
      <c r="R3493" s="69"/>
      <c r="S3493" s="69"/>
      <c r="T3493" s="69"/>
      <c r="U3493" s="69"/>
      <c r="V3493" s="72"/>
      <c r="W3493" s="71"/>
      <c r="X3493" s="71"/>
    </row>
    <row r="3494" spans="1:24" ht="15.75" thickBot="1">
      <c r="A3494" s="3">
        <v>0.34860000000000002</v>
      </c>
      <c r="B3494" s="17">
        <v>-0.15105928699999999</v>
      </c>
      <c r="C3494" s="17">
        <v>-0.14416911800000001</v>
      </c>
      <c r="D3494" s="17">
        <v>-0.142542472</v>
      </c>
      <c r="E3494" s="74">
        <v>-0.106302075</v>
      </c>
      <c r="F3494" s="74">
        <v>-0.13953750200000001</v>
      </c>
      <c r="G3494" s="17">
        <v>-0.115116914</v>
      </c>
      <c r="J3494" s="74"/>
      <c r="K3494" s="73"/>
      <c r="L3494" s="73"/>
      <c r="M3494" s="73"/>
      <c r="N3494" s="73"/>
      <c r="O3494" s="69"/>
      <c r="P3494" s="69"/>
      <c r="Q3494" s="69"/>
      <c r="R3494" s="69"/>
      <c r="S3494" s="69"/>
      <c r="T3494" s="69"/>
      <c r="U3494" s="69"/>
      <c r="V3494" s="72"/>
      <c r="W3494" s="71"/>
      <c r="X3494" s="71"/>
    </row>
    <row r="3495" spans="1:24" ht="15.75" thickBot="1">
      <c r="A3495" s="3">
        <v>0.34870000000000001</v>
      </c>
      <c r="B3495" s="17">
        <v>-0.150954326</v>
      </c>
      <c r="C3495" s="17">
        <v>-0.14408817300000001</v>
      </c>
      <c r="D3495" s="17">
        <v>-0.14246671599999999</v>
      </c>
      <c r="E3495" s="74">
        <v>-0.106227108</v>
      </c>
      <c r="F3495" s="74">
        <v>-0.13947008599999999</v>
      </c>
      <c r="G3495" s="17">
        <v>-0.11503598600000001</v>
      </c>
      <c r="J3495" s="74"/>
      <c r="K3495" s="73"/>
      <c r="L3495" s="73"/>
      <c r="M3495" s="73"/>
      <c r="N3495" s="73"/>
      <c r="O3495" s="69"/>
      <c r="P3495" s="69"/>
      <c r="Q3495" s="69"/>
      <c r="R3495" s="69"/>
      <c r="S3495" s="69"/>
      <c r="T3495" s="69"/>
      <c r="U3495" s="69"/>
      <c r="V3495" s="72"/>
      <c r="W3495" s="71"/>
      <c r="X3495" s="71"/>
    </row>
    <row r="3496" spans="1:24" ht="15.75" thickBot="1">
      <c r="A3496" s="3">
        <v>0.3488</v>
      </c>
      <c r="B3496" s="17">
        <v>-0.15084937700000001</v>
      </c>
      <c r="C3496" s="17">
        <v>-0.14400723400000001</v>
      </c>
      <c r="D3496" s="17">
        <v>-0.14239096300000001</v>
      </c>
      <c r="E3496" s="74">
        <v>-0.106152152</v>
      </c>
      <c r="F3496" s="74">
        <v>-0.13940267200000001</v>
      </c>
      <c r="G3496" s="17">
        <v>-0.11495506899999999</v>
      </c>
      <c r="J3496" s="74"/>
      <c r="K3496" s="73"/>
      <c r="L3496" s="73"/>
      <c r="M3496" s="73"/>
      <c r="N3496" s="73"/>
      <c r="O3496" s="69"/>
      <c r="P3496" s="69"/>
      <c r="Q3496" s="69"/>
      <c r="R3496" s="69"/>
      <c r="S3496" s="69"/>
      <c r="T3496" s="69"/>
      <c r="U3496" s="69"/>
      <c r="V3496" s="72"/>
      <c r="W3496" s="71"/>
      <c r="X3496" s="71"/>
    </row>
    <row r="3497" spans="1:24" ht="15.75" thickBot="1">
      <c r="A3497" s="3">
        <v>0.34889999999999999</v>
      </c>
      <c r="B3497" s="17">
        <v>-0.15074443800000001</v>
      </c>
      <c r="C3497" s="17">
        <v>-0.14392630000000001</v>
      </c>
      <c r="D3497" s="17">
        <v>-0.14231521599999999</v>
      </c>
      <c r="E3497" s="74">
        <v>-0.10607720499999999</v>
      </c>
      <c r="F3497" s="74">
        <v>-0.13933525999999999</v>
      </c>
      <c r="G3497" s="17">
        <v>-0.114874162</v>
      </c>
      <c r="J3497" s="74"/>
      <c r="K3497" s="73"/>
      <c r="L3497" s="73"/>
      <c r="M3497" s="73"/>
      <c r="N3497" s="73"/>
      <c r="O3497" s="69"/>
      <c r="P3497" s="69"/>
      <c r="Q3497" s="69"/>
      <c r="R3497" s="69"/>
      <c r="S3497" s="69"/>
      <c r="T3497" s="69"/>
      <c r="U3497" s="69"/>
      <c r="V3497" s="72"/>
      <c r="W3497" s="71"/>
      <c r="X3497" s="71"/>
    </row>
    <row r="3498" spans="1:24" ht="15.75" thickBot="1">
      <c r="A3498" s="3">
        <v>0.34899999999999998</v>
      </c>
      <c r="B3498" s="17">
        <v>-0.150639511</v>
      </c>
      <c r="C3498" s="17">
        <v>-0.143845371</v>
      </c>
      <c r="D3498" s="17">
        <v>-0.14223947200000001</v>
      </c>
      <c r="E3498" s="74">
        <v>-0.106002269</v>
      </c>
      <c r="F3498" s="74">
        <v>-0.13926785</v>
      </c>
      <c r="G3498" s="17">
        <v>-0.114793266</v>
      </c>
      <c r="J3498" s="74"/>
      <c r="K3498" s="73"/>
      <c r="L3498" s="73"/>
      <c r="M3498" s="73"/>
      <c r="N3498" s="73"/>
      <c r="O3498" s="69"/>
      <c r="P3498" s="69"/>
      <c r="Q3498" s="69"/>
      <c r="R3498" s="69"/>
      <c r="S3498" s="69"/>
      <c r="T3498" s="69"/>
      <c r="U3498" s="69"/>
      <c r="V3498" s="72"/>
      <c r="W3498" s="71"/>
      <c r="X3498" s="71"/>
    </row>
    <row r="3499" spans="1:24" ht="15.75" thickBot="1">
      <c r="A3499" s="3">
        <v>0.34910000000000002</v>
      </c>
      <c r="B3499" s="17">
        <v>-0.15053459399999999</v>
      </c>
      <c r="C3499" s="17">
        <v>-0.14376444799999999</v>
      </c>
      <c r="D3499" s="17">
        <v>-0.14216373299999999</v>
      </c>
      <c r="E3499" s="74">
        <v>-0.10592734299999999</v>
      </c>
      <c r="F3499" s="74">
        <v>-0.13920044300000001</v>
      </c>
      <c r="G3499" s="17">
        <v>-0.11471238</v>
      </c>
      <c r="J3499" s="74"/>
      <c r="K3499" s="73"/>
      <c r="L3499" s="73"/>
      <c r="M3499" s="73"/>
      <c r="N3499" s="73"/>
      <c r="O3499" s="69"/>
      <c r="P3499" s="69"/>
      <c r="Q3499" s="69"/>
      <c r="R3499" s="69"/>
      <c r="S3499" s="69"/>
      <c r="T3499" s="69"/>
      <c r="U3499" s="69"/>
      <c r="V3499" s="72"/>
      <c r="W3499" s="71"/>
      <c r="X3499" s="71"/>
    </row>
    <row r="3500" spans="1:24" ht="15.75" thickBot="1">
      <c r="A3500" s="3">
        <v>0.34920000000000001</v>
      </c>
      <c r="B3500" s="17">
        <v>-0.15042968900000001</v>
      </c>
      <c r="C3500" s="17">
        <v>-0.143683531</v>
      </c>
      <c r="D3500" s="17">
        <v>-0.14208799799999999</v>
      </c>
      <c r="E3500" s="74">
        <v>-0.105852427</v>
      </c>
      <c r="F3500" s="74">
        <v>-0.13913303899999999</v>
      </c>
      <c r="G3500" s="17">
        <v>-0.11463150499999999</v>
      </c>
      <c r="J3500" s="74"/>
      <c r="K3500" s="73"/>
      <c r="L3500" s="73"/>
      <c r="M3500" s="73"/>
      <c r="N3500" s="73"/>
      <c r="O3500" s="69"/>
      <c r="P3500" s="69"/>
      <c r="Q3500" s="69"/>
      <c r="R3500" s="69"/>
      <c r="S3500" s="69"/>
      <c r="T3500" s="69"/>
      <c r="U3500" s="69"/>
      <c r="V3500" s="72"/>
      <c r="W3500" s="71"/>
      <c r="X3500" s="71"/>
    </row>
    <row r="3501" spans="1:24" ht="15.75" thickBot="1">
      <c r="A3501" s="3">
        <v>0.3493</v>
      </c>
      <c r="B3501" s="17">
        <v>-0.15032479400000001</v>
      </c>
      <c r="C3501" s="17">
        <v>-0.14360261799999999</v>
      </c>
      <c r="D3501" s="17">
        <v>-0.142012267</v>
      </c>
      <c r="E3501" s="74">
        <v>-0.105777522</v>
      </c>
      <c r="F3501" s="74">
        <v>-0.13906563699999999</v>
      </c>
      <c r="G3501" s="17">
        <v>-0.11455064</v>
      </c>
      <c r="J3501" s="74"/>
      <c r="K3501" s="73"/>
      <c r="L3501" s="73"/>
      <c r="M3501" s="73"/>
      <c r="N3501" s="73"/>
      <c r="O3501" s="69"/>
      <c r="P3501" s="69"/>
      <c r="Q3501" s="69"/>
      <c r="R3501" s="69"/>
      <c r="S3501" s="69"/>
      <c r="T3501" s="69"/>
      <c r="U3501" s="69"/>
      <c r="V3501" s="72"/>
      <c r="W3501" s="71"/>
      <c r="X3501" s="71"/>
    </row>
    <row r="3502" spans="1:24" ht="15.75" thickBot="1">
      <c r="A3502" s="3">
        <v>0.34939999999999999</v>
      </c>
      <c r="B3502" s="17">
        <v>-0.15021991100000001</v>
      </c>
      <c r="C3502" s="17">
        <v>-0.143521711</v>
      </c>
      <c r="D3502" s="17">
        <v>-0.14193654</v>
      </c>
      <c r="E3502" s="74">
        <v>-0.10570262599999999</v>
      </c>
      <c r="F3502" s="74">
        <v>-0.138998237</v>
      </c>
      <c r="G3502" s="17">
        <v>-0.114469785</v>
      </c>
      <c r="J3502" s="74"/>
      <c r="K3502" s="73"/>
      <c r="L3502" s="73"/>
      <c r="M3502" s="73"/>
      <c r="N3502" s="73"/>
      <c r="O3502" s="69"/>
      <c r="P3502" s="69"/>
      <c r="Q3502" s="69"/>
      <c r="R3502" s="69"/>
      <c r="S3502" s="69"/>
      <c r="T3502" s="69"/>
      <c r="U3502" s="69"/>
      <c r="V3502" s="72"/>
      <c r="W3502" s="71"/>
      <c r="X3502" s="71"/>
    </row>
    <row r="3503" spans="1:24" ht="15.75" thickBot="1">
      <c r="A3503" s="3">
        <v>0.34949999999999998</v>
      </c>
      <c r="B3503" s="17">
        <v>-0.15011503800000001</v>
      </c>
      <c r="C3503" s="17">
        <v>-0.14344081</v>
      </c>
      <c r="D3503" s="17">
        <v>-0.141860817</v>
      </c>
      <c r="E3503" s="74">
        <v>-0.105627741</v>
      </c>
      <c r="F3503" s="74">
        <v>-0.13893084</v>
      </c>
      <c r="G3503" s="17">
        <v>-0.11438894099999999</v>
      </c>
      <c r="J3503" s="74"/>
      <c r="K3503" s="73"/>
      <c r="L3503" s="73"/>
      <c r="M3503" s="73"/>
      <c r="N3503" s="73"/>
      <c r="O3503" s="69"/>
      <c r="P3503" s="69"/>
      <c r="Q3503" s="69"/>
      <c r="R3503" s="69"/>
      <c r="S3503" s="69"/>
      <c r="T3503" s="69"/>
      <c r="U3503" s="69"/>
      <c r="V3503" s="72"/>
      <c r="W3503" s="71"/>
      <c r="X3503" s="71"/>
    </row>
    <row r="3504" spans="1:24" ht="15.75" thickBot="1">
      <c r="A3504" s="3">
        <v>0.34960000000000002</v>
      </c>
      <c r="B3504" s="17">
        <v>-0.150010176</v>
      </c>
      <c r="C3504" s="17">
        <v>-0.143359914</v>
      </c>
      <c r="D3504" s="17">
        <v>-0.141785099</v>
      </c>
      <c r="E3504" s="74">
        <v>-0.105552865</v>
      </c>
      <c r="F3504" s="74">
        <v>-0.138863445</v>
      </c>
      <c r="G3504" s="17">
        <v>-0.11430810700000001</v>
      </c>
      <c r="J3504" s="74"/>
      <c r="K3504" s="73"/>
      <c r="L3504" s="73"/>
      <c r="M3504" s="73"/>
      <c r="N3504" s="73"/>
      <c r="O3504" s="69"/>
      <c r="P3504" s="69"/>
      <c r="Q3504" s="69"/>
      <c r="R3504" s="69"/>
      <c r="S3504" s="69"/>
      <c r="T3504" s="69"/>
      <c r="U3504" s="69"/>
      <c r="V3504" s="72"/>
      <c r="W3504" s="71"/>
      <c r="X3504" s="71"/>
    </row>
    <row r="3505" spans="1:24" ht="15.75" thickBot="1">
      <c r="A3505" s="3">
        <v>0.34970000000000001</v>
      </c>
      <c r="B3505" s="17">
        <v>-0.14990532600000001</v>
      </c>
      <c r="C3505" s="17">
        <v>-0.14327902300000001</v>
      </c>
      <c r="D3505" s="17">
        <v>-0.14170938499999999</v>
      </c>
      <c r="E3505" s="74">
        <v>-0.105478</v>
      </c>
      <c r="F3505" s="74">
        <v>-0.138796052</v>
      </c>
      <c r="G3505" s="17">
        <v>-0.114227284</v>
      </c>
      <c r="J3505" s="74"/>
      <c r="K3505" s="73"/>
      <c r="L3505" s="73"/>
      <c r="M3505" s="73"/>
      <c r="N3505" s="73"/>
      <c r="O3505" s="69"/>
      <c r="P3505" s="69"/>
      <c r="Q3505" s="69"/>
      <c r="R3505" s="69"/>
      <c r="S3505" s="69"/>
      <c r="T3505" s="69"/>
      <c r="U3505" s="69"/>
      <c r="V3505" s="72"/>
      <c r="W3505" s="71"/>
      <c r="X3505" s="71"/>
    </row>
    <row r="3506" spans="1:24" ht="15.75" thickBot="1">
      <c r="A3506" s="3">
        <v>0.3498</v>
      </c>
      <c r="B3506" s="17">
        <v>-0.14980048600000001</v>
      </c>
      <c r="C3506" s="17">
        <v>-0.143198137</v>
      </c>
      <c r="D3506" s="17">
        <v>-0.14163367499999999</v>
      </c>
      <c r="E3506" s="74">
        <v>-0.105403145</v>
      </c>
      <c r="F3506" s="74">
        <v>-0.138728662</v>
      </c>
      <c r="G3506" s="17">
        <v>-0.114146471</v>
      </c>
      <c r="J3506" s="74"/>
      <c r="K3506" s="73"/>
      <c r="L3506" s="73"/>
      <c r="M3506" s="73"/>
      <c r="N3506" s="73"/>
      <c r="O3506" s="69"/>
      <c r="P3506" s="69"/>
      <c r="Q3506" s="69"/>
      <c r="R3506" s="69"/>
      <c r="S3506" s="69"/>
      <c r="T3506" s="69"/>
      <c r="U3506" s="69"/>
      <c r="V3506" s="72"/>
      <c r="W3506" s="71"/>
      <c r="X3506" s="71"/>
    </row>
    <row r="3507" spans="1:24" ht="15.75" thickBot="1">
      <c r="A3507" s="3">
        <v>0.34989999999999999</v>
      </c>
      <c r="B3507" s="17">
        <v>-0.14969565700000001</v>
      </c>
      <c r="C3507" s="17">
        <v>-0.143117257</v>
      </c>
      <c r="D3507" s="17">
        <v>-0.14155796900000001</v>
      </c>
      <c r="E3507" s="74">
        <v>-0.1053283</v>
      </c>
      <c r="F3507" s="74">
        <v>-0.138661274</v>
      </c>
      <c r="G3507" s="17">
        <v>-0.114065668</v>
      </c>
      <c r="J3507" s="74"/>
      <c r="K3507" s="73"/>
      <c r="L3507" s="73"/>
      <c r="M3507" s="73"/>
      <c r="N3507" s="73"/>
      <c r="O3507" s="69"/>
      <c r="P3507" s="69"/>
      <c r="Q3507" s="69"/>
      <c r="R3507" s="69"/>
      <c r="S3507" s="69"/>
      <c r="T3507" s="69"/>
      <c r="U3507" s="69"/>
      <c r="V3507" s="72"/>
      <c r="W3507" s="71"/>
      <c r="X3507" s="71"/>
    </row>
    <row r="3508" spans="1:24" ht="15.75" thickBot="1">
      <c r="A3508" s="3">
        <v>0.35</v>
      </c>
      <c r="B3508" s="17">
        <v>-0.149590839</v>
      </c>
      <c r="C3508" s="17">
        <v>-0.14303638199999999</v>
      </c>
      <c r="D3508" s="17">
        <v>-0.14148226799999999</v>
      </c>
      <c r="E3508" s="74">
        <v>-0.105253465</v>
      </c>
      <c r="F3508" s="74">
        <v>-0.138593889</v>
      </c>
      <c r="G3508" s="17">
        <v>-0.113984876</v>
      </c>
      <c r="J3508" s="74"/>
      <c r="K3508" s="73"/>
      <c r="L3508" s="73"/>
      <c r="M3508" s="73"/>
      <c r="N3508" s="73"/>
      <c r="O3508" s="69"/>
      <c r="P3508" s="69"/>
      <c r="Q3508" s="69"/>
      <c r="R3508" s="69"/>
      <c r="S3508" s="69"/>
      <c r="T3508" s="69"/>
      <c r="U3508" s="69"/>
      <c r="V3508" s="72"/>
      <c r="W3508" s="71"/>
      <c r="X3508" s="71"/>
    </row>
    <row r="3509" spans="1:24" ht="15.75" thickBot="1">
      <c r="A3509" s="3">
        <v>0.35010000000000002</v>
      </c>
      <c r="B3509" s="17">
        <v>-0.14948603199999999</v>
      </c>
      <c r="C3509" s="17">
        <v>-0.14295551300000001</v>
      </c>
      <c r="D3509" s="17">
        <v>-0.14140657000000001</v>
      </c>
      <c r="E3509" s="74">
        <v>-0.10517864</v>
      </c>
      <c r="F3509" s="74">
        <v>-0.13852650499999999</v>
      </c>
      <c r="G3509" s="17">
        <v>-0.113904094</v>
      </c>
      <c r="J3509" s="74"/>
      <c r="K3509" s="73"/>
      <c r="L3509" s="73"/>
      <c r="M3509" s="73"/>
      <c r="N3509" s="73"/>
      <c r="O3509" s="69"/>
      <c r="P3509" s="69"/>
      <c r="Q3509" s="69"/>
      <c r="R3509" s="69"/>
      <c r="S3509" s="69"/>
      <c r="T3509" s="69"/>
      <c r="U3509" s="69"/>
      <c r="V3509" s="72"/>
      <c r="W3509" s="71"/>
      <c r="X3509" s="71"/>
    </row>
    <row r="3510" spans="1:24" ht="15.75" thickBot="1">
      <c r="A3510" s="3">
        <v>0.35020000000000001</v>
      </c>
      <c r="B3510" s="17">
        <v>-0.149381236</v>
      </c>
      <c r="C3510" s="17">
        <v>-0.14287464899999999</v>
      </c>
      <c r="D3510" s="17">
        <v>-0.14133087699999999</v>
      </c>
      <c r="E3510" s="74">
        <v>-0.105103825</v>
      </c>
      <c r="F3510" s="74">
        <v>-0.13845912499999999</v>
      </c>
      <c r="G3510" s="17">
        <v>-0.113823322</v>
      </c>
      <c r="J3510" s="74"/>
      <c r="K3510" s="73"/>
      <c r="L3510" s="73"/>
      <c r="M3510" s="73"/>
      <c r="N3510" s="73"/>
      <c r="O3510" s="69"/>
      <c r="P3510" s="69"/>
      <c r="Q3510" s="69"/>
      <c r="R3510" s="69"/>
      <c r="S3510" s="69"/>
      <c r="T3510" s="69"/>
      <c r="U3510" s="69"/>
      <c r="V3510" s="72"/>
      <c r="W3510" s="71"/>
      <c r="X3510" s="71"/>
    </row>
    <row r="3511" spans="1:24" ht="15.75" thickBot="1">
      <c r="A3511" s="3">
        <v>0.3503</v>
      </c>
      <c r="B3511" s="17">
        <v>-0.14927645</v>
      </c>
      <c r="C3511" s="17">
        <v>-0.14279379</v>
      </c>
      <c r="D3511" s="17">
        <v>-0.141255188</v>
      </c>
      <c r="E3511" s="74">
        <v>-0.105029021</v>
      </c>
      <c r="F3511" s="74">
        <v>-0.13839174600000001</v>
      </c>
      <c r="G3511" s="17">
        <v>-0.11374256100000001</v>
      </c>
      <c r="J3511" s="74"/>
      <c r="K3511" s="73"/>
      <c r="L3511" s="73"/>
      <c r="M3511" s="73"/>
      <c r="N3511" s="73"/>
      <c r="O3511" s="69"/>
      <c r="P3511" s="69"/>
      <c r="Q3511" s="69"/>
      <c r="R3511" s="69"/>
      <c r="S3511" s="69"/>
      <c r="T3511" s="69"/>
      <c r="U3511" s="69"/>
      <c r="V3511" s="72"/>
      <c r="W3511" s="71"/>
      <c r="X3511" s="71"/>
    </row>
    <row r="3512" spans="1:24" ht="15.75" thickBot="1">
      <c r="A3512" s="3">
        <v>0.35039999999999999</v>
      </c>
      <c r="B3512" s="17">
        <v>-0.149171676</v>
      </c>
      <c r="C3512" s="17">
        <v>-0.14271293700000001</v>
      </c>
      <c r="D3512" s="17">
        <v>-0.14117950300000001</v>
      </c>
      <c r="E3512" s="74">
        <v>-0.104954226</v>
      </c>
      <c r="F3512" s="74">
        <v>-0.13832437</v>
      </c>
      <c r="G3512" s="17">
        <v>-0.11366181</v>
      </c>
      <c r="J3512" s="74"/>
      <c r="K3512" s="73"/>
      <c r="L3512" s="73"/>
      <c r="M3512" s="73"/>
      <c r="N3512" s="73"/>
      <c r="O3512" s="69"/>
      <c r="P3512" s="69"/>
      <c r="Q3512" s="69"/>
      <c r="R3512" s="69"/>
      <c r="S3512" s="69"/>
      <c r="T3512" s="69"/>
      <c r="U3512" s="69"/>
      <c r="V3512" s="72"/>
      <c r="W3512" s="71"/>
      <c r="X3512" s="71"/>
    </row>
    <row r="3513" spans="1:24" ht="15.75" thickBot="1">
      <c r="A3513" s="3">
        <v>0.35049999999999998</v>
      </c>
      <c r="B3513" s="17">
        <v>-0.149066912</v>
      </c>
      <c r="C3513" s="17">
        <v>-0.14263208899999999</v>
      </c>
      <c r="D3513" s="17">
        <v>-0.14110382199999999</v>
      </c>
      <c r="E3513" s="74">
        <v>-0.104879441</v>
      </c>
      <c r="F3513" s="74">
        <v>-0.13825699599999999</v>
      </c>
      <c r="G3513" s="17">
        <v>-0.11358107000000001</v>
      </c>
      <c r="J3513" s="74"/>
      <c r="K3513" s="73"/>
      <c r="L3513" s="73"/>
      <c r="M3513" s="73"/>
      <c r="N3513" s="73"/>
      <c r="O3513" s="69"/>
      <c r="P3513" s="69"/>
      <c r="Q3513" s="69"/>
      <c r="R3513" s="69"/>
      <c r="S3513" s="69"/>
      <c r="T3513" s="69"/>
      <c r="U3513" s="69"/>
      <c r="V3513" s="72"/>
      <c r="W3513" s="71"/>
      <c r="X3513" s="71"/>
    </row>
    <row r="3514" spans="1:24" ht="15.75" thickBot="1">
      <c r="A3514" s="3">
        <v>0.35060000000000002</v>
      </c>
      <c r="B3514" s="17">
        <v>-0.14896216000000001</v>
      </c>
      <c r="C3514" s="17">
        <v>-0.14255124599999999</v>
      </c>
      <c r="D3514" s="17">
        <v>-0.14102814499999999</v>
      </c>
      <c r="E3514" s="74">
        <v>-0.104804667</v>
      </c>
      <c r="F3514" s="74">
        <v>-0.13818962500000001</v>
      </c>
      <c r="G3514" s="17">
        <v>-0.11350033900000001</v>
      </c>
      <c r="J3514" s="74"/>
      <c r="K3514" s="73"/>
      <c r="L3514" s="73"/>
      <c r="M3514" s="73"/>
      <c r="N3514" s="73"/>
      <c r="O3514" s="69"/>
      <c r="P3514" s="69"/>
      <c r="Q3514" s="69"/>
      <c r="R3514" s="69"/>
      <c r="S3514" s="69"/>
      <c r="T3514" s="69"/>
      <c r="U3514" s="69"/>
      <c r="V3514" s="72"/>
      <c r="W3514" s="71"/>
      <c r="X3514" s="71"/>
    </row>
    <row r="3515" spans="1:24" ht="15.75" thickBot="1">
      <c r="A3515" s="3">
        <v>0.35070000000000001</v>
      </c>
      <c r="B3515" s="17">
        <v>-0.14885741799999999</v>
      </c>
      <c r="C3515" s="17">
        <v>-0.14247040799999999</v>
      </c>
      <c r="D3515" s="17">
        <v>-0.140952472</v>
      </c>
      <c r="E3515" s="74">
        <v>-0.104729902</v>
      </c>
      <c r="F3515" s="74">
        <v>-0.138122256</v>
      </c>
      <c r="G3515" s="17">
        <v>-0.113419619</v>
      </c>
      <c r="J3515" s="74"/>
      <c r="K3515" s="73"/>
      <c r="L3515" s="73"/>
      <c r="M3515" s="73"/>
      <c r="N3515" s="73"/>
      <c r="O3515" s="69"/>
      <c r="P3515" s="69"/>
      <c r="Q3515" s="69"/>
      <c r="R3515" s="69"/>
      <c r="S3515" s="69"/>
      <c r="T3515" s="69"/>
      <c r="U3515" s="69"/>
      <c r="V3515" s="72"/>
      <c r="W3515" s="71"/>
      <c r="X3515" s="71"/>
    </row>
    <row r="3516" spans="1:24" ht="15.75" thickBot="1">
      <c r="A3516" s="3">
        <v>0.3508</v>
      </c>
      <c r="B3516" s="17">
        <v>-0.14875268699999999</v>
      </c>
      <c r="C3516" s="17">
        <v>-0.14238957599999999</v>
      </c>
      <c r="D3516" s="17">
        <v>-0.14087680399999999</v>
      </c>
      <c r="E3516" s="74">
        <v>-0.104655148</v>
      </c>
      <c r="F3516" s="74">
        <v>-0.13805488899999999</v>
      </c>
      <c r="G3516" s="17">
        <v>-0.11333891</v>
      </c>
      <c r="J3516" s="74"/>
      <c r="K3516" s="73"/>
      <c r="L3516" s="73"/>
      <c r="M3516" s="73"/>
      <c r="N3516" s="73"/>
      <c r="O3516" s="69"/>
      <c r="P3516" s="69"/>
      <c r="Q3516" s="69"/>
      <c r="R3516" s="69"/>
      <c r="S3516" s="69"/>
      <c r="T3516" s="69"/>
      <c r="U3516" s="69"/>
      <c r="V3516" s="72"/>
      <c r="W3516" s="71"/>
      <c r="X3516" s="71"/>
    </row>
    <row r="3517" spans="1:24" ht="15.75" thickBot="1">
      <c r="A3517" s="3">
        <v>0.35089999999999999</v>
      </c>
      <c r="B3517" s="17">
        <v>-0.14864796699999999</v>
      </c>
      <c r="C3517" s="17">
        <v>-0.14230874900000001</v>
      </c>
      <c r="D3517" s="17">
        <v>-0.14080113999999999</v>
      </c>
      <c r="E3517" s="74">
        <v>-0.104580403</v>
      </c>
      <c r="F3517" s="74">
        <v>-0.137987524</v>
      </c>
      <c r="G3517" s="17">
        <v>-0.11325821</v>
      </c>
      <c r="J3517" s="74"/>
      <c r="K3517" s="73"/>
      <c r="L3517" s="73"/>
      <c r="M3517" s="73"/>
      <c r="N3517" s="73"/>
      <c r="O3517" s="69"/>
      <c r="P3517" s="69"/>
      <c r="Q3517" s="69"/>
      <c r="R3517" s="69"/>
      <c r="S3517" s="69"/>
      <c r="T3517" s="69"/>
      <c r="U3517" s="69"/>
      <c r="V3517" s="72"/>
      <c r="W3517" s="71"/>
      <c r="X3517" s="71"/>
    </row>
    <row r="3518" spans="1:24" ht="15.75" thickBot="1">
      <c r="A3518" s="3">
        <v>0.35099999999999998</v>
      </c>
      <c r="B3518" s="17">
        <v>-0.14854325700000001</v>
      </c>
      <c r="C3518" s="17">
        <v>-0.142227927</v>
      </c>
      <c r="D3518" s="17">
        <v>-0.14072547899999999</v>
      </c>
      <c r="E3518" s="74">
        <v>-0.104505669</v>
      </c>
      <c r="F3518" s="74">
        <v>-0.13792016200000001</v>
      </c>
      <c r="G3518" s="17">
        <v>-0.113177521</v>
      </c>
      <c r="J3518" s="74"/>
      <c r="K3518" s="73"/>
      <c r="L3518" s="73"/>
      <c r="M3518" s="73"/>
      <c r="N3518" s="73"/>
      <c r="O3518" s="69"/>
      <c r="P3518" s="69"/>
      <c r="Q3518" s="69"/>
      <c r="R3518" s="69"/>
      <c r="S3518" s="69"/>
      <c r="T3518" s="69"/>
      <c r="U3518" s="69"/>
      <c r="V3518" s="72"/>
      <c r="W3518" s="71"/>
      <c r="X3518" s="71"/>
    </row>
    <row r="3519" spans="1:24" ht="15.75" thickBot="1">
      <c r="A3519" s="3">
        <v>0.35110000000000002</v>
      </c>
      <c r="B3519" s="17">
        <v>-0.148438559</v>
      </c>
      <c r="C3519" s="17">
        <v>-0.14214711099999999</v>
      </c>
      <c r="D3519" s="17">
        <v>-0.14064982300000001</v>
      </c>
      <c r="E3519" s="74">
        <v>-0.104430944</v>
      </c>
      <c r="F3519" s="74">
        <v>-0.137852802</v>
      </c>
      <c r="G3519" s="17">
        <v>-0.113096842</v>
      </c>
      <c r="J3519" s="74"/>
      <c r="K3519" s="73"/>
      <c r="L3519" s="73"/>
      <c r="M3519" s="73"/>
      <c r="N3519" s="73"/>
      <c r="O3519" s="69"/>
      <c r="P3519" s="69"/>
      <c r="Q3519" s="69"/>
      <c r="R3519" s="69"/>
      <c r="S3519" s="69"/>
      <c r="T3519" s="69"/>
      <c r="U3519" s="69"/>
      <c r="V3519" s="72"/>
      <c r="W3519" s="71"/>
      <c r="X3519" s="71"/>
    </row>
    <row r="3520" spans="1:24" ht="15.75" thickBot="1">
      <c r="A3520" s="3">
        <v>0.35120000000000001</v>
      </c>
      <c r="B3520" s="17">
        <v>-0.14833387100000001</v>
      </c>
      <c r="C3520" s="17">
        <v>-0.14206629900000001</v>
      </c>
      <c r="D3520" s="17">
        <v>-0.140574171</v>
      </c>
      <c r="E3520" s="74">
        <v>-0.10435622999999999</v>
      </c>
      <c r="F3520" s="74">
        <v>-0.13778544400000001</v>
      </c>
      <c r="G3520" s="17">
        <v>-0.113016174</v>
      </c>
      <c r="J3520" s="74"/>
      <c r="K3520" s="73"/>
      <c r="L3520" s="73"/>
      <c r="M3520" s="73"/>
      <c r="N3520" s="73"/>
      <c r="O3520" s="69"/>
      <c r="P3520" s="69"/>
      <c r="Q3520" s="69"/>
      <c r="R3520" s="69"/>
      <c r="S3520" s="69"/>
      <c r="T3520" s="69"/>
      <c r="U3520" s="69"/>
      <c r="V3520" s="72"/>
      <c r="W3520" s="71"/>
      <c r="X3520" s="71"/>
    </row>
    <row r="3521" spans="1:24" ht="15.75" thickBot="1">
      <c r="A3521" s="3">
        <v>0.3513</v>
      </c>
      <c r="B3521" s="17">
        <v>-0.14822919400000001</v>
      </c>
      <c r="C3521" s="17">
        <v>-0.14198549299999999</v>
      </c>
      <c r="D3521" s="17">
        <v>-0.14049852299999999</v>
      </c>
      <c r="E3521" s="74">
        <v>-0.104281525</v>
      </c>
      <c r="F3521" s="74">
        <v>-0.13771808899999999</v>
      </c>
      <c r="G3521" s="17">
        <v>-0.112935515</v>
      </c>
      <c r="J3521" s="74"/>
      <c r="K3521" s="73"/>
      <c r="L3521" s="73"/>
      <c r="M3521" s="73"/>
      <c r="N3521" s="73"/>
      <c r="O3521" s="69"/>
      <c r="P3521" s="69"/>
      <c r="Q3521" s="69"/>
      <c r="R3521" s="69"/>
      <c r="S3521" s="69"/>
      <c r="T3521" s="69"/>
      <c r="U3521" s="69"/>
      <c r="V3521" s="72"/>
      <c r="W3521" s="71"/>
      <c r="X3521" s="71"/>
    </row>
    <row r="3522" spans="1:24" ht="15.75" thickBot="1">
      <c r="A3522" s="3">
        <v>0.35139999999999999</v>
      </c>
      <c r="B3522" s="17">
        <v>-0.14812452800000001</v>
      </c>
      <c r="C3522" s="17">
        <v>-0.141904693</v>
      </c>
      <c r="D3522" s="17">
        <v>-0.140422879</v>
      </c>
      <c r="E3522" s="74">
        <v>-0.10420683</v>
      </c>
      <c r="F3522" s="74">
        <v>-0.137650736</v>
      </c>
      <c r="G3522" s="17">
        <v>-0.112854867</v>
      </c>
      <c r="J3522" s="74"/>
      <c r="K3522" s="73"/>
      <c r="L3522" s="73"/>
      <c r="M3522" s="73"/>
      <c r="N3522" s="73"/>
      <c r="O3522" s="69"/>
      <c r="P3522" s="69"/>
      <c r="Q3522" s="69"/>
      <c r="R3522" s="69"/>
      <c r="S3522" s="69"/>
      <c r="T3522" s="69"/>
      <c r="U3522" s="69"/>
      <c r="V3522" s="72"/>
      <c r="W3522" s="71"/>
      <c r="X3522" s="71"/>
    </row>
    <row r="3523" spans="1:24" ht="15.75" thickBot="1">
      <c r="A3523" s="3">
        <v>0.35149999999999998</v>
      </c>
      <c r="B3523" s="17">
        <v>-0.148019872</v>
      </c>
      <c r="C3523" s="17">
        <v>-0.141823897</v>
      </c>
      <c r="D3523" s="17">
        <v>-0.14034723900000001</v>
      </c>
      <c r="E3523" s="74">
        <v>-0.10413214599999999</v>
      </c>
      <c r="F3523" s="74">
        <v>-0.137583385</v>
      </c>
      <c r="G3523" s="17">
        <v>-0.112774229</v>
      </c>
      <c r="J3523" s="74"/>
      <c r="K3523" s="73"/>
      <c r="L3523" s="73"/>
      <c r="M3523" s="73"/>
      <c r="N3523" s="73"/>
      <c r="O3523" s="69"/>
      <c r="P3523" s="69"/>
      <c r="Q3523" s="69"/>
      <c r="R3523" s="69"/>
      <c r="S3523" s="69"/>
      <c r="T3523" s="69"/>
      <c r="U3523" s="69"/>
      <c r="V3523" s="72"/>
      <c r="W3523" s="71"/>
      <c r="X3523" s="71"/>
    </row>
    <row r="3524" spans="1:24" ht="15.75" thickBot="1">
      <c r="A3524" s="3">
        <v>0.35160000000000002</v>
      </c>
      <c r="B3524" s="17">
        <v>-0.14791522800000001</v>
      </c>
      <c r="C3524" s="17">
        <v>-0.14174310700000001</v>
      </c>
      <c r="D3524" s="17">
        <v>-0.14027160299999999</v>
      </c>
      <c r="E3524" s="74">
        <v>-0.104057471</v>
      </c>
      <c r="F3524" s="74">
        <v>-0.13751603700000001</v>
      </c>
      <c r="G3524" s="17">
        <v>-0.112693602</v>
      </c>
      <c r="J3524" s="74"/>
      <c r="K3524" s="73"/>
      <c r="L3524" s="73"/>
      <c r="M3524" s="73"/>
      <c r="N3524" s="73"/>
      <c r="O3524" s="69"/>
      <c r="P3524" s="69"/>
      <c r="Q3524" s="69"/>
      <c r="R3524" s="69"/>
      <c r="S3524" s="69"/>
      <c r="T3524" s="69"/>
      <c r="U3524" s="69"/>
      <c r="V3524" s="72"/>
      <c r="W3524" s="71"/>
      <c r="X3524" s="71"/>
    </row>
    <row r="3525" spans="1:24" ht="15.75" thickBot="1">
      <c r="A3525" s="3">
        <v>0.35170000000000001</v>
      </c>
      <c r="B3525" s="17">
        <v>-0.14781059399999999</v>
      </c>
      <c r="C3525" s="17">
        <v>-0.14166232200000001</v>
      </c>
      <c r="D3525" s="17">
        <v>-0.140195972</v>
      </c>
      <c r="E3525" s="74">
        <v>-0.103982806</v>
      </c>
      <c r="F3525" s="74">
        <v>-0.13744869000000001</v>
      </c>
      <c r="G3525" s="17">
        <v>-0.112612984</v>
      </c>
      <c r="J3525" s="74"/>
      <c r="K3525" s="73"/>
      <c r="L3525" s="73"/>
      <c r="M3525" s="73"/>
      <c r="N3525" s="73"/>
      <c r="O3525" s="69"/>
      <c r="P3525" s="69"/>
      <c r="Q3525" s="69"/>
      <c r="R3525" s="69"/>
      <c r="S3525" s="69"/>
      <c r="T3525" s="69"/>
      <c r="U3525" s="69"/>
      <c r="V3525" s="72"/>
      <c r="W3525" s="71"/>
      <c r="X3525" s="71"/>
    </row>
    <row r="3526" spans="1:24" ht="15.75" thickBot="1">
      <c r="A3526" s="3">
        <v>0.3518</v>
      </c>
      <c r="B3526" s="17">
        <v>-0.14770597099999999</v>
      </c>
      <c r="C3526" s="17">
        <v>-0.141581542</v>
      </c>
      <c r="D3526" s="17">
        <v>-0.14012034400000001</v>
      </c>
      <c r="E3526" s="74">
        <v>-0.103908151</v>
      </c>
      <c r="F3526" s="74">
        <v>-0.13738134599999999</v>
      </c>
      <c r="G3526" s="17">
        <v>-0.112532377</v>
      </c>
      <c r="J3526" s="74"/>
      <c r="K3526" s="73"/>
      <c r="L3526" s="73"/>
      <c r="M3526" s="73"/>
      <c r="N3526" s="73"/>
      <c r="O3526" s="69"/>
      <c r="P3526" s="69"/>
      <c r="Q3526" s="69"/>
      <c r="R3526" s="69"/>
      <c r="S3526" s="69"/>
      <c r="T3526" s="69"/>
      <c r="U3526" s="69"/>
      <c r="V3526" s="72"/>
      <c r="W3526" s="71"/>
      <c r="X3526" s="71"/>
    </row>
    <row r="3527" spans="1:24" ht="15.75" thickBot="1">
      <c r="A3527" s="3">
        <v>0.35189999999999999</v>
      </c>
      <c r="B3527" s="17">
        <v>-0.14760135799999999</v>
      </c>
      <c r="C3527" s="17">
        <v>-0.141500768</v>
      </c>
      <c r="D3527" s="17">
        <v>-0.14004472000000001</v>
      </c>
      <c r="E3527" s="74">
        <v>-0.10383350600000001</v>
      </c>
      <c r="F3527" s="74">
        <v>-0.13731400499999999</v>
      </c>
      <c r="G3527" s="17">
        <v>-0.11245178</v>
      </c>
      <c r="J3527" s="74"/>
      <c r="K3527" s="73"/>
      <c r="L3527" s="73"/>
      <c r="M3527" s="73"/>
      <c r="N3527" s="73"/>
      <c r="O3527" s="69"/>
      <c r="P3527" s="69"/>
      <c r="Q3527" s="69"/>
      <c r="R3527" s="69"/>
      <c r="S3527" s="69"/>
      <c r="T3527" s="69"/>
      <c r="U3527" s="69"/>
      <c r="V3527" s="72"/>
      <c r="W3527" s="71"/>
      <c r="X3527" s="71"/>
    </row>
    <row r="3528" spans="1:24" ht="15.75" thickBot="1">
      <c r="A3528" s="3">
        <v>0.35199999999999998</v>
      </c>
      <c r="B3528" s="17">
        <v>-0.14749675600000001</v>
      </c>
      <c r="C3528" s="17">
        <v>-0.14141999799999999</v>
      </c>
      <c r="D3528" s="17">
        <v>-0.13996910100000001</v>
      </c>
      <c r="E3528" s="74">
        <v>-0.103758871</v>
      </c>
      <c r="F3528" s="74">
        <v>-0.13724666499999999</v>
      </c>
      <c r="G3528" s="17">
        <v>-0.11237119299999999</v>
      </c>
      <c r="J3528" s="74"/>
      <c r="K3528" s="73"/>
      <c r="L3528" s="73"/>
      <c r="M3528" s="73"/>
      <c r="N3528" s="73"/>
      <c r="O3528" s="69"/>
      <c r="P3528" s="69"/>
      <c r="Q3528" s="69"/>
      <c r="R3528" s="69"/>
      <c r="S3528" s="69"/>
      <c r="T3528" s="69"/>
      <c r="U3528" s="69"/>
      <c r="V3528" s="72"/>
      <c r="W3528" s="71"/>
      <c r="X3528" s="71"/>
    </row>
    <row r="3529" spans="1:24" ht="15.75" thickBot="1">
      <c r="A3529" s="3">
        <v>0.35210000000000002</v>
      </c>
      <c r="B3529" s="17">
        <v>-0.14739216499999999</v>
      </c>
      <c r="C3529" s="17">
        <v>-0.14133923400000001</v>
      </c>
      <c r="D3529" s="17">
        <v>-0.13989348500000001</v>
      </c>
      <c r="E3529" s="74">
        <v>-0.10368424599999999</v>
      </c>
      <c r="F3529" s="74">
        <v>-0.13717932799999999</v>
      </c>
      <c r="G3529" s="17">
        <v>-0.112290616</v>
      </c>
      <c r="J3529" s="74"/>
      <c r="K3529" s="73"/>
      <c r="L3529" s="73"/>
      <c r="M3529" s="73"/>
      <c r="N3529" s="73"/>
      <c r="O3529" s="69"/>
      <c r="P3529" s="69"/>
      <c r="Q3529" s="69"/>
      <c r="R3529" s="69"/>
      <c r="S3529" s="69"/>
      <c r="T3529" s="69"/>
      <c r="U3529" s="69"/>
      <c r="V3529" s="72"/>
      <c r="W3529" s="71"/>
      <c r="X3529" s="71"/>
    </row>
    <row r="3530" spans="1:24" ht="15.75" thickBot="1">
      <c r="A3530" s="3">
        <v>0.35220000000000001</v>
      </c>
      <c r="B3530" s="17">
        <v>-0.147287585</v>
      </c>
      <c r="C3530" s="17">
        <v>-0.14125847499999999</v>
      </c>
      <c r="D3530" s="17">
        <v>-0.13981787400000001</v>
      </c>
      <c r="E3530" s="74">
        <v>-0.10360962999999999</v>
      </c>
      <c r="F3530" s="74">
        <v>-0.13711199299999999</v>
      </c>
      <c r="G3530" s="17">
        <v>-0.11221004900000001</v>
      </c>
      <c r="J3530" s="74"/>
      <c r="K3530" s="73"/>
      <c r="L3530" s="73"/>
      <c r="M3530" s="73"/>
      <c r="N3530" s="73"/>
      <c r="O3530" s="69"/>
      <c r="P3530" s="69"/>
      <c r="Q3530" s="69"/>
      <c r="R3530" s="69"/>
      <c r="S3530" s="69"/>
      <c r="T3530" s="69"/>
      <c r="U3530" s="69"/>
      <c r="V3530" s="72"/>
      <c r="W3530" s="71"/>
      <c r="X3530" s="71"/>
    </row>
    <row r="3531" spans="1:24" ht="15.75" thickBot="1">
      <c r="A3531" s="3">
        <v>0.3523</v>
      </c>
      <c r="B3531" s="17">
        <v>-0.147183015</v>
      </c>
      <c r="C3531" s="17">
        <v>-0.14117772100000001</v>
      </c>
      <c r="D3531" s="17">
        <v>-0.139742266</v>
      </c>
      <c r="E3531" s="74">
        <v>-0.103535025</v>
      </c>
      <c r="F3531" s="74">
        <v>-0.13704466000000001</v>
      </c>
      <c r="G3531" s="17">
        <v>-0.112129493</v>
      </c>
      <c r="J3531" s="74"/>
      <c r="K3531" s="73"/>
      <c r="L3531" s="73"/>
      <c r="M3531" s="73"/>
      <c r="N3531" s="73"/>
      <c r="O3531" s="69"/>
      <c r="P3531" s="69"/>
      <c r="Q3531" s="69"/>
      <c r="R3531" s="69"/>
      <c r="S3531" s="69"/>
      <c r="T3531" s="69"/>
      <c r="U3531" s="69"/>
      <c r="V3531" s="72"/>
      <c r="W3531" s="71"/>
      <c r="X3531" s="71"/>
    </row>
    <row r="3532" spans="1:24" ht="15.75" thickBot="1">
      <c r="A3532" s="3">
        <v>0.35239999999999999</v>
      </c>
      <c r="B3532" s="17">
        <v>-0.147078456</v>
      </c>
      <c r="C3532" s="17">
        <v>-0.14109697199999999</v>
      </c>
      <c r="D3532" s="17">
        <v>-0.139666663</v>
      </c>
      <c r="E3532" s="74">
        <v>-0.10346042900000001</v>
      </c>
      <c r="F3532" s="74">
        <v>-0.13697733000000001</v>
      </c>
      <c r="G3532" s="17">
        <v>-0.112048946</v>
      </c>
      <c r="J3532" s="74"/>
      <c r="K3532" s="73"/>
      <c r="L3532" s="73"/>
      <c r="M3532" s="73"/>
      <c r="N3532" s="73"/>
      <c r="O3532" s="69"/>
      <c r="P3532" s="69"/>
      <c r="Q3532" s="69"/>
      <c r="R3532" s="69"/>
      <c r="S3532" s="69"/>
      <c r="T3532" s="69"/>
      <c r="U3532" s="69"/>
      <c r="V3532" s="72"/>
      <c r="W3532" s="71"/>
      <c r="X3532" s="71"/>
    </row>
    <row r="3533" spans="1:24" ht="15.75" thickBot="1">
      <c r="A3533" s="3">
        <v>0.35249999999999998</v>
      </c>
      <c r="B3533" s="17">
        <v>-0.14697390799999999</v>
      </c>
      <c r="C3533" s="17">
        <v>-0.14101622899999999</v>
      </c>
      <c r="D3533" s="17">
        <v>-0.13959106299999999</v>
      </c>
      <c r="E3533" s="74">
        <v>-0.10338584300000001</v>
      </c>
      <c r="F3533" s="74">
        <v>-0.136910001</v>
      </c>
      <c r="G3533" s="17">
        <v>-0.11196841</v>
      </c>
      <c r="J3533" s="74"/>
      <c r="K3533" s="73"/>
      <c r="L3533" s="73"/>
      <c r="M3533" s="73"/>
      <c r="N3533" s="73"/>
      <c r="O3533" s="69"/>
      <c r="P3533" s="69"/>
      <c r="Q3533" s="69"/>
      <c r="R3533" s="69"/>
      <c r="S3533" s="69"/>
      <c r="T3533" s="69"/>
      <c r="U3533" s="69"/>
      <c r="V3533" s="72"/>
      <c r="W3533" s="71"/>
      <c r="X3533" s="71"/>
    </row>
    <row r="3534" spans="1:24" ht="15.75" thickBot="1">
      <c r="A3534" s="3">
        <v>0.35260000000000002</v>
      </c>
      <c r="B3534" s="17">
        <v>-0.14686937</v>
      </c>
      <c r="C3534" s="17">
        <v>-0.140935491</v>
      </c>
      <c r="D3534" s="17">
        <v>-0.139515468</v>
      </c>
      <c r="E3534" s="74">
        <v>-0.103311267</v>
      </c>
      <c r="F3534" s="74">
        <v>-0.136842675</v>
      </c>
      <c r="G3534" s="17">
        <v>-0.11188788400000001</v>
      </c>
      <c r="J3534" s="74"/>
      <c r="K3534" s="73"/>
      <c r="L3534" s="73"/>
      <c r="M3534" s="73"/>
      <c r="N3534" s="73"/>
      <c r="O3534" s="69"/>
      <c r="P3534" s="69"/>
      <c r="Q3534" s="69"/>
      <c r="R3534" s="69"/>
      <c r="S3534" s="69"/>
      <c r="T3534" s="69"/>
      <c r="U3534" s="69"/>
      <c r="V3534" s="72"/>
      <c r="W3534" s="71"/>
      <c r="X3534" s="71"/>
    </row>
    <row r="3535" spans="1:24" ht="15.75" thickBot="1">
      <c r="A3535" s="3">
        <v>0.35270000000000001</v>
      </c>
      <c r="B3535" s="17">
        <v>-0.14676484300000001</v>
      </c>
      <c r="C3535" s="17">
        <v>-0.140854757</v>
      </c>
      <c r="D3535" s="17">
        <v>-0.13943987599999999</v>
      </c>
      <c r="E3535" s="74">
        <v>-0.103236701</v>
      </c>
      <c r="F3535" s="74">
        <v>-0.13677535099999999</v>
      </c>
      <c r="G3535" s="17">
        <v>-0.111807368</v>
      </c>
      <c r="J3535" s="74"/>
      <c r="K3535" s="73"/>
      <c r="L3535" s="73"/>
      <c r="M3535" s="73"/>
      <c r="N3535" s="73"/>
      <c r="O3535" s="69"/>
      <c r="P3535" s="69"/>
      <c r="Q3535" s="69"/>
      <c r="R3535" s="69"/>
      <c r="S3535" s="69"/>
      <c r="T3535" s="69"/>
      <c r="U3535" s="69"/>
      <c r="V3535" s="72"/>
      <c r="W3535" s="71"/>
      <c r="X3535" s="71"/>
    </row>
    <row r="3536" spans="1:24" ht="15.75" thickBot="1">
      <c r="A3536" s="3">
        <v>0.3528</v>
      </c>
      <c r="B3536" s="17">
        <v>-0.14666032700000001</v>
      </c>
      <c r="C3536" s="17">
        <v>-0.14077402899999999</v>
      </c>
      <c r="D3536" s="17">
        <v>-0.139364289</v>
      </c>
      <c r="E3536" s="74">
        <v>-0.103162145</v>
      </c>
      <c r="F3536" s="74">
        <v>-0.13670803000000001</v>
      </c>
      <c r="G3536" s="17">
        <v>-0.111726862</v>
      </c>
      <c r="J3536" s="74"/>
      <c r="K3536" s="73"/>
      <c r="L3536" s="73"/>
      <c r="M3536" s="73"/>
      <c r="N3536" s="73"/>
      <c r="O3536" s="69"/>
      <c r="P3536" s="69"/>
      <c r="Q3536" s="69"/>
      <c r="R3536" s="69"/>
      <c r="S3536" s="69"/>
      <c r="T3536" s="69"/>
      <c r="U3536" s="69"/>
      <c r="V3536" s="72"/>
      <c r="W3536" s="71"/>
      <c r="X3536" s="71"/>
    </row>
    <row r="3537" spans="1:24" ht="15.75" thickBot="1">
      <c r="A3537" s="3">
        <v>0.35289999999999999</v>
      </c>
      <c r="B3537" s="17">
        <v>-0.146555821</v>
      </c>
      <c r="C3537" s="17">
        <v>-0.14069330699999999</v>
      </c>
      <c r="D3537" s="17">
        <v>-0.13928870500000001</v>
      </c>
      <c r="E3537" s="74">
        <v>-0.103087599</v>
      </c>
      <c r="F3537" s="74">
        <v>-0.13664071</v>
      </c>
      <c r="G3537" s="17">
        <v>-0.111646366</v>
      </c>
      <c r="J3537" s="74"/>
      <c r="K3537" s="73"/>
      <c r="L3537" s="73"/>
      <c r="M3537" s="73"/>
      <c r="N3537" s="73"/>
      <c r="O3537" s="69"/>
      <c r="P3537" s="69"/>
      <c r="Q3537" s="69"/>
      <c r="R3537" s="69"/>
      <c r="S3537" s="69"/>
      <c r="T3537" s="69"/>
      <c r="U3537" s="69"/>
      <c r="V3537" s="72"/>
      <c r="W3537" s="71"/>
      <c r="X3537" s="71"/>
    </row>
    <row r="3538" spans="1:24" ht="15.75" thickBot="1">
      <c r="A3538" s="3">
        <v>0.35299999999999998</v>
      </c>
      <c r="B3538" s="17">
        <v>-0.14645132599999999</v>
      </c>
      <c r="C3538" s="17">
        <v>-0.14061258900000001</v>
      </c>
      <c r="D3538" s="17">
        <v>-0.13921312599999999</v>
      </c>
      <c r="E3538" s="74">
        <v>-0.103013062</v>
      </c>
      <c r="F3538" s="74">
        <v>-0.13657339299999999</v>
      </c>
      <c r="G3538" s="17">
        <v>-0.11156588000000001</v>
      </c>
      <c r="J3538" s="74"/>
      <c r="K3538" s="73"/>
      <c r="L3538" s="73"/>
      <c r="M3538" s="73"/>
      <c r="N3538" s="73"/>
      <c r="O3538" s="69"/>
      <c r="P3538" s="69"/>
      <c r="Q3538" s="69"/>
      <c r="R3538" s="69"/>
      <c r="S3538" s="69"/>
      <c r="T3538" s="69"/>
      <c r="U3538" s="69"/>
      <c r="V3538" s="72"/>
      <c r="W3538" s="71"/>
      <c r="X3538" s="71"/>
    </row>
    <row r="3539" spans="1:24" ht="15.75" thickBot="1">
      <c r="A3539" s="3">
        <v>0.35310000000000002</v>
      </c>
      <c r="B3539" s="17">
        <v>-0.14634684100000001</v>
      </c>
      <c r="C3539" s="17">
        <v>-0.140531876</v>
      </c>
      <c r="D3539" s="17">
        <v>-0.13913755</v>
      </c>
      <c r="E3539" s="74">
        <v>-0.102938535</v>
      </c>
      <c r="F3539" s="74">
        <v>-0.136506078</v>
      </c>
      <c r="G3539" s="17">
        <v>-0.111485405</v>
      </c>
      <c r="J3539" s="74"/>
      <c r="K3539" s="73"/>
      <c r="L3539" s="73"/>
      <c r="M3539" s="73"/>
      <c r="N3539" s="73"/>
      <c r="O3539" s="69"/>
      <c r="P3539" s="69"/>
      <c r="Q3539" s="69"/>
      <c r="R3539" s="69"/>
      <c r="S3539" s="69"/>
      <c r="T3539" s="69"/>
      <c r="U3539" s="69"/>
      <c r="V3539" s="72"/>
      <c r="W3539" s="71"/>
      <c r="X3539" s="71"/>
    </row>
    <row r="3540" spans="1:24" ht="15.75" thickBot="1">
      <c r="A3540" s="3">
        <v>0.35320000000000001</v>
      </c>
      <c r="B3540" s="17">
        <v>-0.14624236700000001</v>
      </c>
      <c r="C3540" s="17">
        <v>-0.14045116899999999</v>
      </c>
      <c r="D3540" s="17">
        <v>-0.139061978</v>
      </c>
      <c r="E3540" s="74">
        <v>-0.102864018</v>
      </c>
      <c r="F3540" s="74">
        <v>-0.13643876499999999</v>
      </c>
      <c r="G3540" s="17">
        <v>-0.11140493899999999</v>
      </c>
      <c r="J3540" s="74"/>
      <c r="K3540" s="73"/>
      <c r="L3540" s="73"/>
      <c r="M3540" s="73"/>
      <c r="N3540" s="73"/>
      <c r="O3540" s="69"/>
      <c r="P3540" s="69"/>
      <c r="Q3540" s="69"/>
      <c r="R3540" s="69"/>
      <c r="S3540" s="69"/>
      <c r="T3540" s="69"/>
      <c r="U3540" s="69"/>
      <c r="V3540" s="72"/>
      <c r="W3540" s="71"/>
      <c r="X3540" s="71"/>
    </row>
    <row r="3541" spans="1:24" ht="15.75" thickBot="1">
      <c r="A3541" s="3">
        <v>0.3533</v>
      </c>
      <c r="B3541" s="17">
        <v>-0.14613790400000001</v>
      </c>
      <c r="C3541" s="17">
        <v>-0.140370466</v>
      </c>
      <c r="D3541" s="17">
        <v>-0.138986411</v>
      </c>
      <c r="E3541" s="74">
        <v>-0.102789511</v>
      </c>
      <c r="F3541" s="74">
        <v>-0.136371454</v>
      </c>
      <c r="G3541" s="17">
        <v>-0.111324483</v>
      </c>
      <c r="J3541" s="74"/>
      <c r="K3541" s="73"/>
      <c r="L3541" s="73"/>
      <c r="M3541" s="73"/>
      <c r="N3541" s="73"/>
      <c r="O3541" s="69"/>
      <c r="P3541" s="69"/>
      <c r="Q3541" s="69"/>
      <c r="R3541" s="69"/>
      <c r="S3541" s="69"/>
      <c r="T3541" s="69"/>
      <c r="U3541" s="69"/>
      <c r="V3541" s="72"/>
      <c r="W3541" s="71"/>
      <c r="X3541" s="71"/>
    </row>
    <row r="3542" spans="1:24" ht="15.75" thickBot="1">
      <c r="A3542" s="3">
        <v>0.35339999999999999</v>
      </c>
      <c r="B3542" s="17">
        <v>-0.14603345100000001</v>
      </c>
      <c r="C3542" s="17">
        <v>-0.14028976900000001</v>
      </c>
      <c r="D3542" s="17">
        <v>-0.138910847</v>
      </c>
      <c r="E3542" s="74">
        <v>-0.10271501299999999</v>
      </c>
      <c r="F3542" s="74">
        <v>-0.13630414599999999</v>
      </c>
      <c r="G3542" s="17">
        <v>-0.111244038</v>
      </c>
      <c r="J3542" s="74"/>
      <c r="K3542" s="73"/>
      <c r="L3542" s="73"/>
      <c r="M3542" s="73"/>
      <c r="N3542" s="73"/>
      <c r="O3542" s="69"/>
      <c r="P3542" s="69"/>
      <c r="Q3542" s="69"/>
      <c r="R3542" s="69"/>
      <c r="S3542" s="69"/>
      <c r="T3542" s="69"/>
      <c r="U3542" s="69"/>
      <c r="V3542" s="72"/>
      <c r="W3542" s="71"/>
      <c r="X3542" s="71"/>
    </row>
    <row r="3543" spans="1:24" ht="15.75" thickBot="1">
      <c r="A3543" s="3">
        <v>0.35349999999999998</v>
      </c>
      <c r="B3543" s="17">
        <v>-0.145929009</v>
      </c>
      <c r="C3543" s="17">
        <v>-0.14020907699999999</v>
      </c>
      <c r="D3543" s="17">
        <v>-0.138835287</v>
      </c>
      <c r="E3543" s="74">
        <v>-0.102640526</v>
      </c>
      <c r="F3543" s="74">
        <v>-0.136236839</v>
      </c>
      <c r="G3543" s="17">
        <v>-0.111163602</v>
      </c>
      <c r="J3543" s="74"/>
      <c r="K3543" s="73"/>
      <c r="L3543" s="73"/>
      <c r="M3543" s="73"/>
      <c r="N3543" s="73"/>
      <c r="O3543" s="69"/>
      <c r="P3543" s="69"/>
      <c r="Q3543" s="69"/>
      <c r="R3543" s="69"/>
      <c r="S3543" s="69"/>
      <c r="T3543" s="69"/>
      <c r="U3543" s="69"/>
      <c r="V3543" s="72"/>
      <c r="W3543" s="71"/>
      <c r="X3543" s="71"/>
    </row>
    <row r="3544" spans="1:24" ht="15.75" thickBot="1">
      <c r="A3544" s="3">
        <v>0.35360000000000003</v>
      </c>
      <c r="B3544" s="17">
        <v>-0.14582457700000001</v>
      </c>
      <c r="C3544" s="17">
        <v>-0.14012838999999999</v>
      </c>
      <c r="D3544" s="17">
        <v>-0.138759731</v>
      </c>
      <c r="E3544" s="74">
        <v>-0.10256604800000001</v>
      </c>
      <c r="F3544" s="74">
        <v>-0.13616953500000001</v>
      </c>
      <c r="G3544" s="17">
        <v>-0.11108317700000001</v>
      </c>
      <c r="J3544" s="74"/>
      <c r="K3544" s="73"/>
      <c r="L3544" s="73"/>
      <c r="M3544" s="73"/>
      <c r="N3544" s="73"/>
      <c r="O3544" s="69"/>
      <c r="P3544" s="69"/>
      <c r="Q3544" s="69"/>
      <c r="R3544" s="69"/>
      <c r="S3544" s="69"/>
      <c r="T3544" s="69"/>
      <c r="U3544" s="69"/>
      <c r="V3544" s="72"/>
      <c r="W3544" s="71"/>
      <c r="X3544" s="71"/>
    </row>
    <row r="3545" spans="1:24" ht="15.75" thickBot="1">
      <c r="A3545" s="3">
        <v>0.35370000000000001</v>
      </c>
      <c r="B3545" s="17">
        <v>-0.14572015599999999</v>
      </c>
      <c r="C3545" s="17">
        <v>-0.14004770799999999</v>
      </c>
      <c r="D3545" s="17">
        <v>-0.13868417999999999</v>
      </c>
      <c r="E3545" s="74">
        <v>-0.102491579</v>
      </c>
      <c r="F3545" s="74">
        <v>-0.13610223299999999</v>
      </c>
      <c r="G3545" s="17">
        <v>-0.11100276100000001</v>
      </c>
      <c r="J3545" s="74"/>
      <c r="K3545" s="73"/>
      <c r="L3545" s="73"/>
      <c r="M3545" s="73"/>
      <c r="N3545" s="73"/>
      <c r="O3545" s="69"/>
      <c r="P3545" s="69"/>
      <c r="Q3545" s="69"/>
      <c r="R3545" s="69"/>
      <c r="S3545" s="69"/>
      <c r="T3545" s="69"/>
      <c r="U3545" s="69"/>
      <c r="V3545" s="72"/>
      <c r="W3545" s="71"/>
      <c r="X3545" s="71"/>
    </row>
    <row r="3546" spans="1:24" ht="15.75" thickBot="1">
      <c r="A3546" s="3">
        <v>0.3538</v>
      </c>
      <c r="B3546" s="17">
        <v>-0.14561574599999999</v>
      </c>
      <c r="C3546" s="17">
        <v>-0.13996703099999999</v>
      </c>
      <c r="D3546" s="17">
        <v>-0.13860863200000001</v>
      </c>
      <c r="E3546" s="74">
        <v>-0.102417121</v>
      </c>
      <c r="F3546" s="74">
        <v>-0.136034933</v>
      </c>
      <c r="G3546" s="17">
        <v>-0.110922356</v>
      </c>
      <c r="J3546" s="74"/>
      <c r="K3546" s="73"/>
      <c r="L3546" s="73"/>
      <c r="M3546" s="73"/>
      <c r="N3546" s="73"/>
      <c r="O3546" s="69"/>
      <c r="P3546" s="69"/>
      <c r="Q3546" s="69"/>
      <c r="R3546" s="69"/>
      <c r="S3546" s="69"/>
      <c r="T3546" s="69"/>
      <c r="U3546" s="69"/>
      <c r="V3546" s="72"/>
      <c r="W3546" s="71"/>
      <c r="X3546" s="71"/>
    </row>
    <row r="3547" spans="1:24" ht="15.75" thickBot="1">
      <c r="A3547" s="3">
        <v>0.35389999999999999</v>
      </c>
      <c r="B3547" s="17">
        <v>-0.14551134600000001</v>
      </c>
      <c r="C3547" s="17">
        <v>-0.13988635899999999</v>
      </c>
      <c r="D3547" s="17">
        <v>-0.138533088</v>
      </c>
      <c r="E3547" s="74">
        <v>-0.102342672</v>
      </c>
      <c r="F3547" s="74">
        <v>-0.135967635</v>
      </c>
      <c r="G3547" s="17">
        <v>-0.11084196</v>
      </c>
      <c r="J3547" s="74"/>
      <c r="K3547" s="73"/>
      <c r="L3547" s="73"/>
      <c r="M3547" s="73"/>
      <c r="N3547" s="73"/>
      <c r="O3547" s="69"/>
      <c r="P3547" s="69"/>
      <c r="Q3547" s="69"/>
      <c r="R3547" s="69"/>
      <c r="S3547" s="69"/>
      <c r="T3547" s="69"/>
      <c r="U3547" s="69"/>
      <c r="V3547" s="72"/>
      <c r="W3547" s="71"/>
      <c r="X3547" s="71"/>
    </row>
    <row r="3548" spans="1:24" ht="15.75" thickBot="1">
      <c r="A3548" s="3">
        <v>0.35399999999999998</v>
      </c>
      <c r="B3548" s="17">
        <v>-0.145406956</v>
      </c>
      <c r="C3548" s="17">
        <v>-0.13980569200000001</v>
      </c>
      <c r="D3548" s="17">
        <v>-0.13845754699999999</v>
      </c>
      <c r="E3548" s="74">
        <v>-0.102268233</v>
      </c>
      <c r="F3548" s="74">
        <v>-0.13590034000000001</v>
      </c>
      <c r="G3548" s="17">
        <v>-0.110761575</v>
      </c>
      <c r="J3548" s="74"/>
      <c r="K3548" s="73"/>
      <c r="L3548" s="73"/>
      <c r="M3548" s="73"/>
      <c r="N3548" s="73"/>
      <c r="O3548" s="69"/>
      <c r="P3548" s="69"/>
      <c r="Q3548" s="69"/>
      <c r="R3548" s="69"/>
      <c r="S3548" s="69"/>
      <c r="T3548" s="69"/>
      <c r="U3548" s="69"/>
      <c r="V3548" s="72"/>
      <c r="W3548" s="71"/>
      <c r="X3548" s="71"/>
    </row>
    <row r="3549" spans="1:24" ht="15.75" thickBot="1">
      <c r="A3549" s="3">
        <v>0.35410000000000003</v>
      </c>
      <c r="B3549" s="17">
        <v>-0.14530257699999999</v>
      </c>
      <c r="C3549" s="17">
        <v>-0.13972503</v>
      </c>
      <c r="D3549" s="17">
        <v>-0.138382011</v>
      </c>
      <c r="E3549" s="74">
        <v>-0.102193804</v>
      </c>
      <c r="F3549" s="74">
        <v>-0.13583304600000001</v>
      </c>
      <c r="G3549" s="17">
        <v>-0.11068119899999999</v>
      </c>
      <c r="J3549" s="74"/>
      <c r="K3549" s="73"/>
      <c r="L3549" s="73"/>
      <c r="M3549" s="73"/>
      <c r="N3549" s="73"/>
      <c r="O3549" s="69"/>
      <c r="P3549" s="69"/>
      <c r="Q3549" s="69"/>
      <c r="R3549" s="69"/>
      <c r="S3549" s="69"/>
      <c r="T3549" s="69"/>
      <c r="U3549" s="69"/>
      <c r="V3549" s="72"/>
      <c r="W3549" s="71"/>
      <c r="X3549" s="71"/>
    </row>
    <row r="3550" spans="1:24" ht="15.75" thickBot="1">
      <c r="A3550" s="3">
        <v>0.35420000000000001</v>
      </c>
      <c r="B3550" s="17">
        <v>-0.14519820899999999</v>
      </c>
      <c r="C3550" s="17">
        <v>-0.13964437399999999</v>
      </c>
      <c r="D3550" s="17">
        <v>-0.13830647900000001</v>
      </c>
      <c r="E3550" s="74">
        <v>-0.10211938399999999</v>
      </c>
      <c r="F3550" s="74">
        <v>-0.13576575499999999</v>
      </c>
      <c r="G3550" s="17">
        <v>-0.110600834</v>
      </c>
      <c r="J3550" s="74"/>
      <c r="K3550" s="73"/>
      <c r="L3550" s="73"/>
      <c r="M3550" s="73"/>
      <c r="N3550" s="73"/>
      <c r="O3550" s="69"/>
      <c r="P3550" s="69"/>
      <c r="Q3550" s="69"/>
      <c r="R3550" s="69"/>
      <c r="S3550" s="69"/>
      <c r="T3550" s="69"/>
      <c r="U3550" s="69"/>
      <c r="V3550" s="72"/>
      <c r="W3550" s="71"/>
      <c r="X3550" s="71"/>
    </row>
    <row r="3551" spans="1:24" ht="15.75" thickBot="1">
      <c r="A3551" s="3">
        <v>0.3543</v>
      </c>
      <c r="B3551" s="17">
        <v>-0.145093851</v>
      </c>
      <c r="C3551" s="17">
        <v>-0.139563722</v>
      </c>
      <c r="D3551" s="17">
        <v>-0.13823095099999999</v>
      </c>
      <c r="E3551" s="74">
        <v>-0.102044974</v>
      </c>
      <c r="F3551" s="74">
        <v>-0.13569846499999999</v>
      </c>
      <c r="G3551" s="17">
        <v>-0.11052047800000001</v>
      </c>
      <c r="J3551" s="74"/>
      <c r="K3551" s="73"/>
      <c r="L3551" s="73"/>
      <c r="M3551" s="73"/>
      <c r="N3551" s="73"/>
      <c r="O3551" s="69"/>
      <c r="P3551" s="69"/>
      <c r="Q3551" s="69"/>
      <c r="R3551" s="69"/>
      <c r="S3551" s="69"/>
      <c r="T3551" s="69"/>
      <c r="U3551" s="69"/>
      <c r="V3551" s="72"/>
      <c r="W3551" s="71"/>
      <c r="X3551" s="71"/>
    </row>
    <row r="3552" spans="1:24" ht="15.75" thickBot="1">
      <c r="A3552" s="3">
        <v>0.35439999999999999</v>
      </c>
      <c r="B3552" s="17">
        <v>-0.14498950299999999</v>
      </c>
      <c r="C3552" s="17">
        <v>-0.13948307500000001</v>
      </c>
      <c r="D3552" s="17">
        <v>-0.138155426</v>
      </c>
      <c r="E3552" s="74">
        <v>-0.10197057399999999</v>
      </c>
      <c r="F3552" s="74">
        <v>-0.13563117799999999</v>
      </c>
      <c r="G3552" s="17">
        <v>-0.110440132</v>
      </c>
      <c r="J3552" s="74"/>
      <c r="K3552" s="73"/>
      <c r="L3552" s="73"/>
      <c r="M3552" s="73"/>
      <c r="N3552" s="73"/>
      <c r="O3552" s="69"/>
      <c r="P3552" s="69"/>
      <c r="Q3552" s="69"/>
      <c r="R3552" s="69"/>
      <c r="S3552" s="69"/>
      <c r="T3552" s="69"/>
      <c r="U3552" s="69"/>
      <c r="V3552" s="72"/>
      <c r="W3552" s="71"/>
      <c r="X3552" s="71"/>
    </row>
    <row r="3553" spans="1:24" ht="15.75" thickBot="1">
      <c r="A3553" s="3">
        <v>0.35449999999999998</v>
      </c>
      <c r="B3553" s="17">
        <v>-0.14488516600000001</v>
      </c>
      <c r="C3553" s="17">
        <v>-0.13940243399999999</v>
      </c>
      <c r="D3553" s="17">
        <v>-0.138079905</v>
      </c>
      <c r="E3553" s="74">
        <v>-0.101896183</v>
      </c>
      <c r="F3553" s="74">
        <v>-0.13556389299999999</v>
      </c>
      <c r="G3553" s="17">
        <v>-0.110359797</v>
      </c>
      <c r="J3553" s="74"/>
      <c r="K3553" s="73"/>
      <c r="L3553" s="73"/>
      <c r="M3553" s="73"/>
      <c r="N3553" s="73"/>
      <c r="O3553" s="69"/>
      <c r="P3553" s="69"/>
      <c r="Q3553" s="69"/>
      <c r="R3553" s="69"/>
      <c r="S3553" s="69"/>
      <c r="T3553" s="69"/>
      <c r="U3553" s="69"/>
      <c r="V3553" s="72"/>
      <c r="W3553" s="71"/>
      <c r="X3553" s="71"/>
    </row>
    <row r="3554" spans="1:24" ht="15.75" thickBot="1">
      <c r="A3554" s="3">
        <v>0.35460000000000003</v>
      </c>
      <c r="B3554" s="17">
        <v>-0.14478083999999999</v>
      </c>
      <c r="C3554" s="17">
        <v>-0.139321797</v>
      </c>
      <c r="D3554" s="17">
        <v>-0.13800438900000001</v>
      </c>
      <c r="E3554" s="74">
        <v>-0.101821802</v>
      </c>
      <c r="F3554" s="74">
        <v>-0.13549660999999999</v>
      </c>
      <c r="G3554" s="17">
        <v>-0.110279471</v>
      </c>
      <c r="J3554" s="74"/>
      <c r="K3554" s="73"/>
      <c r="L3554" s="73"/>
      <c r="M3554" s="73"/>
      <c r="N3554" s="73"/>
      <c r="O3554" s="69"/>
      <c r="P3554" s="69"/>
      <c r="Q3554" s="69"/>
      <c r="R3554" s="69"/>
      <c r="S3554" s="69"/>
      <c r="T3554" s="69"/>
      <c r="U3554" s="69"/>
      <c r="V3554" s="72"/>
      <c r="W3554" s="71"/>
      <c r="X3554" s="71"/>
    </row>
    <row r="3555" spans="1:24" ht="15.75" thickBot="1">
      <c r="A3555" s="3">
        <v>0.35470000000000002</v>
      </c>
      <c r="B3555" s="17">
        <v>-0.144676524</v>
      </c>
      <c r="C3555" s="17">
        <v>-0.139241166</v>
      </c>
      <c r="D3555" s="17">
        <v>-0.13792887600000001</v>
      </c>
      <c r="E3555" s="74">
        <v>-0.101747431</v>
      </c>
      <c r="F3555" s="74">
        <v>-0.13542932899999999</v>
      </c>
      <c r="G3555" s="17">
        <v>-0.11019915499999999</v>
      </c>
      <c r="J3555" s="74"/>
      <c r="K3555" s="73"/>
      <c r="L3555" s="73"/>
      <c r="M3555" s="73"/>
      <c r="N3555" s="73"/>
      <c r="O3555" s="69"/>
      <c r="P3555" s="69"/>
      <c r="Q3555" s="69"/>
      <c r="R3555" s="69"/>
      <c r="S3555" s="69"/>
      <c r="T3555" s="69"/>
      <c r="U3555" s="69"/>
      <c r="V3555" s="72"/>
      <c r="W3555" s="71"/>
      <c r="X3555" s="71"/>
    </row>
    <row r="3556" spans="1:24" ht="15.75" thickBot="1">
      <c r="A3556" s="3">
        <v>0.3548</v>
      </c>
      <c r="B3556" s="17">
        <v>-0.144572218</v>
      </c>
      <c r="C3556" s="17">
        <v>-0.139160539</v>
      </c>
      <c r="D3556" s="17">
        <v>-0.137853367</v>
      </c>
      <c r="E3556" s="74">
        <v>-0.101673069</v>
      </c>
      <c r="F3556" s="74">
        <v>-0.13536205100000001</v>
      </c>
      <c r="G3556" s="17">
        <v>-0.110118849</v>
      </c>
      <c r="J3556" s="74"/>
      <c r="K3556" s="73"/>
      <c r="L3556" s="73"/>
      <c r="M3556" s="73"/>
      <c r="N3556" s="73"/>
      <c r="O3556" s="69"/>
      <c r="P3556" s="69"/>
      <c r="Q3556" s="69"/>
      <c r="R3556" s="69"/>
      <c r="S3556" s="69"/>
      <c r="T3556" s="69"/>
      <c r="U3556" s="69"/>
      <c r="V3556" s="72"/>
      <c r="W3556" s="71"/>
      <c r="X3556" s="71"/>
    </row>
    <row r="3557" spans="1:24" ht="15.75" thickBot="1">
      <c r="A3557" s="3">
        <v>0.35489999999999999</v>
      </c>
      <c r="B3557" s="17">
        <v>-0.144467923</v>
      </c>
      <c r="C3557" s="17">
        <v>-0.139079918</v>
      </c>
      <c r="D3557" s="17">
        <v>-0.137777861</v>
      </c>
      <c r="E3557" s="74">
        <v>-0.10159871700000001</v>
      </c>
      <c r="F3557" s="74">
        <v>-0.13529477400000001</v>
      </c>
      <c r="G3557" s="17">
        <v>-0.110038553</v>
      </c>
      <c r="J3557" s="74"/>
      <c r="K3557" s="73"/>
      <c r="L3557" s="73"/>
      <c r="M3557" s="73"/>
      <c r="N3557" s="73"/>
      <c r="O3557" s="69"/>
      <c r="P3557" s="69"/>
      <c r="Q3557" s="69"/>
      <c r="R3557" s="69"/>
      <c r="S3557" s="69"/>
      <c r="T3557" s="69"/>
      <c r="U3557" s="69"/>
      <c r="V3557" s="72"/>
      <c r="W3557" s="71"/>
      <c r="X3557" s="71"/>
    </row>
    <row r="3558" spans="1:24" ht="15.75" thickBot="1">
      <c r="A3558" s="3">
        <v>0.35499999999999998</v>
      </c>
      <c r="B3558" s="17">
        <v>-0.14436363799999999</v>
      </c>
      <c r="C3558" s="17">
        <v>-0.13899930099999999</v>
      </c>
      <c r="D3558" s="17">
        <v>-0.13770236</v>
      </c>
      <c r="E3558" s="74">
        <v>-0.101524374</v>
      </c>
      <c r="F3558" s="74">
        <v>-0.1352275</v>
      </c>
      <c r="G3558" s="17">
        <v>-0.109958267</v>
      </c>
      <c r="J3558" s="74"/>
      <c r="K3558" s="73"/>
      <c r="L3558" s="73"/>
      <c r="M3558" s="73"/>
      <c r="N3558" s="73"/>
      <c r="O3558" s="69"/>
      <c r="P3558" s="69"/>
      <c r="Q3558" s="69"/>
      <c r="R3558" s="69"/>
      <c r="S3558" s="69"/>
      <c r="T3558" s="69"/>
      <c r="U3558" s="69"/>
      <c r="V3558" s="72"/>
      <c r="W3558" s="71"/>
      <c r="X3558" s="71"/>
    </row>
    <row r="3559" spans="1:24" ht="15.75" thickBot="1">
      <c r="A3559" s="3">
        <v>0.35510000000000003</v>
      </c>
      <c r="B3559" s="17">
        <v>-0.144259364</v>
      </c>
      <c r="C3559" s="17">
        <v>-0.13891869000000001</v>
      </c>
      <c r="D3559" s="17">
        <v>-0.13762686299999999</v>
      </c>
      <c r="E3559" s="74">
        <v>-0.101450042</v>
      </c>
      <c r="F3559" s="74">
        <v>-0.13516022699999999</v>
      </c>
      <c r="G3559" s="17">
        <v>-0.10987798999999999</v>
      </c>
      <c r="J3559" s="74"/>
      <c r="K3559" s="73"/>
      <c r="L3559" s="73"/>
      <c r="M3559" s="73"/>
      <c r="N3559" s="73"/>
      <c r="O3559" s="69"/>
      <c r="P3559" s="69"/>
      <c r="Q3559" s="69"/>
      <c r="R3559" s="69"/>
      <c r="S3559" s="69"/>
      <c r="T3559" s="69"/>
      <c r="U3559" s="69"/>
      <c r="V3559" s="72"/>
      <c r="W3559" s="71"/>
      <c r="X3559" s="71"/>
    </row>
    <row r="3560" spans="1:24" ht="15.75" thickBot="1">
      <c r="A3560" s="3">
        <v>0.35520000000000002</v>
      </c>
      <c r="B3560" s="17">
        <v>-0.14415510000000001</v>
      </c>
      <c r="C3560" s="17">
        <v>-0.138838083</v>
      </c>
      <c r="D3560" s="17">
        <v>-0.13755136900000001</v>
      </c>
      <c r="E3560" s="74">
        <v>-0.101375718</v>
      </c>
      <c r="F3560" s="74">
        <v>-0.13509295700000001</v>
      </c>
      <c r="G3560" s="17">
        <v>-0.109797724</v>
      </c>
      <c r="J3560" s="74"/>
      <c r="K3560" s="73"/>
      <c r="L3560" s="73"/>
      <c r="M3560" s="73"/>
      <c r="N3560" s="73"/>
      <c r="O3560" s="69"/>
      <c r="P3560" s="69"/>
      <c r="Q3560" s="69"/>
      <c r="R3560" s="69"/>
      <c r="S3560" s="69"/>
      <c r="T3560" s="69"/>
      <c r="U3560" s="69"/>
      <c r="V3560" s="72"/>
      <c r="W3560" s="71"/>
      <c r="X3560" s="71"/>
    </row>
    <row r="3561" spans="1:24" ht="15.75" thickBot="1">
      <c r="A3561" s="3">
        <v>0.3553</v>
      </c>
      <c r="B3561" s="17">
        <v>-0.14405084600000001</v>
      </c>
      <c r="C3561" s="17">
        <v>-0.13875748099999999</v>
      </c>
      <c r="D3561" s="17">
        <v>-0.137475879</v>
      </c>
      <c r="E3561" s="74">
        <v>-0.101301405</v>
      </c>
      <c r="F3561" s="74">
        <v>-0.135025688</v>
      </c>
      <c r="G3561" s="17">
        <v>-0.109717467</v>
      </c>
      <c r="J3561" s="74"/>
      <c r="K3561" s="73"/>
      <c r="L3561" s="73"/>
      <c r="M3561" s="73"/>
      <c r="N3561" s="73"/>
      <c r="O3561" s="69"/>
      <c r="P3561" s="69"/>
      <c r="Q3561" s="69"/>
      <c r="R3561" s="69"/>
      <c r="S3561" s="69"/>
      <c r="T3561" s="69"/>
      <c r="U3561" s="69"/>
      <c r="V3561" s="72"/>
      <c r="W3561" s="71"/>
      <c r="X3561" s="71"/>
    </row>
    <row r="3562" spans="1:24" ht="15.75" thickBot="1">
      <c r="A3562" s="3">
        <v>0.35539999999999999</v>
      </c>
      <c r="B3562" s="17">
        <v>-0.14394660300000001</v>
      </c>
      <c r="C3562" s="17">
        <v>-0.138676885</v>
      </c>
      <c r="D3562" s="17">
        <v>-0.13740039300000001</v>
      </c>
      <c r="E3562" s="74">
        <v>-0.101227101</v>
      </c>
      <c r="F3562" s="74">
        <v>-0.13495842199999999</v>
      </c>
      <c r="G3562" s="17">
        <v>-0.10963722100000001</v>
      </c>
      <c r="J3562" s="74"/>
      <c r="K3562" s="73"/>
      <c r="L3562" s="73"/>
      <c r="M3562" s="73"/>
      <c r="N3562" s="73"/>
      <c r="O3562" s="69"/>
      <c r="P3562" s="69"/>
      <c r="Q3562" s="69"/>
      <c r="R3562" s="69"/>
      <c r="S3562" s="69"/>
      <c r="T3562" s="69"/>
      <c r="U3562" s="69"/>
      <c r="V3562" s="72"/>
      <c r="W3562" s="71"/>
      <c r="X3562" s="71"/>
    </row>
    <row r="3563" spans="1:24" ht="15.75" thickBot="1">
      <c r="A3563" s="3">
        <v>0.35549999999999998</v>
      </c>
      <c r="B3563" s="17">
        <v>-0.14384237</v>
      </c>
      <c r="C3563" s="17">
        <v>-0.13859629300000001</v>
      </c>
      <c r="D3563" s="17">
        <v>-0.13732491099999999</v>
      </c>
      <c r="E3563" s="74">
        <v>-0.101152806</v>
      </c>
      <c r="F3563" s="74">
        <v>-0.13489115800000001</v>
      </c>
      <c r="G3563" s="17">
        <v>-0.109556984</v>
      </c>
      <c r="J3563" s="74"/>
      <c r="K3563" s="73"/>
      <c r="L3563" s="73"/>
      <c r="M3563" s="73"/>
      <c r="N3563" s="73"/>
      <c r="O3563" s="69"/>
      <c r="P3563" s="69"/>
      <c r="Q3563" s="69"/>
      <c r="R3563" s="69"/>
      <c r="S3563" s="69"/>
      <c r="T3563" s="69"/>
      <c r="U3563" s="69"/>
      <c r="V3563" s="72"/>
      <c r="W3563" s="71"/>
      <c r="X3563" s="71"/>
    </row>
    <row r="3564" spans="1:24" ht="15.75" thickBot="1">
      <c r="A3564" s="3">
        <v>0.35560000000000003</v>
      </c>
      <c r="B3564" s="17">
        <v>-0.14373814800000001</v>
      </c>
      <c r="C3564" s="17">
        <v>-0.13851570599999999</v>
      </c>
      <c r="D3564" s="17">
        <v>-0.137249433</v>
      </c>
      <c r="E3564" s="74">
        <v>-0.101078521</v>
      </c>
      <c r="F3564" s="74">
        <v>-0.134823896</v>
      </c>
      <c r="G3564" s="17">
        <v>-0.10947675699999999</v>
      </c>
      <c r="J3564" s="74"/>
      <c r="K3564" s="73"/>
      <c r="L3564" s="73"/>
      <c r="M3564" s="73"/>
      <c r="N3564" s="73"/>
      <c r="O3564" s="69"/>
      <c r="P3564" s="69"/>
      <c r="Q3564" s="69"/>
      <c r="R3564" s="69"/>
      <c r="S3564" s="69"/>
      <c r="T3564" s="69"/>
      <c r="U3564" s="69"/>
      <c r="V3564" s="72"/>
      <c r="W3564" s="71"/>
      <c r="X3564" s="71"/>
    </row>
    <row r="3565" spans="1:24" ht="15.75" thickBot="1">
      <c r="A3565" s="3">
        <v>0.35570000000000002</v>
      </c>
      <c r="B3565" s="17">
        <v>-0.14363393599999999</v>
      </c>
      <c r="C3565" s="17">
        <v>-0.13843512499999999</v>
      </c>
      <c r="D3565" s="17">
        <v>-0.13717395800000001</v>
      </c>
      <c r="E3565" s="74">
        <v>-0.10100424600000001</v>
      </c>
      <c r="F3565" s="74">
        <v>-0.13475663600000001</v>
      </c>
      <c r="G3565" s="17">
        <v>-0.109396539</v>
      </c>
      <c r="J3565" s="74"/>
      <c r="K3565" s="73"/>
      <c r="L3565" s="73"/>
      <c r="M3565" s="73"/>
      <c r="N3565" s="73"/>
      <c r="O3565" s="69"/>
      <c r="P3565" s="69"/>
      <c r="Q3565" s="69"/>
      <c r="R3565" s="69"/>
      <c r="S3565" s="69"/>
      <c r="T3565" s="69"/>
      <c r="U3565" s="69"/>
      <c r="V3565" s="72"/>
      <c r="W3565" s="71"/>
      <c r="X3565" s="71"/>
    </row>
    <row r="3566" spans="1:24" ht="15.75" thickBot="1">
      <c r="A3566" s="3">
        <v>0.35580000000000001</v>
      </c>
      <c r="B3566" s="17">
        <v>-0.14352973399999999</v>
      </c>
      <c r="C3566" s="17">
        <v>-0.13835454799999999</v>
      </c>
      <c r="D3566" s="17">
        <v>-0.13709848699999999</v>
      </c>
      <c r="E3566" s="74">
        <v>-0.10092998</v>
      </c>
      <c r="F3566" s="74">
        <v>-0.134689378</v>
      </c>
      <c r="G3566" s="17">
        <v>-0.109316332</v>
      </c>
      <c r="J3566" s="74"/>
      <c r="K3566" s="73"/>
      <c r="L3566" s="73"/>
      <c r="M3566" s="73"/>
      <c r="N3566" s="73"/>
      <c r="O3566" s="69"/>
      <c r="P3566" s="69"/>
      <c r="Q3566" s="69"/>
      <c r="R3566" s="69"/>
      <c r="S3566" s="69"/>
      <c r="T3566" s="69"/>
      <c r="U3566" s="69"/>
      <c r="V3566" s="72"/>
      <c r="W3566" s="71"/>
      <c r="X3566" s="71"/>
    </row>
    <row r="3567" spans="1:24" ht="15.75" thickBot="1">
      <c r="A3567" s="3">
        <v>0.35589999999999999</v>
      </c>
      <c r="B3567" s="17">
        <v>-0.14342554199999999</v>
      </c>
      <c r="C3567" s="17">
        <v>-0.13827397599999999</v>
      </c>
      <c r="D3567" s="17">
        <v>-0.13702302</v>
      </c>
      <c r="E3567" s="74">
        <v>-0.10085572399999999</v>
      </c>
      <c r="F3567" s="74">
        <v>-0.13462212200000001</v>
      </c>
      <c r="G3567" s="17">
        <v>-0.109236134</v>
      </c>
      <c r="J3567" s="74"/>
      <c r="K3567" s="73"/>
      <c r="L3567" s="73"/>
      <c r="M3567" s="73"/>
      <c r="N3567" s="73"/>
      <c r="O3567" s="69"/>
      <c r="P3567" s="69"/>
      <c r="Q3567" s="69"/>
      <c r="R3567" s="69"/>
      <c r="S3567" s="69"/>
      <c r="T3567" s="69"/>
      <c r="U3567" s="69"/>
      <c r="V3567" s="72"/>
      <c r="W3567" s="71"/>
      <c r="X3567" s="71"/>
    </row>
    <row r="3568" spans="1:24" ht="15.75" thickBot="1">
      <c r="A3568" s="3">
        <v>0.35599999999999998</v>
      </c>
      <c r="B3568" s="17">
        <v>-0.14332136100000001</v>
      </c>
      <c r="C3568" s="17">
        <v>-0.13819340899999999</v>
      </c>
      <c r="D3568" s="17">
        <v>-0.136947557</v>
      </c>
      <c r="E3568" s="74">
        <v>-0.10078147699999999</v>
      </c>
      <c r="F3568" s="74">
        <v>-0.13455486799999999</v>
      </c>
      <c r="G3568" s="17">
        <v>-0.109155947</v>
      </c>
      <c r="J3568" s="74"/>
      <c r="K3568" s="73"/>
      <c r="L3568" s="73"/>
      <c r="M3568" s="73"/>
      <c r="N3568" s="73"/>
      <c r="O3568" s="69"/>
      <c r="P3568" s="69"/>
      <c r="Q3568" s="69"/>
      <c r="R3568" s="69"/>
      <c r="S3568" s="69"/>
      <c r="T3568" s="69"/>
      <c r="U3568" s="69"/>
      <c r="V3568" s="72"/>
      <c r="W3568" s="71"/>
      <c r="X3568" s="71"/>
    </row>
    <row r="3569" spans="1:24" ht="15.75" thickBot="1">
      <c r="A3569" s="3">
        <v>0.35610000000000003</v>
      </c>
      <c r="B3569" s="17">
        <v>-0.14321719099999999</v>
      </c>
      <c r="C3569" s="17">
        <v>-0.13811284700000001</v>
      </c>
      <c r="D3569" s="17">
        <v>-0.136872098</v>
      </c>
      <c r="E3569" s="74">
        <v>-0.10070724</v>
      </c>
      <c r="F3569" s="74">
        <v>-0.134487616</v>
      </c>
      <c r="G3569" s="17">
        <v>-0.109075768</v>
      </c>
      <c r="J3569" s="74"/>
      <c r="K3569" s="73"/>
      <c r="L3569" s="73"/>
      <c r="M3569" s="73"/>
      <c r="N3569" s="73"/>
      <c r="O3569" s="69"/>
      <c r="P3569" s="69"/>
      <c r="Q3569" s="69"/>
      <c r="R3569" s="69"/>
      <c r="S3569" s="69"/>
      <c r="T3569" s="69"/>
      <c r="U3569" s="69"/>
      <c r="V3569" s="72"/>
      <c r="W3569" s="71"/>
      <c r="X3569" s="71"/>
    </row>
    <row r="3570" spans="1:24" ht="15.75" thickBot="1">
      <c r="A3570" s="3">
        <v>0.35620000000000002</v>
      </c>
      <c r="B3570" s="17">
        <v>-0.14311303</v>
      </c>
      <c r="C3570" s="17">
        <v>-0.13803229</v>
      </c>
      <c r="D3570" s="17">
        <v>-0.136796642</v>
      </c>
      <c r="E3570" s="74">
        <v>-0.10063301199999999</v>
      </c>
      <c r="F3570" s="74">
        <v>-0.13442036600000001</v>
      </c>
      <c r="G3570" s="17">
        <v>-0.1089956</v>
      </c>
      <c r="J3570" s="74"/>
      <c r="K3570" s="73"/>
      <c r="L3570" s="73"/>
      <c r="M3570" s="73"/>
      <c r="N3570" s="73"/>
      <c r="O3570" s="69"/>
      <c r="P3570" s="69"/>
      <c r="Q3570" s="69"/>
      <c r="R3570" s="69"/>
      <c r="S3570" s="69"/>
      <c r="T3570" s="69"/>
      <c r="U3570" s="69"/>
      <c r="V3570" s="72"/>
      <c r="W3570" s="71"/>
      <c r="X3570" s="71"/>
    </row>
    <row r="3571" spans="1:24" ht="15.75" thickBot="1">
      <c r="A3571" s="3">
        <v>0.35630000000000001</v>
      </c>
      <c r="B3571" s="17">
        <v>-0.14300888</v>
      </c>
      <c r="C3571" s="17">
        <v>-0.13795173799999999</v>
      </c>
      <c r="D3571" s="17">
        <v>-0.13672118999999999</v>
      </c>
      <c r="E3571" s="74">
        <v>-0.10055879400000001</v>
      </c>
      <c r="F3571" s="74">
        <v>-0.13435311799999999</v>
      </c>
      <c r="G3571" s="17">
        <v>-0.108915442</v>
      </c>
      <c r="J3571" s="74"/>
      <c r="K3571" s="73"/>
      <c r="L3571" s="73"/>
      <c r="M3571" s="73"/>
      <c r="N3571" s="73"/>
      <c r="O3571" s="69"/>
      <c r="P3571" s="69"/>
      <c r="Q3571" s="69"/>
      <c r="R3571" s="69"/>
      <c r="S3571" s="69"/>
      <c r="T3571" s="69"/>
      <c r="U3571" s="69"/>
      <c r="V3571" s="72"/>
      <c r="W3571" s="71"/>
      <c r="X3571" s="71"/>
    </row>
    <row r="3572" spans="1:24" ht="15.75" thickBot="1">
      <c r="A3572" s="3">
        <v>0.35639999999999999</v>
      </c>
      <c r="B3572" s="17">
        <v>-0.14290474</v>
      </c>
      <c r="C3572" s="17">
        <v>-0.13787119</v>
      </c>
      <c r="D3572" s="17">
        <v>-0.13664574199999999</v>
      </c>
      <c r="E3572" s="74">
        <v>-0.100484586</v>
      </c>
      <c r="F3572" s="74">
        <v>-0.134285872</v>
      </c>
      <c r="G3572" s="17">
        <v>-0.108835293</v>
      </c>
      <c r="J3572" s="74"/>
      <c r="K3572" s="73"/>
      <c r="L3572" s="73"/>
      <c r="M3572" s="73"/>
      <c r="N3572" s="73"/>
      <c r="O3572" s="69"/>
      <c r="P3572" s="69"/>
      <c r="Q3572" s="69"/>
      <c r="R3572" s="69"/>
      <c r="S3572" s="69"/>
      <c r="T3572" s="69"/>
      <c r="U3572" s="69"/>
      <c r="V3572" s="72"/>
      <c r="W3572" s="71"/>
      <c r="X3572" s="71"/>
    </row>
    <row r="3573" spans="1:24" ht="15.75" thickBot="1">
      <c r="A3573" s="3">
        <v>0.35649999999999998</v>
      </c>
      <c r="B3573" s="17">
        <v>-0.14280061099999999</v>
      </c>
      <c r="C3573" s="17">
        <v>-0.13779064799999999</v>
      </c>
      <c r="D3573" s="17">
        <v>-0.13657029800000001</v>
      </c>
      <c r="E3573" s="74">
        <v>-0.100410386</v>
      </c>
      <c r="F3573" s="74">
        <v>-0.13421862800000001</v>
      </c>
      <c r="G3573" s="17">
        <v>-0.10875515400000001</v>
      </c>
      <c r="J3573" s="74"/>
      <c r="K3573" s="73"/>
      <c r="L3573" s="73"/>
      <c r="M3573" s="73"/>
      <c r="N3573" s="73"/>
      <c r="O3573" s="69"/>
      <c r="P3573" s="69"/>
      <c r="Q3573" s="69"/>
      <c r="R3573" s="69"/>
      <c r="S3573" s="69"/>
      <c r="T3573" s="69"/>
      <c r="U3573" s="69"/>
      <c r="V3573" s="72"/>
      <c r="W3573" s="71"/>
      <c r="X3573" s="71"/>
    </row>
    <row r="3574" spans="1:24" ht="15.75" thickBot="1">
      <c r="A3574" s="3">
        <v>0.35659999999999997</v>
      </c>
      <c r="B3574" s="17">
        <v>-0.14269649100000001</v>
      </c>
      <c r="C3574" s="17">
        <v>-0.13771011</v>
      </c>
      <c r="D3574" s="17">
        <v>-0.136494858</v>
      </c>
      <c r="E3574" s="74">
        <v>-0.100336197</v>
      </c>
      <c r="F3574" s="74">
        <v>-0.13415138600000001</v>
      </c>
      <c r="G3574" s="17">
        <v>-0.10867502499999999</v>
      </c>
      <c r="J3574" s="74"/>
      <c r="K3574" s="73"/>
      <c r="L3574" s="73"/>
      <c r="M3574" s="73"/>
      <c r="N3574" s="73"/>
      <c r="O3574" s="69"/>
      <c r="P3574" s="69"/>
      <c r="Q3574" s="69"/>
      <c r="R3574" s="69"/>
      <c r="S3574" s="69"/>
      <c r="T3574" s="69"/>
      <c r="U3574" s="69"/>
      <c r="V3574" s="72"/>
      <c r="W3574" s="71"/>
      <c r="X3574" s="71"/>
    </row>
    <row r="3575" spans="1:24" ht="15.75" thickBot="1">
      <c r="A3575" s="3">
        <v>0.35670000000000002</v>
      </c>
      <c r="B3575" s="17">
        <v>-0.14259238199999999</v>
      </c>
      <c r="C3575" s="17">
        <v>-0.137629578</v>
      </c>
      <c r="D3575" s="17">
        <v>-0.13641942100000001</v>
      </c>
      <c r="E3575" s="74">
        <v>-0.100262016</v>
      </c>
      <c r="F3575" s="74">
        <v>-0.13408414699999999</v>
      </c>
      <c r="G3575" s="17">
        <v>-0.10859490500000001</v>
      </c>
      <c r="J3575" s="74"/>
      <c r="K3575" s="73"/>
      <c r="L3575" s="73"/>
      <c r="M3575" s="73"/>
      <c r="N3575" s="73"/>
      <c r="O3575" s="69"/>
      <c r="P3575" s="69"/>
      <c r="Q3575" s="69"/>
      <c r="R3575" s="69"/>
      <c r="S3575" s="69"/>
      <c r="T3575" s="69"/>
      <c r="U3575" s="69"/>
      <c r="V3575" s="72"/>
      <c r="W3575" s="71"/>
      <c r="X3575" s="71"/>
    </row>
    <row r="3576" spans="1:24" ht="15.75" thickBot="1">
      <c r="A3576" s="3">
        <v>0.35680000000000001</v>
      </c>
      <c r="B3576" s="17">
        <v>-0.14248828399999999</v>
      </c>
      <c r="C3576" s="17">
        <v>-0.13754905000000001</v>
      </c>
      <c r="D3576" s="17">
        <v>-0.136343988</v>
      </c>
      <c r="E3576" s="74">
        <v>-0.100187846</v>
      </c>
      <c r="F3576" s="74">
        <v>-0.13401690899999999</v>
      </c>
      <c r="G3576" s="17">
        <v>-0.108514796</v>
      </c>
      <c r="J3576" s="74"/>
      <c r="K3576" s="73"/>
      <c r="L3576" s="73"/>
      <c r="M3576" s="73"/>
      <c r="N3576" s="73"/>
      <c r="O3576" s="69"/>
      <c r="P3576" s="69"/>
      <c r="Q3576" s="69"/>
      <c r="R3576" s="69"/>
      <c r="S3576" s="69"/>
      <c r="T3576" s="69"/>
      <c r="U3576" s="69"/>
      <c r="V3576" s="72"/>
      <c r="W3576" s="71"/>
      <c r="X3576" s="71"/>
    </row>
    <row r="3577" spans="1:24" ht="15.75" thickBot="1">
      <c r="A3577" s="3">
        <v>0.3569</v>
      </c>
      <c r="B3577" s="17">
        <v>-0.14238419499999999</v>
      </c>
      <c r="C3577" s="17">
        <v>-0.13746852700000001</v>
      </c>
      <c r="D3577" s="17">
        <v>-0.13626855800000001</v>
      </c>
      <c r="E3577" s="74">
        <v>-0.10011368399999999</v>
      </c>
      <c r="F3577" s="74">
        <v>-0.13394967299999999</v>
      </c>
      <c r="G3577" s="17">
        <v>-0.108434696</v>
      </c>
      <c r="J3577" s="74"/>
      <c r="K3577" s="73"/>
      <c r="L3577" s="73"/>
      <c r="M3577" s="73"/>
      <c r="N3577" s="73"/>
      <c r="O3577" s="69"/>
      <c r="P3577" s="69"/>
      <c r="Q3577" s="69"/>
      <c r="R3577" s="69"/>
      <c r="S3577" s="69"/>
      <c r="T3577" s="69"/>
      <c r="U3577" s="69"/>
      <c r="V3577" s="72"/>
      <c r="W3577" s="71"/>
      <c r="X3577" s="71"/>
    </row>
    <row r="3578" spans="1:24" ht="15.75" thickBot="1">
      <c r="A3578" s="3">
        <v>0.35699999999999998</v>
      </c>
      <c r="B3578" s="17">
        <v>-0.14228011700000001</v>
      </c>
      <c r="C3578" s="17">
        <v>-0.13738800900000001</v>
      </c>
      <c r="D3578" s="17">
        <v>-0.13619313299999999</v>
      </c>
      <c r="E3578" s="74">
        <v>-0.100039532</v>
      </c>
      <c r="F3578" s="74">
        <v>-0.13388243899999999</v>
      </c>
      <c r="G3578" s="17">
        <v>-0.10835460500000001</v>
      </c>
      <c r="J3578" s="74"/>
      <c r="K3578" s="73"/>
      <c r="L3578" s="73"/>
      <c r="M3578" s="73"/>
      <c r="N3578" s="73"/>
      <c r="O3578" s="69"/>
      <c r="P3578" s="69"/>
      <c r="Q3578" s="69"/>
      <c r="R3578" s="69"/>
      <c r="S3578" s="69"/>
      <c r="T3578" s="69"/>
      <c r="U3578" s="69"/>
      <c r="V3578" s="72"/>
      <c r="W3578" s="71"/>
      <c r="X3578" s="71"/>
    </row>
    <row r="3579" spans="1:24" ht="15.75" thickBot="1">
      <c r="A3579" s="3">
        <v>0.35709999999999997</v>
      </c>
      <c r="B3579" s="17">
        <v>-0.142176049</v>
      </c>
      <c r="C3579" s="17">
        <v>-0.137307496</v>
      </c>
      <c r="D3579" s="17">
        <v>-0.136117711</v>
      </c>
      <c r="E3579" s="74">
        <v>-9.9965390000000001E-2</v>
      </c>
      <c r="F3579" s="74">
        <v>-0.13381520699999999</v>
      </c>
      <c r="G3579" s="17">
        <v>-0.108274524</v>
      </c>
      <c r="J3579" s="74"/>
      <c r="K3579" s="73"/>
      <c r="L3579" s="73"/>
      <c r="M3579" s="73"/>
      <c r="N3579" s="73"/>
      <c r="O3579" s="69"/>
      <c r="P3579" s="69"/>
      <c r="Q3579" s="69"/>
      <c r="R3579" s="69"/>
      <c r="S3579" s="69"/>
      <c r="T3579" s="69"/>
      <c r="U3579" s="69"/>
      <c r="V3579" s="72"/>
      <c r="W3579" s="71"/>
      <c r="X3579" s="71"/>
    </row>
    <row r="3580" spans="1:24" ht="15.75" thickBot="1">
      <c r="A3580" s="3">
        <v>0.35720000000000002</v>
      </c>
      <c r="B3580" s="17">
        <v>-0.14207199100000001</v>
      </c>
      <c r="C3580" s="17">
        <v>-0.13722698699999999</v>
      </c>
      <c r="D3580" s="17">
        <v>-0.13604229300000001</v>
      </c>
      <c r="E3580" s="74">
        <v>-9.9891256999999997E-2</v>
      </c>
      <c r="F3580" s="74">
        <v>-0.13374797699999999</v>
      </c>
      <c r="G3580" s="17">
        <v>-0.108194454</v>
      </c>
      <c r="J3580" s="74"/>
      <c r="K3580" s="73"/>
      <c r="L3580" s="73"/>
      <c r="M3580" s="73"/>
      <c r="N3580" s="73"/>
      <c r="O3580" s="69"/>
      <c r="P3580" s="69"/>
      <c r="Q3580" s="69"/>
      <c r="R3580" s="69"/>
      <c r="S3580" s="69"/>
      <c r="T3580" s="69"/>
      <c r="U3580" s="69"/>
      <c r="V3580" s="72"/>
      <c r="W3580" s="71"/>
      <c r="X3580" s="71"/>
    </row>
    <row r="3581" spans="1:24" ht="15.75" thickBot="1">
      <c r="A3581" s="3">
        <v>0.35730000000000001</v>
      </c>
      <c r="B3581" s="17">
        <v>-0.14196794300000001</v>
      </c>
      <c r="C3581" s="17">
        <v>-0.13714648400000001</v>
      </c>
      <c r="D3581" s="17">
        <v>-0.13596687800000001</v>
      </c>
      <c r="E3581" s="74">
        <v>-9.9817133000000002E-2</v>
      </c>
      <c r="F3581" s="74">
        <v>-0.13368074899999999</v>
      </c>
      <c r="G3581" s="17">
        <v>-0.108114392</v>
      </c>
      <c r="J3581" s="74"/>
      <c r="K3581" s="73"/>
      <c r="L3581" s="73"/>
      <c r="M3581" s="73"/>
      <c r="N3581" s="73"/>
      <c r="O3581" s="69"/>
      <c r="P3581" s="69"/>
      <c r="Q3581" s="69"/>
      <c r="R3581" s="69"/>
      <c r="S3581" s="69"/>
      <c r="T3581" s="69"/>
      <c r="U3581" s="69"/>
      <c r="V3581" s="72"/>
      <c r="W3581" s="71"/>
      <c r="X3581" s="71"/>
    </row>
    <row r="3582" spans="1:24" ht="15.75" thickBot="1">
      <c r="A3582" s="3">
        <v>0.3574</v>
      </c>
      <c r="B3582" s="17">
        <v>-0.14186390600000001</v>
      </c>
      <c r="C3582" s="17">
        <v>-0.137065985</v>
      </c>
      <c r="D3582" s="17">
        <v>-0.13589146699999999</v>
      </c>
      <c r="E3582" s="74">
        <v>-9.9743019000000002E-2</v>
      </c>
      <c r="F3582" s="74">
        <v>-0.13361352300000001</v>
      </c>
      <c r="G3582" s="17">
        <v>-0.10803434100000001</v>
      </c>
      <c r="J3582" s="74"/>
      <c r="K3582" s="73"/>
      <c r="L3582" s="73"/>
      <c r="M3582" s="73"/>
      <c r="N3582" s="73"/>
      <c r="O3582" s="69"/>
      <c r="P3582" s="69"/>
      <c r="Q3582" s="69"/>
      <c r="R3582" s="69"/>
      <c r="S3582" s="69"/>
      <c r="T3582" s="69"/>
      <c r="U3582" s="69"/>
      <c r="V3582" s="72"/>
      <c r="W3582" s="71"/>
      <c r="X3582" s="71"/>
    </row>
    <row r="3583" spans="1:24" ht="15.75" thickBot="1">
      <c r="A3583" s="3">
        <v>0.35749999999999998</v>
      </c>
      <c r="B3583" s="17">
        <v>-0.14175987800000001</v>
      </c>
      <c r="C3583" s="17">
        <v>-0.13698549099999999</v>
      </c>
      <c r="D3583" s="17">
        <v>-0.13581605999999999</v>
      </c>
      <c r="E3583" s="74">
        <v>-9.9668913999999997E-2</v>
      </c>
      <c r="F3583" s="74">
        <v>-0.13354629900000001</v>
      </c>
      <c r="G3583" s="17">
        <v>-0.107954299</v>
      </c>
      <c r="J3583" s="74"/>
      <c r="K3583" s="73"/>
      <c r="L3583" s="73"/>
      <c r="M3583" s="73"/>
      <c r="N3583" s="73"/>
      <c r="O3583" s="69"/>
      <c r="P3583" s="69"/>
      <c r="Q3583" s="69"/>
      <c r="R3583" s="69"/>
      <c r="S3583" s="69"/>
      <c r="T3583" s="69"/>
      <c r="U3583" s="69"/>
      <c r="V3583" s="72"/>
      <c r="W3583" s="71"/>
      <c r="X3583" s="71"/>
    </row>
    <row r="3584" spans="1:24" ht="15.75" thickBot="1">
      <c r="A3584" s="3">
        <v>0.35759999999999997</v>
      </c>
      <c r="B3584" s="17">
        <v>-0.14165586099999999</v>
      </c>
      <c r="C3584" s="17">
        <v>-0.136905002</v>
      </c>
      <c r="D3584" s="17">
        <v>-0.13574065699999999</v>
      </c>
      <c r="E3584" s="74">
        <v>-9.9594819000000001E-2</v>
      </c>
      <c r="F3584" s="74">
        <v>-0.133479077</v>
      </c>
      <c r="G3584" s="17">
        <v>-0.107874266</v>
      </c>
      <c r="J3584" s="74"/>
      <c r="K3584" s="73"/>
      <c r="L3584" s="73"/>
      <c r="M3584" s="73"/>
      <c r="N3584" s="73"/>
      <c r="O3584" s="69"/>
      <c r="P3584" s="69"/>
      <c r="Q3584" s="69"/>
      <c r="R3584" s="69"/>
      <c r="S3584" s="69"/>
      <c r="T3584" s="69"/>
      <c r="U3584" s="69"/>
      <c r="V3584" s="72"/>
      <c r="W3584" s="71"/>
      <c r="X3584" s="71"/>
    </row>
    <row r="3585" spans="1:24" ht="15.75" thickBot="1">
      <c r="A3585" s="3">
        <v>0.35770000000000002</v>
      </c>
      <c r="B3585" s="17">
        <v>-0.141551854</v>
      </c>
      <c r="C3585" s="17">
        <v>-0.13682451800000001</v>
      </c>
      <c r="D3585" s="17">
        <v>-0.13566525700000001</v>
      </c>
      <c r="E3585" s="74">
        <v>-9.9520733E-2</v>
      </c>
      <c r="F3585" s="74">
        <v>-0.133411856</v>
      </c>
      <c r="G3585" s="17">
        <v>-0.107794244</v>
      </c>
      <c r="J3585" s="74"/>
      <c r="K3585" s="73"/>
      <c r="L3585" s="73"/>
      <c r="M3585" s="73"/>
      <c r="N3585" s="73"/>
      <c r="O3585" s="69"/>
      <c r="P3585" s="69"/>
      <c r="Q3585" s="69"/>
      <c r="R3585" s="69"/>
      <c r="S3585" s="69"/>
      <c r="T3585" s="69"/>
      <c r="U3585" s="69"/>
      <c r="V3585" s="72"/>
      <c r="W3585" s="71"/>
      <c r="X3585" s="71"/>
    </row>
    <row r="3586" spans="1:24" ht="15.75" thickBot="1">
      <c r="A3586" s="3">
        <v>0.35780000000000001</v>
      </c>
      <c r="B3586" s="17">
        <v>-0.14144785800000001</v>
      </c>
      <c r="C3586" s="17">
        <v>-0.13674403900000001</v>
      </c>
      <c r="D3586" s="17">
        <v>-0.13558986100000001</v>
      </c>
      <c r="E3586" s="74">
        <v>-9.9446655999999994E-2</v>
      </c>
      <c r="F3586" s="74">
        <v>-0.13334463799999999</v>
      </c>
      <c r="G3586" s="17">
        <v>-0.10771423099999999</v>
      </c>
      <c r="J3586" s="74"/>
      <c r="K3586" s="73"/>
      <c r="L3586" s="73"/>
      <c r="M3586" s="73"/>
      <c r="N3586" s="73"/>
      <c r="O3586" s="69"/>
      <c r="P3586" s="69"/>
      <c r="Q3586" s="69"/>
      <c r="R3586" s="69"/>
      <c r="S3586" s="69"/>
      <c r="T3586" s="69"/>
      <c r="U3586" s="69"/>
      <c r="V3586" s="72"/>
      <c r="W3586" s="71"/>
      <c r="X3586" s="71"/>
    </row>
    <row r="3587" spans="1:24" ht="15.75" thickBot="1">
      <c r="A3587" s="3">
        <v>0.3579</v>
      </c>
      <c r="B3587" s="17">
        <v>-0.14134387100000001</v>
      </c>
      <c r="C3587" s="17">
        <v>-0.13666356399999999</v>
      </c>
      <c r="D3587" s="17">
        <v>-0.135514469</v>
      </c>
      <c r="E3587" s="74">
        <v>-9.9372588999999997E-2</v>
      </c>
      <c r="F3587" s="74">
        <v>-0.13327742200000001</v>
      </c>
      <c r="G3587" s="17">
        <v>-0.107634227</v>
      </c>
      <c r="J3587" s="74"/>
      <c r="K3587" s="73"/>
      <c r="L3587" s="73"/>
      <c r="M3587" s="73"/>
      <c r="N3587" s="73"/>
      <c r="O3587" s="69"/>
      <c r="P3587" s="69"/>
      <c r="Q3587" s="69"/>
      <c r="R3587" s="69"/>
      <c r="S3587" s="69"/>
      <c r="T3587" s="69"/>
      <c r="U3587" s="69"/>
      <c r="V3587" s="72"/>
      <c r="W3587" s="71"/>
      <c r="X3587" s="71"/>
    </row>
    <row r="3588" spans="1:24" ht="15.75" thickBot="1">
      <c r="A3588" s="3">
        <v>0.35799999999999998</v>
      </c>
      <c r="B3588" s="17">
        <v>-0.141239894</v>
      </c>
      <c r="C3588" s="17">
        <v>-0.13658309399999999</v>
      </c>
      <c r="D3588" s="17">
        <v>-0.13543907999999999</v>
      </c>
      <c r="E3588" s="74">
        <v>-9.9298530999999995E-2</v>
      </c>
      <c r="F3588" s="74">
        <v>-0.133210207</v>
      </c>
      <c r="G3588" s="17">
        <v>-0.107554233</v>
      </c>
      <c r="J3588" s="74"/>
      <c r="K3588" s="73"/>
      <c r="L3588" s="73"/>
      <c r="M3588" s="73"/>
      <c r="N3588" s="73"/>
      <c r="O3588" s="69"/>
      <c r="P3588" s="69"/>
      <c r="Q3588" s="69"/>
      <c r="R3588" s="69"/>
      <c r="S3588" s="69"/>
      <c r="T3588" s="69"/>
      <c r="U3588" s="69"/>
      <c r="V3588" s="72"/>
      <c r="W3588" s="71"/>
      <c r="X3588" s="71"/>
    </row>
    <row r="3589" spans="1:24" ht="15.75" thickBot="1">
      <c r="A3589" s="3">
        <v>0.35809999999999997</v>
      </c>
      <c r="B3589" s="17">
        <v>-0.14113592799999999</v>
      </c>
      <c r="C3589" s="17">
        <v>-0.13650262899999999</v>
      </c>
      <c r="D3589" s="17">
        <v>-0.13536369500000001</v>
      </c>
      <c r="E3589" s="74">
        <v>-9.9224482000000003E-2</v>
      </c>
      <c r="F3589" s="74">
        <v>-0.13314299499999999</v>
      </c>
      <c r="G3589" s="17">
        <v>-0.10747424899999999</v>
      </c>
      <c r="J3589" s="74"/>
      <c r="K3589" s="73"/>
      <c r="L3589" s="73"/>
      <c r="M3589" s="73"/>
      <c r="N3589" s="73"/>
      <c r="O3589" s="69"/>
      <c r="P3589" s="69"/>
      <c r="Q3589" s="69"/>
      <c r="R3589" s="69"/>
      <c r="S3589" s="69"/>
      <c r="T3589" s="69"/>
      <c r="U3589" s="69"/>
      <c r="V3589" s="72"/>
      <c r="W3589" s="71"/>
      <c r="X3589" s="71"/>
    </row>
    <row r="3590" spans="1:24" ht="15.75" thickBot="1">
      <c r="A3590" s="3">
        <v>0.35820000000000002</v>
      </c>
      <c r="B3590" s="17">
        <v>-0.14103197200000001</v>
      </c>
      <c r="C3590" s="17">
        <v>-0.13642216900000001</v>
      </c>
      <c r="D3590" s="17">
        <v>-0.13528831399999999</v>
      </c>
      <c r="E3590" s="74">
        <v>-9.9150443000000005E-2</v>
      </c>
      <c r="F3590" s="74">
        <v>-0.133075784</v>
      </c>
      <c r="G3590" s="17">
        <v>-0.107394274</v>
      </c>
      <c r="J3590" s="74"/>
      <c r="K3590" s="73"/>
      <c r="L3590" s="73"/>
      <c r="M3590" s="73"/>
      <c r="N3590" s="73"/>
      <c r="O3590" s="69"/>
      <c r="P3590" s="69"/>
      <c r="Q3590" s="69"/>
      <c r="R3590" s="69"/>
      <c r="S3590" s="69"/>
      <c r="T3590" s="69"/>
      <c r="U3590" s="69"/>
      <c r="V3590" s="72"/>
      <c r="W3590" s="71"/>
      <c r="X3590" s="71"/>
    </row>
    <row r="3591" spans="1:24" ht="15.75" thickBot="1">
      <c r="A3591" s="3">
        <v>0.35830000000000001</v>
      </c>
      <c r="B3591" s="17">
        <v>-0.14092802600000001</v>
      </c>
      <c r="C3591" s="17">
        <v>-0.136341713</v>
      </c>
      <c r="D3591" s="17">
        <v>-0.13521293600000001</v>
      </c>
      <c r="E3591" s="74">
        <v>-9.9076413000000002E-2</v>
      </c>
      <c r="F3591" s="74">
        <v>-0.13300857499999999</v>
      </c>
      <c r="G3591" s="17">
        <v>-0.107314309</v>
      </c>
      <c r="J3591" s="74"/>
      <c r="K3591" s="73"/>
      <c r="L3591" s="73"/>
      <c r="M3591" s="73"/>
      <c r="N3591" s="73"/>
      <c r="O3591" s="69"/>
      <c r="P3591" s="69"/>
      <c r="Q3591" s="69"/>
      <c r="R3591" s="69"/>
      <c r="S3591" s="69"/>
      <c r="T3591" s="69"/>
      <c r="U3591" s="69"/>
      <c r="V3591" s="72"/>
      <c r="W3591" s="71"/>
      <c r="X3591" s="71"/>
    </row>
    <row r="3592" spans="1:24" ht="15.75" thickBot="1">
      <c r="A3592" s="3">
        <v>0.3584</v>
      </c>
      <c r="B3592" s="17">
        <v>-0.14082409000000001</v>
      </c>
      <c r="C3592" s="17">
        <v>-0.13626126299999999</v>
      </c>
      <c r="D3592" s="17">
        <v>-0.13513756199999999</v>
      </c>
      <c r="E3592" s="74">
        <v>-9.9002391999999995E-2</v>
      </c>
      <c r="F3592" s="74">
        <v>-0.132941369</v>
      </c>
      <c r="G3592" s="17">
        <v>-0.107234354</v>
      </c>
      <c r="J3592" s="74"/>
      <c r="K3592" s="73"/>
      <c r="L3592" s="73"/>
      <c r="M3592" s="73"/>
      <c r="N3592" s="73"/>
      <c r="O3592" s="69"/>
      <c r="P3592" s="69"/>
      <c r="Q3592" s="69"/>
      <c r="R3592" s="69"/>
      <c r="S3592" s="69"/>
      <c r="T3592" s="69"/>
      <c r="U3592" s="69"/>
      <c r="V3592" s="72"/>
      <c r="W3592" s="71"/>
      <c r="X3592" s="71"/>
    </row>
    <row r="3593" spans="1:24" ht="15.75" thickBot="1">
      <c r="A3593" s="3">
        <v>0.35849999999999999</v>
      </c>
      <c r="B3593" s="17">
        <v>-0.14072016400000001</v>
      </c>
      <c r="C3593" s="17">
        <v>-0.13618081700000001</v>
      </c>
      <c r="D3593" s="17">
        <v>-0.135062191</v>
      </c>
      <c r="E3593" s="74">
        <v>-9.8928380999999996E-2</v>
      </c>
      <c r="F3593" s="74">
        <v>-0.13287416399999999</v>
      </c>
      <c r="G3593" s="17">
        <v>-0.10715440800000001</v>
      </c>
      <c r="J3593" s="74"/>
      <c r="K3593" s="73"/>
      <c r="L3593" s="73"/>
      <c r="M3593" s="73"/>
      <c r="N3593" s="73"/>
      <c r="O3593" s="69"/>
      <c r="P3593" s="69"/>
      <c r="Q3593" s="69"/>
      <c r="R3593" s="69"/>
      <c r="S3593" s="69"/>
      <c r="T3593" s="69"/>
      <c r="U3593" s="69"/>
      <c r="V3593" s="72"/>
      <c r="W3593" s="71"/>
      <c r="X3593" s="71"/>
    </row>
    <row r="3594" spans="1:24" ht="15.75" thickBot="1">
      <c r="A3594" s="3">
        <v>0.35859999999999997</v>
      </c>
      <c r="B3594" s="17">
        <v>-0.140616248</v>
      </c>
      <c r="C3594" s="17">
        <v>-0.136100376</v>
      </c>
      <c r="D3594" s="17">
        <v>-0.134986825</v>
      </c>
      <c r="E3594" s="74">
        <v>-9.8854379000000006E-2</v>
      </c>
      <c r="F3594" s="74">
        <v>-0.132806961</v>
      </c>
      <c r="G3594" s="17">
        <v>-0.107074472</v>
      </c>
      <c r="J3594" s="74"/>
      <c r="K3594" s="73"/>
      <c r="L3594" s="73"/>
      <c r="M3594" s="73"/>
      <c r="N3594" s="73"/>
      <c r="O3594" s="69"/>
      <c r="P3594" s="69"/>
      <c r="Q3594" s="69"/>
      <c r="R3594" s="69"/>
      <c r="S3594" s="69"/>
      <c r="T3594" s="69"/>
      <c r="U3594" s="69"/>
      <c r="V3594" s="72"/>
      <c r="W3594" s="71"/>
      <c r="X3594" s="71"/>
    </row>
    <row r="3595" spans="1:24" ht="15.75" thickBot="1">
      <c r="A3595" s="3">
        <v>0.35870000000000002</v>
      </c>
      <c r="B3595" s="17">
        <v>-0.14051234200000001</v>
      </c>
      <c r="C3595" s="17">
        <v>-0.13601993900000001</v>
      </c>
      <c r="D3595" s="17">
        <v>-0.13491146100000001</v>
      </c>
      <c r="E3595" s="74">
        <v>-9.8780385999999998E-2</v>
      </c>
      <c r="F3595" s="74">
        <v>-0.13273976000000001</v>
      </c>
      <c r="G3595" s="17">
        <v>-0.106994545</v>
      </c>
      <c r="J3595" s="74"/>
      <c r="K3595" s="73"/>
      <c r="L3595" s="73"/>
      <c r="M3595" s="73"/>
      <c r="N3595" s="73"/>
      <c r="O3595" s="69"/>
      <c r="P3595" s="69"/>
      <c r="Q3595" s="69"/>
      <c r="R3595" s="69"/>
      <c r="S3595" s="69"/>
      <c r="T3595" s="69"/>
      <c r="U3595" s="69"/>
      <c r="V3595" s="72"/>
      <c r="W3595" s="71"/>
      <c r="X3595" s="71"/>
    </row>
    <row r="3596" spans="1:24" ht="15.75" thickBot="1">
      <c r="A3596" s="3">
        <v>0.35880000000000001</v>
      </c>
      <c r="B3596" s="17">
        <v>-0.14040844699999999</v>
      </c>
      <c r="C3596" s="17">
        <v>-0.13593950699999999</v>
      </c>
      <c r="D3596" s="17">
        <v>-0.13483610200000001</v>
      </c>
      <c r="E3596" s="74">
        <v>-9.8706401999999999E-2</v>
      </c>
      <c r="F3596" s="74">
        <v>-0.13267256099999999</v>
      </c>
      <c r="G3596" s="17">
        <v>-0.106914628</v>
      </c>
      <c r="J3596" s="74"/>
      <c r="K3596" s="73"/>
      <c r="L3596" s="73"/>
      <c r="M3596" s="73"/>
      <c r="N3596" s="73"/>
      <c r="O3596" s="69"/>
      <c r="P3596" s="69"/>
      <c r="Q3596" s="69"/>
      <c r="R3596" s="69"/>
      <c r="S3596" s="69"/>
      <c r="T3596" s="69"/>
      <c r="U3596" s="69"/>
      <c r="V3596" s="72"/>
      <c r="W3596" s="71"/>
      <c r="X3596" s="71"/>
    </row>
    <row r="3597" spans="1:24" ht="15.75" thickBot="1">
      <c r="A3597" s="3">
        <v>0.3589</v>
      </c>
      <c r="B3597" s="17">
        <v>-0.14030456099999999</v>
      </c>
      <c r="C3597" s="17">
        <v>-0.13585907999999999</v>
      </c>
      <c r="D3597" s="17">
        <v>-0.13476074599999999</v>
      </c>
      <c r="E3597" s="74">
        <v>-9.8632427999999994E-2</v>
      </c>
      <c r="F3597" s="74">
        <v>-0.132605363</v>
      </c>
      <c r="G3597" s="17">
        <v>-0.10683471999999999</v>
      </c>
      <c r="J3597" s="74"/>
      <c r="K3597" s="73"/>
      <c r="L3597" s="73"/>
      <c r="M3597" s="73"/>
      <c r="N3597" s="73"/>
      <c r="O3597" s="69"/>
      <c r="P3597" s="69"/>
      <c r="Q3597" s="69"/>
      <c r="R3597" s="69"/>
      <c r="S3597" s="69"/>
      <c r="T3597" s="69"/>
      <c r="U3597" s="69"/>
      <c r="V3597" s="72"/>
      <c r="W3597" s="71"/>
      <c r="X3597" s="71"/>
    </row>
    <row r="3598" spans="1:24" ht="15.75" thickBot="1">
      <c r="A3598" s="3">
        <v>0.35899999999999999</v>
      </c>
      <c r="B3598" s="17">
        <v>-0.14020068499999999</v>
      </c>
      <c r="C3598" s="17">
        <v>-0.135778658</v>
      </c>
      <c r="D3598" s="17">
        <v>-0.13468539299999999</v>
      </c>
      <c r="E3598" s="74">
        <v>-9.8558462999999999E-2</v>
      </c>
      <c r="F3598" s="74">
        <v>-0.13253816800000001</v>
      </c>
      <c r="G3598" s="17">
        <v>-0.106754822</v>
      </c>
      <c r="J3598" s="74"/>
      <c r="K3598" s="73"/>
      <c r="L3598" s="73"/>
      <c r="M3598" s="73"/>
      <c r="N3598" s="73"/>
      <c r="O3598" s="69"/>
      <c r="P3598" s="69"/>
      <c r="Q3598" s="69"/>
      <c r="R3598" s="69"/>
      <c r="S3598" s="69"/>
      <c r="T3598" s="69"/>
      <c r="U3598" s="69"/>
      <c r="V3598" s="72"/>
      <c r="W3598" s="71"/>
      <c r="X3598" s="71"/>
    </row>
    <row r="3599" spans="1:24" ht="15.75" thickBot="1">
      <c r="A3599" s="3">
        <v>0.35909999999999997</v>
      </c>
      <c r="B3599" s="17">
        <v>-0.14009682000000001</v>
      </c>
      <c r="C3599" s="17">
        <v>-0.135698241</v>
      </c>
      <c r="D3599" s="17">
        <v>-0.13461004500000001</v>
      </c>
      <c r="E3599" s="74">
        <v>-9.8484507999999998E-2</v>
      </c>
      <c r="F3599" s="74">
        <v>-0.13247097399999999</v>
      </c>
      <c r="G3599" s="17">
        <v>-0.106674933</v>
      </c>
      <c r="J3599" s="74"/>
      <c r="K3599" s="73"/>
      <c r="L3599" s="73"/>
      <c r="M3599" s="73"/>
      <c r="N3599" s="73"/>
      <c r="O3599" s="69"/>
      <c r="P3599" s="69"/>
      <c r="Q3599" s="69"/>
      <c r="R3599" s="69"/>
      <c r="S3599" s="69"/>
      <c r="T3599" s="69"/>
      <c r="U3599" s="69"/>
      <c r="V3599" s="72"/>
      <c r="W3599" s="71"/>
      <c r="X3599" s="71"/>
    </row>
    <row r="3600" spans="1:24" ht="15.75" thickBot="1">
      <c r="A3600" s="3">
        <v>0.35920000000000002</v>
      </c>
      <c r="B3600" s="17">
        <v>-0.139992964</v>
      </c>
      <c r="C3600" s="17">
        <v>-0.135617828</v>
      </c>
      <c r="D3600" s="17">
        <v>-0.13453469900000001</v>
      </c>
      <c r="E3600" s="74">
        <v>-9.8410560999999994E-2</v>
      </c>
      <c r="F3600" s="74">
        <v>-0.132403782</v>
      </c>
      <c r="G3600" s="17">
        <v>-0.10659505399999999</v>
      </c>
      <c r="J3600" s="74"/>
      <c r="K3600" s="73"/>
      <c r="L3600" s="73"/>
      <c r="M3600" s="73"/>
      <c r="N3600" s="73"/>
      <c r="O3600" s="69"/>
      <c r="P3600" s="69"/>
      <c r="Q3600" s="69"/>
      <c r="R3600" s="69"/>
      <c r="S3600" s="69"/>
      <c r="T3600" s="69"/>
      <c r="U3600" s="69"/>
      <c r="V3600" s="72"/>
      <c r="W3600" s="71"/>
      <c r="X3600" s="71"/>
    </row>
    <row r="3601" spans="1:24" ht="15.75" thickBot="1">
      <c r="A3601" s="3">
        <v>0.35930000000000001</v>
      </c>
      <c r="B3601" s="17">
        <v>-0.13988911900000001</v>
      </c>
      <c r="C3601" s="17">
        <v>-0.13553741999999999</v>
      </c>
      <c r="D3601" s="17">
        <v>-0.134459358</v>
      </c>
      <c r="E3601" s="74">
        <v>-9.8336623999999997E-2</v>
      </c>
      <c r="F3601" s="74">
        <v>-0.132336593</v>
      </c>
      <c r="G3601" s="17">
        <v>-0.106515184</v>
      </c>
      <c r="J3601" s="74"/>
      <c r="K3601" s="73"/>
      <c r="L3601" s="73"/>
      <c r="M3601" s="73"/>
      <c r="N3601" s="73"/>
      <c r="O3601" s="69"/>
      <c r="P3601" s="69"/>
      <c r="Q3601" s="69"/>
      <c r="R3601" s="69"/>
      <c r="S3601" s="69"/>
      <c r="T3601" s="69"/>
      <c r="U3601" s="69"/>
      <c r="V3601" s="72"/>
      <c r="W3601" s="71"/>
      <c r="X3601" s="71"/>
    </row>
    <row r="3602" spans="1:24" ht="15.75" thickBot="1">
      <c r="A3602" s="3">
        <v>0.3594</v>
      </c>
      <c r="B3602" s="17">
        <v>-0.13978528300000001</v>
      </c>
      <c r="C3602" s="17">
        <v>-0.13545701600000001</v>
      </c>
      <c r="D3602" s="17">
        <v>-0.13438401999999999</v>
      </c>
      <c r="E3602" s="74">
        <v>-9.8262695999999997E-2</v>
      </c>
      <c r="F3602" s="74">
        <v>-0.13226940500000001</v>
      </c>
      <c r="G3602" s="17">
        <v>-0.106435324</v>
      </c>
      <c r="J3602" s="74"/>
      <c r="K3602" s="73"/>
      <c r="L3602" s="73"/>
      <c r="M3602" s="73"/>
      <c r="N3602" s="73"/>
      <c r="O3602" s="69"/>
      <c r="P3602" s="69"/>
      <c r="Q3602" s="69"/>
      <c r="R3602" s="69"/>
      <c r="S3602" s="69"/>
      <c r="T3602" s="69"/>
      <c r="U3602" s="69"/>
      <c r="V3602" s="72"/>
      <c r="W3602" s="71"/>
      <c r="X3602" s="71"/>
    </row>
    <row r="3603" spans="1:24" ht="15.75" thickBot="1">
      <c r="A3603" s="3">
        <v>0.35949999999999999</v>
      </c>
      <c r="B3603" s="17">
        <v>-0.13968145800000001</v>
      </c>
      <c r="C3603" s="17">
        <v>-0.135376617</v>
      </c>
      <c r="D3603" s="17">
        <v>-0.13430868500000001</v>
      </c>
      <c r="E3603" s="74">
        <v>-9.8188777000000005E-2</v>
      </c>
      <c r="F3603" s="74">
        <v>-0.13220221800000001</v>
      </c>
      <c r="G3603" s="17">
        <v>-0.10635547300000001</v>
      </c>
      <c r="J3603" s="74"/>
      <c r="K3603" s="73"/>
      <c r="L3603" s="73"/>
      <c r="M3603" s="73"/>
      <c r="N3603" s="73"/>
      <c r="O3603" s="69"/>
      <c r="P3603" s="69"/>
      <c r="Q3603" s="69"/>
      <c r="R3603" s="69"/>
      <c r="S3603" s="69"/>
      <c r="T3603" s="69"/>
      <c r="U3603" s="69"/>
      <c r="V3603" s="72"/>
      <c r="W3603" s="71"/>
      <c r="X3603" s="71"/>
    </row>
    <row r="3604" spans="1:24" ht="15.75" thickBot="1">
      <c r="A3604" s="3">
        <v>0.35959999999999998</v>
      </c>
      <c r="B3604" s="17">
        <v>-0.139577642</v>
      </c>
      <c r="C3604" s="17">
        <v>-0.13529622299999999</v>
      </c>
      <c r="D3604" s="17">
        <v>-0.134233354</v>
      </c>
      <c r="E3604" s="74">
        <v>-9.8114867999999994E-2</v>
      </c>
      <c r="F3604" s="74">
        <v>-0.13213503400000001</v>
      </c>
      <c r="G3604" s="17">
        <v>-0.10627563199999999</v>
      </c>
      <c r="J3604" s="74"/>
      <c r="K3604" s="73"/>
      <c r="L3604" s="73"/>
      <c r="M3604" s="73"/>
      <c r="N3604" s="73"/>
      <c r="O3604" s="69"/>
      <c r="P3604" s="69"/>
      <c r="Q3604" s="69"/>
      <c r="R3604" s="69"/>
      <c r="S3604" s="69"/>
      <c r="T3604" s="69"/>
      <c r="U3604" s="69"/>
      <c r="V3604" s="72"/>
      <c r="W3604" s="71"/>
      <c r="X3604" s="71"/>
    </row>
    <row r="3605" spans="1:24" ht="15.75" thickBot="1">
      <c r="A3605" s="3">
        <v>0.35970000000000002</v>
      </c>
      <c r="B3605" s="17">
        <v>-0.13947383699999999</v>
      </c>
      <c r="C3605" s="17">
        <v>-0.13521583400000001</v>
      </c>
      <c r="D3605" s="17">
        <v>-0.13415802700000001</v>
      </c>
      <c r="E3605" s="74">
        <v>-9.8040967000000007E-2</v>
      </c>
      <c r="F3605" s="74">
        <v>-0.13206785200000001</v>
      </c>
      <c r="G3605" s="17">
        <v>-0.10619580000000001</v>
      </c>
      <c r="J3605" s="74"/>
      <c r="K3605" s="73"/>
      <c r="L3605" s="73"/>
      <c r="M3605" s="73"/>
      <c r="N3605" s="73"/>
      <c r="O3605" s="69"/>
      <c r="P3605" s="69"/>
      <c r="Q3605" s="69"/>
      <c r="R3605" s="69"/>
      <c r="S3605" s="69"/>
      <c r="T3605" s="69"/>
      <c r="U3605" s="69"/>
      <c r="V3605" s="72"/>
      <c r="W3605" s="71"/>
      <c r="X3605" s="71"/>
    </row>
    <row r="3606" spans="1:24" ht="15.75" thickBot="1">
      <c r="A3606" s="3">
        <v>0.35980000000000001</v>
      </c>
      <c r="B3606" s="17">
        <v>-0.139370041</v>
      </c>
      <c r="C3606" s="17">
        <v>-0.13513544899999999</v>
      </c>
      <c r="D3606" s="17">
        <v>-0.134082703</v>
      </c>
      <c r="E3606" s="74">
        <v>-9.7967076E-2</v>
      </c>
      <c r="F3606" s="74">
        <v>-0.13200067100000001</v>
      </c>
      <c r="G3606" s="17">
        <v>-0.106115978</v>
      </c>
      <c r="J3606" s="74"/>
      <c r="K3606" s="73"/>
      <c r="L3606" s="73"/>
      <c r="M3606" s="73"/>
      <c r="N3606" s="73"/>
      <c r="O3606" s="69"/>
      <c r="P3606" s="69"/>
      <c r="Q3606" s="69"/>
      <c r="R3606" s="69"/>
      <c r="S3606" s="69"/>
      <c r="T3606" s="69"/>
      <c r="U3606" s="69"/>
      <c r="V3606" s="72"/>
      <c r="W3606" s="71"/>
      <c r="X3606" s="71"/>
    </row>
    <row r="3607" spans="1:24" ht="15.75" thickBot="1">
      <c r="A3607" s="3">
        <v>0.3599</v>
      </c>
      <c r="B3607" s="17">
        <v>-0.13926625500000001</v>
      </c>
      <c r="C3607" s="17">
        <v>-0.135055069</v>
      </c>
      <c r="D3607" s="17">
        <v>-0.13400738300000001</v>
      </c>
      <c r="E3607" s="74">
        <v>-9.7893194000000003E-2</v>
      </c>
      <c r="F3607" s="74">
        <v>-0.13193349200000001</v>
      </c>
      <c r="G3607" s="17">
        <v>-0.106036165</v>
      </c>
      <c r="J3607" s="74"/>
      <c r="K3607" s="73"/>
      <c r="L3607" s="73"/>
      <c r="M3607" s="73"/>
      <c r="N3607" s="73"/>
      <c r="O3607" s="69"/>
      <c r="P3607" s="69"/>
      <c r="Q3607" s="69"/>
      <c r="R3607" s="69"/>
      <c r="S3607" s="69"/>
      <c r="T3607" s="69"/>
      <c r="U3607" s="69"/>
      <c r="V3607" s="72"/>
      <c r="W3607" s="71"/>
      <c r="X3607" s="71"/>
    </row>
    <row r="3608" spans="1:24" ht="15.75" thickBot="1">
      <c r="A3608" s="3">
        <v>0.36</v>
      </c>
      <c r="B3608" s="17">
        <v>-0.13916248000000001</v>
      </c>
      <c r="C3608" s="17">
        <v>-0.13497469400000001</v>
      </c>
      <c r="D3608" s="17">
        <v>-0.13393206599999999</v>
      </c>
      <c r="E3608" s="74">
        <v>-9.7819321000000001E-2</v>
      </c>
      <c r="F3608" s="74">
        <v>-0.13186631500000001</v>
      </c>
      <c r="G3608" s="17">
        <v>-0.105956361</v>
      </c>
      <c r="J3608" s="74"/>
      <c r="K3608" s="73"/>
      <c r="L3608" s="73"/>
      <c r="M3608" s="73"/>
      <c r="N3608" s="73"/>
      <c r="O3608" s="69"/>
      <c r="P3608" s="69"/>
      <c r="Q3608" s="69"/>
      <c r="R3608" s="69"/>
      <c r="S3608" s="69"/>
      <c r="T3608" s="69"/>
      <c r="U3608" s="69"/>
      <c r="V3608" s="72"/>
      <c r="W3608" s="71"/>
      <c r="X3608" s="71"/>
    </row>
    <row r="3609" spans="1:24" ht="15.75" thickBot="1">
      <c r="A3609" s="3">
        <v>0.36009999999999998</v>
      </c>
      <c r="B3609" s="17">
        <v>-0.139058714</v>
      </c>
      <c r="C3609" s="17">
        <v>-0.13489432300000001</v>
      </c>
      <c r="D3609" s="17">
        <v>-0.13385675299999999</v>
      </c>
      <c r="E3609" s="74">
        <v>-9.7745456999999994E-2</v>
      </c>
      <c r="F3609" s="74">
        <v>-0.13179914000000001</v>
      </c>
      <c r="G3609" s="17">
        <v>-0.105876567</v>
      </c>
      <c r="J3609" s="74"/>
      <c r="K3609" s="73"/>
      <c r="L3609" s="73"/>
      <c r="M3609" s="73"/>
      <c r="N3609" s="73"/>
      <c r="O3609" s="69"/>
      <c r="P3609" s="69"/>
      <c r="Q3609" s="69"/>
      <c r="R3609" s="69"/>
      <c r="S3609" s="69"/>
      <c r="T3609" s="69"/>
      <c r="U3609" s="69"/>
      <c r="V3609" s="72"/>
      <c r="W3609" s="71"/>
      <c r="X3609" s="71"/>
    </row>
    <row r="3610" spans="1:24" ht="15.75" thickBot="1">
      <c r="A3610" s="3">
        <v>0.36020000000000002</v>
      </c>
      <c r="B3610" s="17">
        <v>-0.13895495799999999</v>
      </c>
      <c r="C3610" s="17">
        <v>-0.13481395700000001</v>
      </c>
      <c r="D3610" s="17">
        <v>-0.133781444</v>
      </c>
      <c r="E3610" s="74">
        <v>-9.7671602999999996E-2</v>
      </c>
      <c r="F3610" s="74">
        <v>-0.13173196600000001</v>
      </c>
      <c r="G3610" s="17">
        <v>-0.10579678200000001</v>
      </c>
      <c r="J3610" s="74"/>
      <c r="K3610" s="73"/>
      <c r="L3610" s="73"/>
      <c r="M3610" s="73"/>
      <c r="N3610" s="73"/>
      <c r="O3610" s="69"/>
      <c r="P3610" s="69"/>
      <c r="Q3610" s="69"/>
      <c r="R3610" s="69"/>
      <c r="S3610" s="69"/>
      <c r="T3610" s="69"/>
      <c r="U3610" s="69"/>
      <c r="V3610" s="72"/>
      <c r="W3610" s="71"/>
      <c r="X3610" s="71"/>
    </row>
    <row r="3611" spans="1:24" ht="15.75" thickBot="1">
      <c r="A3611" s="3">
        <v>0.36030000000000001</v>
      </c>
      <c r="B3611" s="17">
        <v>-0.138851212</v>
      </c>
      <c r="C3611" s="17">
        <v>-0.13473359500000001</v>
      </c>
      <c r="D3611" s="17">
        <v>-0.133706137</v>
      </c>
      <c r="E3611" s="74">
        <v>-9.7597758000000007E-2</v>
      </c>
      <c r="F3611" s="74">
        <v>-0.131664795</v>
      </c>
      <c r="G3611" s="17">
        <v>-0.105717007</v>
      </c>
      <c r="J3611" s="74"/>
      <c r="K3611" s="73"/>
      <c r="L3611" s="73"/>
      <c r="M3611" s="73"/>
      <c r="N3611" s="73"/>
      <c r="O3611" s="69"/>
      <c r="P3611" s="69"/>
      <c r="Q3611" s="69"/>
      <c r="R3611" s="69"/>
      <c r="S3611" s="69"/>
      <c r="T3611" s="69"/>
      <c r="U3611" s="69"/>
      <c r="V3611" s="72"/>
      <c r="W3611" s="71"/>
      <c r="X3611" s="71"/>
    </row>
    <row r="3612" spans="1:24" ht="15.75" thickBot="1">
      <c r="A3612" s="3">
        <v>0.3604</v>
      </c>
      <c r="B3612" s="17">
        <v>-0.13874747600000001</v>
      </c>
      <c r="C3612" s="17">
        <v>-0.13465323900000001</v>
      </c>
      <c r="D3612" s="17">
        <v>-0.133630835</v>
      </c>
      <c r="E3612" s="74">
        <v>-9.7523921E-2</v>
      </c>
      <c r="F3612" s="74">
        <v>-0.131597625</v>
      </c>
      <c r="G3612" s="17">
        <v>-0.10563724100000001</v>
      </c>
      <c r="J3612" s="74"/>
      <c r="K3612" s="73"/>
      <c r="L3612" s="73"/>
      <c r="M3612" s="73"/>
      <c r="N3612" s="73"/>
      <c r="O3612" s="69"/>
      <c r="P3612" s="69"/>
      <c r="Q3612" s="69"/>
      <c r="R3612" s="69"/>
      <c r="S3612" s="69"/>
      <c r="T3612" s="69"/>
      <c r="U3612" s="69"/>
      <c r="V3612" s="72"/>
      <c r="W3612" s="71"/>
      <c r="X3612" s="71"/>
    </row>
    <row r="3613" spans="1:24" ht="15.75" thickBot="1">
      <c r="A3613" s="3">
        <v>0.36049999999999999</v>
      </c>
      <c r="B3613" s="17">
        <v>-0.13864375000000001</v>
      </c>
      <c r="C3613" s="17">
        <v>-0.134572886</v>
      </c>
      <c r="D3613" s="17">
        <v>-0.133555536</v>
      </c>
      <c r="E3613" s="74">
        <v>-9.7450094000000001E-2</v>
      </c>
      <c r="F3613" s="74">
        <v>-0.13153045699999999</v>
      </c>
      <c r="G3613" s="17">
        <v>-0.10555748500000001</v>
      </c>
      <c r="J3613" s="74"/>
      <c r="K3613" s="73"/>
      <c r="L3613" s="73"/>
      <c r="M3613" s="73"/>
      <c r="N3613" s="73"/>
      <c r="O3613" s="69"/>
      <c r="P3613" s="69"/>
      <c r="Q3613" s="69"/>
      <c r="R3613" s="69"/>
      <c r="S3613" s="69"/>
      <c r="T3613" s="69"/>
      <c r="U3613" s="69"/>
      <c r="V3613" s="72"/>
      <c r="W3613" s="71"/>
      <c r="X3613" s="71"/>
    </row>
    <row r="3614" spans="1:24" ht="15.75" thickBot="1">
      <c r="A3614" s="3">
        <v>0.36059999999999998</v>
      </c>
      <c r="B3614" s="17">
        <v>-0.13854003400000001</v>
      </c>
      <c r="C3614" s="17">
        <v>-0.13449253899999999</v>
      </c>
      <c r="D3614" s="17">
        <v>-0.13348024</v>
      </c>
      <c r="E3614" s="74">
        <v>-9.7376275999999998E-2</v>
      </c>
      <c r="F3614" s="74">
        <v>-0.13146329100000001</v>
      </c>
      <c r="G3614" s="17">
        <v>-0.105477738</v>
      </c>
      <c r="J3614" s="74"/>
      <c r="K3614" s="73"/>
      <c r="L3614" s="73"/>
      <c r="M3614" s="73"/>
      <c r="N3614" s="73"/>
      <c r="O3614" s="69"/>
      <c r="P3614" s="69"/>
      <c r="Q3614" s="69"/>
      <c r="R3614" s="69"/>
      <c r="S3614" s="69"/>
      <c r="T3614" s="69"/>
      <c r="U3614" s="69"/>
      <c r="V3614" s="72"/>
      <c r="W3614" s="71"/>
      <c r="X3614" s="71"/>
    </row>
    <row r="3615" spans="1:24" ht="15.75" thickBot="1">
      <c r="A3615" s="3">
        <v>0.36070000000000002</v>
      </c>
      <c r="B3615" s="17">
        <v>-0.138436328</v>
      </c>
      <c r="C3615" s="17">
        <v>-0.13441219600000001</v>
      </c>
      <c r="D3615" s="17">
        <v>-0.133404948</v>
      </c>
      <c r="E3615" s="74">
        <v>-9.7302467000000004E-2</v>
      </c>
      <c r="F3615" s="74">
        <v>-0.131396126</v>
      </c>
      <c r="G3615" s="17">
        <v>-0.10539800000000001</v>
      </c>
      <c r="J3615" s="74"/>
      <c r="K3615" s="73"/>
      <c r="L3615" s="73"/>
      <c r="M3615" s="73"/>
      <c r="N3615" s="73"/>
      <c r="O3615" s="69"/>
      <c r="P3615" s="69"/>
      <c r="Q3615" s="69"/>
      <c r="R3615" s="69"/>
      <c r="S3615" s="69"/>
      <c r="T3615" s="69"/>
      <c r="U3615" s="69"/>
      <c r="V3615" s="72"/>
      <c r="W3615" s="71"/>
      <c r="X3615" s="71"/>
    </row>
    <row r="3616" spans="1:24" ht="15.75" thickBot="1">
      <c r="A3616" s="3">
        <v>0.36080000000000001</v>
      </c>
      <c r="B3616" s="17">
        <v>-0.13833263200000001</v>
      </c>
      <c r="C3616" s="17">
        <v>-0.134331857</v>
      </c>
      <c r="D3616" s="17">
        <v>-0.13332965999999999</v>
      </c>
      <c r="E3616" s="74">
        <v>-9.7228668000000004E-2</v>
      </c>
      <c r="F3616" s="74">
        <v>-0.13132896399999999</v>
      </c>
      <c r="G3616" s="17">
        <v>-0.105318272</v>
      </c>
      <c r="J3616" s="74"/>
      <c r="K3616" s="73"/>
      <c r="L3616" s="73"/>
      <c r="M3616" s="73"/>
      <c r="N3616" s="73"/>
      <c r="O3616" s="69"/>
      <c r="P3616" s="69"/>
      <c r="Q3616" s="69"/>
      <c r="R3616" s="69"/>
      <c r="S3616" s="69"/>
      <c r="T3616" s="69"/>
      <c r="U3616" s="69"/>
      <c r="V3616" s="72"/>
      <c r="W3616" s="71"/>
      <c r="X3616" s="71"/>
    </row>
    <row r="3617" spans="1:24" ht="15.75" thickBot="1">
      <c r="A3617" s="3">
        <v>0.3609</v>
      </c>
      <c r="B3617" s="17">
        <v>-0.13822894499999999</v>
      </c>
      <c r="C3617" s="17">
        <v>-0.13425152400000001</v>
      </c>
      <c r="D3617" s="17">
        <v>-0.13325437400000001</v>
      </c>
      <c r="E3617" s="74">
        <v>-9.7154877000000001E-2</v>
      </c>
      <c r="F3617" s="74">
        <v>-0.13126180300000001</v>
      </c>
      <c r="G3617" s="17">
        <v>-0.105238553</v>
      </c>
      <c r="J3617" s="74"/>
      <c r="K3617" s="73"/>
      <c r="L3617" s="73"/>
      <c r="M3617" s="73"/>
      <c r="N3617" s="73"/>
      <c r="O3617" s="69"/>
      <c r="P3617" s="69"/>
      <c r="Q3617" s="69"/>
      <c r="R3617" s="69"/>
      <c r="S3617" s="69"/>
      <c r="T3617" s="69"/>
      <c r="U3617" s="69"/>
      <c r="V3617" s="72"/>
      <c r="W3617" s="71"/>
      <c r="X3617" s="71"/>
    </row>
    <row r="3618" spans="1:24" ht="15.75" thickBot="1">
      <c r="A3618" s="3">
        <v>0.36099999999999999</v>
      </c>
      <c r="B3618" s="17">
        <v>-0.138125268</v>
      </c>
      <c r="C3618" s="17">
        <v>-0.13417119399999999</v>
      </c>
      <c r="D3618" s="17">
        <v>-0.133179093</v>
      </c>
      <c r="E3618" s="74">
        <v>-9.7081095000000006E-2</v>
      </c>
      <c r="F3618" s="74">
        <v>-0.131194644</v>
      </c>
      <c r="G3618" s="17">
        <v>-0.105158843</v>
      </c>
      <c r="J3618" s="74"/>
      <c r="K3618" s="73"/>
      <c r="L3618" s="73"/>
      <c r="M3618" s="73"/>
      <c r="N3618" s="73"/>
      <c r="O3618" s="69"/>
      <c r="P3618" s="69"/>
      <c r="Q3618" s="69"/>
      <c r="R3618" s="69"/>
      <c r="S3618" s="69"/>
      <c r="T3618" s="69"/>
      <c r="U3618" s="69"/>
      <c r="V3618" s="72"/>
      <c r="W3618" s="71"/>
      <c r="X3618" s="71"/>
    </row>
    <row r="3619" spans="1:24" ht="15.75" thickBot="1">
      <c r="A3619" s="3">
        <v>0.36109999999999998</v>
      </c>
      <c r="B3619" s="17">
        <v>-0.13802160199999999</v>
      </c>
      <c r="C3619" s="17">
        <v>-0.13409087</v>
      </c>
      <c r="D3619" s="17">
        <v>-0.13310381499999999</v>
      </c>
      <c r="E3619" s="74">
        <v>-9.7007323000000006E-2</v>
      </c>
      <c r="F3619" s="74">
        <v>-0.13112748599999999</v>
      </c>
      <c r="G3619" s="17">
        <v>-0.105079143</v>
      </c>
      <c r="J3619" s="74"/>
      <c r="K3619" s="73"/>
      <c r="L3619" s="73"/>
      <c r="M3619" s="73"/>
      <c r="N3619" s="73"/>
      <c r="O3619" s="69"/>
      <c r="P3619" s="69"/>
      <c r="Q3619" s="69"/>
      <c r="R3619" s="69"/>
      <c r="S3619" s="69"/>
      <c r="T3619" s="69"/>
      <c r="U3619" s="69"/>
      <c r="V3619" s="72"/>
      <c r="W3619" s="71"/>
      <c r="X3619" s="71"/>
    </row>
    <row r="3620" spans="1:24" ht="15.75" thickBot="1">
      <c r="A3620" s="3">
        <v>0.36120000000000002</v>
      </c>
      <c r="B3620" s="17">
        <v>-0.13791794499999999</v>
      </c>
      <c r="C3620" s="17">
        <v>-0.13401055000000001</v>
      </c>
      <c r="D3620" s="17">
        <v>-0.13302854</v>
      </c>
      <c r="E3620" s="74">
        <v>-9.6933559000000002E-2</v>
      </c>
      <c r="F3620" s="74">
        <v>-0.131060331</v>
      </c>
      <c r="G3620" s="17">
        <v>-0.10499945199999999</v>
      </c>
      <c r="J3620" s="74"/>
      <c r="K3620" s="73"/>
      <c r="L3620" s="73"/>
      <c r="M3620" s="73"/>
      <c r="N3620" s="73"/>
      <c r="O3620" s="69"/>
      <c r="P3620" s="69"/>
      <c r="Q3620" s="69"/>
      <c r="R3620" s="69"/>
      <c r="S3620" s="69"/>
      <c r="T3620" s="69"/>
      <c r="U3620" s="69"/>
      <c r="V3620" s="72"/>
      <c r="W3620" s="71"/>
      <c r="X3620" s="71"/>
    </row>
    <row r="3621" spans="1:24" ht="15.75" thickBot="1">
      <c r="A3621" s="3">
        <v>0.36130000000000001</v>
      </c>
      <c r="B3621" s="17">
        <v>-0.137814298</v>
      </c>
      <c r="C3621" s="17">
        <v>-0.13393023400000001</v>
      </c>
      <c r="D3621" s="17">
        <v>-0.13295326900000001</v>
      </c>
      <c r="E3621" s="74">
        <v>-9.6859804999999993E-2</v>
      </c>
      <c r="F3621" s="74">
        <v>-0.13099317699999999</v>
      </c>
      <c r="G3621" s="17">
        <v>-0.10491977</v>
      </c>
      <c r="J3621" s="74"/>
      <c r="K3621" s="73"/>
      <c r="L3621" s="73"/>
      <c r="M3621" s="73"/>
      <c r="N3621" s="73"/>
      <c r="O3621" s="69"/>
      <c r="P3621" s="69"/>
      <c r="Q3621" s="69"/>
      <c r="R3621" s="69"/>
      <c r="S3621" s="69"/>
      <c r="T3621" s="69"/>
      <c r="U3621" s="69"/>
      <c r="V3621" s="72"/>
      <c r="W3621" s="71"/>
      <c r="X3621" s="71"/>
    </row>
    <row r="3622" spans="1:24" ht="15.75" thickBot="1">
      <c r="A3622" s="3">
        <v>0.3614</v>
      </c>
      <c r="B3622" s="17">
        <v>-0.13771066000000001</v>
      </c>
      <c r="C3622" s="17">
        <v>-0.13384992400000001</v>
      </c>
      <c r="D3622" s="17">
        <v>-0.132878001</v>
      </c>
      <c r="E3622" s="74">
        <v>-9.6786059999999993E-2</v>
      </c>
      <c r="F3622" s="74">
        <v>-0.130926025</v>
      </c>
      <c r="G3622" s="17">
        <v>-0.10484009699999999</v>
      </c>
      <c r="J3622" s="74"/>
      <c r="K3622" s="73"/>
      <c r="L3622" s="73"/>
      <c r="M3622" s="73"/>
      <c r="N3622" s="73"/>
      <c r="O3622" s="69"/>
      <c r="P3622" s="69"/>
      <c r="Q3622" s="69"/>
      <c r="R3622" s="69"/>
      <c r="S3622" s="69"/>
      <c r="T3622" s="69"/>
      <c r="U3622" s="69"/>
      <c r="V3622" s="72"/>
      <c r="W3622" s="71"/>
      <c r="X3622" s="71"/>
    </row>
    <row r="3623" spans="1:24" ht="15.75" thickBot="1">
      <c r="A3623" s="3">
        <v>0.36149999999999999</v>
      </c>
      <c r="B3623" s="17">
        <v>-0.13760703299999999</v>
      </c>
      <c r="C3623" s="17">
        <v>-0.13376961700000001</v>
      </c>
      <c r="D3623" s="17">
        <v>-0.132802737</v>
      </c>
      <c r="E3623" s="74">
        <v>-9.6712323000000003E-2</v>
      </c>
      <c r="F3623" s="74">
        <v>-0.13085887399999999</v>
      </c>
      <c r="G3623" s="17">
        <v>-0.104760434</v>
      </c>
      <c r="J3623" s="74"/>
      <c r="K3623" s="73"/>
      <c r="L3623" s="73"/>
      <c r="M3623" s="73"/>
      <c r="N3623" s="73"/>
      <c r="O3623" s="69"/>
      <c r="P3623" s="69"/>
      <c r="Q3623" s="69"/>
      <c r="R3623" s="69"/>
      <c r="S3623" s="69"/>
      <c r="T3623" s="69"/>
      <c r="U3623" s="69"/>
      <c r="V3623" s="72"/>
      <c r="W3623" s="71"/>
      <c r="X3623" s="71"/>
    </row>
    <row r="3624" spans="1:24" ht="15.75" thickBot="1">
      <c r="A3624" s="3">
        <v>0.36159999999999998</v>
      </c>
      <c r="B3624" s="17">
        <v>-0.13750341499999999</v>
      </c>
      <c r="C3624" s="17">
        <v>-0.133689315</v>
      </c>
      <c r="D3624" s="17">
        <v>-0.13272747600000001</v>
      </c>
      <c r="E3624" s="74">
        <v>-9.6638595999999993E-2</v>
      </c>
      <c r="F3624" s="74">
        <v>-0.130791726</v>
      </c>
      <c r="G3624" s="17">
        <v>-0.10468078</v>
      </c>
      <c r="J3624" s="74"/>
      <c r="K3624" s="73"/>
      <c r="L3624" s="73"/>
      <c r="M3624" s="73"/>
      <c r="N3624" s="73"/>
      <c r="O3624" s="69"/>
      <c r="P3624" s="69"/>
      <c r="Q3624" s="69"/>
      <c r="R3624" s="69"/>
      <c r="S3624" s="69"/>
      <c r="T3624" s="69"/>
      <c r="U3624" s="69"/>
      <c r="V3624" s="72"/>
      <c r="W3624" s="71"/>
      <c r="X3624" s="71"/>
    </row>
    <row r="3625" spans="1:24" ht="15.75" thickBot="1">
      <c r="A3625" s="3">
        <v>0.36170000000000002</v>
      </c>
      <c r="B3625" s="17">
        <v>-0.13739980700000001</v>
      </c>
      <c r="C3625" s="17">
        <v>-0.133609018</v>
      </c>
      <c r="D3625" s="17">
        <v>-0.13265221899999999</v>
      </c>
      <c r="E3625" s="74">
        <v>-9.6564878000000007E-2</v>
      </c>
      <c r="F3625" s="74">
        <v>-0.13072457900000001</v>
      </c>
      <c r="G3625" s="17">
        <v>-0.104601136</v>
      </c>
      <c r="J3625" s="74"/>
      <c r="K3625" s="73"/>
      <c r="L3625" s="73"/>
      <c r="M3625" s="73"/>
      <c r="N3625" s="73"/>
      <c r="O3625" s="69"/>
      <c r="P3625" s="69"/>
      <c r="Q3625" s="69"/>
      <c r="R3625" s="69"/>
      <c r="S3625" s="69"/>
      <c r="T3625" s="69"/>
      <c r="U3625" s="69"/>
      <c r="V3625" s="72"/>
      <c r="W3625" s="71"/>
      <c r="X3625" s="71"/>
    </row>
    <row r="3626" spans="1:24" ht="15.75" thickBot="1">
      <c r="A3626" s="3">
        <v>0.36180000000000001</v>
      </c>
      <c r="B3626" s="17">
        <v>-0.137296209</v>
      </c>
      <c r="C3626" s="17">
        <v>-0.13352872599999999</v>
      </c>
      <c r="D3626" s="17">
        <v>-0.13257696499999999</v>
      </c>
      <c r="E3626" s="74">
        <v>-9.6491169000000002E-2</v>
      </c>
      <c r="F3626" s="74">
        <v>-0.13065743399999999</v>
      </c>
      <c r="G3626" s="17">
        <v>-0.104521501</v>
      </c>
      <c r="J3626" s="74"/>
      <c r="K3626" s="73"/>
      <c r="L3626" s="73"/>
      <c r="M3626" s="73"/>
      <c r="N3626" s="73"/>
      <c r="O3626" s="69"/>
      <c r="P3626" s="69"/>
      <c r="Q3626" s="69"/>
      <c r="R3626" s="69"/>
      <c r="S3626" s="69"/>
      <c r="T3626" s="69"/>
      <c r="U3626" s="69"/>
      <c r="V3626" s="72"/>
      <c r="W3626" s="71"/>
      <c r="X3626" s="71"/>
    </row>
    <row r="3627" spans="1:24" ht="15.75" thickBot="1">
      <c r="A3627" s="3">
        <v>0.3619</v>
      </c>
      <c r="B3627" s="17">
        <v>-0.13719262099999999</v>
      </c>
      <c r="C3627" s="17">
        <v>-0.133448437</v>
      </c>
      <c r="D3627" s="17">
        <v>-0.13250171399999999</v>
      </c>
      <c r="E3627" s="74">
        <v>-9.6417468000000006E-2</v>
      </c>
      <c r="F3627" s="74">
        <v>-0.13059029</v>
      </c>
      <c r="G3627" s="17">
        <v>-0.104441874</v>
      </c>
      <c r="J3627" s="74"/>
      <c r="K3627" s="73"/>
      <c r="L3627" s="73"/>
      <c r="M3627" s="73"/>
      <c r="N3627" s="73"/>
      <c r="O3627" s="69"/>
      <c r="P3627" s="69"/>
      <c r="Q3627" s="69"/>
      <c r="R3627" s="69"/>
      <c r="S3627" s="69"/>
      <c r="T3627" s="69"/>
      <c r="U3627" s="69"/>
      <c r="V3627" s="72"/>
      <c r="W3627" s="71"/>
      <c r="X3627" s="71"/>
    </row>
    <row r="3628" spans="1:24" ht="15.75" thickBot="1">
      <c r="A3628" s="3">
        <v>0.36199999999999999</v>
      </c>
      <c r="B3628" s="17">
        <v>-0.13708904199999999</v>
      </c>
      <c r="C3628" s="17">
        <v>-0.13336815399999999</v>
      </c>
      <c r="D3628" s="17">
        <v>-0.13242646699999999</v>
      </c>
      <c r="E3628" s="74">
        <v>-9.6343777000000005E-2</v>
      </c>
      <c r="F3628" s="74">
        <v>-0.130523149</v>
      </c>
      <c r="G3628" s="17">
        <v>-0.104362258</v>
      </c>
      <c r="J3628" s="74"/>
      <c r="K3628" s="73"/>
      <c r="L3628" s="73"/>
      <c r="M3628" s="73"/>
      <c r="N3628" s="73"/>
      <c r="O3628" s="69"/>
      <c r="P3628" s="69"/>
      <c r="Q3628" s="69"/>
      <c r="R3628" s="69"/>
      <c r="S3628" s="69"/>
      <c r="T3628" s="69"/>
      <c r="U3628" s="69"/>
      <c r="V3628" s="72"/>
      <c r="W3628" s="71"/>
      <c r="X3628" s="71"/>
    </row>
    <row r="3629" spans="1:24" ht="15.75" thickBot="1">
      <c r="A3629" s="3">
        <v>0.36209999999999998</v>
      </c>
      <c r="B3629" s="17">
        <v>-0.136985473</v>
      </c>
      <c r="C3629" s="17">
        <v>-0.133287875</v>
      </c>
      <c r="D3629" s="17">
        <v>-0.13235122299999999</v>
      </c>
      <c r="E3629" s="74">
        <v>-9.6270095E-2</v>
      </c>
      <c r="F3629" s="74">
        <v>-0.13045600900000001</v>
      </c>
      <c r="G3629" s="17">
        <v>-0.10428265</v>
      </c>
      <c r="J3629" s="74"/>
      <c r="K3629" s="73"/>
      <c r="L3629" s="73"/>
      <c r="M3629" s="73"/>
      <c r="N3629" s="73"/>
      <c r="O3629" s="69"/>
      <c r="P3629" s="69"/>
      <c r="Q3629" s="69"/>
      <c r="R3629" s="69"/>
      <c r="S3629" s="69"/>
      <c r="T3629" s="69"/>
      <c r="U3629" s="69"/>
      <c r="V3629" s="72"/>
      <c r="W3629" s="71"/>
      <c r="X3629" s="71"/>
    </row>
    <row r="3630" spans="1:24" ht="15.75" thickBot="1">
      <c r="A3630" s="3">
        <v>0.36220000000000002</v>
      </c>
      <c r="B3630" s="17">
        <v>-0.13688191399999999</v>
      </c>
      <c r="C3630" s="17">
        <v>-0.13320760000000001</v>
      </c>
      <c r="D3630" s="17">
        <v>-0.13227598300000001</v>
      </c>
      <c r="E3630" s="74">
        <v>-9.6196422000000004E-2</v>
      </c>
      <c r="F3630" s="74">
        <v>-0.13038886999999999</v>
      </c>
      <c r="G3630" s="17">
        <v>-0.104203052</v>
      </c>
      <c r="J3630" s="74"/>
      <c r="K3630" s="73"/>
      <c r="L3630" s="73"/>
      <c r="M3630" s="73"/>
      <c r="N3630" s="73"/>
      <c r="O3630" s="69"/>
      <c r="P3630" s="69"/>
      <c r="Q3630" s="69"/>
      <c r="R3630" s="69"/>
      <c r="S3630" s="69"/>
      <c r="T3630" s="69"/>
      <c r="U3630" s="69"/>
      <c r="V3630" s="72"/>
      <c r="W3630" s="71"/>
      <c r="X3630" s="71"/>
    </row>
    <row r="3631" spans="1:24" ht="15.75" thickBot="1">
      <c r="A3631" s="3">
        <v>0.36230000000000001</v>
      </c>
      <c r="B3631" s="17">
        <v>-0.13677836500000001</v>
      </c>
      <c r="C3631" s="17">
        <v>-0.13312732999999999</v>
      </c>
      <c r="D3631" s="17">
        <v>-0.13220074600000001</v>
      </c>
      <c r="E3631" s="74">
        <v>-9.6122757000000003E-2</v>
      </c>
      <c r="F3631" s="74">
        <v>-0.13032173399999999</v>
      </c>
      <c r="G3631" s="17">
        <v>-0.104123463</v>
      </c>
      <c r="J3631" s="74"/>
      <c r="K3631" s="73"/>
      <c r="L3631" s="73"/>
      <c r="M3631" s="73"/>
      <c r="N3631" s="73"/>
      <c r="O3631" s="69"/>
      <c r="P3631" s="69"/>
      <c r="Q3631" s="69"/>
      <c r="R3631" s="69"/>
      <c r="S3631" s="69"/>
      <c r="T3631" s="69"/>
      <c r="U3631" s="69"/>
      <c r="V3631" s="72"/>
      <c r="W3631" s="71"/>
      <c r="X3631" s="71"/>
    </row>
    <row r="3632" spans="1:24" ht="15.75" thickBot="1">
      <c r="A3632" s="3">
        <v>0.3624</v>
      </c>
      <c r="B3632" s="17">
        <v>-0.136674825</v>
      </c>
      <c r="C3632" s="17">
        <v>-0.13304706399999999</v>
      </c>
      <c r="D3632" s="17">
        <v>-0.132125512</v>
      </c>
      <c r="E3632" s="74">
        <v>-9.6049101999999997E-2</v>
      </c>
      <c r="F3632" s="74">
        <v>-0.130254599</v>
      </c>
      <c r="G3632" s="17">
        <v>-0.104043883</v>
      </c>
      <c r="J3632" s="74"/>
      <c r="K3632" s="73"/>
      <c r="L3632" s="73"/>
      <c r="M3632" s="73"/>
      <c r="N3632" s="73"/>
      <c r="O3632" s="69"/>
      <c r="P3632" s="69"/>
      <c r="Q3632" s="69"/>
      <c r="R3632" s="69"/>
      <c r="S3632" s="69"/>
      <c r="T3632" s="69"/>
      <c r="U3632" s="69"/>
      <c r="V3632" s="72"/>
      <c r="W3632" s="71"/>
      <c r="X3632" s="71"/>
    </row>
    <row r="3633" spans="1:24" ht="15.75" thickBot="1">
      <c r="A3633" s="3">
        <v>0.36249999999999999</v>
      </c>
      <c r="B3633" s="17">
        <v>-0.13657129500000001</v>
      </c>
      <c r="C3633" s="17">
        <v>-0.13296680299999999</v>
      </c>
      <c r="D3633" s="17">
        <v>-0.13205028199999999</v>
      </c>
      <c r="E3633" s="74">
        <v>-9.5975456000000001E-2</v>
      </c>
      <c r="F3633" s="74">
        <v>-0.130187466</v>
      </c>
      <c r="G3633" s="17">
        <v>-0.103964312</v>
      </c>
      <c r="J3633" s="74"/>
      <c r="K3633" s="73"/>
      <c r="L3633" s="73"/>
      <c r="M3633" s="73"/>
      <c r="N3633" s="73"/>
      <c r="O3633" s="69"/>
      <c r="P3633" s="69"/>
      <c r="Q3633" s="69"/>
      <c r="R3633" s="69"/>
      <c r="S3633" s="69"/>
      <c r="T3633" s="69"/>
      <c r="U3633" s="69"/>
      <c r="V3633" s="72"/>
      <c r="W3633" s="71"/>
      <c r="X3633" s="71"/>
    </row>
    <row r="3634" spans="1:24" ht="15.75" thickBot="1">
      <c r="A3634" s="3">
        <v>0.36259999999999998</v>
      </c>
      <c r="B3634" s="17">
        <v>-0.13646777500000001</v>
      </c>
      <c r="C3634" s="17">
        <v>-0.13288654699999999</v>
      </c>
      <c r="D3634" s="17">
        <v>-0.13197505600000001</v>
      </c>
      <c r="E3634" s="74">
        <v>-9.5901818E-2</v>
      </c>
      <c r="F3634" s="74">
        <v>-0.130120334</v>
      </c>
      <c r="G3634" s="17">
        <v>-0.103884751</v>
      </c>
      <c r="J3634" s="74"/>
      <c r="K3634" s="73"/>
      <c r="L3634" s="73"/>
      <c r="M3634" s="73"/>
      <c r="N3634" s="73"/>
      <c r="O3634" s="69"/>
      <c r="P3634" s="69"/>
      <c r="Q3634" s="69"/>
      <c r="R3634" s="69"/>
      <c r="S3634" s="69"/>
      <c r="T3634" s="69"/>
      <c r="U3634" s="69"/>
      <c r="V3634" s="72"/>
      <c r="W3634" s="71"/>
      <c r="X3634" s="71"/>
    </row>
    <row r="3635" spans="1:24" ht="15.75" thickBot="1">
      <c r="A3635" s="3">
        <v>0.36270000000000002</v>
      </c>
      <c r="B3635" s="17">
        <v>-0.13636426500000001</v>
      </c>
      <c r="C3635" s="17">
        <v>-0.13280629399999999</v>
      </c>
      <c r="D3635" s="17">
        <v>-0.13189983199999999</v>
      </c>
      <c r="E3635" s="74">
        <v>-9.5828189999999994E-2</v>
      </c>
      <c r="F3635" s="74">
        <v>-0.13005320400000001</v>
      </c>
      <c r="G3635" s="17">
        <v>-0.103805198</v>
      </c>
      <c r="J3635" s="74"/>
      <c r="K3635" s="73"/>
      <c r="L3635" s="73"/>
      <c r="M3635" s="73"/>
      <c r="N3635" s="73"/>
      <c r="O3635" s="69"/>
      <c r="P3635" s="69"/>
      <c r="Q3635" s="69"/>
      <c r="R3635" s="69"/>
      <c r="S3635" s="69"/>
      <c r="T3635" s="69"/>
      <c r="U3635" s="69"/>
      <c r="V3635" s="72"/>
      <c r="W3635" s="71"/>
      <c r="X3635" s="71"/>
    </row>
    <row r="3636" spans="1:24" ht="15.75" thickBot="1">
      <c r="A3636" s="3">
        <v>0.36280000000000001</v>
      </c>
      <c r="B3636" s="17">
        <v>-0.13626076400000001</v>
      </c>
      <c r="C3636" s="17">
        <v>-0.13272604700000001</v>
      </c>
      <c r="D3636" s="17">
        <v>-0.13182461200000001</v>
      </c>
      <c r="E3636" s="74">
        <v>-9.5754569999999997E-2</v>
      </c>
      <c r="F3636" s="74">
        <v>-0.12998607600000001</v>
      </c>
      <c r="G3636" s="17">
        <v>-0.103725655</v>
      </c>
      <c r="J3636" s="74"/>
      <c r="K3636" s="73"/>
      <c r="L3636" s="73"/>
      <c r="M3636" s="73"/>
      <c r="N3636" s="73"/>
      <c r="O3636" s="69"/>
      <c r="P3636" s="69"/>
      <c r="Q3636" s="69"/>
      <c r="R3636" s="69"/>
      <c r="S3636" s="69"/>
      <c r="T3636" s="69"/>
      <c r="U3636" s="69"/>
      <c r="V3636" s="72"/>
      <c r="W3636" s="71"/>
      <c r="X3636" s="71"/>
    </row>
    <row r="3637" spans="1:24" ht="15.75" thickBot="1">
      <c r="A3637" s="3">
        <v>0.3629</v>
      </c>
      <c r="B3637" s="17">
        <v>-0.136157273</v>
      </c>
      <c r="C3637" s="17">
        <v>-0.13264580400000001</v>
      </c>
      <c r="D3637" s="17">
        <v>-0.13174939599999999</v>
      </c>
      <c r="E3637" s="74">
        <v>-9.5680959999999995E-2</v>
      </c>
      <c r="F3637" s="74">
        <v>-0.12991894900000001</v>
      </c>
      <c r="G3637" s="17">
        <v>-0.10364612099999999</v>
      </c>
      <c r="J3637" s="74"/>
      <c r="K3637" s="73"/>
      <c r="L3637" s="73"/>
      <c r="M3637" s="73"/>
      <c r="N3637" s="73"/>
      <c r="O3637" s="69"/>
      <c r="P3637" s="69"/>
      <c r="Q3637" s="69"/>
      <c r="R3637" s="69"/>
      <c r="S3637" s="69"/>
      <c r="T3637" s="69"/>
      <c r="U3637" s="69"/>
      <c r="V3637" s="72"/>
      <c r="W3637" s="71"/>
      <c r="X3637" s="71"/>
    </row>
    <row r="3638" spans="1:24" ht="15.75" thickBot="1">
      <c r="A3638" s="3">
        <v>0.36299999999999999</v>
      </c>
      <c r="B3638" s="17">
        <v>-0.13605379200000001</v>
      </c>
      <c r="C3638" s="17">
        <v>-0.132565565</v>
      </c>
      <c r="D3638" s="17">
        <v>-0.131674182</v>
      </c>
      <c r="E3638" s="74">
        <v>-9.5607358000000003E-2</v>
      </c>
      <c r="F3638" s="74">
        <v>-0.129851825</v>
      </c>
      <c r="G3638" s="17">
        <v>-0.103566597</v>
      </c>
      <c r="J3638" s="74"/>
      <c r="K3638" s="73"/>
      <c r="L3638" s="73"/>
      <c r="M3638" s="73"/>
      <c r="N3638" s="73"/>
      <c r="O3638" s="69"/>
      <c r="P3638" s="69"/>
      <c r="Q3638" s="69"/>
      <c r="R3638" s="69"/>
      <c r="S3638" s="69"/>
      <c r="T3638" s="69"/>
      <c r="U3638" s="69"/>
      <c r="V3638" s="72"/>
      <c r="W3638" s="71"/>
      <c r="X3638" s="71"/>
    </row>
    <row r="3639" spans="1:24" ht="15.75" thickBot="1">
      <c r="A3639" s="3">
        <v>0.36309999999999998</v>
      </c>
      <c r="B3639" s="17">
        <v>-0.13595032000000001</v>
      </c>
      <c r="C3639" s="17">
        <v>-0.13248533100000001</v>
      </c>
      <c r="D3639" s="17">
        <v>-0.13159897200000001</v>
      </c>
      <c r="E3639" s="74">
        <v>-9.5533765000000007E-2</v>
      </c>
      <c r="F3639" s="74">
        <v>-0.129784701</v>
      </c>
      <c r="G3639" s="17">
        <v>-0.10348708099999999</v>
      </c>
      <c r="J3639" s="74"/>
      <c r="K3639" s="73"/>
      <c r="L3639" s="73"/>
      <c r="M3639" s="73"/>
      <c r="N3639" s="73"/>
      <c r="O3639" s="69"/>
      <c r="P3639" s="69"/>
      <c r="Q3639" s="69"/>
      <c r="R3639" s="69"/>
      <c r="S3639" s="69"/>
      <c r="T3639" s="69"/>
      <c r="U3639" s="69"/>
      <c r="V3639" s="72"/>
      <c r="W3639" s="71"/>
      <c r="X3639" s="71"/>
    </row>
    <row r="3640" spans="1:24" ht="15.75" thickBot="1">
      <c r="A3640" s="3">
        <v>0.36320000000000002</v>
      </c>
      <c r="B3640" s="17">
        <v>-0.13584685799999999</v>
      </c>
      <c r="C3640" s="17">
        <v>-0.132405101</v>
      </c>
      <c r="D3640" s="17">
        <v>-0.13152376599999999</v>
      </c>
      <c r="E3640" s="74">
        <v>-9.5460181000000005E-2</v>
      </c>
      <c r="F3640" s="74">
        <v>-0.12971758</v>
      </c>
      <c r="G3640" s="17">
        <v>-0.103407575</v>
      </c>
      <c r="J3640" s="74"/>
      <c r="K3640" s="73"/>
      <c r="L3640" s="73"/>
      <c r="M3640" s="73"/>
      <c r="N3640" s="73"/>
      <c r="O3640" s="69"/>
      <c r="P3640" s="69"/>
      <c r="Q3640" s="69"/>
      <c r="R3640" s="69"/>
      <c r="S3640" s="69"/>
      <c r="T3640" s="69"/>
      <c r="U3640" s="69"/>
      <c r="V3640" s="72"/>
      <c r="W3640" s="71"/>
      <c r="X3640" s="71"/>
    </row>
    <row r="3641" spans="1:24" ht="15.75" thickBot="1">
      <c r="A3641" s="3">
        <v>0.36330000000000001</v>
      </c>
      <c r="B3641" s="17">
        <v>-0.13574340500000001</v>
      </c>
      <c r="C3641" s="17">
        <v>-0.13232487500000001</v>
      </c>
      <c r="D3641" s="17">
        <v>-0.13144856299999999</v>
      </c>
      <c r="E3641" s="74">
        <v>-9.5386605999999999E-2</v>
      </c>
      <c r="F3641" s="74">
        <v>-0.12965046</v>
      </c>
      <c r="G3641" s="17">
        <v>-0.103328077</v>
      </c>
      <c r="J3641" s="74"/>
      <c r="K3641" s="73"/>
      <c r="L3641" s="73"/>
      <c r="M3641" s="73"/>
      <c r="N3641" s="73"/>
      <c r="O3641" s="69"/>
      <c r="P3641" s="69"/>
      <c r="Q3641" s="69"/>
      <c r="R3641" s="69"/>
      <c r="S3641" s="69"/>
      <c r="T3641" s="69"/>
      <c r="U3641" s="69"/>
      <c r="V3641" s="72"/>
      <c r="W3641" s="71"/>
      <c r="X3641" s="71"/>
    </row>
    <row r="3642" spans="1:24" ht="15.75" thickBot="1">
      <c r="A3642" s="3">
        <v>0.3634</v>
      </c>
      <c r="B3642" s="17">
        <v>-0.135639963</v>
      </c>
      <c r="C3642" s="17">
        <v>-0.13224465399999999</v>
      </c>
      <c r="D3642" s="17">
        <v>-0.13137336299999999</v>
      </c>
      <c r="E3642" s="74">
        <v>-9.5313040000000002E-2</v>
      </c>
      <c r="F3642" s="74">
        <v>-0.12958334199999999</v>
      </c>
      <c r="G3642" s="17">
        <v>-0.103248589</v>
      </c>
      <c r="J3642" s="74"/>
      <c r="K3642" s="73"/>
      <c r="L3642" s="73"/>
      <c r="M3642" s="73"/>
      <c r="N3642" s="73"/>
      <c r="O3642" s="69"/>
      <c r="P3642" s="69"/>
      <c r="Q3642" s="69"/>
      <c r="R3642" s="69"/>
      <c r="S3642" s="69"/>
      <c r="T3642" s="69"/>
      <c r="U3642" s="69"/>
      <c r="V3642" s="72"/>
      <c r="W3642" s="71"/>
      <c r="X3642" s="71"/>
    </row>
    <row r="3643" spans="1:24" ht="15.75" thickBot="1">
      <c r="A3643" s="3">
        <v>0.36349999999999999</v>
      </c>
      <c r="B3643" s="17">
        <v>-0.13553652899999999</v>
      </c>
      <c r="C3643" s="17">
        <v>-0.132164438</v>
      </c>
      <c r="D3643" s="17">
        <v>-0.13129816599999999</v>
      </c>
      <c r="E3643" s="74">
        <v>-9.5239483E-2</v>
      </c>
      <c r="F3643" s="74">
        <v>-0.12951622500000001</v>
      </c>
      <c r="G3643" s="17">
        <v>-0.10316910999999999</v>
      </c>
      <c r="J3643" s="74"/>
      <c r="K3643" s="73"/>
      <c r="L3643" s="73"/>
      <c r="M3643" s="73"/>
      <c r="N3643" s="73"/>
      <c r="O3643" s="69"/>
      <c r="P3643" s="69"/>
      <c r="Q3643" s="69"/>
      <c r="R3643" s="69"/>
      <c r="S3643" s="69"/>
      <c r="T3643" s="69"/>
      <c r="U3643" s="69"/>
      <c r="V3643" s="72"/>
      <c r="W3643" s="71"/>
      <c r="X3643" s="71"/>
    </row>
    <row r="3644" spans="1:24" ht="15.75" thickBot="1">
      <c r="A3644" s="3">
        <v>0.36359999999999998</v>
      </c>
      <c r="B3644" s="17">
        <v>-0.135433106</v>
      </c>
      <c r="C3644" s="17">
        <v>-0.132084226</v>
      </c>
      <c r="D3644" s="17">
        <v>-0.13122297299999999</v>
      </c>
      <c r="E3644" s="74">
        <v>-9.5165933999999994E-2</v>
      </c>
      <c r="F3644" s="74">
        <v>-0.12944911000000001</v>
      </c>
      <c r="G3644" s="17">
        <v>-0.10308964</v>
      </c>
      <c r="J3644" s="74"/>
      <c r="K3644" s="73"/>
      <c r="L3644" s="73"/>
      <c r="M3644" s="73"/>
      <c r="N3644" s="73"/>
      <c r="O3644" s="69"/>
      <c r="P3644" s="69"/>
      <c r="Q3644" s="69"/>
      <c r="R3644" s="69"/>
      <c r="S3644" s="69"/>
      <c r="T3644" s="69"/>
      <c r="U3644" s="69"/>
      <c r="V3644" s="72"/>
      <c r="W3644" s="71"/>
      <c r="X3644" s="71"/>
    </row>
    <row r="3645" spans="1:24" ht="15.75" thickBot="1">
      <c r="A3645" s="3">
        <v>0.36370000000000002</v>
      </c>
      <c r="B3645" s="17">
        <v>-0.135329692</v>
      </c>
      <c r="C3645" s="17">
        <v>-0.132004018</v>
      </c>
      <c r="D3645" s="17">
        <v>-0.13114778299999999</v>
      </c>
      <c r="E3645" s="74">
        <v>-9.5092394999999996E-2</v>
      </c>
      <c r="F3645" s="74">
        <v>-0.129381997</v>
      </c>
      <c r="G3645" s="17">
        <v>-0.10301017899999999</v>
      </c>
      <c r="J3645" s="74"/>
      <c r="K3645" s="73"/>
      <c r="L3645" s="73"/>
      <c r="M3645" s="73"/>
      <c r="N3645" s="73"/>
      <c r="O3645" s="69"/>
      <c r="P3645" s="69"/>
      <c r="Q3645" s="69"/>
      <c r="R3645" s="69"/>
      <c r="S3645" s="69"/>
      <c r="T3645" s="69"/>
      <c r="U3645" s="69"/>
      <c r="V3645" s="72"/>
      <c r="W3645" s="71"/>
      <c r="X3645" s="71"/>
    </row>
    <row r="3646" spans="1:24" ht="15.75" thickBot="1">
      <c r="A3646" s="3">
        <v>0.36380000000000001</v>
      </c>
      <c r="B3646" s="17">
        <v>-0.135226288</v>
      </c>
      <c r="C3646" s="17">
        <v>-0.131923815</v>
      </c>
      <c r="D3646" s="17">
        <v>-0.13107259600000001</v>
      </c>
      <c r="E3646" s="74">
        <v>-9.5018863999999995E-2</v>
      </c>
      <c r="F3646" s="74">
        <v>-0.12931488499999999</v>
      </c>
      <c r="G3646" s="17">
        <v>-0.102930727</v>
      </c>
      <c r="J3646" s="74"/>
      <c r="K3646" s="73"/>
      <c r="L3646" s="73"/>
      <c r="M3646" s="73"/>
      <c r="N3646" s="73"/>
      <c r="O3646" s="69"/>
      <c r="P3646" s="69"/>
      <c r="Q3646" s="69"/>
      <c r="R3646" s="69"/>
      <c r="S3646" s="69"/>
      <c r="T3646" s="69"/>
      <c r="U3646" s="69"/>
      <c r="V3646" s="72"/>
      <c r="W3646" s="71"/>
      <c r="X3646" s="71"/>
    </row>
    <row r="3647" spans="1:24" ht="15.75" thickBot="1">
      <c r="A3647" s="3">
        <v>0.3639</v>
      </c>
      <c r="B3647" s="17">
        <v>-0.13512289299999999</v>
      </c>
      <c r="C3647" s="17">
        <v>-0.131843616</v>
      </c>
      <c r="D3647" s="17">
        <v>-0.13099741300000001</v>
      </c>
      <c r="E3647" s="74">
        <v>-9.4945342000000002E-2</v>
      </c>
      <c r="F3647" s="74">
        <v>-0.12924777500000001</v>
      </c>
      <c r="G3647" s="17">
        <v>-0.102851284</v>
      </c>
      <c r="J3647" s="74"/>
      <c r="K3647" s="73"/>
      <c r="L3647" s="73"/>
      <c r="M3647" s="73"/>
      <c r="N3647" s="73"/>
      <c r="O3647" s="69"/>
      <c r="P3647" s="69"/>
      <c r="Q3647" s="69"/>
      <c r="R3647" s="69"/>
      <c r="S3647" s="69"/>
      <c r="T3647" s="69"/>
      <c r="U3647" s="69"/>
      <c r="V3647" s="72"/>
      <c r="W3647" s="71"/>
      <c r="X3647" s="71"/>
    </row>
    <row r="3648" spans="1:24" ht="15.75" thickBot="1">
      <c r="A3648" s="3">
        <v>0.36399999999999999</v>
      </c>
      <c r="B3648" s="17">
        <v>-0.13501950800000001</v>
      </c>
      <c r="C3648" s="17">
        <v>-0.13176342099999999</v>
      </c>
      <c r="D3648" s="17">
        <v>-0.130922233</v>
      </c>
      <c r="E3648" s="74">
        <v>-9.4871829000000005E-2</v>
      </c>
      <c r="F3648" s="74">
        <v>-0.129180666</v>
      </c>
      <c r="G3648" s="17">
        <v>-0.102771851</v>
      </c>
      <c r="J3648" s="74"/>
      <c r="K3648" s="73"/>
      <c r="L3648" s="73"/>
      <c r="M3648" s="73"/>
      <c r="N3648" s="73"/>
      <c r="O3648" s="69"/>
      <c r="P3648" s="69"/>
      <c r="Q3648" s="69"/>
      <c r="R3648" s="69"/>
      <c r="S3648" s="69"/>
      <c r="T3648" s="69"/>
      <c r="U3648" s="69"/>
      <c r="V3648" s="72"/>
      <c r="W3648" s="71"/>
      <c r="X3648" s="71"/>
    </row>
    <row r="3649" spans="1:24" ht="15.75" thickBot="1">
      <c r="A3649" s="3">
        <v>0.36409999999999998</v>
      </c>
      <c r="B3649" s="17">
        <v>-0.13491613199999999</v>
      </c>
      <c r="C3649" s="17">
        <v>-0.13168323100000001</v>
      </c>
      <c r="D3649" s="17">
        <v>-0.13084705599999999</v>
      </c>
      <c r="E3649" s="74">
        <v>-9.4798324000000003E-2</v>
      </c>
      <c r="F3649" s="74">
        <v>-0.12911355899999999</v>
      </c>
      <c r="G3649" s="17">
        <v>-0.102692426</v>
      </c>
      <c r="J3649" s="74"/>
      <c r="K3649" s="73"/>
      <c r="L3649" s="73"/>
      <c r="M3649" s="73"/>
      <c r="N3649" s="73"/>
      <c r="O3649" s="69"/>
      <c r="P3649" s="69"/>
      <c r="Q3649" s="69"/>
      <c r="R3649" s="69"/>
      <c r="S3649" s="69"/>
      <c r="T3649" s="69"/>
      <c r="U3649" s="69"/>
      <c r="V3649" s="72"/>
      <c r="W3649" s="71"/>
      <c r="X3649" s="71"/>
    </row>
    <row r="3650" spans="1:24" ht="15.75" thickBot="1">
      <c r="A3650" s="3">
        <v>0.36420000000000002</v>
      </c>
      <c r="B3650" s="17">
        <v>-0.134812766</v>
      </c>
      <c r="C3650" s="17">
        <v>-0.131603045</v>
      </c>
      <c r="D3650" s="17">
        <v>-0.13077188300000001</v>
      </c>
      <c r="E3650" s="74">
        <v>-9.4724828999999997E-2</v>
      </c>
      <c r="F3650" s="74">
        <v>-0.129046454</v>
      </c>
      <c r="G3650" s="17">
        <v>-0.102613011</v>
      </c>
      <c r="J3650" s="74"/>
      <c r="K3650" s="73"/>
      <c r="L3650" s="73"/>
      <c r="M3650" s="73"/>
      <c r="N3650" s="73"/>
      <c r="O3650" s="69"/>
      <c r="P3650" s="69"/>
      <c r="Q3650" s="69"/>
      <c r="R3650" s="69"/>
      <c r="S3650" s="69"/>
      <c r="T3650" s="69"/>
      <c r="U3650" s="69"/>
      <c r="V3650" s="72"/>
      <c r="W3650" s="71"/>
      <c r="X3650" s="71"/>
    </row>
    <row r="3651" spans="1:24" ht="15.75" thickBot="1">
      <c r="A3651" s="3">
        <v>0.36430000000000001</v>
      </c>
      <c r="B3651" s="17">
        <v>-0.13470941</v>
      </c>
      <c r="C3651" s="17">
        <v>-0.13152286399999999</v>
      </c>
      <c r="D3651" s="17">
        <v>-0.13069671299999999</v>
      </c>
      <c r="E3651" s="74">
        <v>-9.4651341999999999E-2</v>
      </c>
      <c r="F3651" s="74">
        <v>-0.12897934999999999</v>
      </c>
      <c r="G3651" s="17">
        <v>-0.102533604</v>
      </c>
      <c r="J3651" s="74"/>
      <c r="K3651" s="73"/>
      <c r="L3651" s="73"/>
      <c r="M3651" s="73"/>
      <c r="N3651" s="73"/>
      <c r="O3651" s="69"/>
      <c r="P3651" s="69"/>
      <c r="Q3651" s="69"/>
      <c r="R3651" s="69"/>
      <c r="S3651" s="69"/>
      <c r="T3651" s="69"/>
      <c r="U3651" s="69"/>
      <c r="V3651" s="72"/>
      <c r="W3651" s="71"/>
      <c r="X3651" s="71"/>
    </row>
    <row r="3652" spans="1:24" ht="15.75" thickBot="1">
      <c r="A3652" s="3">
        <v>0.3644</v>
      </c>
      <c r="B3652" s="17">
        <v>-0.134606063</v>
      </c>
      <c r="C3652" s="17">
        <v>-0.131442687</v>
      </c>
      <c r="D3652" s="17">
        <v>-0.13062154600000001</v>
      </c>
      <c r="E3652" s="74">
        <v>-9.4577863999999998E-2</v>
      </c>
      <c r="F3652" s="74">
        <v>-0.12891224800000001</v>
      </c>
      <c r="G3652" s="17">
        <v>-0.10245420700000001</v>
      </c>
      <c r="J3652" s="74"/>
      <c r="K3652" s="73"/>
      <c r="L3652" s="73"/>
      <c r="M3652" s="73"/>
      <c r="N3652" s="73"/>
      <c r="O3652" s="69"/>
      <c r="P3652" s="69"/>
      <c r="Q3652" s="69"/>
      <c r="R3652" s="69"/>
      <c r="S3652" s="69"/>
      <c r="T3652" s="69"/>
      <c r="U3652" s="69"/>
      <c r="V3652" s="72"/>
      <c r="W3652" s="71"/>
      <c r="X3652" s="71"/>
    </row>
    <row r="3653" spans="1:24" ht="15.75" thickBot="1">
      <c r="A3653" s="3">
        <v>0.36449999999999999</v>
      </c>
      <c r="B3653" s="17">
        <v>-0.13450272499999999</v>
      </c>
      <c r="C3653" s="17">
        <v>-0.13136251400000001</v>
      </c>
      <c r="D3653" s="17">
        <v>-0.13054638199999999</v>
      </c>
      <c r="E3653" s="74">
        <v>-9.4504395000000005E-2</v>
      </c>
      <c r="F3653" s="74">
        <v>-0.12884514799999999</v>
      </c>
      <c r="G3653" s="17">
        <v>-0.10237481800000001</v>
      </c>
      <c r="J3653" s="74"/>
      <c r="K3653" s="73"/>
      <c r="L3653" s="73"/>
      <c r="M3653" s="73"/>
      <c r="N3653" s="73"/>
      <c r="O3653" s="69"/>
      <c r="P3653" s="69"/>
      <c r="Q3653" s="69"/>
      <c r="R3653" s="69"/>
      <c r="S3653" s="69"/>
      <c r="T3653" s="69"/>
      <c r="U3653" s="69"/>
      <c r="V3653" s="72"/>
      <c r="W3653" s="71"/>
      <c r="X3653" s="71"/>
    </row>
    <row r="3654" spans="1:24" ht="15.75" thickBot="1">
      <c r="A3654" s="3">
        <v>0.36459999999999998</v>
      </c>
      <c r="B3654" s="17">
        <v>-0.134399397</v>
      </c>
      <c r="C3654" s="17">
        <v>-0.13128234599999999</v>
      </c>
      <c r="D3654" s="17">
        <v>-0.130471222</v>
      </c>
      <c r="E3654" s="74">
        <v>-9.4430934999999994E-2</v>
      </c>
      <c r="F3654" s="74">
        <v>-0.12877804900000001</v>
      </c>
      <c r="G3654" s="17">
        <v>-0.102295439</v>
      </c>
      <c r="J3654" s="74"/>
      <c r="K3654" s="73"/>
      <c r="L3654" s="73"/>
      <c r="M3654" s="73"/>
      <c r="N3654" s="73"/>
      <c r="O3654" s="69"/>
      <c r="P3654" s="69"/>
      <c r="Q3654" s="69"/>
      <c r="R3654" s="69"/>
      <c r="S3654" s="69"/>
      <c r="T3654" s="69"/>
      <c r="U3654" s="69"/>
      <c r="V3654" s="72"/>
      <c r="W3654" s="71"/>
      <c r="X3654" s="71"/>
    </row>
    <row r="3655" spans="1:24" ht="15.75" thickBot="1">
      <c r="A3655" s="3">
        <v>0.36470000000000002</v>
      </c>
      <c r="B3655" s="17">
        <v>-0.13429607900000001</v>
      </c>
      <c r="C3655" s="17">
        <v>-0.131202182</v>
      </c>
      <c r="D3655" s="17">
        <v>-0.13039606500000001</v>
      </c>
      <c r="E3655" s="74">
        <v>-9.4357483000000006E-2</v>
      </c>
      <c r="F3655" s="74">
        <v>-0.12871095099999999</v>
      </c>
      <c r="G3655" s="17">
        <v>-0.10221606900000001</v>
      </c>
      <c r="J3655" s="74"/>
      <c r="K3655" s="73"/>
      <c r="L3655" s="73"/>
      <c r="M3655" s="73"/>
      <c r="N3655" s="73"/>
      <c r="O3655" s="69"/>
      <c r="P3655" s="69"/>
      <c r="Q3655" s="69"/>
      <c r="R3655" s="69"/>
      <c r="S3655" s="69"/>
      <c r="T3655" s="69"/>
      <c r="U3655" s="69"/>
      <c r="V3655" s="72"/>
      <c r="W3655" s="71"/>
      <c r="X3655" s="71"/>
    </row>
    <row r="3656" spans="1:24" ht="15.75" thickBot="1">
      <c r="A3656" s="3">
        <v>0.36480000000000001</v>
      </c>
      <c r="B3656" s="17">
        <v>-0.13419276999999999</v>
      </c>
      <c r="C3656" s="17">
        <v>-0.131122023</v>
      </c>
      <c r="D3656" s="17">
        <v>-0.13032091100000001</v>
      </c>
      <c r="E3656" s="74">
        <v>-9.428404E-2</v>
      </c>
      <c r="F3656" s="74">
        <v>-0.128643855</v>
      </c>
      <c r="G3656" s="17">
        <v>-0.10213670699999999</v>
      </c>
      <c r="J3656" s="74"/>
      <c r="K3656" s="73"/>
      <c r="L3656" s="73"/>
      <c r="M3656" s="73"/>
      <c r="N3656" s="73"/>
      <c r="O3656" s="69"/>
      <c r="P3656" s="69"/>
      <c r="Q3656" s="69"/>
      <c r="R3656" s="69"/>
      <c r="S3656" s="69"/>
      <c r="T3656" s="69"/>
      <c r="U3656" s="69"/>
      <c r="V3656" s="72"/>
      <c r="W3656" s="71"/>
      <c r="X3656" s="71"/>
    </row>
    <row r="3657" spans="1:24" ht="15.75" thickBot="1">
      <c r="A3657" s="3">
        <v>0.3649</v>
      </c>
      <c r="B3657" s="17">
        <v>-0.13408947099999999</v>
      </c>
      <c r="C3657" s="17">
        <v>-0.13104186700000001</v>
      </c>
      <c r="D3657" s="17">
        <v>-0.13024575999999999</v>
      </c>
      <c r="E3657" s="74">
        <v>-9.4210606000000002E-2</v>
      </c>
      <c r="F3657" s="74">
        <v>-0.12857676100000001</v>
      </c>
      <c r="G3657" s="17">
        <v>-0.102057355</v>
      </c>
      <c r="J3657" s="74"/>
      <c r="K3657" s="73"/>
      <c r="L3657" s="73"/>
      <c r="M3657" s="73"/>
      <c r="N3657" s="73"/>
      <c r="O3657" s="69"/>
      <c r="P3657" s="69"/>
      <c r="Q3657" s="69"/>
      <c r="R3657" s="69"/>
      <c r="S3657" s="69"/>
      <c r="T3657" s="69"/>
      <c r="U3657" s="69"/>
      <c r="V3657" s="72"/>
      <c r="W3657" s="71"/>
      <c r="X3657" s="71"/>
    </row>
    <row r="3658" spans="1:24" ht="15.75" thickBot="1">
      <c r="A3658" s="3">
        <v>0.36499999999999999</v>
      </c>
      <c r="B3658" s="17">
        <v>-0.13398618100000001</v>
      </c>
      <c r="C3658" s="17">
        <v>-0.13096171600000001</v>
      </c>
      <c r="D3658" s="17">
        <v>-0.13017061299999999</v>
      </c>
      <c r="E3658" s="74">
        <v>-9.4137181E-2</v>
      </c>
      <c r="F3658" s="74">
        <v>-0.12850966899999999</v>
      </c>
      <c r="G3658" s="17">
        <v>-0.10197801099999999</v>
      </c>
      <c r="J3658" s="74"/>
      <c r="K3658" s="73"/>
      <c r="L3658" s="73"/>
      <c r="M3658" s="73"/>
      <c r="N3658" s="73"/>
      <c r="O3658" s="69"/>
      <c r="P3658" s="69"/>
      <c r="Q3658" s="69"/>
      <c r="R3658" s="69"/>
      <c r="S3658" s="69"/>
      <c r="T3658" s="69"/>
      <c r="U3658" s="69"/>
      <c r="V3658" s="72"/>
      <c r="W3658" s="71"/>
      <c r="X3658" s="71"/>
    </row>
    <row r="3659" spans="1:24" ht="15.75" thickBot="1">
      <c r="A3659" s="3">
        <v>0.36509999999999998</v>
      </c>
      <c r="B3659" s="17">
        <v>-0.133882901</v>
      </c>
      <c r="C3659" s="17">
        <v>-0.13088157</v>
      </c>
      <c r="D3659" s="17">
        <v>-0.13009546899999999</v>
      </c>
      <c r="E3659" s="74">
        <v>-9.4063763999999994E-2</v>
      </c>
      <c r="F3659" s="74">
        <v>-0.128442577</v>
      </c>
      <c r="G3659" s="17">
        <v>-0.10189867699999999</v>
      </c>
      <c r="J3659" s="74"/>
      <c r="K3659" s="73"/>
      <c r="L3659" s="73"/>
      <c r="M3659" s="73"/>
      <c r="N3659" s="73"/>
      <c r="O3659" s="69"/>
      <c r="P3659" s="69"/>
      <c r="Q3659" s="69"/>
      <c r="R3659" s="69"/>
      <c r="S3659" s="69"/>
      <c r="T3659" s="69"/>
      <c r="U3659" s="69"/>
      <c r="V3659" s="72"/>
      <c r="W3659" s="71"/>
      <c r="X3659" s="71"/>
    </row>
    <row r="3660" spans="1:24" ht="15.75" thickBot="1">
      <c r="A3660" s="3">
        <v>0.36520000000000002</v>
      </c>
      <c r="B3660" s="17">
        <v>-0.13377963000000001</v>
      </c>
      <c r="C3660" s="17">
        <v>-0.130801428</v>
      </c>
      <c r="D3660" s="17">
        <v>-0.13002032799999999</v>
      </c>
      <c r="E3660" s="74">
        <v>-9.3990356999999997E-2</v>
      </c>
      <c r="F3660" s="74">
        <v>-0.12837548800000001</v>
      </c>
      <c r="G3660" s="17">
        <v>-0.101819352</v>
      </c>
      <c r="J3660" s="74"/>
      <c r="K3660" s="73"/>
      <c r="L3660" s="73"/>
      <c r="M3660" s="73"/>
      <c r="N3660" s="73"/>
      <c r="O3660" s="69"/>
      <c r="P3660" s="69"/>
      <c r="Q3660" s="69"/>
      <c r="R3660" s="69"/>
      <c r="S3660" s="69"/>
      <c r="T3660" s="69"/>
      <c r="U3660" s="69"/>
      <c r="V3660" s="72"/>
      <c r="W3660" s="71"/>
      <c r="X3660" s="71"/>
    </row>
    <row r="3661" spans="1:24" ht="15.75" thickBot="1">
      <c r="A3661" s="3">
        <v>0.36530000000000001</v>
      </c>
      <c r="B3661" s="17">
        <v>-0.13367636799999999</v>
      </c>
      <c r="C3661" s="17">
        <v>-0.13072128999999999</v>
      </c>
      <c r="D3661" s="17">
        <v>-0.12994519099999999</v>
      </c>
      <c r="E3661" s="74">
        <v>-9.3916956999999995E-2</v>
      </c>
      <c r="F3661" s="74">
        <v>-0.12830839999999999</v>
      </c>
      <c r="G3661" s="17">
        <v>-0.10174003500000001</v>
      </c>
      <c r="J3661" s="74"/>
      <c r="K3661" s="73"/>
      <c r="L3661" s="73"/>
      <c r="M3661" s="73"/>
      <c r="N3661" s="73"/>
      <c r="O3661" s="69"/>
      <c r="P3661" s="69"/>
      <c r="Q3661" s="69"/>
      <c r="R3661" s="69"/>
      <c r="S3661" s="69"/>
      <c r="T3661" s="69"/>
      <c r="U3661" s="69"/>
      <c r="V3661" s="72"/>
      <c r="W3661" s="71"/>
      <c r="X3661" s="71"/>
    </row>
    <row r="3662" spans="1:24" ht="15.75" thickBot="1">
      <c r="A3662" s="3">
        <v>0.3654</v>
      </c>
      <c r="B3662" s="17">
        <v>-0.13357311599999999</v>
      </c>
      <c r="C3662" s="17">
        <v>-0.13064115600000001</v>
      </c>
      <c r="D3662" s="17">
        <v>-0.12987005600000001</v>
      </c>
      <c r="E3662" s="74">
        <v>-9.3843567000000003E-2</v>
      </c>
      <c r="F3662" s="74">
        <v>-0.128241313</v>
      </c>
      <c r="G3662" s="17">
        <v>-0.10166072700000001</v>
      </c>
      <c r="J3662" s="74"/>
      <c r="K3662" s="73"/>
      <c r="L3662" s="73"/>
      <c r="M3662" s="73"/>
      <c r="N3662" s="73"/>
      <c r="O3662" s="69"/>
      <c r="P3662" s="69"/>
      <c r="Q3662" s="69"/>
      <c r="R3662" s="69"/>
      <c r="S3662" s="69"/>
      <c r="T3662" s="69"/>
      <c r="U3662" s="69"/>
      <c r="V3662" s="72"/>
      <c r="W3662" s="71"/>
      <c r="X3662" s="71"/>
    </row>
    <row r="3663" spans="1:24" ht="15.75" thickBot="1">
      <c r="A3663" s="3">
        <v>0.36549999999999999</v>
      </c>
      <c r="B3663" s="17">
        <v>-0.13346987399999999</v>
      </c>
      <c r="C3663" s="17">
        <v>-0.130561027</v>
      </c>
      <c r="D3663" s="17">
        <v>-0.12979492500000001</v>
      </c>
      <c r="E3663" s="74">
        <v>-9.3770185000000006E-2</v>
      </c>
      <c r="F3663" s="74">
        <v>-0.128174228</v>
      </c>
      <c r="G3663" s="17">
        <v>-0.101581429</v>
      </c>
      <c r="J3663" s="74"/>
      <c r="K3663" s="73"/>
      <c r="L3663" s="73"/>
      <c r="M3663" s="73"/>
      <c r="N3663" s="73"/>
      <c r="O3663" s="69"/>
      <c r="P3663" s="69"/>
      <c r="Q3663" s="69"/>
      <c r="R3663" s="69"/>
      <c r="S3663" s="69"/>
      <c r="T3663" s="69"/>
      <c r="U3663" s="69"/>
      <c r="V3663" s="72"/>
      <c r="W3663" s="71"/>
      <c r="X3663" s="71"/>
    </row>
    <row r="3664" spans="1:24" ht="15.75" thickBot="1">
      <c r="A3664" s="3">
        <v>0.36559999999999998</v>
      </c>
      <c r="B3664" s="17">
        <v>-0.13336664100000001</v>
      </c>
      <c r="C3664" s="17">
        <v>-0.13048090100000001</v>
      </c>
      <c r="D3664" s="17">
        <v>-0.129719797</v>
      </c>
      <c r="E3664" s="74">
        <v>-9.3696812000000004E-2</v>
      </c>
      <c r="F3664" s="74">
        <v>-0.12810714500000001</v>
      </c>
      <c r="G3664" s="17">
        <v>-0.10150213900000001</v>
      </c>
      <c r="J3664" s="74"/>
      <c r="K3664" s="73"/>
      <c r="L3664" s="73"/>
      <c r="M3664" s="73"/>
      <c r="N3664" s="73"/>
      <c r="O3664" s="69"/>
      <c r="P3664" s="69"/>
      <c r="Q3664" s="69"/>
      <c r="R3664" s="69"/>
      <c r="S3664" s="69"/>
      <c r="T3664" s="69"/>
      <c r="U3664" s="69"/>
      <c r="V3664" s="72"/>
      <c r="W3664" s="71"/>
      <c r="X3664" s="71"/>
    </row>
    <row r="3665" spans="1:24" ht="15.75" thickBot="1">
      <c r="A3665" s="3">
        <v>0.36570000000000003</v>
      </c>
      <c r="B3665" s="17">
        <v>-0.133263417</v>
      </c>
      <c r="C3665" s="17">
        <v>-0.13040078099999999</v>
      </c>
      <c r="D3665" s="17">
        <v>-0.12964467199999999</v>
      </c>
      <c r="E3665" s="74">
        <v>-9.3623447999999998E-2</v>
      </c>
      <c r="F3665" s="74">
        <v>-0.12804006300000001</v>
      </c>
      <c r="G3665" s="17">
        <v>-0.101422858</v>
      </c>
      <c r="J3665" s="74"/>
      <c r="K3665" s="73"/>
      <c r="L3665" s="73"/>
      <c r="M3665" s="73"/>
      <c r="N3665" s="73"/>
      <c r="O3665" s="69"/>
      <c r="P3665" s="69"/>
      <c r="Q3665" s="69"/>
      <c r="R3665" s="69"/>
      <c r="S3665" s="69"/>
      <c r="T3665" s="69"/>
      <c r="U3665" s="69"/>
      <c r="V3665" s="72"/>
      <c r="W3665" s="71"/>
      <c r="X3665" s="71"/>
    </row>
    <row r="3666" spans="1:24" ht="15.75" thickBot="1">
      <c r="A3666" s="3">
        <v>0.36580000000000001</v>
      </c>
      <c r="B3666" s="17">
        <v>-0.133160203</v>
      </c>
      <c r="C3666" s="17">
        <v>-0.130320664</v>
      </c>
      <c r="D3666" s="17">
        <v>-0.12956955000000001</v>
      </c>
      <c r="E3666" s="74">
        <v>-9.3550092000000001E-2</v>
      </c>
      <c r="F3666" s="74">
        <v>-0.12797298200000001</v>
      </c>
      <c r="G3666" s="17">
        <v>-0.101343587</v>
      </c>
      <c r="J3666" s="74"/>
      <c r="K3666" s="73"/>
      <c r="L3666" s="73"/>
      <c r="M3666" s="73"/>
      <c r="N3666" s="73"/>
      <c r="O3666" s="69"/>
      <c r="P3666" s="69"/>
      <c r="Q3666" s="69"/>
      <c r="R3666" s="69"/>
      <c r="S3666" s="69"/>
      <c r="T3666" s="69"/>
      <c r="U3666" s="69"/>
      <c r="V3666" s="72"/>
      <c r="W3666" s="71"/>
      <c r="X3666" s="71"/>
    </row>
    <row r="3667" spans="1:24" ht="15.75" thickBot="1">
      <c r="A3667" s="3">
        <v>0.3659</v>
      </c>
      <c r="B3667" s="17">
        <v>-0.13305699800000001</v>
      </c>
      <c r="C3667" s="17">
        <v>-0.13024055200000001</v>
      </c>
      <c r="D3667" s="17">
        <v>-0.12949443199999999</v>
      </c>
      <c r="E3667" s="74">
        <v>-9.3476745E-2</v>
      </c>
      <c r="F3667" s="74">
        <v>-0.12790590399999999</v>
      </c>
      <c r="G3667" s="17">
        <v>-0.101264324</v>
      </c>
      <c r="J3667" s="74"/>
      <c r="K3667" s="73"/>
      <c r="L3667" s="73"/>
      <c r="M3667" s="73"/>
      <c r="N3667" s="73"/>
      <c r="O3667" s="69"/>
      <c r="P3667" s="69"/>
      <c r="Q3667" s="69"/>
      <c r="R3667" s="69"/>
      <c r="S3667" s="69"/>
      <c r="T3667" s="69"/>
      <c r="U3667" s="69"/>
      <c r="V3667" s="72"/>
      <c r="W3667" s="71"/>
      <c r="X3667" s="71"/>
    </row>
    <row r="3668" spans="1:24" ht="15.75" thickBot="1">
      <c r="A3668" s="3">
        <v>0.36599999999999999</v>
      </c>
      <c r="B3668" s="17">
        <v>-0.13295380300000001</v>
      </c>
      <c r="C3668" s="17">
        <v>-0.13016044399999999</v>
      </c>
      <c r="D3668" s="17">
        <v>-0.12941931700000001</v>
      </c>
      <c r="E3668" s="74">
        <v>-9.3403405999999994E-2</v>
      </c>
      <c r="F3668" s="74">
        <v>-0.12783882599999999</v>
      </c>
      <c r="G3668" s="17">
        <v>-0.10118507</v>
      </c>
      <c r="J3668" s="74"/>
      <c r="K3668" s="73"/>
      <c r="L3668" s="73"/>
      <c r="M3668" s="73"/>
      <c r="N3668" s="73"/>
      <c r="O3668" s="69"/>
      <c r="P3668" s="69"/>
      <c r="Q3668" s="69"/>
      <c r="R3668" s="69"/>
      <c r="S3668" s="69"/>
      <c r="T3668" s="69"/>
      <c r="U3668" s="69"/>
      <c r="V3668" s="72"/>
      <c r="W3668" s="71"/>
      <c r="X3668" s="71"/>
    </row>
    <row r="3669" spans="1:24" ht="15.75" thickBot="1">
      <c r="A3669" s="3">
        <v>0.36609999999999998</v>
      </c>
      <c r="B3669" s="17">
        <v>-0.132850617</v>
      </c>
      <c r="C3669" s="17">
        <v>-0.13008033999999999</v>
      </c>
      <c r="D3669" s="17">
        <v>-0.12934420499999999</v>
      </c>
      <c r="E3669" s="74">
        <v>-9.3330075999999998E-2</v>
      </c>
      <c r="F3669" s="74">
        <v>-0.12777174999999999</v>
      </c>
      <c r="G3669" s="17">
        <v>-0.101105824</v>
      </c>
      <c r="J3669" s="74"/>
      <c r="K3669" s="73"/>
      <c r="L3669" s="73"/>
      <c r="M3669" s="73"/>
      <c r="N3669" s="73"/>
      <c r="O3669" s="69"/>
      <c r="P3669" s="69"/>
      <c r="Q3669" s="69"/>
      <c r="R3669" s="69"/>
      <c r="S3669" s="69"/>
      <c r="T3669" s="69"/>
      <c r="U3669" s="69"/>
      <c r="V3669" s="72"/>
      <c r="W3669" s="71"/>
      <c r="X3669" s="71"/>
    </row>
    <row r="3670" spans="1:24" ht="15.75" thickBot="1">
      <c r="A3670" s="3">
        <v>0.36620000000000003</v>
      </c>
      <c r="B3670" s="17">
        <v>-0.13274743999999999</v>
      </c>
      <c r="C3670" s="17">
        <v>-0.13000024099999999</v>
      </c>
      <c r="D3670" s="17">
        <v>-0.129269096</v>
      </c>
      <c r="E3670" s="74">
        <v>-9.3256754999999997E-2</v>
      </c>
      <c r="F3670" s="74">
        <v>-0.12770467599999999</v>
      </c>
      <c r="G3670" s="17">
        <v>-0.101026588</v>
      </c>
      <c r="J3670" s="74"/>
      <c r="K3670" s="73"/>
      <c r="L3670" s="73"/>
      <c r="M3670" s="73"/>
      <c r="N3670" s="73"/>
      <c r="O3670" s="69"/>
      <c r="P3670" s="69"/>
      <c r="Q3670" s="69"/>
      <c r="R3670" s="69"/>
      <c r="S3670" s="69"/>
      <c r="T3670" s="69"/>
      <c r="U3670" s="69"/>
      <c r="V3670" s="72"/>
      <c r="W3670" s="71"/>
      <c r="X3670" s="71"/>
    </row>
    <row r="3671" spans="1:24" ht="15.75" thickBot="1">
      <c r="A3671" s="3">
        <v>0.36630000000000001</v>
      </c>
      <c r="B3671" s="17">
        <v>-0.13264427300000001</v>
      </c>
      <c r="C3671" s="17">
        <v>-0.12992014499999999</v>
      </c>
      <c r="D3671" s="17">
        <v>-0.12919399000000001</v>
      </c>
      <c r="E3671" s="74">
        <v>-9.3183443000000005E-2</v>
      </c>
      <c r="F3671" s="74">
        <v>-0.12763760299999999</v>
      </c>
      <c r="G3671" s="17">
        <v>-0.100947361</v>
      </c>
      <c r="J3671" s="74"/>
      <c r="K3671" s="73"/>
      <c r="L3671" s="73"/>
      <c r="M3671" s="73"/>
      <c r="N3671" s="73"/>
      <c r="O3671" s="69"/>
      <c r="P3671" s="69"/>
      <c r="Q3671" s="69"/>
      <c r="R3671" s="69"/>
      <c r="S3671" s="69"/>
      <c r="T3671" s="69"/>
      <c r="U3671" s="69"/>
      <c r="V3671" s="72"/>
      <c r="W3671" s="71"/>
      <c r="X3671" s="71"/>
    </row>
    <row r="3672" spans="1:24" ht="15.75" thickBot="1">
      <c r="A3672" s="3">
        <v>0.3664</v>
      </c>
      <c r="B3672" s="17">
        <v>-0.13254111499999999</v>
      </c>
      <c r="C3672" s="17">
        <v>-0.12984005400000001</v>
      </c>
      <c r="D3672" s="17">
        <v>-0.12911888699999999</v>
      </c>
      <c r="E3672" s="74">
        <v>-9.3110138999999995E-2</v>
      </c>
      <c r="F3672" s="74">
        <v>-0.12757053199999999</v>
      </c>
      <c r="G3672" s="17">
        <v>-0.10086814199999999</v>
      </c>
      <c r="J3672" s="74"/>
      <c r="K3672" s="73"/>
      <c r="L3672" s="73"/>
      <c r="M3672" s="73"/>
      <c r="N3672" s="73"/>
      <c r="O3672" s="69"/>
      <c r="P3672" s="69"/>
      <c r="Q3672" s="69"/>
      <c r="R3672" s="69"/>
      <c r="S3672" s="69"/>
      <c r="T3672" s="69"/>
      <c r="U3672" s="69"/>
      <c r="V3672" s="72"/>
      <c r="W3672" s="71"/>
      <c r="X3672" s="71"/>
    </row>
    <row r="3673" spans="1:24" ht="15.75" thickBot="1">
      <c r="A3673" s="3">
        <v>0.36649999999999999</v>
      </c>
      <c r="B3673" s="17">
        <v>-0.13243796699999999</v>
      </c>
      <c r="C3673" s="17">
        <v>-0.129759968</v>
      </c>
      <c r="D3673" s="17">
        <v>-0.12904378799999999</v>
      </c>
      <c r="E3673" s="74">
        <v>-9.3036843999999994E-2</v>
      </c>
      <c r="F3673" s="74">
        <v>-0.12750346200000001</v>
      </c>
      <c r="G3673" s="17">
        <v>-0.100788933</v>
      </c>
      <c r="J3673" s="74"/>
      <c r="K3673" s="73"/>
      <c r="L3673" s="73"/>
      <c r="M3673" s="73"/>
      <c r="N3673" s="73"/>
      <c r="O3673" s="69"/>
      <c r="P3673" s="69"/>
      <c r="Q3673" s="69"/>
      <c r="R3673" s="69"/>
      <c r="S3673" s="69"/>
      <c r="T3673" s="69"/>
      <c r="U3673" s="69"/>
      <c r="V3673" s="72"/>
      <c r="W3673" s="71"/>
      <c r="X3673" s="71"/>
    </row>
    <row r="3674" spans="1:24" ht="15.75" thickBot="1">
      <c r="A3674" s="3">
        <v>0.36659999999999998</v>
      </c>
      <c r="B3674" s="17">
        <v>-0.13233482699999999</v>
      </c>
      <c r="C3674" s="17">
        <v>-0.12967988499999999</v>
      </c>
      <c r="D3674" s="17">
        <v>-0.128968691</v>
      </c>
      <c r="E3674" s="74">
        <v>-9.2963557000000002E-2</v>
      </c>
      <c r="F3674" s="74">
        <v>-0.12743639300000001</v>
      </c>
      <c r="G3674" s="17">
        <v>-0.100709732</v>
      </c>
      <c r="J3674" s="74"/>
      <c r="K3674" s="73"/>
      <c r="L3674" s="73"/>
      <c r="M3674" s="73"/>
      <c r="N3674" s="73"/>
      <c r="O3674" s="69"/>
      <c r="P3674" s="69"/>
      <c r="Q3674" s="69"/>
      <c r="R3674" s="69"/>
      <c r="S3674" s="69"/>
      <c r="T3674" s="69"/>
      <c r="U3674" s="69"/>
      <c r="V3674" s="72"/>
      <c r="W3674" s="71"/>
      <c r="X3674" s="71"/>
    </row>
    <row r="3675" spans="1:24" ht="15.75" thickBot="1">
      <c r="A3675" s="3">
        <v>0.36670000000000003</v>
      </c>
      <c r="B3675" s="17">
        <v>-0.13223169800000001</v>
      </c>
      <c r="C3675" s="17">
        <v>-0.12959980700000001</v>
      </c>
      <c r="D3675" s="17">
        <v>-0.128893598</v>
      </c>
      <c r="E3675" s="74">
        <v>-9.2890279000000006E-2</v>
      </c>
      <c r="F3675" s="74">
        <v>-0.127369326</v>
      </c>
      <c r="G3675" s="17">
        <v>-0.10063054</v>
      </c>
      <c r="J3675" s="74"/>
      <c r="K3675" s="73"/>
      <c r="L3675" s="73"/>
      <c r="M3675" s="73"/>
      <c r="N3675" s="73"/>
      <c r="O3675" s="69"/>
      <c r="P3675" s="69"/>
      <c r="Q3675" s="69"/>
      <c r="R3675" s="69"/>
      <c r="S3675" s="69"/>
      <c r="T3675" s="69"/>
      <c r="U3675" s="69"/>
      <c r="V3675" s="72"/>
      <c r="W3675" s="71"/>
      <c r="X3675" s="71"/>
    </row>
    <row r="3676" spans="1:24" ht="15.75" thickBot="1">
      <c r="A3676" s="3">
        <v>0.36680000000000001</v>
      </c>
      <c r="B3676" s="17">
        <v>-0.132128577</v>
      </c>
      <c r="C3676" s="17">
        <v>-0.129519733</v>
      </c>
      <c r="D3676" s="17">
        <v>-0.128818508</v>
      </c>
      <c r="E3676" s="74">
        <v>-9.2817009000000006E-2</v>
      </c>
      <c r="F3676" s="74">
        <v>-0.127302261</v>
      </c>
      <c r="G3676" s="17">
        <v>-0.10055135699999999</v>
      </c>
      <c r="J3676" s="74"/>
      <c r="K3676" s="73"/>
      <c r="L3676" s="73"/>
      <c r="M3676" s="73"/>
      <c r="N3676" s="73"/>
      <c r="O3676" s="69"/>
      <c r="P3676" s="69"/>
      <c r="Q3676" s="69"/>
      <c r="R3676" s="69"/>
      <c r="S3676" s="69"/>
      <c r="T3676" s="69"/>
      <c r="U3676" s="69"/>
      <c r="V3676" s="72"/>
      <c r="W3676" s="71"/>
      <c r="X3676" s="71"/>
    </row>
    <row r="3677" spans="1:24" ht="15.75" thickBot="1">
      <c r="A3677" s="3">
        <v>0.3669</v>
      </c>
      <c r="B3677" s="17">
        <v>-0.13202546600000001</v>
      </c>
      <c r="C3677" s="17">
        <v>-0.12943966300000001</v>
      </c>
      <c r="D3677" s="17">
        <v>-0.128743421</v>
      </c>
      <c r="E3677" s="74">
        <v>-9.2743748000000001E-2</v>
      </c>
      <c r="F3677" s="74">
        <v>-0.12723519699999999</v>
      </c>
      <c r="G3677" s="17">
        <v>-0.10047218199999999</v>
      </c>
      <c r="J3677" s="74"/>
      <c r="K3677" s="73"/>
      <c r="L3677" s="73"/>
      <c r="M3677" s="73"/>
      <c r="N3677" s="73"/>
      <c r="O3677" s="69"/>
      <c r="P3677" s="69"/>
      <c r="Q3677" s="69"/>
      <c r="R3677" s="69"/>
      <c r="S3677" s="69"/>
      <c r="T3677" s="69"/>
      <c r="U3677" s="69"/>
      <c r="V3677" s="72"/>
      <c r="W3677" s="71"/>
      <c r="X3677" s="71"/>
    </row>
    <row r="3678" spans="1:24" ht="15.75" thickBot="1">
      <c r="A3678" s="3">
        <v>0.36699999999999999</v>
      </c>
      <c r="B3678" s="17">
        <v>-0.13192236399999999</v>
      </c>
      <c r="C3678" s="17">
        <v>-0.12935959699999999</v>
      </c>
      <c r="D3678" s="17">
        <v>-0.12866833699999999</v>
      </c>
      <c r="E3678" s="74">
        <v>-9.2670496000000005E-2</v>
      </c>
      <c r="F3678" s="74">
        <v>-0.12716813399999999</v>
      </c>
      <c r="G3678" s="17">
        <v>-0.100393017</v>
      </c>
      <c r="J3678" s="74"/>
      <c r="K3678" s="73"/>
      <c r="L3678" s="73"/>
      <c r="M3678" s="73"/>
      <c r="N3678" s="73"/>
      <c r="O3678" s="69"/>
      <c r="P3678" s="69"/>
      <c r="Q3678" s="69"/>
      <c r="R3678" s="69"/>
      <c r="S3678" s="69"/>
      <c r="T3678" s="69"/>
      <c r="U3678" s="69"/>
      <c r="V3678" s="72"/>
      <c r="W3678" s="71"/>
      <c r="X3678" s="71"/>
    </row>
    <row r="3679" spans="1:24" ht="15.75" thickBot="1">
      <c r="A3679" s="3">
        <v>0.36709999999999998</v>
      </c>
      <c r="B3679" s="17">
        <v>-0.13181927099999999</v>
      </c>
      <c r="C3679" s="17">
        <v>-0.129279535</v>
      </c>
      <c r="D3679" s="17">
        <v>-0.12859325699999999</v>
      </c>
      <c r="E3679" s="74">
        <v>-9.2597252000000005E-2</v>
      </c>
      <c r="F3679" s="74">
        <v>-0.12710107300000001</v>
      </c>
      <c r="G3679" s="17">
        <v>-0.10031386</v>
      </c>
      <c r="J3679" s="74"/>
      <c r="K3679" s="73"/>
      <c r="L3679" s="73"/>
      <c r="M3679" s="73"/>
      <c r="N3679" s="73"/>
      <c r="O3679" s="69"/>
      <c r="P3679" s="69"/>
      <c r="Q3679" s="69"/>
      <c r="R3679" s="69"/>
      <c r="S3679" s="69"/>
      <c r="T3679" s="69"/>
      <c r="U3679" s="69"/>
      <c r="V3679" s="72"/>
      <c r="W3679" s="71"/>
      <c r="X3679" s="71"/>
    </row>
    <row r="3680" spans="1:24" ht="15.75" thickBot="1">
      <c r="A3680" s="3">
        <v>0.36720000000000003</v>
      </c>
      <c r="B3680" s="17">
        <v>-0.13171618800000001</v>
      </c>
      <c r="C3680" s="17">
        <v>-0.12919947800000001</v>
      </c>
      <c r="D3680" s="17">
        <v>-0.12851817900000001</v>
      </c>
      <c r="E3680" s="74">
        <v>-9.2524017E-2</v>
      </c>
      <c r="F3680" s="74">
        <v>-0.127034013</v>
      </c>
      <c r="G3680" s="17">
        <v>-0.100234712</v>
      </c>
      <c r="J3680" s="74"/>
      <c r="K3680" s="73"/>
      <c r="L3680" s="73"/>
      <c r="M3680" s="73"/>
      <c r="N3680" s="73"/>
      <c r="O3680" s="69"/>
      <c r="P3680" s="69"/>
      <c r="Q3680" s="69"/>
      <c r="R3680" s="69"/>
      <c r="S3680" s="69"/>
      <c r="T3680" s="69"/>
      <c r="U3680" s="69"/>
      <c r="V3680" s="72"/>
      <c r="W3680" s="71"/>
      <c r="X3680" s="71"/>
    </row>
    <row r="3681" spans="1:24" ht="15.75" thickBot="1">
      <c r="A3681" s="3">
        <v>0.36730000000000002</v>
      </c>
      <c r="B3681" s="17">
        <v>-0.131613114</v>
      </c>
      <c r="C3681" s="17">
        <v>-0.12911942500000001</v>
      </c>
      <c r="D3681" s="17">
        <v>-0.128443105</v>
      </c>
      <c r="E3681" s="74">
        <v>-9.2450790000000005E-2</v>
      </c>
      <c r="F3681" s="74">
        <v>-0.12696695499999999</v>
      </c>
      <c r="G3681" s="17">
        <v>-0.100155573</v>
      </c>
      <c r="J3681" s="74"/>
      <c r="K3681" s="73"/>
      <c r="L3681" s="73"/>
      <c r="M3681" s="73"/>
      <c r="N3681" s="73"/>
      <c r="O3681" s="69"/>
      <c r="P3681" s="69"/>
      <c r="Q3681" s="69"/>
      <c r="R3681" s="69"/>
      <c r="S3681" s="69"/>
      <c r="T3681" s="69"/>
      <c r="U3681" s="69"/>
      <c r="V3681" s="72"/>
      <c r="W3681" s="71"/>
      <c r="X3681" s="71"/>
    </row>
    <row r="3682" spans="1:24" ht="15.75" thickBot="1">
      <c r="A3682" s="3">
        <v>0.3674</v>
      </c>
      <c r="B3682" s="17">
        <v>-0.13151004899999999</v>
      </c>
      <c r="C3682" s="17">
        <v>-0.12903937600000001</v>
      </c>
      <c r="D3682" s="17">
        <v>-0.12836803299999999</v>
      </c>
      <c r="E3682" s="74">
        <v>-9.2377572000000005E-2</v>
      </c>
      <c r="F3682" s="74">
        <v>-0.12689989800000001</v>
      </c>
      <c r="G3682" s="17">
        <v>-0.100076443</v>
      </c>
      <c r="J3682" s="74"/>
      <c r="K3682" s="73"/>
      <c r="L3682" s="73"/>
      <c r="M3682" s="73"/>
      <c r="N3682" s="73"/>
      <c r="O3682" s="69"/>
      <c r="P3682" s="69"/>
      <c r="Q3682" s="69"/>
      <c r="R3682" s="69"/>
      <c r="S3682" s="69"/>
      <c r="T3682" s="69"/>
      <c r="U3682" s="69"/>
      <c r="V3682" s="72"/>
      <c r="W3682" s="71"/>
      <c r="X3682" s="71"/>
    </row>
    <row r="3683" spans="1:24" ht="15.75" thickBot="1">
      <c r="A3683" s="3">
        <v>0.36749999999999999</v>
      </c>
      <c r="B3683" s="17">
        <v>-0.131406994</v>
      </c>
      <c r="C3683" s="17">
        <v>-0.12895933100000001</v>
      </c>
      <c r="D3683" s="17">
        <v>-0.12829296500000001</v>
      </c>
      <c r="E3683" s="74">
        <v>-9.2304362000000001E-2</v>
      </c>
      <c r="F3683" s="74">
        <v>-0.126832843</v>
      </c>
      <c r="G3683" s="17">
        <v>-9.9997321E-2</v>
      </c>
      <c r="J3683" s="74"/>
      <c r="K3683" s="73"/>
      <c r="L3683" s="73"/>
      <c r="M3683" s="73"/>
      <c r="N3683" s="73"/>
      <c r="O3683" s="69"/>
      <c r="P3683" s="69"/>
      <c r="Q3683" s="69"/>
      <c r="R3683" s="69"/>
      <c r="S3683" s="69"/>
      <c r="T3683" s="69"/>
      <c r="U3683" s="69"/>
      <c r="V3683" s="72"/>
      <c r="W3683" s="71"/>
      <c r="X3683" s="71"/>
    </row>
    <row r="3684" spans="1:24" ht="15.75" thickBot="1">
      <c r="A3684" s="3">
        <v>0.36759999999999998</v>
      </c>
      <c r="B3684" s="17">
        <v>-0.131303948</v>
      </c>
      <c r="C3684" s="17">
        <v>-0.12887929100000001</v>
      </c>
      <c r="D3684" s="17">
        <v>-0.1282179</v>
      </c>
      <c r="E3684" s="74">
        <v>-9.2231161000000006E-2</v>
      </c>
      <c r="F3684" s="74">
        <v>-0.12676578899999999</v>
      </c>
      <c r="G3684" s="17">
        <v>-9.9918207999999994E-2</v>
      </c>
      <c r="J3684" s="74"/>
      <c r="K3684" s="73"/>
      <c r="L3684" s="73"/>
      <c r="M3684" s="73"/>
      <c r="N3684" s="73"/>
      <c r="O3684" s="69"/>
      <c r="P3684" s="69"/>
      <c r="Q3684" s="69"/>
      <c r="R3684" s="69"/>
      <c r="S3684" s="69"/>
      <c r="T3684" s="69"/>
      <c r="U3684" s="69"/>
      <c r="V3684" s="72"/>
      <c r="W3684" s="71"/>
      <c r="X3684" s="71"/>
    </row>
    <row r="3685" spans="1:24" ht="15.75" thickBot="1">
      <c r="A3685" s="3">
        <v>0.36770000000000003</v>
      </c>
      <c r="B3685" s="17">
        <v>-0.131200911</v>
      </c>
      <c r="C3685" s="17">
        <v>-0.128799254</v>
      </c>
      <c r="D3685" s="17">
        <v>-0.12814283800000001</v>
      </c>
      <c r="E3685" s="74">
        <v>-9.2157968000000007E-2</v>
      </c>
      <c r="F3685" s="74">
        <v>-0.12669873600000001</v>
      </c>
      <c r="G3685" s="17">
        <v>-9.9839103999999998E-2</v>
      </c>
      <c r="J3685" s="74"/>
      <c r="K3685" s="73"/>
      <c r="L3685" s="73"/>
      <c r="M3685" s="73"/>
      <c r="N3685" s="73"/>
      <c r="O3685" s="69"/>
      <c r="P3685" s="69"/>
      <c r="Q3685" s="69"/>
      <c r="R3685" s="69"/>
      <c r="S3685" s="69"/>
      <c r="T3685" s="69"/>
      <c r="U3685" s="69"/>
      <c r="V3685" s="72"/>
      <c r="W3685" s="71"/>
      <c r="X3685" s="71"/>
    </row>
    <row r="3686" spans="1:24" ht="15.75" thickBot="1">
      <c r="A3686" s="3">
        <v>0.36780000000000002</v>
      </c>
      <c r="B3686" s="17">
        <v>-0.131097883</v>
      </c>
      <c r="C3686" s="17">
        <v>-0.12871922199999999</v>
      </c>
      <c r="D3686" s="17">
        <v>-0.12806777899999999</v>
      </c>
      <c r="E3686" s="74">
        <v>-9.2084784000000003E-2</v>
      </c>
      <c r="F3686" s="74">
        <v>-0.12663168499999999</v>
      </c>
      <c r="G3686" s="17">
        <v>-9.9760008999999997E-2</v>
      </c>
      <c r="J3686" s="74"/>
      <c r="K3686" s="73"/>
      <c r="L3686" s="73"/>
      <c r="M3686" s="73"/>
      <c r="N3686" s="73"/>
      <c r="O3686" s="69"/>
      <c r="P3686" s="69"/>
      <c r="Q3686" s="69"/>
      <c r="R3686" s="69"/>
      <c r="S3686" s="69"/>
      <c r="T3686" s="69"/>
      <c r="U3686" s="69"/>
      <c r="V3686" s="72"/>
      <c r="W3686" s="71"/>
      <c r="X3686" s="71"/>
    </row>
    <row r="3687" spans="1:24" ht="15.75" thickBot="1">
      <c r="A3687" s="3">
        <v>0.3679</v>
      </c>
      <c r="B3687" s="17">
        <v>-0.13099486499999999</v>
      </c>
      <c r="C3687" s="17">
        <v>-0.12863919300000001</v>
      </c>
      <c r="D3687" s="17">
        <v>-0.127992723</v>
      </c>
      <c r="E3687" s="74">
        <v>-9.2011608999999994E-2</v>
      </c>
      <c r="F3687" s="74">
        <v>-0.12656463500000001</v>
      </c>
      <c r="G3687" s="17">
        <v>-9.9680922000000005E-2</v>
      </c>
      <c r="J3687" s="74"/>
      <c r="K3687" s="73"/>
      <c r="L3687" s="73"/>
      <c r="M3687" s="73"/>
      <c r="N3687" s="73"/>
      <c r="O3687" s="69"/>
      <c r="P3687" s="69"/>
      <c r="Q3687" s="69"/>
      <c r="R3687" s="69"/>
      <c r="S3687" s="69"/>
      <c r="T3687" s="69"/>
      <c r="U3687" s="69"/>
      <c r="V3687" s="72"/>
      <c r="W3687" s="71"/>
      <c r="X3687" s="71"/>
    </row>
    <row r="3688" spans="1:24" ht="15.75" thickBot="1">
      <c r="A3688" s="3">
        <v>0.36799999999999999</v>
      </c>
      <c r="B3688" s="17">
        <v>-0.130891856</v>
      </c>
      <c r="C3688" s="17">
        <v>-0.128559169</v>
      </c>
      <c r="D3688" s="17">
        <v>-0.12791767000000001</v>
      </c>
      <c r="E3688" s="74">
        <v>-9.1938440999999996E-2</v>
      </c>
      <c r="F3688" s="74">
        <v>-0.12649758699999999</v>
      </c>
      <c r="G3688" s="17">
        <v>-9.9601843999999995E-2</v>
      </c>
      <c r="J3688" s="74"/>
      <c r="K3688" s="73"/>
      <c r="L3688" s="73"/>
      <c r="M3688" s="73"/>
      <c r="N3688" s="73"/>
      <c r="O3688" s="69"/>
      <c r="P3688" s="69"/>
      <c r="Q3688" s="69"/>
      <c r="R3688" s="69"/>
      <c r="S3688" s="69"/>
      <c r="T3688" s="69"/>
      <c r="U3688" s="69"/>
      <c r="V3688" s="72"/>
      <c r="W3688" s="71"/>
      <c r="X3688" s="71"/>
    </row>
    <row r="3689" spans="1:24" ht="15.75" thickBot="1">
      <c r="A3689" s="3">
        <v>0.36809999999999998</v>
      </c>
      <c r="B3689" s="17">
        <v>-0.13078885500000001</v>
      </c>
      <c r="C3689" s="17">
        <v>-0.12847914899999999</v>
      </c>
      <c r="D3689" s="17">
        <v>-0.12784261999999999</v>
      </c>
      <c r="E3689" s="74">
        <v>-9.1865283000000006E-2</v>
      </c>
      <c r="F3689" s="74">
        <v>-0.12643054000000001</v>
      </c>
      <c r="G3689" s="17">
        <v>-9.9522774999999994E-2</v>
      </c>
      <c r="J3689" s="74"/>
      <c r="K3689" s="73"/>
      <c r="L3689" s="73"/>
      <c r="M3689" s="73"/>
      <c r="N3689" s="73"/>
      <c r="O3689" s="69"/>
      <c r="P3689" s="69"/>
      <c r="Q3689" s="69"/>
      <c r="R3689" s="69"/>
      <c r="S3689" s="69"/>
      <c r="T3689" s="69"/>
      <c r="U3689" s="69"/>
      <c r="V3689" s="72"/>
      <c r="W3689" s="71"/>
      <c r="X3689" s="71"/>
    </row>
    <row r="3690" spans="1:24" ht="15.75" thickBot="1">
      <c r="A3690" s="3">
        <v>0.36820000000000003</v>
      </c>
      <c r="B3690" s="17">
        <v>-0.13068586500000001</v>
      </c>
      <c r="C3690" s="17">
        <v>-0.128399134</v>
      </c>
      <c r="D3690" s="17">
        <v>-0.127767573</v>
      </c>
      <c r="E3690" s="74">
        <v>-9.1792131999999999E-2</v>
      </c>
      <c r="F3690" s="74">
        <v>-0.12636349399999999</v>
      </c>
      <c r="G3690" s="17">
        <v>-9.9443714000000002E-2</v>
      </c>
      <c r="J3690" s="74"/>
      <c r="K3690" s="73"/>
      <c r="L3690" s="73"/>
      <c r="M3690" s="73"/>
      <c r="N3690" s="73"/>
      <c r="O3690" s="69"/>
      <c r="P3690" s="69"/>
      <c r="Q3690" s="69"/>
      <c r="R3690" s="69"/>
      <c r="S3690" s="69"/>
      <c r="T3690" s="69"/>
      <c r="U3690" s="69"/>
      <c r="V3690" s="72"/>
      <c r="W3690" s="71"/>
      <c r="X3690" s="71"/>
    </row>
    <row r="3691" spans="1:24" ht="15.75" thickBot="1">
      <c r="A3691" s="3">
        <v>0.36830000000000002</v>
      </c>
      <c r="B3691" s="17">
        <v>-0.13058288300000001</v>
      </c>
      <c r="C3691" s="17">
        <v>-0.12831912200000001</v>
      </c>
      <c r="D3691" s="17">
        <v>-0.127692529</v>
      </c>
      <c r="E3691" s="74">
        <v>-9.1718991E-2</v>
      </c>
      <c r="F3691" s="74">
        <v>-0.12629645</v>
      </c>
      <c r="G3691" s="17">
        <v>-9.9364663000000006E-2</v>
      </c>
      <c r="J3691" s="74"/>
      <c r="K3691" s="73"/>
      <c r="L3691" s="73"/>
      <c r="M3691" s="73"/>
      <c r="N3691" s="73"/>
      <c r="O3691" s="69"/>
      <c r="P3691" s="69"/>
      <c r="Q3691" s="69"/>
      <c r="R3691" s="69"/>
      <c r="S3691" s="69"/>
      <c r="T3691" s="69"/>
      <c r="U3691" s="69"/>
      <c r="V3691" s="72"/>
      <c r="W3691" s="71"/>
      <c r="X3691" s="71"/>
    </row>
    <row r="3692" spans="1:24" ht="15.75" thickBot="1">
      <c r="A3692" s="3">
        <v>0.36840000000000001</v>
      </c>
      <c r="B3692" s="17">
        <v>-0.130479911</v>
      </c>
      <c r="C3692" s="17">
        <v>-0.12823911399999999</v>
      </c>
      <c r="D3692" s="17">
        <v>-0.127617489</v>
      </c>
      <c r="E3692" s="74">
        <v>-9.1645856999999997E-2</v>
      </c>
      <c r="F3692" s="74">
        <v>-0.12622940799999999</v>
      </c>
      <c r="G3692" s="17">
        <v>-9.9285620000000005E-2</v>
      </c>
      <c r="J3692" s="74"/>
      <c r="K3692" s="73"/>
      <c r="L3692" s="73"/>
      <c r="M3692" s="73"/>
      <c r="N3692" s="73"/>
      <c r="O3692" s="69"/>
      <c r="P3692" s="69"/>
      <c r="Q3692" s="69"/>
      <c r="R3692" s="69"/>
      <c r="S3692" s="69"/>
      <c r="T3692" s="69"/>
      <c r="U3692" s="69"/>
      <c r="V3692" s="72"/>
      <c r="W3692" s="71"/>
      <c r="X3692" s="71"/>
    </row>
    <row r="3693" spans="1:24" ht="15.75" thickBot="1">
      <c r="A3693" s="3">
        <v>0.36849999999999999</v>
      </c>
      <c r="B3693" s="17">
        <v>-0.13037694699999999</v>
      </c>
      <c r="C3693" s="17">
        <v>-0.12815911099999999</v>
      </c>
      <c r="D3693" s="17">
        <v>-0.127542451</v>
      </c>
      <c r="E3693" s="74">
        <v>-9.1572732000000004E-2</v>
      </c>
      <c r="F3693" s="74">
        <v>-0.126162366</v>
      </c>
      <c r="G3693" s="17">
        <v>-9.9206585E-2</v>
      </c>
      <c r="J3693" s="74"/>
      <c r="K3693" s="73"/>
      <c r="L3693" s="73"/>
      <c r="M3693" s="73"/>
      <c r="N3693" s="73"/>
      <c r="O3693" s="69"/>
      <c r="P3693" s="69"/>
      <c r="Q3693" s="69"/>
      <c r="R3693" s="69"/>
      <c r="S3693" s="69"/>
      <c r="T3693" s="69"/>
      <c r="U3693" s="69"/>
      <c r="V3693" s="72"/>
      <c r="W3693" s="71"/>
      <c r="X3693" s="71"/>
    </row>
    <row r="3694" spans="1:24" ht="15.75" thickBot="1">
      <c r="A3694" s="3">
        <v>0.36859999999999998</v>
      </c>
      <c r="B3694" s="17">
        <v>-0.130273993</v>
      </c>
      <c r="C3694" s="17">
        <v>-0.128079111</v>
      </c>
      <c r="D3694" s="17">
        <v>-0.127467416</v>
      </c>
      <c r="E3694" s="74">
        <v>-9.1499616000000006E-2</v>
      </c>
      <c r="F3694" s="74">
        <v>-0.12609532600000001</v>
      </c>
      <c r="G3694" s="17">
        <v>-9.9127559000000004E-2</v>
      </c>
      <c r="J3694" s="74"/>
      <c r="K3694" s="73"/>
      <c r="L3694" s="73"/>
      <c r="M3694" s="73"/>
      <c r="N3694" s="73"/>
      <c r="O3694" s="69"/>
      <c r="P3694" s="69"/>
      <c r="Q3694" s="69"/>
      <c r="R3694" s="69"/>
      <c r="S3694" s="69"/>
      <c r="T3694" s="69"/>
      <c r="U3694" s="69"/>
      <c r="V3694" s="72"/>
      <c r="W3694" s="71"/>
      <c r="X3694" s="71"/>
    </row>
    <row r="3695" spans="1:24" ht="15.75" thickBot="1">
      <c r="A3695" s="3">
        <v>0.36870000000000003</v>
      </c>
      <c r="B3695" s="17">
        <v>-0.13017104800000001</v>
      </c>
      <c r="C3695" s="17">
        <v>-0.127999116</v>
      </c>
      <c r="D3695" s="17">
        <v>-0.127392385</v>
      </c>
      <c r="E3695" s="74">
        <v>-9.1426508000000004E-2</v>
      </c>
      <c r="F3695" s="74">
        <v>-0.12602828799999999</v>
      </c>
      <c r="G3695" s="17">
        <v>-9.9048542000000003E-2</v>
      </c>
      <c r="J3695" s="74"/>
      <c r="K3695" s="73"/>
      <c r="L3695" s="73"/>
      <c r="M3695" s="73"/>
      <c r="N3695" s="73"/>
      <c r="O3695" s="69"/>
      <c r="P3695" s="69"/>
      <c r="Q3695" s="69"/>
      <c r="R3695" s="69"/>
      <c r="S3695" s="69"/>
      <c r="T3695" s="69"/>
      <c r="U3695" s="69"/>
      <c r="V3695" s="72"/>
      <c r="W3695" s="71"/>
      <c r="X3695" s="71"/>
    </row>
    <row r="3696" spans="1:24" ht="15.75" thickBot="1">
      <c r="A3696" s="3">
        <v>0.36880000000000002</v>
      </c>
      <c r="B3696" s="17">
        <v>-0.13006811300000001</v>
      </c>
      <c r="C3696" s="17">
        <v>-0.12791912499999999</v>
      </c>
      <c r="D3696" s="17">
        <v>-0.12731735599999999</v>
      </c>
      <c r="E3696" s="74">
        <v>-9.1353407999999997E-2</v>
      </c>
      <c r="F3696" s="74">
        <v>-0.12596125</v>
      </c>
      <c r="G3696" s="17">
        <v>-9.8969533999999998E-2</v>
      </c>
      <c r="J3696" s="74"/>
      <c r="K3696" s="73"/>
      <c r="L3696" s="73"/>
      <c r="M3696" s="73"/>
      <c r="N3696" s="73"/>
      <c r="O3696" s="69"/>
      <c r="P3696" s="69"/>
      <c r="Q3696" s="69"/>
      <c r="R3696" s="69"/>
      <c r="S3696" s="69"/>
      <c r="T3696" s="69"/>
      <c r="U3696" s="69"/>
      <c r="V3696" s="72"/>
      <c r="W3696" s="71"/>
      <c r="X3696" s="71"/>
    </row>
    <row r="3697" spans="1:24" ht="15.75" thickBot="1">
      <c r="A3697" s="3">
        <v>0.36890000000000001</v>
      </c>
      <c r="B3697" s="17">
        <v>-0.12996518600000001</v>
      </c>
      <c r="C3697" s="17">
        <v>-0.12783913799999999</v>
      </c>
      <c r="D3697" s="17">
        <v>-0.12724232999999999</v>
      </c>
      <c r="E3697" s="74">
        <v>-9.1280317E-2</v>
      </c>
      <c r="F3697" s="74">
        <v>-0.125894214</v>
      </c>
      <c r="G3697" s="17">
        <v>-9.8890534000000002E-2</v>
      </c>
      <c r="J3697" s="74"/>
      <c r="K3697" s="73"/>
      <c r="L3697" s="73"/>
      <c r="M3697" s="73"/>
      <c r="N3697" s="73"/>
      <c r="O3697" s="69"/>
      <c r="P3697" s="69"/>
      <c r="Q3697" s="69"/>
      <c r="R3697" s="69"/>
      <c r="S3697" s="69"/>
      <c r="T3697" s="69"/>
      <c r="U3697" s="69"/>
      <c r="V3697" s="72"/>
      <c r="W3697" s="71"/>
      <c r="X3697" s="71"/>
    </row>
    <row r="3698" spans="1:24" ht="15.75" thickBot="1">
      <c r="A3698" s="3">
        <v>0.36899999999999999</v>
      </c>
      <c r="B3698" s="17">
        <v>-0.129862268</v>
      </c>
      <c r="C3698" s="17">
        <v>-0.12775915500000001</v>
      </c>
      <c r="D3698" s="17">
        <v>-0.12716730800000001</v>
      </c>
      <c r="E3698" s="74">
        <v>-9.1207233999999998E-2</v>
      </c>
      <c r="F3698" s="74">
        <v>-0.12582718000000001</v>
      </c>
      <c r="G3698" s="17">
        <v>-9.8811543000000002E-2</v>
      </c>
      <c r="J3698" s="74"/>
      <c r="K3698" s="73"/>
      <c r="L3698" s="73"/>
      <c r="M3698" s="73"/>
      <c r="N3698" s="73"/>
      <c r="O3698" s="69"/>
      <c r="P3698" s="69"/>
      <c r="Q3698" s="69"/>
      <c r="R3698" s="69"/>
      <c r="S3698" s="69"/>
      <c r="T3698" s="69"/>
      <c r="U3698" s="69"/>
      <c r="V3698" s="72"/>
      <c r="W3698" s="71"/>
      <c r="X3698" s="71"/>
    </row>
    <row r="3699" spans="1:24" ht="15.75" thickBot="1">
      <c r="A3699" s="3">
        <v>0.36909999999999998</v>
      </c>
      <c r="B3699" s="17">
        <v>-0.12975935999999999</v>
      </c>
      <c r="C3699" s="17">
        <v>-0.12767917600000001</v>
      </c>
      <c r="D3699" s="17">
        <v>-0.127092288</v>
      </c>
      <c r="E3699" s="74">
        <v>-9.1134160000000006E-2</v>
      </c>
      <c r="F3699" s="74">
        <v>-0.12576014699999999</v>
      </c>
      <c r="G3699" s="17">
        <v>-9.8732560999999996E-2</v>
      </c>
      <c r="J3699" s="74"/>
      <c r="K3699" s="73"/>
      <c r="L3699" s="73"/>
      <c r="M3699" s="73"/>
      <c r="N3699" s="73"/>
      <c r="O3699" s="69"/>
      <c r="P3699" s="69"/>
      <c r="Q3699" s="69"/>
      <c r="R3699" s="69"/>
      <c r="S3699" s="69"/>
      <c r="T3699" s="69"/>
      <c r="U3699" s="69"/>
      <c r="V3699" s="72"/>
      <c r="W3699" s="71"/>
      <c r="X3699" s="71"/>
    </row>
    <row r="3700" spans="1:24" ht="15.75" thickBot="1">
      <c r="A3700" s="3">
        <v>0.36919999999999997</v>
      </c>
      <c r="B3700" s="17">
        <v>-0.129656461</v>
      </c>
      <c r="C3700" s="17">
        <v>-0.127599201</v>
      </c>
      <c r="D3700" s="17">
        <v>-0.12701727099999999</v>
      </c>
      <c r="E3700" s="74">
        <v>-9.1061093999999995E-2</v>
      </c>
      <c r="F3700" s="74">
        <v>-0.12569311499999999</v>
      </c>
      <c r="G3700" s="17">
        <v>-9.8653587000000001E-2</v>
      </c>
      <c r="J3700" s="74"/>
      <c r="K3700" s="73"/>
      <c r="L3700" s="73"/>
      <c r="M3700" s="73"/>
      <c r="N3700" s="73"/>
      <c r="O3700" s="69"/>
      <c r="P3700" s="69"/>
      <c r="Q3700" s="69"/>
      <c r="R3700" s="69"/>
      <c r="S3700" s="69"/>
      <c r="T3700" s="69"/>
      <c r="U3700" s="69"/>
      <c r="V3700" s="72"/>
      <c r="W3700" s="71"/>
      <c r="X3700" s="71"/>
    </row>
    <row r="3701" spans="1:24" ht="15.75" thickBot="1">
      <c r="A3701" s="3">
        <v>0.36930000000000002</v>
      </c>
      <c r="B3701" s="17">
        <v>-0.12955357100000001</v>
      </c>
      <c r="C3701" s="17">
        <v>-0.12751923000000001</v>
      </c>
      <c r="D3701" s="17">
        <v>-0.126942258</v>
      </c>
      <c r="E3701" s="74">
        <v>-9.0988035999999994E-2</v>
      </c>
      <c r="F3701" s="74">
        <v>-0.125626084</v>
      </c>
      <c r="G3701" s="17">
        <v>-9.8574621000000001E-2</v>
      </c>
      <c r="J3701" s="74"/>
      <c r="K3701" s="73"/>
      <c r="L3701" s="73"/>
      <c r="M3701" s="73"/>
      <c r="N3701" s="73"/>
      <c r="O3701" s="69"/>
      <c r="P3701" s="69"/>
      <c r="Q3701" s="69"/>
      <c r="R3701" s="69"/>
      <c r="S3701" s="69"/>
      <c r="T3701" s="69"/>
      <c r="U3701" s="69"/>
      <c r="V3701" s="72"/>
      <c r="W3701" s="71"/>
      <c r="X3701" s="71"/>
    </row>
    <row r="3702" spans="1:24" ht="15.75" thickBot="1">
      <c r="A3702" s="3">
        <v>0.36940000000000001</v>
      </c>
      <c r="B3702" s="17">
        <v>-0.12945069000000001</v>
      </c>
      <c r="C3702" s="17">
        <v>-0.127439263</v>
      </c>
      <c r="D3702" s="17">
        <v>-0.12686724699999999</v>
      </c>
      <c r="E3702" s="74">
        <v>-9.0914987000000003E-2</v>
      </c>
      <c r="F3702" s="74">
        <v>-0.125559055</v>
      </c>
      <c r="G3702" s="17">
        <v>-9.8495664999999996E-2</v>
      </c>
      <c r="J3702" s="74"/>
      <c r="K3702" s="73"/>
      <c r="L3702" s="73"/>
      <c r="M3702" s="73"/>
      <c r="N3702" s="73"/>
      <c r="O3702" s="69"/>
      <c r="P3702" s="69"/>
      <c r="Q3702" s="69"/>
      <c r="R3702" s="69"/>
      <c r="S3702" s="69"/>
      <c r="T3702" s="69"/>
      <c r="U3702" s="69"/>
      <c r="V3702" s="72"/>
      <c r="W3702" s="71"/>
      <c r="X3702" s="71"/>
    </row>
    <row r="3703" spans="1:24" ht="15.75" thickBot="1">
      <c r="A3703" s="3">
        <v>0.3695</v>
      </c>
      <c r="B3703" s="17">
        <v>-0.129347818</v>
      </c>
      <c r="C3703" s="17">
        <v>-0.12735930000000001</v>
      </c>
      <c r="D3703" s="17">
        <v>-0.126792239</v>
      </c>
      <c r="E3703" s="74">
        <v>-9.0841946000000007E-2</v>
      </c>
      <c r="F3703" s="74">
        <v>-0.12549202700000001</v>
      </c>
      <c r="G3703" s="17">
        <v>-9.8416717000000001E-2</v>
      </c>
      <c r="J3703" s="74"/>
      <c r="K3703" s="73"/>
      <c r="L3703" s="73"/>
      <c r="M3703" s="73"/>
      <c r="N3703" s="73"/>
      <c r="O3703" s="69"/>
      <c r="P3703" s="69"/>
      <c r="Q3703" s="69"/>
      <c r="R3703" s="69"/>
      <c r="S3703" s="69"/>
      <c r="T3703" s="69"/>
      <c r="U3703" s="69"/>
      <c r="V3703" s="72"/>
      <c r="W3703" s="71"/>
      <c r="X3703" s="71"/>
    </row>
    <row r="3704" spans="1:24" ht="15.75" thickBot="1">
      <c r="A3704" s="3">
        <v>0.36959999999999998</v>
      </c>
      <c r="B3704" s="17">
        <v>-0.12924495499999999</v>
      </c>
      <c r="C3704" s="17">
        <v>-0.12727934099999999</v>
      </c>
      <c r="D3704" s="17">
        <v>-0.12671723400000001</v>
      </c>
      <c r="E3704" s="74">
        <v>-9.0768913000000007E-2</v>
      </c>
      <c r="F3704" s="74">
        <v>-0.12542500100000001</v>
      </c>
      <c r="G3704" s="17">
        <v>-9.8337777000000001E-2</v>
      </c>
      <c r="J3704" s="74"/>
      <c r="K3704" s="73"/>
      <c r="L3704" s="73"/>
      <c r="M3704" s="73"/>
      <c r="N3704" s="73"/>
      <c r="O3704" s="69"/>
      <c r="P3704" s="69"/>
      <c r="Q3704" s="69"/>
      <c r="R3704" s="69"/>
      <c r="S3704" s="69"/>
      <c r="T3704" s="69"/>
      <c r="U3704" s="69"/>
      <c r="V3704" s="72"/>
      <c r="W3704" s="71"/>
      <c r="X3704" s="71"/>
    </row>
    <row r="3705" spans="1:24" ht="15.75" thickBot="1">
      <c r="A3705" s="3">
        <v>0.36969999999999997</v>
      </c>
      <c r="B3705" s="17">
        <v>-0.12914210100000001</v>
      </c>
      <c r="C3705" s="17">
        <v>-0.127199387</v>
      </c>
      <c r="D3705" s="17">
        <v>-0.12664223299999999</v>
      </c>
      <c r="E3705" s="74">
        <v>-9.0695889000000002E-2</v>
      </c>
      <c r="F3705" s="74">
        <v>-0.12535797500000001</v>
      </c>
      <c r="G3705" s="17">
        <v>-9.8258845999999997E-2</v>
      </c>
      <c r="J3705" s="74"/>
      <c r="K3705" s="73"/>
      <c r="L3705" s="73"/>
      <c r="M3705" s="73"/>
      <c r="N3705" s="73"/>
      <c r="O3705" s="69"/>
      <c r="P3705" s="69"/>
      <c r="Q3705" s="69"/>
      <c r="R3705" s="69"/>
      <c r="S3705" s="69"/>
      <c r="T3705" s="69"/>
      <c r="U3705" s="69"/>
      <c r="V3705" s="72"/>
      <c r="W3705" s="71"/>
      <c r="X3705" s="71"/>
    </row>
    <row r="3706" spans="1:24" ht="15.75" thickBot="1">
      <c r="A3706" s="3">
        <v>0.36980000000000002</v>
      </c>
      <c r="B3706" s="17">
        <v>-0.12903925599999999</v>
      </c>
      <c r="C3706" s="17">
        <v>-0.127119436</v>
      </c>
      <c r="D3706" s="17">
        <v>-0.126567234</v>
      </c>
      <c r="E3706" s="74">
        <v>-9.0622873000000007E-2</v>
      </c>
      <c r="F3706" s="74">
        <v>-0.12529095100000001</v>
      </c>
      <c r="G3706" s="17">
        <v>-9.8179924000000002E-2</v>
      </c>
      <c r="J3706" s="74"/>
      <c r="K3706" s="73"/>
      <c r="L3706" s="73"/>
      <c r="M3706" s="73"/>
      <c r="N3706" s="73"/>
      <c r="O3706" s="69"/>
      <c r="P3706" s="69"/>
      <c r="Q3706" s="69"/>
      <c r="R3706" s="69"/>
      <c r="S3706" s="69"/>
      <c r="T3706" s="69"/>
      <c r="U3706" s="69"/>
      <c r="V3706" s="72"/>
      <c r="W3706" s="71"/>
      <c r="X3706" s="71"/>
    </row>
    <row r="3707" spans="1:24" ht="15.75" thickBot="1">
      <c r="A3707" s="3">
        <v>0.36990000000000001</v>
      </c>
      <c r="B3707" s="17">
        <v>-0.128936421</v>
      </c>
      <c r="C3707" s="17">
        <v>-0.12703948900000001</v>
      </c>
      <c r="D3707" s="17">
        <v>-0.12649223800000001</v>
      </c>
      <c r="E3707" s="74">
        <v>-9.0549866000000007E-2</v>
      </c>
      <c r="F3707" s="74">
        <v>-0.12522392900000001</v>
      </c>
      <c r="G3707" s="17">
        <v>-9.8101010000000002E-2</v>
      </c>
      <c r="J3707" s="74"/>
      <c r="K3707" s="73"/>
      <c r="L3707" s="73"/>
      <c r="M3707" s="73"/>
      <c r="N3707" s="73"/>
      <c r="O3707" s="69"/>
      <c r="P3707" s="69"/>
      <c r="Q3707" s="69"/>
      <c r="R3707" s="69"/>
      <c r="S3707" s="69"/>
      <c r="T3707" s="69"/>
      <c r="U3707" s="69"/>
      <c r="V3707" s="72"/>
      <c r="W3707" s="71"/>
      <c r="X3707" s="71"/>
    </row>
    <row r="3708" spans="1:24" ht="15.75" thickBot="1">
      <c r="A3708" s="3">
        <v>0.37</v>
      </c>
      <c r="B3708" s="17">
        <v>-0.128833594</v>
      </c>
      <c r="C3708" s="17">
        <v>-0.12695954600000001</v>
      </c>
      <c r="D3708" s="17">
        <v>-0.12641724500000001</v>
      </c>
      <c r="E3708" s="74">
        <v>-9.0476866000000003E-2</v>
      </c>
      <c r="F3708" s="74">
        <v>-0.12515690700000001</v>
      </c>
      <c r="G3708" s="17">
        <v>-9.8022104999999998E-2</v>
      </c>
      <c r="J3708" s="74"/>
      <c r="K3708" s="73"/>
      <c r="L3708" s="73"/>
      <c r="M3708" s="73"/>
      <c r="N3708" s="73"/>
      <c r="O3708" s="69"/>
      <c r="P3708" s="69"/>
      <c r="Q3708" s="69"/>
      <c r="R3708" s="69"/>
      <c r="S3708" s="69"/>
      <c r="T3708" s="69"/>
      <c r="U3708" s="69"/>
      <c r="V3708" s="72"/>
      <c r="W3708" s="71"/>
      <c r="X3708" s="71"/>
    </row>
    <row r="3709" spans="1:24" ht="15.75" thickBot="1">
      <c r="A3709" s="3">
        <v>0.37009999999999998</v>
      </c>
      <c r="B3709" s="17">
        <v>-0.12873077599999999</v>
      </c>
      <c r="C3709" s="17">
        <v>-0.126879608</v>
      </c>
      <c r="D3709" s="17">
        <v>-0.12634225499999999</v>
      </c>
      <c r="E3709" s="74">
        <v>-9.0403874999999995E-2</v>
      </c>
      <c r="F3709" s="74">
        <v>-0.12508988700000001</v>
      </c>
      <c r="G3709" s="17">
        <v>-9.7943208000000004E-2</v>
      </c>
      <c r="J3709" s="74"/>
      <c r="K3709" s="73"/>
      <c r="L3709" s="73"/>
      <c r="M3709" s="73"/>
      <c r="N3709" s="73"/>
      <c r="O3709" s="69"/>
      <c r="P3709" s="69"/>
      <c r="Q3709" s="69"/>
      <c r="R3709" s="69"/>
      <c r="S3709" s="69"/>
      <c r="T3709" s="69"/>
      <c r="U3709" s="69"/>
      <c r="V3709" s="72"/>
      <c r="W3709" s="71"/>
      <c r="X3709" s="71"/>
    </row>
    <row r="3710" spans="1:24" ht="15.75" thickBot="1">
      <c r="A3710" s="3">
        <v>0.37019999999999997</v>
      </c>
      <c r="B3710" s="17">
        <v>-0.12862796800000001</v>
      </c>
      <c r="C3710" s="17">
        <v>-0.126799673</v>
      </c>
      <c r="D3710" s="17">
        <v>-0.12626726799999999</v>
      </c>
      <c r="E3710" s="74">
        <v>-9.0330892999999995E-2</v>
      </c>
      <c r="F3710" s="74">
        <v>-0.12502286900000001</v>
      </c>
      <c r="G3710" s="17">
        <v>-9.7864320000000005E-2</v>
      </c>
      <c r="J3710" s="74"/>
      <c r="K3710" s="73"/>
      <c r="L3710" s="73"/>
      <c r="M3710" s="73"/>
      <c r="N3710" s="73"/>
      <c r="O3710" s="69"/>
      <c r="P3710" s="69"/>
      <c r="Q3710" s="69"/>
      <c r="R3710" s="69"/>
      <c r="S3710" s="69"/>
      <c r="T3710" s="69"/>
      <c r="U3710" s="69"/>
      <c r="V3710" s="72"/>
      <c r="W3710" s="71"/>
      <c r="X3710" s="71"/>
    </row>
    <row r="3711" spans="1:24" ht="15.75" thickBot="1">
      <c r="A3711" s="3">
        <v>0.37030000000000002</v>
      </c>
      <c r="B3711" s="17">
        <v>-0.128525168</v>
      </c>
      <c r="C3711" s="17">
        <v>-0.126719742</v>
      </c>
      <c r="D3711" s="17">
        <v>-0.12619228399999999</v>
      </c>
      <c r="E3711" s="74">
        <v>-9.0257918000000006E-2</v>
      </c>
      <c r="F3711" s="74">
        <v>-0.12495585100000001</v>
      </c>
      <c r="G3711" s="17">
        <v>-9.7785441000000001E-2</v>
      </c>
      <c r="J3711" s="74"/>
      <c r="K3711" s="73"/>
      <c r="L3711" s="73"/>
      <c r="M3711" s="73"/>
      <c r="N3711" s="73"/>
      <c r="O3711" s="69"/>
      <c r="P3711" s="69"/>
      <c r="Q3711" s="69"/>
      <c r="R3711" s="69"/>
      <c r="S3711" s="69"/>
      <c r="T3711" s="69"/>
      <c r="U3711" s="69"/>
      <c r="V3711" s="72"/>
      <c r="W3711" s="71"/>
      <c r="X3711" s="71"/>
    </row>
    <row r="3712" spans="1:24" ht="15.75" thickBot="1">
      <c r="A3712" s="3">
        <v>0.37040000000000001</v>
      </c>
      <c r="B3712" s="17">
        <v>-0.128422378</v>
      </c>
      <c r="C3712" s="17">
        <v>-0.12663981499999999</v>
      </c>
      <c r="D3712" s="17">
        <v>-0.12611730299999999</v>
      </c>
      <c r="E3712" s="74">
        <v>-9.0184951999999999E-2</v>
      </c>
      <c r="F3712" s="74">
        <v>-0.124888835</v>
      </c>
      <c r="G3712" s="17">
        <v>-9.7706570000000006E-2</v>
      </c>
      <c r="J3712" s="74"/>
      <c r="K3712" s="73"/>
      <c r="L3712" s="73"/>
      <c r="M3712" s="73"/>
      <c r="N3712" s="73"/>
      <c r="O3712" s="69"/>
      <c r="P3712" s="69"/>
      <c r="Q3712" s="69"/>
      <c r="R3712" s="69"/>
      <c r="S3712" s="69"/>
      <c r="T3712" s="69"/>
      <c r="U3712" s="69"/>
      <c r="V3712" s="72"/>
      <c r="W3712" s="71"/>
      <c r="X3712" s="71"/>
    </row>
    <row r="3713" spans="1:24" ht="15.75" thickBot="1">
      <c r="A3713" s="3">
        <v>0.3705</v>
      </c>
      <c r="B3713" s="17">
        <v>-0.12831959600000001</v>
      </c>
      <c r="C3713" s="17">
        <v>-0.12655989300000001</v>
      </c>
      <c r="D3713" s="17">
        <v>-0.12604232400000001</v>
      </c>
      <c r="E3713" s="74">
        <v>-9.0111994000000001E-2</v>
      </c>
      <c r="F3713" s="74">
        <v>-0.12482182</v>
      </c>
      <c r="G3713" s="17">
        <v>-9.7627706999999994E-2</v>
      </c>
      <c r="J3713" s="74"/>
      <c r="K3713" s="73"/>
      <c r="L3713" s="73"/>
      <c r="M3713" s="73"/>
      <c r="N3713" s="73"/>
      <c r="O3713" s="69"/>
      <c r="P3713" s="69"/>
      <c r="Q3713" s="69"/>
      <c r="R3713" s="69"/>
      <c r="S3713" s="69"/>
      <c r="T3713" s="69"/>
      <c r="U3713" s="69"/>
      <c r="V3713" s="72"/>
      <c r="W3713" s="71"/>
      <c r="X3713" s="71"/>
    </row>
    <row r="3714" spans="1:24" ht="15.75" thickBot="1">
      <c r="A3714" s="3">
        <v>0.37059999999999998</v>
      </c>
      <c r="B3714" s="17">
        <v>-0.12821682400000001</v>
      </c>
      <c r="C3714" s="17">
        <v>-0.126479974</v>
      </c>
      <c r="D3714" s="17">
        <v>-0.12596734900000001</v>
      </c>
      <c r="E3714" s="74">
        <v>-9.0039044999999998E-2</v>
      </c>
      <c r="F3714" s="74">
        <v>-0.124754807</v>
      </c>
      <c r="G3714" s="17">
        <v>-9.7548853000000005E-2</v>
      </c>
      <c r="J3714" s="74"/>
      <c r="K3714" s="73"/>
      <c r="L3714" s="73"/>
      <c r="M3714" s="73"/>
      <c r="N3714" s="73"/>
      <c r="O3714" s="69"/>
      <c r="P3714" s="69"/>
      <c r="Q3714" s="69"/>
      <c r="R3714" s="69"/>
      <c r="S3714" s="69"/>
      <c r="T3714" s="69"/>
      <c r="U3714" s="69"/>
      <c r="V3714" s="72"/>
      <c r="W3714" s="71"/>
      <c r="X3714" s="71"/>
    </row>
    <row r="3715" spans="1:24" ht="15.75" thickBot="1">
      <c r="A3715" s="3">
        <v>0.37069999999999997</v>
      </c>
      <c r="B3715" s="17">
        <v>-0.12811406</v>
      </c>
      <c r="C3715" s="17">
        <v>-0.12640005900000001</v>
      </c>
      <c r="D3715" s="17">
        <v>-0.125892376</v>
      </c>
      <c r="E3715" s="74">
        <v>-8.9966104000000005E-2</v>
      </c>
      <c r="F3715" s="74">
        <v>-0.124687794</v>
      </c>
      <c r="G3715" s="17">
        <v>-9.7470006999999997E-2</v>
      </c>
      <c r="J3715" s="74"/>
      <c r="K3715" s="73"/>
      <c r="L3715" s="73"/>
      <c r="M3715" s="73"/>
      <c r="N3715" s="73"/>
      <c r="O3715" s="69"/>
      <c r="P3715" s="69"/>
      <c r="Q3715" s="69"/>
      <c r="R3715" s="69"/>
      <c r="S3715" s="69"/>
      <c r="T3715" s="69"/>
      <c r="U3715" s="69"/>
      <c r="V3715" s="72"/>
      <c r="W3715" s="71"/>
      <c r="X3715" s="71"/>
    </row>
    <row r="3716" spans="1:24" ht="15.75" thickBot="1">
      <c r="A3716" s="3">
        <v>0.37080000000000002</v>
      </c>
      <c r="B3716" s="17">
        <v>-0.12801130499999999</v>
      </c>
      <c r="C3716" s="17">
        <v>-0.12632014799999999</v>
      </c>
      <c r="D3716" s="17">
        <v>-0.12581740699999999</v>
      </c>
      <c r="E3716" s="74">
        <v>-8.9893169999999994E-2</v>
      </c>
      <c r="F3716" s="74">
        <v>-0.124620783</v>
      </c>
      <c r="G3716" s="17">
        <v>-9.7391169999999999E-2</v>
      </c>
      <c r="J3716" s="74"/>
      <c r="K3716" s="73"/>
      <c r="L3716" s="73"/>
      <c r="M3716" s="73"/>
      <c r="N3716" s="73"/>
      <c r="O3716" s="69"/>
      <c r="P3716" s="69"/>
      <c r="Q3716" s="69"/>
      <c r="R3716" s="69"/>
      <c r="S3716" s="69"/>
      <c r="T3716" s="69"/>
      <c r="U3716" s="69"/>
      <c r="V3716" s="72"/>
      <c r="W3716" s="71"/>
      <c r="X3716" s="71"/>
    </row>
    <row r="3717" spans="1:24" ht="15.75" thickBot="1">
      <c r="A3717" s="3">
        <v>0.37090000000000001</v>
      </c>
      <c r="B3717" s="17">
        <v>-0.12790856</v>
      </c>
      <c r="C3717" s="17">
        <v>-0.126240241</v>
      </c>
      <c r="D3717" s="17">
        <v>-0.12574244000000001</v>
      </c>
      <c r="E3717" s="74">
        <v>-8.9820246000000006E-2</v>
      </c>
      <c r="F3717" s="74">
        <v>-0.12455377400000001</v>
      </c>
      <c r="G3717" s="17">
        <v>-9.7312341999999996E-2</v>
      </c>
      <c r="J3717" s="74"/>
      <c r="K3717" s="73"/>
      <c r="L3717" s="73"/>
      <c r="M3717" s="73"/>
      <c r="N3717" s="73"/>
      <c r="O3717" s="69"/>
      <c r="P3717" s="69"/>
      <c r="Q3717" s="69"/>
      <c r="R3717" s="69"/>
      <c r="S3717" s="69"/>
      <c r="T3717" s="69"/>
      <c r="U3717" s="69"/>
      <c r="V3717" s="72"/>
      <c r="W3717" s="71"/>
      <c r="X3717" s="71"/>
    </row>
    <row r="3718" spans="1:24" ht="15.75" thickBot="1">
      <c r="A3718" s="3">
        <v>0.371</v>
      </c>
      <c r="B3718" s="17">
        <v>-0.12780582300000001</v>
      </c>
      <c r="C3718" s="17">
        <v>-0.12616033800000001</v>
      </c>
      <c r="D3718" s="17">
        <v>-0.125667476</v>
      </c>
      <c r="E3718" s="74">
        <v>-8.9747329000000001E-2</v>
      </c>
      <c r="F3718" s="74">
        <v>-0.124486765</v>
      </c>
      <c r="G3718" s="17">
        <v>-9.7233522000000003E-2</v>
      </c>
      <c r="J3718" s="74"/>
      <c r="K3718" s="73"/>
      <c r="L3718" s="73"/>
      <c r="M3718" s="73"/>
      <c r="N3718" s="73"/>
      <c r="O3718" s="69"/>
      <c r="P3718" s="69"/>
      <c r="Q3718" s="69"/>
      <c r="R3718" s="69"/>
      <c r="S3718" s="69"/>
      <c r="T3718" s="69"/>
      <c r="U3718" s="69"/>
      <c r="V3718" s="72"/>
      <c r="W3718" s="71"/>
      <c r="X3718" s="71"/>
    </row>
    <row r="3719" spans="1:24" ht="15.75" thickBot="1">
      <c r="A3719" s="3">
        <v>0.37109999999999999</v>
      </c>
      <c r="B3719" s="17">
        <v>-0.12770309499999999</v>
      </c>
      <c r="C3719" s="17">
        <v>-0.12608043899999999</v>
      </c>
      <c r="D3719" s="17">
        <v>-0.12559251499999999</v>
      </c>
      <c r="E3719" s="74">
        <v>-8.9674421000000004E-2</v>
      </c>
      <c r="F3719" s="74">
        <v>-0.12441975800000001</v>
      </c>
      <c r="G3719" s="17">
        <v>-9.7154710000000005E-2</v>
      </c>
      <c r="J3719" s="74"/>
      <c r="K3719" s="73"/>
      <c r="L3719" s="73"/>
      <c r="M3719" s="73"/>
      <c r="N3719" s="73"/>
      <c r="O3719" s="69"/>
      <c r="P3719" s="69"/>
      <c r="Q3719" s="69"/>
      <c r="R3719" s="69"/>
      <c r="S3719" s="69"/>
      <c r="T3719" s="69"/>
      <c r="U3719" s="69"/>
      <c r="V3719" s="72"/>
      <c r="W3719" s="71"/>
      <c r="X3719" s="71"/>
    </row>
    <row r="3720" spans="1:24" ht="15.75" thickBot="1">
      <c r="A3720" s="3">
        <v>0.37119999999999997</v>
      </c>
      <c r="B3720" s="17">
        <v>-0.12760037699999999</v>
      </c>
      <c r="C3720" s="17">
        <v>-0.12600054399999999</v>
      </c>
      <c r="D3720" s="17">
        <v>-0.125517557</v>
      </c>
      <c r="E3720" s="74">
        <v>-8.9601521000000003E-2</v>
      </c>
      <c r="F3720" s="74">
        <v>-0.124352752</v>
      </c>
      <c r="G3720" s="17">
        <v>-9.7075907000000003E-2</v>
      </c>
      <c r="J3720" s="74"/>
      <c r="K3720" s="73"/>
      <c r="L3720" s="73"/>
      <c r="M3720" s="73"/>
      <c r="N3720" s="73"/>
      <c r="O3720" s="69"/>
      <c r="P3720" s="69"/>
      <c r="Q3720" s="69"/>
      <c r="R3720" s="69"/>
      <c r="S3720" s="69"/>
      <c r="T3720" s="69"/>
      <c r="U3720" s="69"/>
      <c r="V3720" s="72"/>
      <c r="W3720" s="71"/>
      <c r="X3720" s="71"/>
    </row>
    <row r="3721" spans="1:24" ht="15.75" thickBot="1">
      <c r="A3721" s="3">
        <v>0.37130000000000002</v>
      </c>
      <c r="B3721" s="17">
        <v>-0.12749766700000001</v>
      </c>
      <c r="C3721" s="17">
        <v>-0.12592065299999999</v>
      </c>
      <c r="D3721" s="17">
        <v>-0.12544260199999999</v>
      </c>
      <c r="E3721" s="74">
        <v>-8.9528628999999998E-2</v>
      </c>
      <c r="F3721" s="74">
        <v>-0.124285747</v>
      </c>
      <c r="G3721" s="17">
        <v>-9.6997111999999996E-2</v>
      </c>
      <c r="J3721" s="74"/>
      <c r="K3721" s="73"/>
      <c r="L3721" s="73"/>
      <c r="M3721" s="73"/>
      <c r="N3721" s="73"/>
      <c r="O3721" s="69"/>
      <c r="P3721" s="69"/>
      <c r="Q3721" s="69"/>
      <c r="R3721" s="69"/>
      <c r="S3721" s="69"/>
      <c r="T3721" s="69"/>
      <c r="U3721" s="69"/>
      <c r="V3721" s="72"/>
      <c r="W3721" s="71"/>
      <c r="X3721" s="71"/>
    </row>
    <row r="3722" spans="1:24" ht="15.75" thickBot="1">
      <c r="A3722" s="3">
        <v>0.37140000000000001</v>
      </c>
      <c r="B3722" s="17">
        <v>-0.127394966</v>
      </c>
      <c r="C3722" s="17">
        <v>-0.12584076499999999</v>
      </c>
      <c r="D3722" s="17">
        <v>-0.12536765</v>
      </c>
      <c r="E3722" s="74">
        <v>-8.9455745000000003E-2</v>
      </c>
      <c r="F3722" s="74">
        <v>-0.12421874300000001</v>
      </c>
      <c r="G3722" s="17">
        <v>-9.6918325999999999E-2</v>
      </c>
      <c r="J3722" s="74"/>
      <c r="K3722" s="73"/>
      <c r="L3722" s="73"/>
      <c r="M3722" s="73"/>
      <c r="N3722" s="73"/>
      <c r="O3722" s="69"/>
      <c r="P3722" s="69"/>
      <c r="Q3722" s="69"/>
      <c r="R3722" s="69"/>
      <c r="S3722" s="69"/>
      <c r="T3722" s="69"/>
      <c r="U3722" s="69"/>
      <c r="V3722" s="72"/>
      <c r="W3722" s="71"/>
      <c r="X3722" s="71"/>
    </row>
    <row r="3723" spans="1:24" ht="15.75" thickBot="1">
      <c r="A3723" s="3">
        <v>0.3715</v>
      </c>
      <c r="B3723" s="17">
        <v>-0.12729227400000001</v>
      </c>
      <c r="C3723" s="17">
        <v>-0.12576088199999999</v>
      </c>
      <c r="D3723" s="17">
        <v>-0.12529270000000001</v>
      </c>
      <c r="E3723" s="74">
        <v>-8.9382869000000004E-2</v>
      </c>
      <c r="F3723" s="74">
        <v>-0.124151741</v>
      </c>
      <c r="G3723" s="17">
        <v>-9.6839547999999998E-2</v>
      </c>
      <c r="J3723" s="74"/>
      <c r="K3723" s="73"/>
      <c r="L3723" s="73"/>
      <c r="M3723" s="73"/>
      <c r="N3723" s="73"/>
      <c r="O3723" s="69"/>
      <c r="P3723" s="69"/>
      <c r="Q3723" s="69"/>
      <c r="R3723" s="69"/>
      <c r="S3723" s="69"/>
      <c r="T3723" s="69"/>
      <c r="U3723" s="69"/>
      <c r="V3723" s="72"/>
      <c r="W3723" s="71"/>
      <c r="X3723" s="71"/>
    </row>
    <row r="3724" spans="1:24" ht="15.75" thickBot="1">
      <c r="A3724" s="3">
        <v>0.37159999999999999</v>
      </c>
      <c r="B3724" s="17">
        <v>-0.12718959099999999</v>
      </c>
      <c r="C3724" s="17">
        <v>-0.12568100199999999</v>
      </c>
      <c r="D3724" s="17">
        <v>-0.12521775399999999</v>
      </c>
      <c r="E3724" s="74">
        <v>-8.9310001999999999E-2</v>
      </c>
      <c r="F3724" s="74">
        <v>-0.12408474</v>
      </c>
      <c r="G3724" s="17">
        <v>-9.6760778000000006E-2</v>
      </c>
      <c r="J3724" s="74"/>
      <c r="K3724" s="73"/>
      <c r="L3724" s="73"/>
      <c r="M3724" s="73"/>
      <c r="N3724" s="73"/>
      <c r="O3724" s="69"/>
      <c r="P3724" s="69"/>
      <c r="Q3724" s="69"/>
      <c r="R3724" s="69"/>
      <c r="S3724" s="69"/>
      <c r="T3724" s="69"/>
      <c r="U3724" s="69"/>
      <c r="V3724" s="72"/>
      <c r="W3724" s="71"/>
      <c r="X3724" s="71"/>
    </row>
    <row r="3725" spans="1:24" ht="15.75" thickBot="1">
      <c r="A3725" s="3">
        <v>0.37169999999999997</v>
      </c>
      <c r="B3725" s="17">
        <v>-0.12708691699999999</v>
      </c>
      <c r="C3725" s="17">
        <v>-0.12560112700000001</v>
      </c>
      <c r="D3725" s="17">
        <v>-0.12514280999999999</v>
      </c>
      <c r="E3725" s="74">
        <v>-8.9237143000000005E-2</v>
      </c>
      <c r="F3725" s="74">
        <v>-0.12401774</v>
      </c>
      <c r="G3725" s="17">
        <v>-9.6682016999999995E-2</v>
      </c>
      <c r="J3725" s="74"/>
      <c r="K3725" s="73"/>
      <c r="L3725" s="73"/>
      <c r="M3725" s="73"/>
      <c r="N3725" s="73"/>
      <c r="O3725" s="69"/>
      <c r="P3725" s="69"/>
      <c r="Q3725" s="69"/>
      <c r="R3725" s="69"/>
      <c r="S3725" s="69"/>
      <c r="T3725" s="69"/>
      <c r="U3725" s="69"/>
      <c r="V3725" s="72"/>
      <c r="W3725" s="71"/>
      <c r="X3725" s="71"/>
    </row>
    <row r="3726" spans="1:24" ht="15.75" thickBot="1">
      <c r="A3726" s="3">
        <v>0.37180000000000002</v>
      </c>
      <c r="B3726" s="17">
        <v>-0.12698425099999999</v>
      </c>
      <c r="C3726" s="17">
        <v>-0.125521255</v>
      </c>
      <c r="D3726" s="17">
        <v>-0.125067869</v>
      </c>
      <c r="E3726" s="74">
        <v>-8.9164292000000006E-2</v>
      </c>
      <c r="F3726" s="74">
        <v>-0.123950741</v>
      </c>
      <c r="G3726" s="17">
        <v>-9.6603263999999994E-2</v>
      </c>
      <c r="J3726" s="74"/>
      <c r="K3726" s="73"/>
      <c r="L3726" s="73"/>
      <c r="M3726" s="73"/>
      <c r="N3726" s="73"/>
      <c r="O3726" s="69"/>
      <c r="P3726" s="69"/>
      <c r="Q3726" s="69"/>
      <c r="R3726" s="69"/>
      <c r="S3726" s="69"/>
      <c r="T3726" s="69"/>
      <c r="U3726" s="69"/>
      <c r="V3726" s="72"/>
      <c r="W3726" s="71"/>
      <c r="X3726" s="71"/>
    </row>
    <row r="3727" spans="1:24" ht="15.75" thickBot="1">
      <c r="A3727" s="3">
        <v>0.37190000000000001</v>
      </c>
      <c r="B3727" s="17">
        <v>-0.12688159500000001</v>
      </c>
      <c r="C3727" s="17">
        <v>-0.12544138699999999</v>
      </c>
      <c r="D3727" s="17">
        <v>-0.124992931</v>
      </c>
      <c r="E3727" s="74">
        <v>-8.9091449000000003E-2</v>
      </c>
      <c r="F3727" s="74">
        <v>-0.123883743</v>
      </c>
      <c r="G3727" s="17">
        <v>-9.6524520000000003E-2</v>
      </c>
      <c r="J3727" s="74"/>
      <c r="K3727" s="73"/>
      <c r="L3727" s="73"/>
      <c r="M3727" s="73"/>
      <c r="N3727" s="73"/>
      <c r="O3727" s="69"/>
      <c r="P3727" s="69"/>
      <c r="Q3727" s="69"/>
      <c r="R3727" s="69"/>
      <c r="S3727" s="69"/>
      <c r="T3727" s="69"/>
      <c r="U3727" s="69"/>
      <c r="V3727" s="72"/>
      <c r="W3727" s="71"/>
      <c r="X3727" s="71"/>
    </row>
    <row r="3728" spans="1:24" ht="15.75" thickBot="1">
      <c r="A3728" s="3">
        <v>0.372</v>
      </c>
      <c r="B3728" s="17">
        <v>-0.126778947</v>
      </c>
      <c r="C3728" s="17">
        <v>-0.125361523</v>
      </c>
      <c r="D3728" s="17">
        <v>-0.124917996</v>
      </c>
      <c r="E3728" s="74">
        <v>-8.9018613999999996E-2</v>
      </c>
      <c r="F3728" s="74">
        <v>-0.123816747</v>
      </c>
      <c r="G3728" s="17">
        <v>-9.6445784000000007E-2</v>
      </c>
      <c r="J3728" s="74"/>
      <c r="K3728" s="73"/>
      <c r="L3728" s="73"/>
      <c r="M3728" s="73"/>
      <c r="N3728" s="73"/>
      <c r="O3728" s="69"/>
      <c r="P3728" s="69"/>
      <c r="Q3728" s="69"/>
      <c r="R3728" s="69"/>
      <c r="S3728" s="69"/>
      <c r="T3728" s="69"/>
      <c r="U3728" s="69"/>
      <c r="V3728" s="72"/>
      <c r="W3728" s="71"/>
      <c r="X3728" s="71"/>
    </row>
    <row r="3729" spans="1:24" ht="15.75" thickBot="1">
      <c r="A3729" s="3">
        <v>0.37209999999999999</v>
      </c>
      <c r="B3729" s="17">
        <v>-0.12667630899999999</v>
      </c>
      <c r="C3729" s="17">
        <v>-0.12528166299999999</v>
      </c>
      <c r="D3729" s="17">
        <v>-0.124843063</v>
      </c>
      <c r="E3729" s="74">
        <v>-8.8945787999999998E-2</v>
      </c>
      <c r="F3729" s="74">
        <v>-0.123749752</v>
      </c>
      <c r="G3729" s="17">
        <v>-9.6367057000000006E-2</v>
      </c>
      <c r="J3729" s="74"/>
      <c r="K3729" s="73"/>
      <c r="L3729" s="73"/>
      <c r="M3729" s="73"/>
      <c r="N3729" s="73"/>
      <c r="O3729" s="69"/>
      <c r="P3729" s="69"/>
      <c r="Q3729" s="69"/>
      <c r="R3729" s="69"/>
      <c r="S3729" s="69"/>
      <c r="T3729" s="69"/>
      <c r="U3729" s="69"/>
      <c r="V3729" s="72"/>
      <c r="W3729" s="71"/>
      <c r="X3729" s="71"/>
    </row>
    <row r="3730" spans="1:24" ht="15.75" thickBot="1">
      <c r="A3730" s="3">
        <v>0.37219999999999998</v>
      </c>
      <c r="B3730" s="17">
        <v>-0.12657367899999999</v>
      </c>
      <c r="C3730" s="17">
        <v>-0.125201807</v>
      </c>
      <c r="D3730" s="17">
        <v>-0.124768133</v>
      </c>
      <c r="E3730" s="74">
        <v>-8.8872968999999996E-2</v>
      </c>
      <c r="F3730" s="74">
        <v>-0.123682758</v>
      </c>
      <c r="G3730" s="17">
        <v>-9.6288338000000001E-2</v>
      </c>
      <c r="J3730" s="74"/>
      <c r="K3730" s="73"/>
      <c r="L3730" s="73"/>
      <c r="M3730" s="73"/>
      <c r="N3730" s="73"/>
      <c r="O3730" s="69"/>
      <c r="P3730" s="69"/>
      <c r="Q3730" s="69"/>
      <c r="R3730" s="69"/>
      <c r="S3730" s="69"/>
      <c r="T3730" s="69"/>
      <c r="U3730" s="69"/>
      <c r="V3730" s="72"/>
      <c r="W3730" s="71"/>
      <c r="X3730" s="71"/>
    </row>
    <row r="3731" spans="1:24" ht="15.75" thickBot="1">
      <c r="A3731" s="3">
        <v>0.37230000000000002</v>
      </c>
      <c r="B3731" s="17">
        <v>-0.126471058</v>
      </c>
      <c r="C3731" s="17">
        <v>-0.12512195500000001</v>
      </c>
      <c r="D3731" s="17">
        <v>-0.124693207</v>
      </c>
      <c r="E3731" s="74">
        <v>-8.8800159000000004E-2</v>
      </c>
      <c r="F3731" s="74">
        <v>-0.123615765</v>
      </c>
      <c r="G3731" s="17">
        <v>-9.6209627000000006E-2</v>
      </c>
      <c r="J3731" s="74"/>
      <c r="K3731" s="73"/>
      <c r="L3731" s="73"/>
      <c r="M3731" s="73"/>
      <c r="N3731" s="73"/>
      <c r="O3731" s="69"/>
      <c r="P3731" s="69"/>
      <c r="Q3731" s="69"/>
      <c r="R3731" s="69"/>
      <c r="S3731" s="69"/>
      <c r="T3731" s="69"/>
      <c r="U3731" s="69"/>
      <c r="V3731" s="72"/>
      <c r="W3731" s="71"/>
      <c r="X3731" s="71"/>
    </row>
    <row r="3732" spans="1:24" ht="15.75" thickBot="1">
      <c r="A3732" s="3">
        <v>0.37240000000000001</v>
      </c>
      <c r="B3732" s="17">
        <v>-0.126368446</v>
      </c>
      <c r="C3732" s="17">
        <v>-0.12504210700000001</v>
      </c>
      <c r="D3732" s="17">
        <v>-0.124618283</v>
      </c>
      <c r="E3732" s="74">
        <v>-8.8727357000000007E-2</v>
      </c>
      <c r="F3732" s="74">
        <v>-0.123548774</v>
      </c>
      <c r="G3732" s="17">
        <v>-9.6130924000000006E-2</v>
      </c>
      <c r="J3732" s="74"/>
      <c r="K3732" s="73"/>
      <c r="L3732" s="73"/>
      <c r="M3732" s="73"/>
      <c r="N3732" s="73"/>
      <c r="O3732" s="69"/>
      <c r="P3732" s="69"/>
      <c r="Q3732" s="69"/>
      <c r="R3732" s="69"/>
      <c r="S3732" s="69"/>
      <c r="T3732" s="69"/>
      <c r="U3732" s="69"/>
      <c r="V3732" s="72"/>
      <c r="W3732" s="71"/>
      <c r="X3732" s="71"/>
    </row>
    <row r="3733" spans="1:24" ht="15.75" thickBot="1">
      <c r="A3733" s="3">
        <v>0.3725</v>
      </c>
      <c r="B3733" s="17">
        <v>-0.12626584199999999</v>
      </c>
      <c r="C3733" s="17">
        <v>-0.124962262</v>
      </c>
      <c r="D3733" s="17">
        <v>-0.12454336100000001</v>
      </c>
      <c r="E3733" s="74">
        <v>-8.8654563000000006E-2</v>
      </c>
      <c r="F3733" s="74">
        <v>-0.123481783</v>
      </c>
      <c r="G3733" s="17">
        <v>-9.6052230000000002E-2</v>
      </c>
      <c r="J3733" s="74"/>
      <c r="K3733" s="73"/>
      <c r="L3733" s="73"/>
      <c r="M3733" s="73"/>
      <c r="N3733" s="73"/>
      <c r="O3733" s="69"/>
      <c r="P3733" s="69"/>
      <c r="Q3733" s="69"/>
      <c r="R3733" s="69"/>
      <c r="S3733" s="69"/>
      <c r="T3733" s="69"/>
      <c r="U3733" s="69"/>
      <c r="V3733" s="72"/>
      <c r="W3733" s="71"/>
      <c r="X3733" s="71"/>
    </row>
    <row r="3734" spans="1:24" ht="15.75" thickBot="1">
      <c r="A3734" s="3">
        <v>0.37259999999999999</v>
      </c>
      <c r="B3734" s="17">
        <v>-0.12616324800000001</v>
      </c>
      <c r="C3734" s="17">
        <v>-0.12488242099999999</v>
      </c>
      <c r="D3734" s="17">
        <v>-0.124468443</v>
      </c>
      <c r="E3734" s="74">
        <v>-8.8581777E-2</v>
      </c>
      <c r="F3734" s="74">
        <v>-0.12341479399999999</v>
      </c>
      <c r="G3734" s="17">
        <v>-9.5973543999999994E-2</v>
      </c>
      <c r="J3734" s="74"/>
      <c r="K3734" s="73"/>
      <c r="L3734" s="73"/>
      <c r="M3734" s="73"/>
      <c r="N3734" s="73"/>
      <c r="O3734" s="69"/>
      <c r="P3734" s="69"/>
      <c r="Q3734" s="69"/>
      <c r="R3734" s="69"/>
      <c r="S3734" s="69"/>
      <c r="T3734" s="69"/>
      <c r="U3734" s="69"/>
      <c r="V3734" s="72"/>
      <c r="W3734" s="71"/>
      <c r="X3734" s="71"/>
    </row>
    <row r="3735" spans="1:24" ht="15.75" thickBot="1">
      <c r="A3735" s="3">
        <v>0.37269999999999998</v>
      </c>
      <c r="B3735" s="17">
        <v>-0.12606066199999999</v>
      </c>
      <c r="C3735" s="17">
        <v>-0.12480258399999999</v>
      </c>
      <c r="D3735" s="17">
        <v>-0.124393527</v>
      </c>
      <c r="E3735" s="74">
        <v>-8.8508999000000005E-2</v>
      </c>
      <c r="F3735" s="74">
        <v>-0.123347806</v>
      </c>
      <c r="G3735" s="17">
        <v>-9.5894866999999995E-2</v>
      </c>
      <c r="J3735" s="74"/>
      <c r="K3735" s="73"/>
      <c r="L3735" s="73"/>
      <c r="M3735" s="73"/>
      <c r="N3735" s="73"/>
      <c r="O3735" s="69"/>
      <c r="P3735" s="69"/>
      <c r="Q3735" s="69"/>
      <c r="R3735" s="69"/>
      <c r="S3735" s="69"/>
      <c r="T3735" s="69"/>
      <c r="U3735" s="69"/>
      <c r="V3735" s="72"/>
      <c r="W3735" s="71"/>
      <c r="X3735" s="71"/>
    </row>
    <row r="3736" spans="1:24" ht="15.75" thickBot="1">
      <c r="A3736" s="3">
        <v>0.37280000000000002</v>
      </c>
      <c r="B3736" s="17">
        <v>-0.125958085</v>
      </c>
      <c r="C3736" s="17">
        <v>-0.12472275100000001</v>
      </c>
      <c r="D3736" s="17">
        <v>-0.12431861399999999</v>
      </c>
      <c r="E3736" s="74">
        <v>-8.8436229000000005E-2</v>
      </c>
      <c r="F3736" s="74">
        <v>-0.123280819</v>
      </c>
      <c r="G3736" s="17">
        <v>-9.5816198000000005E-2</v>
      </c>
      <c r="J3736" s="74"/>
      <c r="K3736" s="73"/>
      <c r="L3736" s="73"/>
      <c r="M3736" s="73"/>
      <c r="N3736" s="73"/>
      <c r="O3736" s="69"/>
      <c r="P3736" s="69"/>
      <c r="Q3736" s="69"/>
      <c r="R3736" s="69"/>
      <c r="S3736" s="69"/>
      <c r="T3736" s="69"/>
      <c r="U3736" s="69"/>
      <c r="V3736" s="72"/>
      <c r="W3736" s="71"/>
      <c r="X3736" s="71"/>
    </row>
    <row r="3737" spans="1:24" ht="15.75" thickBot="1">
      <c r="A3737" s="3">
        <v>0.37290000000000001</v>
      </c>
      <c r="B3737" s="17">
        <v>-0.125855517</v>
      </c>
      <c r="C3737" s="17">
        <v>-0.124642922</v>
      </c>
      <c r="D3737" s="17">
        <v>-0.124243704</v>
      </c>
      <c r="E3737" s="74">
        <v>-8.8363467000000001E-2</v>
      </c>
      <c r="F3737" s="74">
        <v>-0.12321383299999999</v>
      </c>
      <c r="G3737" s="17">
        <v>-9.5737536999999998E-2</v>
      </c>
      <c r="J3737" s="74"/>
      <c r="K3737" s="73"/>
      <c r="L3737" s="73"/>
      <c r="M3737" s="73"/>
      <c r="N3737" s="73"/>
      <c r="O3737" s="69"/>
      <c r="P3737" s="69"/>
      <c r="Q3737" s="69"/>
      <c r="R3737" s="69"/>
      <c r="S3737" s="69"/>
      <c r="T3737" s="69"/>
      <c r="U3737" s="69"/>
      <c r="V3737" s="72"/>
      <c r="W3737" s="71"/>
      <c r="X3737" s="71"/>
    </row>
    <row r="3738" spans="1:24" ht="15.75" thickBot="1">
      <c r="A3738" s="3">
        <v>0.373</v>
      </c>
      <c r="B3738" s="17">
        <v>-0.125752958</v>
      </c>
      <c r="C3738" s="17">
        <v>-0.124563096</v>
      </c>
      <c r="D3738" s="17">
        <v>-0.124168797</v>
      </c>
      <c r="E3738" s="74">
        <v>-8.8290714000000006E-2</v>
      </c>
      <c r="F3738" s="74">
        <v>-0.123146849</v>
      </c>
      <c r="G3738" s="17">
        <v>-9.5658884E-2</v>
      </c>
      <c r="J3738" s="74"/>
      <c r="K3738" s="73"/>
      <c r="L3738" s="73"/>
      <c r="M3738" s="73"/>
      <c r="N3738" s="73"/>
      <c r="O3738" s="69"/>
      <c r="P3738" s="69"/>
      <c r="Q3738" s="69"/>
      <c r="R3738" s="69"/>
      <c r="S3738" s="69"/>
      <c r="T3738" s="69"/>
      <c r="U3738" s="69"/>
      <c r="V3738" s="72"/>
      <c r="W3738" s="71"/>
      <c r="X3738" s="71"/>
    </row>
    <row r="3739" spans="1:24" ht="15.75" thickBot="1">
      <c r="A3739" s="3">
        <v>0.37309999999999999</v>
      </c>
      <c r="B3739" s="17">
        <v>-0.12565040699999999</v>
      </c>
      <c r="C3739" s="17">
        <v>-0.124483275</v>
      </c>
      <c r="D3739" s="17">
        <v>-0.124093892</v>
      </c>
      <c r="E3739" s="74">
        <v>-8.8217967999999994E-2</v>
      </c>
      <c r="F3739" s="74">
        <v>-0.123079865</v>
      </c>
      <c r="G3739" s="17">
        <v>-9.5580239999999997E-2</v>
      </c>
      <c r="J3739" s="74"/>
      <c r="K3739" s="73"/>
      <c r="L3739" s="73"/>
      <c r="M3739" s="73"/>
      <c r="N3739" s="73"/>
      <c r="O3739" s="69"/>
      <c r="P3739" s="69"/>
      <c r="Q3739" s="69"/>
      <c r="R3739" s="69"/>
      <c r="S3739" s="69"/>
      <c r="T3739" s="69"/>
      <c r="U3739" s="69"/>
      <c r="V3739" s="72"/>
      <c r="W3739" s="71"/>
      <c r="X3739" s="71"/>
    </row>
    <row r="3740" spans="1:24" ht="15.75" thickBot="1">
      <c r="A3740" s="3">
        <v>0.37319999999999998</v>
      </c>
      <c r="B3740" s="17">
        <v>-0.12554786500000001</v>
      </c>
      <c r="C3740" s="17">
        <v>-0.124403457</v>
      </c>
      <c r="D3740" s="17">
        <v>-0.124018991</v>
      </c>
      <c r="E3740" s="74">
        <v>-8.8145231000000004E-2</v>
      </c>
      <c r="F3740" s="74">
        <v>-0.123012883</v>
      </c>
      <c r="G3740" s="17">
        <v>-9.5501604000000004E-2</v>
      </c>
      <c r="J3740" s="74"/>
      <c r="K3740" s="73"/>
      <c r="L3740" s="73"/>
      <c r="M3740" s="73"/>
      <c r="N3740" s="73"/>
      <c r="O3740" s="69"/>
      <c r="P3740" s="69"/>
      <c r="Q3740" s="69"/>
      <c r="R3740" s="69"/>
      <c r="S3740" s="69"/>
      <c r="T3740" s="69"/>
      <c r="U3740" s="69"/>
      <c r="V3740" s="72"/>
      <c r="W3740" s="71"/>
      <c r="X3740" s="71"/>
    </row>
    <row r="3741" spans="1:24" ht="15.75" thickBot="1">
      <c r="A3741" s="3">
        <v>0.37330000000000002</v>
      </c>
      <c r="B3741" s="17">
        <v>-0.12544533199999999</v>
      </c>
      <c r="C3741" s="17">
        <v>-0.124323643</v>
      </c>
      <c r="D3741" s="17">
        <v>-0.12394409200000001</v>
      </c>
      <c r="E3741" s="74">
        <v>-8.8072500999999997E-2</v>
      </c>
      <c r="F3741" s="74">
        <v>-0.122945902</v>
      </c>
      <c r="G3741" s="17">
        <v>-9.5422977000000006E-2</v>
      </c>
      <c r="J3741" s="74"/>
      <c r="K3741" s="73"/>
      <c r="L3741" s="73"/>
      <c r="M3741" s="73"/>
      <c r="N3741" s="73"/>
      <c r="O3741" s="69"/>
      <c r="P3741" s="69"/>
      <c r="Q3741" s="69"/>
      <c r="R3741" s="69"/>
      <c r="S3741" s="69"/>
      <c r="T3741" s="69"/>
      <c r="U3741" s="69"/>
      <c r="V3741" s="72"/>
      <c r="W3741" s="71"/>
      <c r="X3741" s="71"/>
    </row>
    <row r="3742" spans="1:24" ht="15.75" thickBot="1">
      <c r="A3742" s="3">
        <v>0.37340000000000001</v>
      </c>
      <c r="B3742" s="17">
        <v>-0.125342808</v>
      </c>
      <c r="C3742" s="17">
        <v>-0.124243833</v>
      </c>
      <c r="D3742" s="17">
        <v>-0.123869195</v>
      </c>
      <c r="E3742" s="74">
        <v>-8.799978E-2</v>
      </c>
      <c r="F3742" s="74">
        <v>-0.122878922</v>
      </c>
      <c r="G3742" s="17">
        <v>-9.5344357000000005E-2</v>
      </c>
      <c r="J3742" s="74"/>
      <c r="K3742" s="73"/>
      <c r="L3742" s="73"/>
      <c r="M3742" s="73"/>
      <c r="N3742" s="73"/>
      <c r="O3742" s="69"/>
      <c r="P3742" s="69"/>
      <c r="Q3742" s="69"/>
      <c r="R3742" s="69"/>
      <c r="S3742" s="69"/>
      <c r="T3742" s="69"/>
      <c r="U3742" s="69"/>
      <c r="V3742" s="72"/>
      <c r="W3742" s="71"/>
      <c r="X3742" s="71"/>
    </row>
    <row r="3743" spans="1:24" ht="15.75" thickBot="1">
      <c r="A3743" s="3">
        <v>0.3735</v>
      </c>
      <c r="B3743" s="17">
        <v>-0.125240292</v>
      </c>
      <c r="C3743" s="17">
        <v>-0.124164026</v>
      </c>
      <c r="D3743" s="17">
        <v>-0.12379430199999999</v>
      </c>
      <c r="E3743" s="74">
        <v>-8.7927065999999998E-2</v>
      </c>
      <c r="F3743" s="74">
        <v>-0.12281194300000001</v>
      </c>
      <c r="G3743" s="17">
        <v>-9.5265745999999998E-2</v>
      </c>
      <c r="J3743" s="74"/>
      <c r="K3743" s="73"/>
      <c r="L3743" s="73"/>
      <c r="M3743" s="73"/>
      <c r="N3743" s="73"/>
      <c r="O3743" s="69"/>
      <c r="P3743" s="69"/>
      <c r="Q3743" s="69"/>
      <c r="R3743" s="69"/>
      <c r="S3743" s="69"/>
      <c r="T3743" s="69"/>
      <c r="U3743" s="69"/>
      <c r="V3743" s="72"/>
      <c r="W3743" s="71"/>
      <c r="X3743" s="71"/>
    </row>
    <row r="3744" spans="1:24" ht="15.75" thickBot="1">
      <c r="A3744" s="3">
        <v>0.37359999999999999</v>
      </c>
      <c r="B3744" s="17">
        <v>-0.125137786</v>
      </c>
      <c r="C3744" s="17">
        <v>-0.12408422299999999</v>
      </c>
      <c r="D3744" s="17">
        <v>-0.123719411</v>
      </c>
      <c r="E3744" s="74">
        <v>-8.7854361000000006E-2</v>
      </c>
      <c r="F3744" s="74">
        <v>-0.122744965</v>
      </c>
      <c r="G3744" s="17">
        <v>-9.5187143000000002E-2</v>
      </c>
      <c r="J3744" s="74"/>
      <c r="K3744" s="73"/>
      <c r="L3744" s="73"/>
      <c r="M3744" s="73"/>
      <c r="N3744" s="73"/>
      <c r="O3744" s="69"/>
      <c r="P3744" s="69"/>
      <c r="Q3744" s="69"/>
      <c r="R3744" s="69"/>
      <c r="S3744" s="69"/>
      <c r="T3744" s="69"/>
      <c r="U3744" s="69"/>
      <c r="V3744" s="72"/>
      <c r="W3744" s="71"/>
      <c r="X3744" s="71"/>
    </row>
    <row r="3745" spans="1:24" ht="15.75" thickBot="1">
      <c r="A3745" s="3">
        <v>0.37369999999999998</v>
      </c>
      <c r="B3745" s="17">
        <v>-0.12503528799999999</v>
      </c>
      <c r="C3745" s="17">
        <v>-0.124004424</v>
      </c>
      <c r="D3745" s="17">
        <v>-0.12364452300000001</v>
      </c>
      <c r="E3745" s="74">
        <v>-8.7781663999999995E-2</v>
      </c>
      <c r="F3745" s="74">
        <v>-0.122677989</v>
      </c>
      <c r="G3745" s="17">
        <v>-9.5108548000000001E-2</v>
      </c>
      <c r="J3745" s="74"/>
      <c r="K3745" s="73"/>
      <c r="L3745" s="73"/>
      <c r="M3745" s="73"/>
      <c r="N3745" s="73"/>
      <c r="O3745" s="69"/>
      <c r="P3745" s="69"/>
      <c r="Q3745" s="69"/>
      <c r="R3745" s="69"/>
      <c r="S3745" s="69"/>
      <c r="T3745" s="69"/>
      <c r="U3745" s="69"/>
      <c r="V3745" s="72"/>
      <c r="W3745" s="71"/>
      <c r="X3745" s="71"/>
    </row>
    <row r="3746" spans="1:24" ht="15.75" thickBot="1">
      <c r="A3746" s="3">
        <v>0.37380000000000002</v>
      </c>
      <c r="B3746" s="17">
        <v>-0.124932798</v>
      </c>
      <c r="C3746" s="17">
        <v>-0.12392462899999999</v>
      </c>
      <c r="D3746" s="17">
        <v>-0.123569637</v>
      </c>
      <c r="E3746" s="74">
        <v>-8.7708973999999995E-2</v>
      </c>
      <c r="F3746" s="74">
        <v>-0.122611013</v>
      </c>
      <c r="G3746" s="17">
        <v>-9.5029961999999996E-2</v>
      </c>
      <c r="J3746" s="74"/>
      <c r="K3746" s="73"/>
      <c r="L3746" s="73"/>
      <c r="M3746" s="73"/>
      <c r="N3746" s="73"/>
      <c r="O3746" s="69"/>
      <c r="P3746" s="69"/>
      <c r="Q3746" s="69"/>
      <c r="R3746" s="69"/>
      <c r="S3746" s="69"/>
      <c r="T3746" s="69"/>
      <c r="U3746" s="69"/>
      <c r="V3746" s="72"/>
      <c r="W3746" s="71"/>
      <c r="X3746" s="71"/>
    </row>
    <row r="3747" spans="1:24" ht="15.75" thickBot="1">
      <c r="A3747" s="3">
        <v>0.37390000000000001</v>
      </c>
      <c r="B3747" s="17">
        <v>-0.124830318</v>
      </c>
      <c r="C3747" s="17">
        <v>-0.123844838</v>
      </c>
      <c r="D3747" s="17">
        <v>-0.123494755</v>
      </c>
      <c r="E3747" s="74">
        <v>-8.7636293000000004E-2</v>
      </c>
      <c r="F3747" s="74">
        <v>-0.12254403899999999</v>
      </c>
      <c r="G3747" s="17">
        <v>-9.4951384E-2</v>
      </c>
      <c r="J3747" s="74"/>
      <c r="K3747" s="73"/>
      <c r="L3747" s="73"/>
      <c r="M3747" s="73"/>
      <c r="N3747" s="73"/>
      <c r="O3747" s="69"/>
      <c r="P3747" s="69"/>
      <c r="Q3747" s="69"/>
      <c r="R3747" s="69"/>
      <c r="S3747" s="69"/>
      <c r="T3747" s="69"/>
      <c r="U3747" s="69"/>
      <c r="V3747" s="72"/>
      <c r="W3747" s="71"/>
      <c r="X3747" s="71"/>
    </row>
    <row r="3748" spans="1:24" ht="15.75" thickBot="1">
      <c r="A3748" s="3">
        <v>0.374</v>
      </c>
      <c r="B3748" s="17">
        <v>-0.124727846</v>
      </c>
      <c r="C3748" s="17">
        <v>-0.12376505</v>
      </c>
      <c r="D3748" s="17">
        <v>-0.123419875</v>
      </c>
      <c r="E3748" s="74">
        <v>-8.7563618999999995E-2</v>
      </c>
      <c r="F3748" s="74">
        <v>-0.122477065</v>
      </c>
      <c r="G3748" s="17">
        <v>-9.4872814E-2</v>
      </c>
      <c r="J3748" s="74"/>
      <c r="K3748" s="73"/>
      <c r="L3748" s="73"/>
      <c r="M3748" s="73"/>
      <c r="N3748" s="73"/>
      <c r="O3748" s="69"/>
      <c r="P3748" s="69"/>
      <c r="Q3748" s="69"/>
      <c r="R3748" s="69"/>
      <c r="S3748" s="69"/>
      <c r="T3748" s="69"/>
      <c r="U3748" s="69"/>
      <c r="V3748" s="72"/>
      <c r="W3748" s="71"/>
      <c r="X3748" s="71"/>
    </row>
    <row r="3749" spans="1:24" ht="15.75" thickBot="1">
      <c r="A3749" s="3">
        <v>0.37409999999999999</v>
      </c>
      <c r="B3749" s="17">
        <v>-0.12462538200000001</v>
      </c>
      <c r="C3749" s="17">
        <v>-0.123685266</v>
      </c>
      <c r="D3749" s="17">
        <v>-0.123344997</v>
      </c>
      <c r="E3749" s="74">
        <v>-8.7490953999999996E-2</v>
      </c>
      <c r="F3749" s="74">
        <v>-0.122410093</v>
      </c>
      <c r="G3749" s="17">
        <v>-9.4794251999999996E-2</v>
      </c>
      <c r="J3749" s="74"/>
      <c r="K3749" s="73"/>
      <c r="L3749" s="73"/>
      <c r="M3749" s="73"/>
      <c r="N3749" s="73"/>
      <c r="O3749" s="69"/>
      <c r="P3749" s="69"/>
      <c r="Q3749" s="69"/>
      <c r="R3749" s="69"/>
      <c r="S3749" s="69"/>
      <c r="T3749" s="69"/>
      <c r="U3749" s="69"/>
      <c r="V3749" s="72"/>
      <c r="W3749" s="71"/>
      <c r="X3749" s="71"/>
    </row>
    <row r="3750" spans="1:24" ht="15.75" thickBot="1">
      <c r="A3750" s="3">
        <v>0.37419999999999998</v>
      </c>
      <c r="B3750" s="17">
        <v>-0.124522928</v>
      </c>
      <c r="C3750" s="17">
        <v>-0.123605486</v>
      </c>
      <c r="D3750" s="17">
        <v>-0.123270123</v>
      </c>
      <c r="E3750" s="74">
        <v>-8.7418297000000006E-2</v>
      </c>
      <c r="F3750" s="74">
        <v>-0.122343122</v>
      </c>
      <c r="G3750" s="17">
        <v>-9.4715699E-2</v>
      </c>
      <c r="J3750" s="74"/>
      <c r="K3750" s="73"/>
      <c r="L3750" s="73"/>
      <c r="M3750" s="73"/>
      <c r="N3750" s="73"/>
      <c r="O3750" s="69"/>
      <c r="P3750" s="69"/>
      <c r="Q3750" s="69"/>
      <c r="R3750" s="69"/>
      <c r="S3750" s="69"/>
      <c r="T3750" s="69"/>
      <c r="U3750" s="69"/>
      <c r="V3750" s="72"/>
      <c r="W3750" s="71"/>
      <c r="X3750" s="71"/>
    </row>
    <row r="3751" spans="1:24" ht="15.75" thickBot="1">
      <c r="A3751" s="3">
        <v>0.37430000000000002</v>
      </c>
      <c r="B3751" s="17">
        <v>-0.124420482</v>
      </c>
      <c r="C3751" s="17">
        <v>-0.12352571</v>
      </c>
      <c r="D3751" s="17">
        <v>-0.12319525100000001</v>
      </c>
      <c r="E3751" s="74">
        <v>-8.7345646999999998E-2</v>
      </c>
      <c r="F3751" s="74">
        <v>-0.122276152</v>
      </c>
      <c r="G3751" s="17">
        <v>-9.4637153000000002E-2</v>
      </c>
      <c r="J3751" s="74"/>
      <c r="K3751" s="73"/>
      <c r="L3751" s="73"/>
      <c r="M3751" s="73"/>
      <c r="N3751" s="73"/>
      <c r="O3751" s="69"/>
      <c r="P3751" s="69"/>
      <c r="Q3751" s="69"/>
      <c r="R3751" s="69"/>
      <c r="S3751" s="69"/>
      <c r="T3751" s="69"/>
      <c r="U3751" s="69"/>
      <c r="V3751" s="72"/>
      <c r="W3751" s="71"/>
      <c r="X3751" s="71"/>
    </row>
    <row r="3752" spans="1:24" ht="15.75" thickBot="1">
      <c r="A3752" s="3">
        <v>0.37440000000000001</v>
      </c>
      <c r="B3752" s="17">
        <v>-0.124318044</v>
      </c>
      <c r="C3752" s="17">
        <v>-0.12344593700000001</v>
      </c>
      <c r="D3752" s="17">
        <v>-0.123120382</v>
      </c>
      <c r="E3752" s="74">
        <v>-8.7273006E-2</v>
      </c>
      <c r="F3752" s="74">
        <v>-0.122209183</v>
      </c>
      <c r="G3752" s="17">
        <v>-9.4558615999999998E-2</v>
      </c>
      <c r="J3752" s="74"/>
      <c r="K3752" s="73"/>
      <c r="L3752" s="73"/>
      <c r="M3752" s="73"/>
      <c r="N3752" s="73"/>
      <c r="O3752" s="69"/>
      <c r="P3752" s="69"/>
      <c r="Q3752" s="69"/>
      <c r="R3752" s="69"/>
      <c r="S3752" s="69"/>
      <c r="T3752" s="69"/>
      <c r="U3752" s="69"/>
      <c r="V3752" s="72"/>
      <c r="W3752" s="71"/>
      <c r="X3752" s="71"/>
    </row>
    <row r="3753" spans="1:24" ht="15.75" thickBot="1">
      <c r="A3753" s="3">
        <v>0.3745</v>
      </c>
      <c r="B3753" s="17">
        <v>-0.124215616</v>
      </c>
      <c r="C3753" s="17">
        <v>-0.123366168</v>
      </c>
      <c r="D3753" s="17">
        <v>-0.12304551499999999</v>
      </c>
      <c r="E3753" s="74">
        <v>-8.7200371999999998E-2</v>
      </c>
      <c r="F3753" s="74">
        <v>-0.122142215</v>
      </c>
      <c r="G3753" s="17">
        <v>-9.4480087000000004E-2</v>
      </c>
      <c r="J3753" s="74"/>
      <c r="K3753" s="73"/>
      <c r="L3753" s="73"/>
      <c r="M3753" s="73"/>
      <c r="N3753" s="73"/>
      <c r="O3753" s="69"/>
      <c r="P3753" s="69"/>
      <c r="Q3753" s="69"/>
      <c r="R3753" s="69"/>
      <c r="S3753" s="69"/>
      <c r="T3753" s="69"/>
      <c r="U3753" s="69"/>
      <c r="V3753" s="72"/>
      <c r="W3753" s="71"/>
      <c r="X3753" s="71"/>
    </row>
    <row r="3754" spans="1:24" ht="15.75" thickBot="1">
      <c r="A3754" s="3">
        <v>0.37459999999999999</v>
      </c>
      <c r="B3754" s="17">
        <v>-0.124113196</v>
      </c>
      <c r="C3754" s="17">
        <v>-0.123286403</v>
      </c>
      <c r="D3754" s="17">
        <v>-0.122970652</v>
      </c>
      <c r="E3754" s="74">
        <v>-8.7127746000000006E-2</v>
      </c>
      <c r="F3754" s="74">
        <v>-0.122075248</v>
      </c>
      <c r="G3754" s="17">
        <v>-9.4401566000000006E-2</v>
      </c>
      <c r="J3754" s="74"/>
      <c r="K3754" s="73"/>
      <c r="L3754" s="73"/>
      <c r="M3754" s="73"/>
      <c r="N3754" s="73"/>
      <c r="O3754" s="69"/>
      <c r="P3754" s="69"/>
      <c r="Q3754" s="69"/>
      <c r="R3754" s="69"/>
      <c r="S3754" s="69"/>
      <c r="T3754" s="69"/>
      <c r="U3754" s="69"/>
      <c r="V3754" s="72"/>
      <c r="W3754" s="71"/>
      <c r="X3754" s="71"/>
    </row>
    <row r="3755" spans="1:24" ht="15.75" thickBot="1">
      <c r="A3755" s="3">
        <v>0.37469999999999998</v>
      </c>
      <c r="B3755" s="17">
        <v>-0.124010785</v>
      </c>
      <c r="C3755" s="17">
        <v>-0.12320664100000001</v>
      </c>
      <c r="D3755" s="17">
        <v>-0.12289579</v>
      </c>
      <c r="E3755" s="74">
        <v>-8.7055128999999995E-2</v>
      </c>
      <c r="F3755" s="74">
        <v>-0.122008282</v>
      </c>
      <c r="G3755" s="17">
        <v>-9.4323053000000004E-2</v>
      </c>
      <c r="J3755" s="74"/>
      <c r="K3755" s="73"/>
      <c r="L3755" s="73"/>
      <c r="M3755" s="73"/>
      <c r="N3755" s="73"/>
      <c r="O3755" s="69"/>
      <c r="P3755" s="69"/>
      <c r="Q3755" s="69"/>
      <c r="R3755" s="69"/>
      <c r="S3755" s="69"/>
      <c r="T3755" s="69"/>
      <c r="U3755" s="69"/>
      <c r="V3755" s="72"/>
      <c r="W3755" s="71"/>
      <c r="X3755" s="71"/>
    </row>
    <row r="3756" spans="1:24" ht="15.75" thickBot="1">
      <c r="A3756" s="3">
        <v>0.37480000000000002</v>
      </c>
      <c r="B3756" s="17">
        <v>-0.123908382</v>
      </c>
      <c r="C3756" s="17">
        <v>-0.12312688400000001</v>
      </c>
      <c r="D3756" s="17">
        <v>-0.12282093199999999</v>
      </c>
      <c r="E3756" s="74">
        <v>-8.6982518999999994E-2</v>
      </c>
      <c r="F3756" s="74">
        <v>-0.12194131699999999</v>
      </c>
      <c r="G3756" s="17">
        <v>-9.4244548999999997E-2</v>
      </c>
      <c r="J3756" s="74"/>
      <c r="K3756" s="73"/>
      <c r="L3756" s="73"/>
      <c r="M3756" s="73"/>
      <c r="N3756" s="73"/>
      <c r="O3756" s="69"/>
      <c r="P3756" s="69"/>
      <c r="Q3756" s="69"/>
      <c r="R3756" s="69"/>
      <c r="S3756" s="69"/>
      <c r="T3756" s="69"/>
      <c r="U3756" s="69"/>
      <c r="V3756" s="72"/>
      <c r="W3756" s="71"/>
      <c r="X3756" s="71"/>
    </row>
    <row r="3757" spans="1:24" ht="15.75" thickBot="1">
      <c r="A3757" s="3">
        <v>0.37490000000000001</v>
      </c>
      <c r="B3757" s="17">
        <v>-0.12380598800000001</v>
      </c>
      <c r="C3757" s="17">
        <v>-0.12304713</v>
      </c>
      <c r="D3757" s="17">
        <v>-0.122746076</v>
      </c>
      <c r="E3757" s="74">
        <v>-8.6909917000000003E-2</v>
      </c>
      <c r="F3757" s="74">
        <v>-0.121874354</v>
      </c>
      <c r="G3757" s="17">
        <v>-9.4166053E-2</v>
      </c>
      <c r="J3757" s="74"/>
      <c r="K3757" s="73"/>
      <c r="L3757" s="73"/>
      <c r="M3757" s="73"/>
      <c r="N3757" s="73"/>
      <c r="O3757" s="69"/>
      <c r="P3757" s="69"/>
      <c r="Q3757" s="69"/>
      <c r="R3757" s="69"/>
      <c r="S3757" s="69"/>
      <c r="T3757" s="69"/>
      <c r="U3757" s="69"/>
      <c r="V3757" s="72"/>
      <c r="W3757" s="71"/>
      <c r="X3757" s="71"/>
    </row>
    <row r="3758" spans="1:24" ht="15.75" thickBot="1">
      <c r="A3758" s="3">
        <v>0.375</v>
      </c>
      <c r="B3758" s="17">
        <v>-0.123703602</v>
      </c>
      <c r="C3758" s="17">
        <v>-0.122967379</v>
      </c>
      <c r="D3758" s="17">
        <v>-0.122671223</v>
      </c>
      <c r="E3758" s="74">
        <v>-8.6837322999999994E-2</v>
      </c>
      <c r="F3758" s="74">
        <v>-0.121807391</v>
      </c>
      <c r="G3758" s="17">
        <v>-9.4087563999999999E-2</v>
      </c>
      <c r="J3758" s="74"/>
      <c r="K3758" s="73"/>
      <c r="L3758" s="73"/>
      <c r="M3758" s="73"/>
      <c r="N3758" s="73"/>
      <c r="O3758" s="69"/>
      <c r="P3758" s="69"/>
      <c r="Q3758" s="69"/>
      <c r="R3758" s="69"/>
      <c r="S3758" s="69"/>
      <c r="T3758" s="69"/>
      <c r="U3758" s="69"/>
      <c r="V3758" s="72"/>
      <c r="W3758" s="71"/>
      <c r="X3758" s="71"/>
    </row>
    <row r="3759" spans="1:24" ht="15.75" thickBot="1">
      <c r="A3759" s="3">
        <v>0.37509999999999999</v>
      </c>
      <c r="B3759" s="17">
        <v>-0.12360122599999999</v>
      </c>
      <c r="C3759" s="17">
        <v>-0.122887632</v>
      </c>
      <c r="D3759" s="17">
        <v>-0.12259637299999999</v>
      </c>
      <c r="E3759" s="74">
        <v>-8.6764736999999995E-2</v>
      </c>
      <c r="F3759" s="74">
        <v>-0.12174043</v>
      </c>
      <c r="G3759" s="17">
        <v>-9.4009084000000007E-2</v>
      </c>
      <c r="J3759" s="74"/>
      <c r="K3759" s="73"/>
      <c r="L3759" s="73"/>
      <c r="M3759" s="73"/>
      <c r="N3759" s="73"/>
      <c r="O3759" s="69"/>
      <c r="P3759" s="69"/>
      <c r="Q3759" s="69"/>
      <c r="R3759" s="69"/>
      <c r="S3759" s="69"/>
      <c r="T3759" s="69"/>
      <c r="U3759" s="69"/>
      <c r="V3759" s="72"/>
      <c r="W3759" s="71"/>
      <c r="X3759" s="71"/>
    </row>
    <row r="3760" spans="1:24" ht="15.75" thickBot="1">
      <c r="A3760" s="3">
        <v>0.37519999999999998</v>
      </c>
      <c r="B3760" s="17">
        <v>-0.123498857</v>
      </c>
      <c r="C3760" s="17">
        <v>-0.122807889</v>
      </c>
      <c r="D3760" s="17">
        <v>-0.12252152500000001</v>
      </c>
      <c r="E3760" s="74">
        <v>-8.6692159000000005E-2</v>
      </c>
      <c r="F3760" s="74">
        <v>-0.12167346900000001</v>
      </c>
      <c r="G3760" s="17">
        <v>-9.3930611999999997E-2</v>
      </c>
      <c r="J3760" s="74"/>
      <c r="K3760" s="73"/>
      <c r="L3760" s="73"/>
      <c r="M3760" s="73"/>
      <c r="N3760" s="73"/>
      <c r="O3760" s="69"/>
      <c r="P3760" s="69"/>
      <c r="Q3760" s="69"/>
      <c r="R3760" s="69"/>
      <c r="S3760" s="69"/>
      <c r="T3760" s="69"/>
      <c r="U3760" s="69"/>
      <c r="V3760" s="72"/>
      <c r="W3760" s="71"/>
      <c r="X3760" s="71"/>
    </row>
    <row r="3761" spans="1:24" ht="15.75" thickBot="1">
      <c r="A3761" s="3">
        <v>0.37530000000000002</v>
      </c>
      <c r="B3761" s="17">
        <v>-0.12339649799999999</v>
      </c>
      <c r="C3761" s="17">
        <v>-0.12272814999999999</v>
      </c>
      <c r="D3761" s="17">
        <v>-0.122446679</v>
      </c>
      <c r="E3761" s="74">
        <v>-8.6619587999999997E-2</v>
      </c>
      <c r="F3761" s="74">
        <v>-0.12160651</v>
      </c>
      <c r="G3761" s="17">
        <v>-9.3852147999999996E-2</v>
      </c>
      <c r="J3761" s="74"/>
      <c r="K3761" s="73"/>
      <c r="L3761" s="73"/>
      <c r="M3761" s="73"/>
      <c r="N3761" s="73"/>
      <c r="O3761" s="69"/>
      <c r="P3761" s="69"/>
      <c r="Q3761" s="69"/>
      <c r="R3761" s="69"/>
      <c r="S3761" s="69"/>
      <c r="T3761" s="69"/>
      <c r="U3761" s="69"/>
      <c r="V3761" s="72"/>
      <c r="W3761" s="71"/>
      <c r="X3761" s="71"/>
    </row>
    <row r="3762" spans="1:24" ht="15.75" thickBot="1">
      <c r="A3762" s="3">
        <v>0.37540000000000001</v>
      </c>
      <c r="B3762" s="17">
        <v>-0.12329414599999999</v>
      </c>
      <c r="C3762" s="17">
        <v>-0.122648414</v>
      </c>
      <c r="D3762" s="17">
        <v>-0.122371837</v>
      </c>
      <c r="E3762" s="74">
        <v>-8.6547025999999999E-2</v>
      </c>
      <c r="F3762" s="74">
        <v>-0.121539551</v>
      </c>
      <c r="G3762" s="17">
        <v>-9.3773692000000006E-2</v>
      </c>
      <c r="J3762" s="74"/>
      <c r="K3762" s="73"/>
      <c r="L3762" s="73"/>
      <c r="M3762" s="73"/>
      <c r="N3762" s="73"/>
      <c r="O3762" s="69"/>
      <c r="P3762" s="69"/>
      <c r="Q3762" s="69"/>
      <c r="R3762" s="69"/>
      <c r="S3762" s="69"/>
      <c r="T3762" s="69"/>
      <c r="U3762" s="69"/>
      <c r="V3762" s="72"/>
      <c r="W3762" s="71"/>
      <c r="X3762" s="71"/>
    </row>
    <row r="3763" spans="1:24" ht="15.75" thickBot="1">
      <c r="A3763" s="3">
        <v>0.3755</v>
      </c>
      <c r="B3763" s="17">
        <v>-0.123191804</v>
      </c>
      <c r="C3763" s="17">
        <v>-0.122568682</v>
      </c>
      <c r="D3763" s="17">
        <v>-0.122296997</v>
      </c>
      <c r="E3763" s="74">
        <v>-8.6474470999999997E-2</v>
      </c>
      <c r="F3763" s="74">
        <v>-0.121472594</v>
      </c>
      <c r="G3763" s="17">
        <v>-9.3695244999999996E-2</v>
      </c>
      <c r="J3763" s="74"/>
      <c r="K3763" s="73"/>
      <c r="L3763" s="73"/>
      <c r="M3763" s="73"/>
      <c r="N3763" s="73"/>
      <c r="O3763" s="69"/>
      <c r="P3763" s="69"/>
      <c r="Q3763" s="69"/>
      <c r="R3763" s="69"/>
      <c r="S3763" s="69"/>
      <c r="T3763" s="69"/>
      <c r="U3763" s="69"/>
      <c r="V3763" s="72"/>
      <c r="W3763" s="71"/>
      <c r="X3763" s="71"/>
    </row>
    <row r="3764" spans="1:24" ht="15.75" thickBot="1">
      <c r="A3764" s="3">
        <v>0.37559999999999999</v>
      </c>
      <c r="B3764" s="17">
        <v>-0.12308947000000001</v>
      </c>
      <c r="C3764" s="17">
        <v>-0.122488954</v>
      </c>
      <c r="D3764" s="17">
        <v>-0.122222159</v>
      </c>
      <c r="E3764" s="74">
        <v>-8.6401925000000004E-2</v>
      </c>
      <c r="F3764" s="74">
        <v>-0.121405637</v>
      </c>
      <c r="G3764" s="17">
        <v>-9.3616804999999997E-2</v>
      </c>
      <c r="J3764" s="74"/>
      <c r="K3764" s="73"/>
      <c r="L3764" s="73"/>
      <c r="M3764" s="73"/>
      <c r="N3764" s="73"/>
      <c r="O3764" s="69"/>
      <c r="P3764" s="69"/>
      <c r="Q3764" s="69"/>
      <c r="R3764" s="69"/>
      <c r="S3764" s="69"/>
      <c r="T3764" s="69"/>
      <c r="U3764" s="69"/>
      <c r="V3764" s="72"/>
      <c r="W3764" s="71"/>
      <c r="X3764" s="71"/>
    </row>
    <row r="3765" spans="1:24" ht="15.75" thickBot="1">
      <c r="A3765" s="3">
        <v>0.37569999999999998</v>
      </c>
      <c r="B3765" s="17">
        <v>-0.12298714500000001</v>
      </c>
      <c r="C3765" s="17">
        <v>-0.12240922899999999</v>
      </c>
      <c r="D3765" s="17">
        <v>-0.122147325</v>
      </c>
      <c r="E3765" s="74">
        <v>-8.6329385999999994E-2</v>
      </c>
      <c r="F3765" s="74">
        <v>-0.121338682</v>
      </c>
      <c r="G3765" s="17">
        <v>-9.3538373999999994E-2</v>
      </c>
      <c r="J3765" s="74"/>
      <c r="K3765" s="73"/>
      <c r="L3765" s="73"/>
      <c r="M3765" s="73"/>
      <c r="N3765" s="73"/>
      <c r="O3765" s="69"/>
      <c r="P3765" s="69"/>
      <c r="Q3765" s="69"/>
      <c r="R3765" s="69"/>
      <c r="S3765" s="69"/>
      <c r="T3765" s="69"/>
      <c r="U3765" s="69"/>
      <c r="V3765" s="72"/>
      <c r="W3765" s="71"/>
      <c r="X3765" s="71"/>
    </row>
    <row r="3766" spans="1:24" ht="15.75" thickBot="1">
      <c r="A3766" s="3">
        <v>0.37580000000000002</v>
      </c>
      <c r="B3766" s="17">
        <v>-0.122884828</v>
      </c>
      <c r="C3766" s="17">
        <v>-0.122329508</v>
      </c>
      <c r="D3766" s="17">
        <v>-0.122072493</v>
      </c>
      <c r="E3766" s="74">
        <v>-8.6256854999999993E-2</v>
      </c>
      <c r="F3766" s="74">
        <v>-0.121271727</v>
      </c>
      <c r="G3766" s="17">
        <v>-9.345995E-2</v>
      </c>
      <c r="J3766" s="74"/>
      <c r="K3766" s="73"/>
      <c r="L3766" s="73"/>
      <c r="M3766" s="73"/>
      <c r="N3766" s="73"/>
      <c r="O3766" s="69"/>
      <c r="P3766" s="69"/>
      <c r="Q3766" s="69"/>
      <c r="R3766" s="69"/>
      <c r="S3766" s="69"/>
      <c r="T3766" s="69"/>
      <c r="U3766" s="69"/>
      <c r="V3766" s="72"/>
      <c r="W3766" s="71"/>
      <c r="X3766" s="71"/>
    </row>
    <row r="3767" spans="1:24" ht="15.75" thickBot="1">
      <c r="A3767" s="3">
        <v>0.37590000000000001</v>
      </c>
      <c r="B3767" s="17">
        <v>-0.12278251900000001</v>
      </c>
      <c r="C3767" s="17">
        <v>-0.12224979</v>
      </c>
      <c r="D3767" s="17">
        <v>-0.12199766300000001</v>
      </c>
      <c r="E3767" s="74">
        <v>-8.6184332000000002E-2</v>
      </c>
      <c r="F3767" s="74">
        <v>-0.121204774</v>
      </c>
      <c r="G3767" s="17">
        <v>-9.3381535000000002E-2</v>
      </c>
      <c r="J3767" s="74"/>
      <c r="K3767" s="73"/>
      <c r="L3767" s="73"/>
      <c r="M3767" s="73"/>
      <c r="N3767" s="73"/>
      <c r="O3767" s="69"/>
      <c r="P3767" s="69"/>
      <c r="Q3767" s="69"/>
      <c r="R3767" s="69"/>
      <c r="S3767" s="69"/>
      <c r="T3767" s="69"/>
      <c r="U3767" s="69"/>
      <c r="V3767" s="72"/>
      <c r="W3767" s="71"/>
      <c r="X3767" s="71"/>
    </row>
    <row r="3768" spans="1:24" ht="15.75" thickBot="1">
      <c r="A3768" s="3">
        <v>0.376</v>
      </c>
      <c r="B3768" s="17">
        <v>-0.12268022000000001</v>
      </c>
      <c r="C3768" s="17">
        <v>-0.122170077</v>
      </c>
      <c r="D3768" s="17">
        <v>-0.12192283600000001</v>
      </c>
      <c r="E3768" s="74">
        <v>-8.6111815999999994E-2</v>
      </c>
      <c r="F3768" s="74">
        <v>-0.12113782200000001</v>
      </c>
      <c r="G3768" s="17">
        <v>-9.3303127E-2</v>
      </c>
      <c r="J3768" s="74"/>
      <c r="K3768" s="73"/>
      <c r="L3768" s="73"/>
      <c r="M3768" s="73"/>
      <c r="N3768" s="73"/>
      <c r="O3768" s="69"/>
      <c r="P3768" s="69"/>
      <c r="Q3768" s="69"/>
      <c r="R3768" s="69"/>
      <c r="S3768" s="69"/>
      <c r="T3768" s="69"/>
      <c r="U3768" s="69"/>
      <c r="V3768" s="72"/>
      <c r="W3768" s="71"/>
      <c r="X3768" s="71"/>
    </row>
    <row r="3769" spans="1:24" ht="15.75" thickBot="1">
      <c r="A3769" s="3">
        <v>0.37609999999999999</v>
      </c>
      <c r="B3769" s="17">
        <v>-0.122577928</v>
      </c>
      <c r="C3769" s="17">
        <v>-0.12209036600000001</v>
      </c>
      <c r="D3769" s="17">
        <v>-0.12184801200000001</v>
      </c>
      <c r="E3769" s="74">
        <v>-8.6039308999999994E-2</v>
      </c>
      <c r="F3769" s="74">
        <v>-0.12107087</v>
      </c>
      <c r="G3769" s="17">
        <v>-9.3224728000000007E-2</v>
      </c>
      <c r="J3769" s="74"/>
      <c r="K3769" s="73"/>
      <c r="L3769" s="73"/>
      <c r="M3769" s="73"/>
      <c r="N3769" s="73"/>
      <c r="O3769" s="69"/>
      <c r="P3769" s="69"/>
      <c r="Q3769" s="69"/>
      <c r="R3769" s="69"/>
      <c r="S3769" s="69"/>
      <c r="T3769" s="69"/>
      <c r="U3769" s="69"/>
      <c r="V3769" s="72"/>
      <c r="W3769" s="71"/>
      <c r="X3769" s="71"/>
    </row>
    <row r="3770" spans="1:24" ht="15.75" thickBot="1">
      <c r="A3770" s="3">
        <v>0.37619999999999998</v>
      </c>
      <c r="B3770" s="17">
        <v>-0.12247564499999999</v>
      </c>
      <c r="C3770" s="17">
        <v>-0.12201066000000001</v>
      </c>
      <c r="D3770" s="17">
        <v>-0.12177319</v>
      </c>
      <c r="E3770" s="74">
        <v>-8.5966809000000005E-2</v>
      </c>
      <c r="F3770" s="74">
        <v>-0.12100392</v>
      </c>
      <c r="G3770" s="17">
        <v>-9.3146336999999996E-2</v>
      </c>
      <c r="J3770" s="74"/>
      <c r="K3770" s="73"/>
      <c r="L3770" s="73"/>
      <c r="M3770" s="73"/>
      <c r="N3770" s="73"/>
      <c r="O3770" s="69"/>
      <c r="P3770" s="69"/>
      <c r="Q3770" s="69"/>
      <c r="R3770" s="69"/>
      <c r="S3770" s="69"/>
      <c r="T3770" s="69"/>
      <c r="U3770" s="69"/>
      <c r="V3770" s="72"/>
      <c r="W3770" s="71"/>
      <c r="X3770" s="71"/>
    </row>
    <row r="3771" spans="1:24" ht="15.75" thickBot="1">
      <c r="A3771" s="3">
        <v>0.37630000000000002</v>
      </c>
      <c r="B3771" s="17">
        <v>-0.12237337099999999</v>
      </c>
      <c r="C3771" s="17">
        <v>-0.12193095700000001</v>
      </c>
      <c r="D3771" s="17">
        <v>-0.121698371</v>
      </c>
      <c r="E3771" s="74">
        <v>-8.5894316999999998E-2</v>
      </c>
      <c r="F3771" s="74">
        <v>-0.12093697</v>
      </c>
      <c r="G3771" s="17">
        <v>-9.3067953999999994E-2</v>
      </c>
      <c r="J3771" s="74"/>
      <c r="K3771" s="73"/>
      <c r="L3771" s="73"/>
      <c r="M3771" s="73"/>
      <c r="N3771" s="73"/>
      <c r="O3771" s="69"/>
      <c r="P3771" s="69"/>
      <c r="Q3771" s="69"/>
      <c r="R3771" s="69"/>
      <c r="S3771" s="69"/>
      <c r="T3771" s="69"/>
      <c r="U3771" s="69"/>
      <c r="V3771" s="72"/>
      <c r="W3771" s="71"/>
      <c r="X3771" s="71"/>
    </row>
    <row r="3772" spans="1:24" ht="15.75" thickBot="1">
      <c r="A3772" s="3">
        <v>0.37640000000000001</v>
      </c>
      <c r="B3772" s="17">
        <v>-0.122271105</v>
      </c>
      <c r="C3772" s="17">
        <v>-0.121851257</v>
      </c>
      <c r="D3772" s="17">
        <v>-0.12162355399999999</v>
      </c>
      <c r="E3772" s="74">
        <v>-8.5821833E-2</v>
      </c>
      <c r="F3772" s="74">
        <v>-0.12087002199999999</v>
      </c>
      <c r="G3772" s="17">
        <v>-9.2989578000000003E-2</v>
      </c>
      <c r="J3772" s="74"/>
      <c r="K3772" s="73"/>
      <c r="L3772" s="73"/>
      <c r="M3772" s="73"/>
      <c r="N3772" s="73"/>
      <c r="O3772" s="69"/>
      <c r="P3772" s="69"/>
      <c r="Q3772" s="69"/>
      <c r="R3772" s="69"/>
      <c r="S3772" s="69"/>
      <c r="T3772" s="69"/>
      <c r="U3772" s="69"/>
      <c r="V3772" s="72"/>
      <c r="W3772" s="71"/>
      <c r="X3772" s="71"/>
    </row>
    <row r="3773" spans="1:24" ht="15.75" thickBot="1">
      <c r="A3773" s="3">
        <v>0.3765</v>
      </c>
      <c r="B3773" s="17">
        <v>-0.122168848</v>
      </c>
      <c r="C3773" s="17">
        <v>-0.121771562</v>
      </c>
      <c r="D3773" s="17">
        <v>-0.12154874</v>
      </c>
      <c r="E3773" s="74">
        <v>-8.5749356999999998E-2</v>
      </c>
      <c r="F3773" s="74">
        <v>-0.120803075</v>
      </c>
      <c r="G3773" s="17">
        <v>-9.2911210999999994E-2</v>
      </c>
      <c r="J3773" s="74"/>
      <c r="K3773" s="73"/>
      <c r="L3773" s="73"/>
      <c r="M3773" s="73"/>
      <c r="N3773" s="73"/>
      <c r="O3773" s="69"/>
      <c r="P3773" s="69"/>
      <c r="Q3773" s="69"/>
      <c r="R3773" s="69"/>
      <c r="S3773" s="69"/>
      <c r="T3773" s="69"/>
      <c r="U3773" s="69"/>
      <c r="V3773" s="72"/>
      <c r="W3773" s="71"/>
      <c r="X3773" s="71"/>
    </row>
    <row r="3774" spans="1:24" ht="15.75" thickBot="1">
      <c r="A3774" s="3">
        <v>0.37659999999999999</v>
      </c>
      <c r="B3774" s="17">
        <v>-0.122066599</v>
      </c>
      <c r="C3774" s="17">
        <v>-0.12169186899999999</v>
      </c>
      <c r="D3774" s="17">
        <v>-0.12147392899999999</v>
      </c>
      <c r="E3774" s="74">
        <v>-8.5676888000000007E-2</v>
      </c>
      <c r="F3774" s="74">
        <v>-0.120736128</v>
      </c>
      <c r="G3774" s="17">
        <v>-9.2832851999999993E-2</v>
      </c>
      <c r="J3774" s="74"/>
      <c r="K3774" s="73"/>
      <c r="L3774" s="73"/>
      <c r="M3774" s="73"/>
      <c r="N3774" s="73"/>
      <c r="O3774" s="69"/>
      <c r="P3774" s="69"/>
      <c r="Q3774" s="69"/>
      <c r="R3774" s="69"/>
      <c r="S3774" s="69"/>
      <c r="T3774" s="69"/>
      <c r="U3774" s="69"/>
      <c r="V3774" s="72"/>
      <c r="W3774" s="71"/>
      <c r="X3774" s="71"/>
    </row>
    <row r="3775" spans="1:24" ht="15.75" thickBot="1">
      <c r="A3775" s="3">
        <v>0.37669999999999998</v>
      </c>
      <c r="B3775" s="17">
        <v>-0.12196435899999999</v>
      </c>
      <c r="C3775" s="17">
        <v>-0.121612181</v>
      </c>
      <c r="D3775" s="17">
        <v>-0.12139912</v>
      </c>
      <c r="E3775" s="74">
        <v>-8.5604426999999997E-2</v>
      </c>
      <c r="F3775" s="74">
        <v>-0.120669183</v>
      </c>
      <c r="G3775" s="17">
        <v>-9.2754501000000003E-2</v>
      </c>
      <c r="J3775" s="74"/>
      <c r="K3775" s="73"/>
      <c r="L3775" s="73"/>
      <c r="M3775" s="73"/>
      <c r="N3775" s="73"/>
      <c r="O3775" s="69"/>
      <c r="P3775" s="69"/>
      <c r="Q3775" s="69"/>
      <c r="R3775" s="69"/>
      <c r="S3775" s="69"/>
      <c r="T3775" s="69"/>
      <c r="U3775" s="69"/>
      <c r="V3775" s="72"/>
      <c r="W3775" s="71"/>
      <c r="X3775" s="71"/>
    </row>
    <row r="3776" spans="1:24" ht="15.75" thickBot="1">
      <c r="A3776" s="3">
        <v>0.37680000000000002</v>
      </c>
      <c r="B3776" s="17">
        <v>-0.121862127</v>
      </c>
      <c r="C3776" s="17">
        <v>-0.121532496</v>
      </c>
      <c r="D3776" s="17">
        <v>-0.121324314</v>
      </c>
      <c r="E3776" s="74">
        <v>-8.5531973999999997E-2</v>
      </c>
      <c r="F3776" s="74">
        <v>-0.120602238</v>
      </c>
      <c r="G3776" s="17">
        <v>-9.2676156999999995E-2</v>
      </c>
      <c r="J3776" s="74"/>
      <c r="K3776" s="73"/>
      <c r="L3776" s="73"/>
      <c r="M3776" s="73"/>
      <c r="N3776" s="73"/>
      <c r="O3776" s="69"/>
      <c r="P3776" s="69"/>
      <c r="Q3776" s="69"/>
      <c r="R3776" s="69"/>
      <c r="S3776" s="69"/>
      <c r="T3776" s="69"/>
      <c r="U3776" s="69"/>
      <c r="V3776" s="72"/>
      <c r="W3776" s="71"/>
      <c r="X3776" s="71"/>
    </row>
    <row r="3777" spans="1:24" ht="15.75" thickBot="1">
      <c r="A3777" s="3">
        <v>0.37690000000000001</v>
      </c>
      <c r="B3777" s="17">
        <v>-0.121759903</v>
      </c>
      <c r="C3777" s="17">
        <v>-0.12145281400000001</v>
      </c>
      <c r="D3777" s="17">
        <v>-0.12124951</v>
      </c>
      <c r="E3777" s="74">
        <v>-8.5459529000000006E-2</v>
      </c>
      <c r="F3777" s="74">
        <v>-0.120535294</v>
      </c>
      <c r="G3777" s="17">
        <v>-9.2597821999999996E-2</v>
      </c>
      <c r="J3777" s="74"/>
      <c r="K3777" s="73"/>
      <c r="L3777" s="73"/>
      <c r="M3777" s="73"/>
      <c r="N3777" s="73"/>
      <c r="O3777" s="69"/>
      <c r="P3777" s="69"/>
      <c r="Q3777" s="69"/>
      <c r="R3777" s="69"/>
      <c r="S3777" s="69"/>
      <c r="T3777" s="69"/>
      <c r="U3777" s="69"/>
      <c r="V3777" s="72"/>
      <c r="W3777" s="71"/>
      <c r="X3777" s="71"/>
    </row>
    <row r="3778" spans="1:24" ht="15.75" thickBot="1">
      <c r="A3778" s="3">
        <v>0.377</v>
      </c>
      <c r="B3778" s="17">
        <v>-0.121657688</v>
      </c>
      <c r="C3778" s="17">
        <v>-0.12137313600000001</v>
      </c>
      <c r="D3778" s="17">
        <v>-0.12117470800000001</v>
      </c>
      <c r="E3778" s="74">
        <v>-8.5387091999999998E-2</v>
      </c>
      <c r="F3778" s="74">
        <v>-0.120468352</v>
      </c>
      <c r="G3778" s="17">
        <v>-9.2519494999999993E-2</v>
      </c>
      <c r="J3778" s="74"/>
      <c r="K3778" s="73"/>
      <c r="L3778" s="73"/>
      <c r="M3778" s="73"/>
      <c r="N3778" s="73"/>
      <c r="O3778" s="69"/>
      <c r="P3778" s="69"/>
      <c r="Q3778" s="69"/>
      <c r="R3778" s="69"/>
      <c r="S3778" s="69"/>
      <c r="T3778" s="69"/>
      <c r="U3778" s="69"/>
      <c r="V3778" s="72"/>
      <c r="W3778" s="71"/>
      <c r="X3778" s="71"/>
    </row>
    <row r="3779" spans="1:24" ht="15.75" thickBot="1">
      <c r="A3779" s="3">
        <v>0.37709999999999999</v>
      </c>
      <c r="B3779" s="17">
        <v>-0.12155548200000001</v>
      </c>
      <c r="C3779" s="17">
        <v>-0.121293462</v>
      </c>
      <c r="D3779" s="17">
        <v>-0.12109991000000001</v>
      </c>
      <c r="E3779" s="74">
        <v>-8.5314661999999999E-2</v>
      </c>
      <c r="F3779" s="74">
        <v>-0.12040141</v>
      </c>
      <c r="G3779" s="17">
        <v>-9.2441176E-2</v>
      </c>
      <c r="J3779" s="74"/>
      <c r="K3779" s="73"/>
      <c r="L3779" s="73"/>
      <c r="M3779" s="73"/>
      <c r="N3779" s="73"/>
      <c r="O3779" s="69"/>
      <c r="P3779" s="69"/>
      <c r="Q3779" s="69"/>
      <c r="R3779" s="69"/>
      <c r="S3779" s="69"/>
      <c r="T3779" s="69"/>
      <c r="U3779" s="69"/>
      <c r="V3779" s="72"/>
      <c r="W3779" s="71"/>
      <c r="X3779" s="71"/>
    </row>
    <row r="3780" spans="1:24" ht="15.75" thickBot="1">
      <c r="A3780" s="3">
        <v>0.37719999999999998</v>
      </c>
      <c r="B3780" s="17">
        <v>-0.12145328399999999</v>
      </c>
      <c r="C3780" s="17">
        <v>-0.121213791</v>
      </c>
      <c r="D3780" s="17">
        <v>-0.121025113</v>
      </c>
      <c r="E3780" s="74">
        <v>-8.5242239999999997E-2</v>
      </c>
      <c r="F3780" s="74">
        <v>-0.120334469</v>
      </c>
      <c r="G3780" s="17">
        <v>-9.2362864000000003E-2</v>
      </c>
      <c r="J3780" s="74"/>
      <c r="K3780" s="73"/>
      <c r="L3780" s="73"/>
      <c r="M3780" s="73"/>
      <c r="N3780" s="73"/>
      <c r="O3780" s="69"/>
      <c r="P3780" s="69"/>
      <c r="Q3780" s="69"/>
      <c r="R3780" s="69"/>
      <c r="S3780" s="69"/>
      <c r="T3780" s="69"/>
      <c r="U3780" s="69"/>
      <c r="V3780" s="72"/>
      <c r="W3780" s="71"/>
      <c r="X3780" s="71"/>
    </row>
    <row r="3781" spans="1:24" ht="15.75" thickBot="1">
      <c r="A3781" s="3">
        <v>0.37730000000000002</v>
      </c>
      <c r="B3781" s="17">
        <v>-0.12135109400000001</v>
      </c>
      <c r="C3781" s="17">
        <v>-0.121134124</v>
      </c>
      <c r="D3781" s="17">
        <v>-0.12095032</v>
      </c>
      <c r="E3781" s="74">
        <v>-8.5169825000000005E-2</v>
      </c>
      <c r="F3781" s="74">
        <v>-0.12026753</v>
      </c>
      <c r="G3781" s="17">
        <v>-9.2284561000000001E-2</v>
      </c>
      <c r="J3781" s="74"/>
      <c r="K3781" s="73"/>
      <c r="L3781" s="73"/>
      <c r="M3781" s="73"/>
      <c r="N3781" s="73"/>
      <c r="O3781" s="69"/>
      <c r="P3781" s="69"/>
      <c r="Q3781" s="69"/>
      <c r="R3781" s="69"/>
      <c r="S3781" s="69"/>
      <c r="T3781" s="69"/>
      <c r="U3781" s="69"/>
      <c r="V3781" s="72"/>
      <c r="W3781" s="71"/>
      <c r="X3781" s="71"/>
    </row>
    <row r="3782" spans="1:24" ht="15.75" thickBot="1">
      <c r="A3782" s="3">
        <v>0.37740000000000001</v>
      </c>
      <c r="B3782" s="17">
        <v>-0.121248913</v>
      </c>
      <c r="C3782" s="17">
        <v>-0.12105446</v>
      </c>
      <c r="D3782" s="17">
        <v>-0.120875529</v>
      </c>
      <c r="E3782" s="74">
        <v>-8.5097418999999994E-2</v>
      </c>
      <c r="F3782" s="74">
        <v>-0.120200591</v>
      </c>
      <c r="G3782" s="17">
        <v>-9.2206264999999996E-2</v>
      </c>
      <c r="J3782" s="74"/>
      <c r="K3782" s="73"/>
      <c r="L3782" s="73"/>
      <c r="M3782" s="73"/>
      <c r="N3782" s="73"/>
      <c r="O3782" s="69"/>
      <c r="P3782" s="69"/>
      <c r="Q3782" s="69"/>
      <c r="R3782" s="69"/>
      <c r="S3782" s="69"/>
      <c r="T3782" s="69"/>
      <c r="U3782" s="69"/>
      <c r="V3782" s="72"/>
      <c r="W3782" s="71"/>
      <c r="X3782" s="71"/>
    </row>
    <row r="3783" spans="1:24" ht="15.75" thickBot="1">
      <c r="A3783" s="3">
        <v>0.3775</v>
      </c>
      <c r="B3783" s="17">
        <v>-0.12114674</v>
      </c>
      <c r="C3783" s="17">
        <v>-0.12097479999999999</v>
      </c>
      <c r="D3783" s="17">
        <v>-0.12080074</v>
      </c>
      <c r="E3783" s="74">
        <v>-8.5025020000000007E-2</v>
      </c>
      <c r="F3783" s="74">
        <v>-0.12013365300000001</v>
      </c>
      <c r="G3783" s="17">
        <v>-9.2127977999999999E-2</v>
      </c>
      <c r="J3783" s="74"/>
      <c r="K3783" s="73"/>
      <c r="L3783" s="73"/>
      <c r="M3783" s="73"/>
      <c r="N3783" s="73"/>
      <c r="O3783" s="69"/>
      <c r="P3783" s="69"/>
      <c r="Q3783" s="69"/>
      <c r="R3783" s="69"/>
      <c r="S3783" s="69"/>
      <c r="T3783" s="69"/>
      <c r="U3783" s="69"/>
      <c r="V3783" s="72"/>
      <c r="W3783" s="71"/>
      <c r="X3783" s="71"/>
    </row>
    <row r="3784" spans="1:24" ht="15.75" thickBot="1">
      <c r="A3784" s="3">
        <v>0.37759999999999999</v>
      </c>
      <c r="B3784" s="17">
        <v>-0.121044575</v>
      </c>
      <c r="C3784" s="17">
        <v>-0.120895144</v>
      </c>
      <c r="D3784" s="17">
        <v>-0.120725954</v>
      </c>
      <c r="E3784" s="74">
        <v>-8.4952629000000002E-2</v>
      </c>
      <c r="F3784" s="74">
        <v>-0.120066716</v>
      </c>
      <c r="G3784" s="17">
        <v>-9.2049697999999999E-2</v>
      </c>
      <c r="J3784" s="74"/>
      <c r="K3784" s="73"/>
      <c r="L3784" s="73"/>
      <c r="M3784" s="73"/>
      <c r="N3784" s="73"/>
      <c r="O3784" s="69"/>
      <c r="P3784" s="69"/>
      <c r="Q3784" s="69"/>
      <c r="R3784" s="69"/>
      <c r="S3784" s="69"/>
      <c r="T3784" s="69"/>
      <c r="U3784" s="69"/>
      <c r="V3784" s="72"/>
      <c r="W3784" s="71"/>
      <c r="X3784" s="71"/>
    </row>
    <row r="3785" spans="1:24" ht="15.75" thickBot="1">
      <c r="A3785" s="3">
        <v>0.37769999999999998</v>
      </c>
      <c r="B3785" s="17">
        <v>-0.120942419</v>
      </c>
      <c r="C3785" s="17">
        <v>-0.120815491</v>
      </c>
      <c r="D3785" s="17">
        <v>-0.12065117</v>
      </c>
      <c r="E3785" s="74">
        <v>-8.4880244999999993E-2</v>
      </c>
      <c r="F3785" s="74">
        <v>-0.119999779</v>
      </c>
      <c r="G3785" s="17">
        <v>-9.1971425999999995E-2</v>
      </c>
      <c r="J3785" s="74"/>
      <c r="K3785" s="73"/>
      <c r="L3785" s="73"/>
      <c r="M3785" s="73"/>
      <c r="N3785" s="73"/>
      <c r="O3785" s="69"/>
      <c r="P3785" s="69"/>
      <c r="Q3785" s="69"/>
      <c r="R3785" s="69"/>
      <c r="S3785" s="69"/>
      <c r="T3785" s="69"/>
      <c r="U3785" s="69"/>
      <c r="V3785" s="72"/>
      <c r="W3785" s="71"/>
      <c r="X3785" s="71"/>
    </row>
    <row r="3786" spans="1:24" ht="15.75" thickBot="1">
      <c r="A3786" s="3">
        <v>0.37780000000000002</v>
      </c>
      <c r="B3786" s="17">
        <v>-0.120840271</v>
      </c>
      <c r="C3786" s="17">
        <v>-0.120735841</v>
      </c>
      <c r="D3786" s="17">
        <v>-0.12057638900000001</v>
      </c>
      <c r="E3786" s="74">
        <v>-8.4807868999999994E-2</v>
      </c>
      <c r="F3786" s="74">
        <v>-0.119932844</v>
      </c>
      <c r="G3786" s="17">
        <v>-9.1893163E-2</v>
      </c>
      <c r="J3786" s="74"/>
      <c r="K3786" s="73"/>
      <c r="L3786" s="73"/>
      <c r="M3786" s="73"/>
      <c r="N3786" s="73"/>
      <c r="O3786" s="69"/>
      <c r="P3786" s="69"/>
      <c r="Q3786" s="69"/>
      <c r="R3786" s="69"/>
      <c r="S3786" s="69"/>
      <c r="T3786" s="69"/>
      <c r="U3786" s="69"/>
      <c r="V3786" s="72"/>
      <c r="W3786" s="71"/>
      <c r="X3786" s="71"/>
    </row>
    <row r="3787" spans="1:24" ht="15.75" thickBot="1">
      <c r="A3787" s="3">
        <v>0.37790000000000001</v>
      </c>
      <c r="B3787" s="17">
        <v>-0.120738132</v>
      </c>
      <c r="C3787" s="17">
        <v>-0.12065619499999999</v>
      </c>
      <c r="D3787" s="17">
        <v>-0.12050161</v>
      </c>
      <c r="E3787" s="74">
        <v>-8.4735501000000005E-2</v>
      </c>
      <c r="F3787" s="74">
        <v>-0.11986591000000001</v>
      </c>
      <c r="G3787" s="17">
        <v>-9.1814907000000001E-2</v>
      </c>
      <c r="J3787" s="74"/>
      <c r="K3787" s="73"/>
      <c r="L3787" s="73"/>
      <c r="M3787" s="73"/>
      <c r="N3787" s="73"/>
      <c r="O3787" s="69"/>
      <c r="P3787" s="69"/>
      <c r="Q3787" s="69"/>
      <c r="R3787" s="69"/>
      <c r="S3787" s="69"/>
      <c r="T3787" s="69"/>
      <c r="U3787" s="69"/>
      <c r="V3787" s="72"/>
      <c r="W3787" s="71"/>
      <c r="X3787" s="71"/>
    </row>
    <row r="3788" spans="1:24" ht="15.75" thickBot="1">
      <c r="A3788" s="3">
        <v>0.378</v>
      </c>
      <c r="B3788" s="17">
        <v>-0.12063600100000001</v>
      </c>
      <c r="C3788" s="17">
        <v>-0.120576552</v>
      </c>
      <c r="D3788" s="17">
        <v>-0.120426834</v>
      </c>
      <c r="E3788" s="74">
        <v>-8.4663140999999997E-2</v>
      </c>
      <c r="F3788" s="74">
        <v>-0.119798977</v>
      </c>
      <c r="G3788" s="17">
        <v>-9.1736658999999998E-2</v>
      </c>
      <c r="J3788" s="74"/>
      <c r="K3788" s="73"/>
      <c r="L3788" s="73"/>
      <c r="M3788" s="73"/>
      <c r="N3788" s="73"/>
      <c r="O3788" s="69"/>
      <c r="P3788" s="69"/>
      <c r="Q3788" s="69"/>
      <c r="R3788" s="69"/>
      <c r="S3788" s="69"/>
      <c r="T3788" s="69"/>
      <c r="U3788" s="69"/>
      <c r="V3788" s="72"/>
      <c r="W3788" s="71"/>
      <c r="X3788" s="71"/>
    </row>
    <row r="3789" spans="1:24" ht="15.75" thickBot="1">
      <c r="A3789" s="3">
        <v>0.37809999999999999</v>
      </c>
      <c r="B3789" s="17">
        <v>-0.120533878</v>
      </c>
      <c r="C3789" s="17">
        <v>-0.120496913</v>
      </c>
      <c r="D3789" s="17">
        <v>-0.12035206</v>
      </c>
      <c r="E3789" s="74">
        <v>-8.4590788E-2</v>
      </c>
      <c r="F3789" s="74">
        <v>-0.119732044</v>
      </c>
      <c r="G3789" s="17">
        <v>-9.1658419000000005E-2</v>
      </c>
      <c r="J3789" s="74"/>
      <c r="K3789" s="73"/>
      <c r="L3789" s="73"/>
      <c r="M3789" s="73"/>
      <c r="N3789" s="73"/>
      <c r="O3789" s="69"/>
      <c r="P3789" s="69"/>
      <c r="Q3789" s="69"/>
      <c r="R3789" s="69"/>
      <c r="S3789" s="69"/>
      <c r="T3789" s="69"/>
      <c r="U3789" s="69"/>
      <c r="V3789" s="72"/>
      <c r="W3789" s="71"/>
      <c r="X3789" s="71"/>
    </row>
    <row r="3790" spans="1:24" ht="15.75" thickBot="1">
      <c r="A3790" s="3">
        <v>0.37819999999999998</v>
      </c>
      <c r="B3790" s="17">
        <v>-0.120431764</v>
      </c>
      <c r="C3790" s="17">
        <v>-0.120417278</v>
      </c>
      <c r="D3790" s="17">
        <v>-0.120277289</v>
      </c>
      <c r="E3790" s="74">
        <v>-8.4518442999999999E-2</v>
      </c>
      <c r="F3790" s="74">
        <v>-0.119665112</v>
      </c>
      <c r="G3790" s="17">
        <v>-9.1580185999999994E-2</v>
      </c>
      <c r="J3790" s="74"/>
      <c r="K3790" s="73"/>
      <c r="L3790" s="73"/>
      <c r="M3790" s="73"/>
      <c r="N3790" s="73"/>
      <c r="O3790" s="69"/>
      <c r="P3790" s="69"/>
      <c r="Q3790" s="69"/>
      <c r="R3790" s="69"/>
      <c r="S3790" s="69"/>
      <c r="T3790" s="69"/>
      <c r="U3790" s="69"/>
      <c r="V3790" s="72"/>
      <c r="W3790" s="71"/>
      <c r="X3790" s="71"/>
    </row>
    <row r="3791" spans="1:24" ht="15.75" thickBot="1">
      <c r="A3791" s="3">
        <v>0.37830000000000003</v>
      </c>
      <c r="B3791" s="17">
        <v>-0.12032965700000001</v>
      </c>
      <c r="C3791" s="17">
        <v>-0.12033764600000001</v>
      </c>
      <c r="D3791" s="17">
        <v>-0.12020251999999999</v>
      </c>
      <c r="E3791" s="74">
        <v>-8.4446104999999994E-2</v>
      </c>
      <c r="F3791" s="74">
        <v>-0.119598182</v>
      </c>
      <c r="G3791" s="17">
        <v>-9.1501962000000006E-2</v>
      </c>
      <c r="J3791" s="74"/>
      <c r="K3791" s="73"/>
      <c r="L3791" s="73"/>
      <c r="M3791" s="73"/>
      <c r="N3791" s="73"/>
      <c r="O3791" s="69"/>
      <c r="P3791" s="69"/>
      <c r="Q3791" s="69"/>
      <c r="R3791" s="69"/>
      <c r="S3791" s="69"/>
      <c r="T3791" s="69"/>
      <c r="U3791" s="69"/>
      <c r="V3791" s="72"/>
      <c r="W3791" s="71"/>
      <c r="X3791" s="71"/>
    </row>
    <row r="3792" spans="1:24" ht="15.75" thickBot="1">
      <c r="A3792" s="3">
        <v>0.37840000000000001</v>
      </c>
      <c r="B3792" s="17">
        <v>-0.12022756</v>
      </c>
      <c r="C3792" s="17">
        <v>-0.12025801699999999</v>
      </c>
      <c r="D3792" s="17">
        <v>-0.120127754</v>
      </c>
      <c r="E3792" s="74">
        <v>-8.4373774999999998E-2</v>
      </c>
      <c r="F3792" s="74">
        <v>-0.119531252</v>
      </c>
      <c r="G3792" s="17">
        <v>-9.1423745000000001E-2</v>
      </c>
      <c r="J3792" s="74"/>
      <c r="K3792" s="73"/>
      <c r="L3792" s="73"/>
      <c r="M3792" s="73"/>
      <c r="N3792" s="73"/>
      <c r="O3792" s="69"/>
      <c r="P3792" s="69"/>
      <c r="Q3792" s="69"/>
      <c r="R3792" s="69"/>
      <c r="S3792" s="69"/>
      <c r="T3792" s="69"/>
      <c r="U3792" s="69"/>
      <c r="V3792" s="72"/>
      <c r="W3792" s="71"/>
      <c r="X3792" s="71"/>
    </row>
    <row r="3793" spans="1:24" ht="15.75" thickBot="1">
      <c r="A3793" s="3">
        <v>0.3785</v>
      </c>
      <c r="B3793" s="17">
        <v>-0.12012547</v>
      </c>
      <c r="C3793" s="17">
        <v>-0.12017839199999999</v>
      </c>
      <c r="D3793" s="17">
        <v>-0.12005299</v>
      </c>
      <c r="E3793" s="74">
        <v>-8.4301452999999998E-2</v>
      </c>
      <c r="F3793" s="74">
        <v>-0.119464323</v>
      </c>
      <c r="G3793" s="17">
        <v>-9.1345537000000004E-2</v>
      </c>
      <c r="J3793" s="74"/>
      <c r="K3793" s="73"/>
      <c r="L3793" s="73"/>
      <c r="M3793" s="73"/>
      <c r="N3793" s="73"/>
      <c r="O3793" s="69"/>
      <c r="P3793" s="69"/>
      <c r="Q3793" s="69"/>
      <c r="R3793" s="69"/>
      <c r="S3793" s="69"/>
      <c r="T3793" s="69"/>
      <c r="U3793" s="69"/>
      <c r="V3793" s="72"/>
      <c r="W3793" s="71"/>
      <c r="X3793" s="71"/>
    </row>
    <row r="3794" spans="1:24" ht="15.75" thickBot="1">
      <c r="A3794" s="3">
        <v>0.37859999999999999</v>
      </c>
      <c r="B3794" s="17">
        <v>-0.12002338899999999</v>
      </c>
      <c r="C3794" s="17">
        <v>-0.12009876999999999</v>
      </c>
      <c r="D3794" s="17">
        <v>-0.11997822900000001</v>
      </c>
      <c r="E3794" s="74">
        <v>-8.4229137999999995E-2</v>
      </c>
      <c r="F3794" s="74">
        <v>-0.119397395</v>
      </c>
      <c r="G3794" s="17">
        <v>-9.1267336000000004E-2</v>
      </c>
      <c r="J3794" s="74"/>
      <c r="K3794" s="73"/>
      <c r="L3794" s="73"/>
      <c r="M3794" s="73"/>
      <c r="N3794" s="73"/>
      <c r="O3794" s="69"/>
      <c r="P3794" s="69"/>
      <c r="Q3794" s="69"/>
      <c r="R3794" s="69"/>
      <c r="S3794" s="69"/>
      <c r="T3794" s="69"/>
      <c r="U3794" s="69"/>
      <c r="V3794" s="72"/>
      <c r="W3794" s="71"/>
      <c r="X3794" s="71"/>
    </row>
    <row r="3795" spans="1:24" ht="15.75" thickBot="1">
      <c r="A3795" s="3">
        <v>0.37869999999999998</v>
      </c>
      <c r="B3795" s="17">
        <v>-0.119921316</v>
      </c>
      <c r="C3795" s="17">
        <v>-0.120019152</v>
      </c>
      <c r="D3795" s="17">
        <v>-0.11990347</v>
      </c>
      <c r="E3795" s="74">
        <v>-8.4156831000000001E-2</v>
      </c>
      <c r="F3795" s="74">
        <v>-0.119330467</v>
      </c>
      <c r="G3795" s="17">
        <v>-9.1189143E-2</v>
      </c>
      <c r="J3795" s="74"/>
      <c r="K3795" s="73"/>
      <c r="L3795" s="73"/>
      <c r="M3795" s="73"/>
      <c r="N3795" s="73"/>
      <c r="O3795" s="69"/>
      <c r="P3795" s="69"/>
      <c r="Q3795" s="69"/>
      <c r="R3795" s="69"/>
      <c r="S3795" s="69"/>
      <c r="T3795" s="69"/>
      <c r="U3795" s="69"/>
      <c r="V3795" s="72"/>
      <c r="W3795" s="71"/>
      <c r="X3795" s="71"/>
    </row>
    <row r="3796" spans="1:24" ht="15.75" thickBot="1">
      <c r="A3796" s="3">
        <v>0.37880000000000003</v>
      </c>
      <c r="B3796" s="17">
        <v>-0.119819252</v>
      </c>
      <c r="C3796" s="17">
        <v>-0.119939538</v>
      </c>
      <c r="D3796" s="17">
        <v>-0.119828713</v>
      </c>
      <c r="E3796" s="74">
        <v>-8.4084532000000003E-2</v>
      </c>
      <c r="F3796" s="74">
        <v>-0.119263541</v>
      </c>
      <c r="G3796" s="17">
        <v>-9.1110958000000006E-2</v>
      </c>
      <c r="J3796" s="74"/>
      <c r="K3796" s="73"/>
      <c r="L3796" s="73"/>
      <c r="M3796" s="73"/>
      <c r="N3796" s="73"/>
      <c r="O3796" s="69"/>
      <c r="P3796" s="69"/>
      <c r="Q3796" s="69"/>
      <c r="R3796" s="69"/>
      <c r="S3796" s="69"/>
      <c r="T3796" s="69"/>
      <c r="U3796" s="69"/>
      <c r="V3796" s="72"/>
      <c r="W3796" s="71"/>
      <c r="X3796" s="71"/>
    </row>
    <row r="3797" spans="1:24" ht="15.75" thickBot="1">
      <c r="A3797" s="3">
        <v>0.37890000000000001</v>
      </c>
      <c r="B3797" s="17">
        <v>-0.119717196</v>
      </c>
      <c r="C3797" s="17">
        <v>-0.11985992600000001</v>
      </c>
      <c r="D3797" s="17">
        <v>-0.11975395899999999</v>
      </c>
      <c r="E3797" s="74">
        <v>-8.4012240000000002E-2</v>
      </c>
      <c r="F3797" s="74">
        <v>-0.11919661600000001</v>
      </c>
      <c r="G3797" s="17">
        <v>-9.1032779999999994E-2</v>
      </c>
      <c r="J3797" s="74"/>
      <c r="K3797" s="73"/>
      <c r="L3797" s="73"/>
      <c r="M3797" s="73"/>
      <c r="N3797" s="73"/>
      <c r="O3797" s="69"/>
      <c r="P3797" s="69"/>
      <c r="Q3797" s="69"/>
      <c r="R3797" s="69"/>
      <c r="S3797" s="69"/>
      <c r="T3797" s="69"/>
      <c r="U3797" s="69"/>
      <c r="V3797" s="72"/>
      <c r="W3797" s="71"/>
      <c r="X3797" s="71"/>
    </row>
    <row r="3798" spans="1:24" ht="15.75" thickBot="1">
      <c r="A3798" s="3">
        <v>0.379</v>
      </c>
      <c r="B3798" s="17">
        <v>-0.119615148</v>
      </c>
      <c r="C3798" s="17">
        <v>-0.119780319</v>
      </c>
      <c r="D3798" s="17">
        <v>-0.119679207</v>
      </c>
      <c r="E3798" s="74">
        <v>-8.3939955999999996E-2</v>
      </c>
      <c r="F3798" s="74">
        <v>-0.119129691</v>
      </c>
      <c r="G3798" s="17">
        <v>-9.0954611000000005E-2</v>
      </c>
      <c r="J3798" s="74"/>
      <c r="K3798" s="73"/>
      <c r="L3798" s="73"/>
      <c r="M3798" s="73"/>
      <c r="N3798" s="73"/>
      <c r="O3798" s="69"/>
      <c r="P3798" s="69"/>
      <c r="Q3798" s="69"/>
      <c r="R3798" s="69"/>
      <c r="S3798" s="69"/>
      <c r="T3798" s="69"/>
      <c r="U3798" s="69"/>
      <c r="V3798" s="72"/>
      <c r="W3798" s="71"/>
      <c r="X3798" s="71"/>
    </row>
    <row r="3799" spans="1:24" ht="15.75" thickBot="1">
      <c r="A3799" s="3">
        <v>0.37909999999999999</v>
      </c>
      <c r="B3799" s="17">
        <v>-0.11951310800000001</v>
      </c>
      <c r="C3799" s="17">
        <v>-0.119700714</v>
      </c>
      <c r="D3799" s="17">
        <v>-0.119604458</v>
      </c>
      <c r="E3799" s="74">
        <v>-8.3867679000000001E-2</v>
      </c>
      <c r="F3799" s="74">
        <v>-0.119062767</v>
      </c>
      <c r="G3799" s="17">
        <v>-9.0876448999999998E-2</v>
      </c>
      <c r="J3799" s="74"/>
      <c r="K3799" s="73"/>
      <c r="L3799" s="73"/>
      <c r="M3799" s="73"/>
      <c r="N3799" s="73"/>
      <c r="O3799" s="69"/>
      <c r="P3799" s="69"/>
      <c r="Q3799" s="69"/>
      <c r="R3799" s="69"/>
      <c r="S3799" s="69"/>
      <c r="T3799" s="69"/>
      <c r="U3799" s="69"/>
      <c r="V3799" s="72"/>
      <c r="W3799" s="71"/>
      <c r="X3799" s="71"/>
    </row>
    <row r="3800" spans="1:24" ht="15.75" thickBot="1">
      <c r="A3800" s="3">
        <v>0.37919999999999998</v>
      </c>
      <c r="B3800" s="17">
        <v>-0.119411076</v>
      </c>
      <c r="C3800" s="17">
        <v>-0.119621113</v>
      </c>
      <c r="D3800" s="17">
        <v>-0.119529711</v>
      </c>
      <c r="E3800" s="74">
        <v>-8.3795410000000001E-2</v>
      </c>
      <c r="F3800" s="74">
        <v>-0.118995844</v>
      </c>
      <c r="G3800" s="17">
        <v>-9.0798295000000001E-2</v>
      </c>
      <c r="J3800" s="74"/>
      <c r="K3800" s="73"/>
      <c r="L3800" s="73"/>
      <c r="M3800" s="73"/>
      <c r="N3800" s="73"/>
      <c r="O3800" s="69"/>
      <c r="P3800" s="69"/>
      <c r="Q3800" s="69"/>
      <c r="R3800" s="69"/>
      <c r="S3800" s="69"/>
      <c r="T3800" s="69"/>
      <c r="U3800" s="69"/>
      <c r="V3800" s="72"/>
      <c r="W3800" s="71"/>
      <c r="X3800" s="71"/>
    </row>
    <row r="3801" spans="1:24" ht="15.75" thickBot="1">
      <c r="A3801" s="3">
        <v>0.37930000000000003</v>
      </c>
      <c r="B3801" s="17">
        <v>-0.119309053</v>
      </c>
      <c r="C3801" s="17">
        <v>-0.119541516</v>
      </c>
      <c r="D3801" s="17">
        <v>-0.119454967</v>
      </c>
      <c r="E3801" s="74">
        <v>-8.3723147999999997E-2</v>
      </c>
      <c r="F3801" s="74">
        <v>-0.11892892200000001</v>
      </c>
      <c r="G3801" s="17">
        <v>-9.0720149E-2</v>
      </c>
      <c r="J3801" s="74"/>
      <c r="K3801" s="73"/>
      <c r="L3801" s="73"/>
      <c r="M3801" s="73"/>
      <c r="N3801" s="73"/>
      <c r="O3801" s="69"/>
      <c r="P3801" s="69"/>
      <c r="Q3801" s="69"/>
      <c r="R3801" s="69"/>
      <c r="S3801" s="69"/>
      <c r="T3801" s="69"/>
      <c r="U3801" s="69"/>
      <c r="V3801" s="72"/>
      <c r="W3801" s="71"/>
      <c r="X3801" s="71"/>
    </row>
    <row r="3802" spans="1:24" ht="15.75" thickBot="1">
      <c r="A3802" s="3">
        <v>0.37940000000000002</v>
      </c>
      <c r="B3802" s="17">
        <v>-0.119207038</v>
      </c>
      <c r="C3802" s="17">
        <v>-0.119461922</v>
      </c>
      <c r="D3802" s="17">
        <v>-0.11938022500000001</v>
      </c>
      <c r="E3802" s="74">
        <v>-8.3650894000000003E-2</v>
      </c>
      <c r="F3802" s="74">
        <v>-0.11886200099999999</v>
      </c>
      <c r="G3802" s="17">
        <v>-9.0642009999999995E-2</v>
      </c>
      <c r="J3802" s="74"/>
      <c r="K3802" s="73"/>
      <c r="L3802" s="73"/>
      <c r="M3802" s="73"/>
      <c r="N3802" s="73"/>
      <c r="O3802" s="69"/>
      <c r="P3802" s="69"/>
      <c r="Q3802" s="69"/>
      <c r="R3802" s="69"/>
      <c r="S3802" s="69"/>
      <c r="T3802" s="69"/>
      <c r="U3802" s="69"/>
      <c r="V3802" s="72"/>
      <c r="W3802" s="71"/>
      <c r="X3802" s="71"/>
    </row>
    <row r="3803" spans="1:24" ht="15.75" thickBot="1">
      <c r="A3803" s="3">
        <v>0.3795</v>
      </c>
      <c r="B3803" s="17">
        <v>-0.119105032</v>
      </c>
      <c r="C3803" s="17">
        <v>-0.11938233099999999</v>
      </c>
      <c r="D3803" s="17">
        <v>-0.119305485</v>
      </c>
      <c r="E3803" s="74">
        <v>-8.3578648000000005E-2</v>
      </c>
      <c r="F3803" s="74">
        <v>-0.11879508</v>
      </c>
      <c r="G3803" s="17">
        <v>-9.0563879999999999E-2</v>
      </c>
      <c r="J3803" s="74"/>
      <c r="K3803" s="73"/>
      <c r="L3803" s="73"/>
      <c r="M3803" s="73"/>
      <c r="N3803" s="73"/>
      <c r="O3803" s="69"/>
      <c r="P3803" s="69"/>
      <c r="Q3803" s="69"/>
      <c r="R3803" s="69"/>
      <c r="S3803" s="69"/>
      <c r="T3803" s="69"/>
      <c r="U3803" s="69"/>
      <c r="V3803" s="72"/>
      <c r="W3803" s="71"/>
      <c r="X3803" s="71"/>
    </row>
    <row r="3804" spans="1:24" ht="15.75" thickBot="1">
      <c r="A3804" s="3">
        <v>0.37959999999999999</v>
      </c>
      <c r="B3804" s="17">
        <v>-0.11900303299999999</v>
      </c>
      <c r="C3804" s="17">
        <v>-0.119302744</v>
      </c>
      <c r="D3804" s="17">
        <v>-0.119230748</v>
      </c>
      <c r="E3804" s="74">
        <v>-8.3506409000000004E-2</v>
      </c>
      <c r="F3804" s="74">
        <v>-0.118728161</v>
      </c>
      <c r="G3804" s="17">
        <v>-9.0485757E-2</v>
      </c>
      <c r="J3804" s="74"/>
      <c r="K3804" s="73"/>
      <c r="L3804" s="73"/>
      <c r="M3804" s="73"/>
      <c r="N3804" s="73"/>
      <c r="O3804" s="69"/>
      <c r="P3804" s="69"/>
      <c r="Q3804" s="69"/>
      <c r="R3804" s="69"/>
      <c r="S3804" s="69"/>
      <c r="T3804" s="69"/>
      <c r="U3804" s="69"/>
      <c r="V3804" s="72"/>
      <c r="W3804" s="71"/>
      <c r="X3804" s="71"/>
    </row>
    <row r="3805" spans="1:24" ht="15.75" thickBot="1">
      <c r="A3805" s="3">
        <v>0.37969999999999998</v>
      </c>
      <c r="B3805" s="17">
        <v>-0.118901043</v>
      </c>
      <c r="C3805" s="17">
        <v>-0.11922315999999999</v>
      </c>
      <c r="D3805" s="17">
        <v>-0.11915601300000001</v>
      </c>
      <c r="E3805" s="74">
        <v>-8.3434177999999998E-2</v>
      </c>
      <c r="F3805" s="74">
        <v>-0.118661242</v>
      </c>
      <c r="G3805" s="17">
        <v>-9.0407641999999996E-2</v>
      </c>
      <c r="J3805" s="74"/>
      <c r="K3805" s="73"/>
      <c r="L3805" s="73"/>
      <c r="M3805" s="73"/>
      <c r="N3805" s="73"/>
      <c r="O3805" s="69"/>
      <c r="P3805" s="69"/>
      <c r="Q3805" s="69"/>
      <c r="R3805" s="69"/>
      <c r="S3805" s="69"/>
      <c r="T3805" s="69"/>
      <c r="U3805" s="69"/>
      <c r="V3805" s="72"/>
      <c r="W3805" s="71"/>
      <c r="X3805" s="71"/>
    </row>
    <row r="3806" spans="1:24" ht="15.75" thickBot="1">
      <c r="A3806" s="3">
        <v>0.37980000000000003</v>
      </c>
      <c r="B3806" s="17">
        <v>-0.118799061</v>
      </c>
      <c r="C3806" s="17">
        <v>-0.119143579</v>
      </c>
      <c r="D3806" s="17">
        <v>-0.119081281</v>
      </c>
      <c r="E3806" s="74">
        <v>-8.3361954000000002E-2</v>
      </c>
      <c r="F3806" s="74">
        <v>-0.118594324</v>
      </c>
      <c r="G3806" s="17">
        <v>-9.0329534000000003E-2</v>
      </c>
      <c r="J3806" s="74"/>
      <c r="K3806" s="73"/>
      <c r="L3806" s="73"/>
      <c r="M3806" s="73"/>
      <c r="N3806" s="73"/>
      <c r="O3806" s="69"/>
      <c r="P3806" s="69"/>
      <c r="Q3806" s="69"/>
      <c r="R3806" s="69"/>
      <c r="S3806" s="69"/>
      <c r="T3806" s="69"/>
      <c r="U3806" s="69"/>
      <c r="V3806" s="72"/>
      <c r="W3806" s="71"/>
      <c r="X3806" s="71"/>
    </row>
    <row r="3807" spans="1:24" ht="15.75" thickBot="1">
      <c r="A3807" s="3">
        <v>0.37990000000000002</v>
      </c>
      <c r="B3807" s="17">
        <v>-0.11869708700000001</v>
      </c>
      <c r="C3807" s="17">
        <v>-0.119064002</v>
      </c>
      <c r="D3807" s="17">
        <v>-0.119006551</v>
      </c>
      <c r="E3807" s="74">
        <v>-8.3289738000000002E-2</v>
      </c>
      <c r="F3807" s="74">
        <v>-0.118527406</v>
      </c>
      <c r="G3807" s="17">
        <v>-9.0251435000000005E-2</v>
      </c>
      <c r="J3807" s="74"/>
      <c r="K3807" s="73"/>
      <c r="L3807" s="73"/>
      <c r="M3807" s="73"/>
      <c r="N3807" s="73"/>
      <c r="O3807" s="69"/>
      <c r="P3807" s="69"/>
      <c r="Q3807" s="69"/>
      <c r="R3807" s="69"/>
      <c r="S3807" s="69"/>
      <c r="T3807" s="69"/>
      <c r="U3807" s="69"/>
      <c r="V3807" s="72"/>
      <c r="W3807" s="71"/>
      <c r="X3807" s="71"/>
    </row>
    <row r="3808" spans="1:24" ht="15.75" thickBot="1">
      <c r="A3808" s="3">
        <v>0.38</v>
      </c>
      <c r="B3808" s="17">
        <v>-0.118595121</v>
      </c>
      <c r="C3808" s="17">
        <v>-0.118984429</v>
      </c>
      <c r="D3808" s="17">
        <v>-0.11893182300000001</v>
      </c>
      <c r="E3808" s="74">
        <v>-8.3217528999999998E-2</v>
      </c>
      <c r="F3808" s="74">
        <v>-0.11846049</v>
      </c>
      <c r="G3808" s="17">
        <v>-9.0173343000000003E-2</v>
      </c>
      <c r="J3808" s="74"/>
      <c r="K3808" s="73"/>
      <c r="L3808" s="73"/>
      <c r="M3808" s="73"/>
      <c r="N3808" s="73"/>
      <c r="O3808" s="69"/>
      <c r="P3808" s="69"/>
      <c r="Q3808" s="69"/>
      <c r="R3808" s="69"/>
      <c r="S3808" s="69"/>
      <c r="T3808" s="69"/>
      <c r="U3808" s="69"/>
      <c r="V3808" s="72"/>
      <c r="W3808" s="71"/>
      <c r="X3808" s="71"/>
    </row>
    <row r="3809" spans="1:24" ht="15.75" thickBot="1">
      <c r="A3809" s="3">
        <v>0.38009999999999999</v>
      </c>
      <c r="B3809" s="17">
        <v>-0.118493164</v>
      </c>
      <c r="C3809" s="17">
        <v>-0.118904858</v>
      </c>
      <c r="D3809" s="17">
        <v>-0.11885709799999999</v>
      </c>
      <c r="E3809" s="74">
        <v>-8.3145327000000005E-2</v>
      </c>
      <c r="F3809" s="74">
        <v>-0.118393574</v>
      </c>
      <c r="G3809" s="17">
        <v>-9.0095257999999998E-2</v>
      </c>
      <c r="J3809" s="74"/>
      <c r="K3809" s="73"/>
      <c r="L3809" s="73"/>
      <c r="M3809" s="73"/>
      <c r="N3809" s="73"/>
      <c r="O3809" s="69"/>
      <c r="P3809" s="69"/>
      <c r="Q3809" s="69"/>
      <c r="R3809" s="69"/>
      <c r="S3809" s="69"/>
      <c r="T3809" s="69"/>
      <c r="U3809" s="69"/>
      <c r="V3809" s="72"/>
      <c r="W3809" s="71"/>
      <c r="X3809" s="71"/>
    </row>
    <row r="3810" spans="1:24" ht="15.75" thickBot="1">
      <c r="A3810" s="3">
        <v>0.38019999999999998</v>
      </c>
      <c r="B3810" s="17">
        <v>-0.11839121399999999</v>
      </c>
      <c r="C3810" s="17">
        <v>-0.118825291</v>
      </c>
      <c r="D3810" s="17">
        <v>-0.118782375</v>
      </c>
      <c r="E3810" s="74">
        <v>-8.3073134000000007E-2</v>
      </c>
      <c r="F3810" s="74">
        <v>-0.11832666</v>
      </c>
      <c r="G3810" s="17">
        <v>-9.0017182000000001E-2</v>
      </c>
      <c r="J3810" s="74"/>
      <c r="K3810" s="73"/>
      <c r="L3810" s="73"/>
      <c r="M3810" s="73"/>
      <c r="N3810" s="73"/>
      <c r="O3810" s="69"/>
      <c r="P3810" s="69"/>
      <c r="Q3810" s="69"/>
      <c r="R3810" s="69"/>
      <c r="S3810" s="69"/>
      <c r="T3810" s="69"/>
      <c r="U3810" s="69"/>
      <c r="V3810" s="72"/>
      <c r="W3810" s="71"/>
      <c r="X3810" s="71"/>
    </row>
    <row r="3811" spans="1:24" ht="15.75" thickBot="1">
      <c r="A3811" s="3">
        <v>0.38030000000000003</v>
      </c>
      <c r="B3811" s="17">
        <v>-0.118289273</v>
      </c>
      <c r="C3811" s="17">
        <v>-0.11874572799999999</v>
      </c>
      <c r="D3811" s="17">
        <v>-0.118707654</v>
      </c>
      <c r="E3811" s="74">
        <v>-8.3000947000000005E-2</v>
      </c>
      <c r="F3811" s="74">
        <v>-0.118259746</v>
      </c>
      <c r="G3811" s="17">
        <v>-8.9939113000000001E-2</v>
      </c>
      <c r="J3811" s="74"/>
      <c r="K3811" s="73"/>
      <c r="L3811" s="73"/>
      <c r="M3811" s="73"/>
      <c r="N3811" s="73"/>
      <c r="O3811" s="69"/>
      <c r="P3811" s="69"/>
      <c r="Q3811" s="69"/>
      <c r="R3811" s="69"/>
      <c r="S3811" s="69"/>
      <c r="T3811" s="69"/>
      <c r="U3811" s="69"/>
      <c r="V3811" s="72"/>
      <c r="W3811" s="71"/>
      <c r="X3811" s="71"/>
    </row>
    <row r="3812" spans="1:24" ht="15.75" thickBot="1">
      <c r="A3812" s="3">
        <v>0.38040000000000002</v>
      </c>
      <c r="B3812" s="17">
        <v>-0.11818734</v>
      </c>
      <c r="C3812" s="17">
        <v>-0.118666168</v>
      </c>
      <c r="D3812" s="17">
        <v>-0.11863293599999999</v>
      </c>
      <c r="E3812" s="74">
        <v>-8.2928768E-2</v>
      </c>
      <c r="F3812" s="74">
        <v>-0.118192832</v>
      </c>
      <c r="G3812" s="17">
        <v>-8.9861051999999997E-2</v>
      </c>
      <c r="J3812" s="74"/>
      <c r="K3812" s="73"/>
      <c r="L3812" s="73"/>
      <c r="M3812" s="73"/>
      <c r="N3812" s="73"/>
      <c r="O3812" s="69"/>
      <c r="P3812" s="69"/>
      <c r="Q3812" s="69"/>
      <c r="R3812" s="69"/>
      <c r="S3812" s="69"/>
      <c r="T3812" s="69"/>
      <c r="U3812" s="69"/>
      <c r="V3812" s="72"/>
      <c r="W3812" s="71"/>
      <c r="X3812" s="71"/>
    </row>
    <row r="3813" spans="1:24" ht="15.75" thickBot="1">
      <c r="A3813" s="3">
        <v>0.3805</v>
      </c>
      <c r="B3813" s="17">
        <v>-0.118085415</v>
      </c>
      <c r="C3813" s="17">
        <v>-0.11858661099999999</v>
      </c>
      <c r="D3813" s="17">
        <v>-0.11855822000000001</v>
      </c>
      <c r="E3813" s="74">
        <v>-8.2856597000000004E-2</v>
      </c>
      <c r="F3813" s="74">
        <v>-0.11812592</v>
      </c>
      <c r="G3813" s="17">
        <v>-8.9782999000000002E-2</v>
      </c>
      <c r="J3813" s="74"/>
      <c r="K3813" s="73"/>
      <c r="L3813" s="73"/>
      <c r="M3813" s="73"/>
      <c r="N3813" s="73"/>
      <c r="O3813" s="69"/>
      <c r="P3813" s="69"/>
      <c r="Q3813" s="69"/>
      <c r="R3813" s="69"/>
      <c r="S3813" s="69"/>
      <c r="T3813" s="69"/>
      <c r="U3813" s="69"/>
      <c r="V3813" s="72"/>
      <c r="W3813" s="71"/>
      <c r="X3813" s="71"/>
    </row>
    <row r="3814" spans="1:24" ht="15.75" thickBot="1">
      <c r="A3814" s="3">
        <v>0.38059999999999999</v>
      </c>
      <c r="B3814" s="17">
        <v>-0.11798349800000001</v>
      </c>
      <c r="C3814" s="17">
        <v>-0.118507057</v>
      </c>
      <c r="D3814" s="17">
        <v>-0.118483506</v>
      </c>
      <c r="E3814" s="74">
        <v>-8.2784433000000004E-2</v>
      </c>
      <c r="F3814" s="74">
        <v>-0.11805900799999999</v>
      </c>
      <c r="G3814" s="17">
        <v>-8.9704953000000004E-2</v>
      </c>
      <c r="J3814" s="74"/>
      <c r="K3814" s="73"/>
      <c r="L3814" s="73"/>
      <c r="M3814" s="73"/>
      <c r="N3814" s="73"/>
      <c r="O3814" s="69"/>
      <c r="P3814" s="69"/>
      <c r="Q3814" s="69"/>
      <c r="R3814" s="69"/>
      <c r="S3814" s="69"/>
      <c r="T3814" s="69"/>
      <c r="U3814" s="69"/>
      <c r="V3814" s="72"/>
      <c r="W3814" s="71"/>
      <c r="X3814" s="71"/>
    </row>
    <row r="3815" spans="1:24" ht="15.75" thickBot="1">
      <c r="A3815" s="3">
        <v>0.38069999999999998</v>
      </c>
      <c r="B3815" s="17">
        <v>-0.11788158999999999</v>
      </c>
      <c r="C3815" s="17">
        <v>-0.118427507</v>
      </c>
      <c r="D3815" s="17">
        <v>-0.118408795</v>
      </c>
      <c r="E3815" s="74">
        <v>-8.2712277000000001E-2</v>
      </c>
      <c r="F3815" s="74">
        <v>-0.117992097</v>
      </c>
      <c r="G3815" s="17">
        <v>-8.9626915000000001E-2</v>
      </c>
      <c r="J3815" s="74"/>
      <c r="K3815" s="73"/>
      <c r="L3815" s="73"/>
      <c r="M3815" s="73"/>
      <c r="N3815" s="73"/>
      <c r="O3815" s="69"/>
      <c r="P3815" s="69"/>
      <c r="Q3815" s="69"/>
      <c r="R3815" s="69"/>
      <c r="S3815" s="69"/>
      <c r="T3815" s="69"/>
      <c r="U3815" s="69"/>
      <c r="V3815" s="72"/>
      <c r="W3815" s="71"/>
      <c r="X3815" s="71"/>
    </row>
    <row r="3816" spans="1:24" ht="15.75" thickBot="1">
      <c r="A3816" s="3">
        <v>0.38080000000000003</v>
      </c>
      <c r="B3816" s="17">
        <v>-0.11777968900000001</v>
      </c>
      <c r="C3816" s="17">
        <v>-0.11834796</v>
      </c>
      <c r="D3816" s="17">
        <v>-0.118334086</v>
      </c>
      <c r="E3816" s="74">
        <v>-8.2640127999999993E-2</v>
      </c>
      <c r="F3816" s="74">
        <v>-0.117925187</v>
      </c>
      <c r="G3816" s="17">
        <v>-8.9548883999999995E-2</v>
      </c>
      <c r="J3816" s="74"/>
      <c r="K3816" s="73"/>
      <c r="L3816" s="73"/>
      <c r="M3816" s="73"/>
      <c r="N3816" s="73"/>
      <c r="O3816" s="69"/>
      <c r="P3816" s="69"/>
      <c r="Q3816" s="69"/>
      <c r="R3816" s="69"/>
      <c r="S3816" s="69"/>
      <c r="T3816" s="69"/>
      <c r="U3816" s="69"/>
      <c r="V3816" s="72"/>
      <c r="W3816" s="71"/>
      <c r="X3816" s="71"/>
    </row>
    <row r="3817" spans="1:24" ht="15.75" thickBot="1">
      <c r="A3817" s="3">
        <v>0.38090000000000002</v>
      </c>
      <c r="B3817" s="17">
        <v>-0.117677797</v>
      </c>
      <c r="C3817" s="17">
        <v>-0.118268417</v>
      </c>
      <c r="D3817" s="17">
        <v>-0.118259379</v>
      </c>
      <c r="E3817" s="74">
        <v>-8.2567985999999996E-2</v>
      </c>
      <c r="F3817" s="74">
        <v>-0.117858278</v>
      </c>
      <c r="G3817" s="17">
        <v>-8.9470861999999998E-2</v>
      </c>
      <c r="J3817" s="74"/>
      <c r="K3817" s="73"/>
      <c r="L3817" s="73"/>
      <c r="M3817" s="73"/>
      <c r="N3817" s="73"/>
      <c r="O3817" s="69"/>
      <c r="P3817" s="69"/>
      <c r="Q3817" s="69"/>
      <c r="R3817" s="69"/>
      <c r="S3817" s="69"/>
      <c r="T3817" s="69"/>
      <c r="U3817" s="69"/>
      <c r="V3817" s="72"/>
      <c r="W3817" s="71"/>
      <c r="X3817" s="71"/>
    </row>
    <row r="3818" spans="1:24" ht="15.75" thickBot="1">
      <c r="A3818" s="3">
        <v>0.38100000000000001</v>
      </c>
      <c r="B3818" s="17">
        <v>-0.117575913</v>
      </c>
      <c r="C3818" s="17">
        <v>-0.118188876</v>
      </c>
      <c r="D3818" s="17">
        <v>-0.118184675</v>
      </c>
      <c r="E3818" s="74">
        <v>-8.2495851999999995E-2</v>
      </c>
      <c r="F3818" s="74">
        <v>-0.11779136900000001</v>
      </c>
      <c r="G3818" s="17">
        <v>-8.9392846999999998E-2</v>
      </c>
      <c r="J3818" s="74"/>
      <c r="K3818" s="73"/>
      <c r="L3818" s="73"/>
      <c r="M3818" s="73"/>
      <c r="N3818" s="73"/>
      <c r="O3818" s="69"/>
      <c r="P3818" s="69"/>
      <c r="Q3818" s="69"/>
      <c r="R3818" s="69"/>
      <c r="S3818" s="69"/>
      <c r="T3818" s="69"/>
      <c r="U3818" s="69"/>
      <c r="V3818" s="72"/>
      <c r="W3818" s="71"/>
      <c r="X3818" s="71"/>
    </row>
    <row r="3819" spans="1:24" ht="15.75" thickBot="1">
      <c r="A3819" s="3">
        <v>0.38109999999999999</v>
      </c>
      <c r="B3819" s="17">
        <v>-0.117474036</v>
      </c>
      <c r="C3819" s="17">
        <v>-0.11810933999999999</v>
      </c>
      <c r="D3819" s="17">
        <v>-0.11810997299999999</v>
      </c>
      <c r="E3819" s="74">
        <v>-8.2423725000000003E-2</v>
      </c>
      <c r="F3819" s="74">
        <v>-0.117724461</v>
      </c>
      <c r="G3819" s="17">
        <v>-8.9314838999999993E-2</v>
      </c>
      <c r="J3819" s="74"/>
      <c r="K3819" s="73"/>
      <c r="L3819" s="73"/>
      <c r="M3819" s="73"/>
      <c r="N3819" s="73"/>
      <c r="O3819" s="69"/>
      <c r="P3819" s="69"/>
      <c r="Q3819" s="69"/>
      <c r="R3819" s="69"/>
      <c r="S3819" s="69"/>
      <c r="T3819" s="69"/>
      <c r="U3819" s="69"/>
      <c r="V3819" s="72"/>
      <c r="W3819" s="71"/>
      <c r="X3819" s="71"/>
    </row>
    <row r="3820" spans="1:24" ht="15.75" thickBot="1">
      <c r="A3820" s="3">
        <v>0.38119999999999998</v>
      </c>
      <c r="B3820" s="17">
        <v>-0.117372168</v>
      </c>
      <c r="C3820" s="17">
        <v>-0.118029806</v>
      </c>
      <c r="D3820" s="17">
        <v>-0.118035273</v>
      </c>
      <c r="E3820" s="74">
        <v>-8.2351605999999994E-2</v>
      </c>
      <c r="F3820" s="74">
        <v>-0.117657554</v>
      </c>
      <c r="G3820" s="17">
        <v>-8.9236838999999998E-2</v>
      </c>
      <c r="J3820" s="74"/>
      <c r="K3820" s="73"/>
      <c r="L3820" s="73"/>
      <c r="M3820" s="73"/>
      <c r="N3820" s="73"/>
      <c r="O3820" s="69"/>
      <c r="P3820" s="69"/>
      <c r="Q3820" s="69"/>
      <c r="R3820" s="69"/>
      <c r="S3820" s="69"/>
      <c r="T3820" s="69"/>
      <c r="U3820" s="69"/>
      <c r="V3820" s="72"/>
      <c r="W3820" s="71"/>
      <c r="X3820" s="71"/>
    </row>
    <row r="3821" spans="1:24" ht="15.75" thickBot="1">
      <c r="A3821" s="3">
        <v>0.38129999999999997</v>
      </c>
      <c r="B3821" s="17">
        <v>-0.117270308</v>
      </c>
      <c r="C3821" s="17">
        <v>-0.11795027600000001</v>
      </c>
      <c r="D3821" s="17">
        <v>-0.117960576</v>
      </c>
      <c r="E3821" s="74">
        <v>-8.2279493999999995E-2</v>
      </c>
      <c r="F3821" s="74">
        <v>-0.11759064700000001</v>
      </c>
      <c r="G3821" s="17">
        <v>-8.9158846999999999E-2</v>
      </c>
      <c r="J3821" s="74"/>
      <c r="K3821" s="73"/>
      <c r="L3821" s="73"/>
      <c r="M3821" s="73"/>
      <c r="N3821" s="73"/>
      <c r="O3821" s="69"/>
      <c r="P3821" s="69"/>
      <c r="Q3821" s="69"/>
      <c r="R3821" s="69"/>
      <c r="S3821" s="69"/>
      <c r="T3821" s="69"/>
      <c r="U3821" s="69"/>
      <c r="V3821" s="72"/>
      <c r="W3821" s="71"/>
      <c r="X3821" s="71"/>
    </row>
    <row r="3822" spans="1:24" ht="15.75" thickBot="1">
      <c r="A3822" s="3">
        <v>0.38140000000000002</v>
      </c>
      <c r="B3822" s="17">
        <v>-0.117168456</v>
      </c>
      <c r="C3822" s="17">
        <v>-0.117870749</v>
      </c>
      <c r="D3822" s="17">
        <v>-0.117885881</v>
      </c>
      <c r="E3822" s="74">
        <v>-8.2207389000000006E-2</v>
      </c>
      <c r="F3822" s="74">
        <v>-0.117523742</v>
      </c>
      <c r="G3822" s="17">
        <v>-8.9080862999999996E-2</v>
      </c>
      <c r="J3822" s="74"/>
      <c r="K3822" s="73"/>
      <c r="L3822" s="73"/>
      <c r="M3822" s="73"/>
      <c r="N3822" s="73"/>
      <c r="O3822" s="69"/>
      <c r="P3822" s="69"/>
      <c r="Q3822" s="69"/>
      <c r="R3822" s="69"/>
      <c r="S3822" s="69"/>
      <c r="T3822" s="69"/>
      <c r="U3822" s="69"/>
      <c r="V3822" s="72"/>
      <c r="W3822" s="71"/>
      <c r="X3822" s="71"/>
    </row>
    <row r="3823" spans="1:24" ht="15.75" thickBot="1">
      <c r="A3823" s="3">
        <v>0.38150000000000001</v>
      </c>
      <c r="B3823" s="17">
        <v>-0.117066612</v>
      </c>
      <c r="C3823" s="17">
        <v>-0.117791225</v>
      </c>
      <c r="D3823" s="17">
        <v>-0.117811188</v>
      </c>
      <c r="E3823" s="74">
        <v>-8.2135291999999999E-2</v>
      </c>
      <c r="F3823" s="74">
        <v>-0.11745683699999999</v>
      </c>
      <c r="G3823" s="17">
        <v>-8.9002886000000003E-2</v>
      </c>
      <c r="J3823" s="74"/>
      <c r="K3823" s="73"/>
      <c r="L3823" s="73"/>
      <c r="M3823" s="73"/>
      <c r="N3823" s="73"/>
      <c r="O3823" s="69"/>
      <c r="P3823" s="69"/>
      <c r="Q3823" s="69"/>
      <c r="R3823" s="69"/>
      <c r="S3823" s="69"/>
      <c r="T3823" s="69"/>
      <c r="U3823" s="69"/>
      <c r="V3823" s="72"/>
      <c r="W3823" s="71"/>
      <c r="X3823" s="71"/>
    </row>
    <row r="3824" spans="1:24" ht="15.75" thickBot="1">
      <c r="A3824" s="3">
        <v>0.38159999999999999</v>
      </c>
      <c r="B3824" s="17">
        <v>-0.11696477700000001</v>
      </c>
      <c r="C3824" s="17">
        <v>-0.117711705</v>
      </c>
      <c r="D3824" s="17">
        <v>-0.117736497</v>
      </c>
      <c r="E3824" s="74">
        <v>-8.2063203000000001E-2</v>
      </c>
      <c r="F3824" s="74">
        <v>-0.117389933</v>
      </c>
      <c r="G3824" s="17">
        <v>-8.8924916000000007E-2</v>
      </c>
      <c r="J3824" s="74"/>
      <c r="K3824" s="73"/>
      <c r="L3824" s="73"/>
      <c r="M3824" s="73"/>
      <c r="N3824" s="73"/>
      <c r="O3824" s="69"/>
      <c r="P3824" s="69"/>
      <c r="Q3824" s="69"/>
      <c r="R3824" s="69"/>
      <c r="S3824" s="69"/>
      <c r="T3824" s="69"/>
      <c r="U3824" s="69"/>
      <c r="V3824" s="72"/>
      <c r="W3824" s="71"/>
      <c r="X3824" s="71"/>
    </row>
    <row r="3825" spans="1:24" ht="15.75" thickBot="1">
      <c r="A3825" s="3">
        <v>0.38169999999999998</v>
      </c>
      <c r="B3825" s="17">
        <v>-0.11686294899999999</v>
      </c>
      <c r="C3825" s="17">
        <v>-0.117632188</v>
      </c>
      <c r="D3825" s="17">
        <v>-0.11766180900000001</v>
      </c>
      <c r="E3825" s="74">
        <v>-8.1991120000000001E-2</v>
      </c>
      <c r="F3825" s="74">
        <v>-0.117323029</v>
      </c>
      <c r="G3825" s="17">
        <v>-8.8846955000000005E-2</v>
      </c>
      <c r="J3825" s="74"/>
      <c r="K3825" s="73"/>
      <c r="L3825" s="73"/>
      <c r="M3825" s="73"/>
      <c r="N3825" s="73"/>
      <c r="O3825" s="69"/>
      <c r="P3825" s="69"/>
      <c r="Q3825" s="69"/>
      <c r="R3825" s="69"/>
      <c r="S3825" s="69"/>
      <c r="T3825" s="69"/>
      <c r="U3825" s="69"/>
      <c r="V3825" s="72"/>
      <c r="W3825" s="71"/>
      <c r="X3825" s="71"/>
    </row>
    <row r="3826" spans="1:24" ht="15.75" thickBot="1">
      <c r="A3826" s="3">
        <v>0.38179999999999997</v>
      </c>
      <c r="B3826" s="17">
        <v>-0.11676112900000001</v>
      </c>
      <c r="C3826" s="17">
        <v>-0.117552674</v>
      </c>
      <c r="D3826" s="17">
        <v>-0.117587123</v>
      </c>
      <c r="E3826" s="74">
        <v>-8.1919044999999996E-2</v>
      </c>
      <c r="F3826" s="74">
        <v>-0.117256126</v>
      </c>
      <c r="G3826" s="17">
        <v>-8.8769000000000001E-2</v>
      </c>
      <c r="J3826" s="74"/>
      <c r="K3826" s="73"/>
      <c r="L3826" s="73"/>
      <c r="M3826" s="73"/>
      <c r="N3826" s="73"/>
      <c r="O3826" s="69"/>
      <c r="P3826" s="69"/>
      <c r="Q3826" s="69"/>
      <c r="R3826" s="69"/>
      <c r="S3826" s="69"/>
      <c r="T3826" s="69"/>
      <c r="U3826" s="69"/>
      <c r="V3826" s="72"/>
      <c r="W3826" s="71"/>
      <c r="X3826" s="71"/>
    </row>
    <row r="3827" spans="1:24" ht="15.75" thickBot="1">
      <c r="A3827" s="3">
        <v>0.38190000000000002</v>
      </c>
      <c r="B3827" s="17">
        <v>-0.116659317</v>
      </c>
      <c r="C3827" s="17">
        <v>-0.11747316300000001</v>
      </c>
      <c r="D3827" s="17">
        <v>-0.117512439</v>
      </c>
      <c r="E3827" s="74">
        <v>-8.1846978000000001E-2</v>
      </c>
      <c r="F3827" s="74">
        <v>-0.11718922399999999</v>
      </c>
      <c r="G3827" s="17">
        <v>-8.8691054000000005E-2</v>
      </c>
      <c r="J3827" s="74"/>
      <c r="K3827" s="73"/>
      <c r="L3827" s="73"/>
      <c r="M3827" s="73"/>
      <c r="N3827" s="73"/>
      <c r="O3827" s="69"/>
      <c r="P3827" s="69"/>
      <c r="Q3827" s="69"/>
      <c r="R3827" s="69"/>
      <c r="S3827" s="69"/>
      <c r="T3827" s="69"/>
      <c r="U3827" s="69"/>
      <c r="V3827" s="72"/>
      <c r="W3827" s="71"/>
      <c r="X3827" s="71"/>
    </row>
    <row r="3828" spans="1:24" ht="15.75" thickBot="1">
      <c r="A3828" s="3">
        <v>0.38200000000000001</v>
      </c>
      <c r="B3828" s="17">
        <v>-0.116557514</v>
      </c>
      <c r="C3828" s="17">
        <v>-0.117393656</v>
      </c>
      <c r="D3828" s="17">
        <v>-0.117437758</v>
      </c>
      <c r="E3828" s="74">
        <v>-8.1774917000000003E-2</v>
      </c>
      <c r="F3828" s="74">
        <v>-0.117122323</v>
      </c>
      <c r="G3828" s="17">
        <v>-8.8613115000000006E-2</v>
      </c>
      <c r="J3828" s="74"/>
      <c r="K3828" s="73"/>
      <c r="L3828" s="73"/>
      <c r="M3828" s="73"/>
      <c r="N3828" s="73"/>
      <c r="O3828" s="69"/>
      <c r="P3828" s="69"/>
      <c r="Q3828" s="69"/>
      <c r="R3828" s="69"/>
      <c r="S3828" s="69"/>
      <c r="T3828" s="69"/>
      <c r="U3828" s="69"/>
      <c r="V3828" s="72"/>
      <c r="W3828" s="71"/>
      <c r="X3828" s="71"/>
    </row>
    <row r="3829" spans="1:24" ht="15.75" thickBot="1">
      <c r="A3829" s="3">
        <v>0.3821</v>
      </c>
      <c r="B3829" s="17">
        <v>-0.116455718</v>
      </c>
      <c r="C3829" s="17">
        <v>-0.117314152</v>
      </c>
      <c r="D3829" s="17">
        <v>-0.117363078</v>
      </c>
      <c r="E3829" s="74">
        <v>-8.1702864E-2</v>
      </c>
      <c r="F3829" s="74">
        <v>-0.11705542200000001</v>
      </c>
      <c r="G3829" s="17">
        <v>-8.8535183000000003E-2</v>
      </c>
      <c r="J3829" s="74"/>
      <c r="K3829" s="73"/>
      <c r="L3829" s="73"/>
      <c r="M3829" s="73"/>
      <c r="N3829" s="73"/>
      <c r="O3829" s="69"/>
      <c r="P3829" s="69"/>
      <c r="Q3829" s="69"/>
      <c r="R3829" s="69"/>
      <c r="S3829" s="69"/>
      <c r="T3829" s="69"/>
      <c r="U3829" s="69"/>
      <c r="V3829" s="72"/>
      <c r="W3829" s="71"/>
      <c r="X3829" s="71"/>
    </row>
    <row r="3830" spans="1:24" ht="15.75" thickBot="1">
      <c r="A3830" s="3">
        <v>0.38219999999999998</v>
      </c>
      <c r="B3830" s="17">
        <v>-0.11635392999999999</v>
      </c>
      <c r="C3830" s="17">
        <v>-0.117234648</v>
      </c>
      <c r="D3830" s="17">
        <v>-0.117288401</v>
      </c>
      <c r="E3830" s="74">
        <v>-8.1630818999999993E-2</v>
      </c>
      <c r="F3830" s="74">
        <v>-0.116988522</v>
      </c>
      <c r="G3830" s="17">
        <v>-8.8457258999999996E-2</v>
      </c>
      <c r="J3830" s="74"/>
      <c r="K3830" s="73"/>
      <c r="L3830" s="73"/>
      <c r="M3830" s="73"/>
      <c r="N3830" s="73"/>
      <c r="O3830" s="69"/>
      <c r="P3830" s="69"/>
      <c r="Q3830" s="69"/>
      <c r="R3830" s="69"/>
      <c r="S3830" s="69"/>
      <c r="T3830" s="69"/>
      <c r="U3830" s="69"/>
      <c r="V3830" s="72"/>
      <c r="W3830" s="71"/>
      <c r="X3830" s="71"/>
    </row>
    <row r="3831" spans="1:24" ht="15.75" thickBot="1">
      <c r="A3831" s="3">
        <v>0.38229999999999997</v>
      </c>
      <c r="B3831" s="17">
        <v>-0.116252151</v>
      </c>
      <c r="C3831" s="17">
        <v>-0.117155151</v>
      </c>
      <c r="D3831" s="17">
        <v>-0.117213727</v>
      </c>
      <c r="E3831" s="74">
        <v>-8.1558780999999997E-2</v>
      </c>
      <c r="F3831" s="74">
        <v>-0.116921623</v>
      </c>
      <c r="G3831" s="17">
        <v>-8.8379342999999999E-2</v>
      </c>
      <c r="J3831" s="74"/>
      <c r="K3831" s="73"/>
      <c r="L3831" s="73"/>
      <c r="M3831" s="73"/>
      <c r="N3831" s="73"/>
      <c r="O3831" s="69"/>
      <c r="P3831" s="69"/>
      <c r="Q3831" s="69"/>
      <c r="R3831" s="69"/>
      <c r="S3831" s="69"/>
      <c r="T3831" s="69"/>
      <c r="U3831" s="69"/>
      <c r="V3831" s="72"/>
      <c r="W3831" s="71"/>
      <c r="X3831" s="71"/>
    </row>
    <row r="3832" spans="1:24" ht="15.75" thickBot="1">
      <c r="A3832" s="3">
        <v>0.38240000000000002</v>
      </c>
      <c r="B3832" s="17">
        <v>-0.116150379</v>
      </c>
      <c r="C3832" s="17">
        <v>-0.117075656</v>
      </c>
      <c r="D3832" s="17">
        <v>-0.11713905400000001</v>
      </c>
      <c r="E3832" s="74">
        <v>-8.1486749999999997E-2</v>
      </c>
      <c r="F3832" s="74">
        <v>-0.11685472399999999</v>
      </c>
      <c r="G3832" s="17">
        <v>-8.8301433999999998E-2</v>
      </c>
      <c r="J3832" s="74"/>
      <c r="K3832" s="73"/>
      <c r="L3832" s="73"/>
      <c r="M3832" s="73"/>
      <c r="N3832" s="73"/>
      <c r="O3832" s="69"/>
      <c r="P3832" s="69"/>
      <c r="Q3832" s="69"/>
      <c r="R3832" s="69"/>
      <c r="S3832" s="69"/>
      <c r="T3832" s="69"/>
      <c r="U3832" s="69"/>
      <c r="V3832" s="72"/>
      <c r="W3832" s="71"/>
      <c r="X3832" s="71"/>
    </row>
    <row r="3833" spans="1:24" ht="15.75" thickBot="1">
      <c r="A3833" s="3">
        <v>0.38250000000000001</v>
      </c>
      <c r="B3833" s="17">
        <v>-0.11604861499999999</v>
      </c>
      <c r="C3833" s="17">
        <v>-0.116996165</v>
      </c>
      <c r="D3833" s="17">
        <v>-0.11706438399999999</v>
      </c>
      <c r="E3833" s="74">
        <v>-8.1414726000000007E-2</v>
      </c>
      <c r="F3833" s="74">
        <v>-0.116787826</v>
      </c>
      <c r="G3833" s="17">
        <v>-8.8223533000000007E-2</v>
      </c>
      <c r="J3833" s="74"/>
      <c r="K3833" s="73"/>
      <c r="L3833" s="73"/>
      <c r="M3833" s="73"/>
      <c r="N3833" s="73"/>
      <c r="O3833" s="69"/>
      <c r="P3833" s="69"/>
      <c r="Q3833" s="69"/>
      <c r="R3833" s="69"/>
      <c r="S3833" s="69"/>
      <c r="T3833" s="69"/>
      <c r="U3833" s="69"/>
      <c r="V3833" s="72"/>
      <c r="W3833" s="71"/>
      <c r="X3833" s="71"/>
    </row>
    <row r="3834" spans="1:24" ht="15.75" thickBot="1">
      <c r="A3834" s="3">
        <v>0.3826</v>
      </c>
      <c r="B3834" s="17">
        <v>-0.11594686</v>
      </c>
      <c r="C3834" s="17">
        <v>-0.116916677</v>
      </c>
      <c r="D3834" s="17">
        <v>-0.11698971599999999</v>
      </c>
      <c r="E3834" s="74">
        <v>-8.1342709999999999E-2</v>
      </c>
      <c r="F3834" s="74">
        <v>-0.116720929</v>
      </c>
      <c r="G3834" s="17">
        <v>-8.8145638999999998E-2</v>
      </c>
      <c r="J3834" s="74"/>
      <c r="K3834" s="73"/>
      <c r="L3834" s="73"/>
      <c r="M3834" s="73"/>
      <c r="N3834" s="73"/>
      <c r="O3834" s="69"/>
      <c r="P3834" s="69"/>
      <c r="Q3834" s="69"/>
      <c r="R3834" s="69"/>
      <c r="S3834" s="69"/>
      <c r="T3834" s="69"/>
      <c r="U3834" s="69"/>
      <c r="V3834" s="72"/>
      <c r="W3834" s="71"/>
      <c r="X3834" s="71"/>
    </row>
    <row r="3835" spans="1:24" ht="15.75" thickBot="1">
      <c r="A3835" s="3">
        <v>0.38269999999999998</v>
      </c>
      <c r="B3835" s="17">
        <v>-0.115845112</v>
      </c>
      <c r="C3835" s="17">
        <v>-0.11683719300000001</v>
      </c>
      <c r="D3835" s="17">
        <v>-0.11691505000000001</v>
      </c>
      <c r="E3835" s="74">
        <v>-8.1270701000000001E-2</v>
      </c>
      <c r="F3835" s="74">
        <v>-0.116654032</v>
      </c>
      <c r="G3835" s="17">
        <v>-8.8067752999999999E-2</v>
      </c>
      <c r="J3835" s="74"/>
      <c r="K3835" s="73"/>
      <c r="L3835" s="73"/>
      <c r="M3835" s="73"/>
      <c r="N3835" s="73"/>
      <c r="O3835" s="69"/>
      <c r="P3835" s="69"/>
      <c r="Q3835" s="69"/>
      <c r="R3835" s="69"/>
      <c r="S3835" s="69"/>
      <c r="T3835" s="69"/>
      <c r="U3835" s="69"/>
      <c r="V3835" s="72"/>
      <c r="W3835" s="71"/>
      <c r="X3835" s="71"/>
    </row>
    <row r="3836" spans="1:24" ht="15.75" thickBot="1">
      <c r="A3836" s="3">
        <v>0.38279999999999997</v>
      </c>
      <c r="B3836" s="17">
        <v>-0.115743372</v>
      </c>
      <c r="C3836" s="17">
        <v>-0.116757711</v>
      </c>
      <c r="D3836" s="17">
        <v>-0.116840386</v>
      </c>
      <c r="E3836" s="74">
        <v>-8.1198698999999999E-2</v>
      </c>
      <c r="F3836" s="74">
        <v>-0.11658713599999999</v>
      </c>
      <c r="G3836" s="17">
        <v>-8.7989873999999996E-2</v>
      </c>
      <c r="J3836" s="74"/>
      <c r="K3836" s="73"/>
      <c r="L3836" s="73"/>
      <c r="M3836" s="73"/>
      <c r="N3836" s="73"/>
      <c r="O3836" s="69"/>
      <c r="P3836" s="69"/>
      <c r="Q3836" s="69"/>
      <c r="R3836" s="69"/>
      <c r="S3836" s="69"/>
      <c r="T3836" s="69"/>
      <c r="U3836" s="69"/>
      <c r="V3836" s="72"/>
      <c r="W3836" s="71"/>
      <c r="X3836" s="71"/>
    </row>
    <row r="3837" spans="1:24" ht="15.75" thickBot="1">
      <c r="A3837" s="3">
        <v>0.38290000000000002</v>
      </c>
      <c r="B3837" s="17">
        <v>-0.11564164</v>
      </c>
      <c r="C3837" s="17">
        <v>-0.11667823300000001</v>
      </c>
      <c r="D3837" s="17">
        <v>-0.116765725</v>
      </c>
      <c r="E3837" s="74">
        <v>-8.1126704999999993E-2</v>
      </c>
      <c r="F3837" s="74">
        <v>-0.116520241</v>
      </c>
      <c r="G3837" s="17">
        <v>-8.7912003000000002E-2</v>
      </c>
      <c r="J3837" s="74"/>
      <c r="K3837" s="73"/>
      <c r="L3837" s="73"/>
      <c r="M3837" s="73"/>
      <c r="N3837" s="73"/>
      <c r="O3837" s="69"/>
      <c r="P3837" s="69"/>
      <c r="Q3837" s="69"/>
      <c r="R3837" s="69"/>
      <c r="S3837" s="69"/>
      <c r="T3837" s="69"/>
      <c r="U3837" s="69"/>
      <c r="V3837" s="72"/>
      <c r="W3837" s="71"/>
      <c r="X3837" s="71"/>
    </row>
    <row r="3838" spans="1:24" ht="15.75" thickBot="1">
      <c r="A3838" s="3">
        <v>0.38300000000000001</v>
      </c>
      <c r="B3838" s="17">
        <v>-0.11553991600000001</v>
      </c>
      <c r="C3838" s="17">
        <v>-0.116598758</v>
      </c>
      <c r="D3838" s="17">
        <v>-0.116691066</v>
      </c>
      <c r="E3838" s="74">
        <v>-8.1054717999999998E-2</v>
      </c>
      <c r="F3838" s="74">
        <v>-0.116453347</v>
      </c>
      <c r="G3838" s="17">
        <v>-8.7834139000000006E-2</v>
      </c>
      <c r="J3838" s="74"/>
      <c r="K3838" s="73"/>
      <c r="L3838" s="73"/>
      <c r="M3838" s="73"/>
      <c r="N3838" s="73"/>
      <c r="O3838" s="69"/>
      <c r="P3838" s="69"/>
      <c r="Q3838" s="69"/>
      <c r="R3838" s="69"/>
      <c r="S3838" s="69"/>
      <c r="T3838" s="69"/>
      <c r="U3838" s="69"/>
      <c r="V3838" s="72"/>
      <c r="W3838" s="71"/>
      <c r="X3838" s="71"/>
    </row>
    <row r="3839" spans="1:24" ht="15.75" thickBot="1">
      <c r="A3839" s="3">
        <v>0.3831</v>
      </c>
      <c r="B3839" s="17">
        <v>-0.1154382</v>
      </c>
      <c r="C3839" s="17">
        <v>-0.116519286</v>
      </c>
      <c r="D3839" s="17">
        <v>-0.116616409</v>
      </c>
      <c r="E3839" s="74">
        <v>-8.0982737999999999E-2</v>
      </c>
      <c r="F3839" s="74">
        <v>-0.116386453</v>
      </c>
      <c r="G3839" s="17">
        <v>-8.7756282000000005E-2</v>
      </c>
      <c r="J3839" s="74"/>
      <c r="K3839" s="73"/>
      <c r="L3839" s="73"/>
      <c r="M3839" s="73"/>
      <c r="N3839" s="73"/>
      <c r="O3839" s="69"/>
      <c r="P3839" s="69"/>
      <c r="Q3839" s="69"/>
      <c r="R3839" s="69"/>
      <c r="S3839" s="69"/>
      <c r="T3839" s="69"/>
      <c r="U3839" s="69"/>
      <c r="V3839" s="72"/>
      <c r="W3839" s="71"/>
      <c r="X3839" s="71"/>
    </row>
    <row r="3840" spans="1:24" ht="15.75" thickBot="1">
      <c r="A3840" s="3">
        <v>0.38319999999999999</v>
      </c>
      <c r="B3840" s="17">
        <v>-0.115336492</v>
      </c>
      <c r="C3840" s="17">
        <v>-0.116439818</v>
      </c>
      <c r="D3840" s="17">
        <v>-0.116541754</v>
      </c>
      <c r="E3840" s="74">
        <v>-8.0910764999999996E-2</v>
      </c>
      <c r="F3840" s="74">
        <v>-0.116319559</v>
      </c>
      <c r="G3840" s="17">
        <v>-8.7678434E-2</v>
      </c>
      <c r="J3840" s="74"/>
      <c r="K3840" s="73"/>
      <c r="L3840" s="73"/>
      <c r="M3840" s="73"/>
      <c r="N3840" s="73"/>
      <c r="O3840" s="69"/>
      <c r="P3840" s="69"/>
      <c r="Q3840" s="69"/>
      <c r="R3840" s="69"/>
      <c r="S3840" s="69"/>
      <c r="T3840" s="69"/>
      <c r="U3840" s="69"/>
      <c r="V3840" s="72"/>
      <c r="W3840" s="71"/>
      <c r="X3840" s="71"/>
    </row>
    <row r="3841" spans="1:24" ht="15.75" thickBot="1">
      <c r="A3841" s="3">
        <v>0.38329999999999997</v>
      </c>
      <c r="B3841" s="17">
        <v>-0.115234792</v>
      </c>
      <c r="C3841" s="17">
        <v>-0.116360352</v>
      </c>
      <c r="D3841" s="17">
        <v>-0.116467101</v>
      </c>
      <c r="E3841" s="74">
        <v>-8.0838800000000002E-2</v>
      </c>
      <c r="F3841" s="74">
        <v>-0.116252667</v>
      </c>
      <c r="G3841" s="17">
        <v>-8.7600592000000005E-2</v>
      </c>
      <c r="J3841" s="74"/>
      <c r="K3841" s="73"/>
      <c r="L3841" s="73"/>
      <c r="M3841" s="73"/>
      <c r="N3841" s="73"/>
      <c r="O3841" s="69"/>
      <c r="P3841" s="69"/>
      <c r="Q3841" s="69"/>
      <c r="R3841" s="69"/>
      <c r="S3841" s="69"/>
      <c r="T3841" s="69"/>
      <c r="U3841" s="69"/>
      <c r="V3841" s="72"/>
      <c r="W3841" s="71"/>
      <c r="X3841" s="71"/>
    </row>
    <row r="3842" spans="1:24" ht="15.75" thickBot="1">
      <c r="A3842" s="3">
        <v>0.38340000000000002</v>
      </c>
      <c r="B3842" s="17">
        <v>-0.1151331</v>
      </c>
      <c r="C3842" s="17">
        <v>-0.11628089</v>
      </c>
      <c r="D3842" s="17">
        <v>-0.11639245099999999</v>
      </c>
      <c r="E3842" s="74">
        <v>-8.0766842000000005E-2</v>
      </c>
      <c r="F3842" s="74">
        <v>-0.11618577500000001</v>
      </c>
      <c r="G3842" s="17">
        <v>-8.7522758000000006E-2</v>
      </c>
      <c r="J3842" s="74"/>
      <c r="K3842" s="73"/>
      <c r="L3842" s="73"/>
      <c r="M3842" s="73"/>
      <c r="N3842" s="73"/>
      <c r="O3842" s="69"/>
      <c r="P3842" s="69"/>
      <c r="Q3842" s="69"/>
      <c r="R3842" s="69"/>
      <c r="S3842" s="69"/>
      <c r="T3842" s="69"/>
      <c r="U3842" s="69"/>
      <c r="V3842" s="72"/>
      <c r="W3842" s="71"/>
      <c r="X3842" s="71"/>
    </row>
    <row r="3843" spans="1:24" ht="15.75" thickBot="1">
      <c r="A3843" s="3">
        <v>0.38350000000000001</v>
      </c>
      <c r="B3843" s="17">
        <v>-0.115031416</v>
      </c>
      <c r="C3843" s="17">
        <v>-0.11620143099999999</v>
      </c>
      <c r="D3843" s="17">
        <v>-0.116317802</v>
      </c>
      <c r="E3843" s="74">
        <v>-8.0694891000000005E-2</v>
      </c>
      <c r="F3843" s="74">
        <v>-0.11611888300000001</v>
      </c>
      <c r="G3843" s="17">
        <v>-8.7444932000000003E-2</v>
      </c>
      <c r="J3843" s="74"/>
      <c r="K3843" s="73"/>
      <c r="L3843" s="73"/>
      <c r="M3843" s="73"/>
      <c r="N3843" s="73"/>
      <c r="O3843" s="69"/>
      <c r="P3843" s="69"/>
      <c r="Q3843" s="69"/>
      <c r="R3843" s="69"/>
      <c r="S3843" s="69"/>
      <c r="T3843" s="69"/>
      <c r="U3843" s="69"/>
      <c r="V3843" s="72"/>
      <c r="W3843" s="71"/>
      <c r="X3843" s="71"/>
    </row>
    <row r="3844" spans="1:24" ht="15.75" thickBot="1">
      <c r="A3844" s="3">
        <v>0.3836</v>
      </c>
      <c r="B3844" s="17">
        <v>-0.114929739</v>
      </c>
      <c r="C3844" s="17">
        <v>-0.116121975</v>
      </c>
      <c r="D3844" s="17">
        <v>-0.116243156</v>
      </c>
      <c r="E3844" s="74">
        <v>-8.0622947E-2</v>
      </c>
      <c r="F3844" s="74">
        <v>-0.11605199200000001</v>
      </c>
      <c r="G3844" s="17">
        <v>-8.7367112999999996E-2</v>
      </c>
      <c r="J3844" s="74"/>
      <c r="K3844" s="73"/>
      <c r="L3844" s="73"/>
      <c r="M3844" s="73"/>
      <c r="N3844" s="73"/>
      <c r="O3844" s="69"/>
      <c r="P3844" s="69"/>
      <c r="Q3844" s="69"/>
      <c r="R3844" s="69"/>
      <c r="S3844" s="69"/>
      <c r="T3844" s="69"/>
      <c r="U3844" s="69"/>
      <c r="V3844" s="72"/>
      <c r="W3844" s="71"/>
      <c r="X3844" s="71"/>
    </row>
    <row r="3845" spans="1:24" ht="15.75" thickBot="1">
      <c r="A3845" s="3">
        <v>0.38369999999999999</v>
      </c>
      <c r="B3845" s="17">
        <v>-0.114828071</v>
      </c>
      <c r="C3845" s="17">
        <v>-0.11604252299999999</v>
      </c>
      <c r="D3845" s="17">
        <v>-0.116168512</v>
      </c>
      <c r="E3845" s="74">
        <v>-8.0551011000000006E-2</v>
      </c>
      <c r="F3845" s="74">
        <v>-0.11598510200000001</v>
      </c>
      <c r="G3845" s="17">
        <v>-8.7289301E-2</v>
      </c>
      <c r="J3845" s="74"/>
      <c r="K3845" s="73"/>
      <c r="L3845" s="73"/>
      <c r="M3845" s="73"/>
      <c r="N3845" s="73"/>
      <c r="O3845" s="69"/>
      <c r="P3845" s="69"/>
      <c r="Q3845" s="69"/>
      <c r="R3845" s="69"/>
      <c r="S3845" s="69"/>
      <c r="T3845" s="69"/>
      <c r="U3845" s="69"/>
      <c r="V3845" s="72"/>
      <c r="W3845" s="71"/>
      <c r="X3845" s="71"/>
    </row>
    <row r="3846" spans="1:24" ht="15.75" thickBot="1">
      <c r="A3846" s="3">
        <v>0.38379999999999997</v>
      </c>
      <c r="B3846" s="17">
        <v>-0.11472641</v>
      </c>
      <c r="C3846" s="17">
        <v>-0.115963073</v>
      </c>
      <c r="D3846" s="17">
        <v>-0.11609387</v>
      </c>
      <c r="E3846" s="74">
        <v>-8.0479080999999994E-2</v>
      </c>
      <c r="F3846" s="74">
        <v>-0.11591821300000001</v>
      </c>
      <c r="G3846" s="17">
        <v>-8.7211496999999999E-2</v>
      </c>
      <c r="J3846" s="74"/>
      <c r="K3846" s="73"/>
      <c r="L3846" s="73"/>
      <c r="M3846" s="73"/>
      <c r="N3846" s="73"/>
      <c r="O3846" s="69"/>
      <c r="P3846" s="69"/>
      <c r="Q3846" s="69"/>
      <c r="R3846" s="69"/>
      <c r="S3846" s="69"/>
      <c r="T3846" s="69"/>
      <c r="U3846" s="69"/>
      <c r="V3846" s="72"/>
      <c r="W3846" s="71"/>
      <c r="X3846" s="71"/>
    </row>
    <row r="3847" spans="1:24" ht="15.75" thickBot="1">
      <c r="A3847" s="3">
        <v>0.38390000000000002</v>
      </c>
      <c r="B3847" s="17">
        <v>-0.11462475699999999</v>
      </c>
      <c r="C3847" s="17">
        <v>-0.115883627</v>
      </c>
      <c r="D3847" s="17">
        <v>-0.116019231</v>
      </c>
      <c r="E3847" s="74">
        <v>-8.0407159000000006E-2</v>
      </c>
      <c r="F3847" s="74">
        <v>-0.11585132400000001</v>
      </c>
      <c r="G3847" s="17">
        <v>-8.7133699999999994E-2</v>
      </c>
      <c r="J3847" s="74"/>
      <c r="K3847" s="73"/>
      <c r="L3847" s="73"/>
      <c r="M3847" s="73"/>
      <c r="N3847" s="73"/>
      <c r="O3847" s="69"/>
      <c r="P3847" s="69"/>
      <c r="Q3847" s="69"/>
      <c r="R3847" s="69"/>
      <c r="S3847" s="69"/>
      <c r="T3847" s="69"/>
      <c r="U3847" s="69"/>
      <c r="V3847" s="72"/>
      <c r="W3847" s="71"/>
      <c r="X3847" s="71"/>
    </row>
    <row r="3848" spans="1:24" ht="15.75" thickBot="1">
      <c r="A3848" s="3">
        <v>0.38400000000000001</v>
      </c>
      <c r="B3848" s="17">
        <v>-0.114523112</v>
      </c>
      <c r="C3848" s="17">
        <v>-0.115804183</v>
      </c>
      <c r="D3848" s="17">
        <v>-0.115944593</v>
      </c>
      <c r="E3848" s="74">
        <v>-8.0335245E-2</v>
      </c>
      <c r="F3848" s="74">
        <v>-0.115784436</v>
      </c>
      <c r="G3848" s="17">
        <v>-8.7055911E-2</v>
      </c>
      <c r="J3848" s="74"/>
      <c r="K3848" s="73"/>
      <c r="L3848" s="73"/>
      <c r="M3848" s="73"/>
      <c r="N3848" s="73"/>
      <c r="O3848" s="69"/>
      <c r="P3848" s="69"/>
      <c r="Q3848" s="69"/>
      <c r="R3848" s="69"/>
      <c r="S3848" s="69"/>
      <c r="T3848" s="69"/>
      <c r="U3848" s="69"/>
      <c r="V3848" s="72"/>
      <c r="W3848" s="71"/>
      <c r="X3848" s="71"/>
    </row>
    <row r="3849" spans="1:24" ht="15.75" thickBot="1">
      <c r="A3849" s="3">
        <v>0.3841</v>
      </c>
      <c r="B3849" s="17">
        <v>-0.11442147499999999</v>
      </c>
      <c r="C3849" s="17">
        <v>-0.115724743</v>
      </c>
      <c r="D3849" s="17">
        <v>-0.115869958</v>
      </c>
      <c r="E3849" s="74">
        <v>-8.0263337000000004E-2</v>
      </c>
      <c r="F3849" s="74">
        <v>-0.115717548</v>
      </c>
      <c r="G3849" s="17">
        <v>-8.6978129000000001E-2</v>
      </c>
      <c r="J3849" s="74"/>
      <c r="K3849" s="73"/>
      <c r="L3849" s="73"/>
      <c r="M3849" s="73"/>
      <c r="N3849" s="73"/>
      <c r="O3849" s="69"/>
      <c r="P3849" s="69"/>
      <c r="Q3849" s="69"/>
      <c r="R3849" s="69"/>
      <c r="S3849" s="69"/>
      <c r="T3849" s="69"/>
      <c r="U3849" s="69"/>
      <c r="V3849" s="72"/>
      <c r="W3849" s="71"/>
      <c r="X3849" s="71"/>
    </row>
    <row r="3850" spans="1:24" ht="15.75" thickBot="1">
      <c r="A3850" s="3">
        <v>0.38419999999999999</v>
      </c>
      <c r="B3850" s="17">
        <v>-0.114319846</v>
      </c>
      <c r="C3850" s="17">
        <v>-0.115645306</v>
      </c>
      <c r="D3850" s="17">
        <v>-0.115795325</v>
      </c>
      <c r="E3850" s="74">
        <v>-8.0191437000000004E-2</v>
      </c>
      <c r="F3850" s="74">
        <v>-0.115650661</v>
      </c>
      <c r="G3850" s="17">
        <v>-8.6900354999999999E-2</v>
      </c>
      <c r="J3850" s="74"/>
      <c r="K3850" s="73"/>
      <c r="L3850" s="73"/>
      <c r="M3850" s="73"/>
      <c r="N3850" s="73"/>
      <c r="O3850" s="69"/>
      <c r="P3850" s="69"/>
      <c r="Q3850" s="69"/>
      <c r="R3850" s="69"/>
      <c r="S3850" s="69"/>
      <c r="T3850" s="69"/>
      <c r="U3850" s="69"/>
      <c r="V3850" s="72"/>
      <c r="W3850" s="71"/>
      <c r="X3850" s="71"/>
    </row>
    <row r="3851" spans="1:24" ht="15.75" thickBot="1">
      <c r="A3851" s="3">
        <v>0.38429999999999997</v>
      </c>
      <c r="B3851" s="17">
        <v>-0.11421822399999999</v>
      </c>
      <c r="C3851" s="17">
        <v>-0.115565872</v>
      </c>
      <c r="D3851" s="17">
        <v>-0.115720693</v>
      </c>
      <c r="E3851" s="74">
        <v>-8.0119543000000001E-2</v>
      </c>
      <c r="F3851" s="74">
        <v>-0.115583774</v>
      </c>
      <c r="G3851" s="17">
        <v>-8.6822587000000007E-2</v>
      </c>
      <c r="J3851" s="74"/>
      <c r="K3851" s="73"/>
      <c r="L3851" s="73"/>
      <c r="M3851" s="73"/>
      <c r="N3851" s="73"/>
      <c r="O3851" s="69"/>
      <c r="P3851" s="69"/>
      <c r="Q3851" s="69"/>
      <c r="R3851" s="69"/>
      <c r="S3851" s="69"/>
      <c r="T3851" s="69"/>
      <c r="U3851" s="69"/>
      <c r="V3851" s="72"/>
      <c r="W3851" s="71"/>
      <c r="X3851" s="71"/>
    </row>
    <row r="3852" spans="1:24" ht="15.75" thickBot="1">
      <c r="A3852" s="3">
        <v>0.38440000000000002</v>
      </c>
      <c r="B3852" s="17">
        <v>-0.11411661100000001</v>
      </c>
      <c r="C3852" s="17">
        <v>-0.115486441</v>
      </c>
      <c r="D3852" s="17">
        <v>-0.11564606400000001</v>
      </c>
      <c r="E3852" s="74">
        <v>-8.0047656999999994E-2</v>
      </c>
      <c r="F3852" s="74">
        <v>-0.115516888</v>
      </c>
      <c r="G3852" s="17">
        <v>-8.6744827999999996E-2</v>
      </c>
      <c r="J3852" s="74"/>
      <c r="K3852" s="73"/>
      <c r="L3852" s="73"/>
      <c r="M3852" s="73"/>
      <c r="N3852" s="73"/>
      <c r="O3852" s="69"/>
      <c r="P3852" s="69"/>
      <c r="Q3852" s="69"/>
      <c r="R3852" s="69"/>
      <c r="S3852" s="69"/>
      <c r="T3852" s="69"/>
      <c r="U3852" s="69"/>
      <c r="V3852" s="72"/>
      <c r="W3852" s="71"/>
      <c r="X3852" s="71"/>
    </row>
    <row r="3853" spans="1:24" ht="15.75" thickBot="1">
      <c r="A3853" s="3">
        <v>0.38450000000000001</v>
      </c>
      <c r="B3853" s="17">
        <v>-0.114015005</v>
      </c>
      <c r="C3853" s="17">
        <v>-0.115407014</v>
      </c>
      <c r="D3853" s="17">
        <v>-0.115571438</v>
      </c>
      <c r="E3853" s="74">
        <v>-7.9975777999999997E-2</v>
      </c>
      <c r="F3853" s="74">
        <v>-0.115450003</v>
      </c>
      <c r="G3853" s="17">
        <v>-8.6667074999999996E-2</v>
      </c>
      <c r="J3853" s="74"/>
      <c r="K3853" s="73"/>
      <c r="L3853" s="73"/>
      <c r="M3853" s="73"/>
      <c r="N3853" s="73"/>
      <c r="O3853" s="69"/>
      <c r="P3853" s="69"/>
      <c r="Q3853" s="69"/>
      <c r="R3853" s="69"/>
      <c r="S3853" s="69"/>
      <c r="T3853" s="69"/>
      <c r="U3853" s="69"/>
      <c r="V3853" s="72"/>
      <c r="W3853" s="71"/>
      <c r="X3853" s="71"/>
    </row>
    <row r="3854" spans="1:24" ht="15.75" thickBot="1">
      <c r="A3854" s="3">
        <v>0.3846</v>
      </c>
      <c r="B3854" s="17">
        <v>-0.11391340699999999</v>
      </c>
      <c r="C3854" s="17">
        <v>-0.11532758899999999</v>
      </c>
      <c r="D3854" s="17">
        <v>-0.115496813</v>
      </c>
      <c r="E3854" s="74">
        <v>-7.9903906999999996E-2</v>
      </c>
      <c r="F3854" s="74">
        <v>-0.11538311800000001</v>
      </c>
      <c r="G3854" s="17">
        <v>-8.6589330000000006E-2</v>
      </c>
      <c r="J3854" s="74"/>
      <c r="K3854" s="73"/>
      <c r="L3854" s="73"/>
      <c r="M3854" s="73"/>
      <c r="N3854" s="73"/>
      <c r="O3854" s="69"/>
      <c r="P3854" s="69"/>
      <c r="Q3854" s="69"/>
      <c r="R3854" s="69"/>
      <c r="S3854" s="69"/>
      <c r="T3854" s="69"/>
      <c r="U3854" s="69"/>
      <c r="V3854" s="72"/>
      <c r="W3854" s="71"/>
      <c r="X3854" s="71"/>
    </row>
    <row r="3855" spans="1:24" ht="15.75" thickBot="1">
      <c r="A3855" s="3">
        <v>0.38469999999999999</v>
      </c>
      <c r="B3855" s="17">
        <v>-0.113811817</v>
      </c>
      <c r="C3855" s="17">
        <v>-0.115248168</v>
      </c>
      <c r="D3855" s="17">
        <v>-0.11542218999999999</v>
      </c>
      <c r="E3855" s="74">
        <v>-7.9832042000000006E-2</v>
      </c>
      <c r="F3855" s="74">
        <v>-0.115316234</v>
      </c>
      <c r="G3855" s="17">
        <v>-8.6511592999999998E-2</v>
      </c>
      <c r="J3855" s="74"/>
      <c r="K3855" s="73"/>
      <c r="L3855" s="73"/>
      <c r="M3855" s="73"/>
      <c r="N3855" s="73"/>
      <c r="O3855" s="69"/>
      <c r="P3855" s="69"/>
      <c r="Q3855" s="69"/>
      <c r="R3855" s="69"/>
      <c r="S3855" s="69"/>
      <c r="T3855" s="69"/>
      <c r="U3855" s="69"/>
      <c r="V3855" s="72"/>
      <c r="W3855" s="71"/>
      <c r="X3855" s="71"/>
    </row>
    <row r="3856" spans="1:24" ht="15.75" thickBot="1">
      <c r="A3856" s="3">
        <v>0.38479999999999998</v>
      </c>
      <c r="B3856" s="17">
        <v>-0.11371023399999999</v>
      </c>
      <c r="C3856" s="17">
        <v>-0.115168749</v>
      </c>
      <c r="D3856" s="17">
        <v>-0.11534757</v>
      </c>
      <c r="E3856" s="74">
        <v>-7.9760183999999998E-2</v>
      </c>
      <c r="F3856" s="74">
        <v>-0.11524935</v>
      </c>
      <c r="G3856" s="17">
        <v>-8.6433862E-2</v>
      </c>
      <c r="J3856" s="74"/>
      <c r="K3856" s="73"/>
      <c r="L3856" s="73"/>
      <c r="M3856" s="73"/>
      <c r="N3856" s="73"/>
      <c r="O3856" s="69"/>
      <c r="P3856" s="69"/>
      <c r="Q3856" s="69"/>
      <c r="R3856" s="69"/>
      <c r="S3856" s="69"/>
      <c r="T3856" s="69"/>
      <c r="U3856" s="69"/>
      <c r="V3856" s="72"/>
      <c r="W3856" s="71"/>
      <c r="X3856" s="71"/>
    </row>
    <row r="3857" spans="1:24" ht="15.75" thickBot="1">
      <c r="A3857" s="3">
        <v>0.38490000000000002</v>
      </c>
      <c r="B3857" s="17">
        <v>-0.11360866</v>
      </c>
      <c r="C3857" s="17">
        <v>-0.115089334</v>
      </c>
      <c r="D3857" s="17">
        <v>-0.115272951</v>
      </c>
      <c r="E3857" s="74">
        <v>-7.9688334E-2</v>
      </c>
      <c r="F3857" s="74">
        <v>-0.115182467</v>
      </c>
      <c r="G3857" s="17">
        <v>-8.6356138999999998E-2</v>
      </c>
      <c r="J3857" s="74"/>
      <c r="K3857" s="73"/>
      <c r="L3857" s="73"/>
      <c r="M3857" s="73"/>
      <c r="N3857" s="73"/>
      <c r="O3857" s="69"/>
      <c r="P3857" s="69"/>
      <c r="Q3857" s="69"/>
      <c r="R3857" s="69"/>
      <c r="S3857" s="69"/>
      <c r="T3857" s="69"/>
      <c r="U3857" s="69"/>
      <c r="V3857" s="72"/>
      <c r="W3857" s="71"/>
      <c r="X3857" s="71"/>
    </row>
    <row r="3858" spans="1:24" ht="15.75" thickBot="1">
      <c r="A3858" s="3">
        <v>0.38500000000000001</v>
      </c>
      <c r="B3858" s="17">
        <v>-0.113507093</v>
      </c>
      <c r="C3858" s="17">
        <v>-0.115009922</v>
      </c>
      <c r="D3858" s="17">
        <v>-0.115198335</v>
      </c>
      <c r="E3858" s="74">
        <v>-7.9616490999999998E-2</v>
      </c>
      <c r="F3858" s="74">
        <v>-0.11511558500000001</v>
      </c>
      <c r="G3858" s="17">
        <v>-8.6278424000000006E-2</v>
      </c>
      <c r="J3858" s="74"/>
      <c r="K3858" s="73"/>
      <c r="L3858" s="73"/>
      <c r="M3858" s="73"/>
      <c r="N3858" s="73"/>
      <c r="O3858" s="69"/>
      <c r="P3858" s="69"/>
      <c r="Q3858" s="69"/>
      <c r="R3858" s="69"/>
      <c r="S3858" s="69"/>
      <c r="T3858" s="69"/>
      <c r="U3858" s="69"/>
      <c r="V3858" s="72"/>
      <c r="W3858" s="71"/>
      <c r="X3858" s="71"/>
    </row>
    <row r="3859" spans="1:24" ht="15.75" thickBot="1">
      <c r="A3859" s="3">
        <v>0.3851</v>
      </c>
      <c r="B3859" s="17">
        <v>-0.113405534</v>
      </c>
      <c r="C3859" s="17">
        <v>-0.114930513</v>
      </c>
      <c r="D3859" s="17">
        <v>-0.115123721</v>
      </c>
      <c r="E3859" s="74">
        <v>-7.9544655000000006E-2</v>
      </c>
      <c r="F3859" s="74">
        <v>-0.115048703</v>
      </c>
      <c r="G3859" s="17">
        <v>-8.6200714999999997E-2</v>
      </c>
      <c r="J3859" s="74"/>
      <c r="K3859" s="73"/>
      <c r="L3859" s="73"/>
      <c r="M3859" s="73"/>
      <c r="N3859" s="73"/>
      <c r="O3859" s="69"/>
      <c r="P3859" s="69"/>
      <c r="Q3859" s="69"/>
      <c r="R3859" s="69"/>
      <c r="S3859" s="69"/>
      <c r="T3859" s="69"/>
      <c r="U3859" s="69"/>
      <c r="V3859" s="72"/>
      <c r="W3859" s="71"/>
      <c r="X3859" s="71"/>
    </row>
    <row r="3860" spans="1:24" ht="15.75" thickBot="1">
      <c r="A3860" s="3">
        <v>0.38519999999999999</v>
      </c>
      <c r="B3860" s="17">
        <v>-0.113303983</v>
      </c>
      <c r="C3860" s="17">
        <v>-0.11485110699999999</v>
      </c>
      <c r="D3860" s="17">
        <v>-0.115049108</v>
      </c>
      <c r="E3860" s="74">
        <v>-7.9472825999999996E-2</v>
      </c>
      <c r="F3860" s="74">
        <v>-0.114981821</v>
      </c>
      <c r="G3860" s="17">
        <v>-8.6123013999999998E-2</v>
      </c>
      <c r="J3860" s="74"/>
      <c r="K3860" s="73"/>
      <c r="L3860" s="73"/>
      <c r="M3860" s="73"/>
      <c r="N3860" s="73"/>
      <c r="O3860" s="69"/>
      <c r="P3860" s="69"/>
      <c r="Q3860" s="69"/>
      <c r="R3860" s="69"/>
      <c r="S3860" s="69"/>
      <c r="T3860" s="69"/>
      <c r="U3860" s="69"/>
      <c r="V3860" s="72"/>
      <c r="W3860" s="71"/>
      <c r="X3860" s="71"/>
    </row>
    <row r="3861" spans="1:24" ht="15.75" thickBot="1">
      <c r="A3861" s="3">
        <v>0.38529999999999998</v>
      </c>
      <c r="B3861" s="17">
        <v>-0.113202439</v>
      </c>
      <c r="C3861" s="17">
        <v>-0.114771704</v>
      </c>
      <c r="D3861" s="17">
        <v>-0.11497449799999999</v>
      </c>
      <c r="E3861" s="74">
        <v>-7.9401003999999997E-2</v>
      </c>
      <c r="F3861" s="74">
        <v>-0.11491494100000001</v>
      </c>
      <c r="G3861" s="17">
        <v>-8.6045320999999994E-2</v>
      </c>
      <c r="J3861" s="74"/>
      <c r="K3861" s="73"/>
      <c r="L3861" s="73"/>
      <c r="M3861" s="73"/>
      <c r="N3861" s="73"/>
      <c r="O3861" s="69"/>
      <c r="P3861" s="69"/>
      <c r="Q3861" s="69"/>
      <c r="R3861" s="69"/>
      <c r="S3861" s="69"/>
      <c r="T3861" s="69"/>
      <c r="U3861" s="69"/>
      <c r="V3861" s="72"/>
      <c r="W3861" s="71"/>
      <c r="X3861" s="71"/>
    </row>
    <row r="3862" spans="1:24" ht="15.75" thickBot="1">
      <c r="A3862" s="3">
        <v>0.38540000000000002</v>
      </c>
      <c r="B3862" s="17">
        <v>-0.113100903</v>
      </c>
      <c r="C3862" s="17">
        <v>-0.11469230399999999</v>
      </c>
      <c r="D3862" s="17">
        <v>-0.11489989</v>
      </c>
      <c r="E3862" s="74">
        <v>-7.9329188999999994E-2</v>
      </c>
      <c r="F3862" s="74">
        <v>-0.11484806</v>
      </c>
      <c r="G3862" s="17">
        <v>-8.5967634000000001E-2</v>
      </c>
      <c r="J3862" s="74"/>
      <c r="K3862" s="73"/>
      <c r="L3862" s="73"/>
      <c r="M3862" s="73"/>
      <c r="N3862" s="73"/>
      <c r="O3862" s="69"/>
      <c r="P3862" s="69"/>
      <c r="Q3862" s="69"/>
      <c r="R3862" s="69"/>
      <c r="S3862" s="69"/>
      <c r="T3862" s="69"/>
      <c r="U3862" s="69"/>
      <c r="V3862" s="72"/>
      <c r="W3862" s="71"/>
      <c r="X3862" s="71"/>
    </row>
    <row r="3863" spans="1:24" ht="15.75" thickBot="1">
      <c r="A3863" s="3">
        <v>0.38550000000000001</v>
      </c>
      <c r="B3863" s="17">
        <v>-0.112999375</v>
      </c>
      <c r="C3863" s="17">
        <v>-0.114612907</v>
      </c>
      <c r="D3863" s="17">
        <v>-0.114825284</v>
      </c>
      <c r="E3863" s="74">
        <v>-7.9257381000000002E-2</v>
      </c>
      <c r="F3863" s="74">
        <v>-0.11478118</v>
      </c>
      <c r="G3863" s="17">
        <v>-8.5889955000000004E-2</v>
      </c>
      <c r="J3863" s="74"/>
      <c r="K3863" s="73"/>
      <c r="L3863" s="73"/>
      <c r="M3863" s="73"/>
      <c r="N3863" s="73"/>
      <c r="O3863" s="69"/>
      <c r="P3863" s="69"/>
      <c r="Q3863" s="69"/>
      <c r="R3863" s="69"/>
      <c r="S3863" s="69"/>
      <c r="T3863" s="69"/>
      <c r="U3863" s="69"/>
      <c r="V3863" s="72"/>
      <c r="W3863" s="71"/>
      <c r="X3863" s="71"/>
    </row>
    <row r="3864" spans="1:24" ht="15.75" thickBot="1">
      <c r="A3864" s="3">
        <v>0.3856</v>
      </c>
      <c r="B3864" s="17">
        <v>-0.11289785500000001</v>
      </c>
      <c r="C3864" s="17">
        <v>-0.114533513</v>
      </c>
      <c r="D3864" s="17">
        <v>-0.11475067999999999</v>
      </c>
      <c r="E3864" s="74">
        <v>-7.9185581000000005E-2</v>
      </c>
      <c r="F3864" s="74">
        <v>-0.114714301</v>
      </c>
      <c r="G3864" s="17">
        <v>-8.5812283000000003E-2</v>
      </c>
      <c r="J3864" s="74"/>
      <c r="K3864" s="73"/>
      <c r="L3864" s="73"/>
      <c r="M3864" s="73"/>
      <c r="N3864" s="73"/>
      <c r="O3864" s="69"/>
      <c r="P3864" s="69"/>
      <c r="Q3864" s="69"/>
      <c r="R3864" s="69"/>
      <c r="S3864" s="69"/>
      <c r="T3864" s="69"/>
      <c r="U3864" s="69"/>
      <c r="V3864" s="72"/>
      <c r="W3864" s="71"/>
      <c r="X3864" s="71"/>
    </row>
    <row r="3865" spans="1:24" ht="15.75" thickBot="1">
      <c r="A3865" s="3">
        <v>0.38569999999999999</v>
      </c>
      <c r="B3865" s="17">
        <v>-0.11279634199999999</v>
      </c>
      <c r="C3865" s="17">
        <v>-0.11445412200000001</v>
      </c>
      <c r="D3865" s="17">
        <v>-0.114676078</v>
      </c>
      <c r="E3865" s="74">
        <v>-7.9113787000000005E-2</v>
      </c>
      <c r="F3865" s="74">
        <v>-0.114647422</v>
      </c>
      <c r="G3865" s="17">
        <v>-8.5734618999999998E-2</v>
      </c>
      <c r="J3865" s="74"/>
      <c r="K3865" s="73"/>
      <c r="L3865" s="73"/>
      <c r="M3865" s="73"/>
      <c r="N3865" s="73"/>
      <c r="O3865" s="69"/>
      <c r="P3865" s="69"/>
      <c r="Q3865" s="69"/>
      <c r="R3865" s="69"/>
      <c r="S3865" s="69"/>
      <c r="T3865" s="69"/>
      <c r="U3865" s="69"/>
      <c r="V3865" s="72"/>
      <c r="W3865" s="71"/>
      <c r="X3865" s="71"/>
    </row>
    <row r="3866" spans="1:24" ht="15.75" thickBot="1">
      <c r="A3866" s="3">
        <v>0.38579999999999998</v>
      </c>
      <c r="B3866" s="17">
        <v>-0.11269483700000001</v>
      </c>
      <c r="C3866" s="17">
        <v>-0.11437473500000001</v>
      </c>
      <c r="D3866" s="17">
        <v>-0.11460147900000001</v>
      </c>
      <c r="E3866" s="74">
        <v>-7.9042001000000001E-2</v>
      </c>
      <c r="F3866" s="74">
        <v>-0.11458054400000001</v>
      </c>
      <c r="G3866" s="17">
        <v>-8.5656961000000004E-2</v>
      </c>
      <c r="J3866" s="74"/>
      <c r="K3866" s="73"/>
      <c r="L3866" s="73"/>
      <c r="M3866" s="73"/>
      <c r="N3866" s="73"/>
      <c r="O3866" s="69"/>
      <c r="P3866" s="69"/>
      <c r="Q3866" s="69"/>
      <c r="R3866" s="69"/>
      <c r="S3866" s="69"/>
      <c r="T3866" s="69"/>
      <c r="U3866" s="69"/>
      <c r="V3866" s="72"/>
      <c r="W3866" s="71"/>
      <c r="X3866" s="71"/>
    </row>
    <row r="3867" spans="1:24" ht="15.75" thickBot="1">
      <c r="A3867" s="3">
        <v>0.38590000000000002</v>
      </c>
      <c r="B3867" s="17">
        <v>-0.11259334</v>
      </c>
      <c r="C3867" s="17">
        <v>-0.11429535</v>
      </c>
      <c r="D3867" s="17">
        <v>-0.114526881</v>
      </c>
      <c r="E3867" s="74">
        <v>-7.8970220999999993E-2</v>
      </c>
      <c r="F3867" s="74">
        <v>-0.114513667</v>
      </c>
      <c r="G3867" s="17">
        <v>-8.5579311000000005E-2</v>
      </c>
      <c r="J3867" s="74"/>
      <c r="K3867" s="73"/>
      <c r="L3867" s="73"/>
      <c r="M3867" s="73"/>
      <c r="N3867" s="73"/>
      <c r="O3867" s="69"/>
      <c r="P3867" s="69"/>
      <c r="Q3867" s="69"/>
      <c r="R3867" s="69"/>
      <c r="S3867" s="69"/>
      <c r="T3867" s="69"/>
      <c r="U3867" s="69"/>
      <c r="V3867" s="72"/>
      <c r="W3867" s="71"/>
      <c r="X3867" s="71"/>
    </row>
    <row r="3868" spans="1:24" ht="15.75" thickBot="1">
      <c r="A3868" s="3">
        <v>0.38600000000000001</v>
      </c>
      <c r="B3868" s="17">
        <v>-0.112491851</v>
      </c>
      <c r="C3868" s="17">
        <v>-0.114215968</v>
      </c>
      <c r="D3868" s="17">
        <v>-0.114452285</v>
      </c>
      <c r="E3868" s="74">
        <v>-7.8898448999999996E-2</v>
      </c>
      <c r="F3868" s="74">
        <v>-0.11444678899999999</v>
      </c>
      <c r="G3868" s="17">
        <v>-8.5501669000000002E-2</v>
      </c>
      <c r="J3868" s="74"/>
      <c r="K3868" s="73"/>
      <c r="L3868" s="73"/>
      <c r="M3868" s="73"/>
      <c r="N3868" s="73"/>
      <c r="O3868" s="69"/>
      <c r="P3868" s="69"/>
      <c r="Q3868" s="69"/>
      <c r="R3868" s="69"/>
      <c r="S3868" s="69"/>
      <c r="T3868" s="69"/>
      <c r="U3868" s="69"/>
      <c r="V3868" s="72"/>
      <c r="W3868" s="71"/>
      <c r="X3868" s="71"/>
    </row>
    <row r="3869" spans="1:24" ht="15.75" thickBot="1">
      <c r="A3869" s="3">
        <v>0.3861</v>
      </c>
      <c r="B3869" s="17">
        <v>-0.112390369</v>
      </c>
      <c r="C3869" s="17">
        <v>-0.11413659</v>
      </c>
      <c r="D3869" s="17">
        <v>-0.114377691</v>
      </c>
      <c r="E3869" s="74">
        <v>-7.8826682999999995E-2</v>
      </c>
      <c r="F3869" s="74">
        <v>-0.114379913</v>
      </c>
      <c r="G3869" s="17">
        <v>-8.5424032999999996E-2</v>
      </c>
      <c r="J3869" s="74"/>
      <c r="K3869" s="73"/>
      <c r="L3869" s="73"/>
      <c r="M3869" s="73"/>
      <c r="N3869" s="73"/>
      <c r="O3869" s="69"/>
      <c r="P3869" s="69"/>
      <c r="Q3869" s="69"/>
      <c r="R3869" s="69"/>
      <c r="S3869" s="69"/>
      <c r="T3869" s="69"/>
      <c r="U3869" s="69"/>
      <c r="V3869" s="72"/>
      <c r="W3869" s="71"/>
      <c r="X3869" s="71"/>
    </row>
    <row r="3870" spans="1:24" ht="15.75" thickBot="1">
      <c r="A3870" s="3">
        <v>0.38619999999999999</v>
      </c>
      <c r="B3870" s="17">
        <v>-0.112288895</v>
      </c>
      <c r="C3870" s="17">
        <v>-0.114057214</v>
      </c>
      <c r="D3870" s="17">
        <v>-0.1143031</v>
      </c>
      <c r="E3870" s="74">
        <v>-7.8754925000000003E-2</v>
      </c>
      <c r="F3870" s="74">
        <v>-0.11431303700000001</v>
      </c>
      <c r="G3870" s="17">
        <v>-8.5346405E-2</v>
      </c>
      <c r="J3870" s="74"/>
      <c r="K3870" s="73"/>
      <c r="L3870" s="73"/>
      <c r="M3870" s="73"/>
      <c r="N3870" s="73"/>
      <c r="O3870" s="69"/>
      <c r="P3870" s="69"/>
      <c r="Q3870" s="69"/>
      <c r="R3870" s="69"/>
      <c r="S3870" s="69"/>
      <c r="T3870" s="69"/>
      <c r="U3870" s="69"/>
      <c r="V3870" s="72"/>
      <c r="W3870" s="71"/>
      <c r="X3870" s="71"/>
    </row>
    <row r="3871" spans="1:24" ht="15.75" thickBot="1">
      <c r="A3871" s="3">
        <v>0.38629999999999998</v>
      </c>
      <c r="B3871" s="17">
        <v>-0.11218742800000001</v>
      </c>
      <c r="C3871" s="17">
        <v>-0.113977841</v>
      </c>
      <c r="D3871" s="17">
        <v>-0.11422851000000001</v>
      </c>
      <c r="E3871" s="74">
        <v>-7.8683173999999995E-2</v>
      </c>
      <c r="F3871" s="74">
        <v>-0.114246161</v>
      </c>
      <c r="G3871" s="17">
        <v>-8.5268784E-2</v>
      </c>
      <c r="J3871" s="74"/>
      <c r="K3871" s="73"/>
      <c r="L3871" s="73"/>
      <c r="M3871" s="73"/>
      <c r="N3871" s="73"/>
      <c r="O3871" s="69"/>
      <c r="P3871" s="69"/>
      <c r="Q3871" s="69"/>
      <c r="R3871" s="69"/>
      <c r="S3871" s="69"/>
      <c r="T3871" s="69"/>
      <c r="U3871" s="69"/>
      <c r="V3871" s="72"/>
      <c r="W3871" s="71"/>
      <c r="X3871" s="71"/>
    </row>
    <row r="3872" spans="1:24" ht="15.75" thickBot="1">
      <c r="A3872" s="3">
        <v>0.38640000000000002</v>
      </c>
      <c r="B3872" s="17">
        <v>-0.11208596899999999</v>
      </c>
      <c r="C3872" s="17">
        <v>-0.113898472</v>
      </c>
      <c r="D3872" s="17">
        <v>-0.114153922</v>
      </c>
      <c r="E3872" s="74">
        <v>-7.8611428999999997E-2</v>
      </c>
      <c r="F3872" s="74">
        <v>-0.114179286</v>
      </c>
      <c r="G3872" s="17">
        <v>-8.5191169999999997E-2</v>
      </c>
      <c r="J3872" s="74"/>
      <c r="K3872" s="73"/>
      <c r="L3872" s="73"/>
      <c r="M3872" s="73"/>
      <c r="N3872" s="73"/>
      <c r="O3872" s="69"/>
      <c r="P3872" s="69"/>
      <c r="Q3872" s="69"/>
      <c r="R3872" s="69"/>
      <c r="S3872" s="69"/>
      <c r="T3872" s="69"/>
      <c r="U3872" s="69"/>
      <c r="V3872" s="72"/>
      <c r="W3872" s="71"/>
      <c r="X3872" s="71"/>
    </row>
    <row r="3873" spans="1:24" ht="15.75" thickBot="1">
      <c r="A3873" s="3">
        <v>0.38650000000000001</v>
      </c>
      <c r="B3873" s="17">
        <v>-0.11198451800000001</v>
      </c>
      <c r="C3873" s="17">
        <v>-0.113819105</v>
      </c>
      <c r="D3873" s="17">
        <v>-0.114079337</v>
      </c>
      <c r="E3873" s="74">
        <v>-7.8539691999999994E-2</v>
      </c>
      <c r="F3873" s="74">
        <v>-0.114112411</v>
      </c>
      <c r="G3873" s="17">
        <v>-8.5113563000000003E-2</v>
      </c>
      <c r="J3873" s="74"/>
      <c r="K3873" s="73"/>
      <c r="L3873" s="73"/>
      <c r="M3873" s="73"/>
      <c r="N3873" s="73"/>
      <c r="O3873" s="69"/>
      <c r="P3873" s="69"/>
      <c r="Q3873" s="69"/>
      <c r="R3873" s="69"/>
      <c r="S3873" s="69"/>
      <c r="T3873" s="69"/>
      <c r="U3873" s="69"/>
      <c r="V3873" s="72"/>
      <c r="W3873" s="71"/>
      <c r="X3873" s="71"/>
    </row>
    <row r="3874" spans="1:24" ht="15.75" thickBot="1">
      <c r="A3874" s="3">
        <v>0.3866</v>
      </c>
      <c r="B3874" s="17">
        <v>-0.111883075</v>
      </c>
      <c r="C3874" s="17">
        <v>-0.11373974100000001</v>
      </c>
      <c r="D3874" s="17">
        <v>-0.114004753</v>
      </c>
      <c r="E3874" s="74">
        <v>-7.8467962000000002E-2</v>
      </c>
      <c r="F3874" s="74">
        <v>-0.114045537</v>
      </c>
      <c r="G3874" s="17">
        <v>-8.5035964000000006E-2</v>
      </c>
      <c r="J3874" s="74"/>
      <c r="K3874" s="73"/>
      <c r="L3874" s="73"/>
      <c r="M3874" s="73"/>
      <c r="N3874" s="73"/>
      <c r="O3874" s="69"/>
      <c r="P3874" s="69"/>
      <c r="Q3874" s="69"/>
      <c r="R3874" s="69"/>
      <c r="S3874" s="69"/>
      <c r="T3874" s="69"/>
      <c r="U3874" s="69"/>
      <c r="V3874" s="72"/>
      <c r="W3874" s="71"/>
      <c r="X3874" s="71"/>
    </row>
    <row r="3875" spans="1:24" ht="15.75" thickBot="1">
      <c r="A3875" s="3">
        <v>0.38669999999999999</v>
      </c>
      <c r="B3875" s="17">
        <v>-0.111781639</v>
      </c>
      <c r="C3875" s="17">
        <v>-0.11366038000000001</v>
      </c>
      <c r="D3875" s="17">
        <v>-0.113930171</v>
      </c>
      <c r="E3875" s="74">
        <v>-7.8396237999999993E-2</v>
      </c>
      <c r="F3875" s="74">
        <v>-0.11397866299999999</v>
      </c>
      <c r="G3875" s="17">
        <v>-8.4958372000000004E-2</v>
      </c>
      <c r="J3875" s="74"/>
      <c r="K3875" s="73"/>
      <c r="L3875" s="73"/>
      <c r="M3875" s="73"/>
      <c r="N3875" s="73"/>
      <c r="O3875" s="69"/>
      <c r="P3875" s="69"/>
      <c r="Q3875" s="69"/>
      <c r="R3875" s="69"/>
      <c r="S3875" s="69"/>
      <c r="T3875" s="69"/>
      <c r="U3875" s="69"/>
      <c r="V3875" s="72"/>
      <c r="W3875" s="71"/>
      <c r="X3875" s="71"/>
    </row>
    <row r="3876" spans="1:24" ht="15.75" thickBot="1">
      <c r="A3876" s="3">
        <v>0.38679999999999998</v>
      </c>
      <c r="B3876" s="17">
        <v>-0.111680211</v>
      </c>
      <c r="C3876" s="17">
        <v>-0.113581023</v>
      </c>
      <c r="D3876" s="17">
        <v>-0.11385559200000001</v>
      </c>
      <c r="E3876" s="74">
        <v>-7.8324521999999994E-2</v>
      </c>
      <c r="F3876" s="74">
        <v>-0.11391179</v>
      </c>
      <c r="G3876" s="17">
        <v>-8.4880786999999999E-2</v>
      </c>
      <c r="J3876" s="74"/>
      <c r="K3876" s="73"/>
      <c r="L3876" s="73"/>
      <c r="M3876" s="73"/>
      <c r="N3876" s="73"/>
      <c r="O3876" s="69"/>
      <c r="P3876" s="69"/>
      <c r="Q3876" s="69"/>
      <c r="R3876" s="69"/>
      <c r="S3876" s="69"/>
      <c r="T3876" s="69"/>
      <c r="U3876" s="69"/>
      <c r="V3876" s="72"/>
      <c r="W3876" s="71"/>
      <c r="X3876" s="71"/>
    </row>
    <row r="3877" spans="1:24" ht="15.75" thickBot="1">
      <c r="A3877" s="3">
        <v>0.38690000000000002</v>
      </c>
      <c r="B3877" s="17">
        <v>-0.11157879</v>
      </c>
      <c r="C3877" s="17">
        <v>-0.113501668</v>
      </c>
      <c r="D3877" s="17">
        <v>-0.113781014</v>
      </c>
      <c r="E3877" s="74">
        <v>-7.8252813000000004E-2</v>
      </c>
      <c r="F3877" s="74">
        <v>-0.113844917</v>
      </c>
      <c r="G3877" s="17">
        <v>-8.4803209000000004E-2</v>
      </c>
      <c r="J3877" s="74"/>
      <c r="K3877" s="73"/>
      <c r="L3877" s="73"/>
      <c r="M3877" s="73"/>
      <c r="N3877" s="73"/>
      <c r="O3877" s="69"/>
      <c r="P3877" s="69"/>
      <c r="Q3877" s="69"/>
      <c r="R3877" s="69"/>
      <c r="S3877" s="69"/>
      <c r="T3877" s="69"/>
      <c r="U3877" s="69"/>
      <c r="V3877" s="72"/>
      <c r="W3877" s="71"/>
      <c r="X3877" s="71"/>
    </row>
    <row r="3878" spans="1:24" ht="15.75" thickBot="1">
      <c r="A3878" s="3">
        <v>0.38700000000000001</v>
      </c>
      <c r="B3878" s="17">
        <v>-0.111477377</v>
      </c>
      <c r="C3878" s="17">
        <v>-0.113422316</v>
      </c>
      <c r="D3878" s="17">
        <v>-0.11370643800000001</v>
      </c>
      <c r="E3878" s="74">
        <v>-7.8181109999999998E-2</v>
      </c>
      <c r="F3878" s="74">
        <v>-0.11377804499999999</v>
      </c>
      <c r="G3878" s="17">
        <v>-8.4725638000000006E-2</v>
      </c>
      <c r="J3878" s="74"/>
      <c r="K3878" s="73"/>
      <c r="L3878" s="73"/>
      <c r="M3878" s="73"/>
      <c r="N3878" s="73"/>
      <c r="O3878" s="69"/>
      <c r="P3878" s="69"/>
      <c r="Q3878" s="69"/>
      <c r="R3878" s="69"/>
      <c r="S3878" s="69"/>
      <c r="T3878" s="69"/>
      <c r="U3878" s="69"/>
      <c r="V3878" s="72"/>
      <c r="W3878" s="71"/>
      <c r="X3878" s="71"/>
    </row>
    <row r="3879" spans="1:24" ht="15.75" thickBot="1">
      <c r="A3879" s="3">
        <v>0.3871</v>
      </c>
      <c r="B3879" s="17">
        <v>-0.111375972</v>
      </c>
      <c r="C3879" s="17">
        <v>-0.113342967</v>
      </c>
      <c r="D3879" s="17">
        <v>-0.113631865</v>
      </c>
      <c r="E3879" s="74">
        <v>-7.8109415000000001E-2</v>
      </c>
      <c r="F3879" s="74">
        <v>-0.113711173</v>
      </c>
      <c r="G3879" s="17">
        <v>-8.4648075000000003E-2</v>
      </c>
      <c r="J3879" s="74"/>
      <c r="K3879" s="73"/>
      <c r="L3879" s="73"/>
      <c r="M3879" s="73"/>
      <c r="N3879" s="73"/>
      <c r="O3879" s="69"/>
      <c r="P3879" s="69"/>
      <c r="Q3879" s="69"/>
      <c r="R3879" s="69"/>
      <c r="S3879" s="69"/>
      <c r="T3879" s="69"/>
      <c r="U3879" s="69"/>
      <c r="V3879" s="72"/>
      <c r="W3879" s="71"/>
      <c r="X3879" s="71"/>
    </row>
    <row r="3880" spans="1:24" ht="15.75" thickBot="1">
      <c r="A3880" s="3">
        <v>0.38719999999999999</v>
      </c>
      <c r="B3880" s="17">
        <v>-0.111274574</v>
      </c>
      <c r="C3880" s="17">
        <v>-0.11326362099999999</v>
      </c>
      <c r="D3880" s="17">
        <v>-0.113557293</v>
      </c>
      <c r="E3880" s="74">
        <v>-7.8037727000000001E-2</v>
      </c>
      <c r="F3880" s="74">
        <v>-0.113644301</v>
      </c>
      <c r="G3880" s="17">
        <v>-8.4570518999999997E-2</v>
      </c>
      <c r="J3880" s="74"/>
      <c r="K3880" s="73"/>
      <c r="L3880" s="73"/>
      <c r="M3880" s="73"/>
      <c r="N3880" s="73"/>
      <c r="O3880" s="69"/>
      <c r="P3880" s="69"/>
      <c r="Q3880" s="69"/>
      <c r="R3880" s="69"/>
      <c r="S3880" s="69"/>
      <c r="T3880" s="69"/>
      <c r="U3880" s="69"/>
      <c r="V3880" s="72"/>
      <c r="W3880" s="71"/>
      <c r="X3880" s="71"/>
    </row>
    <row r="3881" spans="1:24" ht="15.75" thickBot="1">
      <c r="A3881" s="3">
        <v>0.38729999999999998</v>
      </c>
      <c r="B3881" s="17">
        <v>-0.11117318399999999</v>
      </c>
      <c r="C3881" s="17">
        <v>-0.113184279</v>
      </c>
      <c r="D3881" s="17">
        <v>-0.11348272299999999</v>
      </c>
      <c r="E3881" s="74">
        <v>-7.7966044999999998E-2</v>
      </c>
      <c r="F3881" s="74">
        <v>-0.11357742999999999</v>
      </c>
      <c r="G3881" s="17">
        <v>-8.4492969000000001E-2</v>
      </c>
      <c r="J3881" s="74"/>
      <c r="K3881" s="73"/>
      <c r="L3881" s="73"/>
      <c r="M3881" s="73"/>
      <c r="N3881" s="73"/>
      <c r="O3881" s="69"/>
      <c r="P3881" s="69"/>
      <c r="Q3881" s="69"/>
      <c r="R3881" s="69"/>
      <c r="S3881" s="69"/>
      <c r="T3881" s="69"/>
      <c r="U3881" s="69"/>
      <c r="V3881" s="72"/>
      <c r="W3881" s="71"/>
      <c r="X3881" s="71"/>
    </row>
    <row r="3882" spans="1:24" ht="15.75" thickBot="1">
      <c r="A3882" s="3">
        <v>0.38740000000000002</v>
      </c>
      <c r="B3882" s="17">
        <v>-0.111071801</v>
      </c>
      <c r="C3882" s="17">
        <v>-0.113104939</v>
      </c>
      <c r="D3882" s="17">
        <v>-0.113408155</v>
      </c>
      <c r="E3882" s="74">
        <v>-7.7894371000000004E-2</v>
      </c>
      <c r="F3882" s="74">
        <v>-0.11351056</v>
      </c>
      <c r="G3882" s="17">
        <v>-8.4415427000000001E-2</v>
      </c>
      <c r="J3882" s="74"/>
      <c r="K3882" s="73"/>
      <c r="L3882" s="73"/>
      <c r="M3882" s="73"/>
      <c r="N3882" s="73"/>
      <c r="O3882" s="69"/>
      <c r="P3882" s="69"/>
      <c r="Q3882" s="69"/>
      <c r="R3882" s="69"/>
      <c r="S3882" s="69"/>
      <c r="T3882" s="69"/>
      <c r="U3882" s="69"/>
      <c r="V3882" s="72"/>
      <c r="W3882" s="71"/>
      <c r="X3882" s="71"/>
    </row>
    <row r="3883" spans="1:24" ht="15.75" thickBot="1">
      <c r="A3883" s="3">
        <v>0.38750000000000001</v>
      </c>
      <c r="B3883" s="17">
        <v>-0.110970426</v>
      </c>
      <c r="C3883" s="17">
        <v>-0.113025601</v>
      </c>
      <c r="D3883" s="17">
        <v>-0.113333589</v>
      </c>
      <c r="E3883" s="74">
        <v>-7.7822702999999993E-2</v>
      </c>
      <c r="F3883" s="74">
        <v>-0.11344369</v>
      </c>
      <c r="G3883" s="17">
        <v>-8.4337891999999998E-2</v>
      </c>
      <c r="J3883" s="74"/>
      <c r="K3883" s="73"/>
      <c r="L3883" s="73"/>
      <c r="M3883" s="73"/>
      <c r="N3883" s="73"/>
      <c r="O3883" s="69"/>
      <c r="P3883" s="69"/>
      <c r="Q3883" s="69"/>
      <c r="R3883" s="69"/>
      <c r="S3883" s="69"/>
      <c r="T3883" s="69"/>
      <c r="U3883" s="69"/>
      <c r="V3883" s="72"/>
      <c r="W3883" s="71"/>
      <c r="X3883" s="71"/>
    </row>
    <row r="3884" spans="1:24" ht="15.75" thickBot="1">
      <c r="A3884" s="3">
        <v>0.3876</v>
      </c>
      <c r="B3884" s="17">
        <v>-0.11086905800000001</v>
      </c>
      <c r="C3884" s="17">
        <v>-0.112946267</v>
      </c>
      <c r="D3884" s="17">
        <v>-0.113259025</v>
      </c>
      <c r="E3884" s="74">
        <v>-7.7751042000000006E-2</v>
      </c>
      <c r="F3884" s="74">
        <v>-0.11337682</v>
      </c>
      <c r="G3884" s="17">
        <v>-8.4260365000000004E-2</v>
      </c>
      <c r="J3884" s="74"/>
      <c r="K3884" s="73"/>
      <c r="L3884" s="73"/>
      <c r="M3884" s="73"/>
      <c r="N3884" s="73"/>
      <c r="O3884" s="69"/>
      <c r="P3884" s="69"/>
      <c r="Q3884" s="69"/>
      <c r="R3884" s="69"/>
      <c r="S3884" s="69"/>
      <c r="T3884" s="69"/>
      <c r="U3884" s="69"/>
      <c r="V3884" s="72"/>
      <c r="W3884" s="71"/>
      <c r="X3884" s="71"/>
    </row>
    <row r="3885" spans="1:24" ht="15.75" thickBot="1">
      <c r="A3885" s="3">
        <v>0.38769999999999999</v>
      </c>
      <c r="B3885" s="17">
        <v>-0.110767698</v>
      </c>
      <c r="C3885" s="17">
        <v>-0.112866936</v>
      </c>
      <c r="D3885" s="17">
        <v>-0.113184463</v>
      </c>
      <c r="E3885" s="74">
        <v>-7.7679388000000002E-2</v>
      </c>
      <c r="F3885" s="74">
        <v>-0.11330995100000001</v>
      </c>
      <c r="G3885" s="17">
        <v>-8.4182844000000007E-2</v>
      </c>
      <c r="J3885" s="74"/>
      <c r="K3885" s="73"/>
      <c r="L3885" s="73"/>
      <c r="M3885" s="73"/>
      <c r="N3885" s="73"/>
      <c r="O3885" s="69"/>
      <c r="P3885" s="69"/>
      <c r="Q3885" s="69"/>
      <c r="R3885" s="69"/>
      <c r="S3885" s="69"/>
      <c r="T3885" s="69"/>
      <c r="U3885" s="69"/>
      <c r="V3885" s="72"/>
      <c r="W3885" s="71"/>
      <c r="X3885" s="71"/>
    </row>
    <row r="3886" spans="1:24" ht="15.75" thickBot="1">
      <c r="A3886" s="3">
        <v>0.38779999999999998</v>
      </c>
      <c r="B3886" s="17">
        <v>-0.110666346</v>
      </c>
      <c r="C3886" s="17">
        <v>-0.112787608</v>
      </c>
      <c r="D3886" s="17">
        <v>-0.113109903</v>
      </c>
      <c r="E3886" s="74">
        <v>-7.7607741999999993E-2</v>
      </c>
      <c r="F3886" s="74">
        <v>-0.11324308199999999</v>
      </c>
      <c r="G3886" s="17">
        <v>-8.4105331000000005E-2</v>
      </c>
      <c r="J3886" s="74"/>
      <c r="K3886" s="73"/>
      <c r="L3886" s="73"/>
      <c r="M3886" s="73"/>
      <c r="N3886" s="73"/>
      <c r="O3886" s="69"/>
      <c r="P3886" s="69"/>
      <c r="Q3886" s="69"/>
      <c r="R3886" s="69"/>
      <c r="S3886" s="69"/>
      <c r="T3886" s="69"/>
      <c r="U3886" s="69"/>
      <c r="V3886" s="72"/>
      <c r="W3886" s="71"/>
      <c r="X3886" s="71"/>
    </row>
    <row r="3887" spans="1:24" ht="15.75" thickBot="1">
      <c r="A3887" s="3">
        <v>0.38790000000000002</v>
      </c>
      <c r="B3887" s="17">
        <v>-0.110565001</v>
      </c>
      <c r="C3887" s="17">
        <v>-0.11270828200000001</v>
      </c>
      <c r="D3887" s="17">
        <v>-0.113035345</v>
      </c>
      <c r="E3887" s="74">
        <v>-7.7536101999999996E-2</v>
      </c>
      <c r="F3887" s="74">
        <v>-0.113176213</v>
      </c>
      <c r="G3887" s="17">
        <v>-8.4027824000000001E-2</v>
      </c>
      <c r="J3887" s="74"/>
      <c r="K3887" s="73"/>
      <c r="L3887" s="73"/>
      <c r="M3887" s="73"/>
      <c r="N3887" s="73"/>
      <c r="O3887" s="69"/>
      <c r="P3887" s="69"/>
      <c r="Q3887" s="69"/>
      <c r="R3887" s="69"/>
      <c r="S3887" s="69"/>
      <c r="T3887" s="69"/>
      <c r="U3887" s="69"/>
      <c r="V3887" s="72"/>
      <c r="W3887" s="71"/>
      <c r="X3887" s="71"/>
    </row>
    <row r="3888" spans="1:24" ht="15.75" thickBot="1">
      <c r="A3888" s="3">
        <v>0.38800000000000001</v>
      </c>
      <c r="B3888" s="17">
        <v>-0.110463664</v>
      </c>
      <c r="C3888" s="17">
        <v>-0.11262896</v>
      </c>
      <c r="D3888" s="17">
        <v>-0.11296078900000001</v>
      </c>
      <c r="E3888" s="74">
        <v>-7.7464468999999994E-2</v>
      </c>
      <c r="F3888" s="74">
        <v>-0.113109345</v>
      </c>
      <c r="G3888" s="17">
        <v>-8.3950325000000006E-2</v>
      </c>
      <c r="J3888" s="74"/>
      <c r="K3888" s="73"/>
      <c r="L3888" s="73"/>
      <c r="M3888" s="73"/>
      <c r="N3888" s="73"/>
      <c r="O3888" s="69"/>
      <c r="P3888" s="69"/>
      <c r="Q3888" s="69"/>
      <c r="R3888" s="69"/>
      <c r="S3888" s="69"/>
      <c r="T3888" s="69"/>
      <c r="U3888" s="69"/>
      <c r="V3888" s="72"/>
      <c r="W3888" s="71"/>
      <c r="X3888" s="71"/>
    </row>
    <row r="3889" spans="1:24" ht="15.75" thickBot="1">
      <c r="A3889" s="3">
        <v>0.3881</v>
      </c>
      <c r="B3889" s="17">
        <v>-0.11036233400000001</v>
      </c>
      <c r="C3889" s="17">
        <v>-0.11254964000000001</v>
      </c>
      <c r="D3889" s="17">
        <v>-0.112886235</v>
      </c>
      <c r="E3889" s="74">
        <v>-7.7392842000000003E-2</v>
      </c>
      <c r="F3889" s="74">
        <v>-0.113042478</v>
      </c>
      <c r="G3889" s="17">
        <v>-8.3872832999999994E-2</v>
      </c>
      <c r="J3889" s="74"/>
      <c r="K3889" s="73"/>
      <c r="L3889" s="73"/>
      <c r="M3889" s="73"/>
      <c r="N3889" s="73"/>
      <c r="O3889" s="69"/>
      <c r="P3889" s="69"/>
      <c r="Q3889" s="69"/>
      <c r="R3889" s="69"/>
      <c r="S3889" s="69"/>
      <c r="T3889" s="69"/>
      <c r="U3889" s="69"/>
      <c r="V3889" s="72"/>
      <c r="W3889" s="71"/>
      <c r="X3889" s="71"/>
    </row>
    <row r="3890" spans="1:24" ht="15.75" thickBot="1">
      <c r="A3890" s="3">
        <v>0.38819999999999999</v>
      </c>
      <c r="B3890" s="17">
        <v>-0.11026101200000001</v>
      </c>
      <c r="C3890" s="17">
        <v>-0.112470324</v>
      </c>
      <c r="D3890" s="17">
        <v>-0.112811682</v>
      </c>
      <c r="E3890" s="74">
        <v>-7.7321222999999994E-2</v>
      </c>
      <c r="F3890" s="74">
        <v>-0.112975611</v>
      </c>
      <c r="G3890" s="17">
        <v>-8.3795348000000006E-2</v>
      </c>
      <c r="J3890" s="74"/>
      <c r="K3890" s="73"/>
      <c r="L3890" s="73"/>
      <c r="M3890" s="73"/>
      <c r="N3890" s="73"/>
      <c r="O3890" s="69"/>
      <c r="P3890" s="69"/>
      <c r="Q3890" s="69"/>
      <c r="R3890" s="69"/>
      <c r="S3890" s="69"/>
      <c r="T3890" s="69"/>
      <c r="U3890" s="69"/>
      <c r="V3890" s="72"/>
      <c r="W3890" s="71"/>
      <c r="X3890" s="71"/>
    </row>
    <row r="3891" spans="1:24" ht="15.75" thickBot="1">
      <c r="A3891" s="3">
        <v>0.38829999999999998</v>
      </c>
      <c r="B3891" s="17">
        <v>-0.110159697</v>
      </c>
      <c r="C3891" s="17">
        <v>-0.11239101</v>
      </c>
      <c r="D3891" s="17">
        <v>-0.112737132</v>
      </c>
      <c r="E3891" s="74">
        <v>-7.7249610999999996E-2</v>
      </c>
      <c r="F3891" s="74">
        <v>-0.11290874400000001</v>
      </c>
      <c r="G3891" s="17">
        <v>-8.371787E-2</v>
      </c>
      <c r="J3891" s="74"/>
      <c r="K3891" s="73"/>
      <c r="L3891" s="73"/>
      <c r="M3891" s="73"/>
      <c r="N3891" s="73"/>
      <c r="O3891" s="69"/>
      <c r="P3891" s="69"/>
      <c r="Q3891" s="69"/>
      <c r="R3891" s="69"/>
      <c r="S3891" s="69"/>
      <c r="T3891" s="69"/>
      <c r="U3891" s="69"/>
      <c r="V3891" s="72"/>
      <c r="W3891" s="71"/>
      <c r="X3891" s="71"/>
    </row>
    <row r="3892" spans="1:24" ht="15.75" thickBot="1">
      <c r="A3892" s="3">
        <v>0.38840000000000002</v>
      </c>
      <c r="B3892" s="17">
        <v>-0.11005839000000001</v>
      </c>
      <c r="C3892" s="17">
        <v>-0.112311699</v>
      </c>
      <c r="D3892" s="17">
        <v>-0.112662583</v>
      </c>
      <c r="E3892" s="74">
        <v>-7.7178004999999994E-2</v>
      </c>
      <c r="F3892" s="74">
        <v>-0.11284187800000001</v>
      </c>
      <c r="G3892" s="17">
        <v>-8.3640399000000004E-2</v>
      </c>
      <c r="J3892" s="74"/>
      <c r="K3892" s="73"/>
      <c r="L3892" s="73"/>
      <c r="M3892" s="73"/>
      <c r="N3892" s="73"/>
      <c r="O3892" s="69"/>
      <c r="P3892" s="69"/>
      <c r="Q3892" s="69"/>
      <c r="R3892" s="69"/>
      <c r="S3892" s="69"/>
      <c r="T3892" s="69"/>
      <c r="U3892" s="69"/>
      <c r="V3892" s="72"/>
      <c r="W3892" s="71"/>
      <c r="X3892" s="71"/>
    </row>
    <row r="3893" spans="1:24" ht="15.75" thickBot="1">
      <c r="A3893" s="3">
        <v>0.38850000000000001</v>
      </c>
      <c r="B3893" s="17">
        <v>-0.10995708999999999</v>
      </c>
      <c r="C3893" s="17">
        <v>-0.112232391</v>
      </c>
      <c r="D3893" s="17">
        <v>-0.112588037</v>
      </c>
      <c r="E3893" s="74">
        <v>-7.7106407000000002E-2</v>
      </c>
      <c r="F3893" s="74">
        <v>-0.11277501199999999</v>
      </c>
      <c r="G3893" s="17">
        <v>-8.3562935000000005E-2</v>
      </c>
      <c r="J3893" s="74"/>
      <c r="K3893" s="73"/>
      <c r="L3893" s="73"/>
      <c r="M3893" s="73"/>
      <c r="N3893" s="73"/>
      <c r="O3893" s="69"/>
      <c r="P3893" s="69"/>
      <c r="Q3893" s="69"/>
      <c r="R3893" s="69"/>
      <c r="S3893" s="69"/>
      <c r="T3893" s="69"/>
      <c r="U3893" s="69"/>
      <c r="V3893" s="72"/>
      <c r="W3893" s="71"/>
      <c r="X3893" s="71"/>
    </row>
    <row r="3894" spans="1:24" ht="15.75" thickBot="1">
      <c r="A3894" s="3">
        <v>0.3886</v>
      </c>
      <c r="B3894" s="17">
        <v>-0.109855798</v>
      </c>
      <c r="C3894" s="17">
        <v>-0.112153086</v>
      </c>
      <c r="D3894" s="17">
        <v>-0.11251349200000001</v>
      </c>
      <c r="E3894" s="74">
        <v>-7.7034815000000006E-2</v>
      </c>
      <c r="F3894" s="74">
        <v>-0.112708146</v>
      </c>
      <c r="G3894" s="17">
        <v>-8.3485478000000002E-2</v>
      </c>
      <c r="J3894" s="74"/>
      <c r="K3894" s="73"/>
      <c r="L3894" s="73"/>
      <c r="M3894" s="73"/>
      <c r="N3894" s="73"/>
      <c r="O3894" s="69"/>
      <c r="P3894" s="69"/>
      <c r="Q3894" s="69"/>
      <c r="R3894" s="69"/>
      <c r="S3894" s="69"/>
      <c r="T3894" s="69"/>
      <c r="U3894" s="69"/>
      <c r="V3894" s="72"/>
      <c r="W3894" s="71"/>
      <c r="X3894" s="71"/>
    </row>
    <row r="3895" spans="1:24" ht="15.75" thickBot="1">
      <c r="A3895" s="3">
        <v>0.38869999999999999</v>
      </c>
      <c r="B3895" s="17">
        <v>-0.109754513</v>
      </c>
      <c r="C3895" s="17">
        <v>-0.112073783</v>
      </c>
      <c r="D3895" s="17">
        <v>-0.112438949</v>
      </c>
      <c r="E3895" s="74">
        <v>-7.6963229999999994E-2</v>
      </c>
      <c r="F3895" s="74">
        <v>-0.112641281</v>
      </c>
      <c r="G3895" s="17">
        <v>-8.3408027999999995E-2</v>
      </c>
      <c r="J3895" s="74"/>
      <c r="K3895" s="73"/>
      <c r="L3895" s="73"/>
      <c r="M3895" s="73"/>
      <c r="N3895" s="73"/>
      <c r="O3895" s="69"/>
      <c r="P3895" s="69"/>
      <c r="Q3895" s="69"/>
      <c r="R3895" s="69"/>
      <c r="S3895" s="69"/>
      <c r="T3895" s="69"/>
      <c r="U3895" s="69"/>
      <c r="V3895" s="72"/>
      <c r="W3895" s="71"/>
      <c r="X3895" s="71"/>
    </row>
    <row r="3896" spans="1:24" ht="15.75" thickBot="1">
      <c r="A3896" s="3">
        <v>0.38879999999999998</v>
      </c>
      <c r="B3896" s="17">
        <v>-0.109653236</v>
      </c>
      <c r="C3896" s="17">
        <v>-0.11199448400000001</v>
      </c>
      <c r="D3896" s="17">
        <v>-0.112364408</v>
      </c>
      <c r="E3896" s="74">
        <v>-7.6891652000000005E-2</v>
      </c>
      <c r="F3896" s="74">
        <v>-0.112574416</v>
      </c>
      <c r="G3896" s="17">
        <v>-8.3330584999999999E-2</v>
      </c>
      <c r="J3896" s="74"/>
      <c r="K3896" s="73"/>
      <c r="L3896" s="73"/>
      <c r="M3896" s="73"/>
      <c r="N3896" s="73"/>
      <c r="O3896" s="69"/>
      <c r="P3896" s="69"/>
      <c r="Q3896" s="69"/>
      <c r="R3896" s="69"/>
      <c r="S3896" s="69"/>
      <c r="T3896" s="69"/>
      <c r="U3896" s="69"/>
      <c r="V3896" s="72"/>
      <c r="W3896" s="71"/>
      <c r="X3896" s="71"/>
    </row>
    <row r="3897" spans="1:24" ht="15.75" thickBot="1">
      <c r="A3897" s="3">
        <v>0.38890000000000002</v>
      </c>
      <c r="B3897" s="17">
        <v>-0.109551966</v>
      </c>
      <c r="C3897" s="17">
        <v>-0.111915187</v>
      </c>
      <c r="D3897" s="17">
        <v>-0.112289869</v>
      </c>
      <c r="E3897" s="74">
        <v>-7.6820079999999999E-2</v>
      </c>
      <c r="F3897" s="74">
        <v>-0.112507551</v>
      </c>
      <c r="G3897" s="17">
        <v>-8.3253149999999998E-2</v>
      </c>
      <c r="J3897" s="74"/>
      <c r="K3897" s="73"/>
      <c r="L3897" s="73"/>
      <c r="M3897" s="73"/>
      <c r="N3897" s="73"/>
      <c r="O3897" s="69"/>
      <c r="P3897" s="69"/>
      <c r="Q3897" s="69"/>
      <c r="R3897" s="69"/>
      <c r="S3897" s="69"/>
      <c r="T3897" s="69"/>
      <c r="U3897" s="69"/>
      <c r="V3897" s="72"/>
      <c r="W3897" s="71"/>
      <c r="X3897" s="71"/>
    </row>
    <row r="3898" spans="1:24" ht="15.75" thickBot="1">
      <c r="A3898" s="3">
        <v>0.38900000000000001</v>
      </c>
      <c r="B3898" s="17">
        <v>-0.109450704</v>
      </c>
      <c r="C3898" s="17">
        <v>-0.11183589300000001</v>
      </c>
      <c r="D3898" s="17">
        <v>-0.112215332</v>
      </c>
      <c r="E3898" s="74">
        <v>-7.6748516000000003E-2</v>
      </c>
      <c r="F3898" s="74">
        <v>-0.112440687</v>
      </c>
      <c r="G3898" s="17">
        <v>-8.3175720999999994E-2</v>
      </c>
      <c r="J3898" s="74"/>
      <c r="K3898" s="73"/>
      <c r="L3898" s="73"/>
      <c r="M3898" s="73"/>
      <c r="N3898" s="73"/>
      <c r="O3898" s="69"/>
      <c r="P3898" s="69"/>
      <c r="Q3898" s="69"/>
      <c r="R3898" s="69"/>
      <c r="S3898" s="69"/>
      <c r="T3898" s="69"/>
      <c r="U3898" s="69"/>
      <c r="V3898" s="72"/>
      <c r="W3898" s="71"/>
      <c r="X3898" s="71"/>
    </row>
    <row r="3899" spans="1:24" ht="15.75" thickBot="1">
      <c r="A3899" s="3">
        <v>0.3891</v>
      </c>
      <c r="B3899" s="17">
        <v>-0.109349449</v>
      </c>
      <c r="C3899" s="17">
        <v>-0.111756602</v>
      </c>
      <c r="D3899" s="17">
        <v>-0.112140797</v>
      </c>
      <c r="E3899" s="74">
        <v>-7.6676958000000003E-2</v>
      </c>
      <c r="F3899" s="74">
        <v>-0.112373824</v>
      </c>
      <c r="G3899" s="17">
        <v>-8.3098299E-2</v>
      </c>
      <c r="J3899" s="74"/>
      <c r="K3899" s="73"/>
      <c r="L3899" s="73"/>
      <c r="M3899" s="73"/>
      <c r="N3899" s="73"/>
      <c r="O3899" s="69"/>
      <c r="P3899" s="69"/>
      <c r="Q3899" s="69"/>
      <c r="R3899" s="69"/>
      <c r="S3899" s="69"/>
      <c r="T3899" s="69"/>
      <c r="U3899" s="69"/>
      <c r="V3899" s="72"/>
      <c r="W3899" s="71"/>
      <c r="X3899" s="71"/>
    </row>
    <row r="3900" spans="1:24" ht="15.75" thickBot="1">
      <c r="A3900" s="3">
        <v>0.38919999999999999</v>
      </c>
      <c r="B3900" s="17">
        <v>-0.109248201</v>
      </c>
      <c r="C3900" s="17">
        <v>-0.111677314</v>
      </c>
      <c r="D3900" s="17">
        <v>-0.112066263</v>
      </c>
      <c r="E3900" s="74">
        <v>-7.6605407E-2</v>
      </c>
      <c r="F3900" s="74">
        <v>-0.11230696</v>
      </c>
      <c r="G3900" s="17">
        <v>-8.3020884000000003E-2</v>
      </c>
      <c r="J3900" s="74"/>
      <c r="K3900" s="73"/>
      <c r="L3900" s="73"/>
      <c r="M3900" s="73"/>
      <c r="N3900" s="73"/>
      <c r="O3900" s="69"/>
      <c r="P3900" s="69"/>
      <c r="Q3900" s="69"/>
      <c r="R3900" s="69"/>
      <c r="S3900" s="69"/>
      <c r="T3900" s="69"/>
      <c r="U3900" s="69"/>
      <c r="V3900" s="72"/>
      <c r="W3900" s="71"/>
      <c r="X3900" s="71"/>
    </row>
    <row r="3901" spans="1:24" ht="15.75" thickBot="1">
      <c r="A3901" s="3">
        <v>0.38929999999999998</v>
      </c>
      <c r="B3901" s="17">
        <v>-0.109146961</v>
      </c>
      <c r="C3901" s="17">
        <v>-0.111598029</v>
      </c>
      <c r="D3901" s="17">
        <v>-0.111991731</v>
      </c>
      <c r="E3901" s="74">
        <v>-7.6533862999999994E-2</v>
      </c>
      <c r="F3901" s="74">
        <v>-0.112240097</v>
      </c>
      <c r="G3901" s="17">
        <v>-8.2943477000000002E-2</v>
      </c>
      <c r="J3901" s="74"/>
      <c r="K3901" s="73"/>
      <c r="L3901" s="73"/>
      <c r="M3901" s="73"/>
      <c r="N3901" s="73"/>
      <c r="O3901" s="69"/>
      <c r="P3901" s="69"/>
      <c r="Q3901" s="69"/>
      <c r="R3901" s="69"/>
      <c r="S3901" s="69"/>
      <c r="T3901" s="69"/>
      <c r="U3901" s="69"/>
      <c r="V3901" s="72"/>
      <c r="W3901" s="71"/>
      <c r="X3901" s="71"/>
    </row>
    <row r="3902" spans="1:24" ht="15.75" thickBot="1">
      <c r="A3902" s="3">
        <v>0.38940000000000002</v>
      </c>
      <c r="B3902" s="17">
        <v>-0.10904572799999999</v>
      </c>
      <c r="C3902" s="17">
        <v>-0.111518747</v>
      </c>
      <c r="D3902" s="17">
        <v>-0.11191720199999999</v>
      </c>
      <c r="E3902" s="74">
        <v>-7.6462325999999997E-2</v>
      </c>
      <c r="F3902" s="74">
        <v>-0.112173234</v>
      </c>
      <c r="G3902" s="17">
        <v>-8.2866075999999997E-2</v>
      </c>
      <c r="J3902" s="74"/>
      <c r="K3902" s="73"/>
      <c r="L3902" s="73"/>
      <c r="M3902" s="73"/>
      <c r="N3902" s="73"/>
      <c r="O3902" s="69"/>
      <c r="P3902" s="69"/>
      <c r="Q3902" s="69"/>
      <c r="R3902" s="69"/>
      <c r="S3902" s="69"/>
      <c r="T3902" s="69"/>
      <c r="U3902" s="69"/>
      <c r="V3902" s="72"/>
      <c r="W3902" s="71"/>
      <c r="X3902" s="71"/>
    </row>
    <row r="3903" spans="1:24" ht="15.75" thickBot="1">
      <c r="A3903" s="3">
        <v>0.38950000000000001</v>
      </c>
      <c r="B3903" s="17">
        <v>-0.108944503</v>
      </c>
      <c r="C3903" s="17">
        <v>-0.111439467</v>
      </c>
      <c r="D3903" s="17">
        <v>-0.111842674</v>
      </c>
      <c r="E3903" s="74">
        <v>-7.6390794999999997E-2</v>
      </c>
      <c r="F3903" s="74">
        <v>-0.112106372</v>
      </c>
      <c r="G3903" s="17">
        <v>-8.2788682000000002E-2</v>
      </c>
      <c r="J3903" s="74"/>
      <c r="K3903" s="73"/>
      <c r="L3903" s="73"/>
      <c r="M3903" s="73"/>
      <c r="N3903" s="73"/>
      <c r="O3903" s="69"/>
      <c r="P3903" s="69"/>
      <c r="Q3903" s="69"/>
      <c r="R3903" s="69"/>
      <c r="S3903" s="69"/>
      <c r="T3903" s="69"/>
      <c r="U3903" s="69"/>
      <c r="V3903" s="72"/>
      <c r="W3903" s="71"/>
      <c r="X3903" s="71"/>
    </row>
    <row r="3904" spans="1:24" ht="15.75" thickBot="1">
      <c r="A3904" s="3">
        <v>0.3896</v>
      </c>
      <c r="B3904" s="17">
        <v>-0.108843285</v>
      </c>
      <c r="C3904" s="17">
        <v>-0.11136019</v>
      </c>
      <c r="D3904" s="17">
        <v>-0.111768148</v>
      </c>
      <c r="E3904" s="74">
        <v>-7.6319271999999994E-2</v>
      </c>
      <c r="F3904" s="74">
        <v>-0.11203950999999999</v>
      </c>
      <c r="G3904" s="17">
        <v>-8.2711296000000004E-2</v>
      </c>
      <c r="J3904" s="74"/>
      <c r="K3904" s="73"/>
      <c r="L3904" s="73"/>
      <c r="M3904" s="73"/>
      <c r="N3904" s="73"/>
      <c r="O3904" s="69"/>
      <c r="P3904" s="69"/>
      <c r="Q3904" s="69"/>
      <c r="R3904" s="69"/>
      <c r="S3904" s="69"/>
      <c r="T3904" s="69"/>
      <c r="U3904" s="69"/>
      <c r="V3904" s="72"/>
      <c r="W3904" s="71"/>
      <c r="X3904" s="71"/>
    </row>
    <row r="3905" spans="1:24" ht="15.75" thickBot="1">
      <c r="A3905" s="3">
        <v>0.38969999999999999</v>
      </c>
      <c r="B3905" s="17">
        <v>-0.10874207499999999</v>
      </c>
      <c r="C3905" s="17">
        <v>-0.11128091599999999</v>
      </c>
      <c r="D3905" s="17">
        <v>-0.11169362300000001</v>
      </c>
      <c r="E3905" s="74">
        <v>-7.6247755E-2</v>
      </c>
      <c r="F3905" s="74">
        <v>-0.11197264799999999</v>
      </c>
      <c r="G3905" s="17">
        <v>-8.2633916000000002E-2</v>
      </c>
      <c r="J3905" s="74"/>
      <c r="K3905" s="73"/>
      <c r="L3905" s="73"/>
      <c r="M3905" s="73"/>
      <c r="N3905" s="73"/>
      <c r="O3905" s="69"/>
      <c r="P3905" s="69"/>
      <c r="Q3905" s="69"/>
      <c r="R3905" s="69"/>
      <c r="S3905" s="69"/>
      <c r="T3905" s="69"/>
      <c r="U3905" s="69"/>
      <c r="V3905" s="72"/>
      <c r="W3905" s="71"/>
      <c r="X3905" s="71"/>
    </row>
    <row r="3906" spans="1:24" ht="15.75" thickBot="1">
      <c r="A3906" s="3">
        <v>0.38979999999999998</v>
      </c>
      <c r="B3906" s="17">
        <v>-0.108640872</v>
      </c>
      <c r="C3906" s="17">
        <v>-0.111201645</v>
      </c>
      <c r="D3906" s="17">
        <v>-0.111619101</v>
      </c>
      <c r="E3906" s="74">
        <v>-7.6176245000000004E-2</v>
      </c>
      <c r="F3906" s="74">
        <v>-0.11190578700000001</v>
      </c>
      <c r="G3906" s="17">
        <v>-8.2556542999999996E-2</v>
      </c>
      <c r="J3906" s="74"/>
      <c r="K3906" s="73"/>
      <c r="L3906" s="73"/>
      <c r="M3906" s="73"/>
      <c r="N3906" s="73"/>
      <c r="O3906" s="69"/>
      <c r="P3906" s="69"/>
      <c r="Q3906" s="69"/>
      <c r="R3906" s="69"/>
      <c r="S3906" s="69"/>
      <c r="T3906" s="69"/>
      <c r="U3906" s="69"/>
      <c r="V3906" s="72"/>
      <c r="W3906" s="71"/>
      <c r="X3906" s="71"/>
    </row>
    <row r="3907" spans="1:24" ht="15.75" thickBot="1">
      <c r="A3907" s="3">
        <v>0.38990000000000002</v>
      </c>
      <c r="B3907" s="17">
        <v>-0.108539676</v>
      </c>
      <c r="C3907" s="17">
        <v>-0.11112237599999999</v>
      </c>
      <c r="D3907" s="17">
        <v>-0.11154458</v>
      </c>
      <c r="E3907" s="74">
        <v>-7.6104741000000004E-2</v>
      </c>
      <c r="F3907" s="74">
        <v>-0.11183892600000001</v>
      </c>
      <c r="G3907" s="17">
        <v>-8.2479177000000001E-2</v>
      </c>
      <c r="J3907" s="74"/>
      <c r="K3907" s="73"/>
      <c r="L3907" s="73"/>
      <c r="M3907" s="73"/>
      <c r="N3907" s="73"/>
      <c r="O3907" s="69"/>
      <c r="P3907" s="69"/>
      <c r="Q3907" s="69"/>
      <c r="R3907" s="69"/>
      <c r="S3907" s="69"/>
      <c r="T3907" s="69"/>
      <c r="U3907" s="69"/>
      <c r="V3907" s="72"/>
      <c r="W3907" s="71"/>
      <c r="X3907" s="71"/>
    </row>
    <row r="3908" spans="1:24" ht="15.75" thickBot="1">
      <c r="A3908" s="3">
        <v>0.39</v>
      </c>
      <c r="B3908" s="17">
        <v>-0.108438488</v>
      </c>
      <c r="C3908" s="17">
        <v>-0.111043111</v>
      </c>
      <c r="D3908" s="17">
        <v>-0.111470061</v>
      </c>
      <c r="E3908" s="74">
        <v>-7.6033244E-2</v>
      </c>
      <c r="F3908" s="74">
        <v>-0.111772065</v>
      </c>
      <c r="G3908" s="17">
        <v>-8.2401818000000002E-2</v>
      </c>
      <c r="J3908" s="74"/>
      <c r="K3908" s="73"/>
      <c r="L3908" s="73"/>
      <c r="M3908" s="73"/>
      <c r="N3908" s="73"/>
      <c r="O3908" s="69"/>
      <c r="P3908" s="69"/>
      <c r="Q3908" s="69"/>
      <c r="R3908" s="69"/>
      <c r="S3908" s="69"/>
      <c r="T3908" s="69"/>
      <c r="U3908" s="69"/>
      <c r="V3908" s="72"/>
      <c r="W3908" s="71"/>
      <c r="X3908" s="71"/>
    </row>
    <row r="3909" spans="1:24" ht="15.75" thickBot="1">
      <c r="A3909" s="3">
        <v>0.3901</v>
      </c>
      <c r="B3909" s="17">
        <v>-0.10833730699999999</v>
      </c>
      <c r="C3909" s="17">
        <v>-0.110963848</v>
      </c>
      <c r="D3909" s="17">
        <v>-0.111395544</v>
      </c>
      <c r="E3909" s="74">
        <v>-7.5961754000000006E-2</v>
      </c>
      <c r="F3909" s="74">
        <v>-0.111705205</v>
      </c>
      <c r="G3909" s="17">
        <v>-8.2324465999999999E-2</v>
      </c>
      <c r="J3909" s="74"/>
      <c r="K3909" s="73"/>
      <c r="L3909" s="73"/>
      <c r="M3909" s="73"/>
      <c r="N3909" s="73"/>
      <c r="O3909" s="69"/>
      <c r="P3909" s="69"/>
      <c r="Q3909" s="69"/>
      <c r="R3909" s="69"/>
      <c r="S3909" s="69"/>
      <c r="T3909" s="69"/>
      <c r="U3909" s="69"/>
      <c r="V3909" s="72"/>
      <c r="W3909" s="71"/>
      <c r="X3909" s="71"/>
    </row>
    <row r="3910" spans="1:24" ht="15.75" thickBot="1">
      <c r="A3910" s="3">
        <v>0.39019999999999999</v>
      </c>
      <c r="B3910" s="17">
        <v>-0.108236133</v>
      </c>
      <c r="C3910" s="17">
        <v>-0.11088458800000001</v>
      </c>
      <c r="D3910" s="17">
        <v>-0.111321029</v>
      </c>
      <c r="E3910" s="74">
        <v>-7.5890270999999995E-2</v>
      </c>
      <c r="F3910" s="74">
        <v>-0.111638345</v>
      </c>
      <c r="G3910" s="17">
        <v>-8.2247121000000006E-2</v>
      </c>
      <c r="J3910" s="74"/>
      <c r="K3910" s="73"/>
      <c r="L3910" s="73"/>
      <c r="M3910" s="73"/>
      <c r="N3910" s="73"/>
      <c r="O3910" s="69"/>
      <c r="P3910" s="69"/>
      <c r="Q3910" s="69"/>
      <c r="R3910" s="69"/>
      <c r="S3910" s="69"/>
      <c r="T3910" s="69"/>
      <c r="U3910" s="69"/>
      <c r="V3910" s="72"/>
      <c r="W3910" s="71"/>
      <c r="X3910" s="71"/>
    </row>
    <row r="3911" spans="1:24" ht="15.75" thickBot="1">
      <c r="A3911" s="3">
        <v>0.39029999999999998</v>
      </c>
      <c r="B3911" s="17">
        <v>-0.108134967</v>
      </c>
      <c r="C3911" s="17">
        <v>-0.11080532999999999</v>
      </c>
      <c r="D3911" s="17">
        <v>-0.111246516</v>
      </c>
      <c r="E3911" s="74">
        <v>-7.5818794999999994E-2</v>
      </c>
      <c r="F3911" s="74">
        <v>-0.111571485</v>
      </c>
      <c r="G3911" s="17">
        <v>-8.2169782999999996E-2</v>
      </c>
      <c r="J3911" s="74"/>
      <c r="K3911" s="73"/>
      <c r="L3911" s="73"/>
      <c r="M3911" s="73"/>
      <c r="N3911" s="73"/>
      <c r="O3911" s="69"/>
      <c r="P3911" s="69"/>
      <c r="Q3911" s="69"/>
      <c r="R3911" s="69"/>
      <c r="S3911" s="69"/>
      <c r="T3911" s="69"/>
      <c r="U3911" s="69"/>
      <c r="V3911" s="72"/>
      <c r="W3911" s="71"/>
      <c r="X3911" s="71"/>
    </row>
    <row r="3912" spans="1:24" ht="15.75" thickBot="1">
      <c r="A3912" s="3">
        <v>0.39040000000000002</v>
      </c>
      <c r="B3912" s="17">
        <v>-0.108033808</v>
      </c>
      <c r="C3912" s="17">
        <v>-0.11072607600000001</v>
      </c>
      <c r="D3912" s="17">
        <v>-0.111172004</v>
      </c>
      <c r="E3912" s="74">
        <v>-7.5747325000000004E-2</v>
      </c>
      <c r="F3912" s="74">
        <v>-0.111504625</v>
      </c>
      <c r="G3912" s="17">
        <v>-8.2092451999999996E-2</v>
      </c>
      <c r="J3912" s="74"/>
      <c r="K3912" s="73"/>
      <c r="L3912" s="73"/>
      <c r="M3912" s="73"/>
      <c r="N3912" s="73"/>
      <c r="O3912" s="69"/>
      <c r="P3912" s="69"/>
      <c r="Q3912" s="69"/>
      <c r="R3912" s="69"/>
      <c r="S3912" s="69"/>
      <c r="T3912" s="69"/>
      <c r="U3912" s="69"/>
      <c r="V3912" s="72"/>
      <c r="W3912" s="71"/>
      <c r="X3912" s="71"/>
    </row>
    <row r="3913" spans="1:24" ht="15.75" thickBot="1">
      <c r="A3913" s="3">
        <v>0.39050000000000001</v>
      </c>
      <c r="B3913" s="17">
        <v>-0.107932657</v>
      </c>
      <c r="C3913" s="17">
        <v>-0.110646824</v>
      </c>
      <c r="D3913" s="17">
        <v>-0.111097494</v>
      </c>
      <c r="E3913" s="74">
        <v>-7.5675861999999997E-2</v>
      </c>
      <c r="F3913" s="74">
        <v>-0.11143776599999999</v>
      </c>
      <c r="G3913" s="17">
        <v>-8.2015128000000007E-2</v>
      </c>
      <c r="J3913" s="74"/>
      <c r="K3913" s="73"/>
      <c r="L3913" s="73"/>
      <c r="M3913" s="73"/>
      <c r="N3913" s="73"/>
      <c r="O3913" s="69"/>
      <c r="P3913" s="69"/>
      <c r="Q3913" s="69"/>
      <c r="R3913" s="69"/>
      <c r="S3913" s="69"/>
      <c r="T3913" s="69"/>
      <c r="U3913" s="69"/>
      <c r="V3913" s="72"/>
      <c r="W3913" s="71"/>
      <c r="X3913" s="71"/>
    </row>
    <row r="3914" spans="1:24" ht="15.75" thickBot="1">
      <c r="A3914" s="3">
        <v>0.3906</v>
      </c>
      <c r="B3914" s="17">
        <v>-0.107831512</v>
      </c>
      <c r="C3914" s="17">
        <v>-0.110567575</v>
      </c>
      <c r="D3914" s="17">
        <v>-0.111022986</v>
      </c>
      <c r="E3914" s="74">
        <v>-7.5604405999999999E-2</v>
      </c>
      <c r="F3914" s="74">
        <v>-0.11137090700000001</v>
      </c>
      <c r="G3914" s="17">
        <v>-8.193781E-2</v>
      </c>
      <c r="J3914" s="74"/>
      <c r="K3914" s="73"/>
      <c r="L3914" s="73"/>
      <c r="M3914" s="73"/>
      <c r="N3914" s="73"/>
      <c r="O3914" s="69"/>
      <c r="P3914" s="69"/>
      <c r="Q3914" s="69"/>
      <c r="R3914" s="69"/>
      <c r="S3914" s="69"/>
      <c r="T3914" s="69"/>
      <c r="U3914" s="69"/>
      <c r="V3914" s="72"/>
      <c r="W3914" s="71"/>
      <c r="X3914" s="71"/>
    </row>
    <row r="3915" spans="1:24" ht="15.75" thickBot="1">
      <c r="A3915" s="3">
        <v>0.39069999999999999</v>
      </c>
      <c r="B3915" s="17">
        <v>-0.107730375</v>
      </c>
      <c r="C3915" s="17">
        <v>-0.110488329</v>
      </c>
      <c r="D3915" s="17">
        <v>-0.11094848</v>
      </c>
      <c r="E3915" s="74">
        <v>-7.5532955999999998E-2</v>
      </c>
      <c r="F3915" s="74">
        <v>-0.111304049</v>
      </c>
      <c r="G3915" s="17">
        <v>-8.1860500000000003E-2</v>
      </c>
      <c r="J3915" s="74"/>
      <c r="K3915" s="73"/>
      <c r="L3915" s="73"/>
      <c r="M3915" s="73"/>
      <c r="N3915" s="73"/>
      <c r="O3915" s="69"/>
      <c r="P3915" s="69"/>
      <c r="Q3915" s="69"/>
      <c r="R3915" s="69"/>
      <c r="S3915" s="69"/>
      <c r="T3915" s="69"/>
      <c r="U3915" s="69"/>
      <c r="V3915" s="72"/>
      <c r="W3915" s="71"/>
      <c r="X3915" s="71"/>
    </row>
    <row r="3916" spans="1:24" ht="15.75" thickBot="1">
      <c r="A3916" s="3">
        <v>0.39079999999999998</v>
      </c>
      <c r="B3916" s="17">
        <v>-0.107629246</v>
      </c>
      <c r="C3916" s="17">
        <v>-0.110409085</v>
      </c>
      <c r="D3916" s="17">
        <v>-0.110873976</v>
      </c>
      <c r="E3916" s="74">
        <v>-7.5461512999999994E-2</v>
      </c>
      <c r="F3916" s="74">
        <v>-0.11123719</v>
      </c>
      <c r="G3916" s="17">
        <v>-8.1783196000000002E-2</v>
      </c>
      <c r="J3916" s="74"/>
      <c r="K3916" s="73"/>
      <c r="L3916" s="73"/>
      <c r="M3916" s="73"/>
      <c r="N3916" s="73"/>
      <c r="O3916" s="69"/>
      <c r="P3916" s="69"/>
      <c r="Q3916" s="69"/>
      <c r="R3916" s="69"/>
      <c r="S3916" s="69"/>
      <c r="T3916" s="69"/>
      <c r="U3916" s="69"/>
      <c r="V3916" s="72"/>
      <c r="W3916" s="71"/>
      <c r="X3916" s="71"/>
    </row>
    <row r="3917" spans="1:24" ht="15.75" thickBot="1">
      <c r="A3917" s="3">
        <v>0.39090000000000003</v>
      </c>
      <c r="B3917" s="17">
        <v>-0.107528124</v>
      </c>
      <c r="C3917" s="17">
        <v>-0.110329844</v>
      </c>
      <c r="D3917" s="17">
        <v>-0.110799473</v>
      </c>
      <c r="E3917" s="74">
        <v>-7.5390077E-2</v>
      </c>
      <c r="F3917" s="74">
        <v>-0.111170332</v>
      </c>
      <c r="G3917" s="17">
        <v>-8.1705899999999998E-2</v>
      </c>
      <c r="J3917" s="74"/>
      <c r="K3917" s="73"/>
      <c r="L3917" s="73"/>
      <c r="M3917" s="73"/>
      <c r="N3917" s="73"/>
      <c r="O3917" s="69"/>
      <c r="P3917" s="69"/>
      <c r="Q3917" s="69"/>
      <c r="R3917" s="69"/>
      <c r="S3917" s="69"/>
      <c r="T3917" s="69"/>
      <c r="U3917" s="69"/>
      <c r="V3917" s="72"/>
      <c r="W3917" s="71"/>
      <c r="X3917" s="71"/>
    </row>
    <row r="3918" spans="1:24" ht="15.75" thickBot="1">
      <c r="A3918" s="3">
        <v>0.39100000000000001</v>
      </c>
      <c r="B3918" s="17">
        <v>-0.107427009</v>
      </c>
      <c r="C3918" s="17">
        <v>-0.110250606</v>
      </c>
      <c r="D3918" s="17">
        <v>-0.110724972</v>
      </c>
      <c r="E3918" s="74">
        <v>-7.5318647000000002E-2</v>
      </c>
      <c r="F3918" s="74">
        <v>-0.11110347499999999</v>
      </c>
      <c r="G3918" s="17">
        <v>-8.1628610000000004E-2</v>
      </c>
      <c r="J3918" s="74"/>
      <c r="K3918" s="73"/>
      <c r="L3918" s="73"/>
      <c r="M3918" s="73"/>
      <c r="N3918" s="73"/>
      <c r="O3918" s="69"/>
      <c r="P3918" s="69"/>
      <c r="Q3918" s="69"/>
      <c r="R3918" s="69"/>
      <c r="S3918" s="69"/>
      <c r="T3918" s="69"/>
      <c r="U3918" s="69"/>
      <c r="V3918" s="72"/>
      <c r="W3918" s="71"/>
      <c r="X3918" s="71"/>
    </row>
    <row r="3919" spans="1:24" ht="15.75" thickBot="1">
      <c r="A3919" s="3">
        <v>0.3911</v>
      </c>
      <c r="B3919" s="17">
        <v>-0.107325901</v>
      </c>
      <c r="C3919" s="17">
        <v>-0.110171371</v>
      </c>
      <c r="D3919" s="17">
        <v>-0.110650473</v>
      </c>
      <c r="E3919" s="74">
        <v>-7.5247224000000001E-2</v>
      </c>
      <c r="F3919" s="74">
        <v>-0.111036617</v>
      </c>
      <c r="G3919" s="17">
        <v>-8.1551327000000007E-2</v>
      </c>
      <c r="J3919" s="74"/>
      <c r="K3919" s="73"/>
      <c r="L3919" s="73"/>
      <c r="M3919" s="73"/>
      <c r="N3919" s="73"/>
      <c r="O3919" s="69"/>
      <c r="P3919" s="69"/>
      <c r="Q3919" s="69"/>
      <c r="R3919" s="69"/>
      <c r="S3919" s="69"/>
      <c r="T3919" s="69"/>
      <c r="U3919" s="69"/>
      <c r="V3919" s="72"/>
      <c r="W3919" s="71"/>
      <c r="X3919" s="71"/>
    </row>
    <row r="3920" spans="1:24" ht="15.75" thickBot="1">
      <c r="A3920" s="3">
        <v>0.39119999999999999</v>
      </c>
      <c r="B3920" s="17">
        <v>-0.1072248</v>
      </c>
      <c r="C3920" s="17">
        <v>-0.11009213800000001</v>
      </c>
      <c r="D3920" s="17">
        <v>-0.11057597500000001</v>
      </c>
      <c r="E3920" s="74">
        <v>-7.5175807999999997E-2</v>
      </c>
      <c r="F3920" s="74">
        <v>-0.11096976</v>
      </c>
      <c r="G3920" s="17">
        <v>-8.1474051000000006E-2</v>
      </c>
      <c r="J3920" s="74"/>
      <c r="K3920" s="73"/>
      <c r="L3920" s="73"/>
      <c r="M3920" s="73"/>
      <c r="N3920" s="73"/>
      <c r="O3920" s="69"/>
      <c r="P3920" s="69"/>
      <c r="Q3920" s="69"/>
      <c r="R3920" s="69"/>
      <c r="S3920" s="69"/>
      <c r="T3920" s="69"/>
      <c r="U3920" s="69"/>
      <c r="V3920" s="72"/>
      <c r="W3920" s="71"/>
      <c r="X3920" s="71"/>
    </row>
    <row r="3921" spans="1:24" ht="15.75" thickBot="1">
      <c r="A3921" s="3">
        <v>0.39129999999999998</v>
      </c>
      <c r="B3921" s="17">
        <v>-0.107123707</v>
      </c>
      <c r="C3921" s="17">
        <v>-0.11001290800000001</v>
      </c>
      <c r="D3921" s="17">
        <v>-0.11050148</v>
      </c>
      <c r="E3921" s="74">
        <v>-7.5104398000000003E-2</v>
      </c>
      <c r="F3921" s="74">
        <v>-0.110902903</v>
      </c>
      <c r="G3921" s="17">
        <v>-8.1396781000000001E-2</v>
      </c>
      <c r="J3921" s="74"/>
      <c r="K3921" s="73"/>
      <c r="L3921" s="73"/>
      <c r="M3921" s="73"/>
      <c r="N3921" s="73"/>
      <c r="O3921" s="69"/>
      <c r="P3921" s="69"/>
      <c r="Q3921" s="69"/>
      <c r="R3921" s="69"/>
      <c r="S3921" s="69"/>
      <c r="T3921" s="69"/>
      <c r="U3921" s="69"/>
      <c r="V3921" s="72"/>
      <c r="W3921" s="71"/>
      <c r="X3921" s="71"/>
    </row>
    <row r="3922" spans="1:24" ht="15.75" thickBot="1">
      <c r="A3922" s="3">
        <v>0.39140000000000003</v>
      </c>
      <c r="B3922" s="17">
        <v>-0.107022621</v>
      </c>
      <c r="C3922" s="17">
        <v>-0.10993368100000001</v>
      </c>
      <c r="D3922" s="17">
        <v>-0.110426986</v>
      </c>
      <c r="E3922" s="74">
        <v>-7.5032995000000005E-2</v>
      </c>
      <c r="F3922" s="74">
        <v>-0.11083604599999999</v>
      </c>
      <c r="G3922" s="17">
        <v>-8.1319519000000007E-2</v>
      </c>
      <c r="J3922" s="74"/>
      <c r="K3922" s="73"/>
      <c r="L3922" s="73"/>
      <c r="M3922" s="73"/>
      <c r="N3922" s="73"/>
      <c r="O3922" s="69"/>
      <c r="P3922" s="69"/>
      <c r="Q3922" s="69"/>
      <c r="R3922" s="69"/>
      <c r="S3922" s="69"/>
      <c r="T3922" s="69"/>
      <c r="U3922" s="69"/>
      <c r="V3922" s="72"/>
      <c r="W3922" s="71"/>
      <c r="X3922" s="71"/>
    </row>
    <row r="3923" spans="1:24" ht="15.75" thickBot="1">
      <c r="A3923" s="3">
        <v>0.39150000000000001</v>
      </c>
      <c r="B3923" s="17">
        <v>-0.10692154299999999</v>
      </c>
      <c r="C3923" s="17">
        <v>-0.109854456</v>
      </c>
      <c r="D3923" s="17">
        <v>-0.110352493</v>
      </c>
      <c r="E3923" s="74">
        <v>-7.4961599000000004E-2</v>
      </c>
      <c r="F3923" s="74">
        <v>-0.110769189</v>
      </c>
      <c r="G3923" s="17">
        <v>-8.1242262999999995E-2</v>
      </c>
      <c r="J3923" s="74"/>
      <c r="K3923" s="73"/>
      <c r="L3923" s="73"/>
      <c r="M3923" s="73"/>
      <c r="N3923" s="73"/>
      <c r="O3923" s="69"/>
      <c r="P3923" s="69"/>
      <c r="Q3923" s="69"/>
      <c r="R3923" s="69"/>
      <c r="S3923" s="69"/>
      <c r="T3923" s="69"/>
      <c r="U3923" s="69"/>
      <c r="V3923" s="72"/>
      <c r="W3923" s="71"/>
      <c r="X3923" s="71"/>
    </row>
    <row r="3924" spans="1:24" ht="15.75" thickBot="1">
      <c r="A3924" s="3">
        <v>0.3916</v>
      </c>
      <c r="B3924" s="17">
        <v>-0.106820471</v>
      </c>
      <c r="C3924" s="17">
        <v>-0.109775234</v>
      </c>
      <c r="D3924" s="17">
        <v>-0.110278003</v>
      </c>
      <c r="E3924" s="74">
        <v>-7.4890208999999999E-2</v>
      </c>
      <c r="F3924" s="74">
        <v>-0.110702333</v>
      </c>
      <c r="G3924" s="17">
        <v>-8.1165014999999993E-2</v>
      </c>
      <c r="J3924" s="74"/>
      <c r="K3924" s="73"/>
      <c r="L3924" s="73"/>
      <c r="M3924" s="73"/>
      <c r="N3924" s="73"/>
      <c r="O3924" s="69"/>
      <c r="P3924" s="69"/>
      <c r="Q3924" s="69"/>
      <c r="R3924" s="69"/>
      <c r="S3924" s="69"/>
      <c r="T3924" s="69"/>
      <c r="U3924" s="69"/>
      <c r="V3924" s="72"/>
      <c r="W3924" s="71"/>
      <c r="X3924" s="71"/>
    </row>
    <row r="3925" spans="1:24" ht="15.75" thickBot="1">
      <c r="A3925" s="3">
        <v>0.39169999999999999</v>
      </c>
      <c r="B3925" s="17">
        <v>-0.106719407</v>
      </c>
      <c r="C3925" s="17">
        <v>-0.10969601499999999</v>
      </c>
      <c r="D3925" s="17">
        <v>-0.110203514</v>
      </c>
      <c r="E3925" s="74">
        <v>-7.4818826000000005E-2</v>
      </c>
      <c r="F3925" s="74">
        <v>-0.110635477</v>
      </c>
      <c r="G3925" s="17">
        <v>-8.1087773000000002E-2</v>
      </c>
      <c r="J3925" s="74"/>
      <c r="K3925" s="73"/>
      <c r="L3925" s="73"/>
      <c r="M3925" s="73"/>
      <c r="N3925" s="73"/>
      <c r="O3925" s="69"/>
      <c r="P3925" s="69"/>
      <c r="Q3925" s="69"/>
      <c r="R3925" s="69"/>
      <c r="S3925" s="69"/>
      <c r="T3925" s="69"/>
      <c r="U3925" s="69"/>
      <c r="V3925" s="72"/>
      <c r="W3925" s="71"/>
      <c r="X3925" s="71"/>
    </row>
    <row r="3926" spans="1:24" ht="15.75" thickBot="1">
      <c r="A3926" s="3">
        <v>0.39179999999999998</v>
      </c>
      <c r="B3926" s="17">
        <v>-0.10661835</v>
      </c>
      <c r="C3926" s="17">
        <v>-0.109616799</v>
      </c>
      <c r="D3926" s="17">
        <v>-0.110129027</v>
      </c>
      <c r="E3926" s="74">
        <v>-7.4747448999999994E-2</v>
      </c>
      <c r="F3926" s="74">
        <v>-0.11056862100000001</v>
      </c>
      <c r="G3926" s="17">
        <v>-8.1010538000000007E-2</v>
      </c>
      <c r="J3926" s="74"/>
      <c r="K3926" s="73"/>
      <c r="L3926" s="73"/>
      <c r="M3926" s="73"/>
      <c r="N3926" s="73"/>
      <c r="O3926" s="69"/>
      <c r="P3926" s="69"/>
      <c r="Q3926" s="69"/>
      <c r="R3926" s="69"/>
      <c r="S3926" s="69"/>
      <c r="T3926" s="69"/>
      <c r="U3926" s="69"/>
      <c r="V3926" s="72"/>
      <c r="W3926" s="71"/>
      <c r="X3926" s="71"/>
    </row>
    <row r="3927" spans="1:24" ht="15.75" thickBot="1">
      <c r="A3927" s="3">
        <v>0.39190000000000003</v>
      </c>
      <c r="B3927" s="17">
        <v>-0.10651730099999999</v>
      </c>
      <c r="C3927" s="17">
        <v>-0.10953758500000001</v>
      </c>
      <c r="D3927" s="17">
        <v>-0.11005454200000001</v>
      </c>
      <c r="E3927" s="74">
        <v>-7.4676080000000006E-2</v>
      </c>
      <c r="F3927" s="74">
        <v>-0.110501766</v>
      </c>
      <c r="G3927" s="17">
        <v>-8.0933308999999995E-2</v>
      </c>
      <c r="J3927" s="74"/>
      <c r="K3927" s="73"/>
      <c r="L3927" s="73"/>
      <c r="M3927" s="73"/>
      <c r="N3927" s="73"/>
      <c r="O3927" s="69"/>
      <c r="P3927" s="69"/>
      <c r="Q3927" s="69"/>
      <c r="R3927" s="69"/>
      <c r="S3927" s="69"/>
      <c r="T3927" s="69"/>
      <c r="U3927" s="69"/>
      <c r="V3927" s="72"/>
      <c r="W3927" s="71"/>
      <c r="X3927" s="71"/>
    </row>
    <row r="3928" spans="1:24" ht="15.75" thickBot="1">
      <c r="A3928" s="3">
        <v>0.39200000000000002</v>
      </c>
      <c r="B3928" s="17">
        <v>-0.106416258</v>
      </c>
      <c r="C3928" s="17">
        <v>-0.109458374</v>
      </c>
      <c r="D3928" s="17">
        <v>-0.10998005800000001</v>
      </c>
      <c r="E3928" s="74">
        <v>-7.4604716000000001E-2</v>
      </c>
      <c r="F3928" s="74">
        <v>-0.11043491</v>
      </c>
      <c r="G3928" s="17">
        <v>-8.0856088000000007E-2</v>
      </c>
      <c r="J3928" s="74"/>
      <c r="K3928" s="73"/>
      <c r="L3928" s="73"/>
      <c r="M3928" s="73"/>
      <c r="N3928" s="73"/>
      <c r="O3928" s="69"/>
      <c r="P3928" s="69"/>
      <c r="Q3928" s="69"/>
      <c r="R3928" s="69"/>
      <c r="S3928" s="69"/>
      <c r="T3928" s="69"/>
      <c r="U3928" s="69"/>
      <c r="V3928" s="72"/>
      <c r="W3928" s="71"/>
      <c r="X3928" s="71"/>
    </row>
    <row r="3929" spans="1:24" ht="15.75" thickBot="1">
      <c r="A3929" s="3">
        <v>0.3921</v>
      </c>
      <c r="B3929" s="17">
        <v>-0.106315223</v>
      </c>
      <c r="C3929" s="17">
        <v>-0.109379165</v>
      </c>
      <c r="D3929" s="17">
        <v>-0.109905576</v>
      </c>
      <c r="E3929" s="74">
        <v>-7.4533360000000007E-2</v>
      </c>
      <c r="F3929" s="74">
        <v>-0.11036805500000001</v>
      </c>
      <c r="G3929" s="17">
        <v>-8.0778873000000001E-2</v>
      </c>
      <c r="J3929" s="74"/>
      <c r="K3929" s="73"/>
      <c r="L3929" s="73"/>
      <c r="M3929" s="73"/>
      <c r="N3929" s="73"/>
      <c r="O3929" s="69"/>
      <c r="P3929" s="69"/>
      <c r="Q3929" s="69"/>
      <c r="R3929" s="69"/>
      <c r="S3929" s="69"/>
      <c r="T3929" s="69"/>
      <c r="U3929" s="69"/>
      <c r="V3929" s="72"/>
      <c r="W3929" s="71"/>
      <c r="X3929" s="71"/>
    </row>
    <row r="3930" spans="1:24" ht="15.75" thickBot="1">
      <c r="A3930" s="3">
        <v>0.39219999999999999</v>
      </c>
      <c r="B3930" s="17">
        <v>-0.106214195</v>
      </c>
      <c r="C3930" s="17">
        <v>-0.109299959</v>
      </c>
      <c r="D3930" s="17">
        <v>-0.109831096</v>
      </c>
      <c r="E3930" s="74">
        <v>-7.4462008999999996E-2</v>
      </c>
      <c r="F3930" s="74">
        <v>-0.1103012</v>
      </c>
      <c r="G3930" s="17">
        <v>-8.0701665000000006E-2</v>
      </c>
      <c r="J3930" s="74"/>
      <c r="K3930" s="73"/>
      <c r="L3930" s="73"/>
      <c r="M3930" s="73"/>
      <c r="N3930" s="73"/>
      <c r="O3930" s="69"/>
      <c r="P3930" s="69"/>
      <c r="Q3930" s="69"/>
      <c r="R3930" s="69"/>
      <c r="S3930" s="69"/>
      <c r="T3930" s="69"/>
      <c r="U3930" s="69"/>
      <c r="V3930" s="72"/>
      <c r="W3930" s="71"/>
      <c r="X3930" s="71"/>
    </row>
    <row r="3931" spans="1:24" ht="15.75" thickBot="1">
      <c r="A3931" s="3">
        <v>0.39229999999999998</v>
      </c>
      <c r="B3931" s="17">
        <v>-0.106113174</v>
      </c>
      <c r="C3931" s="17">
        <v>-0.109220756</v>
      </c>
      <c r="D3931" s="17">
        <v>-0.109756617</v>
      </c>
      <c r="E3931" s="74">
        <v>-7.4390665999999994E-2</v>
      </c>
      <c r="F3931" s="74">
        <v>-0.110234346</v>
      </c>
      <c r="G3931" s="17">
        <v>-8.0624464000000007E-2</v>
      </c>
      <c r="J3931" s="74"/>
      <c r="K3931" s="73"/>
      <c r="L3931" s="73"/>
      <c r="M3931" s="73"/>
      <c r="N3931" s="73"/>
      <c r="O3931" s="69"/>
      <c r="P3931" s="69"/>
      <c r="Q3931" s="69"/>
      <c r="R3931" s="69"/>
      <c r="S3931" s="69"/>
      <c r="T3931" s="69"/>
      <c r="U3931" s="69"/>
      <c r="V3931" s="72"/>
      <c r="W3931" s="71"/>
      <c r="X3931" s="71"/>
    </row>
    <row r="3932" spans="1:24" ht="15.75" thickBot="1">
      <c r="A3932" s="3">
        <v>0.39240000000000003</v>
      </c>
      <c r="B3932" s="17">
        <v>-0.10601215999999999</v>
      </c>
      <c r="C3932" s="17">
        <v>-0.109141556</v>
      </c>
      <c r="D3932" s="17">
        <v>-0.109682141</v>
      </c>
      <c r="E3932" s="74">
        <v>-7.4319329000000003E-2</v>
      </c>
      <c r="F3932" s="74">
        <v>-0.11016749100000001</v>
      </c>
      <c r="G3932" s="17">
        <v>-8.0547269000000005E-2</v>
      </c>
      <c r="J3932" s="74"/>
      <c r="K3932" s="73"/>
      <c r="L3932" s="73"/>
      <c r="M3932" s="73"/>
      <c r="N3932" s="73"/>
      <c r="O3932" s="69"/>
      <c r="P3932" s="69"/>
      <c r="Q3932" s="69"/>
      <c r="R3932" s="69"/>
      <c r="S3932" s="69"/>
      <c r="T3932" s="69"/>
      <c r="U3932" s="69"/>
      <c r="V3932" s="72"/>
      <c r="W3932" s="71"/>
      <c r="X3932" s="71"/>
    </row>
    <row r="3933" spans="1:24" ht="15.75" thickBot="1">
      <c r="A3933" s="3">
        <v>0.39250000000000002</v>
      </c>
      <c r="B3933" s="17">
        <v>-0.10591115399999999</v>
      </c>
      <c r="C3933" s="17">
        <v>-0.109062358</v>
      </c>
      <c r="D3933" s="17">
        <v>-0.10960766500000001</v>
      </c>
      <c r="E3933" s="74">
        <v>-7.4247998999999995E-2</v>
      </c>
      <c r="F3933" s="74">
        <v>-0.110100637</v>
      </c>
      <c r="G3933" s="17">
        <v>-8.0470081999999998E-2</v>
      </c>
      <c r="J3933" s="74"/>
      <c r="K3933" s="73"/>
      <c r="L3933" s="73"/>
      <c r="M3933" s="73"/>
      <c r="N3933" s="73"/>
      <c r="O3933" s="69"/>
      <c r="P3933" s="69"/>
      <c r="Q3933" s="69"/>
      <c r="R3933" s="69"/>
      <c r="S3933" s="69"/>
      <c r="T3933" s="69"/>
      <c r="U3933" s="69"/>
      <c r="V3933" s="72"/>
      <c r="W3933" s="71"/>
      <c r="X3933" s="71"/>
    </row>
    <row r="3934" spans="1:24" ht="15.75" thickBot="1">
      <c r="A3934" s="3">
        <v>0.3926</v>
      </c>
      <c r="B3934" s="17">
        <v>-0.105810154</v>
      </c>
      <c r="C3934" s="17">
        <v>-0.10898316199999999</v>
      </c>
      <c r="D3934" s="17">
        <v>-0.109533192</v>
      </c>
      <c r="E3934" s="74">
        <v>-7.4176674999999997E-2</v>
      </c>
      <c r="F3934" s="74">
        <v>-0.110033783</v>
      </c>
      <c r="G3934" s="17">
        <v>-8.0392901000000003E-2</v>
      </c>
      <c r="J3934" s="74"/>
      <c r="K3934" s="73"/>
      <c r="L3934" s="73"/>
      <c r="M3934" s="73"/>
      <c r="N3934" s="73"/>
      <c r="O3934" s="69"/>
      <c r="P3934" s="69"/>
      <c r="Q3934" s="69"/>
      <c r="R3934" s="69"/>
      <c r="S3934" s="69"/>
      <c r="T3934" s="69"/>
      <c r="U3934" s="69"/>
      <c r="V3934" s="72"/>
      <c r="W3934" s="71"/>
      <c r="X3934" s="71"/>
    </row>
    <row r="3935" spans="1:24" ht="15.75" thickBot="1">
      <c r="A3935" s="3">
        <v>0.39269999999999999</v>
      </c>
      <c r="B3935" s="17">
        <v>-0.105709162</v>
      </c>
      <c r="C3935" s="17">
        <v>-0.10890397</v>
      </c>
      <c r="D3935" s="17">
        <v>-0.10945872</v>
      </c>
      <c r="E3935" s="74">
        <v>-7.4105356999999997E-2</v>
      </c>
      <c r="F3935" s="74">
        <v>-0.109966929</v>
      </c>
      <c r="G3935" s="17">
        <v>-8.0315727000000003E-2</v>
      </c>
      <c r="J3935" s="74"/>
      <c r="K3935" s="73"/>
      <c r="L3935" s="73"/>
      <c r="M3935" s="73"/>
      <c r="N3935" s="73"/>
      <c r="O3935" s="69"/>
      <c r="P3935" s="69"/>
      <c r="Q3935" s="69"/>
      <c r="R3935" s="69"/>
      <c r="S3935" s="69"/>
      <c r="T3935" s="69"/>
      <c r="U3935" s="69"/>
      <c r="V3935" s="72"/>
      <c r="W3935" s="71"/>
      <c r="X3935" s="71"/>
    </row>
    <row r="3936" spans="1:24" ht="15.75" thickBot="1">
      <c r="A3936" s="3">
        <v>0.39279999999999998</v>
      </c>
      <c r="B3936" s="17">
        <v>-0.105608177</v>
      </c>
      <c r="C3936" s="17">
        <v>-0.10882478</v>
      </c>
      <c r="D3936" s="17">
        <v>-0.10938425</v>
      </c>
      <c r="E3936" s="74">
        <v>-7.4034047000000006E-2</v>
      </c>
      <c r="F3936" s="74">
        <v>-0.109900075</v>
      </c>
      <c r="G3936" s="17">
        <v>-8.0238559000000001E-2</v>
      </c>
      <c r="J3936" s="74"/>
      <c r="K3936" s="73"/>
      <c r="L3936" s="73"/>
      <c r="M3936" s="73"/>
      <c r="N3936" s="73"/>
      <c r="O3936" s="69"/>
      <c r="P3936" s="69"/>
      <c r="Q3936" s="69"/>
      <c r="R3936" s="69"/>
      <c r="S3936" s="69"/>
      <c r="T3936" s="69"/>
      <c r="U3936" s="69"/>
      <c r="V3936" s="72"/>
      <c r="W3936" s="71"/>
      <c r="X3936" s="71"/>
    </row>
    <row r="3937" spans="1:24" ht="15.75" thickBot="1">
      <c r="A3937" s="3">
        <v>0.39290000000000003</v>
      </c>
      <c r="B3937" s="17">
        <v>-0.105507199</v>
      </c>
      <c r="C3937" s="17">
        <v>-0.108745592</v>
      </c>
      <c r="D3937" s="17">
        <v>-0.10930978199999999</v>
      </c>
      <c r="E3937" s="74">
        <v>-7.3962741999999998E-2</v>
      </c>
      <c r="F3937" s="74">
        <v>-0.10983322099999999</v>
      </c>
      <c r="G3937" s="17">
        <v>-8.0161397999999995E-2</v>
      </c>
      <c r="J3937" s="74"/>
      <c r="K3937" s="73"/>
      <c r="L3937" s="73"/>
      <c r="M3937" s="73"/>
      <c r="N3937" s="73"/>
      <c r="O3937" s="69"/>
      <c r="P3937" s="69"/>
      <c r="Q3937" s="69"/>
      <c r="R3937" s="69"/>
      <c r="S3937" s="69"/>
      <c r="T3937" s="69"/>
      <c r="U3937" s="69"/>
      <c r="V3937" s="72"/>
      <c r="W3937" s="71"/>
      <c r="X3937" s="71"/>
    </row>
    <row r="3938" spans="1:24" ht="15.75" thickBot="1">
      <c r="A3938" s="3">
        <v>0.39300000000000002</v>
      </c>
      <c r="B3938" s="17">
        <v>-0.105406228</v>
      </c>
      <c r="C3938" s="17">
        <v>-0.10866640700000001</v>
      </c>
      <c r="D3938" s="17">
        <v>-0.109235315</v>
      </c>
      <c r="E3938" s="74">
        <v>-7.3891445E-2</v>
      </c>
      <c r="F3938" s="74">
        <v>-0.109766368</v>
      </c>
      <c r="G3938" s="17">
        <v>-8.0084243999999999E-2</v>
      </c>
      <c r="J3938" s="74"/>
      <c r="K3938" s="73"/>
      <c r="L3938" s="73"/>
      <c r="M3938" s="73"/>
      <c r="N3938" s="73"/>
      <c r="O3938" s="69"/>
      <c r="P3938" s="69"/>
      <c r="Q3938" s="69"/>
      <c r="R3938" s="69"/>
      <c r="S3938" s="69"/>
      <c r="T3938" s="69"/>
      <c r="U3938" s="69"/>
      <c r="V3938" s="72"/>
      <c r="W3938" s="71"/>
      <c r="X3938" s="71"/>
    </row>
    <row r="3939" spans="1:24" ht="15.75" thickBot="1">
      <c r="A3939" s="3">
        <v>0.3931</v>
      </c>
      <c r="B3939" s="17">
        <v>-0.105305265</v>
      </c>
      <c r="C3939" s="17">
        <v>-0.108587225</v>
      </c>
      <c r="D3939" s="17">
        <v>-0.109160849</v>
      </c>
      <c r="E3939" s="74">
        <v>-7.3820153999999999E-2</v>
      </c>
      <c r="F3939" s="74">
        <v>-0.109699515</v>
      </c>
      <c r="G3939" s="17">
        <v>-8.0007096999999999E-2</v>
      </c>
      <c r="J3939" s="74"/>
      <c r="K3939" s="73"/>
      <c r="L3939" s="73"/>
      <c r="M3939" s="73"/>
      <c r="N3939" s="73"/>
      <c r="O3939" s="69"/>
      <c r="P3939" s="69"/>
      <c r="Q3939" s="69"/>
      <c r="R3939" s="69"/>
      <c r="S3939" s="69"/>
      <c r="T3939" s="69"/>
      <c r="U3939" s="69"/>
      <c r="V3939" s="72"/>
      <c r="W3939" s="71"/>
      <c r="X3939" s="71"/>
    </row>
    <row r="3940" spans="1:24" ht="15.75" thickBot="1">
      <c r="A3940" s="3">
        <v>0.39319999999999999</v>
      </c>
      <c r="B3940" s="17">
        <v>-0.105204308</v>
      </c>
      <c r="C3940" s="17">
        <v>-0.108508046</v>
      </c>
      <c r="D3940" s="17">
        <v>-0.10908638599999999</v>
      </c>
      <c r="E3940" s="74">
        <v>-7.3748868999999995E-2</v>
      </c>
      <c r="F3940" s="74">
        <v>-0.10963266200000001</v>
      </c>
      <c r="G3940" s="17">
        <v>-7.9929956999999996E-2</v>
      </c>
      <c r="J3940" s="74"/>
      <c r="K3940" s="73"/>
      <c r="L3940" s="73"/>
      <c r="M3940" s="73"/>
      <c r="N3940" s="73"/>
      <c r="O3940" s="69"/>
      <c r="P3940" s="69"/>
      <c r="Q3940" s="69"/>
      <c r="R3940" s="69"/>
      <c r="S3940" s="69"/>
      <c r="T3940" s="69"/>
      <c r="U3940" s="69"/>
      <c r="V3940" s="72"/>
      <c r="W3940" s="71"/>
      <c r="X3940" s="71"/>
    </row>
    <row r="3941" spans="1:24" ht="15.75" thickBot="1">
      <c r="A3941" s="3">
        <v>0.39329999999999998</v>
      </c>
      <c r="B3941" s="17">
        <v>-0.10510335899999999</v>
      </c>
      <c r="C3941" s="17">
        <v>-0.108428869</v>
      </c>
      <c r="D3941" s="17">
        <v>-0.109011924</v>
      </c>
      <c r="E3941" s="74">
        <v>-7.3677591000000001E-2</v>
      </c>
      <c r="F3941" s="74">
        <v>-0.109565809</v>
      </c>
      <c r="G3941" s="17">
        <v>-7.9852823000000003E-2</v>
      </c>
      <c r="J3941" s="74"/>
      <c r="K3941" s="73"/>
      <c r="L3941" s="73"/>
      <c r="M3941" s="73"/>
      <c r="N3941" s="73"/>
      <c r="O3941" s="69"/>
      <c r="P3941" s="69"/>
      <c r="Q3941" s="69"/>
      <c r="R3941" s="69"/>
      <c r="S3941" s="69"/>
      <c r="T3941" s="69"/>
      <c r="U3941" s="69"/>
      <c r="V3941" s="72"/>
      <c r="W3941" s="71"/>
      <c r="X3941" s="71"/>
    </row>
    <row r="3942" spans="1:24" ht="15.75" thickBot="1">
      <c r="A3942" s="3">
        <v>0.39340000000000003</v>
      </c>
      <c r="B3942" s="17">
        <v>-0.105002417</v>
      </c>
      <c r="C3942" s="17">
        <v>-0.108349694</v>
      </c>
      <c r="D3942" s="17">
        <v>-0.108937464</v>
      </c>
      <c r="E3942" s="74">
        <v>-7.3606319000000003E-2</v>
      </c>
      <c r="F3942" s="74">
        <v>-0.10949895599999999</v>
      </c>
      <c r="G3942" s="17">
        <v>-7.9775694999999994E-2</v>
      </c>
      <c r="J3942" s="74"/>
      <c r="K3942" s="73"/>
      <c r="L3942" s="73"/>
      <c r="M3942" s="73"/>
      <c r="N3942" s="73"/>
      <c r="O3942" s="69"/>
      <c r="P3942" s="69"/>
      <c r="Q3942" s="69"/>
      <c r="R3942" s="69"/>
      <c r="S3942" s="69"/>
      <c r="T3942" s="69"/>
      <c r="U3942" s="69"/>
      <c r="V3942" s="72"/>
      <c r="W3942" s="71"/>
      <c r="X3942" s="71"/>
    </row>
    <row r="3943" spans="1:24" ht="15.75" thickBot="1">
      <c r="A3943" s="3">
        <v>0.39350000000000002</v>
      </c>
      <c r="B3943" s="17">
        <v>-0.104901481</v>
      </c>
      <c r="C3943" s="17">
        <v>-0.10827052199999999</v>
      </c>
      <c r="D3943" s="17">
        <v>-0.108863005</v>
      </c>
      <c r="E3943" s="74">
        <v>-7.3535054000000002E-2</v>
      </c>
      <c r="F3943" s="74">
        <v>-0.109432104</v>
      </c>
      <c r="G3943" s="17">
        <v>-7.9698574999999994E-2</v>
      </c>
      <c r="J3943" s="74"/>
      <c r="K3943" s="73"/>
      <c r="L3943" s="73"/>
      <c r="M3943" s="73"/>
      <c r="N3943" s="73"/>
      <c r="O3943" s="69"/>
      <c r="P3943" s="69"/>
      <c r="Q3943" s="69"/>
      <c r="R3943" s="69"/>
      <c r="S3943" s="69"/>
      <c r="T3943" s="69"/>
      <c r="U3943" s="69"/>
      <c r="V3943" s="72"/>
      <c r="W3943" s="71"/>
      <c r="X3943" s="71"/>
    </row>
    <row r="3944" spans="1:24" ht="15.75" thickBot="1">
      <c r="A3944" s="3">
        <v>0.39360000000000001</v>
      </c>
      <c r="B3944" s="17">
        <v>-0.104800553</v>
      </c>
      <c r="C3944" s="17">
        <v>-0.108191353</v>
      </c>
      <c r="D3944" s="17">
        <v>-0.108788548</v>
      </c>
      <c r="E3944" s="74">
        <v>-7.3463794999999998E-2</v>
      </c>
      <c r="F3944" s="74">
        <v>-0.109365251</v>
      </c>
      <c r="G3944" s="17">
        <v>-7.9621461000000004E-2</v>
      </c>
      <c r="J3944" s="74"/>
      <c r="K3944" s="73"/>
      <c r="L3944" s="73"/>
      <c r="M3944" s="73"/>
      <c r="N3944" s="73"/>
      <c r="O3944" s="69"/>
      <c r="P3944" s="69"/>
      <c r="Q3944" s="69"/>
      <c r="R3944" s="69"/>
      <c r="S3944" s="69"/>
      <c r="T3944" s="69"/>
      <c r="U3944" s="69"/>
      <c r="V3944" s="72"/>
      <c r="W3944" s="71"/>
      <c r="X3944" s="71"/>
    </row>
    <row r="3945" spans="1:24" ht="15.75" thickBot="1">
      <c r="A3945" s="3">
        <v>0.39369999999999999</v>
      </c>
      <c r="B3945" s="17">
        <v>-0.104699632</v>
      </c>
      <c r="C3945" s="17">
        <v>-0.108112187</v>
      </c>
      <c r="D3945" s="17">
        <v>-0.108714093</v>
      </c>
      <c r="E3945" s="74">
        <v>-7.3392543000000005E-2</v>
      </c>
      <c r="F3945" s="74">
        <v>-0.109298399</v>
      </c>
      <c r="G3945" s="17">
        <v>-7.9544353999999998E-2</v>
      </c>
      <c r="J3945" s="74"/>
      <c r="K3945" s="73"/>
      <c r="L3945" s="73"/>
      <c r="M3945" s="73"/>
      <c r="N3945" s="73"/>
      <c r="O3945" s="69"/>
      <c r="P3945" s="69"/>
      <c r="Q3945" s="69"/>
      <c r="R3945" s="69"/>
      <c r="S3945" s="69"/>
      <c r="T3945" s="69"/>
      <c r="U3945" s="69"/>
      <c r="V3945" s="72"/>
      <c r="W3945" s="71"/>
      <c r="X3945" s="71"/>
    </row>
    <row r="3946" spans="1:24" ht="15.75" thickBot="1">
      <c r="A3946" s="3">
        <v>0.39379999999999998</v>
      </c>
      <c r="B3946" s="17">
        <v>-0.10459871799999999</v>
      </c>
      <c r="C3946" s="17">
        <v>-0.10803302200000001</v>
      </c>
      <c r="D3946" s="17">
        <v>-0.108639639</v>
      </c>
      <c r="E3946" s="74">
        <v>-7.3321296999999994E-2</v>
      </c>
      <c r="F3946" s="74">
        <v>-0.109231547</v>
      </c>
      <c r="G3946" s="17">
        <v>-7.9467253000000002E-2</v>
      </c>
      <c r="J3946" s="74"/>
      <c r="K3946" s="73"/>
      <c r="L3946" s="73"/>
      <c r="M3946" s="73"/>
      <c r="N3946" s="73"/>
      <c r="O3946" s="69"/>
      <c r="P3946" s="69"/>
      <c r="Q3946" s="69"/>
      <c r="R3946" s="69"/>
      <c r="S3946" s="69"/>
      <c r="T3946" s="69"/>
      <c r="U3946" s="69"/>
      <c r="V3946" s="72"/>
      <c r="W3946" s="71"/>
      <c r="X3946" s="71"/>
    </row>
    <row r="3947" spans="1:24" ht="15.75" thickBot="1">
      <c r="A3947" s="3">
        <v>0.39389999999999997</v>
      </c>
      <c r="B3947" s="17">
        <v>-0.104497812</v>
      </c>
      <c r="C3947" s="17">
        <v>-0.107953861</v>
      </c>
      <c r="D3947" s="17">
        <v>-0.10856518699999999</v>
      </c>
      <c r="E3947" s="74">
        <v>-7.3250058000000007E-2</v>
      </c>
      <c r="F3947" s="74">
        <v>-0.10916469500000001</v>
      </c>
      <c r="G3947" s="17">
        <v>-7.9390160000000001E-2</v>
      </c>
      <c r="J3947" s="74"/>
      <c r="K3947" s="73"/>
      <c r="L3947" s="73"/>
      <c r="M3947" s="73"/>
      <c r="N3947" s="73"/>
      <c r="O3947" s="69"/>
      <c r="P3947" s="69"/>
      <c r="Q3947" s="69"/>
      <c r="R3947" s="69"/>
      <c r="S3947" s="69"/>
      <c r="T3947" s="69"/>
      <c r="U3947" s="69"/>
      <c r="V3947" s="72"/>
      <c r="W3947" s="71"/>
      <c r="X3947" s="71"/>
    </row>
    <row r="3948" spans="1:24" ht="15.75" thickBot="1">
      <c r="A3948" s="3">
        <v>0.39400000000000002</v>
      </c>
      <c r="B3948" s="17">
        <v>-0.10439691199999999</v>
      </c>
      <c r="C3948" s="17">
        <v>-0.107874702</v>
      </c>
      <c r="D3948" s="17">
        <v>-0.108490736</v>
      </c>
      <c r="E3948" s="74">
        <v>-7.3178825000000003E-2</v>
      </c>
      <c r="F3948" s="74">
        <v>-0.109097843</v>
      </c>
      <c r="G3948" s="17">
        <v>-7.9313071999999998E-2</v>
      </c>
      <c r="J3948" s="74"/>
      <c r="K3948" s="73"/>
      <c r="L3948" s="73"/>
      <c r="M3948" s="73"/>
      <c r="N3948" s="73"/>
      <c r="O3948" s="69"/>
      <c r="P3948" s="69"/>
      <c r="Q3948" s="69"/>
      <c r="R3948" s="69"/>
      <c r="S3948" s="69"/>
      <c r="T3948" s="69"/>
      <c r="U3948" s="69"/>
      <c r="V3948" s="72"/>
      <c r="W3948" s="71"/>
      <c r="X3948" s="71"/>
    </row>
    <row r="3949" spans="1:24" ht="15.75" thickBot="1">
      <c r="A3949" s="3">
        <v>0.39410000000000001</v>
      </c>
      <c r="B3949" s="17">
        <v>-0.104296019</v>
      </c>
      <c r="C3949" s="17">
        <v>-0.10779554500000001</v>
      </c>
      <c r="D3949" s="17">
        <v>-0.108416287</v>
      </c>
      <c r="E3949" s="74">
        <v>-7.3107598999999995E-2</v>
      </c>
      <c r="F3949" s="74">
        <v>-0.10903099099999999</v>
      </c>
      <c r="G3949" s="17">
        <v>-7.9235992000000005E-2</v>
      </c>
      <c r="J3949" s="74"/>
      <c r="K3949" s="73"/>
      <c r="L3949" s="73"/>
      <c r="M3949" s="73"/>
      <c r="N3949" s="73"/>
      <c r="O3949" s="69"/>
      <c r="P3949" s="69"/>
      <c r="Q3949" s="69"/>
      <c r="R3949" s="69"/>
      <c r="S3949" s="69"/>
      <c r="T3949" s="69"/>
      <c r="U3949" s="69"/>
      <c r="V3949" s="72"/>
      <c r="W3949" s="71"/>
      <c r="X3949" s="71"/>
    </row>
    <row r="3950" spans="1:24" ht="15.75" thickBot="1">
      <c r="A3950" s="3">
        <v>0.39419999999999999</v>
      </c>
      <c r="B3950" s="17">
        <v>-0.104195133</v>
      </c>
      <c r="C3950" s="17">
        <v>-0.10771639099999999</v>
      </c>
      <c r="D3950" s="17">
        <v>-0.10834183999999999</v>
      </c>
      <c r="E3950" s="74">
        <v>-7.3036378999999998E-2</v>
      </c>
      <c r="F3950" s="74">
        <v>-0.108964139</v>
      </c>
      <c r="G3950" s="17">
        <v>-7.9158917999999995E-2</v>
      </c>
      <c r="J3950" s="74"/>
      <c r="K3950" s="73"/>
      <c r="L3950" s="73"/>
      <c r="M3950" s="73"/>
      <c r="N3950" s="73"/>
      <c r="O3950" s="69"/>
      <c r="P3950" s="69"/>
      <c r="Q3950" s="69"/>
      <c r="R3950" s="69"/>
      <c r="S3950" s="69"/>
      <c r="T3950" s="69"/>
      <c r="U3950" s="69"/>
      <c r="V3950" s="72"/>
      <c r="W3950" s="71"/>
      <c r="X3950" s="71"/>
    </row>
    <row r="3951" spans="1:24" ht="15.75" thickBot="1">
      <c r="A3951" s="3">
        <v>0.39429999999999998</v>
      </c>
      <c r="B3951" s="17">
        <v>-0.104094255</v>
      </c>
      <c r="C3951" s="17">
        <v>-0.10763724</v>
      </c>
      <c r="D3951" s="17">
        <v>-0.108267394</v>
      </c>
      <c r="E3951" s="74">
        <v>-7.2965164999999998E-2</v>
      </c>
      <c r="F3951" s="74">
        <v>-0.10889728799999999</v>
      </c>
      <c r="G3951" s="17">
        <v>-7.9081850999999995E-2</v>
      </c>
      <c r="J3951" s="74"/>
      <c r="K3951" s="73"/>
      <c r="L3951" s="73"/>
      <c r="M3951" s="73"/>
      <c r="N3951" s="73"/>
      <c r="O3951" s="69"/>
      <c r="P3951" s="69"/>
      <c r="Q3951" s="69"/>
      <c r="R3951" s="69"/>
      <c r="S3951" s="69"/>
      <c r="T3951" s="69"/>
      <c r="U3951" s="69"/>
      <c r="V3951" s="72"/>
      <c r="W3951" s="71"/>
      <c r="X3951" s="71"/>
    </row>
    <row r="3952" spans="1:24" ht="15.75" thickBot="1">
      <c r="A3952" s="3">
        <v>0.39439999999999997</v>
      </c>
      <c r="B3952" s="17">
        <v>-0.10399338299999999</v>
      </c>
      <c r="C3952" s="17">
        <v>-0.10755809099999999</v>
      </c>
      <c r="D3952" s="17">
        <v>-0.10819295</v>
      </c>
      <c r="E3952" s="74">
        <v>-7.2893957999999995E-2</v>
      </c>
      <c r="F3952" s="74">
        <v>-0.108830436</v>
      </c>
      <c r="G3952" s="17">
        <v>-7.9004790000000005E-2</v>
      </c>
      <c r="J3952" s="74"/>
      <c r="K3952" s="73"/>
      <c r="L3952" s="73"/>
      <c r="M3952" s="73"/>
      <c r="N3952" s="73"/>
      <c r="O3952" s="69"/>
      <c r="P3952" s="69"/>
      <c r="Q3952" s="69"/>
      <c r="R3952" s="69"/>
      <c r="S3952" s="69"/>
      <c r="T3952" s="69"/>
      <c r="U3952" s="69"/>
      <c r="V3952" s="72"/>
      <c r="W3952" s="71"/>
      <c r="X3952" s="71"/>
    </row>
    <row r="3953" spans="1:24" ht="15.75" thickBot="1">
      <c r="A3953" s="3">
        <v>0.39450000000000002</v>
      </c>
      <c r="B3953" s="17">
        <v>-0.103892518</v>
      </c>
      <c r="C3953" s="17">
        <v>-0.10747894500000001</v>
      </c>
      <c r="D3953" s="17">
        <v>-0.108118507</v>
      </c>
      <c r="E3953" s="74">
        <v>-7.2822758000000001E-2</v>
      </c>
      <c r="F3953" s="74">
        <v>-0.108763585</v>
      </c>
      <c r="G3953" s="17">
        <v>-7.8927735999999998E-2</v>
      </c>
      <c r="J3953" s="74"/>
      <c r="K3953" s="73"/>
      <c r="L3953" s="73"/>
      <c r="M3953" s="73"/>
      <c r="N3953" s="73"/>
      <c r="O3953" s="69"/>
      <c r="P3953" s="69"/>
      <c r="Q3953" s="69"/>
      <c r="R3953" s="69"/>
      <c r="S3953" s="69"/>
      <c r="T3953" s="69"/>
      <c r="U3953" s="69"/>
      <c r="V3953" s="72"/>
      <c r="W3953" s="71"/>
      <c r="X3953" s="71"/>
    </row>
    <row r="3954" spans="1:24" ht="15.75" thickBot="1">
      <c r="A3954" s="3">
        <v>0.39460000000000001</v>
      </c>
      <c r="B3954" s="17">
        <v>-0.10379166099999999</v>
      </c>
      <c r="C3954" s="17">
        <v>-0.107399801</v>
      </c>
      <c r="D3954" s="17">
        <v>-0.10804406599999999</v>
      </c>
      <c r="E3954" s="74">
        <v>-7.2751563000000005E-2</v>
      </c>
      <c r="F3954" s="74">
        <v>-0.108696734</v>
      </c>
      <c r="G3954" s="17">
        <v>-7.8850688000000002E-2</v>
      </c>
      <c r="J3954" s="74"/>
      <c r="K3954" s="73"/>
      <c r="L3954" s="73"/>
      <c r="M3954" s="73"/>
      <c r="N3954" s="73"/>
      <c r="O3954" s="69"/>
      <c r="P3954" s="69"/>
      <c r="Q3954" s="69"/>
      <c r="R3954" s="69"/>
      <c r="S3954" s="69"/>
      <c r="T3954" s="69"/>
      <c r="U3954" s="69"/>
      <c r="V3954" s="72"/>
      <c r="W3954" s="71"/>
      <c r="X3954" s="71"/>
    </row>
    <row r="3955" spans="1:24" ht="15.75" thickBot="1">
      <c r="A3955" s="3">
        <v>0.3947</v>
      </c>
      <c r="B3955" s="17">
        <v>-0.10369080999999999</v>
      </c>
      <c r="C3955" s="17">
        <v>-0.10732066</v>
      </c>
      <c r="D3955" s="17">
        <v>-0.107969626</v>
      </c>
      <c r="E3955" s="74">
        <v>-7.2680376000000005E-2</v>
      </c>
      <c r="F3955" s="74">
        <v>-0.108629883</v>
      </c>
      <c r="G3955" s="17">
        <v>-7.8773648000000002E-2</v>
      </c>
      <c r="J3955" s="74"/>
      <c r="K3955" s="73"/>
      <c r="L3955" s="73"/>
      <c r="M3955" s="73"/>
      <c r="N3955" s="73"/>
      <c r="O3955" s="69"/>
      <c r="P3955" s="69"/>
      <c r="Q3955" s="69"/>
      <c r="R3955" s="69"/>
      <c r="S3955" s="69"/>
      <c r="T3955" s="69"/>
      <c r="U3955" s="69"/>
      <c r="V3955" s="72"/>
      <c r="W3955" s="71"/>
      <c r="X3955" s="71"/>
    </row>
    <row r="3956" spans="1:24" ht="15.75" thickBot="1">
      <c r="A3956" s="3">
        <v>0.39479999999999998</v>
      </c>
      <c r="B3956" s="17">
        <v>-0.10358996600000001</v>
      </c>
      <c r="C3956" s="17">
        <v>-0.10724152100000001</v>
      </c>
      <c r="D3956" s="17">
        <v>-0.107895188</v>
      </c>
      <c r="E3956" s="74">
        <v>-7.2609194000000002E-2</v>
      </c>
      <c r="F3956" s="74">
        <v>-0.108563032</v>
      </c>
      <c r="G3956" s="17">
        <v>-7.8696612999999999E-2</v>
      </c>
      <c r="J3956" s="74"/>
      <c r="K3956" s="73"/>
      <c r="L3956" s="73"/>
      <c r="M3956" s="73"/>
      <c r="N3956" s="73"/>
      <c r="O3956" s="69"/>
      <c r="P3956" s="69"/>
      <c r="Q3956" s="69"/>
      <c r="R3956" s="69"/>
      <c r="S3956" s="69"/>
      <c r="T3956" s="69"/>
      <c r="U3956" s="69"/>
      <c r="V3956" s="72"/>
      <c r="W3956" s="71"/>
      <c r="X3956" s="71"/>
    </row>
    <row r="3957" spans="1:24" ht="15.75" thickBot="1">
      <c r="A3957" s="3">
        <v>0.39489999999999997</v>
      </c>
      <c r="B3957" s="17">
        <v>-0.10348913</v>
      </c>
      <c r="C3957" s="17">
        <v>-0.107162385</v>
      </c>
      <c r="D3957" s="17">
        <v>-0.10782075200000001</v>
      </c>
      <c r="E3957" s="74">
        <v>-7.2538018999999995E-2</v>
      </c>
      <c r="F3957" s="74">
        <v>-0.108496181</v>
      </c>
      <c r="G3957" s="17">
        <v>-7.8619585000000006E-2</v>
      </c>
      <c r="J3957" s="74"/>
      <c r="K3957" s="73"/>
      <c r="L3957" s="73"/>
      <c r="M3957" s="73"/>
      <c r="N3957" s="73"/>
      <c r="O3957" s="69"/>
      <c r="P3957" s="69"/>
      <c r="Q3957" s="69"/>
      <c r="R3957" s="69"/>
      <c r="S3957" s="69"/>
      <c r="T3957" s="69"/>
      <c r="U3957" s="69"/>
      <c r="V3957" s="72"/>
      <c r="W3957" s="71"/>
      <c r="X3957" s="71"/>
    </row>
    <row r="3958" spans="1:24" ht="15.75" thickBot="1">
      <c r="A3958" s="3">
        <v>0.39500000000000002</v>
      </c>
      <c r="B3958" s="17">
        <v>-0.1033883</v>
      </c>
      <c r="C3958" s="17">
        <v>-0.107083251</v>
      </c>
      <c r="D3958" s="17">
        <v>-0.10774631699999999</v>
      </c>
      <c r="E3958" s="74">
        <v>-7.2466849999999999E-2</v>
      </c>
      <c r="F3958" s="74">
        <v>-0.10842933</v>
      </c>
      <c r="G3958" s="17">
        <v>-7.8542563999999995E-2</v>
      </c>
      <c r="J3958" s="74"/>
      <c r="K3958" s="73"/>
      <c r="L3958" s="73"/>
      <c r="M3958" s="73"/>
      <c r="N3958" s="73"/>
      <c r="O3958" s="69"/>
      <c r="P3958" s="69"/>
      <c r="Q3958" s="69"/>
      <c r="R3958" s="69"/>
      <c r="S3958" s="69"/>
      <c r="T3958" s="69"/>
      <c r="U3958" s="69"/>
      <c r="V3958" s="72"/>
      <c r="W3958" s="71"/>
      <c r="X3958" s="71"/>
    </row>
    <row r="3959" spans="1:24" ht="15.75" thickBot="1">
      <c r="A3959" s="3">
        <v>0.39510000000000001</v>
      </c>
      <c r="B3959" s="17">
        <v>-0.103287477</v>
      </c>
      <c r="C3959" s="17">
        <v>-0.10700411999999999</v>
      </c>
      <c r="D3959" s="17">
        <v>-0.107671884</v>
      </c>
      <c r="E3959" s="74">
        <v>-7.2395688E-2</v>
      </c>
      <c r="F3959" s="74">
        <v>-0.108362479</v>
      </c>
      <c r="G3959" s="17">
        <v>-7.8465549999999995E-2</v>
      </c>
      <c r="J3959" s="74"/>
      <c r="K3959" s="73"/>
      <c r="L3959" s="73"/>
      <c r="M3959" s="73"/>
      <c r="N3959" s="73"/>
      <c r="O3959" s="69"/>
      <c r="P3959" s="69"/>
      <c r="Q3959" s="69"/>
      <c r="R3959" s="69"/>
      <c r="S3959" s="69"/>
      <c r="T3959" s="69"/>
      <c r="U3959" s="69"/>
      <c r="V3959" s="72"/>
      <c r="W3959" s="71"/>
      <c r="X3959" s="71"/>
    </row>
    <row r="3960" spans="1:24" ht="15.75" thickBot="1">
      <c r="A3960" s="3">
        <v>0.3952</v>
      </c>
      <c r="B3960" s="17">
        <v>-0.103186662</v>
      </c>
      <c r="C3960" s="17">
        <v>-0.106924991</v>
      </c>
      <c r="D3960" s="17">
        <v>-0.107597452</v>
      </c>
      <c r="E3960" s="74">
        <v>-7.2324531999999997E-2</v>
      </c>
      <c r="F3960" s="74">
        <v>-0.108295628</v>
      </c>
      <c r="G3960" s="17">
        <v>-7.8388542000000005E-2</v>
      </c>
      <c r="J3960" s="74"/>
      <c r="K3960" s="73"/>
      <c r="L3960" s="73"/>
      <c r="M3960" s="73"/>
      <c r="N3960" s="73"/>
      <c r="O3960" s="69"/>
      <c r="P3960" s="69"/>
      <c r="Q3960" s="69"/>
      <c r="R3960" s="69"/>
      <c r="S3960" s="69"/>
      <c r="T3960" s="69"/>
      <c r="U3960" s="69"/>
      <c r="V3960" s="72"/>
      <c r="W3960" s="71"/>
      <c r="X3960" s="71"/>
    </row>
    <row r="3961" spans="1:24" ht="15.75" thickBot="1">
      <c r="A3961" s="3">
        <v>0.39529999999999998</v>
      </c>
      <c r="B3961" s="17">
        <v>-0.10308585300000001</v>
      </c>
      <c r="C3961" s="17">
        <v>-0.106845864</v>
      </c>
      <c r="D3961" s="17">
        <v>-0.107523022</v>
      </c>
      <c r="E3961" s="74">
        <v>-7.2253383000000004E-2</v>
      </c>
      <c r="F3961" s="74">
        <v>-0.108228777</v>
      </c>
      <c r="G3961" s="17">
        <v>-7.8311539999999999E-2</v>
      </c>
      <c r="J3961" s="74"/>
      <c r="K3961" s="73"/>
      <c r="L3961" s="73"/>
      <c r="M3961" s="73"/>
      <c r="N3961" s="73"/>
      <c r="O3961" s="69"/>
      <c r="P3961" s="69"/>
      <c r="Q3961" s="69"/>
      <c r="R3961" s="69"/>
      <c r="S3961" s="69"/>
      <c r="T3961" s="69"/>
      <c r="U3961" s="69"/>
      <c r="V3961" s="72"/>
      <c r="W3961" s="71"/>
      <c r="X3961" s="71"/>
    </row>
    <row r="3962" spans="1:24" ht="15.75" thickBot="1">
      <c r="A3962" s="3">
        <v>0.39539999999999997</v>
      </c>
      <c r="B3962" s="17">
        <v>-0.10298505099999999</v>
      </c>
      <c r="C3962" s="17">
        <v>-0.10676674</v>
      </c>
      <c r="D3962" s="17">
        <v>-0.107448593</v>
      </c>
      <c r="E3962" s="74">
        <v>-7.2182238999999995E-2</v>
      </c>
      <c r="F3962" s="74">
        <v>-0.108161927</v>
      </c>
      <c r="G3962" s="17">
        <v>-7.8234545000000003E-2</v>
      </c>
      <c r="J3962" s="74"/>
      <c r="K3962" s="73"/>
      <c r="L3962" s="73"/>
      <c r="M3962" s="73"/>
      <c r="N3962" s="73"/>
      <c r="O3962" s="69"/>
      <c r="P3962" s="69"/>
      <c r="Q3962" s="69"/>
      <c r="R3962" s="69"/>
      <c r="S3962" s="69"/>
      <c r="T3962" s="69"/>
      <c r="U3962" s="69"/>
      <c r="V3962" s="72"/>
      <c r="W3962" s="71"/>
      <c r="X3962" s="71"/>
    </row>
    <row r="3963" spans="1:24" ht="15.75" thickBot="1">
      <c r="A3963" s="3">
        <v>0.39550000000000002</v>
      </c>
      <c r="B3963" s="17">
        <v>-0.10288425599999999</v>
      </c>
      <c r="C3963" s="17">
        <v>-0.106687619</v>
      </c>
      <c r="D3963" s="17">
        <v>-0.10737416599999999</v>
      </c>
      <c r="E3963" s="74">
        <v>-7.2111101999999996E-2</v>
      </c>
      <c r="F3963" s="74">
        <v>-0.108095076</v>
      </c>
      <c r="G3963" s="17">
        <v>-7.8157557000000003E-2</v>
      </c>
      <c r="J3963" s="74"/>
      <c r="K3963" s="73"/>
      <c r="L3963" s="73"/>
      <c r="M3963" s="73"/>
      <c r="N3963" s="73"/>
      <c r="O3963" s="69"/>
      <c r="P3963" s="69"/>
      <c r="Q3963" s="69"/>
      <c r="R3963" s="69"/>
      <c r="S3963" s="69"/>
      <c r="T3963" s="69"/>
      <c r="U3963" s="69"/>
      <c r="V3963" s="72"/>
      <c r="W3963" s="71"/>
      <c r="X3963" s="71"/>
    </row>
    <row r="3964" spans="1:24" ht="15.75" thickBot="1">
      <c r="A3964" s="3">
        <v>0.39560000000000001</v>
      </c>
      <c r="B3964" s="17">
        <v>-0.102783468</v>
      </c>
      <c r="C3964" s="17">
        <v>-0.10660849999999999</v>
      </c>
      <c r="D3964" s="17">
        <v>-0.10729974</v>
      </c>
      <c r="E3964" s="74">
        <v>-7.2039971999999994E-2</v>
      </c>
      <c r="F3964" s="74">
        <v>-0.108028226</v>
      </c>
      <c r="G3964" s="17">
        <v>-7.8080574999999999E-2</v>
      </c>
      <c r="J3964" s="74"/>
      <c r="K3964" s="73"/>
      <c r="L3964" s="73"/>
      <c r="M3964" s="73"/>
      <c r="N3964" s="73"/>
      <c r="O3964" s="69"/>
      <c r="P3964" s="69"/>
      <c r="Q3964" s="69"/>
      <c r="R3964" s="69"/>
      <c r="S3964" s="69"/>
      <c r="T3964" s="69"/>
      <c r="U3964" s="69"/>
      <c r="V3964" s="72"/>
      <c r="W3964" s="71"/>
      <c r="X3964" s="71"/>
    </row>
    <row r="3965" spans="1:24" ht="15.75" thickBot="1">
      <c r="A3965" s="3">
        <v>0.3957</v>
      </c>
      <c r="B3965" s="17">
        <v>-0.10268268699999999</v>
      </c>
      <c r="C3965" s="17">
        <v>-0.106529384</v>
      </c>
      <c r="D3965" s="17">
        <v>-0.107225316</v>
      </c>
      <c r="E3965" s="74">
        <v>-7.1968848000000002E-2</v>
      </c>
      <c r="F3965" s="74">
        <v>-0.107961375</v>
      </c>
      <c r="G3965" s="17">
        <v>-7.8003600000000006E-2</v>
      </c>
      <c r="J3965" s="74"/>
      <c r="K3965" s="73"/>
      <c r="L3965" s="73"/>
      <c r="M3965" s="73"/>
      <c r="N3965" s="73"/>
      <c r="O3965" s="69"/>
      <c r="P3965" s="69"/>
      <c r="Q3965" s="69"/>
      <c r="R3965" s="69"/>
      <c r="S3965" s="69"/>
      <c r="T3965" s="69"/>
      <c r="U3965" s="69"/>
      <c r="V3965" s="72"/>
      <c r="W3965" s="71"/>
      <c r="X3965" s="71"/>
    </row>
    <row r="3966" spans="1:24" ht="15.75" thickBot="1">
      <c r="A3966" s="3">
        <v>0.39579999999999999</v>
      </c>
      <c r="B3966" s="17">
        <v>-0.102581913</v>
      </c>
      <c r="C3966" s="17">
        <v>-0.10645027</v>
      </c>
      <c r="D3966" s="17">
        <v>-0.107150893</v>
      </c>
      <c r="E3966" s="74">
        <v>-7.1897730000000007E-2</v>
      </c>
      <c r="F3966" s="74">
        <v>-0.10789452500000001</v>
      </c>
      <c r="G3966" s="17">
        <v>-7.7926630999999996E-2</v>
      </c>
      <c r="J3966" s="74"/>
      <c r="K3966" s="73"/>
      <c r="L3966" s="73"/>
      <c r="M3966" s="73"/>
      <c r="N3966" s="73"/>
      <c r="O3966" s="69"/>
      <c r="P3966" s="69"/>
      <c r="Q3966" s="69"/>
      <c r="R3966" s="69"/>
      <c r="S3966" s="69"/>
      <c r="T3966" s="69"/>
      <c r="U3966" s="69"/>
      <c r="V3966" s="72"/>
      <c r="W3966" s="71"/>
      <c r="X3966" s="71"/>
    </row>
    <row r="3967" spans="1:24" ht="15.75" thickBot="1">
      <c r="A3967" s="3">
        <v>0.39589999999999997</v>
      </c>
      <c r="B3967" s="17">
        <v>-0.102481146</v>
      </c>
      <c r="C3967" s="17">
        <v>-0.10637115799999999</v>
      </c>
      <c r="D3967" s="17">
        <v>-0.10707647200000001</v>
      </c>
      <c r="E3967" s="74">
        <v>-7.1826617999999995E-2</v>
      </c>
      <c r="F3967" s="74">
        <v>-0.107827675</v>
      </c>
      <c r="G3967" s="17">
        <v>-7.7849668999999996E-2</v>
      </c>
      <c r="J3967" s="74"/>
      <c r="K3967" s="73"/>
      <c r="L3967" s="73"/>
      <c r="M3967" s="73"/>
      <c r="N3967" s="73"/>
      <c r="O3967" s="69"/>
      <c r="P3967" s="69"/>
      <c r="Q3967" s="69"/>
      <c r="R3967" s="69"/>
      <c r="S3967" s="69"/>
      <c r="T3967" s="69"/>
      <c r="U3967" s="69"/>
      <c r="V3967" s="72"/>
      <c r="W3967" s="71"/>
      <c r="X3967" s="71"/>
    </row>
    <row r="3968" spans="1:24" ht="15.75" thickBot="1">
      <c r="A3968" s="3">
        <v>0.39600000000000002</v>
      </c>
      <c r="B3968" s="17">
        <v>-0.102380386</v>
      </c>
      <c r="C3968" s="17">
        <v>-0.106292049</v>
      </c>
      <c r="D3968" s="17">
        <v>-0.107002052</v>
      </c>
      <c r="E3968" s="74">
        <v>-7.1755513000000007E-2</v>
      </c>
      <c r="F3968" s="74">
        <v>-0.10776082400000001</v>
      </c>
      <c r="G3968" s="17">
        <v>-7.7772712999999993E-2</v>
      </c>
      <c r="J3968" s="74"/>
      <c r="K3968" s="73"/>
      <c r="L3968" s="73"/>
      <c r="M3968" s="73"/>
      <c r="N3968" s="73"/>
      <c r="O3968" s="69"/>
      <c r="P3968" s="69"/>
      <c r="Q3968" s="69"/>
      <c r="R3968" s="69"/>
      <c r="S3968" s="69"/>
      <c r="T3968" s="69"/>
      <c r="U3968" s="69"/>
      <c r="V3968" s="72"/>
      <c r="W3968" s="71"/>
      <c r="X3968" s="71"/>
    </row>
    <row r="3969" spans="1:24" ht="15.75" thickBot="1">
      <c r="A3969" s="3">
        <v>0.39610000000000001</v>
      </c>
      <c r="B3969" s="17">
        <v>-0.10227963299999999</v>
      </c>
      <c r="C3969" s="17">
        <v>-0.106212942</v>
      </c>
      <c r="D3969" s="17">
        <v>-0.10692763399999999</v>
      </c>
      <c r="E3969" s="74">
        <v>-7.1684414000000002E-2</v>
      </c>
      <c r="F3969" s="74">
        <v>-0.107693974</v>
      </c>
      <c r="G3969" s="17">
        <v>-7.7695763000000001E-2</v>
      </c>
      <c r="J3969" s="74"/>
      <c r="K3969" s="73"/>
      <c r="L3969" s="73"/>
      <c r="M3969" s="73"/>
      <c r="N3969" s="73"/>
      <c r="O3969" s="69"/>
      <c r="P3969" s="69"/>
      <c r="Q3969" s="69"/>
      <c r="R3969" s="69"/>
      <c r="S3969" s="69"/>
      <c r="T3969" s="69"/>
      <c r="U3969" s="69"/>
      <c r="V3969" s="72"/>
      <c r="W3969" s="71"/>
      <c r="X3969" s="71"/>
    </row>
    <row r="3970" spans="1:24" ht="15.75" thickBot="1">
      <c r="A3970" s="3">
        <v>0.3962</v>
      </c>
      <c r="B3970" s="17">
        <v>-0.102178886</v>
      </c>
      <c r="C3970" s="17">
        <v>-0.10613383799999999</v>
      </c>
      <c r="D3970" s="17">
        <v>-0.106853217</v>
      </c>
      <c r="E3970" s="74">
        <v>-7.1613320999999994E-2</v>
      </c>
      <c r="F3970" s="74">
        <v>-0.107627124</v>
      </c>
      <c r="G3970" s="17">
        <v>-7.7618820000000005E-2</v>
      </c>
      <c r="J3970" s="74"/>
      <c r="K3970" s="73"/>
      <c r="L3970" s="73"/>
      <c r="M3970" s="73"/>
      <c r="N3970" s="73"/>
      <c r="O3970" s="69"/>
      <c r="P3970" s="69"/>
      <c r="Q3970" s="69"/>
      <c r="R3970" s="69"/>
      <c r="S3970" s="69"/>
      <c r="T3970" s="69"/>
      <c r="U3970" s="69"/>
      <c r="V3970" s="72"/>
      <c r="W3970" s="71"/>
      <c r="X3970" s="71"/>
    </row>
    <row r="3971" spans="1:24" ht="15.75" thickBot="1">
      <c r="A3971" s="3">
        <v>0.39629999999999999</v>
      </c>
      <c r="B3971" s="17">
        <v>-0.10207814699999999</v>
      </c>
      <c r="C3971" s="17">
        <v>-0.106054736</v>
      </c>
      <c r="D3971" s="17">
        <v>-0.10677880200000001</v>
      </c>
      <c r="E3971" s="74">
        <v>-7.1542234999999996E-2</v>
      </c>
      <c r="F3971" s="74">
        <v>-0.107560273</v>
      </c>
      <c r="G3971" s="17">
        <v>-7.7541884000000005E-2</v>
      </c>
      <c r="J3971" s="74"/>
      <c r="K3971" s="73"/>
      <c r="L3971" s="73"/>
      <c r="M3971" s="73"/>
      <c r="N3971" s="73"/>
      <c r="O3971" s="69"/>
      <c r="P3971" s="69"/>
      <c r="Q3971" s="69"/>
      <c r="R3971" s="69"/>
      <c r="S3971" s="69"/>
      <c r="T3971" s="69"/>
      <c r="U3971" s="69"/>
      <c r="V3971" s="72"/>
      <c r="W3971" s="71"/>
      <c r="X3971" s="71"/>
    </row>
    <row r="3972" spans="1:24" ht="15.75" thickBot="1">
      <c r="A3972" s="3">
        <v>0.39639999999999997</v>
      </c>
      <c r="B3972" s="17">
        <v>-0.101977414</v>
      </c>
      <c r="C3972" s="17">
        <v>-0.105975636</v>
      </c>
      <c r="D3972" s="17">
        <v>-0.106704388</v>
      </c>
      <c r="E3972" s="74">
        <v>-7.1471154999999995E-2</v>
      </c>
      <c r="F3972" s="74">
        <v>-0.107493423</v>
      </c>
      <c r="G3972" s="17">
        <v>-7.7464954000000003E-2</v>
      </c>
      <c r="J3972" s="74"/>
      <c r="K3972" s="73"/>
      <c r="L3972" s="73"/>
      <c r="M3972" s="73"/>
      <c r="N3972" s="73"/>
      <c r="O3972" s="69"/>
      <c r="P3972" s="69"/>
      <c r="Q3972" s="69"/>
      <c r="R3972" s="69"/>
      <c r="S3972" s="69"/>
      <c r="T3972" s="69"/>
      <c r="U3972" s="69"/>
      <c r="V3972" s="72"/>
      <c r="W3972" s="71"/>
      <c r="X3972" s="71"/>
    </row>
    <row r="3973" spans="1:24" ht="15.75" thickBot="1">
      <c r="A3973" s="3">
        <v>0.39650000000000002</v>
      </c>
      <c r="B3973" s="17">
        <v>-0.10187668800000001</v>
      </c>
      <c r="C3973" s="17">
        <v>-0.105896539</v>
      </c>
      <c r="D3973" s="17">
        <v>-0.106629976</v>
      </c>
      <c r="E3973" s="74">
        <v>-7.1400081000000004E-2</v>
      </c>
      <c r="F3973" s="74">
        <v>-0.107426573</v>
      </c>
      <c r="G3973" s="17">
        <v>-7.7388030999999996E-2</v>
      </c>
      <c r="J3973" s="74"/>
      <c r="K3973" s="73"/>
      <c r="L3973" s="73"/>
      <c r="M3973" s="73"/>
      <c r="N3973" s="73"/>
      <c r="O3973" s="69"/>
      <c r="P3973" s="69"/>
      <c r="Q3973" s="69"/>
      <c r="R3973" s="69"/>
      <c r="S3973" s="69"/>
      <c r="T3973" s="69"/>
      <c r="U3973" s="69"/>
      <c r="V3973" s="72"/>
      <c r="W3973" s="71"/>
      <c r="X3973" s="71"/>
    </row>
    <row r="3974" spans="1:24" ht="15.75" thickBot="1">
      <c r="A3974" s="3">
        <v>0.39660000000000001</v>
      </c>
      <c r="B3974" s="17">
        <v>-0.10177596899999999</v>
      </c>
      <c r="C3974" s="17">
        <v>-0.105817445</v>
      </c>
      <c r="D3974" s="17">
        <v>-0.106555565</v>
      </c>
      <c r="E3974" s="74">
        <v>-7.1329012999999997E-2</v>
      </c>
      <c r="F3974" s="74">
        <v>-0.107359723</v>
      </c>
      <c r="G3974" s="17">
        <v>-7.7311114E-2</v>
      </c>
      <c r="J3974" s="74"/>
      <c r="K3974" s="73"/>
      <c r="L3974" s="73"/>
      <c r="M3974" s="73"/>
      <c r="N3974" s="73"/>
      <c r="O3974" s="69"/>
      <c r="P3974" s="69"/>
      <c r="Q3974" s="69"/>
      <c r="R3974" s="69"/>
      <c r="S3974" s="69"/>
      <c r="T3974" s="69"/>
      <c r="U3974" s="69"/>
      <c r="V3974" s="72"/>
      <c r="W3974" s="71"/>
      <c r="X3974" s="71"/>
    </row>
    <row r="3975" spans="1:24" ht="15.75" thickBot="1">
      <c r="A3975" s="3">
        <v>0.3967</v>
      </c>
      <c r="B3975" s="17">
        <v>-0.101675257</v>
      </c>
      <c r="C3975" s="17">
        <v>-0.10573835199999999</v>
      </c>
      <c r="D3975" s="17">
        <v>-0.10648115599999999</v>
      </c>
      <c r="E3975" s="74">
        <v>-7.1257951999999999E-2</v>
      </c>
      <c r="F3975" s="74">
        <v>-0.107292872</v>
      </c>
      <c r="G3975" s="17">
        <v>-7.7234203000000001E-2</v>
      </c>
      <c r="J3975" s="74"/>
      <c r="K3975" s="73"/>
      <c r="L3975" s="73"/>
      <c r="M3975" s="73"/>
      <c r="N3975" s="73"/>
      <c r="O3975" s="69"/>
      <c r="P3975" s="69"/>
      <c r="Q3975" s="69"/>
      <c r="R3975" s="69"/>
      <c r="S3975" s="69"/>
      <c r="T3975" s="69"/>
      <c r="U3975" s="69"/>
      <c r="V3975" s="72"/>
      <c r="W3975" s="71"/>
      <c r="X3975" s="71"/>
    </row>
    <row r="3976" spans="1:24" ht="15.75" thickBot="1">
      <c r="A3976" s="3">
        <v>0.39679999999999999</v>
      </c>
      <c r="B3976" s="17">
        <v>-0.101574551</v>
      </c>
      <c r="C3976" s="17">
        <v>-0.105659263</v>
      </c>
      <c r="D3976" s="17">
        <v>-0.106406748</v>
      </c>
      <c r="E3976" s="74">
        <v>-7.1186896999999999E-2</v>
      </c>
      <c r="F3976" s="74">
        <v>-0.107226022</v>
      </c>
      <c r="G3976" s="17">
        <v>-7.7157298999999999E-2</v>
      </c>
      <c r="J3976" s="74"/>
      <c r="K3976" s="73"/>
      <c r="L3976" s="73"/>
      <c r="M3976" s="73"/>
      <c r="N3976" s="73"/>
      <c r="O3976" s="69"/>
      <c r="P3976" s="69"/>
      <c r="Q3976" s="69"/>
      <c r="R3976" s="69"/>
      <c r="S3976" s="69"/>
      <c r="T3976" s="69"/>
      <c r="U3976" s="69"/>
      <c r="V3976" s="72"/>
      <c r="W3976" s="71"/>
      <c r="X3976" s="71"/>
    </row>
    <row r="3977" spans="1:24" ht="15.75" thickBot="1">
      <c r="A3977" s="3">
        <v>0.39689999999999998</v>
      </c>
      <c r="B3977" s="17">
        <v>-0.101473853</v>
      </c>
      <c r="C3977" s="17">
        <v>-0.105580175</v>
      </c>
      <c r="D3977" s="17">
        <v>-0.106332341</v>
      </c>
      <c r="E3977" s="74">
        <v>-7.1115847999999995E-2</v>
      </c>
      <c r="F3977" s="74">
        <v>-0.107159172</v>
      </c>
      <c r="G3977" s="17">
        <v>-7.7080401000000007E-2</v>
      </c>
      <c r="J3977" s="74"/>
      <c r="K3977" s="73"/>
      <c r="L3977" s="73"/>
      <c r="M3977" s="73"/>
      <c r="N3977" s="73"/>
      <c r="O3977" s="69"/>
      <c r="P3977" s="69"/>
      <c r="Q3977" s="69"/>
      <c r="R3977" s="69"/>
      <c r="S3977" s="69"/>
      <c r="T3977" s="69"/>
      <c r="U3977" s="69"/>
      <c r="V3977" s="72"/>
      <c r="W3977" s="71"/>
      <c r="X3977" s="71"/>
    </row>
    <row r="3978" spans="1:24" ht="15.75" thickBot="1">
      <c r="A3978" s="3">
        <v>0.39700000000000002</v>
      </c>
      <c r="B3978" s="17">
        <v>-0.101373161</v>
      </c>
      <c r="C3978" s="17">
        <v>-0.10550109000000001</v>
      </c>
      <c r="D3978" s="17">
        <v>-0.106257936</v>
      </c>
      <c r="E3978" s="74">
        <v>-7.1044806000000002E-2</v>
      </c>
      <c r="F3978" s="74">
        <v>-0.107092322</v>
      </c>
      <c r="G3978" s="17">
        <v>-7.7003509999999997E-2</v>
      </c>
      <c r="J3978" s="74"/>
      <c r="K3978" s="73"/>
      <c r="L3978" s="73"/>
      <c r="M3978" s="73"/>
      <c r="N3978" s="73"/>
      <c r="O3978" s="69"/>
      <c r="P3978" s="69"/>
      <c r="Q3978" s="69"/>
      <c r="R3978" s="69"/>
      <c r="S3978" s="69"/>
      <c r="T3978" s="69"/>
      <c r="U3978" s="69"/>
      <c r="V3978" s="72"/>
      <c r="W3978" s="71"/>
      <c r="X3978" s="71"/>
    </row>
    <row r="3979" spans="1:24" ht="15.75" thickBot="1">
      <c r="A3979" s="3">
        <v>0.39710000000000001</v>
      </c>
      <c r="B3979" s="17">
        <v>-0.101272477</v>
      </c>
      <c r="C3979" s="17">
        <v>-0.105422007</v>
      </c>
      <c r="D3979" s="17">
        <v>-0.106183532</v>
      </c>
      <c r="E3979" s="74">
        <v>-7.0973769000000006E-2</v>
      </c>
      <c r="F3979" s="74">
        <v>-0.107025471</v>
      </c>
      <c r="G3979" s="17">
        <v>-7.6926624999999998E-2</v>
      </c>
      <c r="J3979" s="74"/>
      <c r="K3979" s="73"/>
      <c r="L3979" s="73"/>
      <c r="M3979" s="73"/>
      <c r="N3979" s="73"/>
      <c r="O3979" s="69"/>
      <c r="P3979" s="69"/>
      <c r="Q3979" s="69"/>
      <c r="R3979" s="69"/>
      <c r="S3979" s="69"/>
      <c r="T3979" s="69"/>
      <c r="U3979" s="69"/>
      <c r="V3979" s="72"/>
      <c r="W3979" s="71"/>
      <c r="X3979" s="71"/>
    </row>
    <row r="3980" spans="1:24" ht="15.75" thickBot="1">
      <c r="A3980" s="3">
        <v>0.3972</v>
      </c>
      <c r="B3980" s="17">
        <v>-0.10117179799999999</v>
      </c>
      <c r="C3980" s="17">
        <v>-0.105342927</v>
      </c>
      <c r="D3980" s="17">
        <v>-0.10610913</v>
      </c>
      <c r="E3980" s="74">
        <v>-7.0902739000000006E-2</v>
      </c>
      <c r="F3980" s="74">
        <v>-0.106958621</v>
      </c>
      <c r="G3980" s="17">
        <v>-7.6849746999999996E-2</v>
      </c>
      <c r="J3980" s="74"/>
      <c r="K3980" s="73"/>
      <c r="L3980" s="73"/>
      <c r="M3980" s="73"/>
      <c r="N3980" s="73"/>
      <c r="O3980" s="69"/>
      <c r="P3980" s="69"/>
      <c r="Q3980" s="69"/>
      <c r="R3980" s="69"/>
      <c r="S3980" s="69"/>
      <c r="T3980" s="69"/>
      <c r="U3980" s="69"/>
      <c r="V3980" s="72"/>
      <c r="W3980" s="71"/>
      <c r="X3980" s="71"/>
    </row>
    <row r="3981" spans="1:24" ht="15.75" thickBot="1">
      <c r="A3981" s="3">
        <v>0.39729999999999999</v>
      </c>
      <c r="B3981" s="17">
        <v>-0.101071127</v>
      </c>
      <c r="C3981" s="17">
        <v>-0.10526384900000001</v>
      </c>
      <c r="D3981" s="17">
        <v>-0.10603472899999999</v>
      </c>
      <c r="E3981" s="74">
        <v>-7.0831715000000003E-2</v>
      </c>
      <c r="F3981" s="74">
        <v>-0.106891771</v>
      </c>
      <c r="G3981" s="17">
        <v>-7.6772875000000004E-2</v>
      </c>
      <c r="J3981" s="74"/>
      <c r="K3981" s="73"/>
      <c r="L3981" s="73"/>
      <c r="M3981" s="73"/>
      <c r="N3981" s="73"/>
      <c r="O3981" s="69"/>
      <c r="P3981" s="69"/>
      <c r="Q3981" s="69"/>
      <c r="R3981" s="69"/>
      <c r="S3981" s="69"/>
      <c r="T3981" s="69"/>
      <c r="U3981" s="69"/>
      <c r="V3981" s="72"/>
      <c r="W3981" s="71"/>
      <c r="X3981" s="71"/>
    </row>
    <row r="3982" spans="1:24" ht="15.75" thickBot="1">
      <c r="A3982" s="3">
        <v>0.39739999999999998</v>
      </c>
      <c r="B3982" s="17">
        <v>-0.100970463</v>
      </c>
      <c r="C3982" s="17">
        <v>-0.105184773</v>
      </c>
      <c r="D3982" s="17">
        <v>-0.10596033000000001</v>
      </c>
      <c r="E3982" s="74">
        <v>-7.0760697999999997E-2</v>
      </c>
      <c r="F3982" s="74">
        <v>-0.10682492</v>
      </c>
      <c r="G3982" s="17">
        <v>-7.6696008999999996E-2</v>
      </c>
      <c r="J3982" s="74"/>
      <c r="K3982" s="73"/>
      <c r="L3982" s="73"/>
      <c r="M3982" s="73"/>
      <c r="N3982" s="73"/>
      <c r="O3982" s="69"/>
      <c r="P3982" s="69"/>
      <c r="Q3982" s="69"/>
      <c r="R3982" s="69"/>
      <c r="S3982" s="69"/>
      <c r="T3982" s="69"/>
      <c r="U3982" s="69"/>
      <c r="V3982" s="72"/>
      <c r="W3982" s="71"/>
      <c r="X3982" s="71"/>
    </row>
    <row r="3983" spans="1:24" ht="15.75" thickBot="1">
      <c r="A3983" s="3">
        <v>0.39750000000000002</v>
      </c>
      <c r="B3983" s="17">
        <v>-0.10086980500000001</v>
      </c>
      <c r="C3983" s="17">
        <v>-0.1051057</v>
      </c>
      <c r="D3983" s="17">
        <v>-0.105885932</v>
      </c>
      <c r="E3983" s="74">
        <v>-7.0689686000000002E-2</v>
      </c>
      <c r="F3983" s="74">
        <v>-0.10675807</v>
      </c>
      <c r="G3983" s="17">
        <v>-7.6619149999999997E-2</v>
      </c>
      <c r="J3983" s="74"/>
      <c r="K3983" s="73"/>
      <c r="L3983" s="73"/>
      <c r="M3983" s="73"/>
      <c r="N3983" s="73"/>
      <c r="O3983" s="69"/>
      <c r="P3983" s="69"/>
      <c r="Q3983" s="69"/>
      <c r="R3983" s="69"/>
      <c r="S3983" s="69"/>
      <c r="T3983" s="69"/>
      <c r="U3983" s="69"/>
      <c r="V3983" s="72"/>
      <c r="W3983" s="71"/>
      <c r="X3983" s="71"/>
    </row>
    <row r="3984" spans="1:24" ht="15.75" thickBot="1">
      <c r="A3984" s="3">
        <v>0.39760000000000001</v>
      </c>
      <c r="B3984" s="17">
        <v>-0.100769154</v>
      </c>
      <c r="C3984" s="17">
        <v>-0.105026629</v>
      </c>
      <c r="D3984" s="17">
        <v>-0.105811536</v>
      </c>
      <c r="E3984" s="74">
        <v>-7.0618681000000003E-2</v>
      </c>
      <c r="F3984" s="74">
        <v>-0.106691219</v>
      </c>
      <c r="G3984" s="17">
        <v>-7.6542296999999995E-2</v>
      </c>
      <c r="J3984" s="74"/>
      <c r="K3984" s="73"/>
      <c r="L3984" s="73"/>
      <c r="M3984" s="73"/>
      <c r="N3984" s="73"/>
      <c r="O3984" s="69"/>
      <c r="P3984" s="69"/>
      <c r="Q3984" s="69"/>
      <c r="R3984" s="69"/>
      <c r="S3984" s="69"/>
      <c r="T3984" s="69"/>
      <c r="U3984" s="69"/>
      <c r="V3984" s="72"/>
      <c r="W3984" s="71"/>
      <c r="X3984" s="71"/>
    </row>
    <row r="3985" spans="1:24" ht="15.75" thickBot="1">
      <c r="A3985" s="3">
        <v>0.3977</v>
      </c>
      <c r="B3985" s="17">
        <v>-0.10066851</v>
      </c>
      <c r="C3985" s="17">
        <v>-0.10494756</v>
      </c>
      <c r="D3985" s="17">
        <v>-0.10573713999999999</v>
      </c>
      <c r="E3985" s="74">
        <v>-7.0547682E-2</v>
      </c>
      <c r="F3985" s="74">
        <v>-0.106624369</v>
      </c>
      <c r="G3985" s="17">
        <v>-7.6465450000000004E-2</v>
      </c>
      <c r="J3985" s="74"/>
      <c r="K3985" s="73"/>
      <c r="L3985" s="73"/>
      <c r="M3985" s="73"/>
      <c r="N3985" s="73"/>
      <c r="O3985" s="69"/>
      <c r="P3985" s="69"/>
      <c r="Q3985" s="69"/>
      <c r="R3985" s="69"/>
      <c r="S3985" s="69"/>
      <c r="T3985" s="69"/>
      <c r="U3985" s="69"/>
      <c r="V3985" s="72"/>
      <c r="W3985" s="71"/>
      <c r="X3985" s="71"/>
    </row>
    <row r="3986" spans="1:24" ht="15.75" thickBot="1">
      <c r="A3986" s="3">
        <v>0.39779999999999999</v>
      </c>
      <c r="B3986" s="17">
        <v>-0.100567873</v>
      </c>
      <c r="C3986" s="17">
        <v>-0.10486849400000001</v>
      </c>
      <c r="D3986" s="17">
        <v>-0.105662747</v>
      </c>
      <c r="E3986" s="74">
        <v>-7.0476688999999995E-2</v>
      </c>
      <c r="F3986" s="74">
        <v>-0.106557518</v>
      </c>
      <c r="G3986" s="17">
        <v>-7.6388609999999996E-2</v>
      </c>
      <c r="J3986" s="74"/>
      <c r="K3986" s="73"/>
      <c r="L3986" s="73"/>
      <c r="M3986" s="73"/>
      <c r="N3986" s="73"/>
      <c r="O3986" s="69"/>
      <c r="P3986" s="69"/>
      <c r="Q3986" s="69"/>
      <c r="R3986" s="69"/>
      <c r="S3986" s="69"/>
      <c r="T3986" s="69"/>
      <c r="U3986" s="69"/>
      <c r="V3986" s="72"/>
      <c r="W3986" s="71"/>
      <c r="X3986" s="71"/>
    </row>
    <row r="3987" spans="1:24" ht="15.75" thickBot="1">
      <c r="A3987" s="3">
        <v>0.39789999999999998</v>
      </c>
      <c r="B3987" s="17">
        <v>-0.100467242</v>
      </c>
      <c r="C3987" s="17">
        <v>-0.10478943</v>
      </c>
      <c r="D3987" s="17">
        <v>-0.105588354</v>
      </c>
      <c r="E3987" s="74">
        <v>-7.0405702000000001E-2</v>
      </c>
      <c r="F3987" s="74">
        <v>-0.106490668</v>
      </c>
      <c r="G3987" s="17">
        <v>-7.6311776999999997E-2</v>
      </c>
      <c r="J3987" s="74"/>
      <c r="K3987" s="73"/>
      <c r="L3987" s="73"/>
      <c r="M3987" s="73"/>
      <c r="N3987" s="73"/>
      <c r="O3987" s="69"/>
      <c r="P3987" s="69"/>
      <c r="Q3987" s="69"/>
      <c r="R3987" s="69"/>
      <c r="S3987" s="69"/>
      <c r="T3987" s="69"/>
      <c r="U3987" s="69"/>
      <c r="V3987" s="72"/>
      <c r="W3987" s="71"/>
      <c r="X3987" s="71"/>
    </row>
    <row r="3988" spans="1:24" ht="15.75" thickBot="1">
      <c r="A3988" s="3">
        <v>0.39800000000000002</v>
      </c>
      <c r="B3988" s="17">
        <v>-0.100366619</v>
      </c>
      <c r="C3988" s="17">
        <v>-0.104710368</v>
      </c>
      <c r="D3988" s="17">
        <v>-0.105513963</v>
      </c>
      <c r="E3988" s="74">
        <v>-7.0334722000000002E-2</v>
      </c>
      <c r="F3988" s="74">
        <v>-0.106423817</v>
      </c>
      <c r="G3988" s="17">
        <v>-7.6234948999999996E-2</v>
      </c>
      <c r="J3988" s="74"/>
      <c r="K3988" s="73"/>
      <c r="L3988" s="73"/>
      <c r="M3988" s="73"/>
      <c r="N3988" s="73"/>
      <c r="O3988" s="69"/>
      <c r="P3988" s="69"/>
      <c r="Q3988" s="69"/>
      <c r="R3988" s="69"/>
      <c r="S3988" s="69"/>
      <c r="T3988" s="69"/>
      <c r="U3988" s="69"/>
      <c r="V3988" s="72"/>
      <c r="W3988" s="71"/>
      <c r="X3988" s="71"/>
    </row>
    <row r="3989" spans="1:24" ht="15.75" thickBot="1">
      <c r="A3989" s="3">
        <v>0.39810000000000001</v>
      </c>
      <c r="B3989" s="17">
        <v>-0.10026600200000001</v>
      </c>
      <c r="C3989" s="17">
        <v>-0.10463130900000001</v>
      </c>
      <c r="D3989" s="17">
        <v>-0.10543957399999999</v>
      </c>
      <c r="E3989" s="74">
        <v>-7.0263747000000001E-2</v>
      </c>
      <c r="F3989" s="74">
        <v>-0.106356966</v>
      </c>
      <c r="G3989" s="17">
        <v>-7.6158128000000005E-2</v>
      </c>
      <c r="J3989" s="74"/>
      <c r="K3989" s="73"/>
      <c r="L3989" s="73"/>
      <c r="M3989" s="73"/>
      <c r="N3989" s="73"/>
      <c r="O3989" s="69"/>
      <c r="P3989" s="69"/>
      <c r="Q3989" s="69"/>
      <c r="R3989" s="69"/>
      <c r="S3989" s="69"/>
      <c r="T3989" s="69"/>
      <c r="U3989" s="69"/>
      <c r="V3989" s="72"/>
      <c r="W3989" s="71"/>
      <c r="X3989" s="71"/>
    </row>
    <row r="3990" spans="1:24" ht="15.75" thickBot="1">
      <c r="A3990" s="3">
        <v>0.3982</v>
      </c>
      <c r="B3990" s="17">
        <v>-0.10016539100000001</v>
      </c>
      <c r="C3990" s="17">
        <v>-0.104552252</v>
      </c>
      <c r="D3990" s="17">
        <v>-0.105365186</v>
      </c>
      <c r="E3990" s="74">
        <v>-7.0192778999999997E-2</v>
      </c>
      <c r="F3990" s="74">
        <v>-0.106290116</v>
      </c>
      <c r="G3990" s="17">
        <v>-7.6081312999999998E-2</v>
      </c>
      <c r="J3990" s="74"/>
      <c r="K3990" s="73"/>
      <c r="L3990" s="73"/>
      <c r="M3990" s="73"/>
      <c r="N3990" s="73"/>
      <c r="O3990" s="69"/>
      <c r="P3990" s="69"/>
      <c r="Q3990" s="69"/>
      <c r="R3990" s="69"/>
      <c r="S3990" s="69"/>
      <c r="T3990" s="69"/>
      <c r="U3990" s="69"/>
      <c r="V3990" s="72"/>
      <c r="W3990" s="71"/>
      <c r="X3990" s="71"/>
    </row>
    <row r="3991" spans="1:24" ht="15.75" thickBot="1">
      <c r="A3991" s="3">
        <v>0.39829999999999999</v>
      </c>
      <c r="B3991" s="17">
        <v>-0.100064788</v>
      </c>
      <c r="C3991" s="17">
        <v>-0.104473197</v>
      </c>
      <c r="D3991" s="17">
        <v>-0.105290799</v>
      </c>
      <c r="E3991" s="74">
        <v>-7.0121817000000003E-2</v>
      </c>
      <c r="F3991" s="74">
        <v>-0.106223265</v>
      </c>
      <c r="G3991" s="17">
        <v>-7.6004505E-2</v>
      </c>
      <c r="J3991" s="74"/>
      <c r="K3991" s="73"/>
      <c r="L3991" s="73"/>
      <c r="M3991" s="73"/>
      <c r="N3991" s="73"/>
      <c r="O3991" s="69"/>
      <c r="P3991" s="69"/>
      <c r="Q3991" s="69"/>
      <c r="R3991" s="69"/>
      <c r="S3991" s="69"/>
      <c r="T3991" s="69"/>
      <c r="U3991" s="69"/>
      <c r="V3991" s="72"/>
      <c r="W3991" s="71"/>
      <c r="X3991" s="71"/>
    </row>
    <row r="3992" spans="1:24" ht="15.75" thickBot="1">
      <c r="A3992" s="3">
        <v>0.39839999999999998</v>
      </c>
      <c r="B3992" s="17">
        <v>-9.9964190999999994E-2</v>
      </c>
      <c r="C3992" s="17">
        <v>-0.10439414499999999</v>
      </c>
      <c r="D3992" s="17">
        <v>-0.10521641299999999</v>
      </c>
      <c r="E3992" s="74">
        <v>-7.0050861000000006E-2</v>
      </c>
      <c r="F3992" s="74">
        <v>-0.106156414</v>
      </c>
      <c r="G3992" s="17">
        <v>-7.5927702999999999E-2</v>
      </c>
      <c r="J3992" s="74"/>
      <c r="K3992" s="73"/>
      <c r="L3992" s="73"/>
      <c r="M3992" s="73"/>
      <c r="N3992" s="73"/>
      <c r="O3992" s="69"/>
      <c r="P3992" s="69"/>
      <c r="Q3992" s="69"/>
      <c r="R3992" s="69"/>
      <c r="S3992" s="69"/>
      <c r="T3992" s="69"/>
      <c r="U3992" s="69"/>
      <c r="V3992" s="72"/>
      <c r="W3992" s="71"/>
      <c r="X3992" s="71"/>
    </row>
    <row r="3993" spans="1:24" ht="15.75" thickBot="1">
      <c r="A3993" s="3">
        <v>0.39850000000000002</v>
      </c>
      <c r="B3993" s="17">
        <v>-9.9863600999999996E-2</v>
      </c>
      <c r="C3993" s="17">
        <v>-0.104315095</v>
      </c>
      <c r="D3993" s="17">
        <v>-0.105142029</v>
      </c>
      <c r="E3993" s="74">
        <v>-6.9979911000000006E-2</v>
      </c>
      <c r="F3993" s="74">
        <v>-0.106089563</v>
      </c>
      <c r="G3993" s="17">
        <v>-7.5850906999999995E-2</v>
      </c>
      <c r="J3993" s="74"/>
      <c r="K3993" s="73"/>
      <c r="L3993" s="73"/>
      <c r="M3993" s="73"/>
      <c r="N3993" s="73"/>
      <c r="O3993" s="69"/>
      <c r="P3993" s="69"/>
      <c r="Q3993" s="69"/>
      <c r="R3993" s="69"/>
      <c r="S3993" s="69"/>
      <c r="T3993" s="69"/>
      <c r="U3993" s="69"/>
      <c r="V3993" s="72"/>
      <c r="W3993" s="71"/>
      <c r="X3993" s="71"/>
    </row>
    <row r="3994" spans="1:24" ht="15.75" thickBot="1">
      <c r="A3994" s="3">
        <v>0.39860000000000001</v>
      </c>
      <c r="B3994" s="17">
        <v>-9.9763016999999996E-2</v>
      </c>
      <c r="C3994" s="17">
        <v>-0.104236047</v>
      </c>
      <c r="D3994" s="17">
        <v>-0.105067647</v>
      </c>
      <c r="E3994" s="74">
        <v>-6.9908967000000002E-2</v>
      </c>
      <c r="F3994" s="74">
        <v>-0.10602271200000001</v>
      </c>
      <c r="G3994" s="17">
        <v>-7.5774118000000001E-2</v>
      </c>
      <c r="J3994" s="74"/>
      <c r="K3994" s="73"/>
      <c r="L3994" s="73"/>
      <c r="M3994" s="73"/>
      <c r="N3994" s="73"/>
      <c r="O3994" s="69"/>
      <c r="P3994" s="69"/>
      <c r="Q3994" s="69"/>
      <c r="R3994" s="69"/>
      <c r="S3994" s="69"/>
      <c r="T3994" s="69"/>
      <c r="U3994" s="69"/>
      <c r="V3994" s="72"/>
      <c r="W3994" s="71"/>
      <c r="X3994" s="71"/>
    </row>
    <row r="3995" spans="1:24" ht="15.75" thickBot="1">
      <c r="A3995" s="3">
        <v>0.3987</v>
      </c>
      <c r="B3995" s="17">
        <v>-9.9662440000000005E-2</v>
      </c>
      <c r="C3995" s="17">
        <v>-0.104157002</v>
      </c>
      <c r="D3995" s="17">
        <v>-0.104993265</v>
      </c>
      <c r="E3995" s="74">
        <v>-6.9838029999999995E-2</v>
      </c>
      <c r="F3995" s="74">
        <v>-0.10595586</v>
      </c>
      <c r="G3995" s="17">
        <v>-7.5697334000000005E-2</v>
      </c>
      <c r="J3995" s="74"/>
      <c r="K3995" s="73"/>
      <c r="L3995" s="73"/>
      <c r="M3995" s="73"/>
      <c r="N3995" s="73"/>
      <c r="O3995" s="69"/>
      <c r="P3995" s="69"/>
      <c r="Q3995" s="69"/>
      <c r="R3995" s="69"/>
      <c r="S3995" s="69"/>
      <c r="T3995" s="69"/>
      <c r="U3995" s="69"/>
      <c r="V3995" s="72"/>
      <c r="W3995" s="71"/>
      <c r="X3995" s="71"/>
    </row>
    <row r="3996" spans="1:24" ht="15.75" thickBot="1">
      <c r="A3996" s="3">
        <v>0.39879999999999999</v>
      </c>
      <c r="B3996" s="17">
        <v>-9.9561869999999997E-2</v>
      </c>
      <c r="C3996" s="17">
        <v>-0.104077958</v>
      </c>
      <c r="D3996" s="17">
        <v>-0.104918885</v>
      </c>
      <c r="E3996" s="74">
        <v>-6.9767098E-2</v>
      </c>
      <c r="F3996" s="74">
        <v>-0.10588900900000001</v>
      </c>
      <c r="G3996" s="17">
        <v>-7.5620557000000005E-2</v>
      </c>
      <c r="J3996" s="74"/>
      <c r="K3996" s="73"/>
      <c r="L3996" s="73"/>
      <c r="M3996" s="73"/>
      <c r="N3996" s="73"/>
      <c r="O3996" s="69"/>
      <c r="P3996" s="69"/>
      <c r="Q3996" s="69"/>
      <c r="R3996" s="69"/>
      <c r="S3996" s="69"/>
      <c r="T3996" s="69"/>
      <c r="U3996" s="69"/>
      <c r="V3996" s="72"/>
      <c r="W3996" s="71"/>
      <c r="X3996" s="71"/>
    </row>
    <row r="3997" spans="1:24" ht="15.75" thickBot="1">
      <c r="A3997" s="3">
        <v>0.39889999999999998</v>
      </c>
      <c r="B3997" s="17">
        <v>-9.9461306999999999E-2</v>
      </c>
      <c r="C3997" s="17">
        <v>-0.103998917</v>
      </c>
      <c r="D3997" s="17">
        <v>-0.104844506</v>
      </c>
      <c r="E3997" s="74">
        <v>-6.9696173E-2</v>
      </c>
      <c r="F3997" s="74">
        <v>-0.105822158</v>
      </c>
      <c r="G3997" s="17">
        <v>-7.5543787000000001E-2</v>
      </c>
      <c r="J3997" s="74"/>
      <c r="K3997" s="73"/>
      <c r="L3997" s="73"/>
      <c r="M3997" s="73"/>
      <c r="N3997" s="73"/>
      <c r="O3997" s="69"/>
      <c r="P3997" s="69"/>
      <c r="Q3997" s="69"/>
      <c r="R3997" s="69"/>
      <c r="S3997" s="69"/>
      <c r="T3997" s="69"/>
      <c r="U3997" s="69"/>
      <c r="V3997" s="72"/>
      <c r="W3997" s="71"/>
      <c r="X3997" s="71"/>
    </row>
    <row r="3998" spans="1:24" ht="15.75" thickBot="1">
      <c r="A3998" s="3">
        <v>0.39900000000000002</v>
      </c>
      <c r="B3998" s="17">
        <v>-9.9360749999999998E-2</v>
      </c>
      <c r="C3998" s="17">
        <v>-0.10391987900000001</v>
      </c>
      <c r="D3998" s="17">
        <v>-0.104770129</v>
      </c>
      <c r="E3998" s="74">
        <v>-6.9625252999999998E-2</v>
      </c>
      <c r="F3998" s="74">
        <v>-0.10575530599999999</v>
      </c>
      <c r="G3998" s="17">
        <v>-7.5467022999999994E-2</v>
      </c>
      <c r="J3998" s="74"/>
      <c r="K3998" s="73"/>
      <c r="L3998" s="73"/>
      <c r="M3998" s="73"/>
      <c r="N3998" s="73"/>
      <c r="O3998" s="69"/>
      <c r="P3998" s="69"/>
      <c r="Q3998" s="69"/>
      <c r="R3998" s="69"/>
      <c r="S3998" s="69"/>
      <c r="T3998" s="69"/>
      <c r="U3998" s="69"/>
      <c r="V3998" s="72"/>
      <c r="W3998" s="71"/>
      <c r="X3998" s="71"/>
    </row>
    <row r="3999" spans="1:24" ht="15.75" thickBot="1">
      <c r="A3999" s="3">
        <v>0.39910000000000001</v>
      </c>
      <c r="B3999" s="17">
        <v>-9.9260200000000007E-2</v>
      </c>
      <c r="C3999" s="17">
        <v>-0.103840842</v>
      </c>
      <c r="D3999" s="17">
        <v>-0.104695753</v>
      </c>
      <c r="E3999" s="74">
        <v>-6.9554340000000006E-2</v>
      </c>
      <c r="F3999" s="74">
        <v>-0.105688455</v>
      </c>
      <c r="G3999" s="17">
        <v>-7.5390264999999998E-2</v>
      </c>
      <c r="J3999" s="74"/>
      <c r="K3999" s="73"/>
      <c r="L3999" s="73"/>
      <c r="M3999" s="73"/>
      <c r="N3999" s="73"/>
      <c r="O3999" s="69"/>
      <c r="P3999" s="69"/>
      <c r="Q3999" s="69"/>
      <c r="R3999" s="69"/>
      <c r="S3999" s="69"/>
      <c r="T3999" s="69"/>
      <c r="U3999" s="69"/>
      <c r="V3999" s="72"/>
      <c r="W3999" s="71"/>
      <c r="X3999" s="71"/>
    </row>
    <row r="4000" spans="1:24" ht="15.75" thickBot="1">
      <c r="A4000" s="3">
        <v>0.3992</v>
      </c>
      <c r="B4000" s="17">
        <v>-9.9159656999999998E-2</v>
      </c>
      <c r="C4000" s="17">
        <v>-0.103761808</v>
      </c>
      <c r="D4000" s="17">
        <v>-0.104621378</v>
      </c>
      <c r="E4000" s="74">
        <v>-6.9483432999999997E-2</v>
      </c>
      <c r="F4000" s="74">
        <v>-0.10562160299999999</v>
      </c>
      <c r="G4000" s="17">
        <v>-7.5313512999999999E-2</v>
      </c>
      <c r="J4000" s="74"/>
      <c r="K4000" s="73"/>
      <c r="L4000" s="73"/>
      <c r="M4000" s="73"/>
      <c r="N4000" s="73"/>
      <c r="O4000" s="69"/>
      <c r="P4000" s="69"/>
      <c r="Q4000" s="69"/>
      <c r="R4000" s="69"/>
      <c r="S4000" s="69"/>
      <c r="T4000" s="69"/>
      <c r="U4000" s="69"/>
      <c r="V4000" s="72"/>
      <c r="W4000" s="71"/>
      <c r="X4000" s="71"/>
    </row>
    <row r="4001" spans="1:24" ht="15.75" thickBot="1">
      <c r="A4001" s="3">
        <v>0.39929999999999999</v>
      </c>
      <c r="B4001" s="17">
        <v>-9.9059120000000001E-2</v>
      </c>
      <c r="C4001" s="17">
        <v>-0.103682776</v>
      </c>
      <c r="D4001" s="17">
        <v>-0.104547005</v>
      </c>
      <c r="E4001" s="74">
        <v>-6.9412531999999999E-2</v>
      </c>
      <c r="F4001" s="74">
        <v>-0.105554751</v>
      </c>
      <c r="G4001" s="17">
        <v>-7.5236766999999996E-2</v>
      </c>
      <c r="J4001" s="74"/>
      <c r="K4001" s="73"/>
      <c r="L4001" s="73"/>
      <c r="M4001" s="73"/>
      <c r="N4001" s="73"/>
      <c r="O4001" s="69"/>
      <c r="P4001" s="69"/>
      <c r="Q4001" s="69"/>
      <c r="R4001" s="69"/>
      <c r="S4001" s="69"/>
      <c r="T4001" s="69"/>
      <c r="U4001" s="69"/>
      <c r="V4001" s="72"/>
      <c r="W4001" s="71"/>
      <c r="X4001" s="71"/>
    </row>
    <row r="4002" spans="1:24" ht="15.75" thickBot="1">
      <c r="A4002" s="3">
        <v>0.39939999999999998</v>
      </c>
      <c r="B4002" s="17">
        <v>-9.8958589999999999E-2</v>
      </c>
      <c r="C4002" s="17">
        <v>-0.103603746</v>
      </c>
      <c r="D4002" s="17">
        <v>-0.104472633</v>
      </c>
      <c r="E4002" s="74">
        <v>-6.9341636999999998E-2</v>
      </c>
      <c r="F4002" s="74">
        <v>-0.105487899</v>
      </c>
      <c r="G4002" s="17">
        <v>-7.5160028000000004E-2</v>
      </c>
      <c r="J4002" s="74"/>
      <c r="K4002" s="73"/>
      <c r="L4002" s="73"/>
      <c r="M4002" s="73"/>
      <c r="N4002" s="73"/>
      <c r="O4002" s="69"/>
      <c r="P4002" s="69"/>
      <c r="Q4002" s="69"/>
      <c r="R4002" s="69"/>
      <c r="S4002" s="69"/>
      <c r="T4002" s="69"/>
      <c r="U4002" s="69"/>
      <c r="V4002" s="72"/>
      <c r="W4002" s="71"/>
      <c r="X4002" s="71"/>
    </row>
    <row r="4003" spans="1:24" ht="15.75" thickBot="1">
      <c r="A4003" s="3">
        <v>0.39950000000000002</v>
      </c>
      <c r="B4003" s="17">
        <v>-9.8858065999999994E-2</v>
      </c>
      <c r="C4003" s="17">
        <v>-0.103524719</v>
      </c>
      <c r="D4003" s="17">
        <v>-0.10439826200000001</v>
      </c>
      <c r="E4003" s="74">
        <v>-6.9270747999999993E-2</v>
      </c>
      <c r="F4003" s="74">
        <v>-0.105421047</v>
      </c>
      <c r="G4003" s="17">
        <v>-7.5083294999999994E-2</v>
      </c>
      <c r="J4003" s="74"/>
      <c r="K4003" s="73"/>
      <c r="L4003" s="73"/>
      <c r="M4003" s="73"/>
      <c r="N4003" s="73"/>
      <c r="O4003" s="69"/>
      <c r="P4003" s="69"/>
      <c r="Q4003" s="69"/>
      <c r="R4003" s="69"/>
      <c r="S4003" s="69"/>
      <c r="T4003" s="69"/>
      <c r="U4003" s="69"/>
      <c r="V4003" s="72"/>
      <c r="W4003" s="71"/>
      <c r="X4003" s="71"/>
    </row>
    <row r="4004" spans="1:24" ht="15.75" thickBot="1">
      <c r="A4004" s="3">
        <v>0.39960000000000001</v>
      </c>
      <c r="B4004" s="17">
        <v>-9.8757549E-2</v>
      </c>
      <c r="C4004" s="17">
        <v>-0.103445694</v>
      </c>
      <c r="D4004" s="17">
        <v>-0.104323892</v>
      </c>
      <c r="E4004" s="74">
        <v>-6.9199864999999999E-2</v>
      </c>
      <c r="F4004" s="74">
        <v>-0.105354194</v>
      </c>
      <c r="G4004" s="17">
        <v>-7.5006567999999996E-2</v>
      </c>
      <c r="J4004" s="74"/>
      <c r="K4004" s="73"/>
      <c r="L4004" s="73"/>
      <c r="M4004" s="73"/>
      <c r="N4004" s="73"/>
      <c r="O4004" s="69"/>
      <c r="P4004" s="69"/>
      <c r="Q4004" s="69"/>
      <c r="R4004" s="69"/>
      <c r="S4004" s="69"/>
      <c r="T4004" s="69"/>
      <c r="U4004" s="69"/>
      <c r="V4004" s="72"/>
      <c r="W4004" s="71"/>
      <c r="X4004" s="71"/>
    </row>
    <row r="4005" spans="1:24" ht="15.75" thickBot="1">
      <c r="A4005" s="3">
        <v>0.3997</v>
      </c>
      <c r="B4005" s="17">
        <v>-9.8657039000000002E-2</v>
      </c>
      <c r="C4005" s="17">
        <v>-0.10336666999999999</v>
      </c>
      <c r="D4005" s="17">
        <v>-0.104249524</v>
      </c>
      <c r="E4005" s="74">
        <v>-6.9128988000000002E-2</v>
      </c>
      <c r="F4005" s="74">
        <v>-0.10528734200000001</v>
      </c>
      <c r="G4005" s="17">
        <v>-7.4929847999999993E-2</v>
      </c>
      <c r="J4005" s="74"/>
      <c r="K4005" s="73"/>
      <c r="L4005" s="73"/>
      <c r="M4005" s="73"/>
      <c r="N4005" s="73"/>
      <c r="O4005" s="69"/>
      <c r="P4005" s="69"/>
      <c r="Q4005" s="69"/>
      <c r="R4005" s="69"/>
      <c r="S4005" s="69"/>
      <c r="T4005" s="69"/>
      <c r="U4005" s="69"/>
      <c r="V4005" s="72"/>
      <c r="W4005" s="71"/>
      <c r="X4005" s="71"/>
    </row>
    <row r="4006" spans="1:24" ht="15.75" thickBot="1">
      <c r="A4006" s="3">
        <v>0.39979999999999999</v>
      </c>
      <c r="B4006" s="17">
        <v>-9.8556536E-2</v>
      </c>
      <c r="C4006" s="17">
        <v>-0.10328764999999999</v>
      </c>
      <c r="D4006" s="17">
        <v>-0.104175157</v>
      </c>
      <c r="E4006" s="74">
        <v>-6.9058117000000002E-2</v>
      </c>
      <c r="F4006" s="74">
        <v>-0.105220489</v>
      </c>
      <c r="G4006" s="17">
        <v>-7.4853133000000002E-2</v>
      </c>
      <c r="J4006" s="74"/>
      <c r="K4006" s="73"/>
      <c r="L4006" s="73"/>
      <c r="M4006" s="73"/>
      <c r="N4006" s="73"/>
      <c r="O4006" s="69"/>
      <c r="P4006" s="69"/>
      <c r="Q4006" s="69"/>
      <c r="R4006" s="69"/>
      <c r="S4006" s="69"/>
      <c r="T4006" s="69"/>
      <c r="U4006" s="69"/>
      <c r="V4006" s="72"/>
      <c r="W4006" s="71"/>
      <c r="X4006" s="71"/>
    </row>
    <row r="4007" spans="1:24" ht="15.75" thickBot="1">
      <c r="A4007" s="3">
        <v>0.39989999999999998</v>
      </c>
      <c r="B4007" s="17">
        <v>-9.8456038999999995E-2</v>
      </c>
      <c r="C4007" s="17">
        <v>-0.103208631</v>
      </c>
      <c r="D4007" s="17">
        <v>-0.104100792</v>
      </c>
      <c r="E4007" s="74">
        <v>-6.8987252999999998E-2</v>
      </c>
      <c r="F4007" s="74">
        <v>-0.10515363699999999</v>
      </c>
      <c r="G4007" s="17">
        <v>-7.4776424999999994E-2</v>
      </c>
      <c r="J4007" s="74"/>
      <c r="K4007" s="73"/>
      <c r="L4007" s="73"/>
      <c r="M4007" s="73"/>
      <c r="N4007" s="73"/>
      <c r="O4007" s="69"/>
      <c r="P4007" s="69"/>
      <c r="Q4007" s="69"/>
      <c r="R4007" s="69"/>
      <c r="S4007" s="69"/>
      <c r="T4007" s="69"/>
      <c r="U4007" s="69"/>
      <c r="V4007" s="72"/>
      <c r="W4007" s="71"/>
      <c r="X4007" s="71"/>
    </row>
    <row r="4008" spans="1:24" ht="15.75" thickBot="1">
      <c r="A4008" s="3">
        <v>0.4</v>
      </c>
      <c r="B4008" s="17">
        <v>-9.8355548000000001E-2</v>
      </c>
      <c r="C4008" s="17">
        <v>-0.10312961499999999</v>
      </c>
      <c r="D4008" s="17">
        <v>-0.104026427</v>
      </c>
      <c r="E4008" s="74">
        <v>-6.8916394000000006E-2</v>
      </c>
      <c r="F4008" s="74">
        <v>-0.105086784</v>
      </c>
      <c r="G4008" s="17">
        <v>-7.4699722999999996E-2</v>
      </c>
      <c r="J4008" s="74"/>
      <c r="K4008" s="73"/>
      <c r="L4008" s="73"/>
      <c r="M4008" s="73"/>
      <c r="N4008" s="73"/>
      <c r="O4008" s="69"/>
      <c r="P4008" s="69"/>
      <c r="Q4008" s="69"/>
      <c r="R4008" s="69"/>
      <c r="S4008" s="69"/>
      <c r="T4008" s="69"/>
      <c r="U4008" s="69"/>
      <c r="V4008" s="72"/>
      <c r="W4008" s="71"/>
      <c r="X4008" s="71"/>
    </row>
    <row r="4009" spans="1:24" ht="15.75" thickBot="1">
      <c r="A4009" s="3">
        <v>0.40010000000000001</v>
      </c>
      <c r="B4009" s="17">
        <v>-9.8255064000000003E-2</v>
      </c>
      <c r="C4009" s="17">
        <v>-0.10305060100000001</v>
      </c>
      <c r="D4009" s="17">
        <v>-0.103952064</v>
      </c>
      <c r="E4009" s="74">
        <v>-6.8845540999999996E-2</v>
      </c>
      <c r="F4009" s="74">
        <v>-0.105019931</v>
      </c>
      <c r="G4009" s="17">
        <v>-7.4623026999999995E-2</v>
      </c>
      <c r="J4009" s="74"/>
      <c r="K4009" s="73"/>
      <c r="L4009" s="73"/>
      <c r="M4009" s="73"/>
      <c r="N4009" s="73"/>
      <c r="O4009" s="69"/>
      <c r="P4009" s="69"/>
      <c r="Q4009" s="69"/>
      <c r="R4009" s="69"/>
      <c r="S4009" s="69"/>
      <c r="T4009" s="69"/>
      <c r="U4009" s="69"/>
      <c r="V4009" s="72"/>
      <c r="W4009" s="71"/>
      <c r="X4009" s="71"/>
    </row>
    <row r="4010" spans="1:24" ht="15.75" thickBot="1">
      <c r="A4010" s="3">
        <v>0.4002</v>
      </c>
      <c r="B4010" s="17">
        <v>-9.8154587000000001E-2</v>
      </c>
      <c r="C4010" s="17">
        <v>-0.102971589</v>
      </c>
      <c r="D4010" s="17">
        <v>-0.103877703</v>
      </c>
      <c r="E4010" s="74">
        <v>-6.8774693999999997E-2</v>
      </c>
      <c r="F4010" s="74">
        <v>-0.10495307800000001</v>
      </c>
      <c r="G4010" s="17">
        <v>-7.4546338000000004E-2</v>
      </c>
      <c r="J4010" s="74"/>
      <c r="K4010" s="73"/>
      <c r="L4010" s="73"/>
      <c r="M4010" s="73"/>
      <c r="N4010" s="73"/>
      <c r="O4010" s="69"/>
      <c r="P4010" s="69"/>
      <c r="Q4010" s="69"/>
      <c r="R4010" s="69"/>
      <c r="S4010" s="69"/>
      <c r="T4010" s="69"/>
      <c r="U4010" s="69"/>
      <c r="V4010" s="72"/>
      <c r="W4010" s="71"/>
      <c r="X4010" s="71"/>
    </row>
    <row r="4011" spans="1:24" ht="15.75" thickBot="1">
      <c r="A4011" s="3">
        <v>0.40029999999999999</v>
      </c>
      <c r="B4011" s="17">
        <v>-9.8054115999999997E-2</v>
      </c>
      <c r="C4011" s="17">
        <v>-0.102892579</v>
      </c>
      <c r="D4011" s="17">
        <v>-0.10380334200000001</v>
      </c>
      <c r="E4011" s="74">
        <v>-6.8703853999999995E-2</v>
      </c>
      <c r="F4011" s="74">
        <v>-0.104886224</v>
      </c>
      <c r="G4011" s="17">
        <v>-7.4469653999999996E-2</v>
      </c>
      <c r="J4011" s="74"/>
      <c r="K4011" s="73"/>
      <c r="L4011" s="73"/>
      <c r="M4011" s="73"/>
      <c r="N4011" s="73"/>
      <c r="O4011" s="69"/>
      <c r="P4011" s="69"/>
      <c r="Q4011" s="69"/>
      <c r="R4011" s="69"/>
      <c r="S4011" s="69"/>
      <c r="T4011" s="69"/>
      <c r="U4011" s="69"/>
      <c r="V4011" s="72"/>
      <c r="W4011" s="71"/>
      <c r="X4011" s="71"/>
    </row>
    <row r="4012" spans="1:24" ht="15.75" thickBot="1">
      <c r="A4012" s="3">
        <v>0.40039999999999998</v>
      </c>
      <c r="B4012" s="17">
        <v>-9.7953652000000002E-2</v>
      </c>
      <c r="C4012" s="17">
        <v>-0.10281357100000001</v>
      </c>
      <c r="D4012" s="17">
        <v>-0.103728983</v>
      </c>
      <c r="E4012" s="74">
        <v>-6.8633019000000003E-2</v>
      </c>
      <c r="F4012" s="74">
        <v>-0.10481937099999999</v>
      </c>
      <c r="G4012" s="17">
        <v>-7.4392976999999999E-2</v>
      </c>
      <c r="J4012" s="74"/>
      <c r="K4012" s="73"/>
      <c r="L4012" s="73"/>
      <c r="M4012" s="73"/>
      <c r="N4012" s="73"/>
      <c r="O4012" s="69"/>
      <c r="P4012" s="69"/>
      <c r="Q4012" s="69"/>
      <c r="R4012" s="69"/>
      <c r="S4012" s="69"/>
      <c r="T4012" s="69"/>
      <c r="U4012" s="69"/>
      <c r="V4012" s="72"/>
      <c r="W4012" s="71"/>
      <c r="X4012" s="71"/>
    </row>
    <row r="4013" spans="1:24" ht="15.75" thickBot="1">
      <c r="A4013" s="3">
        <v>0.40050000000000002</v>
      </c>
      <c r="B4013" s="17">
        <v>-9.7853195000000004E-2</v>
      </c>
      <c r="C4013" s="17">
        <v>-0.102734566</v>
      </c>
      <c r="D4013" s="17">
        <v>-0.103654625</v>
      </c>
      <c r="E4013" s="74">
        <v>-6.8562189999999995E-2</v>
      </c>
      <c r="F4013" s="74">
        <v>-0.104752517</v>
      </c>
      <c r="G4013" s="17">
        <v>-7.4316305999999999E-2</v>
      </c>
      <c r="J4013" s="74"/>
      <c r="K4013" s="73"/>
      <c r="L4013" s="73"/>
      <c r="M4013" s="73"/>
      <c r="N4013" s="73"/>
      <c r="O4013" s="69"/>
      <c r="P4013" s="69"/>
      <c r="Q4013" s="69"/>
      <c r="R4013" s="69"/>
      <c r="S4013" s="69"/>
      <c r="T4013" s="69"/>
      <c r="U4013" s="69"/>
      <c r="V4013" s="72"/>
      <c r="W4013" s="71"/>
      <c r="X4013" s="71"/>
    </row>
    <row r="4014" spans="1:24" ht="15.75" thickBot="1">
      <c r="A4014" s="3">
        <v>0.40060000000000001</v>
      </c>
      <c r="B4014" s="17">
        <v>-9.7752744000000003E-2</v>
      </c>
      <c r="C4014" s="17">
        <v>-0.10265556300000001</v>
      </c>
      <c r="D4014" s="17">
        <v>-0.103580268</v>
      </c>
      <c r="E4014" s="74">
        <v>-6.8491367999999997E-2</v>
      </c>
      <c r="F4014" s="74">
        <v>-0.104685663</v>
      </c>
      <c r="G4014" s="17">
        <v>-7.4239640999999995E-2</v>
      </c>
      <c r="J4014" s="74"/>
      <c r="K4014" s="73"/>
      <c r="L4014" s="73"/>
      <c r="M4014" s="73"/>
      <c r="N4014" s="73"/>
      <c r="O4014" s="69"/>
      <c r="P4014" s="69"/>
      <c r="Q4014" s="69"/>
      <c r="R4014" s="69"/>
      <c r="S4014" s="69"/>
      <c r="T4014" s="69"/>
      <c r="U4014" s="69"/>
      <c r="V4014" s="72"/>
      <c r="W4014" s="71"/>
      <c r="X4014" s="71"/>
    </row>
    <row r="4015" spans="1:24" ht="15.75" thickBot="1">
      <c r="A4015" s="3">
        <v>0.4007</v>
      </c>
      <c r="B4015" s="17">
        <v>-9.7652298999999998E-2</v>
      </c>
      <c r="C4015" s="17">
        <v>-0.102576561</v>
      </c>
      <c r="D4015" s="17">
        <v>-0.10350591200000001</v>
      </c>
      <c r="E4015" s="74">
        <v>-6.8420550999999996E-2</v>
      </c>
      <c r="F4015" s="74">
        <v>-0.10461880899999999</v>
      </c>
      <c r="G4015" s="17">
        <v>-7.4162983000000002E-2</v>
      </c>
      <c r="J4015" s="74"/>
      <c r="K4015" s="73"/>
      <c r="L4015" s="73"/>
      <c r="M4015" s="73"/>
      <c r="N4015" s="73"/>
      <c r="O4015" s="69"/>
      <c r="P4015" s="69"/>
      <c r="Q4015" s="69"/>
      <c r="R4015" s="69"/>
      <c r="S4015" s="69"/>
      <c r="T4015" s="69"/>
      <c r="U4015" s="69"/>
      <c r="V4015" s="72"/>
      <c r="W4015" s="71"/>
      <c r="X4015" s="71"/>
    </row>
    <row r="4016" spans="1:24" ht="15.75" thickBot="1">
      <c r="A4016" s="3">
        <v>0.40079999999999999</v>
      </c>
      <c r="B4016" s="17">
        <v>-9.7551861000000004E-2</v>
      </c>
      <c r="C4016" s="17">
        <v>-0.102497563</v>
      </c>
      <c r="D4016" s="17">
        <v>-0.10343155800000001</v>
      </c>
      <c r="E4016" s="74">
        <v>-6.8349740000000006E-2</v>
      </c>
      <c r="F4016" s="74">
        <v>-0.104551955</v>
      </c>
      <c r="G4016" s="17">
        <v>-7.4086330000000006E-2</v>
      </c>
      <c r="J4016" s="74"/>
      <c r="K4016" s="73"/>
      <c r="L4016" s="73"/>
      <c r="M4016" s="73"/>
      <c r="N4016" s="73"/>
      <c r="O4016" s="69"/>
      <c r="P4016" s="69"/>
      <c r="Q4016" s="69"/>
      <c r="R4016" s="69"/>
      <c r="S4016" s="69"/>
      <c r="T4016" s="69"/>
      <c r="U4016" s="69"/>
      <c r="V4016" s="72"/>
      <c r="W4016" s="71"/>
      <c r="X4016" s="71"/>
    </row>
    <row r="4017" spans="1:24" ht="15.75" thickBot="1">
      <c r="A4017" s="3">
        <v>0.40089999999999998</v>
      </c>
      <c r="B4017" s="17">
        <v>-9.7451430000000006E-2</v>
      </c>
      <c r="C4017" s="17">
        <v>-0.102418566</v>
      </c>
      <c r="D4017" s="17">
        <v>-0.10335720499999999</v>
      </c>
      <c r="E4017" s="74">
        <v>-6.8278934999999999E-2</v>
      </c>
      <c r="F4017" s="74">
        <v>-0.1044851</v>
      </c>
      <c r="G4017" s="17">
        <v>-7.4009684000000006E-2</v>
      </c>
      <c r="J4017" s="74"/>
      <c r="K4017" s="73"/>
      <c r="L4017" s="73"/>
      <c r="M4017" s="73"/>
      <c r="N4017" s="73"/>
      <c r="O4017" s="69"/>
      <c r="P4017" s="69"/>
      <c r="Q4017" s="69"/>
      <c r="R4017" s="69"/>
      <c r="S4017" s="69"/>
      <c r="T4017" s="69"/>
      <c r="U4017" s="69"/>
      <c r="V4017" s="72"/>
      <c r="W4017" s="71"/>
      <c r="X4017" s="71"/>
    </row>
    <row r="4018" spans="1:24" ht="15.75" thickBot="1">
      <c r="A4018" s="3">
        <v>0.40100000000000002</v>
      </c>
      <c r="B4018" s="17">
        <v>-9.7351005000000004E-2</v>
      </c>
      <c r="C4018" s="17">
        <v>-0.102339571</v>
      </c>
      <c r="D4018" s="17">
        <v>-0.10328285299999999</v>
      </c>
      <c r="E4018" s="74">
        <v>-6.8208136000000003E-2</v>
      </c>
      <c r="F4018" s="74">
        <v>-0.10441824600000001</v>
      </c>
      <c r="G4018" s="17">
        <v>-7.3933043000000004E-2</v>
      </c>
      <c r="J4018" s="74"/>
      <c r="K4018" s="73"/>
      <c r="L4018" s="73"/>
      <c r="M4018" s="73"/>
      <c r="N4018" s="73"/>
      <c r="O4018" s="69"/>
      <c r="P4018" s="69"/>
      <c r="Q4018" s="69"/>
      <c r="R4018" s="69"/>
      <c r="S4018" s="69"/>
      <c r="T4018" s="69"/>
      <c r="U4018" s="69"/>
      <c r="V4018" s="72"/>
      <c r="W4018" s="71"/>
      <c r="X4018" s="71"/>
    </row>
    <row r="4019" spans="1:24" ht="15.75" thickBot="1">
      <c r="A4019" s="3">
        <v>0.40110000000000001</v>
      </c>
      <c r="B4019" s="17">
        <v>-9.7250586999999999E-2</v>
      </c>
      <c r="C4019" s="17">
        <v>-0.102260579</v>
      </c>
      <c r="D4019" s="17">
        <v>-0.10320850299999999</v>
      </c>
      <c r="E4019" s="74">
        <v>-6.8137343000000003E-2</v>
      </c>
      <c r="F4019" s="74">
        <v>-0.104351391</v>
      </c>
      <c r="G4019" s="17">
        <v>-7.3856408999999998E-2</v>
      </c>
      <c r="J4019" s="74"/>
      <c r="K4019" s="73"/>
      <c r="L4019" s="73"/>
      <c r="M4019" s="73"/>
      <c r="N4019" s="73"/>
      <c r="O4019" s="69"/>
      <c r="P4019" s="69"/>
      <c r="Q4019" s="69"/>
      <c r="R4019" s="69"/>
      <c r="S4019" s="69"/>
      <c r="T4019" s="69"/>
      <c r="U4019" s="69"/>
      <c r="V4019" s="72"/>
      <c r="W4019" s="71"/>
      <c r="X4019" s="71"/>
    </row>
    <row r="4020" spans="1:24" ht="15.75" thickBot="1">
      <c r="A4020" s="3">
        <v>0.4012</v>
      </c>
      <c r="B4020" s="17">
        <v>-9.7150175000000005E-2</v>
      </c>
      <c r="C4020" s="17">
        <v>-0.102181588</v>
      </c>
      <c r="D4020" s="17">
        <v>-0.10313415300000001</v>
      </c>
      <c r="E4020" s="74">
        <v>-6.8066556E-2</v>
      </c>
      <c r="F4020" s="74">
        <v>-0.104284536</v>
      </c>
      <c r="G4020" s="17">
        <v>-7.3779781000000003E-2</v>
      </c>
      <c r="J4020" s="74"/>
      <c r="K4020" s="73"/>
      <c r="L4020" s="73"/>
      <c r="M4020" s="73"/>
      <c r="N4020" s="73"/>
      <c r="O4020" s="69"/>
      <c r="P4020" s="69"/>
      <c r="Q4020" s="69"/>
      <c r="R4020" s="69"/>
      <c r="S4020" s="69"/>
      <c r="T4020" s="69"/>
      <c r="U4020" s="69"/>
      <c r="V4020" s="72"/>
      <c r="W4020" s="71"/>
      <c r="X4020" s="71"/>
    </row>
    <row r="4021" spans="1:24" ht="15.75" thickBot="1">
      <c r="A4021" s="3">
        <v>0.40129999999999999</v>
      </c>
      <c r="B4021" s="17">
        <v>-9.7049769999999994E-2</v>
      </c>
      <c r="C4021" s="17">
        <v>-0.1021026</v>
      </c>
      <c r="D4021" s="17">
        <v>-0.103059805</v>
      </c>
      <c r="E4021" s="74">
        <v>-6.7995774999999994E-2</v>
      </c>
      <c r="F4021" s="74">
        <v>-0.10421767999999999</v>
      </c>
      <c r="G4021" s="17">
        <v>-7.3703159000000004E-2</v>
      </c>
      <c r="J4021" s="74"/>
      <c r="K4021" s="73"/>
      <c r="L4021" s="73"/>
      <c r="M4021" s="73"/>
      <c r="N4021" s="73"/>
      <c r="O4021" s="69"/>
      <c r="P4021" s="69"/>
      <c r="Q4021" s="69"/>
      <c r="R4021" s="69"/>
      <c r="S4021" s="69"/>
      <c r="T4021" s="69"/>
      <c r="U4021" s="69"/>
      <c r="V4021" s="72"/>
      <c r="W4021" s="71"/>
      <c r="X4021" s="71"/>
    </row>
    <row r="4022" spans="1:24" ht="15.75" thickBot="1">
      <c r="A4022" s="3">
        <v>0.40139999999999998</v>
      </c>
      <c r="B4022" s="17">
        <v>-9.6949371000000006E-2</v>
      </c>
      <c r="C4022" s="17">
        <v>-0.102023614</v>
      </c>
      <c r="D4022" s="17">
        <v>-0.102985458</v>
      </c>
      <c r="E4022" s="74">
        <v>-6.7924999999999999E-2</v>
      </c>
      <c r="F4022" s="74">
        <v>-0.104150825</v>
      </c>
      <c r="G4022" s="17">
        <v>-7.3626543000000003E-2</v>
      </c>
      <c r="J4022" s="74"/>
      <c r="K4022" s="73"/>
      <c r="L4022" s="73"/>
      <c r="M4022" s="73"/>
      <c r="N4022" s="73"/>
      <c r="O4022" s="69"/>
      <c r="P4022" s="69"/>
      <c r="Q4022" s="69"/>
      <c r="R4022" s="69"/>
      <c r="S4022" s="69"/>
      <c r="T4022" s="69"/>
      <c r="U4022" s="69"/>
      <c r="V4022" s="72"/>
      <c r="W4022" s="71"/>
      <c r="X4022" s="71"/>
    </row>
    <row r="4023" spans="1:24" ht="15.75" thickBot="1">
      <c r="A4023" s="3">
        <v>0.40150000000000002</v>
      </c>
      <c r="B4023" s="17">
        <v>-9.6848978000000002E-2</v>
      </c>
      <c r="C4023" s="17">
        <v>-0.10194462999999999</v>
      </c>
      <c r="D4023" s="17">
        <v>-0.102911112</v>
      </c>
      <c r="E4023" s="74">
        <v>-6.7854231000000001E-2</v>
      </c>
      <c r="F4023" s="74">
        <v>-0.104083969</v>
      </c>
      <c r="G4023" s="17">
        <v>-7.3549933999999997E-2</v>
      </c>
      <c r="J4023" s="74"/>
      <c r="K4023" s="73"/>
      <c r="L4023" s="73"/>
      <c r="M4023" s="73"/>
      <c r="N4023" s="73"/>
      <c r="O4023" s="69"/>
      <c r="P4023" s="69"/>
      <c r="Q4023" s="69"/>
      <c r="R4023" s="69"/>
      <c r="S4023" s="69"/>
      <c r="T4023" s="69"/>
      <c r="U4023" s="69"/>
      <c r="V4023" s="72"/>
      <c r="W4023" s="71"/>
      <c r="X4023" s="71"/>
    </row>
    <row r="4024" spans="1:24" ht="15.75" thickBot="1">
      <c r="A4024" s="3">
        <v>0.40160000000000001</v>
      </c>
      <c r="B4024" s="17">
        <v>-9.6748592999999994E-2</v>
      </c>
      <c r="C4024" s="17">
        <v>-0.101865648</v>
      </c>
      <c r="D4024" s="17">
        <v>-0.102836768</v>
      </c>
      <c r="E4024" s="74">
        <v>-6.7783467E-2</v>
      </c>
      <c r="F4024" s="74">
        <v>-0.10401711299999999</v>
      </c>
      <c r="G4024" s="17">
        <v>-7.3473330000000003E-2</v>
      </c>
      <c r="J4024" s="74"/>
      <c r="K4024" s="73"/>
      <c r="L4024" s="73"/>
      <c r="M4024" s="73"/>
      <c r="N4024" s="73"/>
      <c r="O4024" s="69"/>
      <c r="P4024" s="69"/>
      <c r="Q4024" s="69"/>
      <c r="R4024" s="69"/>
      <c r="S4024" s="69"/>
      <c r="T4024" s="69"/>
      <c r="U4024" s="69"/>
      <c r="V4024" s="72"/>
      <c r="W4024" s="71"/>
      <c r="X4024" s="71"/>
    </row>
    <row r="4025" spans="1:24" ht="15.75" thickBot="1">
      <c r="A4025" s="3">
        <v>0.4017</v>
      </c>
      <c r="B4025" s="17">
        <v>-9.6648212999999997E-2</v>
      </c>
      <c r="C4025" s="17">
        <v>-0.101786669</v>
      </c>
      <c r="D4025" s="17">
        <v>-0.102762425</v>
      </c>
      <c r="E4025" s="74">
        <v>-6.7712709999999995E-2</v>
      </c>
      <c r="F4025" s="74">
        <v>-0.103950257</v>
      </c>
      <c r="G4025" s="17">
        <v>-7.3396733000000006E-2</v>
      </c>
      <c r="J4025" s="74"/>
      <c r="K4025" s="73"/>
      <c r="L4025" s="73"/>
      <c r="M4025" s="73"/>
      <c r="N4025" s="73"/>
      <c r="O4025" s="69"/>
      <c r="P4025" s="69"/>
      <c r="Q4025" s="69"/>
      <c r="R4025" s="69"/>
      <c r="S4025" s="69"/>
      <c r="T4025" s="69"/>
      <c r="U4025" s="69"/>
      <c r="V4025" s="72"/>
      <c r="W4025" s="71"/>
      <c r="X4025" s="71"/>
    </row>
    <row r="4026" spans="1:24" ht="15.75" thickBot="1">
      <c r="A4026" s="3">
        <v>0.40179999999999999</v>
      </c>
      <c r="B4026" s="17">
        <v>-9.6547839999999996E-2</v>
      </c>
      <c r="C4026" s="17">
        <v>-0.101707691</v>
      </c>
      <c r="D4026" s="17">
        <v>-0.102688082</v>
      </c>
      <c r="E4026" s="74">
        <v>-6.7641959000000002E-2</v>
      </c>
      <c r="F4026" s="74">
        <v>-0.103883401</v>
      </c>
      <c r="G4026" s="17">
        <v>-7.3320141000000005E-2</v>
      </c>
      <c r="J4026" s="74"/>
      <c r="K4026" s="73"/>
      <c r="L4026" s="73"/>
      <c r="M4026" s="73"/>
      <c r="N4026" s="73"/>
      <c r="O4026" s="69"/>
      <c r="P4026" s="69"/>
      <c r="Q4026" s="69"/>
      <c r="R4026" s="69"/>
      <c r="S4026" s="69"/>
      <c r="T4026" s="69"/>
      <c r="U4026" s="69"/>
      <c r="V4026" s="72"/>
      <c r="W4026" s="71"/>
      <c r="X4026" s="71"/>
    </row>
    <row r="4027" spans="1:24" ht="15.75" thickBot="1">
      <c r="A4027" s="3">
        <v>0.40189999999999998</v>
      </c>
      <c r="B4027" s="17">
        <v>-9.6447474000000005E-2</v>
      </c>
      <c r="C4027" s="17">
        <v>-0.10162871599999999</v>
      </c>
      <c r="D4027" s="17">
        <v>-0.10261374099999999</v>
      </c>
      <c r="E4027" s="74">
        <v>-6.7571213000000005E-2</v>
      </c>
      <c r="F4027" s="74">
        <v>-0.103816544</v>
      </c>
      <c r="G4027" s="17">
        <v>-7.3243556000000001E-2</v>
      </c>
      <c r="J4027" s="74"/>
      <c r="K4027" s="73"/>
      <c r="L4027" s="73"/>
      <c r="M4027" s="73"/>
      <c r="N4027" s="73"/>
      <c r="O4027" s="69"/>
      <c r="P4027" s="69"/>
      <c r="Q4027" s="69"/>
      <c r="R4027" s="69"/>
      <c r="S4027" s="69"/>
      <c r="T4027" s="69"/>
      <c r="U4027" s="69"/>
      <c r="V4027" s="72"/>
      <c r="W4027" s="71"/>
      <c r="X4027" s="71"/>
    </row>
    <row r="4028" spans="1:24" ht="15.75" thickBot="1">
      <c r="A4028" s="3">
        <v>0.40200000000000002</v>
      </c>
      <c r="B4028" s="17">
        <v>-9.6347113999999998E-2</v>
      </c>
      <c r="C4028" s="17">
        <v>-0.101549742</v>
      </c>
      <c r="D4028" s="17">
        <v>-0.102539402</v>
      </c>
      <c r="E4028" s="74">
        <v>-6.7500473000000005E-2</v>
      </c>
      <c r="F4028" s="74">
        <v>-0.10374968699999999</v>
      </c>
      <c r="G4028" s="17">
        <v>-7.3166975999999995E-2</v>
      </c>
      <c r="J4028" s="74"/>
      <c r="K4028" s="73"/>
      <c r="L4028" s="73"/>
      <c r="M4028" s="73"/>
      <c r="N4028" s="73"/>
      <c r="O4028" s="69"/>
      <c r="P4028" s="69"/>
      <c r="Q4028" s="69"/>
      <c r="R4028" s="69"/>
      <c r="S4028" s="69"/>
      <c r="T4028" s="69"/>
      <c r="U4028" s="69"/>
      <c r="V4028" s="72"/>
      <c r="W4028" s="71"/>
      <c r="X4028" s="71"/>
    </row>
    <row r="4029" spans="1:24" ht="15.75" thickBot="1">
      <c r="A4029" s="3">
        <v>0.40210000000000001</v>
      </c>
      <c r="B4029" s="17">
        <v>-9.6246760000000001E-2</v>
      </c>
      <c r="C4029" s="17">
        <v>-0.101470771</v>
      </c>
      <c r="D4029" s="17">
        <v>-0.102465063</v>
      </c>
      <c r="E4029" s="74">
        <v>-6.7429739000000002E-2</v>
      </c>
      <c r="F4029" s="74">
        <v>-0.10368283</v>
      </c>
      <c r="G4029" s="17">
        <v>-7.3090402999999998E-2</v>
      </c>
      <c r="J4029" s="74"/>
      <c r="K4029" s="73"/>
      <c r="L4029" s="73"/>
      <c r="M4029" s="73"/>
      <c r="N4029" s="73"/>
      <c r="O4029" s="69"/>
      <c r="P4029" s="69"/>
      <c r="Q4029" s="69"/>
      <c r="R4029" s="69"/>
      <c r="S4029" s="69"/>
      <c r="T4029" s="69"/>
      <c r="U4029" s="69"/>
      <c r="V4029" s="72"/>
      <c r="W4029" s="71"/>
      <c r="X4029" s="71"/>
    </row>
    <row r="4030" spans="1:24" ht="15.75" thickBot="1">
      <c r="A4030" s="3">
        <v>0.4022</v>
      </c>
      <c r="B4030" s="17">
        <v>-9.6146413E-2</v>
      </c>
      <c r="C4030" s="17">
        <v>-0.101391802</v>
      </c>
      <c r="D4030" s="17">
        <v>-0.102390725</v>
      </c>
      <c r="E4030" s="74">
        <v>-6.7359010999999996E-2</v>
      </c>
      <c r="F4030" s="74">
        <v>-0.103615972</v>
      </c>
      <c r="G4030" s="17">
        <v>-7.3013835999999999E-2</v>
      </c>
      <c r="J4030" s="74"/>
      <c r="K4030" s="73"/>
      <c r="L4030" s="73"/>
      <c r="M4030" s="73"/>
      <c r="N4030" s="73"/>
      <c r="O4030" s="69"/>
      <c r="P4030" s="69"/>
      <c r="Q4030" s="69"/>
      <c r="R4030" s="69"/>
      <c r="S4030" s="69"/>
      <c r="T4030" s="69"/>
      <c r="U4030" s="69"/>
      <c r="V4030" s="72"/>
      <c r="W4030" s="71"/>
      <c r="X4030" s="71"/>
    </row>
    <row r="4031" spans="1:24" ht="15.75" thickBot="1">
      <c r="A4031" s="3">
        <v>0.40229999999999999</v>
      </c>
      <c r="B4031" s="17">
        <v>-9.6046071999999996E-2</v>
      </c>
      <c r="C4031" s="17">
        <v>-0.101312835</v>
      </c>
      <c r="D4031" s="17">
        <v>-0.10231638899999999</v>
      </c>
      <c r="E4031" s="74">
        <v>-6.7288289000000001E-2</v>
      </c>
      <c r="F4031" s="74">
        <v>-0.103549115</v>
      </c>
      <c r="G4031" s="17">
        <v>-7.2937274999999996E-2</v>
      </c>
      <c r="J4031" s="74"/>
      <c r="K4031" s="73"/>
      <c r="L4031" s="73"/>
      <c r="M4031" s="73"/>
      <c r="N4031" s="73"/>
      <c r="O4031" s="69"/>
      <c r="P4031" s="69"/>
      <c r="Q4031" s="69"/>
      <c r="R4031" s="69"/>
      <c r="S4031" s="69"/>
      <c r="T4031" s="69"/>
      <c r="U4031" s="69"/>
      <c r="V4031" s="72"/>
      <c r="W4031" s="71"/>
      <c r="X4031" s="71"/>
    </row>
    <row r="4032" spans="1:24" ht="15.75" thickBot="1">
      <c r="A4032" s="3">
        <v>0.40239999999999998</v>
      </c>
      <c r="B4032" s="17">
        <v>-9.5945738000000003E-2</v>
      </c>
      <c r="C4032" s="17">
        <v>-0.101233869</v>
      </c>
      <c r="D4032" s="17">
        <v>-0.102242054</v>
      </c>
      <c r="E4032" s="74">
        <v>-6.7217573000000003E-2</v>
      </c>
      <c r="F4032" s="74">
        <v>-0.10348225699999999</v>
      </c>
      <c r="G4032" s="17">
        <v>-7.2860719000000004E-2</v>
      </c>
      <c r="J4032" s="74"/>
      <c r="K4032" s="73"/>
      <c r="L4032" s="73"/>
      <c r="M4032" s="73"/>
      <c r="N4032" s="73"/>
      <c r="O4032" s="69"/>
      <c r="P4032" s="69"/>
      <c r="Q4032" s="69"/>
      <c r="R4032" s="69"/>
      <c r="S4032" s="69"/>
      <c r="T4032" s="69"/>
      <c r="U4032" s="69"/>
      <c r="V4032" s="72"/>
      <c r="W4032" s="71"/>
      <c r="X4032" s="71"/>
    </row>
    <row r="4033" spans="1:24" ht="15.75" thickBot="1">
      <c r="A4033" s="3">
        <v>0.40250000000000002</v>
      </c>
      <c r="B4033" s="17">
        <v>-9.5845410000000006E-2</v>
      </c>
      <c r="C4033" s="17">
        <v>-0.101154906</v>
      </c>
      <c r="D4033" s="17">
        <v>-0.10216772</v>
      </c>
      <c r="E4033" s="74">
        <v>-6.7146863000000001E-2</v>
      </c>
      <c r="F4033" s="74">
        <v>-0.10341539800000001</v>
      </c>
      <c r="G4033" s="17">
        <v>-7.2784169999999995E-2</v>
      </c>
      <c r="J4033" s="74"/>
      <c r="K4033" s="73"/>
      <c r="L4033" s="73"/>
      <c r="M4033" s="73"/>
      <c r="N4033" s="73"/>
      <c r="O4033" s="69"/>
      <c r="P4033" s="69"/>
      <c r="Q4033" s="69"/>
      <c r="R4033" s="69"/>
      <c r="S4033" s="69"/>
      <c r="T4033" s="69"/>
      <c r="U4033" s="69"/>
      <c r="V4033" s="72"/>
      <c r="W4033" s="71"/>
      <c r="X4033" s="71"/>
    </row>
    <row r="4034" spans="1:24" ht="15.75" thickBot="1">
      <c r="A4034" s="3">
        <v>0.40260000000000001</v>
      </c>
      <c r="B4034" s="17">
        <v>-9.5745088000000006E-2</v>
      </c>
      <c r="C4034" s="17">
        <v>-0.101075945</v>
      </c>
      <c r="D4034" s="17">
        <v>-0.10209338699999999</v>
      </c>
      <c r="E4034" s="74">
        <v>-6.7076157999999997E-2</v>
      </c>
      <c r="F4034" s="74">
        <v>-0.10334854</v>
      </c>
      <c r="G4034" s="17">
        <v>-7.2707626999999997E-2</v>
      </c>
      <c r="J4034" s="74"/>
      <c r="K4034" s="73"/>
      <c r="L4034" s="73"/>
      <c r="M4034" s="73"/>
      <c r="N4034" s="73"/>
      <c r="O4034" s="69"/>
      <c r="P4034" s="69"/>
      <c r="Q4034" s="69"/>
      <c r="R4034" s="69"/>
      <c r="S4034" s="69"/>
      <c r="T4034" s="69"/>
      <c r="U4034" s="69"/>
      <c r="V4034" s="72"/>
      <c r="W4034" s="71"/>
      <c r="X4034" s="71"/>
    </row>
    <row r="4035" spans="1:24" ht="15.75" thickBot="1">
      <c r="A4035" s="3">
        <v>0.4027</v>
      </c>
      <c r="B4035" s="17">
        <v>-9.5644773000000002E-2</v>
      </c>
      <c r="C4035" s="17">
        <v>-0.100996987</v>
      </c>
      <c r="D4035" s="17">
        <v>-0.102019055</v>
      </c>
      <c r="E4035" s="74">
        <v>-6.7005459000000003E-2</v>
      </c>
      <c r="F4035" s="74">
        <v>-0.103281681</v>
      </c>
      <c r="G4035" s="17">
        <v>-7.2631089999999995E-2</v>
      </c>
      <c r="J4035" s="74"/>
      <c r="K4035" s="73"/>
      <c r="L4035" s="73"/>
      <c r="M4035" s="73"/>
      <c r="N4035" s="73"/>
      <c r="O4035" s="69"/>
      <c r="P4035" s="69"/>
      <c r="Q4035" s="69"/>
      <c r="R4035" s="69"/>
      <c r="S4035" s="69"/>
      <c r="T4035" s="69"/>
      <c r="U4035" s="69"/>
      <c r="V4035" s="72"/>
      <c r="W4035" s="71"/>
      <c r="X4035" s="71"/>
    </row>
    <row r="4036" spans="1:24" ht="15.75" thickBot="1">
      <c r="A4036" s="3">
        <v>0.40279999999999999</v>
      </c>
      <c r="B4036" s="17">
        <v>-9.5544463999999996E-2</v>
      </c>
      <c r="C4036" s="17">
        <v>-0.10091803000000001</v>
      </c>
      <c r="D4036" s="17">
        <v>-0.101944725</v>
      </c>
      <c r="E4036" s="74">
        <v>-6.6934766000000007E-2</v>
      </c>
      <c r="F4036" s="74">
        <v>-0.103214822</v>
      </c>
      <c r="G4036" s="17">
        <v>-7.2554559000000005E-2</v>
      </c>
      <c r="J4036" s="74"/>
      <c r="K4036" s="73"/>
      <c r="L4036" s="73"/>
      <c r="M4036" s="73"/>
      <c r="N4036" s="73"/>
      <c r="O4036" s="69"/>
      <c r="P4036" s="69"/>
      <c r="Q4036" s="69"/>
      <c r="R4036" s="69"/>
      <c r="S4036" s="69"/>
      <c r="T4036" s="69"/>
      <c r="U4036" s="69"/>
      <c r="V4036" s="72"/>
      <c r="W4036" s="71"/>
      <c r="X4036" s="71"/>
    </row>
    <row r="4037" spans="1:24" ht="15.75" thickBot="1">
      <c r="A4037" s="3">
        <v>0.40289999999999998</v>
      </c>
      <c r="B4037" s="17">
        <v>-9.5444161999999999E-2</v>
      </c>
      <c r="C4037" s="17">
        <v>-0.100839075</v>
      </c>
      <c r="D4037" s="17">
        <v>-0.101870395</v>
      </c>
      <c r="E4037" s="74">
        <v>-6.6864079000000007E-2</v>
      </c>
      <c r="F4037" s="74">
        <v>-0.103147962</v>
      </c>
      <c r="G4037" s="17">
        <v>-7.2478033999999997E-2</v>
      </c>
      <c r="J4037" s="74"/>
      <c r="K4037" s="73"/>
      <c r="L4037" s="73"/>
      <c r="M4037" s="73"/>
      <c r="N4037" s="73"/>
      <c r="O4037" s="69"/>
      <c r="P4037" s="69"/>
      <c r="Q4037" s="69"/>
      <c r="R4037" s="69"/>
      <c r="S4037" s="69"/>
      <c r="T4037" s="69"/>
      <c r="U4037" s="69"/>
      <c r="V4037" s="72"/>
      <c r="W4037" s="71"/>
      <c r="X4037" s="71"/>
    </row>
    <row r="4038" spans="1:24" ht="15.75" thickBot="1">
      <c r="A4038" s="3">
        <v>0.40300000000000002</v>
      </c>
      <c r="B4038" s="17">
        <v>-9.5343865999999999E-2</v>
      </c>
      <c r="C4038" s="17">
        <v>-0.10076012199999999</v>
      </c>
      <c r="D4038" s="17">
        <v>-0.101796067</v>
      </c>
      <c r="E4038" s="74">
        <v>-6.6793398000000004E-2</v>
      </c>
      <c r="F4038" s="74">
        <v>-0.10308110299999999</v>
      </c>
      <c r="G4038" s="17">
        <v>-7.2401515E-2</v>
      </c>
      <c r="J4038" s="74"/>
      <c r="K4038" s="73"/>
      <c r="L4038" s="73"/>
      <c r="M4038" s="73"/>
      <c r="N4038" s="73"/>
      <c r="O4038" s="69"/>
      <c r="P4038" s="69"/>
      <c r="Q4038" s="69"/>
      <c r="R4038" s="69"/>
      <c r="S4038" s="69"/>
      <c r="T4038" s="69"/>
      <c r="U4038" s="69"/>
      <c r="V4038" s="72"/>
      <c r="W4038" s="71"/>
      <c r="X4038" s="71"/>
    </row>
    <row r="4039" spans="1:24" ht="15.75" thickBot="1">
      <c r="A4039" s="3">
        <v>0.40310000000000001</v>
      </c>
      <c r="B4039" s="17">
        <v>-9.5243575999999996E-2</v>
      </c>
      <c r="C4039" s="17">
        <v>-0.100681171</v>
      </c>
      <c r="D4039" s="17">
        <v>-0.10172174</v>
      </c>
      <c r="E4039" s="74">
        <v>-6.6722721999999998E-2</v>
      </c>
      <c r="F4039" s="74">
        <v>-0.10301424300000001</v>
      </c>
      <c r="G4039" s="17">
        <v>-7.2325001E-2</v>
      </c>
      <c r="J4039" s="74"/>
      <c r="K4039" s="73"/>
      <c r="L4039" s="73"/>
      <c r="M4039" s="73"/>
      <c r="N4039" s="73"/>
      <c r="O4039" s="69"/>
      <c r="P4039" s="69"/>
      <c r="Q4039" s="69"/>
      <c r="R4039" s="69"/>
      <c r="S4039" s="69"/>
      <c r="T4039" s="69"/>
      <c r="U4039" s="69"/>
      <c r="V4039" s="72"/>
      <c r="W4039" s="71"/>
      <c r="X4039" s="71"/>
    </row>
    <row r="4040" spans="1:24" ht="15.75" thickBot="1">
      <c r="A4040" s="3">
        <v>0.4032</v>
      </c>
      <c r="B4040" s="17">
        <v>-9.5143293000000004E-2</v>
      </c>
      <c r="C4040" s="17">
        <v>-0.100602223</v>
      </c>
      <c r="D4040" s="17">
        <v>-0.10164741300000001</v>
      </c>
      <c r="E4040" s="74">
        <v>-6.6652053000000003E-2</v>
      </c>
      <c r="F4040" s="74">
        <v>-0.102947383</v>
      </c>
      <c r="G4040" s="17">
        <v>-7.2248493999999996E-2</v>
      </c>
      <c r="J4040" s="74"/>
      <c r="K4040" s="73"/>
      <c r="L4040" s="73"/>
      <c r="M4040" s="73"/>
      <c r="N4040" s="73"/>
      <c r="O4040" s="69"/>
      <c r="P4040" s="69"/>
      <c r="Q4040" s="69"/>
      <c r="R4040" s="69"/>
      <c r="S4040" s="69"/>
      <c r="T4040" s="69"/>
      <c r="U4040" s="69"/>
      <c r="V4040" s="72"/>
      <c r="W4040" s="71"/>
      <c r="X4040" s="71"/>
    </row>
    <row r="4041" spans="1:24" ht="15.75" thickBot="1">
      <c r="A4041" s="3">
        <v>0.40329999999999999</v>
      </c>
      <c r="B4041" s="17">
        <v>-9.5043015999999994E-2</v>
      </c>
      <c r="C4041" s="17">
        <v>-0.10052327599999999</v>
      </c>
      <c r="D4041" s="17">
        <v>-0.10157308800000001</v>
      </c>
      <c r="E4041" s="74">
        <v>-6.6581389000000005E-2</v>
      </c>
      <c r="F4041" s="74">
        <v>-0.102880522</v>
      </c>
      <c r="G4041" s="17">
        <v>-7.2171993000000004E-2</v>
      </c>
      <c r="J4041" s="74"/>
      <c r="K4041" s="73"/>
      <c r="L4041" s="73"/>
      <c r="M4041" s="73"/>
      <c r="N4041" s="73"/>
      <c r="O4041" s="69"/>
      <c r="P4041" s="69"/>
      <c r="Q4041" s="69"/>
      <c r="R4041" s="69"/>
      <c r="S4041" s="69"/>
      <c r="T4041" s="69"/>
      <c r="U4041" s="69"/>
      <c r="V4041" s="72"/>
      <c r="W4041" s="71"/>
      <c r="X4041" s="71"/>
    </row>
    <row r="4042" spans="1:24" ht="15.75" thickBot="1">
      <c r="A4042" s="3">
        <v>0.40339999999999998</v>
      </c>
      <c r="B4042" s="17">
        <v>-9.4942744999999995E-2</v>
      </c>
      <c r="C4042" s="17">
        <v>-0.100444331</v>
      </c>
      <c r="D4042" s="17">
        <v>-0.10149876400000001</v>
      </c>
      <c r="E4042" s="74">
        <v>-6.6510731000000003E-2</v>
      </c>
      <c r="F4042" s="74">
        <v>-0.102813661</v>
      </c>
      <c r="G4042" s="17">
        <v>-7.2095497999999994E-2</v>
      </c>
      <c r="J4042" s="74"/>
      <c r="K4042" s="73"/>
      <c r="L4042" s="73"/>
      <c r="M4042" s="73"/>
      <c r="N4042" s="73"/>
      <c r="O4042" s="69"/>
      <c r="P4042" s="69"/>
      <c r="Q4042" s="69"/>
      <c r="R4042" s="69"/>
      <c r="S4042" s="69"/>
      <c r="T4042" s="69"/>
      <c r="U4042" s="69"/>
      <c r="V4042" s="72"/>
      <c r="W4042" s="71"/>
      <c r="X4042" s="71"/>
    </row>
    <row r="4043" spans="1:24" ht="15.75" thickBot="1">
      <c r="A4043" s="3">
        <v>0.40350000000000003</v>
      </c>
      <c r="B4043" s="17">
        <v>-9.4842481000000006E-2</v>
      </c>
      <c r="C4043" s="17">
        <v>-0.100365389</v>
      </c>
      <c r="D4043" s="17">
        <v>-0.101424442</v>
      </c>
      <c r="E4043" s="74">
        <v>-6.6440078999999999E-2</v>
      </c>
      <c r="F4043" s="74">
        <v>-0.1027468</v>
      </c>
      <c r="G4043" s="17">
        <v>-7.2019008999999995E-2</v>
      </c>
      <c r="J4043" s="74"/>
      <c r="K4043" s="73"/>
      <c r="L4043" s="73"/>
      <c r="M4043" s="73"/>
      <c r="N4043" s="73"/>
      <c r="O4043" s="69"/>
      <c r="P4043" s="69"/>
      <c r="Q4043" s="69"/>
      <c r="R4043" s="69"/>
      <c r="S4043" s="69"/>
      <c r="T4043" s="69"/>
      <c r="U4043" s="69"/>
      <c r="V4043" s="72"/>
      <c r="W4043" s="71"/>
      <c r="X4043" s="71"/>
    </row>
    <row r="4044" spans="1:24" ht="15.75" thickBot="1">
      <c r="A4044" s="3">
        <v>0.40360000000000001</v>
      </c>
      <c r="B4044" s="17">
        <v>-9.4742223E-2</v>
      </c>
      <c r="C4044" s="17">
        <v>-0.100286448</v>
      </c>
      <c r="D4044" s="17">
        <v>-0.10135012</v>
      </c>
      <c r="E4044" s="74">
        <v>-6.6369432000000006E-2</v>
      </c>
      <c r="F4044" s="74">
        <v>-0.102679938</v>
      </c>
      <c r="G4044" s="17">
        <v>-7.1942524999999993E-2</v>
      </c>
      <c r="J4044" s="74"/>
      <c r="K4044" s="73"/>
      <c r="L4044" s="73"/>
      <c r="M4044" s="73"/>
      <c r="N4044" s="73"/>
      <c r="O4044" s="69"/>
      <c r="P4044" s="69"/>
      <c r="Q4044" s="69"/>
      <c r="R4044" s="69"/>
      <c r="S4044" s="69"/>
      <c r="T4044" s="69"/>
      <c r="U4044" s="69"/>
      <c r="V4044" s="72"/>
      <c r="W4044" s="71"/>
      <c r="X4044" s="71"/>
    </row>
    <row r="4045" spans="1:24" ht="15.75" thickBot="1">
      <c r="A4045" s="3">
        <v>0.4037</v>
      </c>
      <c r="B4045" s="17">
        <v>-9.4641971000000005E-2</v>
      </c>
      <c r="C4045" s="17">
        <v>-0.10020751</v>
      </c>
      <c r="D4045" s="17">
        <v>-0.101275799</v>
      </c>
      <c r="E4045" s="74">
        <v>-6.6298790999999996E-2</v>
      </c>
      <c r="F4045" s="74">
        <v>-0.102613076</v>
      </c>
      <c r="G4045" s="17">
        <v>-7.1866048000000002E-2</v>
      </c>
      <c r="J4045" s="74"/>
      <c r="K4045" s="73"/>
      <c r="L4045" s="73"/>
      <c r="M4045" s="73"/>
      <c r="N4045" s="73"/>
      <c r="O4045" s="69"/>
      <c r="P4045" s="69"/>
      <c r="Q4045" s="69"/>
      <c r="R4045" s="69"/>
      <c r="S4045" s="69"/>
      <c r="T4045" s="69"/>
      <c r="U4045" s="69"/>
      <c r="V4045" s="72"/>
      <c r="W4045" s="71"/>
      <c r="X4045" s="71"/>
    </row>
    <row r="4046" spans="1:24" ht="15.75" thickBot="1">
      <c r="A4046" s="3">
        <v>0.40379999999999999</v>
      </c>
      <c r="B4046" s="17">
        <v>-9.4541726000000006E-2</v>
      </c>
      <c r="C4046" s="17">
        <v>-0.100128573</v>
      </c>
      <c r="D4046" s="17">
        <v>-0.10120148</v>
      </c>
      <c r="E4046" s="74">
        <v>-6.6228155999999996E-2</v>
      </c>
      <c r="F4046" s="74">
        <v>-0.102546214</v>
      </c>
      <c r="G4046" s="17">
        <v>-7.1789575999999994E-2</v>
      </c>
      <c r="J4046" s="74"/>
      <c r="K4046" s="73"/>
      <c r="L4046" s="73"/>
      <c r="M4046" s="73"/>
      <c r="N4046" s="73"/>
      <c r="O4046" s="69"/>
      <c r="P4046" s="69"/>
      <c r="Q4046" s="69"/>
      <c r="R4046" s="69"/>
      <c r="S4046" s="69"/>
      <c r="T4046" s="69"/>
      <c r="U4046" s="69"/>
      <c r="V4046" s="72"/>
      <c r="W4046" s="71"/>
      <c r="X4046" s="71"/>
    </row>
    <row r="4047" spans="1:24" ht="15.75" thickBot="1">
      <c r="A4047" s="3">
        <v>0.40389999999999998</v>
      </c>
      <c r="B4047" s="17">
        <v>-9.4441487000000005E-2</v>
      </c>
      <c r="C4047" s="17">
        <v>-0.100049638</v>
      </c>
      <c r="D4047" s="17">
        <v>-0.10112716099999999</v>
      </c>
      <c r="E4047" s="74">
        <v>-6.6157526999999994E-2</v>
      </c>
      <c r="F4047" s="74">
        <v>-0.102479352</v>
      </c>
      <c r="G4047" s="17">
        <v>-7.1713110999999996E-2</v>
      </c>
      <c r="J4047" s="74"/>
      <c r="K4047" s="73"/>
      <c r="L4047" s="73"/>
      <c r="M4047" s="73"/>
      <c r="N4047" s="73"/>
      <c r="O4047" s="69"/>
      <c r="P4047" s="69"/>
      <c r="Q4047" s="69"/>
      <c r="R4047" s="69"/>
      <c r="S4047" s="69"/>
      <c r="T4047" s="69"/>
      <c r="U4047" s="69"/>
      <c r="V4047" s="72"/>
      <c r="W4047" s="71"/>
      <c r="X4047" s="71"/>
    </row>
    <row r="4048" spans="1:24" ht="15.75" thickBot="1">
      <c r="A4048" s="3">
        <v>0.40400000000000003</v>
      </c>
      <c r="B4048" s="17">
        <v>-9.4341253999999999E-2</v>
      </c>
      <c r="C4048" s="17">
        <v>-9.9970706000000006E-2</v>
      </c>
      <c r="D4048" s="17">
        <v>-0.101052844</v>
      </c>
      <c r="E4048" s="74">
        <v>-6.6086903000000002E-2</v>
      </c>
      <c r="F4048" s="74">
        <v>-0.102412489</v>
      </c>
      <c r="G4048" s="17">
        <v>-7.1636650999999996E-2</v>
      </c>
      <c r="J4048" s="74"/>
      <c r="K4048" s="73"/>
      <c r="L4048" s="73"/>
      <c r="M4048" s="73"/>
      <c r="N4048" s="73"/>
      <c r="O4048" s="69"/>
      <c r="P4048" s="69"/>
      <c r="Q4048" s="69"/>
      <c r="R4048" s="69"/>
      <c r="S4048" s="69"/>
      <c r="T4048" s="69"/>
      <c r="U4048" s="69"/>
      <c r="V4048" s="72"/>
      <c r="W4048" s="71"/>
      <c r="X4048" s="71"/>
    </row>
    <row r="4049" spans="1:24" ht="15.75" thickBot="1">
      <c r="A4049" s="3">
        <v>0.40410000000000001</v>
      </c>
      <c r="B4049" s="17">
        <v>-9.4241028000000004E-2</v>
      </c>
      <c r="C4049" s="17">
        <v>-9.9891775000000002E-2</v>
      </c>
      <c r="D4049" s="17">
        <v>-0.100978527</v>
      </c>
      <c r="E4049" s="74">
        <v>-6.6016285999999993E-2</v>
      </c>
      <c r="F4049" s="74">
        <v>-0.102345626</v>
      </c>
      <c r="G4049" s="17">
        <v>-7.1560197000000006E-2</v>
      </c>
      <c r="J4049" s="74"/>
      <c r="K4049" s="73"/>
      <c r="L4049" s="73"/>
      <c r="M4049" s="73"/>
      <c r="N4049" s="73"/>
      <c r="O4049" s="69"/>
      <c r="P4049" s="69"/>
      <c r="Q4049" s="69"/>
      <c r="R4049" s="69"/>
      <c r="S4049" s="69"/>
      <c r="T4049" s="69"/>
      <c r="U4049" s="69"/>
      <c r="V4049" s="72"/>
      <c r="W4049" s="71"/>
      <c r="X4049" s="71"/>
    </row>
    <row r="4050" spans="1:24" ht="15.75" thickBot="1">
      <c r="A4050" s="3">
        <v>0.4042</v>
      </c>
      <c r="B4050" s="17">
        <v>-9.4140808000000006E-2</v>
      </c>
      <c r="C4050" s="17">
        <v>-9.9812845999999997E-2</v>
      </c>
      <c r="D4050" s="17">
        <v>-0.10090421199999999</v>
      </c>
      <c r="E4050" s="74">
        <v>-6.5945673999999996E-2</v>
      </c>
      <c r="F4050" s="74">
        <v>-0.102278762</v>
      </c>
      <c r="G4050" s="17">
        <v>-7.1483749999999999E-2</v>
      </c>
      <c r="J4050" s="74"/>
      <c r="K4050" s="73"/>
      <c r="L4050" s="73"/>
      <c r="M4050" s="73"/>
      <c r="N4050" s="73"/>
      <c r="O4050" s="69"/>
      <c r="P4050" s="69"/>
      <c r="Q4050" s="69"/>
      <c r="R4050" s="69"/>
      <c r="S4050" s="69"/>
      <c r="T4050" s="69"/>
      <c r="U4050" s="69"/>
      <c r="V4050" s="72"/>
      <c r="W4050" s="71"/>
      <c r="X4050" s="71"/>
    </row>
    <row r="4051" spans="1:24" ht="15.75" thickBot="1">
      <c r="A4051" s="3">
        <v>0.40429999999999999</v>
      </c>
      <c r="B4051" s="17">
        <v>-9.4040594000000005E-2</v>
      </c>
      <c r="C4051" s="17">
        <v>-9.9733919000000004E-2</v>
      </c>
      <c r="D4051" s="17">
        <v>-0.100829898</v>
      </c>
      <c r="E4051" s="74">
        <v>-6.5875066999999995E-2</v>
      </c>
      <c r="F4051" s="74">
        <v>-0.102211898</v>
      </c>
      <c r="G4051" s="17">
        <v>-7.1407308000000003E-2</v>
      </c>
      <c r="J4051" s="74"/>
      <c r="K4051" s="73"/>
      <c r="L4051" s="73"/>
      <c r="M4051" s="73"/>
      <c r="N4051" s="73"/>
      <c r="O4051" s="69"/>
      <c r="P4051" s="69"/>
      <c r="Q4051" s="69"/>
      <c r="R4051" s="69"/>
      <c r="S4051" s="69"/>
      <c r="T4051" s="69"/>
      <c r="U4051" s="69"/>
      <c r="V4051" s="72"/>
      <c r="W4051" s="71"/>
      <c r="X4051" s="71"/>
    </row>
    <row r="4052" spans="1:24" ht="15.75" thickBot="1">
      <c r="A4052" s="3">
        <v>0.40439999999999998</v>
      </c>
      <c r="B4052" s="17">
        <v>-9.3940386000000001E-2</v>
      </c>
      <c r="C4052" s="17">
        <v>-9.9654994999999996E-2</v>
      </c>
      <c r="D4052" s="17">
        <v>-0.10075558499999999</v>
      </c>
      <c r="E4052" s="74">
        <v>-6.5804467000000005E-2</v>
      </c>
      <c r="F4052" s="74">
        <v>-0.102145034</v>
      </c>
      <c r="G4052" s="17">
        <v>-7.1330872000000003E-2</v>
      </c>
      <c r="J4052" s="74"/>
      <c r="K4052" s="73"/>
      <c r="L4052" s="73"/>
      <c r="M4052" s="73"/>
      <c r="N4052" s="73"/>
      <c r="O4052" s="69"/>
      <c r="P4052" s="69"/>
      <c r="Q4052" s="69"/>
      <c r="R4052" s="69"/>
      <c r="S4052" s="69"/>
      <c r="T4052" s="69"/>
      <c r="U4052" s="69"/>
      <c r="V4052" s="72"/>
      <c r="W4052" s="71"/>
      <c r="X4052" s="71"/>
    </row>
    <row r="4053" spans="1:24" ht="15.75" thickBot="1">
      <c r="A4053" s="3">
        <v>0.40450000000000003</v>
      </c>
      <c r="B4053" s="17">
        <v>-9.3840185000000007E-2</v>
      </c>
      <c r="C4053" s="17">
        <v>-9.9576072000000002E-2</v>
      </c>
      <c r="D4053" s="17">
        <v>-0.100681273</v>
      </c>
      <c r="E4053" s="74">
        <v>-6.5733871999999999E-2</v>
      </c>
      <c r="F4053" s="74">
        <v>-0.102078169</v>
      </c>
      <c r="G4053" s="17">
        <v>-7.1254442000000001E-2</v>
      </c>
      <c r="J4053" s="74"/>
      <c r="K4053" s="73"/>
      <c r="L4053" s="73"/>
      <c r="M4053" s="73"/>
      <c r="N4053" s="73"/>
      <c r="O4053" s="69"/>
      <c r="P4053" s="69"/>
      <c r="Q4053" s="69"/>
      <c r="R4053" s="69"/>
      <c r="S4053" s="69"/>
      <c r="T4053" s="69"/>
      <c r="U4053" s="69"/>
      <c r="V4053" s="72"/>
      <c r="W4053" s="71"/>
      <c r="X4053" s="71"/>
    </row>
    <row r="4054" spans="1:24" ht="15.75" thickBot="1">
      <c r="A4054" s="3">
        <v>0.40460000000000002</v>
      </c>
      <c r="B4054" s="17">
        <v>-9.3739989999999995E-2</v>
      </c>
      <c r="C4054" s="17">
        <v>-9.9497151000000006E-2</v>
      </c>
      <c r="D4054" s="17">
        <v>-0.10060696099999999</v>
      </c>
      <c r="E4054" s="74">
        <v>-6.5663283000000003E-2</v>
      </c>
      <c r="F4054" s="74">
        <v>-0.102011304</v>
      </c>
      <c r="G4054" s="17">
        <v>-7.1178016999999996E-2</v>
      </c>
      <c r="J4054" s="74"/>
      <c r="K4054" s="73"/>
      <c r="L4054" s="73"/>
      <c r="M4054" s="73"/>
      <c r="N4054" s="73"/>
      <c r="O4054" s="69"/>
      <c r="P4054" s="69"/>
      <c r="Q4054" s="69"/>
      <c r="R4054" s="69"/>
      <c r="S4054" s="69"/>
      <c r="T4054" s="69"/>
      <c r="U4054" s="69"/>
      <c r="V4054" s="72"/>
      <c r="W4054" s="71"/>
      <c r="X4054" s="71"/>
    </row>
    <row r="4055" spans="1:24" ht="15.75" thickBot="1">
      <c r="A4055" s="3">
        <v>0.4047</v>
      </c>
      <c r="B4055" s="17">
        <v>-9.3639800999999995E-2</v>
      </c>
      <c r="C4055" s="17">
        <v>-9.9418231999999995E-2</v>
      </c>
      <c r="D4055" s="17">
        <v>-0.100532651</v>
      </c>
      <c r="E4055" s="74">
        <v>-6.5592699000000004E-2</v>
      </c>
      <c r="F4055" s="74">
        <v>-0.101944439</v>
      </c>
      <c r="G4055" s="17">
        <v>-7.1101599000000001E-2</v>
      </c>
      <c r="J4055" s="74"/>
      <c r="K4055" s="73"/>
      <c r="L4055" s="73"/>
      <c r="M4055" s="73"/>
      <c r="N4055" s="73"/>
      <c r="O4055" s="69"/>
      <c r="P4055" s="69"/>
      <c r="Q4055" s="69"/>
      <c r="R4055" s="69"/>
      <c r="S4055" s="69"/>
      <c r="T4055" s="69"/>
      <c r="U4055" s="69"/>
      <c r="V4055" s="72"/>
      <c r="W4055" s="71"/>
      <c r="X4055" s="71"/>
    </row>
    <row r="4056" spans="1:24" ht="15.75" thickBot="1">
      <c r="A4056" s="3">
        <v>0.40479999999999999</v>
      </c>
      <c r="B4056" s="17">
        <v>-9.3539618000000005E-2</v>
      </c>
      <c r="C4056" s="17">
        <v>-9.9339314999999997E-2</v>
      </c>
      <c r="D4056" s="17">
        <v>-0.10045834200000001</v>
      </c>
      <c r="E4056" s="74">
        <v>-6.5522121000000003E-2</v>
      </c>
      <c r="F4056" s="74">
        <v>-0.101877573</v>
      </c>
      <c r="G4056" s="17">
        <v>-7.1025186000000004E-2</v>
      </c>
      <c r="J4056" s="74"/>
      <c r="K4056" s="73"/>
      <c r="L4056" s="73"/>
      <c r="M4056" s="73"/>
      <c r="N4056" s="73"/>
      <c r="O4056" s="69"/>
      <c r="P4056" s="69"/>
      <c r="Q4056" s="69"/>
      <c r="R4056" s="69"/>
      <c r="S4056" s="69"/>
      <c r="T4056" s="69"/>
      <c r="U4056" s="69"/>
      <c r="V4056" s="72"/>
      <c r="W4056" s="71"/>
      <c r="X4056" s="71"/>
    </row>
    <row r="4057" spans="1:24" ht="15.75" thickBot="1">
      <c r="A4057" s="3">
        <v>0.40489999999999998</v>
      </c>
      <c r="B4057" s="17">
        <v>-9.3439441999999998E-2</v>
      </c>
      <c r="C4057" s="17">
        <v>-9.9260399999999999E-2</v>
      </c>
      <c r="D4057" s="17">
        <v>-0.100384034</v>
      </c>
      <c r="E4057" s="74">
        <v>-6.5451548999999998E-2</v>
      </c>
      <c r="F4057" s="74">
        <v>-0.101810707</v>
      </c>
      <c r="G4057" s="17">
        <v>-7.0948780000000003E-2</v>
      </c>
      <c r="J4057" s="74"/>
      <c r="K4057" s="73"/>
      <c r="L4057" s="73"/>
      <c r="M4057" s="73"/>
      <c r="N4057" s="73"/>
      <c r="O4057" s="69"/>
      <c r="P4057" s="69"/>
      <c r="Q4057" s="69"/>
      <c r="R4057" s="69"/>
      <c r="S4057" s="69"/>
      <c r="T4057" s="69"/>
      <c r="U4057" s="69"/>
      <c r="V4057" s="72"/>
      <c r="W4057" s="71"/>
      <c r="X4057" s="71"/>
    </row>
    <row r="4058" spans="1:24" ht="15.75" thickBot="1">
      <c r="A4058" s="3">
        <v>0.40500000000000003</v>
      </c>
      <c r="B4058" s="17">
        <v>-9.3339272000000001E-2</v>
      </c>
      <c r="C4058" s="17">
        <v>-9.9181486999999999E-2</v>
      </c>
      <c r="D4058" s="17">
        <v>-0.100309727</v>
      </c>
      <c r="E4058" s="74">
        <v>-6.5380983000000004E-2</v>
      </c>
      <c r="F4058" s="74">
        <v>-0.10174384</v>
      </c>
      <c r="G4058" s="17">
        <v>-7.0872378999999999E-2</v>
      </c>
      <c r="J4058" s="74"/>
      <c r="K4058" s="73"/>
      <c r="L4058" s="73"/>
      <c r="M4058" s="73"/>
      <c r="N4058" s="73"/>
      <c r="O4058" s="69"/>
      <c r="P4058" s="69"/>
      <c r="Q4058" s="69"/>
      <c r="R4058" s="69"/>
      <c r="S4058" s="69"/>
      <c r="T4058" s="69"/>
      <c r="U4058" s="69"/>
      <c r="V4058" s="72"/>
      <c r="W4058" s="71"/>
      <c r="X4058" s="71"/>
    </row>
    <row r="4059" spans="1:24" ht="15.75" thickBot="1">
      <c r="A4059" s="3">
        <v>0.40510000000000002</v>
      </c>
      <c r="B4059" s="17">
        <v>-9.3239108000000001E-2</v>
      </c>
      <c r="C4059" s="17">
        <v>-9.9102574999999998E-2</v>
      </c>
      <c r="D4059" s="17">
        <v>-0.10023542100000001</v>
      </c>
      <c r="E4059" s="74">
        <v>-6.5310422000000007E-2</v>
      </c>
      <c r="F4059" s="74">
        <v>-0.101676973</v>
      </c>
      <c r="G4059" s="17">
        <v>-7.0795984000000006E-2</v>
      </c>
      <c r="J4059" s="74"/>
      <c r="K4059" s="73"/>
      <c r="L4059" s="73"/>
      <c r="M4059" s="73"/>
      <c r="N4059" s="73"/>
      <c r="O4059" s="69"/>
      <c r="P4059" s="69"/>
      <c r="Q4059" s="69"/>
      <c r="R4059" s="69"/>
      <c r="S4059" s="69"/>
      <c r="T4059" s="69"/>
      <c r="U4059" s="69"/>
      <c r="V4059" s="72"/>
      <c r="W4059" s="71"/>
      <c r="X4059" s="71"/>
    </row>
    <row r="4060" spans="1:24" ht="15.75" thickBot="1">
      <c r="A4060" s="3">
        <v>0.4052</v>
      </c>
      <c r="B4060" s="17">
        <v>-9.3138949999999998E-2</v>
      </c>
      <c r="C4060" s="17">
        <v>-9.9023665999999996E-2</v>
      </c>
      <c r="D4060" s="17">
        <v>-0.10016111599999999</v>
      </c>
      <c r="E4060" s="74">
        <v>-6.5239867000000007E-2</v>
      </c>
      <c r="F4060" s="74">
        <v>-0.10161010600000001</v>
      </c>
      <c r="G4060" s="17">
        <v>-7.0719594999999996E-2</v>
      </c>
      <c r="J4060" s="74"/>
      <c r="K4060" s="73"/>
      <c r="L4060" s="73"/>
      <c r="M4060" s="73"/>
      <c r="N4060" s="73"/>
      <c r="O4060" s="69"/>
      <c r="P4060" s="69"/>
      <c r="Q4060" s="69"/>
      <c r="R4060" s="69"/>
      <c r="S4060" s="69"/>
      <c r="T4060" s="69"/>
      <c r="U4060" s="69"/>
      <c r="V4060" s="72"/>
      <c r="W4060" s="71"/>
      <c r="X4060" s="71"/>
    </row>
    <row r="4061" spans="1:24" ht="15.75" thickBot="1">
      <c r="A4061" s="3">
        <v>0.40529999999999999</v>
      </c>
      <c r="B4061" s="17">
        <v>-9.3038798000000006E-2</v>
      </c>
      <c r="C4061" s="17">
        <v>-9.8944758999999993E-2</v>
      </c>
      <c r="D4061" s="17">
        <v>-0.100086812</v>
      </c>
      <c r="E4061" s="74">
        <v>-6.5169317000000004E-2</v>
      </c>
      <c r="F4061" s="74">
        <v>-0.10154323799999999</v>
      </c>
      <c r="G4061" s="17">
        <v>-7.0643210999999997E-2</v>
      </c>
      <c r="J4061" s="74"/>
      <c r="K4061" s="73"/>
      <c r="L4061" s="73"/>
      <c r="M4061" s="73"/>
      <c r="N4061" s="73"/>
      <c r="O4061" s="69"/>
      <c r="P4061" s="69"/>
      <c r="Q4061" s="69"/>
      <c r="R4061" s="69"/>
      <c r="S4061" s="69"/>
      <c r="T4061" s="69"/>
      <c r="U4061" s="69"/>
      <c r="V4061" s="72"/>
      <c r="W4061" s="71"/>
      <c r="X4061" s="71"/>
    </row>
    <row r="4062" spans="1:24" ht="15.75" thickBot="1">
      <c r="A4062" s="3">
        <v>0.40539999999999998</v>
      </c>
      <c r="B4062" s="17">
        <v>-9.2938652999999996E-2</v>
      </c>
      <c r="C4062" s="17">
        <v>-9.8865853000000004E-2</v>
      </c>
      <c r="D4062" s="17">
        <v>-0.100012509</v>
      </c>
      <c r="E4062" s="74">
        <v>-6.5098773999999998E-2</v>
      </c>
      <c r="F4062" s="74">
        <v>-0.10147637</v>
      </c>
      <c r="G4062" s="17">
        <v>-7.0566833999999995E-2</v>
      </c>
      <c r="J4062" s="74"/>
      <c r="K4062" s="73"/>
      <c r="L4062" s="73"/>
      <c r="M4062" s="73"/>
      <c r="N4062" s="73"/>
      <c r="O4062" s="69"/>
      <c r="P4062" s="69"/>
      <c r="Q4062" s="69"/>
      <c r="R4062" s="69"/>
      <c r="S4062" s="69"/>
      <c r="T4062" s="69"/>
      <c r="U4062" s="69"/>
      <c r="V4062" s="72"/>
      <c r="W4062" s="71"/>
      <c r="X4062" s="71"/>
    </row>
    <row r="4063" spans="1:24" ht="15.75" thickBot="1">
      <c r="A4063" s="3">
        <v>0.40550000000000003</v>
      </c>
      <c r="B4063" s="17">
        <v>-9.2838513999999997E-2</v>
      </c>
      <c r="C4063" s="17">
        <v>-9.8786948999999999E-2</v>
      </c>
      <c r="D4063" s="17">
        <v>-9.9938207000000001E-2</v>
      </c>
      <c r="E4063" s="74">
        <v>-6.5028235000000004E-2</v>
      </c>
      <c r="F4063" s="74">
        <v>-0.101409502</v>
      </c>
      <c r="G4063" s="17">
        <v>-7.0490462000000004E-2</v>
      </c>
      <c r="J4063" s="74"/>
      <c r="K4063" s="73"/>
      <c r="L4063" s="73"/>
      <c r="M4063" s="73"/>
      <c r="N4063" s="73"/>
      <c r="O4063" s="69"/>
      <c r="P4063" s="69"/>
      <c r="Q4063" s="69"/>
      <c r="R4063" s="69"/>
      <c r="S4063" s="69"/>
      <c r="T4063" s="69"/>
      <c r="U4063" s="69"/>
      <c r="V4063" s="72"/>
      <c r="W4063" s="71"/>
      <c r="X4063" s="71"/>
    </row>
    <row r="4064" spans="1:24" ht="15.75" thickBot="1">
      <c r="A4064" s="3">
        <v>0.40560000000000002</v>
      </c>
      <c r="B4064" s="17">
        <v>-9.2738380999999995E-2</v>
      </c>
      <c r="C4064" s="17">
        <v>-9.8708048000000007E-2</v>
      </c>
      <c r="D4064" s="17">
        <v>-9.9863906000000002E-2</v>
      </c>
      <c r="E4064" s="74">
        <v>-6.4957703000000006E-2</v>
      </c>
      <c r="F4064" s="74">
        <v>-0.101342633</v>
      </c>
      <c r="G4064" s="17">
        <v>-7.0414095999999995E-2</v>
      </c>
      <c r="J4064" s="74"/>
      <c r="K4064" s="73"/>
      <c r="L4064" s="73"/>
      <c r="M4064" s="73"/>
      <c r="N4064" s="73"/>
      <c r="O4064" s="69"/>
      <c r="P4064" s="69"/>
      <c r="Q4064" s="69"/>
      <c r="R4064" s="69"/>
      <c r="S4064" s="69"/>
      <c r="T4064" s="69"/>
      <c r="U4064" s="69"/>
      <c r="V4064" s="72"/>
      <c r="W4064" s="71"/>
      <c r="X4064" s="71"/>
    </row>
    <row r="4065" spans="1:24" ht="15.75" thickBot="1">
      <c r="A4065" s="3">
        <v>0.40570000000000001</v>
      </c>
      <c r="B4065" s="17">
        <v>-9.2638254000000003E-2</v>
      </c>
      <c r="C4065" s="17">
        <v>-9.8629148E-2</v>
      </c>
      <c r="D4065" s="17">
        <v>-9.9789606000000003E-2</v>
      </c>
      <c r="E4065" s="74">
        <v>-6.4887176000000005E-2</v>
      </c>
      <c r="F4065" s="74">
        <v>-0.101275763</v>
      </c>
      <c r="G4065" s="17">
        <v>-7.0337735999999998E-2</v>
      </c>
      <c r="J4065" s="74"/>
      <c r="K4065" s="73"/>
      <c r="L4065" s="73"/>
      <c r="M4065" s="73"/>
      <c r="N4065" s="73"/>
      <c r="O4065" s="69"/>
      <c r="P4065" s="69"/>
      <c r="Q4065" s="69"/>
      <c r="R4065" s="69"/>
      <c r="S4065" s="69"/>
      <c r="T4065" s="69"/>
      <c r="U4065" s="69"/>
      <c r="V4065" s="72"/>
      <c r="W4065" s="71"/>
      <c r="X4065" s="71"/>
    </row>
    <row r="4066" spans="1:24" ht="15.75" thickBot="1">
      <c r="A4066" s="3">
        <v>0.40579999999999999</v>
      </c>
      <c r="B4066" s="17">
        <v>-9.2538132999999995E-2</v>
      </c>
      <c r="C4066" s="17">
        <v>-9.8550250000000006E-2</v>
      </c>
      <c r="D4066" s="17">
        <v>-9.9715307000000003E-2</v>
      </c>
      <c r="E4066" s="74">
        <v>-6.4816655000000001E-2</v>
      </c>
      <c r="F4066" s="74">
        <v>-0.10120889299999999</v>
      </c>
      <c r="G4066" s="17">
        <v>-7.0261381999999997E-2</v>
      </c>
      <c r="J4066" s="74"/>
      <c r="K4066" s="73"/>
      <c r="L4066" s="73"/>
      <c r="M4066" s="73"/>
      <c r="N4066" s="73"/>
      <c r="O4066" s="69"/>
      <c r="P4066" s="69"/>
      <c r="Q4066" s="69"/>
      <c r="R4066" s="69"/>
      <c r="S4066" s="69"/>
      <c r="T4066" s="69"/>
      <c r="U4066" s="69"/>
      <c r="V4066" s="72"/>
      <c r="W4066" s="71"/>
      <c r="X4066" s="71"/>
    </row>
    <row r="4067" spans="1:24" ht="15.75" thickBot="1">
      <c r="A4067" s="3">
        <v>0.40589999999999998</v>
      </c>
      <c r="B4067" s="17">
        <v>-9.2438018999999996E-2</v>
      </c>
      <c r="C4067" s="17">
        <v>-9.8471353999999997E-2</v>
      </c>
      <c r="D4067" s="17">
        <v>-9.9641006000000004E-2</v>
      </c>
      <c r="E4067" s="74">
        <v>-6.4746138999999994E-2</v>
      </c>
      <c r="F4067" s="74">
        <v>-0.101142023</v>
      </c>
      <c r="G4067" s="17">
        <v>-7.0185032999999994E-2</v>
      </c>
      <c r="J4067" s="74"/>
      <c r="K4067" s="73"/>
      <c r="L4067" s="73"/>
      <c r="M4067" s="73"/>
      <c r="N4067" s="73"/>
      <c r="O4067" s="69"/>
      <c r="P4067" s="69"/>
      <c r="Q4067" s="69"/>
      <c r="R4067" s="69"/>
      <c r="S4067" s="69"/>
      <c r="T4067" s="69"/>
      <c r="U4067" s="69"/>
      <c r="V4067" s="72"/>
      <c r="W4067" s="71"/>
      <c r="X4067" s="71"/>
    </row>
    <row r="4068" spans="1:24" ht="15.75" thickBot="1">
      <c r="A4068" s="3">
        <v>0.40600000000000003</v>
      </c>
      <c r="B4068" s="17">
        <v>-9.2337909999999995E-2</v>
      </c>
      <c r="C4068" s="17">
        <v>-9.8392460000000001E-2</v>
      </c>
      <c r="D4068" s="17">
        <v>-9.9566709000000003E-2</v>
      </c>
      <c r="E4068" s="74">
        <v>-6.4675628999999998E-2</v>
      </c>
      <c r="F4068" s="74">
        <v>-0.101075153</v>
      </c>
      <c r="G4068" s="17">
        <v>-7.0108691000000001E-2</v>
      </c>
      <c r="J4068" s="74"/>
      <c r="K4068" s="73"/>
      <c r="L4068" s="73"/>
      <c r="M4068" s="73"/>
      <c r="N4068" s="73"/>
      <c r="O4068" s="69"/>
      <c r="P4068" s="69"/>
      <c r="Q4068" s="69"/>
      <c r="R4068" s="69"/>
      <c r="S4068" s="69"/>
      <c r="T4068" s="69"/>
      <c r="U4068" s="69"/>
      <c r="V4068" s="72"/>
      <c r="W4068" s="71"/>
      <c r="X4068" s="71"/>
    </row>
    <row r="4069" spans="1:24" ht="15.75" thickBot="1">
      <c r="A4069" s="3">
        <v>0.40610000000000002</v>
      </c>
      <c r="B4069" s="17">
        <v>-9.2237808000000004E-2</v>
      </c>
      <c r="C4069" s="17">
        <v>-9.8313567000000004E-2</v>
      </c>
      <c r="D4069" s="17">
        <v>-9.9492413000000002E-2</v>
      </c>
      <c r="E4069" s="74">
        <v>-6.4605124E-2</v>
      </c>
      <c r="F4069" s="74">
        <v>-0.10100828100000001</v>
      </c>
      <c r="G4069" s="17">
        <v>-7.0032354000000005E-2</v>
      </c>
      <c r="J4069" s="74"/>
      <c r="K4069" s="73"/>
      <c r="L4069" s="73"/>
      <c r="M4069" s="73"/>
      <c r="N4069" s="73"/>
      <c r="O4069" s="69"/>
      <c r="P4069" s="69"/>
      <c r="Q4069" s="69"/>
      <c r="R4069" s="69"/>
      <c r="S4069" s="69"/>
      <c r="T4069" s="69"/>
      <c r="U4069" s="69"/>
      <c r="V4069" s="72"/>
      <c r="W4069" s="71"/>
      <c r="X4069" s="71"/>
    </row>
    <row r="4070" spans="1:24" ht="15.75" thickBot="1">
      <c r="A4070" s="3">
        <v>0.40620000000000001</v>
      </c>
      <c r="B4070" s="17">
        <v>-9.2137711999999997E-2</v>
      </c>
      <c r="C4070" s="17">
        <v>-9.8234677000000006E-2</v>
      </c>
      <c r="D4070" s="17">
        <v>-9.9418118E-2</v>
      </c>
      <c r="E4070" s="74">
        <v>-6.4534625999999998E-2</v>
      </c>
      <c r="F4070" s="74">
        <v>-0.10094141</v>
      </c>
      <c r="G4070" s="17">
        <v>-6.9956022000000007E-2</v>
      </c>
      <c r="J4070" s="74"/>
      <c r="K4070" s="73"/>
      <c r="L4070" s="73"/>
      <c r="M4070" s="73"/>
      <c r="N4070" s="73"/>
      <c r="O4070" s="69"/>
      <c r="P4070" s="69"/>
      <c r="Q4070" s="69"/>
      <c r="R4070" s="69"/>
      <c r="S4070" s="69"/>
      <c r="T4070" s="69"/>
      <c r="U4070" s="69"/>
      <c r="V4070" s="72"/>
      <c r="W4070" s="71"/>
      <c r="X4070" s="71"/>
    </row>
    <row r="4071" spans="1:24" ht="15.75" thickBot="1">
      <c r="A4071" s="3">
        <v>0.40629999999999999</v>
      </c>
      <c r="B4071" s="17">
        <v>-9.2037621999999999E-2</v>
      </c>
      <c r="C4071" s="17">
        <v>-9.8155787999999994E-2</v>
      </c>
      <c r="D4071" s="17">
        <v>-9.9343823999999997E-2</v>
      </c>
      <c r="E4071" s="74">
        <v>-6.4464131999999993E-2</v>
      </c>
      <c r="F4071" s="74">
        <v>-0.100874538</v>
      </c>
      <c r="G4071" s="17">
        <v>-6.9879697000000005E-2</v>
      </c>
      <c r="J4071" s="74"/>
      <c r="K4071" s="73"/>
      <c r="L4071" s="73"/>
      <c r="M4071" s="73"/>
      <c r="N4071" s="73"/>
      <c r="O4071" s="69"/>
      <c r="P4071" s="69"/>
      <c r="Q4071" s="69"/>
      <c r="R4071" s="69"/>
      <c r="S4071" s="69"/>
      <c r="T4071" s="69"/>
      <c r="U4071" s="69"/>
      <c r="V4071" s="72"/>
      <c r="W4071" s="71"/>
      <c r="X4071" s="71"/>
    </row>
    <row r="4072" spans="1:24" ht="15.75" thickBot="1">
      <c r="A4072" s="3">
        <v>0.40639999999999998</v>
      </c>
      <c r="B4072" s="17">
        <v>-9.1937537999999999E-2</v>
      </c>
      <c r="C4072" s="17">
        <v>-9.8076900999999994E-2</v>
      </c>
      <c r="D4072" s="17">
        <v>-9.9269529999999995E-2</v>
      </c>
      <c r="E4072" s="74">
        <v>-6.4393644999999999E-2</v>
      </c>
      <c r="F4072" s="74">
        <v>-0.100807665</v>
      </c>
      <c r="G4072" s="17">
        <v>-6.9803377E-2</v>
      </c>
      <c r="J4072" s="74"/>
      <c r="K4072" s="73"/>
      <c r="L4072" s="73"/>
      <c r="M4072" s="73"/>
      <c r="N4072" s="73"/>
      <c r="O4072" s="69"/>
      <c r="P4072" s="69"/>
      <c r="Q4072" s="69"/>
      <c r="R4072" s="69"/>
      <c r="S4072" s="69"/>
      <c r="T4072" s="69"/>
      <c r="U4072" s="69"/>
      <c r="V4072" s="72"/>
      <c r="W4072" s="71"/>
      <c r="X4072" s="71"/>
    </row>
    <row r="4073" spans="1:24" ht="15.75" thickBot="1">
      <c r="A4073" s="3">
        <v>0.40649999999999997</v>
      </c>
      <c r="B4073" s="17">
        <v>-9.1837459999999996E-2</v>
      </c>
      <c r="C4073" s="17">
        <v>-9.7998015999999993E-2</v>
      </c>
      <c r="D4073" s="17">
        <v>-9.9195238000000005E-2</v>
      </c>
      <c r="E4073" s="74">
        <v>-6.4323162000000003E-2</v>
      </c>
      <c r="F4073" s="74">
        <v>-0.100740793</v>
      </c>
      <c r="G4073" s="17">
        <v>-6.9727063000000006E-2</v>
      </c>
      <c r="J4073" s="74"/>
      <c r="K4073" s="73"/>
      <c r="L4073" s="73"/>
      <c r="M4073" s="73"/>
      <c r="N4073" s="73"/>
      <c r="O4073" s="69"/>
      <c r="P4073" s="69"/>
      <c r="Q4073" s="69"/>
      <c r="R4073" s="69"/>
      <c r="S4073" s="69"/>
      <c r="T4073" s="69"/>
      <c r="U4073" s="69"/>
      <c r="V4073" s="72"/>
      <c r="W4073" s="71"/>
      <c r="X4073" s="71"/>
    </row>
    <row r="4074" spans="1:24" ht="15.75" thickBot="1">
      <c r="A4074" s="3">
        <v>0.40660000000000002</v>
      </c>
      <c r="B4074" s="17">
        <v>-9.1737389000000003E-2</v>
      </c>
      <c r="C4074" s="17">
        <v>-9.7919133000000005E-2</v>
      </c>
      <c r="D4074" s="17">
        <v>-9.9120947000000001E-2</v>
      </c>
      <c r="E4074" s="74">
        <v>-6.4252686000000003E-2</v>
      </c>
      <c r="F4074" s="74">
        <v>-0.100673919</v>
      </c>
      <c r="G4074" s="17">
        <v>-6.9650754999999995E-2</v>
      </c>
      <c r="J4074" s="74"/>
      <c r="K4074" s="73"/>
      <c r="L4074" s="73"/>
      <c r="M4074" s="73"/>
      <c r="N4074" s="73"/>
      <c r="O4074" s="69"/>
      <c r="P4074" s="69"/>
      <c r="Q4074" s="69"/>
      <c r="R4074" s="69"/>
      <c r="S4074" s="69"/>
      <c r="T4074" s="69"/>
      <c r="U4074" s="69"/>
      <c r="V4074" s="72"/>
      <c r="W4074" s="71"/>
      <c r="X4074" s="71"/>
    </row>
    <row r="4075" spans="1:24" ht="15.75" thickBot="1">
      <c r="A4075" s="3">
        <v>0.40670000000000001</v>
      </c>
      <c r="B4075" s="17">
        <v>-9.1637323000000007E-2</v>
      </c>
      <c r="C4075" s="17">
        <v>-9.7840252000000003E-2</v>
      </c>
      <c r="D4075" s="17">
        <v>-9.9046655999999997E-2</v>
      </c>
      <c r="E4075" s="74">
        <v>-6.4182215000000001E-2</v>
      </c>
      <c r="F4075" s="74">
        <v>-0.10060704500000001</v>
      </c>
      <c r="G4075" s="17">
        <v>-6.9574451999999995E-2</v>
      </c>
      <c r="J4075" s="74"/>
      <c r="K4075" s="73"/>
      <c r="L4075" s="73"/>
      <c r="M4075" s="73"/>
      <c r="N4075" s="73"/>
      <c r="O4075" s="69"/>
      <c r="P4075" s="69"/>
      <c r="Q4075" s="69"/>
      <c r="R4075" s="69"/>
      <c r="S4075" s="69"/>
      <c r="T4075" s="69"/>
      <c r="U4075" s="69"/>
      <c r="V4075" s="72"/>
      <c r="W4075" s="71"/>
      <c r="X4075" s="71"/>
    </row>
    <row r="4076" spans="1:24" ht="15.75" thickBot="1">
      <c r="A4076" s="3">
        <v>0.40679999999999999</v>
      </c>
      <c r="B4076" s="17">
        <v>-9.1537263999999993E-2</v>
      </c>
      <c r="C4076" s="17">
        <v>-9.7761372999999999E-2</v>
      </c>
      <c r="D4076" s="17">
        <v>-9.8972367000000006E-2</v>
      </c>
      <c r="E4076" s="74">
        <v>-6.4111748999999996E-2</v>
      </c>
      <c r="F4076" s="74">
        <v>-0.100540171</v>
      </c>
      <c r="G4076" s="17">
        <v>-6.9498156000000005E-2</v>
      </c>
      <c r="J4076" s="74"/>
      <c r="K4076" s="73"/>
      <c r="L4076" s="73"/>
      <c r="M4076" s="73"/>
      <c r="N4076" s="73"/>
      <c r="O4076" s="69"/>
      <c r="P4076" s="69"/>
      <c r="Q4076" s="69"/>
      <c r="R4076" s="69"/>
      <c r="S4076" s="69"/>
      <c r="T4076" s="69"/>
      <c r="U4076" s="69"/>
      <c r="V4076" s="72"/>
      <c r="W4076" s="71"/>
      <c r="X4076" s="71"/>
    </row>
    <row r="4077" spans="1:24" ht="15.75" thickBot="1">
      <c r="A4077" s="3">
        <v>0.40689999999999998</v>
      </c>
      <c r="B4077" s="17">
        <v>-9.1437210000000005E-2</v>
      </c>
      <c r="C4077" s="17">
        <v>-9.7682494999999994E-2</v>
      </c>
      <c r="D4077" s="17">
        <v>-9.8898078E-2</v>
      </c>
      <c r="E4077" s="74">
        <v>-6.4041289000000001E-2</v>
      </c>
      <c r="F4077" s="74">
        <v>-0.100473296</v>
      </c>
      <c r="G4077" s="17">
        <v>-6.9421864999999999E-2</v>
      </c>
      <c r="J4077" s="74"/>
      <c r="K4077" s="73"/>
      <c r="L4077" s="73"/>
      <c r="M4077" s="73"/>
      <c r="N4077" s="73"/>
      <c r="O4077" s="69"/>
      <c r="P4077" s="69"/>
      <c r="Q4077" s="69"/>
      <c r="R4077" s="69"/>
      <c r="S4077" s="69"/>
      <c r="T4077" s="69"/>
      <c r="U4077" s="69"/>
      <c r="V4077" s="72"/>
      <c r="W4077" s="71"/>
      <c r="X4077" s="71"/>
    </row>
    <row r="4078" spans="1:24" ht="15.75" thickBot="1">
      <c r="A4078" s="3">
        <v>0.40699999999999997</v>
      </c>
      <c r="B4078" s="17">
        <v>-9.1337162999999999E-2</v>
      </c>
      <c r="C4078" s="17">
        <v>-9.7603619000000003E-2</v>
      </c>
      <c r="D4078" s="17">
        <v>-9.8823789999999995E-2</v>
      </c>
      <c r="E4078" s="74">
        <v>-6.3970835000000004E-2</v>
      </c>
      <c r="F4078" s="74">
        <v>-0.100406421</v>
      </c>
      <c r="G4078" s="17">
        <v>-6.9345579000000004E-2</v>
      </c>
      <c r="J4078" s="74"/>
      <c r="K4078" s="73"/>
      <c r="L4078" s="73"/>
      <c r="M4078" s="73"/>
      <c r="N4078" s="73"/>
      <c r="O4078" s="69"/>
      <c r="P4078" s="69"/>
      <c r="Q4078" s="69"/>
      <c r="R4078" s="69"/>
      <c r="S4078" s="69"/>
      <c r="T4078" s="69"/>
      <c r="U4078" s="69"/>
      <c r="V4078" s="72"/>
      <c r="W4078" s="71"/>
      <c r="X4078" s="71"/>
    </row>
    <row r="4079" spans="1:24" ht="15.75" thickBot="1">
      <c r="A4079" s="3">
        <v>0.40710000000000002</v>
      </c>
      <c r="B4079" s="17">
        <v>-9.1237122000000004E-2</v>
      </c>
      <c r="C4079" s="17">
        <v>-9.7524744999999996E-2</v>
      </c>
      <c r="D4079" s="17">
        <v>-9.8749503000000002E-2</v>
      </c>
      <c r="E4079" s="74">
        <v>-6.3900386000000003E-2</v>
      </c>
      <c r="F4079" s="74">
        <v>-0.100339545</v>
      </c>
      <c r="G4079" s="17">
        <v>-6.9269300000000006E-2</v>
      </c>
      <c r="J4079" s="74"/>
      <c r="K4079" s="73"/>
      <c r="L4079" s="73"/>
      <c r="M4079" s="73"/>
      <c r="N4079" s="73"/>
      <c r="O4079" s="69"/>
      <c r="P4079" s="69"/>
      <c r="Q4079" s="69"/>
      <c r="R4079" s="69"/>
      <c r="S4079" s="69"/>
      <c r="T4079" s="69"/>
      <c r="U4079" s="69"/>
      <c r="V4079" s="72"/>
      <c r="W4079" s="71"/>
      <c r="X4079" s="71"/>
    </row>
    <row r="4080" spans="1:24" ht="15.75" thickBot="1">
      <c r="A4080" s="3">
        <v>0.40720000000000001</v>
      </c>
      <c r="B4080" s="17">
        <v>-9.1137087000000006E-2</v>
      </c>
      <c r="C4080" s="17">
        <v>-9.7445873000000002E-2</v>
      </c>
      <c r="D4080" s="17">
        <v>-9.8675217999999995E-2</v>
      </c>
      <c r="E4080" s="74">
        <v>-6.3829943E-2</v>
      </c>
      <c r="F4080" s="74">
        <v>-0.10027266899999999</v>
      </c>
      <c r="G4080" s="17">
        <v>-6.9193026000000005E-2</v>
      </c>
      <c r="J4080" s="74"/>
      <c r="K4080" s="73"/>
      <c r="L4080" s="73"/>
      <c r="M4080" s="73"/>
      <c r="N4080" s="73"/>
      <c r="O4080" s="69"/>
      <c r="P4080" s="69"/>
      <c r="Q4080" s="69"/>
      <c r="R4080" s="69"/>
      <c r="S4080" s="69"/>
      <c r="T4080" s="69"/>
      <c r="U4080" s="69"/>
      <c r="V4080" s="72"/>
      <c r="W4080" s="71"/>
      <c r="X4080" s="71"/>
    </row>
    <row r="4081" spans="1:24" ht="15.75" thickBot="1">
      <c r="A4081" s="3">
        <v>0.4073</v>
      </c>
      <c r="B4081" s="17">
        <v>-9.1037057000000005E-2</v>
      </c>
      <c r="C4081" s="17">
        <v>-9.7367002999999994E-2</v>
      </c>
      <c r="D4081" s="17">
        <v>-9.8600933000000002E-2</v>
      </c>
      <c r="E4081" s="74">
        <v>-6.3759504999999994E-2</v>
      </c>
      <c r="F4081" s="74">
        <v>-0.100205792</v>
      </c>
      <c r="G4081" s="17">
        <v>-6.9116757000000001E-2</v>
      </c>
      <c r="J4081" s="74"/>
      <c r="K4081" s="73"/>
      <c r="L4081" s="73"/>
      <c r="M4081" s="73"/>
      <c r="N4081" s="73"/>
      <c r="O4081" s="69"/>
      <c r="P4081" s="69"/>
      <c r="Q4081" s="69"/>
      <c r="R4081" s="69"/>
      <c r="S4081" s="69"/>
      <c r="T4081" s="69"/>
      <c r="U4081" s="69"/>
      <c r="V4081" s="72"/>
      <c r="W4081" s="71"/>
      <c r="X4081" s="71"/>
    </row>
    <row r="4082" spans="1:24" ht="15.75" thickBot="1">
      <c r="A4082" s="3">
        <v>0.40739999999999998</v>
      </c>
      <c r="B4082" s="17">
        <v>-9.0937034E-2</v>
      </c>
      <c r="C4082" s="17">
        <v>-9.7288133999999998E-2</v>
      </c>
      <c r="D4082" s="17">
        <v>-9.8526647999999994E-2</v>
      </c>
      <c r="E4082" s="74">
        <v>-6.3689072999999999E-2</v>
      </c>
      <c r="F4082" s="74">
        <v>-0.100138915</v>
      </c>
      <c r="G4082" s="17">
        <v>-6.9040494999999993E-2</v>
      </c>
      <c r="J4082" s="74"/>
      <c r="K4082" s="73"/>
      <c r="L4082" s="73"/>
      <c r="M4082" s="73"/>
      <c r="N4082" s="73"/>
      <c r="O4082" s="69"/>
      <c r="P4082" s="69"/>
      <c r="Q4082" s="69"/>
      <c r="R4082" s="69"/>
      <c r="S4082" s="69"/>
      <c r="T4082" s="69"/>
      <c r="U4082" s="69"/>
      <c r="V4082" s="72"/>
      <c r="W4082" s="71"/>
      <c r="X4082" s="71"/>
    </row>
    <row r="4083" spans="1:24" ht="15.75" thickBot="1">
      <c r="A4083" s="3">
        <v>0.40749999999999997</v>
      </c>
      <c r="B4083" s="17">
        <v>-9.0837017000000006E-2</v>
      </c>
      <c r="C4083" s="17">
        <v>-9.7209267000000002E-2</v>
      </c>
      <c r="D4083" s="17">
        <v>-9.8452365E-2</v>
      </c>
      <c r="E4083" s="74">
        <v>-6.3618646000000001E-2</v>
      </c>
      <c r="F4083" s="74">
        <v>-0.100072037</v>
      </c>
      <c r="G4083" s="17">
        <v>-6.8964237999999997E-2</v>
      </c>
      <c r="J4083" s="74"/>
      <c r="K4083" s="73"/>
      <c r="L4083" s="73"/>
      <c r="M4083" s="73"/>
      <c r="N4083" s="73"/>
      <c r="O4083" s="69"/>
      <c r="P4083" s="69"/>
      <c r="Q4083" s="69"/>
      <c r="R4083" s="69"/>
      <c r="S4083" s="69"/>
      <c r="T4083" s="69"/>
      <c r="U4083" s="69"/>
      <c r="V4083" s="72"/>
      <c r="W4083" s="71"/>
      <c r="X4083" s="71"/>
    </row>
    <row r="4084" spans="1:24" ht="15.75" thickBot="1">
      <c r="A4084" s="3">
        <v>0.40760000000000002</v>
      </c>
      <c r="B4084" s="17">
        <v>-9.0737005999999995E-2</v>
      </c>
      <c r="C4084" s="17">
        <v>-9.7130402000000005E-2</v>
      </c>
      <c r="D4084" s="17">
        <v>-9.8378083000000005E-2</v>
      </c>
      <c r="E4084" s="74">
        <v>-6.3548225E-2</v>
      </c>
      <c r="F4084" s="74">
        <v>-0.100005159</v>
      </c>
      <c r="G4084" s="17">
        <v>-6.8887985999999998E-2</v>
      </c>
      <c r="J4084" s="74"/>
      <c r="K4084" s="73"/>
      <c r="L4084" s="73"/>
      <c r="M4084" s="73"/>
      <c r="N4084" s="73"/>
      <c r="O4084" s="69"/>
      <c r="P4084" s="69"/>
      <c r="Q4084" s="69"/>
      <c r="R4084" s="69"/>
      <c r="S4084" s="69"/>
      <c r="T4084" s="69"/>
      <c r="U4084" s="69"/>
      <c r="V4084" s="72"/>
      <c r="W4084" s="71"/>
      <c r="X4084" s="71"/>
    </row>
    <row r="4085" spans="1:24" ht="15.75" thickBot="1">
      <c r="A4085" s="3">
        <v>0.40770000000000001</v>
      </c>
      <c r="B4085" s="17">
        <v>-9.0637000999999995E-2</v>
      </c>
      <c r="C4085" s="17">
        <v>-9.7051539000000006E-2</v>
      </c>
      <c r="D4085" s="17">
        <v>-9.8303800999999996E-2</v>
      </c>
      <c r="E4085" s="74">
        <v>-6.3477808999999996E-2</v>
      </c>
      <c r="F4085" s="74">
        <v>-9.9938280000000004E-2</v>
      </c>
      <c r="G4085" s="17">
        <v>-6.8811740999999996E-2</v>
      </c>
      <c r="J4085" s="74"/>
      <c r="K4085" s="73"/>
      <c r="L4085" s="73"/>
      <c r="M4085" s="73"/>
      <c r="N4085" s="73"/>
      <c r="O4085" s="69"/>
      <c r="P4085" s="69"/>
      <c r="Q4085" s="69"/>
      <c r="R4085" s="69"/>
      <c r="S4085" s="69"/>
      <c r="T4085" s="69"/>
      <c r="U4085" s="69"/>
      <c r="V4085" s="72"/>
      <c r="W4085" s="71"/>
      <c r="X4085" s="71"/>
    </row>
    <row r="4086" spans="1:24" ht="15.75" thickBot="1">
      <c r="A4086" s="3">
        <v>0.4078</v>
      </c>
      <c r="B4086" s="17">
        <v>-9.0537002000000005E-2</v>
      </c>
      <c r="C4086" s="17">
        <v>-9.6972676999999993E-2</v>
      </c>
      <c r="D4086" s="17">
        <v>-9.8229521E-2</v>
      </c>
      <c r="E4086" s="74">
        <v>-6.3407399000000003E-2</v>
      </c>
      <c r="F4086" s="74">
        <v>-9.9871400999999999E-2</v>
      </c>
      <c r="G4086" s="17">
        <v>-6.8735501000000004E-2</v>
      </c>
      <c r="J4086" s="74"/>
      <c r="K4086" s="73"/>
      <c r="L4086" s="73"/>
      <c r="M4086" s="73"/>
      <c r="N4086" s="73"/>
      <c r="O4086" s="69"/>
      <c r="P4086" s="69"/>
      <c r="Q4086" s="69"/>
      <c r="R4086" s="69"/>
      <c r="S4086" s="69"/>
      <c r="T4086" s="69"/>
      <c r="U4086" s="69"/>
      <c r="V4086" s="72"/>
      <c r="W4086" s="71"/>
      <c r="X4086" s="71"/>
    </row>
    <row r="4087" spans="1:24" ht="15.75" thickBot="1">
      <c r="A4087" s="3">
        <v>0.40789999999999998</v>
      </c>
      <c r="B4087" s="17">
        <v>-9.0437008999999999E-2</v>
      </c>
      <c r="C4087" s="17">
        <v>-9.6893818000000007E-2</v>
      </c>
      <c r="D4087" s="17">
        <v>-9.8155241000000004E-2</v>
      </c>
      <c r="E4087" s="74">
        <v>-6.3336993999999994E-2</v>
      </c>
      <c r="F4087" s="74">
        <v>-9.9804520999999993E-2</v>
      </c>
      <c r="G4087" s="17">
        <v>-6.8659266999999996E-2</v>
      </c>
      <c r="J4087" s="74"/>
      <c r="K4087" s="73"/>
      <c r="L4087" s="73"/>
      <c r="M4087" s="73"/>
      <c r="N4087" s="73"/>
      <c r="O4087" s="69"/>
      <c r="P4087" s="69"/>
      <c r="Q4087" s="69"/>
      <c r="R4087" s="69"/>
      <c r="S4087" s="69"/>
      <c r="T4087" s="69"/>
      <c r="U4087" s="69"/>
      <c r="V4087" s="72"/>
      <c r="W4087" s="71"/>
      <c r="X4087" s="71"/>
    </row>
    <row r="4088" spans="1:24" ht="15.75" thickBot="1">
      <c r="A4088" s="3">
        <v>0.40799999999999997</v>
      </c>
      <c r="B4088" s="17">
        <v>-9.0337022000000003E-2</v>
      </c>
      <c r="C4088" s="17">
        <v>-9.6814960000000005E-2</v>
      </c>
      <c r="D4088" s="17">
        <v>-9.8080961999999994E-2</v>
      </c>
      <c r="E4088" s="74">
        <v>-6.3266594999999995E-2</v>
      </c>
      <c r="F4088" s="74">
        <v>-9.9737641000000002E-2</v>
      </c>
      <c r="G4088" s="17">
        <v>-6.8583037999999999E-2</v>
      </c>
      <c r="J4088" s="74"/>
      <c r="K4088" s="73"/>
      <c r="L4088" s="73"/>
      <c r="M4088" s="73"/>
      <c r="N4088" s="73"/>
      <c r="O4088" s="69"/>
      <c r="P4088" s="69"/>
      <c r="Q4088" s="69"/>
      <c r="R4088" s="69"/>
      <c r="S4088" s="69"/>
      <c r="T4088" s="69"/>
      <c r="U4088" s="69"/>
      <c r="V4088" s="72"/>
      <c r="W4088" s="71"/>
      <c r="X4088" s="71"/>
    </row>
    <row r="4089" spans="1:24" ht="15.75" thickBot="1">
      <c r="A4089" s="3">
        <v>0.40810000000000002</v>
      </c>
      <c r="B4089" s="17">
        <v>-9.0237041000000004E-2</v>
      </c>
      <c r="C4089" s="17">
        <v>-9.6736104000000003E-2</v>
      </c>
      <c r="D4089" s="17">
        <v>-9.8006683999999997E-2</v>
      </c>
      <c r="E4089" s="74">
        <v>-6.3196200999999994E-2</v>
      </c>
      <c r="F4089" s="74">
        <v>-9.9670759999999997E-2</v>
      </c>
      <c r="G4089" s="17">
        <v>-6.8506814999999999E-2</v>
      </c>
      <c r="J4089" s="74"/>
      <c r="K4089" s="73"/>
      <c r="L4089" s="73"/>
      <c r="M4089" s="73"/>
      <c r="N4089" s="73"/>
      <c r="O4089" s="69"/>
      <c r="P4089" s="69"/>
      <c r="Q4089" s="69"/>
      <c r="R4089" s="69"/>
      <c r="S4089" s="69"/>
      <c r="T4089" s="69"/>
      <c r="U4089" s="69"/>
      <c r="V4089" s="72"/>
      <c r="W4089" s="71"/>
      <c r="X4089" s="71"/>
    </row>
    <row r="4090" spans="1:24" ht="15.75" thickBot="1">
      <c r="A4090" s="3">
        <v>0.40820000000000001</v>
      </c>
      <c r="B4090" s="17">
        <v>-9.0137066000000002E-2</v>
      </c>
      <c r="C4090" s="17">
        <v>-9.6657249000000001E-2</v>
      </c>
      <c r="D4090" s="17">
        <v>-9.7932406999999999E-2</v>
      </c>
      <c r="E4090" s="74">
        <v>-6.3125812000000003E-2</v>
      </c>
      <c r="F4090" s="74">
        <v>-9.9603879000000006E-2</v>
      </c>
      <c r="G4090" s="17">
        <v>-6.8430596999999996E-2</v>
      </c>
      <c r="J4090" s="74"/>
      <c r="K4090" s="73"/>
      <c r="L4090" s="73"/>
      <c r="M4090" s="73"/>
      <c r="N4090" s="73"/>
      <c r="O4090" s="69"/>
      <c r="P4090" s="69"/>
      <c r="Q4090" s="69"/>
      <c r="R4090" s="69"/>
      <c r="S4090" s="69"/>
      <c r="T4090" s="69"/>
      <c r="U4090" s="69"/>
      <c r="V4090" s="72"/>
      <c r="W4090" s="71"/>
      <c r="X4090" s="71"/>
    </row>
    <row r="4091" spans="1:24" ht="15.75" thickBot="1">
      <c r="A4091" s="3">
        <v>0.4083</v>
      </c>
      <c r="B4091" s="17">
        <v>-9.0037096999999996E-2</v>
      </c>
      <c r="C4091" s="17">
        <v>-9.6578395999999997E-2</v>
      </c>
      <c r="D4091" s="17">
        <v>-9.7858131000000001E-2</v>
      </c>
      <c r="E4091" s="74">
        <v>-6.3055428999999996E-2</v>
      </c>
      <c r="F4091" s="74">
        <v>-9.9536997000000002E-2</v>
      </c>
      <c r="G4091" s="17">
        <v>-6.8354386000000003E-2</v>
      </c>
      <c r="J4091" s="74"/>
      <c r="K4091" s="73"/>
      <c r="L4091" s="73"/>
      <c r="M4091" s="73"/>
      <c r="N4091" s="73"/>
      <c r="O4091" s="69"/>
      <c r="P4091" s="69"/>
      <c r="Q4091" s="69"/>
      <c r="R4091" s="69"/>
      <c r="S4091" s="69"/>
      <c r="T4091" s="69"/>
      <c r="U4091" s="69"/>
      <c r="V4091" s="72"/>
      <c r="W4091" s="71"/>
      <c r="X4091" s="71"/>
    </row>
    <row r="4092" spans="1:24" ht="15.75" thickBot="1">
      <c r="A4092" s="3">
        <v>0.40839999999999999</v>
      </c>
      <c r="B4092" s="17">
        <v>-8.9937134000000002E-2</v>
      </c>
      <c r="C4092" s="17">
        <v>-9.6499545000000006E-2</v>
      </c>
      <c r="D4092" s="17">
        <v>-9.7783855000000003E-2</v>
      </c>
      <c r="E4092" s="74">
        <v>-6.2985052E-2</v>
      </c>
      <c r="F4092" s="74">
        <v>-9.9470113999999998E-2</v>
      </c>
      <c r="G4092" s="17">
        <v>-6.8278178999999994E-2</v>
      </c>
      <c r="J4092" s="74"/>
      <c r="K4092" s="73"/>
      <c r="L4092" s="73"/>
      <c r="M4092" s="73"/>
      <c r="N4092" s="73"/>
      <c r="O4092" s="69"/>
      <c r="P4092" s="69"/>
      <c r="Q4092" s="69"/>
      <c r="R4092" s="69"/>
      <c r="S4092" s="69"/>
      <c r="T4092" s="69"/>
      <c r="U4092" s="69"/>
      <c r="V4092" s="72"/>
      <c r="W4092" s="71"/>
      <c r="X4092" s="71"/>
    </row>
    <row r="4093" spans="1:24" ht="15.75" thickBot="1">
      <c r="A4093" s="3">
        <v>0.40849999999999997</v>
      </c>
      <c r="B4093" s="17">
        <v>-8.9837177000000004E-2</v>
      </c>
      <c r="C4093" s="17">
        <v>-9.6420696E-2</v>
      </c>
      <c r="D4093" s="17">
        <v>-9.7709581000000004E-2</v>
      </c>
      <c r="E4093" s="74">
        <v>-6.2914680000000001E-2</v>
      </c>
      <c r="F4093" s="74">
        <v>-9.9403230999999995E-2</v>
      </c>
      <c r="G4093" s="17">
        <v>-6.8201978999999996E-2</v>
      </c>
      <c r="J4093" s="74"/>
      <c r="K4093" s="73"/>
      <c r="L4093" s="73"/>
      <c r="M4093" s="73"/>
      <c r="N4093" s="73"/>
      <c r="O4093" s="69"/>
      <c r="P4093" s="69"/>
      <c r="Q4093" s="69"/>
      <c r="R4093" s="69"/>
      <c r="S4093" s="69"/>
      <c r="T4093" s="69"/>
      <c r="U4093" s="69"/>
      <c r="V4093" s="72"/>
      <c r="W4093" s="71"/>
      <c r="X4093" s="71"/>
    </row>
    <row r="4094" spans="1:24" ht="15.75" thickBot="1">
      <c r="A4094" s="3">
        <v>0.40860000000000002</v>
      </c>
      <c r="B4094" s="17">
        <v>-8.9737226000000003E-2</v>
      </c>
      <c r="C4094" s="17">
        <v>-9.6341848999999993E-2</v>
      </c>
      <c r="D4094" s="17">
        <v>-9.7635307000000005E-2</v>
      </c>
      <c r="E4094" s="74">
        <v>-6.2844312999999999E-2</v>
      </c>
      <c r="F4094" s="74">
        <v>-9.9336348000000005E-2</v>
      </c>
      <c r="G4094" s="17">
        <v>-6.8125783999999995E-2</v>
      </c>
      <c r="J4094" s="74"/>
      <c r="K4094" s="73"/>
      <c r="L4094" s="73"/>
      <c r="M4094" s="73"/>
      <c r="N4094" s="73"/>
      <c r="O4094" s="69"/>
      <c r="P4094" s="69"/>
      <c r="Q4094" s="69"/>
      <c r="R4094" s="69"/>
      <c r="S4094" s="69"/>
      <c r="T4094" s="69"/>
      <c r="U4094" s="69"/>
      <c r="V4094" s="72"/>
      <c r="W4094" s="71"/>
      <c r="X4094" s="71"/>
    </row>
    <row r="4095" spans="1:24" ht="15.75" thickBot="1">
      <c r="A4095" s="3">
        <v>0.40870000000000001</v>
      </c>
      <c r="B4095" s="17">
        <v>-8.9637280999999999E-2</v>
      </c>
      <c r="C4095" s="17">
        <v>-9.6263003E-2</v>
      </c>
      <c r="D4095" s="17">
        <v>-9.7561034000000005E-2</v>
      </c>
      <c r="E4095" s="74">
        <v>-6.2773951999999994E-2</v>
      </c>
      <c r="F4095" s="74">
        <v>-9.9269464000000002E-2</v>
      </c>
      <c r="G4095" s="17">
        <v>-6.8049594000000005E-2</v>
      </c>
      <c r="J4095" s="74"/>
      <c r="K4095" s="73"/>
      <c r="L4095" s="73"/>
      <c r="M4095" s="73"/>
      <c r="N4095" s="73"/>
      <c r="O4095" s="69"/>
      <c r="P4095" s="69"/>
      <c r="Q4095" s="69"/>
      <c r="R4095" s="69"/>
      <c r="S4095" s="69"/>
      <c r="T4095" s="69"/>
      <c r="U4095" s="69"/>
      <c r="V4095" s="72"/>
      <c r="W4095" s="71"/>
      <c r="X4095" s="71"/>
    </row>
    <row r="4096" spans="1:24" ht="15.75" thickBot="1">
      <c r="A4096" s="3">
        <v>0.4088</v>
      </c>
      <c r="B4096" s="17">
        <v>-8.9537341000000006E-2</v>
      </c>
      <c r="C4096" s="17">
        <v>-9.6184159000000005E-2</v>
      </c>
      <c r="D4096" s="17">
        <v>-9.7486762000000005E-2</v>
      </c>
      <c r="E4096" s="74">
        <v>-6.2703596E-2</v>
      </c>
      <c r="F4096" s="74">
        <v>-9.9202578999999999E-2</v>
      </c>
      <c r="G4096" s="17">
        <v>-6.7973409999999998E-2</v>
      </c>
      <c r="J4096" s="74"/>
      <c r="K4096" s="73"/>
      <c r="L4096" s="73"/>
      <c r="M4096" s="73"/>
      <c r="N4096" s="73"/>
      <c r="O4096" s="69"/>
      <c r="P4096" s="69"/>
      <c r="Q4096" s="69"/>
      <c r="R4096" s="69"/>
      <c r="S4096" s="69"/>
      <c r="T4096" s="69"/>
      <c r="U4096" s="69"/>
      <c r="V4096" s="72"/>
      <c r="W4096" s="71"/>
      <c r="X4096" s="71"/>
    </row>
    <row r="4097" spans="1:24" ht="15.75" thickBot="1">
      <c r="A4097" s="3">
        <v>0.40889999999999999</v>
      </c>
      <c r="B4097" s="17">
        <v>-8.9437407999999996E-2</v>
      </c>
      <c r="C4097" s="17">
        <v>-9.6105315999999996E-2</v>
      </c>
      <c r="D4097" s="17">
        <v>-9.7412491000000004E-2</v>
      </c>
      <c r="E4097" s="74">
        <v>-6.2633245000000004E-2</v>
      </c>
      <c r="F4097" s="74">
        <v>-9.9135693999999996E-2</v>
      </c>
      <c r="G4097" s="17">
        <v>-6.7897232000000002E-2</v>
      </c>
      <c r="J4097" s="74"/>
      <c r="K4097" s="73"/>
      <c r="L4097" s="73"/>
      <c r="M4097" s="73"/>
      <c r="N4097" s="73"/>
      <c r="O4097" s="69"/>
      <c r="P4097" s="69"/>
      <c r="Q4097" s="69"/>
      <c r="R4097" s="69"/>
      <c r="S4097" s="69"/>
      <c r="T4097" s="69"/>
      <c r="U4097" s="69"/>
      <c r="V4097" s="72"/>
      <c r="W4097" s="71"/>
      <c r="X4097" s="71"/>
    </row>
    <row r="4098" spans="1:24" ht="15.75" thickBot="1">
      <c r="A4098" s="3">
        <v>0.40899999999999997</v>
      </c>
      <c r="B4098" s="17">
        <v>-8.9337480999999996E-2</v>
      </c>
      <c r="C4098" s="17">
        <v>-9.6026475999999999E-2</v>
      </c>
      <c r="D4098" s="17">
        <v>-9.7338220000000003E-2</v>
      </c>
      <c r="E4098" s="74">
        <v>-6.2562900000000005E-2</v>
      </c>
      <c r="F4098" s="74">
        <v>-9.9068807999999994E-2</v>
      </c>
      <c r="G4098" s="17">
        <v>-6.7821059000000003E-2</v>
      </c>
      <c r="J4098" s="74"/>
      <c r="K4098" s="73"/>
      <c r="L4098" s="73"/>
      <c r="M4098" s="73"/>
      <c r="N4098" s="73"/>
      <c r="O4098" s="69"/>
      <c r="P4098" s="69"/>
      <c r="Q4098" s="69"/>
      <c r="R4098" s="69"/>
      <c r="S4098" s="69"/>
      <c r="T4098" s="69"/>
      <c r="U4098" s="69"/>
      <c r="V4098" s="72"/>
      <c r="W4098" s="71"/>
      <c r="X4098" s="71"/>
    </row>
    <row r="4099" spans="1:24" ht="15.75" thickBot="1">
      <c r="A4099" s="3">
        <v>0.40910000000000002</v>
      </c>
      <c r="B4099" s="17">
        <v>-8.9237558999999994E-2</v>
      </c>
      <c r="C4099" s="17">
        <v>-9.5947637000000002E-2</v>
      </c>
      <c r="D4099" s="17">
        <v>-9.7263950000000002E-2</v>
      </c>
      <c r="E4099" s="74">
        <v>-6.2492561000000002E-2</v>
      </c>
      <c r="F4099" s="74">
        <v>-9.9001921000000007E-2</v>
      </c>
      <c r="G4099" s="17">
        <v>-6.7744892000000001E-2</v>
      </c>
      <c r="J4099" s="74"/>
      <c r="K4099" s="73"/>
      <c r="L4099" s="73"/>
      <c r="M4099" s="73"/>
      <c r="N4099" s="73"/>
      <c r="O4099" s="69"/>
      <c r="P4099" s="69"/>
      <c r="Q4099" s="69"/>
      <c r="R4099" s="69"/>
      <c r="S4099" s="69"/>
      <c r="T4099" s="69"/>
      <c r="U4099" s="69"/>
      <c r="V4099" s="72"/>
      <c r="W4099" s="71"/>
      <c r="X4099" s="71"/>
    </row>
    <row r="4100" spans="1:24" ht="15.75" thickBot="1">
      <c r="A4100" s="3">
        <v>0.40920000000000001</v>
      </c>
      <c r="B4100" s="17">
        <v>-8.9137644000000002E-2</v>
      </c>
      <c r="C4100" s="17">
        <v>-9.5868799000000005E-2</v>
      </c>
      <c r="D4100" s="17">
        <v>-9.7189681999999999E-2</v>
      </c>
      <c r="E4100" s="74">
        <v>-6.2422225999999997E-2</v>
      </c>
      <c r="F4100" s="74">
        <v>-9.8935035000000005E-2</v>
      </c>
      <c r="G4100" s="17">
        <v>-6.7668730999999996E-2</v>
      </c>
      <c r="J4100" s="74"/>
      <c r="K4100" s="73"/>
      <c r="L4100" s="73"/>
      <c r="M4100" s="73"/>
      <c r="N4100" s="73"/>
      <c r="O4100" s="69"/>
      <c r="P4100" s="69"/>
      <c r="Q4100" s="69"/>
      <c r="R4100" s="69"/>
      <c r="S4100" s="69"/>
      <c r="T4100" s="69"/>
      <c r="U4100" s="69"/>
      <c r="V4100" s="72"/>
      <c r="W4100" s="71"/>
      <c r="X4100" s="71"/>
    </row>
    <row r="4101" spans="1:24" ht="15.75" thickBot="1">
      <c r="A4101" s="3">
        <v>0.4093</v>
      </c>
      <c r="B4101" s="17">
        <v>-8.9037733999999993E-2</v>
      </c>
      <c r="C4101" s="17">
        <v>-9.5789964000000005E-2</v>
      </c>
      <c r="D4101" s="17">
        <v>-9.7115412999999998E-2</v>
      </c>
      <c r="E4101" s="74">
        <v>-6.2351898000000003E-2</v>
      </c>
      <c r="F4101" s="74">
        <v>-9.8868147000000003E-2</v>
      </c>
      <c r="G4101" s="17">
        <v>-6.7592575000000002E-2</v>
      </c>
      <c r="J4101" s="74"/>
      <c r="K4101" s="73"/>
      <c r="L4101" s="73"/>
      <c r="M4101" s="73"/>
      <c r="N4101" s="73"/>
      <c r="O4101" s="69"/>
      <c r="P4101" s="69"/>
      <c r="Q4101" s="69"/>
      <c r="R4101" s="69"/>
      <c r="S4101" s="69"/>
      <c r="T4101" s="69"/>
      <c r="U4101" s="69"/>
      <c r="V4101" s="72"/>
      <c r="W4101" s="71"/>
      <c r="X4101" s="71"/>
    </row>
    <row r="4102" spans="1:24" ht="15.75" thickBot="1">
      <c r="A4102" s="3">
        <v>0.40939999999999999</v>
      </c>
      <c r="B4102" s="17">
        <v>-8.8937829999999996E-2</v>
      </c>
      <c r="C4102" s="17">
        <v>-9.5711130000000005E-2</v>
      </c>
      <c r="D4102" s="17">
        <v>-9.7041145999999995E-2</v>
      </c>
      <c r="E4102" s="74">
        <v>-6.2281573999999999E-2</v>
      </c>
      <c r="F4102" s="74">
        <v>-9.8801259000000002E-2</v>
      </c>
      <c r="G4102" s="17">
        <v>-6.7516424000000005E-2</v>
      </c>
      <c r="J4102" s="74"/>
      <c r="K4102" s="73"/>
      <c r="L4102" s="73"/>
      <c r="M4102" s="73"/>
      <c r="N4102" s="73"/>
      <c r="O4102" s="69"/>
      <c r="P4102" s="69"/>
      <c r="Q4102" s="69"/>
      <c r="R4102" s="69"/>
      <c r="S4102" s="69"/>
      <c r="T4102" s="69"/>
      <c r="U4102" s="69"/>
      <c r="V4102" s="72"/>
      <c r="W4102" s="71"/>
      <c r="X4102" s="71"/>
    </row>
    <row r="4103" spans="1:24" ht="15.75" thickBot="1">
      <c r="A4103" s="3">
        <v>0.40949999999999998</v>
      </c>
      <c r="B4103" s="17">
        <v>-8.8837931999999994E-2</v>
      </c>
      <c r="C4103" s="17">
        <v>-9.5632298000000004E-2</v>
      </c>
      <c r="D4103" s="17">
        <v>-9.6966880000000005E-2</v>
      </c>
      <c r="E4103" s="74">
        <v>-6.2211255999999999E-2</v>
      </c>
      <c r="F4103" s="74">
        <v>-9.8734370000000002E-2</v>
      </c>
      <c r="G4103" s="17">
        <v>-6.7440279000000006E-2</v>
      </c>
      <c r="J4103" s="74"/>
      <c r="K4103" s="73"/>
      <c r="L4103" s="73"/>
      <c r="M4103" s="73"/>
      <c r="N4103" s="73"/>
      <c r="O4103" s="69"/>
      <c r="P4103" s="69"/>
      <c r="Q4103" s="69"/>
      <c r="R4103" s="69"/>
      <c r="S4103" s="69"/>
      <c r="T4103" s="69"/>
      <c r="U4103" s="69"/>
      <c r="V4103" s="72"/>
      <c r="W4103" s="71"/>
      <c r="X4103" s="71"/>
    </row>
    <row r="4104" spans="1:24" ht="15.75" thickBot="1">
      <c r="A4104" s="3">
        <v>0.40960000000000002</v>
      </c>
      <c r="B4104" s="17">
        <v>-8.8738040000000004E-2</v>
      </c>
      <c r="C4104" s="17">
        <v>-9.5553467000000003E-2</v>
      </c>
      <c r="D4104" s="17">
        <v>-9.6892614000000002E-2</v>
      </c>
      <c r="E4104" s="74">
        <v>-6.2140942999999997E-2</v>
      </c>
      <c r="F4104" s="74">
        <v>-9.8667481000000001E-2</v>
      </c>
      <c r="G4104" s="17">
        <v>-6.7364140000000003E-2</v>
      </c>
      <c r="J4104" s="74"/>
      <c r="K4104" s="73"/>
      <c r="L4104" s="73"/>
      <c r="M4104" s="73"/>
      <c r="N4104" s="73"/>
      <c r="O4104" s="69"/>
      <c r="P4104" s="69"/>
      <c r="Q4104" s="69"/>
      <c r="R4104" s="69"/>
      <c r="S4104" s="69"/>
      <c r="T4104" s="69"/>
      <c r="U4104" s="69"/>
      <c r="V4104" s="72"/>
      <c r="W4104" s="71"/>
      <c r="X4104" s="71"/>
    </row>
    <row r="4105" spans="1:24" ht="15.75" thickBot="1">
      <c r="A4105" s="3">
        <v>0.40970000000000001</v>
      </c>
      <c r="B4105" s="17">
        <v>-8.8638153999999997E-2</v>
      </c>
      <c r="C4105" s="17">
        <v>-9.5474638000000001E-2</v>
      </c>
      <c r="D4105" s="17">
        <v>-9.6818348999999998E-2</v>
      </c>
      <c r="E4105" s="74">
        <v>-6.2070635999999998E-2</v>
      </c>
      <c r="F4105" s="74">
        <v>-9.8600591000000001E-2</v>
      </c>
      <c r="G4105" s="17">
        <v>-6.7288005999999997E-2</v>
      </c>
      <c r="J4105" s="74"/>
      <c r="K4105" s="73"/>
      <c r="L4105" s="73"/>
      <c r="M4105" s="73"/>
      <c r="N4105" s="73"/>
      <c r="O4105" s="69"/>
      <c r="P4105" s="69"/>
      <c r="Q4105" s="69"/>
      <c r="R4105" s="69"/>
      <c r="S4105" s="69"/>
      <c r="T4105" s="69"/>
      <c r="U4105" s="69"/>
      <c r="V4105" s="72"/>
      <c r="W4105" s="71"/>
      <c r="X4105" s="71"/>
    </row>
    <row r="4106" spans="1:24" ht="15.75" thickBot="1">
      <c r="A4106" s="3">
        <v>0.4098</v>
      </c>
      <c r="B4106" s="17">
        <v>-8.8538274E-2</v>
      </c>
      <c r="C4106" s="17">
        <v>-9.5395810999999997E-2</v>
      </c>
      <c r="D4106" s="17">
        <v>-9.6744084999999994E-2</v>
      </c>
      <c r="E4106" s="74">
        <v>-6.2000333999999997E-2</v>
      </c>
      <c r="F4106" s="74">
        <v>-9.8533700000000002E-2</v>
      </c>
      <c r="G4106" s="17">
        <v>-6.7211877000000003E-2</v>
      </c>
      <c r="J4106" s="74"/>
      <c r="K4106" s="73"/>
      <c r="L4106" s="73"/>
      <c r="M4106" s="73"/>
      <c r="N4106" s="73"/>
      <c r="O4106" s="69"/>
      <c r="P4106" s="69"/>
      <c r="Q4106" s="69"/>
      <c r="R4106" s="69"/>
      <c r="S4106" s="69"/>
      <c r="T4106" s="69"/>
      <c r="U4106" s="69"/>
      <c r="V4106" s="72"/>
      <c r="W4106" s="71"/>
      <c r="X4106" s="71"/>
    </row>
    <row r="4107" spans="1:24" ht="15.75" thickBot="1">
      <c r="A4107" s="3">
        <v>0.40989999999999999</v>
      </c>
      <c r="B4107" s="17">
        <v>-8.8438399000000001E-2</v>
      </c>
      <c r="C4107" s="17">
        <v>-9.5316985000000007E-2</v>
      </c>
      <c r="D4107" s="17">
        <v>-9.6669821000000003E-2</v>
      </c>
      <c r="E4107" s="74">
        <v>-6.1930037E-2</v>
      </c>
      <c r="F4107" s="74">
        <v>-9.8466809000000002E-2</v>
      </c>
      <c r="G4107" s="17">
        <v>-6.7135754000000006E-2</v>
      </c>
      <c r="J4107" s="74"/>
      <c r="K4107" s="73"/>
      <c r="L4107" s="73"/>
      <c r="M4107" s="73"/>
      <c r="N4107" s="73"/>
      <c r="O4107" s="69"/>
      <c r="P4107" s="69"/>
      <c r="Q4107" s="69"/>
      <c r="R4107" s="69"/>
      <c r="S4107" s="69"/>
      <c r="T4107" s="69"/>
      <c r="U4107" s="69"/>
      <c r="V4107" s="72"/>
      <c r="W4107" s="71"/>
      <c r="X4107" s="71"/>
    </row>
    <row r="4108" spans="1:24" ht="15.75" thickBot="1">
      <c r="A4108" s="3">
        <v>0.41</v>
      </c>
      <c r="B4108" s="17">
        <v>-8.8338530999999998E-2</v>
      </c>
      <c r="C4108" s="17">
        <v>-9.5238161000000002E-2</v>
      </c>
      <c r="D4108" s="17">
        <v>-9.6595558999999998E-2</v>
      </c>
      <c r="E4108" s="74">
        <v>-6.1859746E-2</v>
      </c>
      <c r="F4108" s="74">
        <v>-9.8399917000000003E-2</v>
      </c>
      <c r="G4108" s="17">
        <v>-6.7059637000000005E-2</v>
      </c>
      <c r="J4108" s="74"/>
      <c r="K4108" s="73"/>
      <c r="L4108" s="73"/>
      <c r="M4108" s="73"/>
      <c r="N4108" s="73"/>
      <c r="O4108" s="69"/>
      <c r="P4108" s="69"/>
      <c r="Q4108" s="69"/>
      <c r="R4108" s="69"/>
      <c r="S4108" s="69"/>
      <c r="T4108" s="69"/>
      <c r="U4108" s="69"/>
      <c r="V4108" s="72"/>
      <c r="W4108" s="71"/>
      <c r="X4108" s="71"/>
    </row>
    <row r="4109" spans="1:24" ht="15.75" thickBot="1">
      <c r="A4109" s="3">
        <v>0.41010000000000002</v>
      </c>
      <c r="B4109" s="17">
        <v>-8.8238668000000006E-2</v>
      </c>
      <c r="C4109" s="17">
        <v>-9.5159338999999996E-2</v>
      </c>
      <c r="D4109" s="17">
        <v>-9.6521297000000006E-2</v>
      </c>
      <c r="E4109" s="74">
        <v>-6.1789459999999997E-2</v>
      </c>
      <c r="F4109" s="74">
        <v>-9.8333025000000004E-2</v>
      </c>
      <c r="G4109" s="17">
        <v>-6.6983525000000002E-2</v>
      </c>
      <c r="J4109" s="74"/>
      <c r="K4109" s="73"/>
      <c r="L4109" s="73"/>
      <c r="M4109" s="73"/>
      <c r="N4109" s="73"/>
      <c r="O4109" s="69"/>
      <c r="P4109" s="69"/>
      <c r="Q4109" s="69"/>
      <c r="R4109" s="69"/>
      <c r="S4109" s="69"/>
      <c r="T4109" s="69"/>
      <c r="U4109" s="69"/>
      <c r="V4109" s="72"/>
      <c r="W4109" s="71"/>
      <c r="X4109" s="71"/>
    </row>
    <row r="4110" spans="1:24" ht="15.75" thickBot="1">
      <c r="A4110" s="3">
        <v>0.41020000000000001</v>
      </c>
      <c r="B4110" s="17">
        <v>-8.8138810999999997E-2</v>
      </c>
      <c r="C4110" s="17">
        <v>-9.5080518000000003E-2</v>
      </c>
      <c r="D4110" s="17">
        <v>-9.6447035E-2</v>
      </c>
      <c r="E4110" s="74">
        <v>-6.1719178999999999E-2</v>
      </c>
      <c r="F4110" s="74">
        <v>-9.8266132000000006E-2</v>
      </c>
      <c r="G4110" s="17">
        <v>-6.6907418999999996E-2</v>
      </c>
      <c r="J4110" s="74"/>
      <c r="K4110" s="73"/>
      <c r="L4110" s="73"/>
      <c r="M4110" s="73"/>
      <c r="N4110" s="73"/>
      <c r="O4110" s="69"/>
      <c r="P4110" s="69"/>
      <c r="Q4110" s="69"/>
      <c r="R4110" s="69"/>
      <c r="S4110" s="69"/>
      <c r="T4110" s="69"/>
      <c r="U4110" s="69"/>
      <c r="V4110" s="72"/>
      <c r="W4110" s="71"/>
      <c r="X4110" s="71"/>
    </row>
    <row r="4111" spans="1:24" ht="15.75" thickBot="1">
      <c r="A4111" s="3">
        <v>0.4103</v>
      </c>
      <c r="B4111" s="17">
        <v>-8.8038959999999999E-2</v>
      </c>
      <c r="C4111" s="17">
        <v>-9.5001698999999995E-2</v>
      </c>
      <c r="D4111" s="17">
        <v>-9.6372774999999994E-2</v>
      </c>
      <c r="E4111" s="74">
        <v>-6.1648902999999998E-2</v>
      </c>
      <c r="F4111" s="74">
        <v>-9.8199237999999994E-2</v>
      </c>
      <c r="G4111" s="17">
        <v>-6.6831318000000001E-2</v>
      </c>
      <c r="J4111" s="74"/>
      <c r="K4111" s="73"/>
      <c r="L4111" s="73"/>
      <c r="M4111" s="73"/>
      <c r="N4111" s="73"/>
      <c r="O4111" s="69"/>
      <c r="P4111" s="69"/>
      <c r="Q4111" s="69"/>
      <c r="R4111" s="69"/>
      <c r="S4111" s="69"/>
      <c r="T4111" s="69"/>
      <c r="U4111" s="69"/>
      <c r="V4111" s="72"/>
      <c r="W4111" s="71"/>
      <c r="X4111" s="71"/>
    </row>
    <row r="4112" spans="1:24" ht="15.75" thickBot="1">
      <c r="A4112" s="3">
        <v>0.41039999999999999</v>
      </c>
      <c r="B4112" s="17">
        <v>-8.7939114999999998E-2</v>
      </c>
      <c r="C4112" s="17">
        <v>-9.4922882E-2</v>
      </c>
      <c r="D4112" s="17">
        <v>-9.6298515000000001E-2</v>
      </c>
      <c r="E4112" s="74">
        <v>-6.1578633000000001E-2</v>
      </c>
      <c r="F4112" s="74">
        <v>-9.8132343999999996E-2</v>
      </c>
      <c r="G4112" s="17">
        <v>-6.6755222000000003E-2</v>
      </c>
      <c r="J4112" s="74"/>
      <c r="K4112" s="73"/>
      <c r="L4112" s="73"/>
      <c r="M4112" s="73"/>
      <c r="N4112" s="73"/>
      <c r="O4112" s="69"/>
      <c r="P4112" s="69"/>
      <c r="Q4112" s="69"/>
      <c r="R4112" s="69"/>
      <c r="S4112" s="69"/>
      <c r="T4112" s="69"/>
      <c r="U4112" s="69"/>
      <c r="V4112" s="72"/>
      <c r="W4112" s="71"/>
      <c r="X4112" s="71"/>
    </row>
    <row r="4113" spans="1:24" ht="15.75" thickBot="1">
      <c r="A4113" s="3">
        <v>0.41049999999999998</v>
      </c>
      <c r="B4113" s="17">
        <v>-8.7839275999999994E-2</v>
      </c>
      <c r="C4113" s="17">
        <v>-9.4844066000000005E-2</v>
      </c>
      <c r="D4113" s="17">
        <v>-9.6224255999999994E-2</v>
      </c>
      <c r="E4113" s="74">
        <v>-6.1508369E-2</v>
      </c>
      <c r="F4113" s="74">
        <v>-9.8065448999999999E-2</v>
      </c>
      <c r="G4113" s="17">
        <v>-6.6679132000000002E-2</v>
      </c>
      <c r="J4113" s="74"/>
      <c r="K4113" s="73"/>
      <c r="L4113" s="73"/>
      <c r="M4113" s="73"/>
      <c r="N4113" s="73"/>
      <c r="O4113" s="69"/>
      <c r="P4113" s="69"/>
      <c r="Q4113" s="69"/>
      <c r="R4113" s="69"/>
      <c r="S4113" s="69"/>
      <c r="T4113" s="69"/>
      <c r="U4113" s="69"/>
      <c r="V4113" s="72"/>
      <c r="W4113" s="71"/>
      <c r="X4113" s="71"/>
    </row>
    <row r="4114" spans="1:24" ht="15.75" thickBot="1">
      <c r="A4114" s="3">
        <v>0.41060000000000002</v>
      </c>
      <c r="B4114" s="17">
        <v>-8.7739442000000001E-2</v>
      </c>
      <c r="C4114" s="17">
        <v>-9.4765251999999994E-2</v>
      </c>
      <c r="D4114" s="17">
        <v>-9.6149998E-2</v>
      </c>
      <c r="E4114" s="74">
        <v>-6.1438108999999998E-2</v>
      </c>
      <c r="F4114" s="74">
        <v>-9.7998553000000002E-2</v>
      </c>
      <c r="G4114" s="17">
        <v>-6.6603047999999998E-2</v>
      </c>
      <c r="J4114" s="74"/>
      <c r="K4114" s="73"/>
      <c r="L4114" s="73"/>
      <c r="M4114" s="73"/>
      <c r="N4114" s="73"/>
      <c r="O4114" s="69"/>
      <c r="P4114" s="69"/>
      <c r="Q4114" s="69"/>
      <c r="R4114" s="69"/>
      <c r="S4114" s="69"/>
      <c r="T4114" s="69"/>
      <c r="U4114" s="69"/>
      <c r="V4114" s="72"/>
      <c r="W4114" s="71"/>
      <c r="X4114" s="71"/>
    </row>
    <row r="4115" spans="1:24" ht="15.75" thickBot="1">
      <c r="A4115" s="3">
        <v>0.41070000000000001</v>
      </c>
      <c r="B4115" s="17">
        <v>-8.7639614000000005E-2</v>
      </c>
      <c r="C4115" s="17">
        <v>-9.4686439999999997E-2</v>
      </c>
      <c r="D4115" s="17">
        <v>-9.6075741000000006E-2</v>
      </c>
      <c r="E4115" s="74">
        <v>-6.1367854999999999E-2</v>
      </c>
      <c r="F4115" s="74">
        <v>-9.7931657000000005E-2</v>
      </c>
      <c r="G4115" s="17">
        <v>-6.6526968000000006E-2</v>
      </c>
      <c r="J4115" s="74"/>
      <c r="K4115" s="73"/>
      <c r="L4115" s="73"/>
      <c r="M4115" s="73"/>
      <c r="N4115" s="73"/>
      <c r="O4115" s="69"/>
      <c r="P4115" s="69"/>
      <c r="Q4115" s="69"/>
      <c r="R4115" s="69"/>
      <c r="S4115" s="69"/>
      <c r="T4115" s="69"/>
      <c r="U4115" s="69"/>
      <c r="V4115" s="72"/>
      <c r="W4115" s="71"/>
      <c r="X4115" s="71"/>
    </row>
    <row r="4116" spans="1:24" ht="15.75" thickBot="1">
      <c r="A4116" s="3">
        <v>0.4108</v>
      </c>
      <c r="B4116" s="17">
        <v>-8.7539792000000005E-2</v>
      </c>
      <c r="C4116" s="17">
        <v>-9.4607628999999999E-2</v>
      </c>
      <c r="D4116" s="17">
        <v>-9.6001483999999998E-2</v>
      </c>
      <c r="E4116" s="74">
        <v>-6.1297605999999998E-2</v>
      </c>
      <c r="F4116" s="74">
        <v>-9.7864759999999995E-2</v>
      </c>
      <c r="G4116" s="17">
        <v>-6.6450894999999996E-2</v>
      </c>
      <c r="J4116" s="74"/>
      <c r="K4116" s="73"/>
      <c r="L4116" s="73"/>
      <c r="M4116" s="73"/>
      <c r="N4116" s="73"/>
      <c r="O4116" s="69"/>
      <c r="P4116" s="69"/>
      <c r="Q4116" s="69"/>
      <c r="R4116" s="69"/>
      <c r="S4116" s="69"/>
      <c r="T4116" s="69"/>
      <c r="U4116" s="69"/>
      <c r="V4116" s="72"/>
      <c r="W4116" s="71"/>
      <c r="X4116" s="71"/>
    </row>
    <row r="4117" spans="1:24" ht="15.75" thickBot="1">
      <c r="A4117" s="3">
        <v>0.41089999999999999</v>
      </c>
      <c r="B4117" s="17">
        <v>-8.7439976000000003E-2</v>
      </c>
      <c r="C4117" s="17">
        <v>-9.4528819E-2</v>
      </c>
      <c r="D4117" s="17">
        <v>-9.5927228000000003E-2</v>
      </c>
      <c r="E4117" s="74">
        <v>-6.1227362E-2</v>
      </c>
      <c r="F4117" s="74">
        <v>-9.7797861999999999E-2</v>
      </c>
      <c r="G4117" s="17">
        <v>-6.6374826999999997E-2</v>
      </c>
      <c r="J4117" s="74"/>
      <c r="K4117" s="73"/>
      <c r="L4117" s="73"/>
      <c r="M4117" s="73"/>
      <c r="N4117" s="73"/>
      <c r="O4117" s="69"/>
      <c r="P4117" s="69"/>
      <c r="Q4117" s="69"/>
      <c r="R4117" s="69"/>
      <c r="S4117" s="69"/>
      <c r="T4117" s="69"/>
      <c r="U4117" s="69"/>
      <c r="V4117" s="72"/>
      <c r="W4117" s="71"/>
      <c r="X4117" s="71"/>
    </row>
    <row r="4118" spans="1:24" ht="15.75" thickBot="1">
      <c r="A4118" s="3">
        <v>0.41099999999999998</v>
      </c>
      <c r="B4118" s="17">
        <v>-8.7340165999999997E-2</v>
      </c>
      <c r="C4118" s="17">
        <v>-9.4450011E-2</v>
      </c>
      <c r="D4118" s="17">
        <v>-9.5852971999999995E-2</v>
      </c>
      <c r="E4118" s="74">
        <v>-6.1157124E-2</v>
      </c>
      <c r="F4118" s="74">
        <v>-9.7730964000000003E-2</v>
      </c>
      <c r="G4118" s="17">
        <v>-6.6298763999999996E-2</v>
      </c>
      <c r="J4118" s="74"/>
      <c r="K4118" s="73"/>
      <c r="L4118" s="73"/>
      <c r="M4118" s="73"/>
      <c r="N4118" s="73"/>
      <c r="O4118" s="69"/>
      <c r="P4118" s="69"/>
      <c r="Q4118" s="69"/>
      <c r="R4118" s="69"/>
      <c r="S4118" s="69"/>
      <c r="T4118" s="69"/>
      <c r="U4118" s="69"/>
      <c r="V4118" s="72"/>
      <c r="W4118" s="71"/>
      <c r="X4118" s="71"/>
    </row>
    <row r="4119" spans="1:24" ht="15.75" thickBot="1">
      <c r="A4119" s="3">
        <v>0.41110000000000002</v>
      </c>
      <c r="B4119" s="17">
        <v>-8.7240361000000002E-2</v>
      </c>
      <c r="C4119" s="17">
        <v>-9.4371205E-2</v>
      </c>
      <c r="D4119" s="17">
        <v>-9.5778717999999999E-2</v>
      </c>
      <c r="E4119" s="74">
        <v>-6.1086890999999997E-2</v>
      </c>
      <c r="F4119" s="74">
        <v>-9.7664064999999994E-2</v>
      </c>
      <c r="G4119" s="17">
        <v>-6.6222706000000006E-2</v>
      </c>
      <c r="J4119" s="74"/>
      <c r="K4119" s="73"/>
      <c r="L4119" s="73"/>
      <c r="M4119" s="73"/>
      <c r="N4119" s="73"/>
      <c r="O4119" s="69"/>
      <c r="P4119" s="69"/>
      <c r="Q4119" s="69"/>
      <c r="R4119" s="69"/>
      <c r="S4119" s="69"/>
      <c r="T4119" s="69"/>
      <c r="U4119" s="69"/>
      <c r="V4119" s="72"/>
      <c r="W4119" s="71"/>
      <c r="X4119" s="71"/>
    </row>
    <row r="4120" spans="1:24" ht="15.75" thickBot="1">
      <c r="A4120" s="3">
        <v>0.41120000000000001</v>
      </c>
      <c r="B4120" s="17">
        <v>-8.7140562000000005E-2</v>
      </c>
      <c r="C4120" s="17">
        <v>-9.4292400999999998E-2</v>
      </c>
      <c r="D4120" s="17">
        <v>-9.5704464000000003E-2</v>
      </c>
      <c r="E4120" s="74">
        <v>-6.1016662999999999E-2</v>
      </c>
      <c r="F4120" s="74">
        <v>-9.7597165999999999E-2</v>
      </c>
      <c r="G4120" s="17">
        <v>-6.6146653999999999E-2</v>
      </c>
      <c r="J4120" s="74"/>
      <c r="K4120" s="73"/>
      <c r="L4120" s="73"/>
      <c r="M4120" s="73"/>
      <c r="N4120" s="73"/>
      <c r="O4120" s="69"/>
      <c r="P4120" s="69"/>
      <c r="Q4120" s="69"/>
      <c r="R4120" s="69"/>
      <c r="S4120" s="69"/>
      <c r="T4120" s="69"/>
      <c r="U4120" s="69"/>
      <c r="V4120" s="72"/>
      <c r="W4120" s="71"/>
      <c r="X4120" s="71"/>
    </row>
    <row r="4121" spans="1:24" ht="15.75" thickBot="1">
      <c r="A4121" s="3">
        <v>0.4113</v>
      </c>
      <c r="B4121" s="17">
        <v>-8.7040769000000004E-2</v>
      </c>
      <c r="C4121" s="17">
        <v>-9.4213597999999996E-2</v>
      </c>
      <c r="D4121" s="17">
        <v>-9.5630209999999993E-2</v>
      </c>
      <c r="E4121" s="74">
        <v>-6.0946439999999998E-2</v>
      </c>
      <c r="F4121" s="74">
        <v>-9.7530265000000005E-2</v>
      </c>
      <c r="G4121" s="17">
        <v>-6.6070608000000003E-2</v>
      </c>
      <c r="J4121" s="74"/>
      <c r="K4121" s="73"/>
      <c r="L4121" s="73"/>
      <c r="M4121" s="73"/>
      <c r="N4121" s="73"/>
      <c r="O4121" s="69"/>
      <c r="P4121" s="69"/>
      <c r="Q4121" s="69"/>
      <c r="R4121" s="69"/>
      <c r="S4121" s="69"/>
      <c r="T4121" s="69"/>
      <c r="U4121" s="69"/>
      <c r="V4121" s="72"/>
      <c r="W4121" s="71"/>
      <c r="X4121" s="71"/>
    </row>
    <row r="4122" spans="1:24" ht="15.75" thickBot="1">
      <c r="A4122" s="3">
        <v>0.41139999999999999</v>
      </c>
      <c r="B4122" s="17">
        <v>-8.6940982E-2</v>
      </c>
      <c r="C4122" s="17">
        <v>-9.4134796000000007E-2</v>
      </c>
      <c r="D4122" s="17">
        <v>-9.5555957999999996E-2</v>
      </c>
      <c r="E4122" s="74">
        <v>-6.0876223E-2</v>
      </c>
      <c r="F4122" s="74">
        <v>-9.7463364999999996E-2</v>
      </c>
      <c r="G4122" s="17">
        <v>-6.5994567000000004E-2</v>
      </c>
      <c r="J4122" s="74"/>
      <c r="K4122" s="73"/>
      <c r="L4122" s="73"/>
      <c r="M4122" s="73"/>
      <c r="N4122" s="73"/>
      <c r="O4122" s="69"/>
      <c r="P4122" s="69"/>
      <c r="Q4122" s="69"/>
      <c r="R4122" s="69"/>
      <c r="S4122" s="69"/>
      <c r="T4122" s="69"/>
      <c r="U4122" s="69"/>
      <c r="V4122" s="72"/>
      <c r="W4122" s="71"/>
      <c r="X4122" s="71"/>
    </row>
    <row r="4123" spans="1:24" ht="15.75" thickBot="1">
      <c r="A4123" s="3">
        <v>0.41149999999999998</v>
      </c>
      <c r="B4123" s="17">
        <v>-8.6841199999999993E-2</v>
      </c>
      <c r="C4123" s="17">
        <v>-9.4055996000000003E-2</v>
      </c>
      <c r="D4123" s="17">
        <v>-9.5481706E-2</v>
      </c>
      <c r="E4123" s="74">
        <v>-6.0806011E-2</v>
      </c>
      <c r="F4123" s="74">
        <v>-9.7396463000000003E-2</v>
      </c>
      <c r="G4123" s="17">
        <v>-6.5918531000000002E-2</v>
      </c>
      <c r="J4123" s="74"/>
      <c r="K4123" s="73"/>
      <c r="L4123" s="73"/>
      <c r="M4123" s="73"/>
      <c r="N4123" s="73"/>
      <c r="O4123" s="69"/>
      <c r="P4123" s="69"/>
      <c r="Q4123" s="69"/>
      <c r="R4123" s="69"/>
      <c r="S4123" s="69"/>
      <c r="T4123" s="69"/>
      <c r="U4123" s="69"/>
      <c r="V4123" s="72"/>
      <c r="W4123" s="71"/>
      <c r="X4123" s="71"/>
    </row>
    <row r="4124" spans="1:24" ht="15.75" thickBot="1">
      <c r="A4124" s="3">
        <v>0.41160000000000002</v>
      </c>
      <c r="B4124" s="17">
        <v>-8.6741423999999998E-2</v>
      </c>
      <c r="C4124" s="17">
        <v>-9.3977197999999998E-2</v>
      </c>
      <c r="D4124" s="17">
        <v>-9.5407455000000002E-2</v>
      </c>
      <c r="E4124" s="74">
        <v>-6.0735803999999997E-2</v>
      </c>
      <c r="F4124" s="74">
        <v>-9.7329560999999995E-2</v>
      </c>
      <c r="G4124" s="17">
        <v>-6.5842499999999998E-2</v>
      </c>
      <c r="J4124" s="74"/>
      <c r="K4124" s="73"/>
      <c r="L4124" s="73"/>
      <c r="M4124" s="73"/>
      <c r="N4124" s="73"/>
      <c r="O4124" s="69"/>
      <c r="P4124" s="69"/>
      <c r="Q4124" s="69"/>
      <c r="R4124" s="69"/>
      <c r="S4124" s="69"/>
      <c r="T4124" s="69"/>
      <c r="U4124" s="69"/>
      <c r="V4124" s="72"/>
      <c r="W4124" s="71"/>
      <c r="X4124" s="71"/>
    </row>
    <row r="4125" spans="1:24" ht="15.75" thickBot="1">
      <c r="A4125" s="3">
        <v>0.41170000000000001</v>
      </c>
      <c r="B4125" s="17">
        <v>-8.6641653999999999E-2</v>
      </c>
      <c r="C4125" s="17">
        <v>-9.3898401000000006E-2</v>
      </c>
      <c r="D4125" s="17">
        <v>-9.5333204000000005E-2</v>
      </c>
      <c r="E4125" s="74">
        <v>-6.0665601999999999E-2</v>
      </c>
      <c r="F4125" s="74">
        <v>-9.7262658000000002E-2</v>
      </c>
      <c r="G4125" s="17">
        <v>-6.5766475000000005E-2</v>
      </c>
      <c r="J4125" s="74"/>
      <c r="K4125" s="73"/>
      <c r="L4125" s="73"/>
      <c r="M4125" s="73"/>
      <c r="N4125" s="73"/>
      <c r="O4125" s="69"/>
      <c r="P4125" s="69"/>
      <c r="Q4125" s="69"/>
      <c r="R4125" s="69"/>
      <c r="S4125" s="69"/>
      <c r="T4125" s="69"/>
      <c r="U4125" s="69"/>
      <c r="V4125" s="72"/>
      <c r="W4125" s="71"/>
      <c r="X4125" s="71"/>
    </row>
    <row r="4126" spans="1:24" ht="15.75" thickBot="1">
      <c r="A4126" s="3">
        <v>0.4118</v>
      </c>
      <c r="B4126" s="17">
        <v>-8.6541889999999996E-2</v>
      </c>
      <c r="C4126" s="17">
        <v>-9.3819606E-2</v>
      </c>
      <c r="D4126" s="17">
        <v>-9.5258954000000007E-2</v>
      </c>
      <c r="E4126" s="74">
        <v>-6.0595405999999997E-2</v>
      </c>
      <c r="F4126" s="74">
        <v>-9.7195753999999995E-2</v>
      </c>
      <c r="G4126" s="17">
        <v>-6.5690455999999994E-2</v>
      </c>
      <c r="J4126" s="74"/>
      <c r="K4126" s="73"/>
      <c r="L4126" s="73"/>
      <c r="M4126" s="73"/>
      <c r="N4126" s="73"/>
      <c r="O4126" s="69"/>
      <c r="P4126" s="69"/>
      <c r="Q4126" s="69"/>
      <c r="R4126" s="69"/>
      <c r="S4126" s="69"/>
      <c r="T4126" s="69"/>
      <c r="U4126" s="69"/>
      <c r="V4126" s="72"/>
      <c r="W4126" s="71"/>
      <c r="X4126" s="71"/>
    </row>
    <row r="4127" spans="1:24" ht="15.75" thickBot="1">
      <c r="A4127" s="3">
        <v>0.41189999999999999</v>
      </c>
      <c r="B4127" s="17">
        <v>-8.6442131000000005E-2</v>
      </c>
      <c r="C4127" s="17">
        <v>-9.3740812000000007E-2</v>
      </c>
      <c r="D4127" s="17">
        <v>-9.5184704999999994E-2</v>
      </c>
      <c r="E4127" s="74">
        <v>-6.0525214000000001E-2</v>
      </c>
      <c r="F4127" s="74">
        <v>-9.7128850000000003E-2</v>
      </c>
      <c r="G4127" s="17">
        <v>-6.5614440999999996E-2</v>
      </c>
      <c r="J4127" s="74"/>
      <c r="K4127" s="73"/>
      <c r="L4127" s="73"/>
      <c r="M4127" s="73"/>
      <c r="N4127" s="73"/>
      <c r="O4127" s="69"/>
      <c r="P4127" s="69"/>
      <c r="Q4127" s="69"/>
      <c r="R4127" s="69"/>
      <c r="S4127" s="69"/>
      <c r="T4127" s="69"/>
      <c r="U4127" s="69"/>
      <c r="V4127" s="72"/>
      <c r="W4127" s="71"/>
      <c r="X4127" s="71"/>
    </row>
    <row r="4128" spans="1:24" ht="15.75" thickBot="1">
      <c r="A4128" s="3">
        <v>0.41199999999999998</v>
      </c>
      <c r="B4128" s="17">
        <v>-8.6342377999999997E-2</v>
      </c>
      <c r="C4128" s="17">
        <v>-9.3662019999999999E-2</v>
      </c>
      <c r="D4128" s="17">
        <v>-9.5110455999999996E-2</v>
      </c>
      <c r="E4128" s="74">
        <v>-6.0455028000000001E-2</v>
      </c>
      <c r="F4128" s="74">
        <v>-9.7061943999999997E-2</v>
      </c>
      <c r="G4128" s="17">
        <v>-6.5538431999999994E-2</v>
      </c>
      <c r="J4128" s="74"/>
      <c r="K4128" s="73"/>
      <c r="L4128" s="73"/>
      <c r="M4128" s="73"/>
      <c r="N4128" s="73"/>
      <c r="O4128" s="69"/>
      <c r="P4128" s="69"/>
      <c r="Q4128" s="69"/>
      <c r="R4128" s="69"/>
      <c r="S4128" s="69"/>
      <c r="T4128" s="69"/>
      <c r="U4128" s="69"/>
      <c r="V4128" s="72"/>
      <c r="W4128" s="71"/>
      <c r="X4128" s="71"/>
    </row>
    <row r="4129" spans="1:24" ht="15.75" thickBot="1">
      <c r="A4129" s="3">
        <v>0.41210000000000002</v>
      </c>
      <c r="B4129" s="17">
        <v>-8.6242630000000001E-2</v>
      </c>
      <c r="C4129" s="17">
        <v>-9.3583230000000003E-2</v>
      </c>
      <c r="D4129" s="17">
        <v>-9.5036207999999997E-2</v>
      </c>
      <c r="E4129" s="74">
        <v>-6.0384846999999998E-2</v>
      </c>
      <c r="F4129" s="74">
        <v>-9.6995039000000005E-2</v>
      </c>
      <c r="G4129" s="17">
        <v>-6.5462429000000003E-2</v>
      </c>
      <c r="J4129" s="74"/>
      <c r="K4129" s="73"/>
      <c r="L4129" s="73"/>
      <c r="M4129" s="73"/>
      <c r="N4129" s="73"/>
      <c r="O4129" s="69"/>
      <c r="P4129" s="69"/>
      <c r="Q4129" s="69"/>
      <c r="R4129" s="69"/>
      <c r="S4129" s="69"/>
      <c r="T4129" s="69"/>
      <c r="U4129" s="69"/>
      <c r="V4129" s="72"/>
      <c r="W4129" s="71"/>
      <c r="X4129" s="71"/>
    </row>
    <row r="4130" spans="1:24" ht="15.75" thickBot="1">
      <c r="A4130" s="3">
        <v>0.41220000000000001</v>
      </c>
      <c r="B4130" s="17">
        <v>-8.6142889E-2</v>
      </c>
      <c r="C4130" s="17">
        <v>-9.3504440999999994E-2</v>
      </c>
      <c r="D4130" s="17">
        <v>-9.4961960999999998E-2</v>
      </c>
      <c r="E4130" s="74">
        <v>-6.0314672E-2</v>
      </c>
      <c r="F4130" s="74">
        <v>-9.6928132E-2</v>
      </c>
      <c r="G4130" s="17">
        <v>-6.5386430999999995E-2</v>
      </c>
      <c r="J4130" s="74"/>
      <c r="K4130" s="73"/>
      <c r="L4130" s="73"/>
      <c r="M4130" s="73"/>
      <c r="N4130" s="73"/>
      <c r="O4130" s="69"/>
      <c r="P4130" s="69"/>
      <c r="Q4130" s="69"/>
      <c r="R4130" s="69"/>
      <c r="S4130" s="69"/>
      <c r="T4130" s="69"/>
      <c r="U4130" s="69"/>
      <c r="V4130" s="72"/>
      <c r="W4130" s="71"/>
      <c r="X4130" s="71"/>
    </row>
    <row r="4131" spans="1:24" ht="15.75" thickBot="1">
      <c r="A4131" s="3">
        <v>0.4123</v>
      </c>
      <c r="B4131" s="17">
        <v>-8.6043152999999997E-2</v>
      </c>
      <c r="C4131" s="17">
        <v>-9.3425652999999997E-2</v>
      </c>
      <c r="D4131" s="17">
        <v>-9.4887713999999998E-2</v>
      </c>
      <c r="E4131" s="74">
        <v>-6.0244500999999999E-2</v>
      </c>
      <c r="F4131" s="74">
        <v>-9.6861224999999995E-2</v>
      </c>
      <c r="G4131" s="17">
        <v>-6.5310437999999998E-2</v>
      </c>
      <c r="J4131" s="74"/>
      <c r="K4131" s="73"/>
      <c r="L4131" s="73"/>
      <c r="M4131" s="73"/>
      <c r="N4131" s="73"/>
      <c r="O4131" s="69"/>
      <c r="P4131" s="69"/>
      <c r="Q4131" s="69"/>
      <c r="R4131" s="69"/>
      <c r="S4131" s="69"/>
      <c r="T4131" s="69"/>
      <c r="U4131" s="69"/>
      <c r="V4131" s="72"/>
      <c r="W4131" s="71"/>
      <c r="X4131" s="71"/>
    </row>
    <row r="4132" spans="1:24" ht="15.75" thickBot="1">
      <c r="A4132" s="3">
        <v>0.41239999999999999</v>
      </c>
      <c r="B4132" s="17">
        <v>-8.5943423000000005E-2</v>
      </c>
      <c r="C4132" s="17">
        <v>-9.3346867E-2</v>
      </c>
      <c r="D4132" s="17">
        <v>-9.4813467999999998E-2</v>
      </c>
      <c r="E4132" s="74">
        <v>-6.0174336000000002E-2</v>
      </c>
      <c r="F4132" s="74">
        <v>-9.6794317000000005E-2</v>
      </c>
      <c r="G4132" s="17">
        <v>-6.5234449999999999E-2</v>
      </c>
      <c r="J4132" s="74"/>
      <c r="K4132" s="73"/>
      <c r="L4132" s="73"/>
      <c r="M4132" s="73"/>
      <c r="N4132" s="73"/>
      <c r="O4132" s="69"/>
      <c r="P4132" s="69"/>
      <c r="Q4132" s="69"/>
      <c r="R4132" s="69"/>
      <c r="S4132" s="69"/>
      <c r="T4132" s="69"/>
      <c r="U4132" s="69"/>
      <c r="V4132" s="72"/>
      <c r="W4132" s="71"/>
      <c r="X4132" s="71"/>
    </row>
    <row r="4133" spans="1:24" ht="15.75" thickBot="1">
      <c r="A4133" s="3">
        <v>0.41249999999999998</v>
      </c>
      <c r="B4133" s="17">
        <v>-8.5843697999999996E-2</v>
      </c>
      <c r="C4133" s="17">
        <v>-9.3268082000000002E-2</v>
      </c>
      <c r="D4133" s="17">
        <v>-9.4739222999999997E-2</v>
      </c>
      <c r="E4133" s="74">
        <v>-6.0104176000000002E-2</v>
      </c>
      <c r="F4133" s="74">
        <v>-9.6727408000000001E-2</v>
      </c>
      <c r="G4133" s="17">
        <v>-6.5158467999999997E-2</v>
      </c>
      <c r="J4133" s="74"/>
      <c r="K4133" s="73"/>
      <c r="L4133" s="73"/>
      <c r="M4133" s="73"/>
      <c r="N4133" s="73"/>
      <c r="O4133" s="69"/>
      <c r="P4133" s="69"/>
      <c r="Q4133" s="69"/>
      <c r="R4133" s="69"/>
      <c r="S4133" s="69"/>
      <c r="T4133" s="69"/>
      <c r="U4133" s="69"/>
      <c r="V4133" s="72"/>
      <c r="W4133" s="71"/>
      <c r="X4133" s="71"/>
    </row>
    <row r="4134" spans="1:24" ht="15.75" thickBot="1">
      <c r="A4134" s="3">
        <v>0.41260000000000002</v>
      </c>
      <c r="B4134" s="17">
        <v>-8.5743978999999998E-2</v>
      </c>
      <c r="C4134" s="17">
        <v>-9.3189299000000003E-2</v>
      </c>
      <c r="D4134" s="17">
        <v>-9.4664977999999997E-2</v>
      </c>
      <c r="E4134" s="74">
        <v>-6.0034021E-2</v>
      </c>
      <c r="F4134" s="74">
        <v>-9.6660498999999997E-2</v>
      </c>
      <c r="G4134" s="17">
        <v>-6.5082491000000006E-2</v>
      </c>
      <c r="J4134" s="74"/>
      <c r="K4134" s="73"/>
      <c r="L4134" s="73"/>
      <c r="M4134" s="73"/>
      <c r="N4134" s="73"/>
      <c r="O4134" s="69"/>
      <c r="P4134" s="69"/>
      <c r="Q4134" s="69"/>
      <c r="R4134" s="69"/>
      <c r="S4134" s="69"/>
      <c r="T4134" s="69"/>
      <c r="U4134" s="69"/>
      <c r="V4134" s="72"/>
      <c r="W4134" s="71"/>
      <c r="X4134" s="71"/>
    </row>
    <row r="4135" spans="1:24" ht="15.75" thickBot="1">
      <c r="A4135" s="3">
        <v>0.41270000000000001</v>
      </c>
      <c r="B4135" s="17">
        <v>-8.5644265999999997E-2</v>
      </c>
      <c r="C4135" s="17">
        <v>-9.3110518000000003E-2</v>
      </c>
      <c r="D4135" s="17">
        <v>-9.4590733999999996E-2</v>
      </c>
      <c r="E4135" s="74">
        <v>-5.9963871000000002E-2</v>
      </c>
      <c r="F4135" s="74">
        <v>-9.6593587999999994E-2</v>
      </c>
      <c r="G4135" s="17">
        <v>-6.5006518999999999E-2</v>
      </c>
      <c r="J4135" s="74"/>
      <c r="K4135" s="73"/>
      <c r="L4135" s="73"/>
      <c r="M4135" s="73"/>
      <c r="N4135" s="73"/>
      <c r="O4135" s="69"/>
      <c r="P4135" s="69"/>
      <c r="Q4135" s="69"/>
      <c r="R4135" s="69"/>
      <c r="S4135" s="69"/>
      <c r="T4135" s="69"/>
      <c r="U4135" s="69"/>
      <c r="V4135" s="72"/>
      <c r="W4135" s="71"/>
      <c r="X4135" s="71"/>
    </row>
    <row r="4136" spans="1:24" ht="15.75" thickBot="1">
      <c r="A4136" s="3">
        <v>0.4128</v>
      </c>
      <c r="B4136" s="17">
        <v>-8.5544558000000007E-2</v>
      </c>
      <c r="C4136" s="17">
        <v>-9.3031738000000003E-2</v>
      </c>
      <c r="D4136" s="17">
        <v>-9.4516490999999994E-2</v>
      </c>
      <c r="E4136" s="74">
        <v>-5.9893726000000001E-2</v>
      </c>
      <c r="F4136" s="74">
        <v>-9.6526677000000005E-2</v>
      </c>
      <c r="G4136" s="17">
        <v>-6.4930553000000002E-2</v>
      </c>
      <c r="J4136" s="74"/>
      <c r="K4136" s="73"/>
      <c r="L4136" s="73"/>
      <c r="M4136" s="73"/>
      <c r="N4136" s="73"/>
      <c r="O4136" s="69"/>
      <c r="P4136" s="69"/>
      <c r="Q4136" s="69"/>
      <c r="R4136" s="69"/>
      <c r="S4136" s="69"/>
      <c r="T4136" s="69"/>
      <c r="U4136" s="69"/>
      <c r="V4136" s="72"/>
      <c r="W4136" s="71"/>
      <c r="X4136" s="71"/>
    </row>
    <row r="4137" spans="1:24" ht="15.75" thickBot="1">
      <c r="A4137" s="3">
        <v>0.41289999999999999</v>
      </c>
      <c r="B4137" s="17">
        <v>-8.5444856E-2</v>
      </c>
      <c r="C4137" s="17">
        <v>-9.2952959000000002E-2</v>
      </c>
      <c r="D4137" s="17">
        <v>-9.4442248000000006E-2</v>
      </c>
      <c r="E4137" s="74">
        <v>-5.9823585999999998E-2</v>
      </c>
      <c r="F4137" s="74">
        <v>-9.6459766000000002E-2</v>
      </c>
      <c r="G4137" s="17">
        <v>-6.4854592000000003E-2</v>
      </c>
      <c r="J4137" s="74"/>
      <c r="K4137" s="73"/>
      <c r="L4137" s="73"/>
      <c r="M4137" s="73"/>
      <c r="N4137" s="73"/>
      <c r="O4137" s="69"/>
      <c r="P4137" s="69"/>
      <c r="Q4137" s="69"/>
      <c r="R4137" s="69"/>
      <c r="S4137" s="69"/>
      <c r="T4137" s="69"/>
      <c r="U4137" s="69"/>
      <c r="V4137" s="72"/>
      <c r="W4137" s="71"/>
      <c r="X4137" s="71"/>
    </row>
    <row r="4138" spans="1:24" ht="15.75" thickBot="1">
      <c r="A4138" s="3">
        <v>0.41299999999999998</v>
      </c>
      <c r="B4138" s="17">
        <v>-8.5345160000000003E-2</v>
      </c>
      <c r="C4138" s="17">
        <v>-9.2874182E-2</v>
      </c>
      <c r="D4138" s="17">
        <v>-9.4368005000000005E-2</v>
      </c>
      <c r="E4138" s="74">
        <v>-5.9753451999999999E-2</v>
      </c>
      <c r="F4138" s="74">
        <v>-9.6392853000000001E-2</v>
      </c>
      <c r="G4138" s="17">
        <v>-6.4778636000000001E-2</v>
      </c>
      <c r="J4138" s="74"/>
      <c r="K4138" s="73"/>
      <c r="L4138" s="73"/>
      <c r="M4138" s="73"/>
      <c r="N4138" s="73"/>
      <c r="O4138" s="69"/>
      <c r="P4138" s="69"/>
      <c r="Q4138" s="69"/>
      <c r="R4138" s="69"/>
      <c r="S4138" s="69"/>
      <c r="T4138" s="69"/>
      <c r="U4138" s="69"/>
      <c r="V4138" s="72"/>
      <c r="W4138" s="71"/>
      <c r="X4138" s="71"/>
    </row>
    <row r="4139" spans="1:24" ht="15.75" thickBot="1">
      <c r="A4139" s="3">
        <v>0.41310000000000002</v>
      </c>
      <c r="B4139" s="17">
        <v>-8.5245469000000004E-2</v>
      </c>
      <c r="C4139" s="17">
        <v>-9.2795406999999996E-2</v>
      </c>
      <c r="D4139" s="17">
        <v>-9.4293764000000002E-2</v>
      </c>
      <c r="E4139" s="74">
        <v>-5.9683323000000003E-2</v>
      </c>
      <c r="F4139" s="74">
        <v>-9.6325939999999999E-2</v>
      </c>
      <c r="G4139" s="17">
        <v>-6.4702685999999995E-2</v>
      </c>
      <c r="J4139" s="74"/>
      <c r="K4139" s="73"/>
      <c r="L4139" s="73"/>
      <c r="M4139" s="73"/>
      <c r="N4139" s="73"/>
      <c r="O4139" s="69"/>
      <c r="P4139" s="69"/>
      <c r="Q4139" s="69"/>
      <c r="R4139" s="69"/>
      <c r="S4139" s="69"/>
      <c r="T4139" s="69"/>
      <c r="U4139" s="69"/>
      <c r="V4139" s="72"/>
      <c r="W4139" s="71"/>
      <c r="X4139" s="71"/>
    </row>
    <row r="4140" spans="1:24" ht="15.75" thickBot="1">
      <c r="A4140" s="3">
        <v>0.41320000000000001</v>
      </c>
      <c r="B4140" s="17">
        <v>-8.5145784000000002E-2</v>
      </c>
      <c r="C4140" s="17">
        <v>-9.2716633000000007E-2</v>
      </c>
      <c r="D4140" s="17">
        <v>-9.4219522999999999E-2</v>
      </c>
      <c r="E4140" s="74">
        <v>-5.9613197999999999E-2</v>
      </c>
      <c r="F4140" s="74">
        <v>-9.6259025999999998E-2</v>
      </c>
      <c r="G4140" s="17">
        <v>-6.4626741000000001E-2</v>
      </c>
      <c r="J4140" s="74"/>
      <c r="K4140" s="73"/>
      <c r="L4140" s="73"/>
      <c r="M4140" s="73"/>
      <c r="N4140" s="73"/>
      <c r="O4140" s="69"/>
      <c r="P4140" s="69"/>
      <c r="Q4140" s="69"/>
      <c r="R4140" s="69"/>
      <c r="S4140" s="69"/>
      <c r="T4140" s="69"/>
      <c r="U4140" s="69"/>
      <c r="V4140" s="72"/>
      <c r="W4140" s="71"/>
      <c r="X4140" s="71"/>
    </row>
    <row r="4141" spans="1:24" ht="15.75" thickBot="1">
      <c r="A4141" s="3">
        <v>0.4133</v>
      </c>
      <c r="B4141" s="17">
        <v>-8.5046104999999997E-2</v>
      </c>
      <c r="C4141" s="17">
        <v>-9.2637860000000002E-2</v>
      </c>
      <c r="D4141" s="17">
        <v>-9.4145281999999997E-2</v>
      </c>
      <c r="E4141" s="74">
        <v>-5.9543078999999999E-2</v>
      </c>
      <c r="F4141" s="74">
        <v>-9.6192110999999997E-2</v>
      </c>
      <c r="G4141" s="17">
        <v>-6.4550801000000005E-2</v>
      </c>
      <c r="J4141" s="74"/>
      <c r="K4141" s="73"/>
      <c r="L4141" s="73"/>
      <c r="M4141" s="73"/>
      <c r="N4141" s="73"/>
      <c r="O4141" s="69"/>
      <c r="P4141" s="69"/>
      <c r="Q4141" s="69"/>
      <c r="R4141" s="69"/>
      <c r="S4141" s="69"/>
      <c r="T4141" s="69"/>
      <c r="U4141" s="69"/>
      <c r="V4141" s="72"/>
      <c r="W4141" s="71"/>
      <c r="X4141" s="71"/>
    </row>
    <row r="4142" spans="1:24" ht="15.75" thickBot="1">
      <c r="A4142" s="3">
        <v>0.41339999999999999</v>
      </c>
      <c r="B4142" s="17">
        <v>-8.4946431000000003E-2</v>
      </c>
      <c r="C4142" s="17">
        <v>-9.2559088999999997E-2</v>
      </c>
      <c r="D4142" s="17">
        <v>-9.4071041999999994E-2</v>
      </c>
      <c r="E4142" s="74">
        <v>-5.9472965000000003E-2</v>
      </c>
      <c r="F4142" s="74">
        <v>-9.6125195999999996E-2</v>
      </c>
      <c r="G4142" s="17">
        <v>-6.4474866000000006E-2</v>
      </c>
      <c r="J4142" s="74"/>
      <c r="K4142" s="73"/>
      <c r="L4142" s="73"/>
      <c r="M4142" s="73"/>
      <c r="N4142" s="73"/>
      <c r="O4142" s="69"/>
      <c r="P4142" s="69"/>
      <c r="Q4142" s="69"/>
      <c r="R4142" s="69"/>
      <c r="S4142" s="69"/>
      <c r="T4142" s="69"/>
      <c r="U4142" s="69"/>
      <c r="V4142" s="72"/>
      <c r="W4142" s="71"/>
      <c r="X4142" s="71"/>
    </row>
    <row r="4143" spans="1:24" ht="15.75" thickBot="1">
      <c r="A4143" s="3">
        <v>0.41349999999999998</v>
      </c>
      <c r="B4143" s="17">
        <v>-8.4846762000000006E-2</v>
      </c>
      <c r="C4143" s="17">
        <v>-9.2480319000000005E-2</v>
      </c>
      <c r="D4143" s="17">
        <v>-9.3996803000000004E-2</v>
      </c>
      <c r="E4143" s="74">
        <v>-5.9402857000000003E-2</v>
      </c>
      <c r="F4143" s="74">
        <v>-9.6058278999999996E-2</v>
      </c>
      <c r="G4143" s="17">
        <v>-6.4398937000000003E-2</v>
      </c>
      <c r="J4143" s="74"/>
      <c r="K4143" s="73"/>
      <c r="L4143" s="73"/>
      <c r="M4143" s="73"/>
      <c r="N4143" s="73"/>
      <c r="O4143" s="69"/>
      <c r="P4143" s="69"/>
      <c r="Q4143" s="69"/>
      <c r="R4143" s="69"/>
      <c r="S4143" s="69"/>
      <c r="T4143" s="69"/>
      <c r="U4143" s="69"/>
      <c r="V4143" s="72"/>
      <c r="W4143" s="71"/>
      <c r="X4143" s="71"/>
    </row>
    <row r="4144" spans="1:24" ht="15.75" thickBot="1">
      <c r="A4144" s="3">
        <v>0.41360000000000002</v>
      </c>
      <c r="B4144" s="17">
        <v>-8.4747100000000006E-2</v>
      </c>
      <c r="C4144" s="17">
        <v>-9.2401550999999998E-2</v>
      </c>
      <c r="D4144" s="17">
        <v>-9.3922564E-2</v>
      </c>
      <c r="E4144" s="74">
        <v>-5.9332753000000002E-2</v>
      </c>
      <c r="F4144" s="74">
        <v>-9.5991361999999997E-2</v>
      </c>
      <c r="G4144" s="17">
        <v>-6.4323012999999998E-2</v>
      </c>
      <c r="J4144" s="74"/>
      <c r="K4144" s="73"/>
      <c r="L4144" s="73"/>
      <c r="M4144" s="73"/>
      <c r="N4144" s="73"/>
      <c r="O4144" s="69"/>
      <c r="P4144" s="69"/>
      <c r="Q4144" s="69"/>
      <c r="R4144" s="69"/>
      <c r="S4144" s="69"/>
      <c r="T4144" s="69"/>
      <c r="U4144" s="69"/>
      <c r="V4144" s="72"/>
      <c r="W4144" s="71"/>
      <c r="X4144" s="71"/>
    </row>
    <row r="4145" spans="1:24" ht="15.75" thickBot="1">
      <c r="A4145" s="3">
        <v>0.41370000000000001</v>
      </c>
      <c r="B4145" s="17">
        <v>-8.4647443000000003E-2</v>
      </c>
      <c r="C4145" s="17">
        <v>-9.2322784000000005E-2</v>
      </c>
      <c r="D4145" s="17">
        <v>-9.3848325999999996E-2</v>
      </c>
      <c r="E4145" s="74">
        <v>-5.9262653999999998E-2</v>
      </c>
      <c r="F4145" s="74">
        <v>-9.5924443999999998E-2</v>
      </c>
      <c r="G4145" s="17">
        <v>-6.4247094000000005E-2</v>
      </c>
      <c r="J4145" s="74"/>
      <c r="K4145" s="73"/>
      <c r="L4145" s="73"/>
      <c r="M4145" s="73"/>
      <c r="N4145" s="73"/>
      <c r="O4145" s="69"/>
      <c r="P4145" s="69"/>
      <c r="Q4145" s="69"/>
      <c r="R4145" s="69"/>
      <c r="S4145" s="69"/>
      <c r="T4145" s="69"/>
      <c r="U4145" s="69"/>
      <c r="V4145" s="72"/>
      <c r="W4145" s="71"/>
      <c r="X4145" s="71"/>
    </row>
    <row r="4146" spans="1:24" ht="15.75" thickBot="1">
      <c r="A4146" s="3">
        <v>0.4138</v>
      </c>
      <c r="B4146" s="17">
        <v>-8.4547790999999997E-2</v>
      </c>
      <c r="C4146" s="17">
        <v>-9.2244018999999997E-2</v>
      </c>
      <c r="D4146" s="17">
        <v>-9.3774088000000005E-2</v>
      </c>
      <c r="E4146" s="74">
        <v>-5.9192559999999998E-2</v>
      </c>
      <c r="F4146" s="74">
        <v>-9.5857525999999998E-2</v>
      </c>
      <c r="G4146" s="17">
        <v>-6.4171179999999994E-2</v>
      </c>
      <c r="J4146" s="74"/>
      <c r="K4146" s="73"/>
      <c r="L4146" s="73"/>
      <c r="M4146" s="73"/>
      <c r="N4146" s="73"/>
      <c r="O4146" s="69"/>
      <c r="P4146" s="69"/>
      <c r="Q4146" s="69"/>
      <c r="R4146" s="69"/>
      <c r="S4146" s="69"/>
      <c r="T4146" s="69"/>
      <c r="U4146" s="69"/>
      <c r="V4146" s="72"/>
      <c r="W4146" s="71"/>
      <c r="X4146" s="71"/>
    </row>
    <row r="4147" spans="1:24" ht="15.75" thickBot="1">
      <c r="A4147" s="3">
        <v>0.41389999999999999</v>
      </c>
      <c r="B4147" s="17">
        <v>-8.4448145000000002E-2</v>
      </c>
      <c r="C4147" s="17">
        <v>-9.2165255000000001E-2</v>
      </c>
      <c r="D4147" s="17">
        <v>-9.3699851000000001E-2</v>
      </c>
      <c r="E4147" s="74">
        <v>-5.9122472000000002E-2</v>
      </c>
      <c r="F4147" s="74">
        <v>-9.5790606E-2</v>
      </c>
      <c r="G4147" s="17">
        <v>-6.4095271999999995E-2</v>
      </c>
      <c r="J4147" s="74"/>
      <c r="K4147" s="73"/>
      <c r="L4147" s="73"/>
      <c r="M4147" s="73"/>
      <c r="N4147" s="73"/>
      <c r="O4147" s="69"/>
      <c r="P4147" s="69"/>
      <c r="Q4147" s="69"/>
      <c r="R4147" s="69"/>
      <c r="S4147" s="69"/>
      <c r="T4147" s="69"/>
      <c r="U4147" s="69"/>
      <c r="V4147" s="72"/>
      <c r="W4147" s="71"/>
      <c r="X4147" s="71"/>
    </row>
    <row r="4148" spans="1:24" ht="15.75" thickBot="1">
      <c r="A4148" s="3">
        <v>0.41399999999999998</v>
      </c>
      <c r="B4148" s="17">
        <v>-8.4348505000000004E-2</v>
      </c>
      <c r="C4148" s="17">
        <v>-9.2086492000000006E-2</v>
      </c>
      <c r="D4148" s="17">
        <v>-9.3625614999999995E-2</v>
      </c>
      <c r="E4148" s="74">
        <v>-5.9052387999999997E-2</v>
      </c>
      <c r="F4148" s="74">
        <v>-9.5723686000000002E-2</v>
      </c>
      <c r="G4148" s="17">
        <v>-6.4019369000000007E-2</v>
      </c>
      <c r="J4148" s="74"/>
      <c r="K4148" s="73"/>
      <c r="L4148" s="73"/>
      <c r="M4148" s="73"/>
      <c r="N4148" s="73"/>
      <c r="O4148" s="69"/>
      <c r="P4148" s="69"/>
      <c r="Q4148" s="69"/>
      <c r="R4148" s="69"/>
      <c r="S4148" s="69"/>
      <c r="T4148" s="69"/>
      <c r="U4148" s="69"/>
      <c r="V4148" s="72"/>
      <c r="W4148" s="71"/>
      <c r="X4148" s="71"/>
    </row>
    <row r="4149" spans="1:24" ht="15.75" thickBot="1">
      <c r="A4149" s="3">
        <v>0.41410000000000002</v>
      </c>
      <c r="B4149" s="17">
        <v>-8.4248870000000003E-2</v>
      </c>
      <c r="C4149" s="17">
        <v>-9.2007730999999995E-2</v>
      </c>
      <c r="D4149" s="17">
        <v>-9.3551379000000004E-2</v>
      </c>
      <c r="E4149" s="74">
        <v>-5.8982310000000003E-2</v>
      </c>
      <c r="F4149" s="74">
        <v>-9.5656765000000005E-2</v>
      </c>
      <c r="G4149" s="17">
        <v>-6.3943471000000002E-2</v>
      </c>
      <c r="J4149" s="74"/>
      <c r="K4149" s="73"/>
      <c r="L4149" s="73"/>
      <c r="M4149" s="73"/>
      <c r="N4149" s="73"/>
      <c r="O4149" s="69"/>
      <c r="P4149" s="69"/>
      <c r="Q4149" s="69"/>
      <c r="R4149" s="69"/>
      <c r="S4149" s="69"/>
      <c r="T4149" s="69"/>
      <c r="U4149" s="69"/>
      <c r="V4149" s="72"/>
      <c r="W4149" s="71"/>
      <c r="X4149" s="71"/>
    </row>
    <row r="4150" spans="1:24" ht="15.75" thickBot="1">
      <c r="A4150" s="3">
        <v>0.41420000000000001</v>
      </c>
      <c r="B4150" s="17">
        <v>-8.4149241E-2</v>
      </c>
      <c r="C4150" s="17">
        <v>-9.1928970999999998E-2</v>
      </c>
      <c r="D4150" s="17">
        <v>-9.3477142999999999E-2</v>
      </c>
      <c r="E4150" s="74">
        <v>-5.8912236999999999E-2</v>
      </c>
      <c r="F4150" s="74">
        <v>-9.5589842999999994E-2</v>
      </c>
      <c r="G4150" s="17">
        <v>-6.3867577999999994E-2</v>
      </c>
      <c r="J4150" s="74"/>
      <c r="K4150" s="73"/>
      <c r="L4150" s="73"/>
      <c r="M4150" s="73"/>
      <c r="N4150" s="73"/>
      <c r="O4150" s="69"/>
      <c r="P4150" s="69"/>
      <c r="Q4150" s="69"/>
      <c r="R4150" s="69"/>
      <c r="S4150" s="69"/>
      <c r="T4150" s="69"/>
      <c r="U4150" s="69"/>
      <c r="V4150" s="72"/>
      <c r="W4150" s="71"/>
      <c r="X4150" s="71"/>
    </row>
    <row r="4151" spans="1:24" ht="15.75" thickBot="1">
      <c r="A4151" s="3">
        <v>0.4143</v>
      </c>
      <c r="B4151" s="17">
        <v>-8.4049616999999993E-2</v>
      </c>
      <c r="C4151" s="17">
        <v>-9.1850213E-2</v>
      </c>
      <c r="D4151" s="17">
        <v>-9.3402908000000007E-2</v>
      </c>
      <c r="E4151" s="74">
        <v>-5.8842168E-2</v>
      </c>
      <c r="F4151" s="74">
        <v>-9.5522919999999997E-2</v>
      </c>
      <c r="G4151" s="17">
        <v>-6.3791690999999998E-2</v>
      </c>
      <c r="J4151" s="74"/>
      <c r="K4151" s="73"/>
      <c r="L4151" s="73"/>
      <c r="M4151" s="73"/>
      <c r="N4151" s="73"/>
      <c r="O4151" s="69"/>
      <c r="P4151" s="69"/>
      <c r="Q4151" s="69"/>
      <c r="R4151" s="69"/>
      <c r="S4151" s="69"/>
      <c r="T4151" s="69"/>
      <c r="U4151" s="69"/>
      <c r="V4151" s="72"/>
      <c r="W4151" s="71"/>
      <c r="X4151" s="71"/>
    </row>
    <row r="4152" spans="1:24" ht="15.75" thickBot="1">
      <c r="A4152" s="3">
        <v>0.41439999999999999</v>
      </c>
      <c r="B4152" s="17">
        <v>-8.3949998999999997E-2</v>
      </c>
      <c r="C4152" s="17">
        <v>-9.1771456000000001E-2</v>
      </c>
      <c r="D4152" s="17">
        <v>-9.3328674E-2</v>
      </c>
      <c r="E4152" s="74">
        <v>-5.8772104999999998E-2</v>
      </c>
      <c r="F4152" s="74">
        <v>-9.5455997000000001E-2</v>
      </c>
      <c r="G4152" s="17">
        <v>-6.3715807999999999E-2</v>
      </c>
      <c r="J4152" s="74"/>
      <c r="K4152" s="73"/>
      <c r="L4152" s="73"/>
      <c r="M4152" s="73"/>
      <c r="N4152" s="73"/>
      <c r="O4152" s="69"/>
      <c r="P4152" s="69"/>
      <c r="Q4152" s="69"/>
      <c r="R4152" s="69"/>
      <c r="S4152" s="69"/>
      <c r="T4152" s="69"/>
      <c r="U4152" s="69"/>
      <c r="V4152" s="72"/>
      <c r="W4152" s="71"/>
      <c r="X4152" s="71"/>
    </row>
    <row r="4153" spans="1:24" ht="15.75" thickBot="1">
      <c r="A4153" s="3">
        <v>0.41449999999999998</v>
      </c>
      <c r="B4153" s="17">
        <v>-8.3850385999999999E-2</v>
      </c>
      <c r="C4153" s="17">
        <v>-9.1692701000000001E-2</v>
      </c>
      <c r="D4153" s="17">
        <v>-9.3254439999999994E-2</v>
      </c>
      <c r="E4153" s="74">
        <v>-5.8702047E-2</v>
      </c>
      <c r="F4153" s="74">
        <v>-9.5389072000000005E-2</v>
      </c>
      <c r="G4153" s="17">
        <v>-6.3639930999999997E-2</v>
      </c>
      <c r="J4153" s="74"/>
      <c r="K4153" s="73"/>
      <c r="L4153" s="73"/>
      <c r="M4153" s="73"/>
      <c r="N4153" s="73"/>
      <c r="O4153" s="69"/>
      <c r="P4153" s="69"/>
      <c r="Q4153" s="69"/>
      <c r="R4153" s="69"/>
      <c r="S4153" s="69"/>
      <c r="T4153" s="69"/>
      <c r="U4153" s="69"/>
      <c r="V4153" s="72"/>
      <c r="W4153" s="71"/>
      <c r="X4153" s="71"/>
    </row>
    <row r="4154" spans="1:24" ht="15.75" thickBot="1">
      <c r="A4154" s="3">
        <v>0.41460000000000002</v>
      </c>
      <c r="B4154" s="17">
        <v>-8.3750778999999997E-2</v>
      </c>
      <c r="C4154" s="17">
        <v>-9.1613947000000001E-2</v>
      </c>
      <c r="D4154" s="17">
        <v>-9.3180207000000001E-2</v>
      </c>
      <c r="E4154" s="74">
        <v>-5.8631994E-2</v>
      </c>
      <c r="F4154" s="74">
        <v>-9.5322146999999996E-2</v>
      </c>
      <c r="G4154" s="17">
        <v>-6.3564059000000006E-2</v>
      </c>
      <c r="J4154" s="74"/>
      <c r="K4154" s="73"/>
      <c r="L4154" s="73"/>
      <c r="M4154" s="73"/>
      <c r="N4154" s="73"/>
      <c r="O4154" s="69"/>
      <c r="P4154" s="69"/>
      <c r="Q4154" s="69"/>
      <c r="R4154" s="69"/>
      <c r="S4154" s="69"/>
      <c r="T4154" s="69"/>
      <c r="U4154" s="69"/>
      <c r="V4154" s="72"/>
      <c r="W4154" s="71"/>
      <c r="X4154" s="71"/>
    </row>
    <row r="4155" spans="1:24" ht="15.75" thickBot="1">
      <c r="A4155" s="3">
        <v>0.41470000000000001</v>
      </c>
      <c r="B4155" s="17">
        <v>-8.3651176999999993E-2</v>
      </c>
      <c r="C4155" s="17">
        <v>-9.1535194E-2</v>
      </c>
      <c r="D4155" s="17">
        <v>-9.3105973999999994E-2</v>
      </c>
      <c r="E4155" s="74">
        <v>-5.8561945999999997E-2</v>
      </c>
      <c r="F4155" s="74">
        <v>-9.5255221000000001E-2</v>
      </c>
      <c r="G4155" s="17">
        <v>-6.3488191999999999E-2</v>
      </c>
      <c r="J4155" s="74"/>
      <c r="K4155" s="73"/>
      <c r="L4155" s="73"/>
      <c r="M4155" s="73"/>
      <c r="N4155" s="73"/>
      <c r="O4155" s="69"/>
      <c r="P4155" s="69"/>
      <c r="Q4155" s="69"/>
      <c r="R4155" s="69"/>
      <c r="S4155" s="69"/>
      <c r="T4155" s="69"/>
      <c r="U4155" s="69"/>
      <c r="V4155" s="72"/>
      <c r="W4155" s="71"/>
      <c r="X4155" s="71"/>
    </row>
    <row r="4156" spans="1:24" ht="15.75" thickBot="1">
      <c r="A4156" s="3">
        <v>0.4148</v>
      </c>
      <c r="B4156" s="17">
        <v>-8.3551581E-2</v>
      </c>
      <c r="C4156" s="17">
        <v>-9.1456442999999998E-2</v>
      </c>
      <c r="D4156" s="17">
        <v>-9.3031742000000001E-2</v>
      </c>
      <c r="E4156" s="74">
        <v>-5.8491901999999998E-2</v>
      </c>
      <c r="F4156" s="74">
        <v>-9.5188294000000007E-2</v>
      </c>
      <c r="G4156" s="17">
        <v>-6.3412331000000002E-2</v>
      </c>
      <c r="J4156" s="74"/>
      <c r="K4156" s="73"/>
      <c r="L4156" s="73"/>
      <c r="M4156" s="73"/>
      <c r="N4156" s="73"/>
      <c r="O4156" s="69"/>
      <c r="P4156" s="69"/>
      <c r="Q4156" s="69"/>
      <c r="R4156" s="69"/>
      <c r="S4156" s="69"/>
      <c r="T4156" s="69"/>
      <c r="U4156" s="69"/>
      <c r="V4156" s="72"/>
      <c r="W4156" s="71"/>
      <c r="X4156" s="71"/>
    </row>
    <row r="4157" spans="1:24" ht="15.75" thickBot="1">
      <c r="A4157" s="3">
        <v>0.41489999999999999</v>
      </c>
      <c r="B4157" s="17">
        <v>-8.3451990000000004E-2</v>
      </c>
      <c r="C4157" s="17">
        <v>-9.1377692999999996E-2</v>
      </c>
      <c r="D4157" s="17">
        <v>-9.2957509999999993E-2</v>
      </c>
      <c r="E4157" s="74">
        <v>-5.8421863999999997E-2</v>
      </c>
      <c r="F4157" s="74">
        <v>-9.5121366999999998E-2</v>
      </c>
      <c r="G4157" s="17">
        <v>-6.3336474000000004E-2</v>
      </c>
      <c r="J4157" s="74"/>
      <c r="K4157" s="73"/>
      <c r="L4157" s="73"/>
      <c r="M4157" s="73"/>
      <c r="N4157" s="73"/>
      <c r="O4157" s="69"/>
      <c r="P4157" s="69"/>
      <c r="Q4157" s="69"/>
      <c r="R4157" s="69"/>
      <c r="S4157" s="69"/>
      <c r="T4157" s="69"/>
      <c r="U4157" s="69"/>
      <c r="V4157" s="72"/>
      <c r="W4157" s="71"/>
      <c r="X4157" s="71"/>
    </row>
    <row r="4158" spans="1:24" ht="15.75" thickBot="1">
      <c r="A4158" s="3">
        <v>0.41499999999999998</v>
      </c>
      <c r="B4158" s="17">
        <v>-8.3352405000000004E-2</v>
      </c>
      <c r="C4158" s="17">
        <v>-9.1298944000000007E-2</v>
      </c>
      <c r="D4158" s="17">
        <v>-9.2883278999999999E-2</v>
      </c>
      <c r="E4158" s="74">
        <v>-5.8351831E-2</v>
      </c>
      <c r="F4158" s="74">
        <v>-9.5054438000000005E-2</v>
      </c>
      <c r="G4158" s="17">
        <v>-6.3260623000000002E-2</v>
      </c>
      <c r="J4158" s="74"/>
      <c r="K4158" s="73"/>
      <c r="L4158" s="73"/>
      <c r="M4158" s="73"/>
      <c r="N4158" s="73"/>
      <c r="O4158" s="69"/>
      <c r="P4158" s="69"/>
      <c r="Q4158" s="69"/>
      <c r="R4158" s="69"/>
      <c r="S4158" s="69"/>
      <c r="T4158" s="69"/>
      <c r="U4158" s="69"/>
      <c r="V4158" s="72"/>
      <c r="W4158" s="71"/>
      <c r="X4158" s="71"/>
    </row>
    <row r="4159" spans="1:24" ht="15.75" thickBot="1">
      <c r="A4159" s="3">
        <v>0.41510000000000002</v>
      </c>
      <c r="B4159" s="17">
        <v>-8.3252826000000002E-2</v>
      </c>
      <c r="C4159" s="17">
        <v>-9.1220197000000003E-2</v>
      </c>
      <c r="D4159" s="17">
        <v>-9.2809048000000005E-2</v>
      </c>
      <c r="E4159" s="74">
        <v>-5.8281803E-2</v>
      </c>
      <c r="F4159" s="74">
        <v>-9.4987508999999998E-2</v>
      </c>
      <c r="G4159" s="17">
        <v>-6.3184776999999998E-2</v>
      </c>
      <c r="J4159" s="74"/>
      <c r="K4159" s="73"/>
      <c r="L4159" s="73"/>
      <c r="M4159" s="73"/>
      <c r="N4159" s="73"/>
      <c r="O4159" s="69"/>
      <c r="P4159" s="69"/>
      <c r="Q4159" s="69"/>
      <c r="R4159" s="69"/>
      <c r="S4159" s="69"/>
      <c r="T4159" s="69"/>
      <c r="U4159" s="69"/>
      <c r="V4159" s="72"/>
      <c r="W4159" s="71"/>
      <c r="X4159" s="71"/>
    </row>
    <row r="4160" spans="1:24" ht="15.75" thickBot="1">
      <c r="A4160" s="3">
        <v>0.41520000000000001</v>
      </c>
      <c r="B4160" s="17">
        <v>-8.3153250999999997E-2</v>
      </c>
      <c r="C4160" s="17">
        <v>-9.1141450999999998E-2</v>
      </c>
      <c r="D4160" s="17">
        <v>-9.2734817999999997E-2</v>
      </c>
      <c r="E4160" s="74">
        <v>-5.8211779999999998E-2</v>
      </c>
      <c r="F4160" s="74">
        <v>-9.4920578000000005E-2</v>
      </c>
      <c r="G4160" s="17">
        <v>-6.3108936000000004E-2</v>
      </c>
      <c r="J4160" s="74"/>
      <c r="K4160" s="73"/>
      <c r="L4160" s="73"/>
      <c r="M4160" s="73"/>
      <c r="N4160" s="73"/>
      <c r="O4160" s="69"/>
      <c r="P4160" s="69"/>
      <c r="Q4160" s="69"/>
      <c r="R4160" s="69"/>
      <c r="S4160" s="69"/>
      <c r="T4160" s="69"/>
      <c r="U4160" s="69"/>
      <c r="V4160" s="72"/>
      <c r="W4160" s="71"/>
      <c r="X4160" s="71"/>
    </row>
    <row r="4161" spans="1:24" ht="15.75" thickBot="1">
      <c r="A4161" s="3">
        <v>0.4153</v>
      </c>
      <c r="B4161" s="17">
        <v>-8.3053683000000003E-2</v>
      </c>
      <c r="C4161" s="17">
        <v>-9.1062707000000007E-2</v>
      </c>
      <c r="D4161" s="17">
        <v>-9.2660588000000002E-2</v>
      </c>
      <c r="E4161" s="74">
        <v>-5.8141762E-2</v>
      </c>
      <c r="F4161" s="74">
        <v>-9.4853646999999999E-2</v>
      </c>
      <c r="G4161" s="17">
        <v>-6.3033099999999995E-2</v>
      </c>
      <c r="J4161" s="74"/>
      <c r="K4161" s="73"/>
      <c r="L4161" s="73"/>
      <c r="M4161" s="73"/>
      <c r="N4161" s="73"/>
      <c r="O4161" s="69"/>
      <c r="P4161" s="69"/>
      <c r="Q4161" s="69"/>
      <c r="R4161" s="69"/>
      <c r="S4161" s="69"/>
      <c r="T4161" s="69"/>
      <c r="U4161" s="69"/>
      <c r="V4161" s="72"/>
      <c r="W4161" s="71"/>
      <c r="X4161" s="71"/>
    </row>
    <row r="4162" spans="1:24" ht="15.75" thickBot="1">
      <c r="A4162" s="3">
        <v>0.41539999999999999</v>
      </c>
      <c r="B4162" s="17">
        <v>-8.2954119000000007E-2</v>
      </c>
      <c r="C4162" s="17">
        <v>-9.0983964000000001E-2</v>
      </c>
      <c r="D4162" s="17">
        <v>-9.2586358999999993E-2</v>
      </c>
      <c r="E4162" s="74">
        <v>-5.8071747999999999E-2</v>
      </c>
      <c r="F4162" s="74">
        <v>-9.4786714999999994E-2</v>
      </c>
      <c r="G4162" s="17">
        <v>-6.2957268999999996E-2</v>
      </c>
      <c r="J4162" s="74"/>
      <c r="K4162" s="73"/>
      <c r="L4162" s="73"/>
      <c r="M4162" s="73"/>
      <c r="N4162" s="73"/>
      <c r="O4162" s="69"/>
      <c r="P4162" s="69"/>
      <c r="Q4162" s="69"/>
      <c r="R4162" s="69"/>
      <c r="S4162" s="69"/>
      <c r="T4162" s="69"/>
      <c r="U4162" s="69"/>
      <c r="V4162" s="72"/>
      <c r="W4162" s="71"/>
      <c r="X4162" s="71"/>
    </row>
    <row r="4163" spans="1:24" ht="15.75" thickBot="1">
      <c r="A4163" s="3">
        <v>0.41549999999999998</v>
      </c>
      <c r="B4163" s="17">
        <v>-8.2854562000000007E-2</v>
      </c>
      <c r="C4163" s="17">
        <v>-9.0905221999999994E-2</v>
      </c>
      <c r="D4163" s="17">
        <v>-9.2512129999999998E-2</v>
      </c>
      <c r="E4163" s="74">
        <v>-5.8001740000000003E-2</v>
      </c>
      <c r="F4163" s="74">
        <v>-9.4719783000000002E-2</v>
      </c>
      <c r="G4163" s="17">
        <v>-6.2881442999999995E-2</v>
      </c>
      <c r="J4163" s="74"/>
      <c r="K4163" s="73"/>
      <c r="L4163" s="73"/>
      <c r="M4163" s="73"/>
      <c r="N4163" s="73"/>
      <c r="O4163" s="69"/>
      <c r="P4163" s="69"/>
      <c r="Q4163" s="69"/>
      <c r="R4163" s="69"/>
      <c r="S4163" s="69"/>
      <c r="T4163" s="69"/>
      <c r="U4163" s="69"/>
      <c r="V4163" s="72"/>
      <c r="W4163" s="71"/>
      <c r="X4163" s="71"/>
    </row>
    <row r="4164" spans="1:24" ht="15.75" thickBot="1">
      <c r="A4164" s="3">
        <v>0.41560000000000002</v>
      </c>
      <c r="B4164" s="17">
        <v>-8.2755009000000004E-2</v>
      </c>
      <c r="C4164" s="17">
        <v>-9.0826482E-2</v>
      </c>
      <c r="D4164" s="17">
        <v>-9.2437901000000003E-2</v>
      </c>
      <c r="E4164" s="74">
        <v>-5.7931736999999997E-2</v>
      </c>
      <c r="F4164" s="74">
        <v>-9.4652848999999997E-2</v>
      </c>
      <c r="G4164" s="17">
        <v>-6.2805623000000005E-2</v>
      </c>
      <c r="J4164" s="74"/>
      <c r="K4164" s="73"/>
      <c r="L4164" s="73"/>
      <c r="M4164" s="73"/>
      <c r="N4164" s="73"/>
      <c r="O4164" s="69"/>
      <c r="P4164" s="69"/>
      <c r="Q4164" s="69"/>
      <c r="R4164" s="69"/>
      <c r="S4164" s="69"/>
      <c r="T4164" s="69"/>
      <c r="U4164" s="69"/>
      <c r="V4164" s="72"/>
      <c r="W4164" s="71"/>
      <c r="X4164" s="71"/>
    </row>
    <row r="4165" spans="1:24" ht="15.75" thickBot="1">
      <c r="A4165" s="3">
        <v>0.41570000000000001</v>
      </c>
      <c r="B4165" s="17">
        <v>-8.2655461999999999E-2</v>
      </c>
      <c r="C4165" s="17">
        <v>-9.0747743000000006E-2</v>
      </c>
      <c r="D4165" s="17">
        <v>-9.2363672999999993E-2</v>
      </c>
      <c r="E4165" s="74">
        <v>-5.7861739000000002E-2</v>
      </c>
      <c r="F4165" s="74">
        <v>-9.4585913999999993E-2</v>
      </c>
      <c r="G4165" s="17">
        <v>-6.2729806999999999E-2</v>
      </c>
      <c r="J4165" s="74"/>
      <c r="K4165" s="73"/>
      <c r="L4165" s="73"/>
      <c r="M4165" s="73"/>
      <c r="N4165" s="73"/>
      <c r="O4165" s="69"/>
      <c r="P4165" s="69"/>
      <c r="Q4165" s="69"/>
      <c r="R4165" s="69"/>
      <c r="S4165" s="69"/>
      <c r="T4165" s="69"/>
      <c r="U4165" s="69"/>
      <c r="V4165" s="72"/>
      <c r="W4165" s="71"/>
      <c r="X4165" s="71"/>
    </row>
    <row r="4166" spans="1:24" ht="15.75" thickBot="1">
      <c r="A4166" s="3">
        <v>0.4158</v>
      </c>
      <c r="B4166" s="17">
        <v>-8.2555921000000004E-2</v>
      </c>
      <c r="C4166" s="17">
        <v>-9.0669004999999997E-2</v>
      </c>
      <c r="D4166" s="17">
        <v>-9.2289445999999997E-2</v>
      </c>
      <c r="E4166" s="74">
        <v>-5.7791744999999999E-2</v>
      </c>
      <c r="F4166" s="74">
        <v>-9.4518979000000003E-2</v>
      </c>
      <c r="G4166" s="17">
        <v>-6.2653997000000003E-2</v>
      </c>
      <c r="J4166" s="74"/>
      <c r="K4166" s="73"/>
      <c r="L4166" s="73"/>
      <c r="M4166" s="73"/>
      <c r="N4166" s="73"/>
      <c r="O4166" s="69"/>
      <c r="P4166" s="69"/>
      <c r="Q4166" s="69"/>
      <c r="R4166" s="69"/>
      <c r="S4166" s="69"/>
      <c r="T4166" s="69"/>
      <c r="U4166" s="69"/>
      <c r="V4166" s="72"/>
      <c r="W4166" s="71"/>
      <c r="X4166" s="71"/>
    </row>
    <row r="4167" spans="1:24" ht="15.75" thickBot="1">
      <c r="A4167" s="3">
        <v>0.41589999999999999</v>
      </c>
      <c r="B4167" s="17">
        <v>-8.2456384999999993E-2</v>
      </c>
      <c r="C4167" s="17">
        <v>-9.0590269000000001E-2</v>
      </c>
      <c r="D4167" s="17">
        <v>-9.2215219000000001E-2</v>
      </c>
      <c r="E4167" s="74">
        <v>-5.7721756999999999E-2</v>
      </c>
      <c r="F4167" s="74">
        <v>-9.4452042E-2</v>
      </c>
      <c r="G4167" s="17">
        <v>-6.2578192000000005E-2</v>
      </c>
      <c r="J4167" s="74"/>
      <c r="K4167" s="73"/>
      <c r="L4167" s="73"/>
      <c r="M4167" s="73"/>
      <c r="N4167" s="73"/>
      <c r="O4167" s="69"/>
      <c r="P4167" s="69"/>
      <c r="Q4167" s="69"/>
      <c r="R4167" s="69"/>
      <c r="S4167" s="69"/>
      <c r="T4167" s="69"/>
      <c r="U4167" s="69"/>
      <c r="V4167" s="72"/>
      <c r="W4167" s="71"/>
      <c r="X4167" s="71"/>
    </row>
    <row r="4168" spans="1:24" ht="15.75" thickBot="1">
      <c r="A4168" s="3">
        <v>0.41599999999999998</v>
      </c>
      <c r="B4168" s="17">
        <v>-8.2356853999999993E-2</v>
      </c>
      <c r="C4168" s="17">
        <v>-9.0511534000000005E-2</v>
      </c>
      <c r="D4168" s="17">
        <v>-9.2140993000000004E-2</v>
      </c>
      <c r="E4168" s="74">
        <v>-5.7651773000000003E-2</v>
      </c>
      <c r="F4168" s="74">
        <v>-9.4385104999999997E-2</v>
      </c>
      <c r="G4168" s="17">
        <v>-6.2502392000000004E-2</v>
      </c>
      <c r="J4168" s="74"/>
      <c r="K4168" s="73"/>
      <c r="L4168" s="73"/>
      <c r="M4168" s="73"/>
      <c r="N4168" s="73"/>
      <c r="O4168" s="69"/>
      <c r="P4168" s="69"/>
      <c r="Q4168" s="69"/>
      <c r="R4168" s="69"/>
      <c r="S4168" s="69"/>
      <c r="T4168" s="69"/>
      <c r="U4168" s="69"/>
      <c r="V4168" s="72"/>
      <c r="W4168" s="71"/>
      <c r="X4168" s="71"/>
    </row>
    <row r="4169" spans="1:24" ht="15.75" thickBot="1">
      <c r="A4169" s="3">
        <v>0.41610000000000003</v>
      </c>
      <c r="B4169" s="17">
        <v>-8.2257329000000004E-2</v>
      </c>
      <c r="C4169" s="17">
        <v>-9.0432799999999994E-2</v>
      </c>
      <c r="D4169" s="17">
        <v>-9.2066765999999994E-2</v>
      </c>
      <c r="E4169" s="74">
        <v>-5.7581794999999998E-2</v>
      </c>
      <c r="F4169" s="74">
        <v>-9.4318166999999994E-2</v>
      </c>
      <c r="G4169" s="17">
        <v>-6.2426597E-2</v>
      </c>
      <c r="J4169" s="74"/>
      <c r="K4169" s="73"/>
      <c r="L4169" s="73"/>
      <c r="M4169" s="73"/>
      <c r="N4169" s="73"/>
      <c r="O4169" s="69"/>
      <c r="P4169" s="69"/>
      <c r="Q4169" s="69"/>
      <c r="R4169" s="69"/>
      <c r="S4169" s="69"/>
      <c r="T4169" s="69"/>
      <c r="U4169" s="69"/>
      <c r="V4169" s="72"/>
      <c r="W4169" s="71"/>
      <c r="X4169" s="71"/>
    </row>
    <row r="4170" spans="1:24" ht="15.75" thickBot="1">
      <c r="A4170" s="3">
        <v>0.41620000000000001</v>
      </c>
      <c r="B4170" s="17">
        <v>-8.2157808999999998E-2</v>
      </c>
      <c r="C4170" s="17">
        <v>-9.0354066999999996E-2</v>
      </c>
      <c r="D4170" s="17">
        <v>-9.1992540999999997E-2</v>
      </c>
      <c r="E4170" s="74">
        <v>-5.7511820999999998E-2</v>
      </c>
      <c r="F4170" s="74">
        <v>-9.4251228000000006E-2</v>
      </c>
      <c r="G4170" s="17">
        <v>-6.2350807000000001E-2</v>
      </c>
      <c r="J4170" s="74"/>
      <c r="K4170" s="73"/>
      <c r="L4170" s="73"/>
      <c r="M4170" s="73"/>
      <c r="N4170" s="73"/>
      <c r="O4170" s="69"/>
      <c r="P4170" s="69"/>
      <c r="Q4170" s="69"/>
      <c r="R4170" s="69"/>
      <c r="S4170" s="69"/>
      <c r="T4170" s="69"/>
      <c r="U4170" s="69"/>
      <c r="V4170" s="72"/>
      <c r="W4170" s="71"/>
      <c r="X4170" s="71"/>
    </row>
    <row r="4171" spans="1:24" ht="15.75" thickBot="1">
      <c r="A4171" s="3">
        <v>0.4163</v>
      </c>
      <c r="B4171" s="17">
        <v>-8.2058295000000003E-2</v>
      </c>
      <c r="C4171" s="17">
        <v>-9.0275335999999998E-2</v>
      </c>
      <c r="D4171" s="17">
        <v>-9.1918316E-2</v>
      </c>
      <c r="E4171" s="74">
        <v>-5.7441852000000002E-2</v>
      </c>
      <c r="F4171" s="74">
        <v>-9.4184288000000005E-2</v>
      </c>
      <c r="G4171" s="17">
        <v>-6.2275021999999999E-2</v>
      </c>
      <c r="J4171" s="74"/>
      <c r="K4171" s="73"/>
      <c r="L4171" s="73"/>
      <c r="M4171" s="73"/>
      <c r="N4171" s="73"/>
      <c r="O4171" s="69"/>
      <c r="P4171" s="69"/>
      <c r="Q4171" s="69"/>
      <c r="R4171" s="69"/>
      <c r="S4171" s="69"/>
      <c r="T4171" s="69"/>
      <c r="U4171" s="69"/>
      <c r="V4171" s="72"/>
      <c r="W4171" s="71"/>
      <c r="X4171" s="71"/>
    </row>
    <row r="4172" spans="1:24" ht="15.75" thickBot="1">
      <c r="A4172" s="3">
        <v>0.41639999999999999</v>
      </c>
      <c r="B4172" s="17">
        <v>-8.1958786000000006E-2</v>
      </c>
      <c r="C4172" s="17">
        <v>-9.0196605999999999E-2</v>
      </c>
      <c r="D4172" s="17">
        <v>-9.1844091000000003E-2</v>
      </c>
      <c r="E4172" s="74">
        <v>-5.7371888000000003E-2</v>
      </c>
      <c r="F4172" s="74">
        <v>-9.4117347000000004E-2</v>
      </c>
      <c r="G4172" s="17">
        <v>-6.2199242000000002E-2</v>
      </c>
      <c r="J4172" s="74"/>
      <c r="K4172" s="73"/>
      <c r="L4172" s="73"/>
      <c r="M4172" s="73"/>
      <c r="N4172" s="73"/>
      <c r="O4172" s="69"/>
      <c r="P4172" s="69"/>
      <c r="Q4172" s="69"/>
      <c r="R4172" s="69"/>
      <c r="S4172" s="69"/>
      <c r="T4172" s="69"/>
      <c r="U4172" s="69"/>
      <c r="V4172" s="72"/>
      <c r="W4172" s="71"/>
      <c r="X4172" s="71"/>
    </row>
    <row r="4173" spans="1:24" ht="15.75" thickBot="1">
      <c r="A4173" s="3">
        <v>0.41649999999999998</v>
      </c>
      <c r="B4173" s="17">
        <v>-8.1859282000000005E-2</v>
      </c>
      <c r="C4173" s="17">
        <v>-9.0117877999999998E-2</v>
      </c>
      <c r="D4173" s="17">
        <v>-9.1769866000000005E-2</v>
      </c>
      <c r="E4173" s="74">
        <v>-5.7301930000000001E-2</v>
      </c>
      <c r="F4173" s="74">
        <v>-9.4050405000000004E-2</v>
      </c>
      <c r="G4173" s="17">
        <v>-6.2123467000000002E-2</v>
      </c>
      <c r="J4173" s="74"/>
      <c r="K4173" s="73"/>
      <c r="L4173" s="73"/>
      <c r="M4173" s="73"/>
      <c r="N4173" s="73"/>
      <c r="O4173" s="69"/>
      <c r="P4173" s="69"/>
      <c r="Q4173" s="69"/>
      <c r="R4173" s="69"/>
      <c r="S4173" s="69"/>
      <c r="T4173" s="69"/>
      <c r="U4173" s="69"/>
      <c r="V4173" s="72"/>
      <c r="W4173" s="71"/>
      <c r="X4173" s="71"/>
    </row>
    <row r="4174" spans="1:24" ht="15.75" thickBot="1">
      <c r="A4174" s="3">
        <v>0.41660000000000003</v>
      </c>
      <c r="B4174" s="17">
        <v>-8.1759784000000002E-2</v>
      </c>
      <c r="C4174" s="17">
        <v>-9.0039149999999998E-2</v>
      </c>
      <c r="D4174" s="17">
        <v>-9.1695642999999993E-2</v>
      </c>
      <c r="E4174" s="74">
        <v>-5.7231975999999997E-2</v>
      </c>
      <c r="F4174" s="74">
        <v>-9.3983463000000003E-2</v>
      </c>
      <c r="G4174" s="17">
        <v>-6.2047696999999999E-2</v>
      </c>
      <c r="J4174" s="74"/>
      <c r="K4174" s="73"/>
      <c r="L4174" s="73"/>
      <c r="M4174" s="73"/>
      <c r="N4174" s="73"/>
      <c r="O4174" s="69"/>
      <c r="P4174" s="69"/>
      <c r="Q4174" s="69"/>
      <c r="R4174" s="69"/>
      <c r="S4174" s="69"/>
      <c r="T4174" s="69"/>
      <c r="U4174" s="69"/>
      <c r="V4174" s="72"/>
      <c r="W4174" s="71"/>
      <c r="X4174" s="71"/>
    </row>
    <row r="4175" spans="1:24" ht="15.75" thickBot="1">
      <c r="A4175" s="3">
        <v>0.41670000000000001</v>
      </c>
      <c r="B4175" s="17">
        <v>-8.1660290999999996E-2</v>
      </c>
      <c r="C4175" s="17">
        <v>-8.9960423999999997E-2</v>
      </c>
      <c r="D4175" s="17">
        <v>-9.1621418999999996E-2</v>
      </c>
      <c r="E4175" s="74">
        <v>-5.7162025999999998E-2</v>
      </c>
      <c r="F4175" s="74">
        <v>-9.3916519000000004E-2</v>
      </c>
      <c r="G4175" s="17">
        <v>-6.1971933E-2</v>
      </c>
      <c r="J4175" s="74"/>
      <c r="K4175" s="73"/>
      <c r="L4175" s="73"/>
      <c r="M4175" s="73"/>
      <c r="N4175" s="73"/>
      <c r="O4175" s="69"/>
      <c r="P4175" s="69"/>
      <c r="Q4175" s="69"/>
      <c r="R4175" s="69"/>
      <c r="S4175" s="69"/>
      <c r="T4175" s="69"/>
      <c r="U4175" s="69"/>
      <c r="V4175" s="72"/>
      <c r="W4175" s="71"/>
      <c r="X4175" s="71"/>
    </row>
    <row r="4176" spans="1:24" ht="15.75" thickBot="1">
      <c r="A4176" s="3">
        <v>0.4168</v>
      </c>
      <c r="B4176" s="17">
        <v>-8.1560803000000001E-2</v>
      </c>
      <c r="C4176" s="17">
        <v>-8.9881699999999995E-2</v>
      </c>
      <c r="D4176" s="17">
        <v>-9.1547195999999997E-2</v>
      </c>
      <c r="E4176" s="74">
        <v>-5.7092082000000002E-2</v>
      </c>
      <c r="F4176" s="74">
        <v>-9.3849574000000005E-2</v>
      </c>
      <c r="G4176" s="17">
        <v>-6.1896172999999999E-2</v>
      </c>
      <c r="J4176" s="74"/>
      <c r="K4176" s="73"/>
      <c r="L4176" s="73"/>
      <c r="M4176" s="73"/>
      <c r="N4176" s="73"/>
      <c r="O4176" s="69"/>
      <c r="P4176" s="69"/>
      <c r="Q4176" s="69"/>
      <c r="R4176" s="69"/>
      <c r="S4176" s="69"/>
      <c r="T4176" s="69"/>
      <c r="U4176" s="69"/>
      <c r="V4176" s="72"/>
      <c r="W4176" s="71"/>
      <c r="X4176" s="71"/>
    </row>
    <row r="4177" spans="1:24" ht="15.75" thickBot="1">
      <c r="A4177" s="3">
        <v>0.41689999999999999</v>
      </c>
      <c r="B4177" s="17">
        <v>-8.1461321000000003E-2</v>
      </c>
      <c r="C4177" s="17">
        <v>-8.9802976000000007E-2</v>
      </c>
      <c r="D4177" s="17">
        <v>-9.1472972999999999E-2</v>
      </c>
      <c r="E4177" s="74">
        <v>-5.7022142999999997E-2</v>
      </c>
      <c r="F4177" s="74">
        <v>-9.3782629000000006E-2</v>
      </c>
      <c r="G4177" s="17">
        <v>-6.1820418000000002E-2</v>
      </c>
      <c r="J4177" s="74"/>
      <c r="K4177" s="73"/>
      <c r="L4177" s="73"/>
      <c r="M4177" s="73"/>
      <c r="N4177" s="73"/>
      <c r="O4177" s="69"/>
      <c r="P4177" s="69"/>
      <c r="Q4177" s="69"/>
      <c r="R4177" s="69"/>
      <c r="S4177" s="69"/>
      <c r="T4177" s="69"/>
      <c r="U4177" s="69"/>
      <c r="V4177" s="72"/>
      <c r="W4177" s="71"/>
      <c r="X4177" s="71"/>
    </row>
    <row r="4178" spans="1:24" ht="15.75" thickBot="1">
      <c r="A4178" s="3">
        <v>0.41699999999999998</v>
      </c>
      <c r="B4178" s="17">
        <v>-8.1361844000000003E-2</v>
      </c>
      <c r="C4178" s="17">
        <v>-8.9724254000000003E-2</v>
      </c>
      <c r="D4178" s="17">
        <v>-9.1398751E-2</v>
      </c>
      <c r="E4178" s="74">
        <v>-5.6952207999999997E-2</v>
      </c>
      <c r="F4178" s="74">
        <v>-9.3715682999999994E-2</v>
      </c>
      <c r="G4178" s="17">
        <v>-6.1744669000000002E-2</v>
      </c>
      <c r="J4178" s="74"/>
      <c r="K4178" s="73"/>
      <c r="L4178" s="73"/>
      <c r="M4178" s="73"/>
      <c r="N4178" s="73"/>
      <c r="O4178" s="69"/>
      <c r="P4178" s="69"/>
      <c r="Q4178" s="69"/>
      <c r="R4178" s="69"/>
      <c r="S4178" s="69"/>
      <c r="T4178" s="69"/>
      <c r="U4178" s="69"/>
      <c r="V4178" s="72"/>
      <c r="W4178" s="71"/>
      <c r="X4178" s="71"/>
    </row>
    <row r="4179" spans="1:24" ht="15.75" thickBot="1">
      <c r="A4179" s="3">
        <v>0.41710000000000003</v>
      </c>
      <c r="B4179" s="17">
        <v>-8.1262372999999999E-2</v>
      </c>
      <c r="C4179" s="17">
        <v>-8.9645532999999999E-2</v>
      </c>
      <c r="D4179" s="17">
        <v>-9.1324529000000002E-2</v>
      </c>
      <c r="E4179" s="74">
        <v>-5.6882279000000001E-2</v>
      </c>
      <c r="F4179" s="74">
        <v>-9.3648734999999997E-2</v>
      </c>
      <c r="G4179" s="17">
        <v>-6.1668924E-2</v>
      </c>
      <c r="J4179" s="74"/>
      <c r="K4179" s="73"/>
      <c r="L4179" s="73"/>
      <c r="M4179" s="73"/>
      <c r="N4179" s="73"/>
      <c r="O4179" s="69"/>
      <c r="P4179" s="69"/>
      <c r="Q4179" s="69"/>
      <c r="R4179" s="69"/>
      <c r="S4179" s="69"/>
      <c r="T4179" s="69"/>
      <c r="U4179" s="69"/>
      <c r="V4179" s="72"/>
      <c r="W4179" s="71"/>
      <c r="X4179" s="71"/>
    </row>
    <row r="4180" spans="1:24" ht="15.75" thickBot="1">
      <c r="A4180" s="3">
        <v>0.41720000000000002</v>
      </c>
      <c r="B4180" s="17">
        <v>-8.1162907000000006E-2</v>
      </c>
      <c r="C4180" s="17">
        <v>-8.9566812999999995E-2</v>
      </c>
      <c r="D4180" s="17">
        <v>-9.1250308000000002E-2</v>
      </c>
      <c r="E4180" s="74">
        <v>-5.6812354000000002E-2</v>
      </c>
      <c r="F4180" s="74">
        <v>-9.3581787E-2</v>
      </c>
      <c r="G4180" s="17">
        <v>-6.1593184000000002E-2</v>
      </c>
      <c r="J4180" s="74"/>
      <c r="K4180" s="73"/>
      <c r="L4180" s="73"/>
      <c r="M4180" s="73"/>
      <c r="N4180" s="73"/>
      <c r="O4180" s="69"/>
      <c r="P4180" s="69"/>
      <c r="Q4180" s="69"/>
      <c r="R4180" s="69"/>
      <c r="S4180" s="69"/>
      <c r="T4180" s="69"/>
      <c r="U4180" s="69"/>
      <c r="V4180" s="72"/>
      <c r="W4180" s="71"/>
      <c r="X4180" s="71"/>
    </row>
    <row r="4181" spans="1:24" ht="15.75" thickBot="1">
      <c r="A4181" s="3">
        <v>0.4173</v>
      </c>
      <c r="B4181" s="17">
        <v>-8.1063445999999997E-2</v>
      </c>
      <c r="C4181" s="17">
        <v>-8.9488095000000004E-2</v>
      </c>
      <c r="D4181" s="17">
        <v>-9.1176087000000003E-2</v>
      </c>
      <c r="E4181" s="74">
        <v>-5.6742434000000001E-2</v>
      </c>
      <c r="F4181" s="74">
        <v>-9.3514838000000003E-2</v>
      </c>
      <c r="G4181" s="17">
        <v>-6.1517450000000001E-2</v>
      </c>
      <c r="J4181" s="74"/>
      <c r="K4181" s="73"/>
      <c r="L4181" s="73"/>
      <c r="M4181" s="73"/>
      <c r="N4181" s="73"/>
      <c r="O4181" s="69"/>
      <c r="P4181" s="69"/>
      <c r="Q4181" s="69"/>
      <c r="R4181" s="69"/>
      <c r="S4181" s="69"/>
      <c r="T4181" s="69"/>
      <c r="U4181" s="69"/>
      <c r="V4181" s="72"/>
      <c r="W4181" s="71"/>
      <c r="X4181" s="71"/>
    </row>
    <row r="4182" spans="1:24" ht="15.75" thickBot="1">
      <c r="A4182" s="3">
        <v>0.41739999999999999</v>
      </c>
      <c r="B4182" s="17">
        <v>-8.096399E-2</v>
      </c>
      <c r="C4182" s="17">
        <v>-8.9409377999999998E-2</v>
      </c>
      <c r="D4182" s="17">
        <v>-9.1101866000000004E-2</v>
      </c>
      <c r="E4182" s="74">
        <v>-5.6672518999999998E-2</v>
      </c>
      <c r="F4182" s="74">
        <v>-9.3447886999999993E-2</v>
      </c>
      <c r="G4182" s="17">
        <v>-6.1441719999999998E-2</v>
      </c>
      <c r="J4182" s="74"/>
      <c r="K4182" s="73"/>
      <c r="L4182" s="73"/>
      <c r="M4182" s="73"/>
      <c r="N4182" s="73"/>
      <c r="O4182" s="69"/>
      <c r="P4182" s="69"/>
      <c r="Q4182" s="69"/>
      <c r="R4182" s="69"/>
      <c r="S4182" s="69"/>
      <c r="T4182" s="69"/>
      <c r="U4182" s="69"/>
      <c r="V4182" s="72"/>
      <c r="W4182" s="71"/>
      <c r="X4182" s="71"/>
    </row>
    <row r="4183" spans="1:24" ht="15.75" thickBot="1">
      <c r="A4183" s="3">
        <v>0.41749999999999998</v>
      </c>
      <c r="B4183" s="17">
        <v>-8.0864539999999999E-2</v>
      </c>
      <c r="C4183" s="17">
        <v>-8.9330662000000005E-2</v>
      </c>
      <c r="D4183" s="17">
        <v>-9.1027645000000004E-2</v>
      </c>
      <c r="E4183" s="74">
        <v>-5.6602608999999998E-2</v>
      </c>
      <c r="F4183" s="74">
        <v>-9.3380935999999998E-2</v>
      </c>
      <c r="G4183" s="17">
        <v>-6.1365995E-2</v>
      </c>
      <c r="J4183" s="74"/>
      <c r="K4183" s="73"/>
      <c r="L4183" s="73"/>
      <c r="M4183" s="73"/>
      <c r="N4183" s="73"/>
      <c r="O4183" s="69"/>
      <c r="P4183" s="69"/>
      <c r="Q4183" s="69"/>
      <c r="R4183" s="69"/>
      <c r="S4183" s="69"/>
      <c r="T4183" s="69"/>
      <c r="U4183" s="69"/>
      <c r="V4183" s="72"/>
      <c r="W4183" s="71"/>
      <c r="X4183" s="71"/>
    </row>
    <row r="4184" spans="1:24" ht="15.75" thickBot="1">
      <c r="A4184" s="3">
        <v>0.41760000000000003</v>
      </c>
      <c r="B4184" s="17">
        <v>-8.0765094999999995E-2</v>
      </c>
      <c r="C4184" s="17">
        <v>-8.9251946999999998E-2</v>
      </c>
      <c r="D4184" s="17">
        <v>-9.0953425000000004E-2</v>
      </c>
      <c r="E4184" s="74">
        <v>-5.6532702999999997E-2</v>
      </c>
      <c r="F4184" s="74">
        <v>-9.3313984000000003E-2</v>
      </c>
      <c r="G4184" s="17">
        <v>-6.1290275999999998E-2</v>
      </c>
      <c r="J4184" s="74"/>
      <c r="K4184" s="73"/>
      <c r="L4184" s="73"/>
      <c r="M4184" s="73"/>
      <c r="N4184" s="73"/>
      <c r="O4184" s="69"/>
      <c r="P4184" s="69"/>
      <c r="Q4184" s="69"/>
      <c r="R4184" s="69"/>
      <c r="S4184" s="69"/>
      <c r="T4184" s="69"/>
      <c r="U4184" s="69"/>
      <c r="V4184" s="72"/>
      <c r="W4184" s="71"/>
      <c r="X4184" s="71"/>
    </row>
    <row r="4185" spans="1:24" ht="15.75" thickBot="1">
      <c r="A4185" s="3">
        <v>0.41770000000000002</v>
      </c>
      <c r="B4185" s="17">
        <v>-8.0665656000000002E-2</v>
      </c>
      <c r="C4185" s="17">
        <v>-8.9173234000000004E-2</v>
      </c>
      <c r="D4185" s="17">
        <v>-9.0879206000000004E-2</v>
      </c>
      <c r="E4185" s="74">
        <v>-5.6462802999999999E-2</v>
      </c>
      <c r="F4185" s="74">
        <v>-9.3247030999999994E-2</v>
      </c>
      <c r="G4185" s="17">
        <v>-6.1214561000000001E-2</v>
      </c>
      <c r="J4185" s="74"/>
      <c r="K4185" s="73"/>
      <c r="L4185" s="73"/>
      <c r="M4185" s="73"/>
      <c r="N4185" s="73"/>
      <c r="O4185" s="69"/>
      <c r="P4185" s="69"/>
      <c r="Q4185" s="69"/>
      <c r="R4185" s="69"/>
      <c r="S4185" s="69"/>
      <c r="T4185" s="69"/>
      <c r="U4185" s="69"/>
      <c r="V4185" s="72"/>
      <c r="W4185" s="71"/>
      <c r="X4185" s="71"/>
    </row>
    <row r="4186" spans="1:24" ht="15.75" thickBot="1">
      <c r="A4186" s="3">
        <v>0.4178</v>
      </c>
      <c r="B4186" s="17">
        <v>-8.0566220999999993E-2</v>
      </c>
      <c r="C4186" s="17">
        <v>-8.9094520999999996E-2</v>
      </c>
      <c r="D4186" s="17">
        <v>-9.0804987000000004E-2</v>
      </c>
      <c r="E4186" s="74">
        <v>-5.6392906999999999E-2</v>
      </c>
      <c r="F4186" s="74">
        <v>-9.3180077E-2</v>
      </c>
      <c r="G4186" s="17">
        <v>-6.1138851000000001E-2</v>
      </c>
      <c r="J4186" s="74"/>
      <c r="K4186" s="73"/>
      <c r="L4186" s="73"/>
      <c r="M4186" s="73"/>
      <c r="N4186" s="73"/>
      <c r="O4186" s="69"/>
      <c r="P4186" s="69"/>
      <c r="Q4186" s="69"/>
      <c r="R4186" s="69"/>
      <c r="S4186" s="69"/>
      <c r="T4186" s="69"/>
      <c r="U4186" s="69"/>
      <c r="V4186" s="72"/>
      <c r="W4186" s="71"/>
      <c r="X4186" s="71"/>
    </row>
    <row r="4187" spans="1:24" ht="15.75" thickBot="1">
      <c r="A4187" s="3">
        <v>0.41789999999999999</v>
      </c>
      <c r="B4187" s="17">
        <v>-8.0466791999999995E-2</v>
      </c>
      <c r="C4187" s="17">
        <v>-8.9015810000000001E-2</v>
      </c>
      <c r="D4187" s="17">
        <v>-9.0730768000000003E-2</v>
      </c>
      <c r="E4187" s="74">
        <v>-5.6323015999999997E-2</v>
      </c>
      <c r="F4187" s="74">
        <v>-9.3113122000000006E-2</v>
      </c>
      <c r="G4187" s="17">
        <v>-6.1063145999999999E-2</v>
      </c>
      <c r="J4187" s="74"/>
      <c r="K4187" s="73"/>
      <c r="L4187" s="73"/>
      <c r="M4187" s="73"/>
      <c r="N4187" s="73"/>
      <c r="O4187" s="69"/>
      <c r="P4187" s="69"/>
      <c r="Q4187" s="69"/>
      <c r="R4187" s="69"/>
      <c r="S4187" s="69"/>
      <c r="T4187" s="69"/>
      <c r="U4187" s="69"/>
      <c r="V4187" s="72"/>
      <c r="W4187" s="71"/>
      <c r="X4187" s="71"/>
    </row>
    <row r="4188" spans="1:24" ht="15.75" thickBot="1">
      <c r="A4188" s="3">
        <v>0.41799999999999998</v>
      </c>
      <c r="B4188" s="17">
        <v>-8.0367368999999994E-2</v>
      </c>
      <c r="C4188" s="17">
        <v>-8.8937100000000005E-2</v>
      </c>
      <c r="D4188" s="17">
        <v>-9.0656549000000003E-2</v>
      </c>
      <c r="E4188" s="74">
        <v>-5.6253129999999998E-2</v>
      </c>
      <c r="F4188" s="74">
        <v>-9.3046166E-2</v>
      </c>
      <c r="G4188" s="17">
        <v>-6.0987447E-2</v>
      </c>
      <c r="J4188" s="74"/>
      <c r="K4188" s="73"/>
      <c r="L4188" s="73"/>
      <c r="M4188" s="73"/>
      <c r="N4188" s="73"/>
      <c r="O4188" s="69"/>
      <c r="P4188" s="69"/>
      <c r="Q4188" s="69"/>
      <c r="R4188" s="69"/>
      <c r="S4188" s="69"/>
      <c r="T4188" s="69"/>
      <c r="U4188" s="69"/>
      <c r="V4188" s="72"/>
      <c r="W4188" s="71"/>
      <c r="X4188" s="71"/>
    </row>
    <row r="4189" spans="1:24" ht="15.75" thickBot="1">
      <c r="A4189" s="3">
        <v>0.41810000000000003</v>
      </c>
      <c r="B4189" s="17">
        <v>-8.0267950000000005E-2</v>
      </c>
      <c r="C4189" s="17">
        <v>-8.8858391999999994E-2</v>
      </c>
      <c r="D4189" s="17">
        <v>-9.0582331000000002E-2</v>
      </c>
      <c r="E4189" s="74">
        <v>-5.6183247999999998E-2</v>
      </c>
      <c r="F4189" s="74">
        <v>-9.2979208999999993E-2</v>
      </c>
      <c r="G4189" s="17">
        <v>-6.0911752E-2</v>
      </c>
      <c r="J4189" s="74"/>
      <c r="K4189" s="73"/>
      <c r="L4189" s="73"/>
      <c r="M4189" s="73"/>
      <c r="N4189" s="73"/>
      <c r="O4189" s="69"/>
      <c r="P4189" s="69"/>
      <c r="Q4189" s="69"/>
      <c r="R4189" s="69"/>
      <c r="S4189" s="69"/>
      <c r="T4189" s="69"/>
      <c r="U4189" s="69"/>
      <c r="V4189" s="72"/>
      <c r="W4189" s="71"/>
      <c r="X4189" s="71"/>
    </row>
    <row r="4190" spans="1:24" ht="15.75" thickBot="1">
      <c r="A4190" s="3">
        <v>0.41820000000000002</v>
      </c>
      <c r="B4190" s="17">
        <v>-8.0168536999999998E-2</v>
      </c>
      <c r="C4190" s="17">
        <v>-8.8779683999999998E-2</v>
      </c>
      <c r="D4190" s="17">
        <v>-9.0508113000000001E-2</v>
      </c>
      <c r="E4190" s="74">
        <v>-5.6113372000000002E-2</v>
      </c>
      <c r="F4190" s="74">
        <v>-9.2912251000000001E-2</v>
      </c>
      <c r="G4190" s="17">
        <v>-6.0836062000000003E-2</v>
      </c>
      <c r="J4190" s="74"/>
      <c r="K4190" s="73"/>
      <c r="L4190" s="73"/>
      <c r="M4190" s="73"/>
      <c r="N4190" s="73"/>
      <c r="O4190" s="69"/>
      <c r="P4190" s="69"/>
      <c r="Q4190" s="69"/>
      <c r="R4190" s="69"/>
      <c r="S4190" s="69"/>
      <c r="T4190" s="69"/>
      <c r="U4190" s="69"/>
      <c r="V4190" s="72"/>
      <c r="W4190" s="71"/>
      <c r="X4190" s="71"/>
    </row>
    <row r="4191" spans="1:24" ht="15.75" thickBot="1">
      <c r="A4191" s="3">
        <v>0.41830000000000001</v>
      </c>
      <c r="B4191" s="17">
        <v>-8.0069129000000003E-2</v>
      </c>
      <c r="C4191" s="17">
        <v>-8.8700978E-2</v>
      </c>
      <c r="D4191" s="17">
        <v>-9.0433896E-2</v>
      </c>
      <c r="E4191" s="74">
        <v>-5.6043500000000003E-2</v>
      </c>
      <c r="F4191" s="74">
        <v>-9.2845291999999996E-2</v>
      </c>
      <c r="G4191" s="17">
        <v>-6.0760376999999997E-2</v>
      </c>
      <c r="J4191" s="74"/>
      <c r="K4191" s="73"/>
      <c r="L4191" s="73"/>
      <c r="M4191" s="73"/>
      <c r="N4191" s="73"/>
      <c r="O4191" s="69"/>
      <c r="P4191" s="69"/>
      <c r="Q4191" s="69"/>
      <c r="R4191" s="69"/>
      <c r="S4191" s="69"/>
      <c r="T4191" s="69"/>
      <c r="U4191" s="69"/>
      <c r="V4191" s="72"/>
      <c r="W4191" s="71"/>
      <c r="X4191" s="71"/>
    </row>
    <row r="4192" spans="1:24" ht="15.75" thickBot="1">
      <c r="A4192" s="3">
        <v>0.41839999999999999</v>
      </c>
      <c r="B4192" s="17">
        <v>-7.9969726000000005E-2</v>
      </c>
      <c r="C4192" s="17">
        <v>-8.8622273000000001E-2</v>
      </c>
      <c r="D4192" s="17">
        <v>-9.0359677999999999E-2</v>
      </c>
      <c r="E4192" s="74">
        <v>-5.5973633000000002E-2</v>
      </c>
      <c r="F4192" s="74">
        <v>-9.2778331000000006E-2</v>
      </c>
      <c r="G4192" s="17">
        <v>-6.0684697000000003E-2</v>
      </c>
      <c r="J4192" s="74"/>
      <c r="K4192" s="73"/>
      <c r="L4192" s="73"/>
      <c r="M4192" s="73"/>
      <c r="N4192" s="73"/>
      <c r="O4192" s="69"/>
      <c r="P4192" s="69"/>
      <c r="Q4192" s="69"/>
      <c r="R4192" s="69"/>
      <c r="S4192" s="69"/>
      <c r="T4192" s="69"/>
      <c r="U4192" s="69"/>
      <c r="V4192" s="72"/>
      <c r="W4192" s="71"/>
      <c r="X4192" s="71"/>
    </row>
    <row r="4193" spans="1:24" ht="15.75" thickBot="1">
      <c r="A4193" s="3">
        <v>0.41849999999999998</v>
      </c>
      <c r="B4193" s="17">
        <v>-7.9870329000000004E-2</v>
      </c>
      <c r="C4193" s="17">
        <v>-8.8543569000000003E-2</v>
      </c>
      <c r="D4193" s="17">
        <v>-9.0285460999999997E-2</v>
      </c>
      <c r="E4193" s="74">
        <v>-5.5903770999999998E-2</v>
      </c>
      <c r="F4193" s="74">
        <v>-9.2711370000000001E-2</v>
      </c>
      <c r="G4193" s="17">
        <v>-6.0609021999999999E-2</v>
      </c>
      <c r="J4193" s="74"/>
      <c r="K4193" s="73"/>
      <c r="L4193" s="73"/>
      <c r="M4193" s="73"/>
      <c r="N4193" s="73"/>
      <c r="O4193" s="69"/>
      <c r="P4193" s="69"/>
      <c r="Q4193" s="69"/>
      <c r="R4193" s="69"/>
      <c r="S4193" s="69"/>
      <c r="T4193" s="69"/>
      <c r="U4193" s="69"/>
      <c r="V4193" s="72"/>
      <c r="W4193" s="71"/>
      <c r="X4193" s="71"/>
    </row>
    <row r="4194" spans="1:24" ht="15.75" thickBot="1">
      <c r="A4194" s="3">
        <v>0.41860000000000003</v>
      </c>
      <c r="B4194" s="17">
        <v>-7.9770937E-2</v>
      </c>
      <c r="C4194" s="17">
        <v>-8.8464867000000003E-2</v>
      </c>
      <c r="D4194" s="17">
        <v>-9.0211244999999995E-2</v>
      </c>
      <c r="E4194" s="74">
        <v>-5.5833912999999999E-2</v>
      </c>
      <c r="F4194" s="74">
        <v>-9.2644407999999998E-2</v>
      </c>
      <c r="G4194" s="17">
        <v>-6.0533350999999999E-2</v>
      </c>
      <c r="J4194" s="74"/>
      <c r="K4194" s="73"/>
      <c r="L4194" s="73"/>
      <c r="M4194" s="73"/>
      <c r="N4194" s="73"/>
      <c r="O4194" s="69"/>
      <c r="P4194" s="69"/>
      <c r="Q4194" s="69"/>
      <c r="R4194" s="69"/>
      <c r="S4194" s="69"/>
      <c r="T4194" s="69"/>
      <c r="U4194" s="69"/>
      <c r="V4194" s="72"/>
      <c r="W4194" s="71"/>
      <c r="X4194" s="71"/>
    </row>
    <row r="4195" spans="1:24" ht="15.75" thickBot="1">
      <c r="A4195" s="3">
        <v>0.41870000000000002</v>
      </c>
      <c r="B4195" s="17">
        <v>-7.9671549999999994E-2</v>
      </c>
      <c r="C4195" s="17">
        <v>-8.8386165000000003E-2</v>
      </c>
      <c r="D4195" s="17">
        <v>-9.0137028999999994E-2</v>
      </c>
      <c r="E4195" s="74">
        <v>-5.5764060999999997E-2</v>
      </c>
      <c r="F4195" s="74">
        <v>-9.2577444999999994E-2</v>
      </c>
      <c r="G4195" s="17">
        <v>-6.0457685999999997E-2</v>
      </c>
      <c r="J4195" s="74"/>
      <c r="K4195" s="73"/>
      <c r="L4195" s="73"/>
      <c r="M4195" s="73"/>
      <c r="N4195" s="73"/>
      <c r="O4195" s="69"/>
      <c r="P4195" s="69"/>
      <c r="Q4195" s="69"/>
      <c r="R4195" s="69"/>
      <c r="S4195" s="69"/>
      <c r="T4195" s="69"/>
      <c r="U4195" s="69"/>
      <c r="V4195" s="72"/>
      <c r="W4195" s="71"/>
      <c r="X4195" s="71"/>
    </row>
    <row r="4196" spans="1:24" ht="15.75" thickBot="1">
      <c r="A4196" s="3">
        <v>0.41880000000000001</v>
      </c>
      <c r="B4196" s="17">
        <v>-7.9572167999999999E-2</v>
      </c>
      <c r="C4196" s="17">
        <v>-8.8307465000000002E-2</v>
      </c>
      <c r="D4196" s="17">
        <v>-9.0062813000000005E-2</v>
      </c>
      <c r="E4196" s="74">
        <v>-5.5694212999999999E-2</v>
      </c>
      <c r="F4196" s="74">
        <v>-9.2510481000000006E-2</v>
      </c>
      <c r="G4196" s="17">
        <v>-6.0382025999999998E-2</v>
      </c>
      <c r="J4196" s="74"/>
      <c r="K4196" s="73"/>
      <c r="L4196" s="73"/>
      <c r="M4196" s="73"/>
      <c r="N4196" s="73"/>
      <c r="O4196" s="69"/>
      <c r="P4196" s="69"/>
      <c r="Q4196" s="69"/>
      <c r="R4196" s="69"/>
      <c r="S4196" s="69"/>
      <c r="T4196" s="69"/>
      <c r="U4196" s="69"/>
      <c r="V4196" s="72"/>
      <c r="W4196" s="71"/>
      <c r="X4196" s="71"/>
    </row>
    <row r="4197" spans="1:24" ht="15.75" thickBot="1">
      <c r="A4197" s="3">
        <v>0.41889999999999999</v>
      </c>
      <c r="B4197" s="17">
        <v>-7.9472791000000001E-2</v>
      </c>
      <c r="C4197" s="17">
        <v>-8.8228765000000001E-2</v>
      </c>
      <c r="D4197" s="17">
        <v>-8.9988597000000004E-2</v>
      </c>
      <c r="E4197" s="74">
        <v>-5.5624369E-2</v>
      </c>
      <c r="F4197" s="74">
        <v>-9.2443516000000003E-2</v>
      </c>
      <c r="G4197" s="17">
        <v>-6.0306369999999998E-2</v>
      </c>
      <c r="J4197" s="74"/>
      <c r="K4197" s="73"/>
      <c r="L4197" s="73"/>
      <c r="M4197" s="73"/>
      <c r="N4197" s="73"/>
      <c r="O4197" s="69"/>
      <c r="P4197" s="69"/>
      <c r="Q4197" s="69"/>
      <c r="R4197" s="69"/>
      <c r="S4197" s="69"/>
      <c r="T4197" s="69"/>
      <c r="U4197" s="69"/>
      <c r="V4197" s="72"/>
      <c r="W4197" s="71"/>
      <c r="X4197" s="71"/>
    </row>
    <row r="4198" spans="1:24" ht="15.75" thickBot="1">
      <c r="A4198" s="3">
        <v>0.41899999999999998</v>
      </c>
      <c r="B4198" s="17">
        <v>-7.937342E-2</v>
      </c>
      <c r="C4198" s="17">
        <v>-8.8150066999999999E-2</v>
      </c>
      <c r="D4198" s="17">
        <v>-8.9914382000000001E-2</v>
      </c>
      <c r="E4198" s="74">
        <v>-5.5554530999999997E-2</v>
      </c>
      <c r="F4198" s="74">
        <v>-9.2376550000000002E-2</v>
      </c>
      <c r="G4198" s="17">
        <v>-6.0230719000000002E-2</v>
      </c>
      <c r="J4198" s="74"/>
      <c r="K4198" s="73"/>
      <c r="L4198" s="73"/>
      <c r="M4198" s="73"/>
      <c r="N4198" s="73"/>
      <c r="O4198" s="69"/>
      <c r="P4198" s="69"/>
      <c r="Q4198" s="69"/>
      <c r="R4198" s="69"/>
      <c r="S4198" s="69"/>
      <c r="T4198" s="69"/>
      <c r="U4198" s="69"/>
      <c r="V4198" s="72"/>
      <c r="W4198" s="71"/>
      <c r="X4198" s="71"/>
    </row>
    <row r="4199" spans="1:24" ht="15.75" thickBot="1">
      <c r="A4199" s="3">
        <v>0.41909999999999997</v>
      </c>
      <c r="B4199" s="17">
        <v>-7.9274053999999997E-2</v>
      </c>
      <c r="C4199" s="17">
        <v>-8.8071370999999996E-2</v>
      </c>
      <c r="D4199" s="17">
        <v>-8.9840166999999999E-2</v>
      </c>
      <c r="E4199" s="74">
        <v>-5.5484696999999999E-2</v>
      </c>
      <c r="F4199" s="74">
        <v>-9.2309583000000001E-2</v>
      </c>
      <c r="G4199" s="17">
        <v>-6.0155074000000003E-2</v>
      </c>
      <c r="J4199" s="74"/>
      <c r="K4199" s="73"/>
      <c r="L4199" s="73"/>
      <c r="M4199" s="73"/>
      <c r="N4199" s="73"/>
      <c r="O4199" s="69"/>
      <c r="P4199" s="69"/>
      <c r="Q4199" s="69"/>
      <c r="R4199" s="69"/>
      <c r="S4199" s="69"/>
      <c r="T4199" s="69"/>
      <c r="U4199" s="69"/>
      <c r="V4199" s="72"/>
      <c r="W4199" s="71"/>
      <c r="X4199" s="71"/>
    </row>
    <row r="4200" spans="1:24" ht="15.75" thickBot="1">
      <c r="A4200" s="3">
        <v>0.41920000000000002</v>
      </c>
      <c r="B4200" s="17">
        <v>-7.9174693000000004E-2</v>
      </c>
      <c r="C4200" s="17">
        <v>-8.7992675000000006E-2</v>
      </c>
      <c r="D4200" s="17">
        <v>-8.9765951999999996E-2</v>
      </c>
      <c r="E4200" s="74">
        <v>-5.5414867999999999E-2</v>
      </c>
      <c r="F4200" s="74">
        <v>-9.2242615E-2</v>
      </c>
      <c r="G4200" s="17">
        <v>-6.0079433000000002E-2</v>
      </c>
      <c r="J4200" s="74"/>
      <c r="K4200" s="73"/>
      <c r="L4200" s="73"/>
      <c r="M4200" s="73"/>
      <c r="N4200" s="73"/>
      <c r="O4200" s="69"/>
      <c r="P4200" s="69"/>
      <c r="Q4200" s="69"/>
      <c r="R4200" s="69"/>
      <c r="S4200" s="69"/>
      <c r="T4200" s="69"/>
      <c r="U4200" s="69"/>
      <c r="V4200" s="72"/>
      <c r="W4200" s="71"/>
      <c r="X4200" s="71"/>
    </row>
    <row r="4201" spans="1:24" ht="15.75" thickBot="1">
      <c r="A4201" s="3">
        <v>0.41930000000000001</v>
      </c>
      <c r="B4201" s="17">
        <v>-7.9075336999999996E-2</v>
      </c>
      <c r="C4201" s="17">
        <v>-8.7913980000000003E-2</v>
      </c>
      <c r="D4201" s="17">
        <v>-8.9691737999999993E-2</v>
      </c>
      <c r="E4201" s="74">
        <v>-5.5345044000000003E-2</v>
      </c>
      <c r="F4201" s="74">
        <v>-9.2175645E-2</v>
      </c>
      <c r="G4201" s="17">
        <v>-6.0003796999999998E-2</v>
      </c>
      <c r="J4201" s="74"/>
      <c r="K4201" s="73"/>
      <c r="L4201" s="73"/>
      <c r="M4201" s="73"/>
      <c r="N4201" s="73"/>
      <c r="O4201" s="69"/>
      <c r="P4201" s="69"/>
      <c r="Q4201" s="69"/>
      <c r="R4201" s="69"/>
      <c r="S4201" s="69"/>
      <c r="T4201" s="69"/>
      <c r="U4201" s="69"/>
      <c r="V4201" s="72"/>
      <c r="W4201" s="71"/>
      <c r="X4201" s="71"/>
    </row>
    <row r="4202" spans="1:24" ht="15.75" thickBot="1">
      <c r="A4202" s="3">
        <v>0.4194</v>
      </c>
      <c r="B4202" s="17">
        <v>-7.8975986999999997E-2</v>
      </c>
      <c r="C4202" s="17">
        <v>-8.7835286999999998E-2</v>
      </c>
      <c r="D4202" s="17">
        <v>-8.9617523000000004E-2</v>
      </c>
      <c r="E4202" s="74">
        <v>-5.5275223999999998E-2</v>
      </c>
      <c r="F4202" s="74">
        <v>-9.2108675000000001E-2</v>
      </c>
      <c r="G4202" s="17">
        <v>-5.9928164999999999E-2</v>
      </c>
      <c r="J4202" s="74"/>
      <c r="K4202" s="73"/>
      <c r="L4202" s="73"/>
      <c r="M4202" s="73"/>
      <c r="N4202" s="73"/>
      <c r="O4202" s="69"/>
      <c r="P4202" s="69"/>
      <c r="Q4202" s="69"/>
      <c r="R4202" s="69"/>
      <c r="S4202" s="69"/>
      <c r="T4202" s="69"/>
      <c r="U4202" s="69"/>
      <c r="V4202" s="72"/>
      <c r="W4202" s="71"/>
      <c r="X4202" s="71"/>
    </row>
    <row r="4203" spans="1:24" ht="15.75" thickBot="1">
      <c r="A4203" s="3">
        <v>0.41949999999999998</v>
      </c>
      <c r="B4203" s="17">
        <v>-7.8876640999999997E-2</v>
      </c>
      <c r="C4203" s="17">
        <v>-8.7756593999999993E-2</v>
      </c>
      <c r="D4203" s="17">
        <v>-8.9543309000000001E-2</v>
      </c>
      <c r="E4203" s="74">
        <v>-5.5205410000000003E-2</v>
      </c>
      <c r="F4203" s="74">
        <v>-9.2041704000000002E-2</v>
      </c>
      <c r="G4203" s="17">
        <v>-5.9852539000000003E-2</v>
      </c>
      <c r="J4203" s="74"/>
      <c r="K4203" s="73"/>
      <c r="L4203" s="73"/>
      <c r="M4203" s="73"/>
      <c r="N4203" s="73"/>
      <c r="O4203" s="69"/>
      <c r="P4203" s="69"/>
      <c r="Q4203" s="69"/>
      <c r="R4203" s="69"/>
      <c r="S4203" s="69"/>
      <c r="T4203" s="69"/>
      <c r="U4203" s="69"/>
      <c r="V4203" s="72"/>
      <c r="W4203" s="71"/>
      <c r="X4203" s="71"/>
    </row>
    <row r="4204" spans="1:24" ht="15.75" thickBot="1">
      <c r="A4204" s="3">
        <v>0.41959999999999997</v>
      </c>
      <c r="B4204" s="17">
        <v>-7.8777300999999994E-2</v>
      </c>
      <c r="C4204" s="17">
        <v>-8.7677903000000001E-2</v>
      </c>
      <c r="D4204" s="17">
        <v>-8.9469095999999998E-2</v>
      </c>
      <c r="E4204" s="74">
        <v>-5.5135599E-2</v>
      </c>
      <c r="F4204" s="74">
        <v>-9.1974731000000004E-2</v>
      </c>
      <c r="G4204" s="17">
        <v>-5.9776917999999998E-2</v>
      </c>
      <c r="J4204" s="74"/>
      <c r="K4204" s="73"/>
      <c r="L4204" s="73"/>
      <c r="M4204" s="73"/>
      <c r="N4204" s="73"/>
      <c r="O4204" s="69"/>
      <c r="P4204" s="69"/>
      <c r="Q4204" s="69"/>
      <c r="R4204" s="69"/>
      <c r="S4204" s="69"/>
      <c r="T4204" s="69"/>
      <c r="U4204" s="69"/>
      <c r="V4204" s="72"/>
      <c r="W4204" s="71"/>
      <c r="X4204" s="71"/>
    </row>
    <row r="4205" spans="1:24" ht="15.75" thickBot="1">
      <c r="A4205" s="3">
        <v>0.41970000000000002</v>
      </c>
      <c r="B4205" s="17">
        <v>-7.8677966000000002E-2</v>
      </c>
      <c r="C4205" s="17">
        <v>-8.7599212999999995E-2</v>
      </c>
      <c r="D4205" s="17">
        <v>-8.9394881999999995E-2</v>
      </c>
      <c r="E4205" s="74">
        <v>-5.5065794000000001E-2</v>
      </c>
      <c r="F4205" s="74">
        <v>-9.1907758000000006E-2</v>
      </c>
      <c r="G4205" s="17">
        <v>-5.9701300999999998E-2</v>
      </c>
      <c r="J4205" s="74"/>
      <c r="K4205" s="73"/>
      <c r="L4205" s="73"/>
      <c r="M4205" s="73"/>
      <c r="N4205" s="73"/>
      <c r="O4205" s="69"/>
      <c r="P4205" s="69"/>
      <c r="Q4205" s="69"/>
      <c r="R4205" s="69"/>
      <c r="S4205" s="69"/>
      <c r="T4205" s="69"/>
      <c r="U4205" s="69"/>
      <c r="V4205" s="72"/>
      <c r="W4205" s="71"/>
      <c r="X4205" s="71"/>
    </row>
    <row r="4206" spans="1:24" ht="15.75" thickBot="1">
      <c r="A4206" s="3">
        <v>0.41980000000000001</v>
      </c>
      <c r="B4206" s="17">
        <v>-7.8578635999999993E-2</v>
      </c>
      <c r="C4206" s="17">
        <v>-8.7520524000000002E-2</v>
      </c>
      <c r="D4206" s="17">
        <v>-8.9320669000000005E-2</v>
      </c>
      <c r="E4206" s="74">
        <v>-5.4995993E-2</v>
      </c>
      <c r="F4206" s="74">
        <v>-9.1840782999999995E-2</v>
      </c>
      <c r="G4206" s="17">
        <v>-5.9625689000000003E-2</v>
      </c>
      <c r="J4206" s="74"/>
      <c r="K4206" s="73"/>
      <c r="L4206" s="73"/>
      <c r="M4206" s="73"/>
      <c r="N4206" s="73"/>
      <c r="O4206" s="69"/>
      <c r="P4206" s="69"/>
      <c r="Q4206" s="69"/>
      <c r="R4206" s="69"/>
      <c r="S4206" s="69"/>
      <c r="T4206" s="69"/>
      <c r="U4206" s="69"/>
      <c r="V4206" s="72"/>
      <c r="W4206" s="71"/>
      <c r="X4206" s="71"/>
    </row>
    <row r="4207" spans="1:24" ht="15.75" thickBot="1">
      <c r="A4207" s="3">
        <v>0.4199</v>
      </c>
      <c r="B4207" s="17">
        <v>-7.8479310999999996E-2</v>
      </c>
      <c r="C4207" s="17">
        <v>-8.7441835999999995E-2</v>
      </c>
      <c r="D4207" s="17">
        <v>-8.9246456000000002E-2</v>
      </c>
      <c r="E4207" s="74">
        <v>-5.4926197000000003E-2</v>
      </c>
      <c r="F4207" s="74">
        <v>-9.1773807999999998E-2</v>
      </c>
      <c r="G4207" s="17">
        <v>-5.9550081999999997E-2</v>
      </c>
      <c r="J4207" s="74"/>
      <c r="K4207" s="73"/>
      <c r="L4207" s="73"/>
      <c r="M4207" s="73"/>
      <c r="N4207" s="73"/>
      <c r="O4207" s="69"/>
      <c r="P4207" s="69"/>
      <c r="Q4207" s="69"/>
      <c r="R4207" s="69"/>
      <c r="S4207" s="69"/>
      <c r="T4207" s="69"/>
      <c r="U4207" s="69"/>
      <c r="V4207" s="72"/>
      <c r="W4207" s="71"/>
      <c r="X4207" s="71"/>
    </row>
    <row r="4208" spans="1:24" ht="15.75" thickBot="1">
      <c r="A4208" s="3">
        <v>0.42</v>
      </c>
      <c r="B4208" s="17">
        <v>-7.8379991999999996E-2</v>
      </c>
      <c r="C4208" s="17">
        <v>-8.7363150000000001E-2</v>
      </c>
      <c r="D4208" s="17">
        <v>-8.9172243999999998E-2</v>
      </c>
      <c r="E4208" s="74">
        <v>-5.4856406000000003E-2</v>
      </c>
      <c r="F4208" s="74">
        <v>-9.1706831000000003E-2</v>
      </c>
      <c r="G4208" s="17">
        <v>-5.9474480000000003E-2</v>
      </c>
      <c r="J4208" s="74"/>
      <c r="K4208" s="73"/>
      <c r="L4208" s="73"/>
      <c r="M4208" s="73"/>
      <c r="N4208" s="73"/>
      <c r="O4208" s="69"/>
      <c r="P4208" s="69"/>
      <c r="Q4208" s="69"/>
      <c r="R4208" s="69"/>
      <c r="S4208" s="69"/>
      <c r="T4208" s="69"/>
      <c r="U4208" s="69"/>
      <c r="V4208" s="72"/>
      <c r="W4208" s="71"/>
      <c r="X4208" s="71"/>
    </row>
    <row r="4209" spans="1:24" ht="15.75" thickBot="1">
      <c r="A4209" s="3">
        <v>0.42009999999999997</v>
      </c>
      <c r="B4209" s="17">
        <v>-7.8280677000000007E-2</v>
      </c>
      <c r="C4209" s="17">
        <v>-8.7284464000000006E-2</v>
      </c>
      <c r="D4209" s="17">
        <v>-8.9098030999999994E-2</v>
      </c>
      <c r="E4209" s="74">
        <v>-5.4786619000000002E-2</v>
      </c>
      <c r="F4209" s="74">
        <v>-9.1639852999999993E-2</v>
      </c>
      <c r="G4209" s="17">
        <v>-5.9398882E-2</v>
      </c>
      <c r="J4209" s="74"/>
      <c r="K4209" s="73"/>
      <c r="L4209" s="73"/>
      <c r="M4209" s="73"/>
      <c r="N4209" s="73"/>
      <c r="O4209" s="69"/>
      <c r="P4209" s="69"/>
      <c r="Q4209" s="69"/>
      <c r="R4209" s="69"/>
      <c r="S4209" s="69"/>
      <c r="T4209" s="69"/>
      <c r="U4209" s="69"/>
      <c r="V4209" s="72"/>
      <c r="W4209" s="71"/>
      <c r="X4209" s="71"/>
    </row>
    <row r="4210" spans="1:24" ht="15.75" thickBot="1">
      <c r="A4210" s="3">
        <v>0.42020000000000002</v>
      </c>
      <c r="B4210" s="17">
        <v>-7.8181368000000001E-2</v>
      </c>
      <c r="C4210" s="17">
        <v>-8.7205778999999997E-2</v>
      </c>
      <c r="D4210" s="17">
        <v>-8.9023819000000004E-2</v>
      </c>
      <c r="E4210" s="74">
        <v>-5.4716836999999997E-2</v>
      </c>
      <c r="F4210" s="74">
        <v>-9.1572873999999999E-2</v>
      </c>
      <c r="G4210" s="17">
        <v>-5.9323290000000001E-2</v>
      </c>
      <c r="J4210" s="74"/>
      <c r="K4210" s="73"/>
      <c r="L4210" s="73"/>
      <c r="M4210" s="73"/>
      <c r="N4210" s="73"/>
      <c r="O4210" s="69"/>
      <c r="P4210" s="69"/>
      <c r="Q4210" s="69"/>
      <c r="R4210" s="69"/>
      <c r="S4210" s="69"/>
      <c r="T4210" s="69"/>
      <c r="U4210" s="69"/>
      <c r="V4210" s="72"/>
      <c r="W4210" s="71"/>
      <c r="X4210" s="71"/>
    </row>
    <row r="4211" spans="1:24" ht="15.75" thickBot="1">
      <c r="A4211" s="3">
        <v>0.42030000000000001</v>
      </c>
      <c r="B4211" s="17">
        <v>-7.8082062999999993E-2</v>
      </c>
      <c r="C4211" s="17">
        <v>-8.7127096000000001E-2</v>
      </c>
      <c r="D4211" s="17">
        <v>-8.8949607E-2</v>
      </c>
      <c r="E4211" s="74">
        <v>-5.4647058999999998E-2</v>
      </c>
      <c r="F4211" s="74">
        <v>-9.1505894000000004E-2</v>
      </c>
      <c r="G4211" s="17">
        <v>-5.9247701999999999E-2</v>
      </c>
      <c r="J4211" s="74"/>
      <c r="K4211" s="73"/>
      <c r="L4211" s="73"/>
      <c r="M4211" s="73"/>
      <c r="N4211" s="73"/>
      <c r="O4211" s="69"/>
      <c r="P4211" s="69"/>
      <c r="Q4211" s="69"/>
      <c r="R4211" s="69"/>
      <c r="S4211" s="69"/>
      <c r="T4211" s="69"/>
      <c r="U4211" s="69"/>
      <c r="V4211" s="72"/>
      <c r="W4211" s="71"/>
      <c r="X4211" s="71"/>
    </row>
    <row r="4212" spans="1:24" ht="15.75" thickBot="1">
      <c r="A4212" s="3">
        <v>0.4204</v>
      </c>
      <c r="B4212" s="17">
        <v>-7.7982763999999996E-2</v>
      </c>
      <c r="C4212" s="17">
        <v>-8.7048413000000005E-2</v>
      </c>
      <c r="D4212" s="17">
        <v>-8.8875395999999995E-2</v>
      </c>
      <c r="E4212" s="74">
        <v>-5.4577286000000003E-2</v>
      </c>
      <c r="F4212" s="74">
        <v>-9.1438912999999997E-2</v>
      </c>
      <c r="G4212" s="17">
        <v>-5.9172119000000002E-2</v>
      </c>
      <c r="J4212" s="74"/>
      <c r="K4212" s="73"/>
      <c r="L4212" s="73"/>
      <c r="M4212" s="73"/>
      <c r="N4212" s="73"/>
      <c r="O4212" s="69"/>
      <c r="P4212" s="69"/>
      <c r="Q4212" s="69"/>
      <c r="R4212" s="69"/>
      <c r="S4212" s="69"/>
      <c r="T4212" s="69"/>
      <c r="U4212" s="69"/>
      <c r="V4212" s="72"/>
      <c r="W4212" s="71"/>
      <c r="X4212" s="71"/>
    </row>
    <row r="4213" spans="1:24" ht="15.75" thickBot="1">
      <c r="A4213" s="3">
        <v>0.42049999999999998</v>
      </c>
      <c r="B4213" s="17">
        <v>-7.7883469999999996E-2</v>
      </c>
      <c r="C4213" s="17">
        <v>-8.6969731999999994E-2</v>
      </c>
      <c r="D4213" s="17">
        <v>-8.8801184000000005E-2</v>
      </c>
      <c r="E4213" s="74">
        <v>-5.4507517999999998E-2</v>
      </c>
      <c r="F4213" s="74">
        <v>-9.1371931000000003E-2</v>
      </c>
      <c r="G4213" s="17">
        <v>-5.9096541000000002E-2</v>
      </c>
      <c r="J4213" s="74"/>
      <c r="K4213" s="73"/>
      <c r="L4213" s="73"/>
      <c r="M4213" s="73"/>
      <c r="N4213" s="73"/>
      <c r="O4213" s="69"/>
      <c r="P4213" s="69"/>
      <c r="Q4213" s="69"/>
      <c r="R4213" s="69"/>
      <c r="S4213" s="69"/>
      <c r="T4213" s="69"/>
      <c r="U4213" s="69"/>
      <c r="V4213" s="72"/>
      <c r="W4213" s="71"/>
      <c r="X4213" s="71"/>
    </row>
    <row r="4214" spans="1:24" ht="15.75" thickBot="1">
      <c r="A4214" s="3">
        <v>0.42059999999999997</v>
      </c>
      <c r="B4214" s="17">
        <v>-7.7784180999999994E-2</v>
      </c>
      <c r="C4214" s="17">
        <v>-8.6891051999999996E-2</v>
      </c>
      <c r="D4214" s="17">
        <v>-8.8726973000000001E-2</v>
      </c>
      <c r="E4214" s="74">
        <v>-5.4437754999999997E-2</v>
      </c>
      <c r="F4214" s="74">
        <v>-9.1304947999999997E-2</v>
      </c>
      <c r="G4214" s="17">
        <v>-5.9020968E-2</v>
      </c>
      <c r="J4214" s="74"/>
      <c r="K4214" s="73"/>
      <c r="L4214" s="73"/>
      <c r="M4214" s="73"/>
      <c r="N4214" s="73"/>
      <c r="O4214" s="69"/>
      <c r="P4214" s="69"/>
      <c r="Q4214" s="69"/>
      <c r="R4214" s="69"/>
      <c r="S4214" s="69"/>
      <c r="T4214" s="69"/>
      <c r="U4214" s="69"/>
      <c r="V4214" s="72"/>
      <c r="W4214" s="71"/>
      <c r="X4214" s="71"/>
    </row>
    <row r="4215" spans="1:24" ht="15.75" thickBot="1">
      <c r="A4215" s="3">
        <v>0.42070000000000002</v>
      </c>
      <c r="B4215" s="17">
        <v>-7.7684897000000003E-2</v>
      </c>
      <c r="C4215" s="17">
        <v>-8.6812372999999998E-2</v>
      </c>
      <c r="D4215" s="17">
        <v>-8.8652761999999996E-2</v>
      </c>
      <c r="E4215" s="74">
        <v>-5.4367996000000002E-2</v>
      </c>
      <c r="F4215" s="74">
        <v>-9.1237964000000005E-2</v>
      </c>
      <c r="G4215" s="17">
        <v>-5.8945399000000002E-2</v>
      </c>
      <c r="J4215" s="74"/>
      <c r="K4215" s="73"/>
      <c r="L4215" s="73"/>
      <c r="M4215" s="73"/>
      <c r="N4215" s="73"/>
      <c r="O4215" s="69"/>
      <c r="P4215" s="69"/>
      <c r="Q4215" s="69"/>
      <c r="R4215" s="69"/>
      <c r="S4215" s="69"/>
      <c r="T4215" s="69"/>
      <c r="U4215" s="69"/>
      <c r="V4215" s="72"/>
      <c r="W4215" s="71"/>
      <c r="X4215" s="71"/>
    </row>
    <row r="4216" spans="1:24" ht="15.75" thickBot="1">
      <c r="A4216" s="3">
        <v>0.42080000000000001</v>
      </c>
      <c r="B4216" s="17">
        <v>-7.7585617999999995E-2</v>
      </c>
      <c r="C4216" s="17">
        <v>-8.6733695E-2</v>
      </c>
      <c r="D4216" s="17">
        <v>-8.8578551000000005E-2</v>
      </c>
      <c r="E4216" s="74">
        <v>-5.4298241999999997E-2</v>
      </c>
      <c r="F4216" s="74">
        <v>-9.1170978E-2</v>
      </c>
      <c r="G4216" s="17">
        <v>-5.8869835000000002E-2</v>
      </c>
      <c r="J4216" s="74"/>
      <c r="K4216" s="73"/>
      <c r="L4216" s="73"/>
      <c r="M4216" s="73"/>
      <c r="N4216" s="73"/>
      <c r="O4216" s="69"/>
      <c r="P4216" s="69"/>
      <c r="Q4216" s="69"/>
      <c r="R4216" s="69"/>
      <c r="S4216" s="69"/>
      <c r="T4216" s="69"/>
      <c r="U4216" s="69"/>
      <c r="V4216" s="72"/>
      <c r="W4216" s="71"/>
      <c r="X4216" s="71"/>
    </row>
    <row r="4217" spans="1:24" ht="15.75" thickBot="1">
      <c r="A4217" s="3">
        <v>0.4209</v>
      </c>
      <c r="B4217" s="17">
        <v>-7.7486344999999998E-2</v>
      </c>
      <c r="C4217" s="17">
        <v>-8.6655018E-2</v>
      </c>
      <c r="D4217" s="17">
        <v>-8.8504341E-2</v>
      </c>
      <c r="E4217" s="74">
        <v>-5.4228492000000003E-2</v>
      </c>
      <c r="F4217" s="74">
        <v>-9.1103991999999995E-2</v>
      </c>
      <c r="G4217" s="17">
        <v>-5.8794275999999999E-2</v>
      </c>
      <c r="J4217" s="74"/>
      <c r="K4217" s="73"/>
      <c r="L4217" s="73"/>
      <c r="M4217" s="73"/>
      <c r="N4217" s="73"/>
      <c r="O4217" s="69"/>
      <c r="P4217" s="69"/>
      <c r="Q4217" s="69"/>
      <c r="R4217" s="69"/>
      <c r="S4217" s="69"/>
      <c r="T4217" s="69"/>
      <c r="U4217" s="69"/>
      <c r="V4217" s="72"/>
      <c r="W4217" s="71"/>
      <c r="X4217" s="71"/>
    </row>
    <row r="4218" spans="1:24" ht="15.75" thickBot="1">
      <c r="A4218" s="3">
        <v>0.42099999999999999</v>
      </c>
      <c r="B4218" s="17">
        <v>-7.7387075999999999E-2</v>
      </c>
      <c r="C4218" s="17">
        <v>-8.6576342000000001E-2</v>
      </c>
      <c r="D4218" s="17">
        <v>-8.8430129999999996E-2</v>
      </c>
      <c r="E4218" s="74">
        <v>-5.4158747E-2</v>
      </c>
      <c r="F4218" s="74">
        <v>-9.1037004000000005E-2</v>
      </c>
      <c r="G4218" s="17">
        <v>-5.8718722000000001E-2</v>
      </c>
      <c r="J4218" s="74"/>
      <c r="K4218" s="73"/>
      <c r="L4218" s="73"/>
      <c r="M4218" s="73"/>
      <c r="N4218" s="73"/>
      <c r="O4218" s="69"/>
      <c r="P4218" s="69"/>
      <c r="Q4218" s="69"/>
      <c r="R4218" s="69"/>
      <c r="S4218" s="69"/>
      <c r="T4218" s="69"/>
      <c r="U4218" s="69"/>
      <c r="V4218" s="72"/>
      <c r="W4218" s="71"/>
      <c r="X4218" s="71"/>
    </row>
    <row r="4219" spans="1:24" ht="15.75" thickBot="1">
      <c r="A4219" s="3">
        <v>0.42109999999999997</v>
      </c>
      <c r="B4219" s="17">
        <v>-7.7287811999999997E-2</v>
      </c>
      <c r="C4219" s="17">
        <v>-8.6497667E-2</v>
      </c>
      <c r="D4219" s="17">
        <v>-8.8355920000000004E-2</v>
      </c>
      <c r="E4219" s="74">
        <v>-5.4089007000000001E-2</v>
      </c>
      <c r="F4219" s="74">
        <v>-9.0970015000000001E-2</v>
      </c>
      <c r="G4219" s="17">
        <v>-5.8643172E-2</v>
      </c>
      <c r="J4219" s="74"/>
      <c r="K4219" s="73"/>
      <c r="L4219" s="73"/>
      <c r="M4219" s="73"/>
      <c r="N4219" s="73"/>
      <c r="O4219" s="69"/>
      <c r="P4219" s="69"/>
      <c r="Q4219" s="69"/>
      <c r="R4219" s="69"/>
      <c r="S4219" s="69"/>
      <c r="T4219" s="69"/>
      <c r="U4219" s="69"/>
      <c r="V4219" s="72"/>
      <c r="W4219" s="71"/>
      <c r="X4219" s="71"/>
    </row>
    <row r="4220" spans="1:24" ht="15.75" thickBot="1">
      <c r="A4220" s="3">
        <v>0.42120000000000002</v>
      </c>
      <c r="B4220" s="17">
        <v>-7.7188554000000006E-2</v>
      </c>
      <c r="C4220" s="17">
        <v>-8.6418993E-2</v>
      </c>
      <c r="D4220" s="17">
        <v>-8.8281709999999999E-2</v>
      </c>
      <c r="E4220" s="74">
        <v>-5.4019271000000001E-2</v>
      </c>
      <c r="F4220" s="74">
        <v>-9.0903024999999998E-2</v>
      </c>
      <c r="G4220" s="17">
        <v>-5.8567626999999997E-2</v>
      </c>
      <c r="J4220" s="74"/>
      <c r="K4220" s="73"/>
      <c r="L4220" s="73"/>
      <c r="M4220" s="73"/>
      <c r="N4220" s="73"/>
      <c r="O4220" s="69"/>
      <c r="P4220" s="69"/>
      <c r="Q4220" s="69"/>
      <c r="R4220" s="69"/>
      <c r="S4220" s="69"/>
      <c r="T4220" s="69"/>
      <c r="U4220" s="69"/>
      <c r="V4220" s="72"/>
      <c r="W4220" s="71"/>
      <c r="X4220" s="71"/>
    </row>
    <row r="4221" spans="1:24" ht="15.75" thickBot="1">
      <c r="A4221" s="3">
        <v>0.42130000000000001</v>
      </c>
      <c r="B4221" s="17">
        <v>-7.7089299999999999E-2</v>
      </c>
      <c r="C4221" s="17">
        <v>-8.6340319999999998E-2</v>
      </c>
      <c r="D4221" s="17">
        <v>-8.8207499999999994E-2</v>
      </c>
      <c r="E4221" s="74">
        <v>-5.3949539999999997E-2</v>
      </c>
      <c r="F4221" s="74">
        <v>-9.0836033999999996E-2</v>
      </c>
      <c r="G4221" s="17">
        <v>-5.8492086999999998E-2</v>
      </c>
      <c r="J4221" s="74"/>
      <c r="K4221" s="73"/>
      <c r="L4221" s="73"/>
      <c r="M4221" s="73"/>
      <c r="N4221" s="73"/>
      <c r="O4221" s="69"/>
      <c r="P4221" s="69"/>
      <c r="Q4221" s="69"/>
      <c r="R4221" s="69"/>
      <c r="S4221" s="69"/>
      <c r="T4221" s="69"/>
      <c r="U4221" s="69"/>
      <c r="V4221" s="72"/>
      <c r="W4221" s="71"/>
      <c r="X4221" s="71"/>
    </row>
    <row r="4222" spans="1:24" ht="15.75" thickBot="1">
      <c r="A4222" s="3">
        <v>0.4214</v>
      </c>
      <c r="B4222" s="17">
        <v>-7.6990052000000003E-2</v>
      </c>
      <c r="C4222" s="17">
        <v>-8.6261647999999996E-2</v>
      </c>
      <c r="D4222" s="17">
        <v>-8.8133291000000002E-2</v>
      </c>
      <c r="E4222" s="74">
        <v>-5.3879812999999999E-2</v>
      </c>
      <c r="F4222" s="74">
        <v>-9.0769041999999994E-2</v>
      </c>
      <c r="G4222" s="17">
        <v>-5.8416551999999997E-2</v>
      </c>
      <c r="J4222" s="74"/>
      <c r="K4222" s="73"/>
      <c r="L4222" s="73"/>
      <c r="M4222" s="73"/>
      <c r="N4222" s="73"/>
      <c r="O4222" s="69"/>
      <c r="P4222" s="69"/>
      <c r="Q4222" s="69"/>
      <c r="R4222" s="69"/>
      <c r="S4222" s="69"/>
      <c r="T4222" s="69"/>
      <c r="U4222" s="69"/>
      <c r="V4222" s="72"/>
      <c r="W4222" s="71"/>
      <c r="X4222" s="71"/>
    </row>
    <row r="4223" spans="1:24" ht="15.75" thickBot="1">
      <c r="A4223" s="3">
        <v>0.42149999999999999</v>
      </c>
      <c r="B4223" s="17">
        <v>-7.6890808000000005E-2</v>
      </c>
      <c r="C4223" s="17">
        <v>-8.6182976999999994E-2</v>
      </c>
      <c r="D4223" s="17">
        <v>-8.8059080999999997E-2</v>
      </c>
      <c r="E4223" s="74">
        <v>-5.3810090999999997E-2</v>
      </c>
      <c r="F4223" s="74">
        <v>-9.0702049000000007E-2</v>
      </c>
      <c r="G4223" s="17">
        <v>-5.8341021E-2</v>
      </c>
      <c r="J4223" s="74"/>
      <c r="K4223" s="73"/>
      <c r="L4223" s="73"/>
      <c r="M4223" s="73"/>
      <c r="N4223" s="73"/>
      <c r="O4223" s="69"/>
      <c r="P4223" s="69"/>
      <c r="Q4223" s="69"/>
      <c r="R4223" s="69"/>
      <c r="S4223" s="69"/>
      <c r="T4223" s="69"/>
      <c r="U4223" s="69"/>
      <c r="V4223" s="72"/>
      <c r="W4223" s="71"/>
      <c r="X4223" s="71"/>
    </row>
    <row r="4224" spans="1:24" ht="15.75" thickBot="1">
      <c r="A4224" s="3">
        <v>0.42159999999999997</v>
      </c>
      <c r="B4224" s="17">
        <v>-7.6791570000000003E-2</v>
      </c>
      <c r="C4224" s="17">
        <v>-8.6104307000000005E-2</v>
      </c>
      <c r="D4224" s="17">
        <v>-8.7984872000000006E-2</v>
      </c>
      <c r="E4224" s="74">
        <v>-5.3740373000000001E-2</v>
      </c>
      <c r="F4224" s="74">
        <v>-9.0635054000000007E-2</v>
      </c>
      <c r="G4224" s="17">
        <v>-5.8265495E-2</v>
      </c>
      <c r="J4224" s="74"/>
      <c r="K4224" s="73"/>
      <c r="L4224" s="73"/>
      <c r="M4224" s="73"/>
      <c r="N4224" s="73"/>
      <c r="O4224" s="69"/>
      <c r="P4224" s="69"/>
      <c r="Q4224" s="69"/>
      <c r="R4224" s="69"/>
      <c r="S4224" s="69"/>
      <c r="T4224" s="69"/>
      <c r="U4224" s="69"/>
      <c r="V4224" s="72"/>
      <c r="W4224" s="71"/>
      <c r="X4224" s="71"/>
    </row>
    <row r="4225" spans="1:24" ht="15.75" thickBot="1">
      <c r="A4225" s="3">
        <v>0.42170000000000002</v>
      </c>
      <c r="B4225" s="17">
        <v>-7.6692336999999999E-2</v>
      </c>
      <c r="C4225" s="17">
        <v>-8.6025638000000001E-2</v>
      </c>
      <c r="D4225" s="17">
        <v>-8.7910663E-2</v>
      </c>
      <c r="E4225" s="74">
        <v>-5.3670660000000002E-2</v>
      </c>
      <c r="F4225" s="74">
        <v>-9.0568059000000006E-2</v>
      </c>
      <c r="G4225" s="17">
        <v>-5.8189973999999998E-2</v>
      </c>
      <c r="J4225" s="74"/>
      <c r="K4225" s="73"/>
      <c r="L4225" s="73"/>
      <c r="M4225" s="73"/>
      <c r="N4225" s="73"/>
      <c r="O4225" s="69"/>
      <c r="P4225" s="69"/>
      <c r="Q4225" s="69"/>
      <c r="R4225" s="69"/>
      <c r="S4225" s="69"/>
      <c r="T4225" s="69"/>
      <c r="U4225" s="69"/>
      <c r="V4225" s="72"/>
      <c r="W4225" s="71"/>
      <c r="X4225" s="71"/>
    </row>
    <row r="4226" spans="1:24" ht="15.75" thickBot="1">
      <c r="A4226" s="3">
        <v>0.42180000000000001</v>
      </c>
      <c r="B4226" s="17">
        <v>-7.6593107999999993E-2</v>
      </c>
      <c r="C4226" s="17">
        <v>-8.5946969999999998E-2</v>
      </c>
      <c r="D4226" s="17">
        <v>-8.7836453999999994E-2</v>
      </c>
      <c r="E4226" s="74">
        <v>-5.3600952E-2</v>
      </c>
      <c r="F4226" s="74">
        <v>-9.0501061999999993E-2</v>
      </c>
      <c r="G4226" s="17">
        <v>-5.8114457000000001E-2</v>
      </c>
      <c r="J4226" s="74"/>
      <c r="K4226" s="73"/>
      <c r="L4226" s="73"/>
      <c r="M4226" s="73"/>
      <c r="N4226" s="73"/>
      <c r="O4226" s="69"/>
      <c r="P4226" s="69"/>
      <c r="Q4226" s="69"/>
      <c r="R4226" s="69"/>
      <c r="S4226" s="69"/>
      <c r="T4226" s="69"/>
      <c r="U4226" s="69"/>
      <c r="V4226" s="72"/>
      <c r="W4226" s="71"/>
      <c r="X4226" s="71"/>
    </row>
    <row r="4227" spans="1:24" ht="15.75" thickBot="1">
      <c r="A4227" s="3">
        <v>0.4219</v>
      </c>
      <c r="B4227" s="17">
        <v>-7.6493884999999998E-2</v>
      </c>
      <c r="C4227" s="17">
        <v>-8.5868304000000006E-2</v>
      </c>
      <c r="D4227" s="17">
        <v>-8.7762245000000003E-2</v>
      </c>
      <c r="E4227" s="74">
        <v>-5.3531247999999997E-2</v>
      </c>
      <c r="F4227" s="74">
        <v>-9.0434063999999995E-2</v>
      </c>
      <c r="G4227" s="17">
        <v>-5.8038945000000002E-2</v>
      </c>
      <c r="J4227" s="74"/>
      <c r="K4227" s="73"/>
      <c r="L4227" s="73"/>
      <c r="M4227" s="73"/>
      <c r="N4227" s="73"/>
      <c r="O4227" s="69"/>
      <c r="P4227" s="69"/>
      <c r="Q4227" s="69"/>
      <c r="R4227" s="69"/>
      <c r="S4227" s="69"/>
      <c r="T4227" s="69"/>
      <c r="U4227" s="69"/>
      <c r="V4227" s="72"/>
      <c r="W4227" s="71"/>
      <c r="X4227" s="71"/>
    </row>
    <row r="4228" spans="1:24" ht="15.75" thickBot="1">
      <c r="A4228" s="3">
        <v>0.42199999999999999</v>
      </c>
      <c r="B4228" s="17">
        <v>-7.6394666E-2</v>
      </c>
      <c r="C4228" s="17">
        <v>-8.5789638000000001E-2</v>
      </c>
      <c r="D4228" s="17">
        <v>-8.7688035999999997E-2</v>
      </c>
      <c r="E4228" s="74">
        <v>-5.3461548999999997E-2</v>
      </c>
      <c r="F4228" s="74">
        <v>-9.0367064999999996E-2</v>
      </c>
      <c r="G4228" s="17">
        <v>-5.7963437999999999E-2</v>
      </c>
      <c r="J4228" s="74"/>
      <c r="K4228" s="73"/>
      <c r="L4228" s="73"/>
      <c r="M4228" s="73"/>
      <c r="N4228" s="73"/>
      <c r="O4228" s="69"/>
      <c r="P4228" s="69"/>
      <c r="Q4228" s="69"/>
      <c r="R4228" s="69"/>
      <c r="S4228" s="69"/>
      <c r="T4228" s="69"/>
      <c r="U4228" s="69"/>
      <c r="V4228" s="72"/>
      <c r="W4228" s="71"/>
      <c r="X4228" s="71"/>
    </row>
    <row r="4229" spans="1:24" ht="15.75" thickBot="1">
      <c r="A4229" s="3">
        <v>0.42209999999999998</v>
      </c>
      <c r="B4229" s="17">
        <v>-7.6295452999999999E-2</v>
      </c>
      <c r="C4229" s="17">
        <v>-8.5710972999999996E-2</v>
      </c>
      <c r="D4229" s="17">
        <v>-8.7613828000000005E-2</v>
      </c>
      <c r="E4229" s="74">
        <v>-5.3391854000000002E-2</v>
      </c>
      <c r="F4229" s="74">
        <v>-9.0300064999999999E-2</v>
      </c>
      <c r="G4229" s="17">
        <v>-5.7887935000000001E-2</v>
      </c>
      <c r="J4229" s="74"/>
      <c r="K4229" s="73"/>
      <c r="L4229" s="73"/>
      <c r="M4229" s="73"/>
      <c r="N4229" s="73"/>
      <c r="O4229" s="69"/>
      <c r="P4229" s="69"/>
      <c r="Q4229" s="69"/>
      <c r="R4229" s="69"/>
      <c r="S4229" s="69"/>
      <c r="T4229" s="69"/>
      <c r="U4229" s="69"/>
      <c r="V4229" s="72"/>
      <c r="W4229" s="71"/>
      <c r="X4229" s="71"/>
    </row>
    <row r="4230" spans="1:24" ht="15.75" thickBot="1">
      <c r="A4230" s="3">
        <v>0.42220000000000002</v>
      </c>
      <c r="B4230" s="17">
        <v>-7.6196244999999996E-2</v>
      </c>
      <c r="C4230" s="17">
        <v>-8.5632309000000004E-2</v>
      </c>
      <c r="D4230" s="17">
        <v>-8.7539618999999999E-2</v>
      </c>
      <c r="E4230" s="74">
        <v>-5.3322163999999998E-2</v>
      </c>
      <c r="F4230" s="74">
        <v>-9.0233063000000002E-2</v>
      </c>
      <c r="G4230" s="17">
        <v>-5.7812438000000001E-2</v>
      </c>
      <c r="J4230" s="74"/>
      <c r="K4230" s="73"/>
      <c r="L4230" s="73"/>
      <c r="M4230" s="73"/>
      <c r="N4230" s="73"/>
      <c r="O4230" s="69"/>
      <c r="P4230" s="69"/>
      <c r="Q4230" s="69"/>
      <c r="R4230" s="69"/>
      <c r="S4230" s="69"/>
      <c r="T4230" s="69"/>
      <c r="U4230" s="69"/>
      <c r="V4230" s="72"/>
      <c r="W4230" s="71"/>
      <c r="X4230" s="71"/>
    </row>
    <row r="4231" spans="1:24" ht="15.75" thickBot="1">
      <c r="A4231" s="3">
        <v>0.42230000000000001</v>
      </c>
      <c r="B4231" s="17">
        <v>-7.6097041000000004E-2</v>
      </c>
      <c r="C4231" s="17">
        <v>-8.5553645999999997E-2</v>
      </c>
      <c r="D4231" s="17">
        <v>-8.7465411000000007E-2</v>
      </c>
      <c r="E4231" s="74">
        <v>-5.3252477999999999E-2</v>
      </c>
      <c r="F4231" s="74">
        <v>-9.0166060000000006E-2</v>
      </c>
      <c r="G4231" s="17">
        <v>-5.7736943999999998E-2</v>
      </c>
      <c r="J4231" s="74"/>
      <c r="K4231" s="73"/>
      <c r="L4231" s="73"/>
      <c r="M4231" s="73"/>
      <c r="N4231" s="73"/>
      <c r="O4231" s="69"/>
      <c r="P4231" s="69"/>
      <c r="Q4231" s="69"/>
      <c r="R4231" s="69"/>
      <c r="S4231" s="69"/>
      <c r="T4231" s="69"/>
      <c r="U4231" s="69"/>
      <c r="V4231" s="72"/>
      <c r="W4231" s="71"/>
      <c r="X4231" s="71"/>
    </row>
    <row r="4232" spans="1:24" ht="15.75" thickBot="1">
      <c r="A4232" s="3">
        <v>0.4224</v>
      </c>
      <c r="B4232" s="17">
        <v>-7.5997842999999995E-2</v>
      </c>
      <c r="C4232" s="17">
        <v>-8.5474984000000004E-2</v>
      </c>
      <c r="D4232" s="17">
        <v>-8.7391203000000001E-2</v>
      </c>
      <c r="E4232" s="74">
        <v>-5.3182796999999997E-2</v>
      </c>
      <c r="F4232" s="74">
        <v>-9.0099056999999996E-2</v>
      </c>
      <c r="G4232" s="17">
        <v>-5.7661456E-2</v>
      </c>
      <c r="J4232" s="74"/>
      <c r="K4232" s="73"/>
      <c r="L4232" s="73"/>
      <c r="M4232" s="73"/>
      <c r="N4232" s="73"/>
      <c r="O4232" s="69"/>
      <c r="P4232" s="69"/>
      <c r="Q4232" s="69"/>
      <c r="R4232" s="69"/>
      <c r="S4232" s="69"/>
      <c r="T4232" s="69"/>
      <c r="U4232" s="69"/>
      <c r="V4232" s="72"/>
      <c r="W4232" s="71"/>
      <c r="X4232" s="71"/>
    </row>
    <row r="4233" spans="1:24" ht="15.75" thickBot="1">
      <c r="A4233" s="3">
        <v>0.42249999999999999</v>
      </c>
      <c r="B4233" s="17">
        <v>-7.5898648999999999E-2</v>
      </c>
      <c r="C4233" s="17">
        <v>-8.5396322999999996E-2</v>
      </c>
      <c r="D4233" s="17">
        <v>-8.7316994999999994E-2</v>
      </c>
      <c r="E4233" s="74">
        <v>-5.311312E-2</v>
      </c>
      <c r="F4233" s="74">
        <v>-9.0032052000000001E-2</v>
      </c>
      <c r="G4233" s="17">
        <v>-5.7585971999999999E-2</v>
      </c>
      <c r="J4233" s="74"/>
      <c r="K4233" s="73"/>
      <c r="L4233" s="73"/>
      <c r="M4233" s="73"/>
      <c r="N4233" s="73"/>
      <c r="O4233" s="69"/>
      <c r="P4233" s="69"/>
      <c r="Q4233" s="69"/>
      <c r="R4233" s="69"/>
      <c r="S4233" s="69"/>
      <c r="T4233" s="69"/>
      <c r="U4233" s="69"/>
      <c r="V4233" s="72"/>
      <c r="W4233" s="71"/>
      <c r="X4233" s="71"/>
    </row>
    <row r="4234" spans="1:24" ht="15.75" thickBot="1">
      <c r="A4234" s="3">
        <v>0.42259999999999998</v>
      </c>
      <c r="B4234" s="17">
        <v>-7.5799460999999999E-2</v>
      </c>
      <c r="C4234" s="17">
        <v>-8.5317663000000002E-2</v>
      </c>
      <c r="D4234" s="17">
        <v>-8.7242787000000002E-2</v>
      </c>
      <c r="E4234" s="74">
        <v>-5.3043448E-2</v>
      </c>
      <c r="F4234" s="74">
        <v>-8.9965044999999993E-2</v>
      </c>
      <c r="G4234" s="17">
        <v>-5.7510493000000003E-2</v>
      </c>
      <c r="J4234" s="74"/>
      <c r="K4234" s="73"/>
      <c r="L4234" s="73"/>
      <c r="M4234" s="73"/>
      <c r="N4234" s="73"/>
      <c r="O4234" s="69"/>
      <c r="P4234" s="69"/>
      <c r="Q4234" s="69"/>
      <c r="R4234" s="69"/>
      <c r="S4234" s="69"/>
      <c r="T4234" s="69"/>
      <c r="U4234" s="69"/>
      <c r="V4234" s="72"/>
      <c r="W4234" s="71"/>
      <c r="X4234" s="71"/>
    </row>
    <row r="4235" spans="1:24" ht="15.75" thickBot="1">
      <c r="A4235" s="3">
        <v>0.42270000000000002</v>
      </c>
      <c r="B4235" s="17">
        <v>-7.5700276999999996E-2</v>
      </c>
      <c r="C4235" s="17">
        <v>-8.5239003999999993E-2</v>
      </c>
      <c r="D4235" s="17">
        <v>-8.7168578999999996E-2</v>
      </c>
      <c r="E4235" s="74">
        <v>-5.2973780999999998E-2</v>
      </c>
      <c r="F4235" s="74">
        <v>-8.9898038E-2</v>
      </c>
      <c r="G4235" s="17">
        <v>-5.7435017999999997E-2</v>
      </c>
      <c r="J4235" s="74"/>
      <c r="K4235" s="73"/>
      <c r="L4235" s="73"/>
      <c r="M4235" s="73"/>
      <c r="N4235" s="73"/>
      <c r="O4235" s="69"/>
      <c r="P4235" s="69"/>
      <c r="Q4235" s="69"/>
      <c r="R4235" s="69"/>
      <c r="S4235" s="69"/>
      <c r="T4235" s="69"/>
      <c r="U4235" s="69"/>
      <c r="V4235" s="72"/>
      <c r="W4235" s="71"/>
      <c r="X4235" s="71"/>
    </row>
    <row r="4236" spans="1:24" ht="15.75" thickBot="1">
      <c r="A4236" s="3">
        <v>0.42280000000000001</v>
      </c>
      <c r="B4236" s="17">
        <v>-7.5601098000000005E-2</v>
      </c>
      <c r="C4236" s="17">
        <v>-8.5160345999999998E-2</v>
      </c>
      <c r="D4236" s="17">
        <v>-8.7094371000000004E-2</v>
      </c>
      <c r="E4236" s="74">
        <v>-5.2904118E-2</v>
      </c>
      <c r="F4236" s="74">
        <v>-8.9831029000000007E-2</v>
      </c>
      <c r="G4236" s="17">
        <v>-5.7359548000000003E-2</v>
      </c>
      <c r="J4236" s="74"/>
      <c r="K4236" s="73"/>
      <c r="L4236" s="73"/>
      <c r="M4236" s="73"/>
      <c r="N4236" s="73"/>
      <c r="O4236" s="69"/>
      <c r="P4236" s="69"/>
      <c r="Q4236" s="69"/>
      <c r="R4236" s="69"/>
      <c r="S4236" s="69"/>
      <c r="T4236" s="69"/>
      <c r="U4236" s="69"/>
      <c r="V4236" s="72"/>
      <c r="W4236" s="71"/>
      <c r="X4236" s="71"/>
    </row>
    <row r="4237" spans="1:24" ht="15.75" thickBot="1">
      <c r="A4237" s="3">
        <v>0.4229</v>
      </c>
      <c r="B4237" s="17">
        <v>-7.5501923999999998E-2</v>
      </c>
      <c r="C4237" s="17">
        <v>-8.5081689000000002E-2</v>
      </c>
      <c r="D4237" s="17">
        <v>-8.7020163999999997E-2</v>
      </c>
      <c r="E4237" s="74">
        <v>-5.2834459E-2</v>
      </c>
      <c r="F4237" s="74">
        <v>-8.976402E-2</v>
      </c>
      <c r="G4237" s="17">
        <v>-5.7284083E-2</v>
      </c>
      <c r="J4237" s="74"/>
      <c r="K4237" s="73"/>
      <c r="L4237" s="73"/>
      <c r="M4237" s="73"/>
      <c r="N4237" s="73"/>
      <c r="O4237" s="69"/>
      <c r="P4237" s="69"/>
      <c r="Q4237" s="69"/>
      <c r="R4237" s="69"/>
      <c r="S4237" s="69"/>
      <c r="T4237" s="69"/>
      <c r="U4237" s="69"/>
      <c r="V4237" s="72"/>
      <c r="W4237" s="71"/>
      <c r="X4237" s="71"/>
    </row>
    <row r="4238" spans="1:24" ht="15.75" thickBot="1">
      <c r="A4238" s="3">
        <v>0.42299999999999999</v>
      </c>
      <c r="B4238" s="17">
        <v>-7.5402756000000001E-2</v>
      </c>
      <c r="C4238" s="17">
        <v>-8.5003033000000006E-2</v>
      </c>
      <c r="D4238" s="17">
        <v>-8.6945956000000005E-2</v>
      </c>
      <c r="E4238" s="74">
        <v>-5.2764804999999998E-2</v>
      </c>
      <c r="F4238" s="74">
        <v>-8.9697008999999994E-2</v>
      </c>
      <c r="G4238" s="17">
        <v>-5.7208622000000001E-2</v>
      </c>
      <c r="J4238" s="74"/>
      <c r="K4238" s="73"/>
      <c r="L4238" s="73"/>
      <c r="M4238" s="73"/>
      <c r="N4238" s="73"/>
      <c r="O4238" s="69"/>
      <c r="P4238" s="69"/>
      <c r="Q4238" s="69"/>
      <c r="R4238" s="69"/>
      <c r="S4238" s="69"/>
      <c r="T4238" s="69"/>
      <c r="U4238" s="69"/>
      <c r="V4238" s="72"/>
      <c r="W4238" s="71"/>
      <c r="X4238" s="71"/>
    </row>
    <row r="4239" spans="1:24" ht="15.75" thickBot="1">
      <c r="A4239" s="3">
        <v>0.42309999999999998</v>
      </c>
      <c r="B4239" s="17">
        <v>-7.5303592000000003E-2</v>
      </c>
      <c r="C4239" s="17">
        <v>-8.4924377999999995E-2</v>
      </c>
      <c r="D4239" s="17">
        <v>-8.6871748999999998E-2</v>
      </c>
      <c r="E4239" s="74">
        <v>-5.2695155E-2</v>
      </c>
      <c r="F4239" s="74">
        <v>-8.9629996000000003E-2</v>
      </c>
      <c r="G4239" s="17">
        <v>-5.7133165999999999E-2</v>
      </c>
      <c r="J4239" s="74"/>
      <c r="K4239" s="73"/>
      <c r="L4239" s="73"/>
      <c r="M4239" s="73"/>
      <c r="N4239" s="73"/>
      <c r="O4239" s="69"/>
      <c r="P4239" s="69"/>
      <c r="Q4239" s="69"/>
      <c r="R4239" s="69"/>
      <c r="S4239" s="69"/>
      <c r="T4239" s="69"/>
      <c r="U4239" s="69"/>
      <c r="V4239" s="72"/>
      <c r="W4239" s="71"/>
      <c r="X4239" s="71"/>
    </row>
    <row r="4240" spans="1:24" ht="15.75" thickBot="1">
      <c r="A4240" s="3">
        <v>0.42320000000000002</v>
      </c>
      <c r="B4240" s="17">
        <v>-7.5204433000000001E-2</v>
      </c>
      <c r="C4240" s="17">
        <v>-8.4845722999999998E-2</v>
      </c>
      <c r="D4240" s="17">
        <v>-8.6797542000000005E-2</v>
      </c>
      <c r="E4240" s="74">
        <v>-5.262551E-2</v>
      </c>
      <c r="F4240" s="74">
        <v>-8.9562982999999999E-2</v>
      </c>
      <c r="G4240" s="17">
        <v>-5.7057715000000002E-2</v>
      </c>
      <c r="J4240" s="74"/>
      <c r="K4240" s="73"/>
      <c r="L4240" s="73"/>
      <c r="M4240" s="73"/>
      <c r="N4240" s="73"/>
      <c r="O4240" s="69"/>
      <c r="P4240" s="69"/>
      <c r="Q4240" s="69"/>
      <c r="R4240" s="69"/>
      <c r="S4240" s="69"/>
      <c r="T4240" s="69"/>
      <c r="U4240" s="69"/>
      <c r="V4240" s="72"/>
      <c r="W4240" s="71"/>
      <c r="X4240" s="71"/>
    </row>
    <row r="4241" spans="1:24" ht="15.75" thickBot="1">
      <c r="A4241" s="3">
        <v>0.42330000000000001</v>
      </c>
      <c r="B4241" s="17">
        <v>-7.5105278999999997E-2</v>
      </c>
      <c r="C4241" s="17">
        <v>-8.476707E-2</v>
      </c>
      <c r="D4241" s="17">
        <v>-8.6723333999999999E-2</v>
      </c>
      <c r="E4241" s="74">
        <v>-5.2555868999999998E-2</v>
      </c>
      <c r="F4241" s="74">
        <v>-8.9495967999999995E-2</v>
      </c>
      <c r="G4241" s="17">
        <v>-5.6982268000000003E-2</v>
      </c>
      <c r="J4241" s="74"/>
      <c r="K4241" s="73"/>
      <c r="L4241" s="73"/>
      <c r="M4241" s="73"/>
      <c r="N4241" s="73"/>
      <c r="O4241" s="69"/>
      <c r="P4241" s="69"/>
      <c r="Q4241" s="69"/>
      <c r="R4241" s="69"/>
      <c r="S4241" s="69"/>
      <c r="T4241" s="69"/>
      <c r="U4241" s="69"/>
      <c r="V4241" s="72"/>
      <c r="W4241" s="71"/>
      <c r="X4241" s="71"/>
    </row>
    <row r="4242" spans="1:24" ht="15.75" thickBot="1">
      <c r="A4242" s="3">
        <v>0.4234</v>
      </c>
      <c r="B4242" s="17">
        <v>-7.5006130000000004E-2</v>
      </c>
      <c r="C4242" s="17">
        <v>-8.4688418000000001E-2</v>
      </c>
      <c r="D4242" s="17">
        <v>-8.6649127000000006E-2</v>
      </c>
      <c r="E4242" s="74">
        <v>-5.2486233E-2</v>
      </c>
      <c r="F4242" s="74">
        <v>-8.9428952000000006E-2</v>
      </c>
      <c r="G4242" s="17">
        <v>-5.6906825000000001E-2</v>
      </c>
      <c r="J4242" s="74"/>
      <c r="K4242" s="73"/>
      <c r="L4242" s="73"/>
      <c r="M4242" s="73"/>
      <c r="N4242" s="73"/>
      <c r="O4242" s="69"/>
      <c r="P4242" s="69"/>
      <c r="Q4242" s="69"/>
      <c r="R4242" s="69"/>
      <c r="S4242" s="69"/>
      <c r="T4242" s="69"/>
      <c r="U4242" s="69"/>
      <c r="V4242" s="72"/>
      <c r="W4242" s="71"/>
      <c r="X4242" s="71"/>
    </row>
    <row r="4243" spans="1:24" ht="15.75" thickBot="1">
      <c r="A4243" s="3">
        <v>0.42349999999999999</v>
      </c>
      <c r="B4243" s="17">
        <v>-7.4906984999999995E-2</v>
      </c>
      <c r="C4243" s="17">
        <v>-8.4609766000000003E-2</v>
      </c>
      <c r="D4243" s="17">
        <v>-8.657492E-2</v>
      </c>
      <c r="E4243" s="74">
        <v>-5.2416601E-2</v>
      </c>
      <c r="F4243" s="74">
        <v>-8.9361935000000003E-2</v>
      </c>
      <c r="G4243" s="17">
        <v>-5.6831387999999997E-2</v>
      </c>
      <c r="J4243" s="74"/>
      <c r="K4243" s="73"/>
      <c r="L4243" s="73"/>
      <c r="M4243" s="73"/>
      <c r="N4243" s="73"/>
      <c r="O4243" s="69"/>
      <c r="P4243" s="69"/>
      <c r="Q4243" s="69"/>
      <c r="R4243" s="69"/>
      <c r="S4243" s="69"/>
      <c r="T4243" s="69"/>
      <c r="U4243" s="69"/>
      <c r="V4243" s="72"/>
      <c r="W4243" s="71"/>
      <c r="X4243" s="71"/>
    </row>
    <row r="4244" spans="1:24" ht="15.75" thickBot="1">
      <c r="A4244" s="3">
        <v>0.42359999999999998</v>
      </c>
      <c r="B4244" s="17">
        <v>-7.4807845999999997E-2</v>
      </c>
      <c r="C4244" s="17">
        <v>-8.4531115000000004E-2</v>
      </c>
      <c r="D4244" s="17">
        <v>-8.6500713000000007E-2</v>
      </c>
      <c r="E4244" s="74">
        <v>-5.2346972999999998E-2</v>
      </c>
      <c r="F4244" s="74">
        <v>-8.9294917000000001E-2</v>
      </c>
      <c r="G4244" s="17">
        <v>-5.6755954999999997E-2</v>
      </c>
      <c r="J4244" s="74"/>
      <c r="K4244" s="73"/>
      <c r="L4244" s="73"/>
      <c r="M4244" s="73"/>
      <c r="N4244" s="73"/>
      <c r="O4244" s="69"/>
      <c r="P4244" s="69"/>
      <c r="Q4244" s="69"/>
      <c r="R4244" s="69"/>
      <c r="S4244" s="69"/>
      <c r="T4244" s="69"/>
      <c r="U4244" s="69"/>
      <c r="V4244" s="72"/>
      <c r="W4244" s="71"/>
      <c r="X4244" s="71"/>
    </row>
    <row r="4245" spans="1:24" ht="15.75" thickBot="1">
      <c r="A4245" s="3">
        <v>0.42370000000000002</v>
      </c>
      <c r="B4245" s="17">
        <v>-7.4708710999999997E-2</v>
      </c>
      <c r="C4245" s="17">
        <v>-8.4452466000000004E-2</v>
      </c>
      <c r="D4245" s="17">
        <v>-8.6426506E-2</v>
      </c>
      <c r="E4245" s="74">
        <v>-5.227735E-2</v>
      </c>
      <c r="F4245" s="74">
        <v>-8.9227897E-2</v>
      </c>
      <c r="G4245" s="17">
        <v>-5.6680526000000002E-2</v>
      </c>
      <c r="J4245" s="74"/>
      <c r="K4245" s="73"/>
      <c r="L4245" s="73"/>
      <c r="M4245" s="73"/>
      <c r="N4245" s="73"/>
      <c r="O4245" s="69"/>
      <c r="P4245" s="69"/>
      <c r="Q4245" s="69"/>
      <c r="R4245" s="69"/>
      <c r="S4245" s="69"/>
      <c r="T4245" s="69"/>
      <c r="U4245" s="69"/>
      <c r="V4245" s="72"/>
      <c r="W4245" s="71"/>
      <c r="X4245" s="71"/>
    </row>
    <row r="4246" spans="1:24" ht="15.75" thickBot="1">
      <c r="A4246" s="3">
        <v>0.42380000000000001</v>
      </c>
      <c r="B4246" s="17">
        <v>-7.4609581999999994E-2</v>
      </c>
      <c r="C4246" s="17">
        <v>-8.4373817000000004E-2</v>
      </c>
      <c r="D4246" s="17">
        <v>-8.6352298999999993E-2</v>
      </c>
      <c r="E4246" s="74">
        <v>-5.2207732E-2</v>
      </c>
      <c r="F4246" s="74">
        <v>-8.9160876E-2</v>
      </c>
      <c r="G4246" s="17">
        <v>-5.6605101999999997E-2</v>
      </c>
      <c r="J4246" s="74"/>
      <c r="K4246" s="73"/>
      <c r="L4246" s="73"/>
      <c r="M4246" s="73"/>
      <c r="N4246" s="73"/>
      <c r="O4246" s="69"/>
      <c r="P4246" s="69"/>
      <c r="Q4246" s="69"/>
      <c r="R4246" s="69"/>
      <c r="S4246" s="69"/>
      <c r="T4246" s="69"/>
      <c r="U4246" s="69"/>
      <c r="V4246" s="72"/>
      <c r="W4246" s="71"/>
      <c r="X4246" s="71"/>
    </row>
    <row r="4247" spans="1:24" ht="15.75" thickBot="1">
      <c r="A4247" s="3">
        <v>0.4239</v>
      </c>
      <c r="B4247" s="17">
        <v>-7.4510457000000002E-2</v>
      </c>
      <c r="C4247" s="17">
        <v>-8.4295169000000003E-2</v>
      </c>
      <c r="D4247" s="17">
        <v>-8.6278093E-2</v>
      </c>
      <c r="E4247" s="74">
        <v>-5.2138117999999997E-2</v>
      </c>
      <c r="F4247" s="74">
        <v>-8.9093854E-2</v>
      </c>
      <c r="G4247" s="17">
        <v>-5.6529682999999997E-2</v>
      </c>
      <c r="J4247" s="74"/>
      <c r="K4247" s="73"/>
      <c r="L4247" s="73"/>
      <c r="M4247" s="73"/>
      <c r="N4247" s="73"/>
      <c r="O4247" s="69"/>
      <c r="P4247" s="69"/>
      <c r="Q4247" s="69"/>
      <c r="R4247" s="69"/>
      <c r="S4247" s="69"/>
      <c r="T4247" s="69"/>
      <c r="U4247" s="69"/>
      <c r="V4247" s="72"/>
      <c r="W4247" s="71"/>
      <c r="X4247" s="71"/>
    </row>
    <row r="4248" spans="1:24" ht="15.75" thickBot="1">
      <c r="A4248" s="3">
        <v>0.42399999999999999</v>
      </c>
      <c r="B4248" s="17">
        <v>-7.4411336999999994E-2</v>
      </c>
      <c r="C4248" s="17">
        <v>-8.4216522000000002E-2</v>
      </c>
      <c r="D4248" s="17">
        <v>-8.6203885999999993E-2</v>
      </c>
      <c r="E4248" s="74">
        <v>-5.2068507999999999E-2</v>
      </c>
      <c r="F4248" s="74">
        <v>-8.9026831000000001E-2</v>
      </c>
      <c r="G4248" s="17">
        <v>-5.6454268000000002E-2</v>
      </c>
      <c r="J4248" s="74"/>
      <c r="K4248" s="73"/>
      <c r="L4248" s="73"/>
      <c r="M4248" s="73"/>
      <c r="N4248" s="73"/>
      <c r="O4248" s="69"/>
      <c r="P4248" s="69"/>
      <c r="Q4248" s="69"/>
      <c r="R4248" s="69"/>
      <c r="S4248" s="69"/>
      <c r="T4248" s="69"/>
      <c r="U4248" s="69"/>
      <c r="V4248" s="72"/>
      <c r="W4248" s="71"/>
      <c r="X4248" s="71"/>
    </row>
    <row r="4249" spans="1:24" ht="15.75" thickBot="1">
      <c r="A4249" s="3">
        <v>0.42409999999999998</v>
      </c>
      <c r="B4249" s="17">
        <v>-7.4312221999999997E-2</v>
      </c>
      <c r="C4249" s="17">
        <v>-8.4137876E-2</v>
      </c>
      <c r="D4249" s="17">
        <v>-8.6129679000000001E-2</v>
      </c>
      <c r="E4249" s="74">
        <v>-5.1998902999999999E-2</v>
      </c>
      <c r="F4249" s="74">
        <v>-8.8959806000000002E-2</v>
      </c>
      <c r="G4249" s="17">
        <v>-5.6378856999999998E-2</v>
      </c>
      <c r="J4249" s="74"/>
      <c r="K4249" s="73"/>
      <c r="L4249" s="73"/>
      <c r="M4249" s="73"/>
      <c r="N4249" s="73"/>
      <c r="O4249" s="69"/>
      <c r="P4249" s="69"/>
      <c r="Q4249" s="69"/>
      <c r="R4249" s="69"/>
      <c r="S4249" s="69"/>
      <c r="T4249" s="69"/>
      <c r="U4249" s="69"/>
      <c r="V4249" s="72"/>
      <c r="W4249" s="71"/>
      <c r="X4249" s="71"/>
    </row>
    <row r="4250" spans="1:24" ht="15.75" thickBot="1">
      <c r="A4250" s="3">
        <v>0.42420000000000002</v>
      </c>
      <c r="B4250" s="17">
        <v>-7.4213111999999998E-2</v>
      </c>
      <c r="C4250" s="17">
        <v>-8.4059229999999999E-2</v>
      </c>
      <c r="D4250" s="17">
        <v>-8.6055471999999994E-2</v>
      </c>
      <c r="E4250" s="74">
        <v>-5.1929301999999997E-2</v>
      </c>
      <c r="F4250" s="74">
        <v>-8.8892780000000005E-2</v>
      </c>
      <c r="G4250" s="17">
        <v>-5.6303451999999997E-2</v>
      </c>
      <c r="J4250" s="74"/>
      <c r="K4250" s="73"/>
      <c r="L4250" s="73"/>
      <c r="M4250" s="73"/>
      <c r="N4250" s="73"/>
      <c r="O4250" s="69"/>
      <c r="P4250" s="69"/>
      <c r="Q4250" s="69"/>
      <c r="R4250" s="69"/>
      <c r="S4250" s="69"/>
      <c r="T4250" s="69"/>
      <c r="U4250" s="69"/>
      <c r="V4250" s="72"/>
      <c r="W4250" s="71"/>
      <c r="X4250" s="71"/>
    </row>
    <row r="4251" spans="1:24" ht="15.75" thickBot="1">
      <c r="A4251" s="3">
        <v>0.42430000000000001</v>
      </c>
      <c r="B4251" s="17">
        <v>-7.4114005999999996E-2</v>
      </c>
      <c r="C4251" s="17">
        <v>-8.3980585999999996E-2</v>
      </c>
      <c r="D4251" s="17">
        <v>-8.5981266000000001E-2</v>
      </c>
      <c r="E4251" s="74">
        <v>-5.1859704999999999E-2</v>
      </c>
      <c r="F4251" s="74">
        <v>-8.8825752999999993E-2</v>
      </c>
      <c r="G4251" s="17">
        <v>-5.6228050000000002E-2</v>
      </c>
      <c r="J4251" s="74"/>
      <c r="K4251" s="73"/>
      <c r="L4251" s="73"/>
      <c r="M4251" s="73"/>
      <c r="N4251" s="73"/>
      <c r="O4251" s="69"/>
      <c r="P4251" s="69"/>
      <c r="Q4251" s="69"/>
      <c r="R4251" s="69"/>
      <c r="S4251" s="69"/>
      <c r="T4251" s="69"/>
      <c r="U4251" s="69"/>
      <c r="V4251" s="72"/>
      <c r="W4251" s="71"/>
      <c r="X4251" s="71"/>
    </row>
    <row r="4252" spans="1:24" ht="15.75" thickBot="1">
      <c r="A4252" s="3">
        <v>0.4244</v>
      </c>
      <c r="B4252" s="17">
        <v>-7.4014906000000005E-2</v>
      </c>
      <c r="C4252" s="17">
        <v>-8.3901941999999993E-2</v>
      </c>
      <c r="D4252" s="17">
        <v>-8.5907058999999994E-2</v>
      </c>
      <c r="E4252" s="74">
        <v>-5.1790112999999999E-2</v>
      </c>
      <c r="F4252" s="74">
        <v>-8.8758724999999997E-2</v>
      </c>
      <c r="G4252" s="17">
        <v>-5.6152654000000003E-2</v>
      </c>
      <c r="J4252" s="74"/>
      <c r="K4252" s="73"/>
      <c r="L4252" s="73"/>
      <c r="M4252" s="73"/>
      <c r="N4252" s="73"/>
      <c r="O4252" s="69"/>
      <c r="P4252" s="69"/>
      <c r="Q4252" s="69"/>
      <c r="R4252" s="69"/>
      <c r="S4252" s="69"/>
      <c r="T4252" s="69"/>
      <c r="U4252" s="69"/>
      <c r="V4252" s="72"/>
      <c r="W4252" s="71"/>
      <c r="X4252" s="71"/>
    </row>
    <row r="4253" spans="1:24" ht="15.75" thickBot="1">
      <c r="A4253" s="3">
        <v>0.42449999999999999</v>
      </c>
      <c r="B4253" s="17">
        <v>-7.3915809999999998E-2</v>
      </c>
      <c r="C4253" s="17">
        <v>-8.3823300000000003E-2</v>
      </c>
      <c r="D4253" s="17">
        <v>-8.5832852000000001E-2</v>
      </c>
      <c r="E4253" s="74">
        <v>-5.1720526000000003E-2</v>
      </c>
      <c r="F4253" s="74">
        <v>-8.8691695000000001E-2</v>
      </c>
      <c r="G4253" s="17">
        <v>-5.6077262000000003E-2</v>
      </c>
      <c r="J4253" s="74"/>
      <c r="K4253" s="73"/>
      <c r="L4253" s="73"/>
      <c r="M4253" s="73"/>
      <c r="N4253" s="73"/>
      <c r="O4253" s="69"/>
      <c r="P4253" s="69"/>
      <c r="Q4253" s="69"/>
      <c r="R4253" s="69"/>
      <c r="S4253" s="69"/>
      <c r="T4253" s="69"/>
      <c r="U4253" s="69"/>
      <c r="V4253" s="72"/>
      <c r="W4253" s="71"/>
      <c r="X4253" s="71"/>
    </row>
    <row r="4254" spans="1:24" ht="15.75" thickBot="1">
      <c r="A4254" s="3">
        <v>0.42459999999999998</v>
      </c>
      <c r="B4254" s="17">
        <v>-7.3816719000000003E-2</v>
      </c>
      <c r="C4254" s="17">
        <v>-8.3744658E-2</v>
      </c>
      <c r="D4254" s="17">
        <v>-8.5758645999999994E-2</v>
      </c>
      <c r="E4254" s="74">
        <v>-5.1650941999999998E-2</v>
      </c>
      <c r="F4254" s="74">
        <v>-8.8624664000000006E-2</v>
      </c>
      <c r="G4254" s="17">
        <v>-5.6001874E-2</v>
      </c>
      <c r="J4254" s="74"/>
      <c r="K4254" s="73"/>
      <c r="L4254" s="73"/>
      <c r="M4254" s="73"/>
      <c r="N4254" s="73"/>
      <c r="O4254" s="69"/>
      <c r="P4254" s="69"/>
      <c r="Q4254" s="69"/>
      <c r="R4254" s="69"/>
      <c r="S4254" s="69"/>
      <c r="T4254" s="69"/>
      <c r="U4254" s="69"/>
      <c r="V4254" s="72"/>
      <c r="W4254" s="71"/>
      <c r="X4254" s="71"/>
    </row>
    <row r="4255" spans="1:24" ht="15.75" thickBot="1">
      <c r="A4255" s="3">
        <v>0.42470000000000002</v>
      </c>
      <c r="B4255" s="17">
        <v>-7.3717633000000005E-2</v>
      </c>
      <c r="C4255" s="17">
        <v>-8.3666016999999995E-2</v>
      </c>
      <c r="D4255" s="17">
        <v>-8.5684439000000001E-2</v>
      </c>
      <c r="E4255" s="74">
        <v>-5.1581362999999998E-2</v>
      </c>
      <c r="F4255" s="74">
        <v>-8.8557631999999997E-2</v>
      </c>
      <c r="G4255" s="17">
        <v>-5.5926491000000002E-2</v>
      </c>
      <c r="J4255" s="74"/>
      <c r="K4255" s="73"/>
      <c r="L4255" s="73"/>
      <c r="M4255" s="73"/>
      <c r="N4255" s="73"/>
      <c r="O4255" s="69"/>
      <c r="P4255" s="69"/>
      <c r="Q4255" s="69"/>
      <c r="R4255" s="69"/>
      <c r="S4255" s="69"/>
      <c r="T4255" s="69"/>
      <c r="U4255" s="69"/>
      <c r="V4255" s="72"/>
      <c r="W4255" s="71"/>
      <c r="X4255" s="71"/>
    </row>
    <row r="4256" spans="1:24" ht="15.75" thickBot="1">
      <c r="A4256" s="3">
        <v>0.42480000000000001</v>
      </c>
      <c r="B4256" s="17">
        <v>-7.3618552000000004E-2</v>
      </c>
      <c r="C4256" s="17">
        <v>-8.3587377000000004E-2</v>
      </c>
      <c r="D4256" s="17">
        <v>-8.5610232999999994E-2</v>
      </c>
      <c r="E4256" s="74">
        <v>-5.1511789000000002E-2</v>
      </c>
      <c r="F4256" s="74">
        <v>-8.8490598000000004E-2</v>
      </c>
      <c r="G4256" s="17">
        <v>-5.5851112000000001E-2</v>
      </c>
      <c r="J4256" s="74"/>
      <c r="K4256" s="73"/>
      <c r="L4256" s="73"/>
      <c r="M4256" s="73"/>
      <c r="N4256" s="73"/>
      <c r="O4256" s="69"/>
      <c r="P4256" s="69"/>
      <c r="Q4256" s="69"/>
      <c r="R4256" s="69"/>
      <c r="S4256" s="69"/>
      <c r="T4256" s="69"/>
      <c r="U4256" s="69"/>
      <c r="V4256" s="72"/>
      <c r="W4256" s="71"/>
      <c r="X4256" s="71"/>
    </row>
    <row r="4257" spans="1:24" ht="15.75" thickBot="1">
      <c r="A4257" s="3">
        <v>0.4249</v>
      </c>
      <c r="B4257" s="17">
        <v>-7.3519475000000001E-2</v>
      </c>
      <c r="C4257" s="17">
        <v>-8.3508737E-2</v>
      </c>
      <c r="D4257" s="17">
        <v>-8.5536026000000001E-2</v>
      </c>
      <c r="E4257" s="74">
        <v>-5.1442217999999998E-2</v>
      </c>
      <c r="F4257" s="74">
        <v>-8.8423562999999997E-2</v>
      </c>
      <c r="G4257" s="17">
        <v>-5.5775737999999998E-2</v>
      </c>
      <c r="J4257" s="74"/>
      <c r="K4257" s="73"/>
      <c r="L4257" s="73"/>
      <c r="M4257" s="73"/>
      <c r="N4257" s="73"/>
      <c r="O4257" s="69"/>
      <c r="P4257" s="69"/>
      <c r="Q4257" s="69"/>
      <c r="R4257" s="69"/>
      <c r="S4257" s="69"/>
      <c r="T4257" s="69"/>
      <c r="U4257" s="69"/>
      <c r="V4257" s="72"/>
      <c r="W4257" s="71"/>
      <c r="X4257" s="71"/>
    </row>
    <row r="4258" spans="1:24" ht="15.75" thickBot="1">
      <c r="A4258" s="3">
        <v>0.42499999999999999</v>
      </c>
      <c r="B4258" s="17">
        <v>-7.3420402999999995E-2</v>
      </c>
      <c r="C4258" s="17">
        <v>-8.3430098999999994E-2</v>
      </c>
      <c r="D4258" s="17">
        <v>-8.5461819999999994E-2</v>
      </c>
      <c r="E4258" s="74">
        <v>-5.1372652999999997E-2</v>
      </c>
      <c r="F4258" s="74">
        <v>-8.8356527000000004E-2</v>
      </c>
      <c r="G4258" s="17">
        <v>-5.5700368E-2</v>
      </c>
      <c r="J4258" s="74"/>
      <c r="K4258" s="73"/>
      <c r="L4258" s="73"/>
      <c r="M4258" s="73"/>
      <c r="N4258" s="73"/>
      <c r="O4258" s="69"/>
      <c r="P4258" s="69"/>
      <c r="Q4258" s="69"/>
      <c r="R4258" s="69"/>
      <c r="S4258" s="69"/>
      <c r="T4258" s="69"/>
      <c r="U4258" s="69"/>
      <c r="V4258" s="72"/>
      <c r="W4258" s="71"/>
      <c r="X4258" s="71"/>
    </row>
    <row r="4259" spans="1:24" ht="15.75" thickBot="1">
      <c r="A4259" s="3">
        <v>0.42509999999999998</v>
      </c>
      <c r="B4259" s="17">
        <v>-7.3321336000000001E-2</v>
      </c>
      <c r="C4259" s="17">
        <v>-8.3351461000000002E-2</v>
      </c>
      <c r="D4259" s="17">
        <v>-8.5387613000000001E-2</v>
      </c>
      <c r="E4259" s="74">
        <v>-5.1303091000000002E-2</v>
      </c>
      <c r="F4259" s="74">
        <v>-8.8289489999999998E-2</v>
      </c>
      <c r="G4259" s="17">
        <v>-5.5625002999999999E-2</v>
      </c>
      <c r="J4259" s="74"/>
      <c r="K4259" s="73"/>
      <c r="L4259" s="73"/>
      <c r="M4259" s="73"/>
      <c r="N4259" s="73"/>
      <c r="O4259" s="69"/>
      <c r="P4259" s="69"/>
      <c r="Q4259" s="69"/>
      <c r="R4259" s="69"/>
      <c r="S4259" s="69"/>
      <c r="T4259" s="69"/>
      <c r="U4259" s="69"/>
      <c r="V4259" s="72"/>
      <c r="W4259" s="71"/>
      <c r="X4259" s="71"/>
    </row>
    <row r="4260" spans="1:24" ht="15.75" thickBot="1">
      <c r="A4260" s="3">
        <v>0.42520000000000002</v>
      </c>
      <c r="B4260" s="17">
        <v>-7.3222274000000004E-2</v>
      </c>
      <c r="C4260" s="17">
        <v>-8.3272824999999995E-2</v>
      </c>
      <c r="D4260" s="17">
        <v>-8.5313405999999994E-2</v>
      </c>
      <c r="E4260" s="74">
        <v>-5.1233533999999997E-2</v>
      </c>
      <c r="F4260" s="74">
        <v>-8.8222450999999993E-2</v>
      </c>
      <c r="G4260" s="17">
        <v>-5.5549642000000003E-2</v>
      </c>
      <c r="J4260" s="74"/>
      <c r="K4260" s="73"/>
      <c r="L4260" s="73"/>
      <c r="M4260" s="73"/>
      <c r="N4260" s="73"/>
      <c r="O4260" s="69"/>
      <c r="P4260" s="69"/>
      <c r="Q4260" s="69"/>
      <c r="R4260" s="69"/>
      <c r="S4260" s="69"/>
      <c r="T4260" s="69"/>
      <c r="U4260" s="69"/>
      <c r="V4260" s="72"/>
      <c r="W4260" s="71"/>
      <c r="X4260" s="71"/>
    </row>
    <row r="4261" spans="1:24" ht="15.75" thickBot="1">
      <c r="A4261" s="3">
        <v>0.42530000000000001</v>
      </c>
      <c r="B4261" s="17">
        <v>-7.3123217000000004E-2</v>
      </c>
      <c r="C4261" s="17">
        <v>-8.3194189000000002E-2</v>
      </c>
      <c r="D4261" s="17">
        <v>-8.5239200000000001E-2</v>
      </c>
      <c r="E4261" s="74">
        <v>-5.1163980999999997E-2</v>
      </c>
      <c r="F4261" s="74">
        <v>-8.8155411000000003E-2</v>
      </c>
      <c r="G4261" s="17">
        <v>-5.5474285999999998E-2</v>
      </c>
      <c r="J4261" s="74"/>
      <c r="K4261" s="73"/>
      <c r="L4261" s="73"/>
      <c r="M4261" s="73"/>
      <c r="N4261" s="73"/>
      <c r="O4261" s="69"/>
      <c r="P4261" s="69"/>
      <c r="Q4261" s="69"/>
      <c r="R4261" s="69"/>
      <c r="S4261" s="69"/>
      <c r="T4261" s="69"/>
      <c r="U4261" s="69"/>
      <c r="V4261" s="72"/>
      <c r="W4261" s="71"/>
      <c r="X4261" s="71"/>
    </row>
    <row r="4262" spans="1:24" ht="15.75" thickBot="1">
      <c r="A4262" s="3">
        <v>0.4254</v>
      </c>
      <c r="B4262" s="17">
        <v>-7.3024164000000003E-2</v>
      </c>
      <c r="C4262" s="17">
        <v>-8.3115552999999995E-2</v>
      </c>
      <c r="D4262" s="17">
        <v>-8.5164992999999994E-2</v>
      </c>
      <c r="E4262" s="74">
        <v>-5.1094433000000002E-2</v>
      </c>
      <c r="F4262" s="74">
        <v>-8.8088369999999999E-2</v>
      </c>
      <c r="G4262" s="17">
        <v>-5.5398933999999997E-2</v>
      </c>
      <c r="J4262" s="74"/>
      <c r="K4262" s="73"/>
      <c r="L4262" s="73"/>
      <c r="M4262" s="73"/>
      <c r="N4262" s="73"/>
      <c r="O4262" s="69"/>
      <c r="P4262" s="69"/>
      <c r="Q4262" s="69"/>
      <c r="R4262" s="69"/>
      <c r="S4262" s="69"/>
      <c r="T4262" s="69"/>
      <c r="U4262" s="69"/>
      <c r="V4262" s="72"/>
      <c r="W4262" s="71"/>
      <c r="X4262" s="71"/>
    </row>
    <row r="4263" spans="1:24" ht="15.75" thickBot="1">
      <c r="A4263" s="3">
        <v>0.42549999999999999</v>
      </c>
      <c r="B4263" s="17">
        <v>-7.2925115999999998E-2</v>
      </c>
      <c r="C4263" s="17">
        <v>-8.3036919000000001E-2</v>
      </c>
      <c r="D4263" s="17">
        <v>-8.5090786000000002E-2</v>
      </c>
      <c r="E4263" s="74">
        <v>-5.1024887999999997E-2</v>
      </c>
      <c r="F4263" s="74">
        <v>-8.8021326999999996E-2</v>
      </c>
      <c r="G4263" s="17">
        <v>-5.5323587E-2</v>
      </c>
      <c r="J4263" s="74"/>
      <c r="K4263" s="73"/>
      <c r="L4263" s="73"/>
      <c r="M4263" s="73"/>
      <c r="N4263" s="73"/>
      <c r="O4263" s="69"/>
      <c r="P4263" s="69"/>
      <c r="Q4263" s="69"/>
      <c r="R4263" s="69"/>
      <c r="S4263" s="69"/>
      <c r="T4263" s="69"/>
      <c r="U4263" s="69"/>
      <c r="V4263" s="72"/>
      <c r="W4263" s="71"/>
      <c r="X4263" s="71"/>
    </row>
    <row r="4264" spans="1:24" ht="15.75" thickBot="1">
      <c r="A4264" s="3">
        <v>0.42559999999999998</v>
      </c>
      <c r="B4264" s="17">
        <v>-7.2826073000000005E-2</v>
      </c>
      <c r="C4264" s="17">
        <v>-8.2958285000000007E-2</v>
      </c>
      <c r="D4264" s="17">
        <v>-8.5016579999999994E-2</v>
      </c>
      <c r="E4264" s="74">
        <v>-5.0955347999999998E-2</v>
      </c>
      <c r="F4264" s="74">
        <v>-8.7954282999999994E-2</v>
      </c>
      <c r="G4264" s="17">
        <v>-5.5248244000000002E-2</v>
      </c>
      <c r="J4264" s="74"/>
      <c r="K4264" s="73"/>
      <c r="L4264" s="73"/>
      <c r="M4264" s="73"/>
      <c r="N4264" s="73"/>
      <c r="O4264" s="69"/>
      <c r="P4264" s="69"/>
      <c r="Q4264" s="69"/>
      <c r="R4264" s="69"/>
      <c r="S4264" s="69"/>
      <c r="T4264" s="69"/>
      <c r="U4264" s="69"/>
      <c r="V4264" s="72"/>
      <c r="W4264" s="71"/>
      <c r="X4264" s="71"/>
    </row>
    <row r="4265" spans="1:24" ht="15.75" thickBot="1">
      <c r="A4265" s="3">
        <v>0.42570000000000002</v>
      </c>
      <c r="B4265" s="17">
        <v>-7.2727034999999995E-2</v>
      </c>
      <c r="C4265" s="17">
        <v>-8.2879652999999998E-2</v>
      </c>
      <c r="D4265" s="17">
        <v>-8.4942373000000002E-2</v>
      </c>
      <c r="E4265" s="74">
        <v>-5.0885813000000002E-2</v>
      </c>
      <c r="F4265" s="74">
        <v>-8.7887237000000007E-2</v>
      </c>
      <c r="G4265" s="17">
        <v>-5.5172906000000001E-2</v>
      </c>
      <c r="J4265" s="74"/>
      <c r="K4265" s="73"/>
      <c r="L4265" s="73"/>
      <c r="M4265" s="73"/>
      <c r="N4265" s="73"/>
      <c r="O4265" s="69"/>
      <c r="P4265" s="69"/>
      <c r="Q4265" s="69"/>
      <c r="R4265" s="69"/>
      <c r="S4265" s="69"/>
      <c r="T4265" s="69"/>
      <c r="U4265" s="69"/>
      <c r="V4265" s="72"/>
      <c r="W4265" s="71"/>
      <c r="X4265" s="71"/>
    </row>
    <row r="4266" spans="1:24" ht="15.75" thickBot="1">
      <c r="A4266" s="3">
        <v>0.42580000000000001</v>
      </c>
      <c r="B4266" s="17">
        <v>-7.2628000999999998E-2</v>
      </c>
      <c r="C4266" s="17">
        <v>-8.2801021000000002E-2</v>
      </c>
      <c r="D4266" s="17">
        <v>-8.4868165999999995E-2</v>
      </c>
      <c r="E4266" s="74">
        <v>-5.0816281999999997E-2</v>
      </c>
      <c r="F4266" s="74">
        <v>-8.7820191000000006E-2</v>
      </c>
      <c r="G4266" s="17">
        <v>-5.5097571999999997E-2</v>
      </c>
      <c r="J4266" s="74"/>
      <c r="K4266" s="73"/>
      <c r="L4266" s="73"/>
      <c r="M4266" s="73"/>
      <c r="N4266" s="73"/>
      <c r="O4266" s="69"/>
      <c r="P4266" s="69"/>
      <c r="Q4266" s="69"/>
      <c r="R4266" s="69"/>
      <c r="S4266" s="69"/>
      <c r="T4266" s="69"/>
      <c r="U4266" s="69"/>
      <c r="V4266" s="72"/>
      <c r="W4266" s="71"/>
      <c r="X4266" s="71"/>
    </row>
    <row r="4267" spans="1:24" ht="15.75" thickBot="1">
      <c r="A4267" s="3">
        <v>0.4259</v>
      </c>
      <c r="B4267" s="17">
        <v>-7.2528971999999997E-2</v>
      </c>
      <c r="C4267" s="17">
        <v>-8.2722388999999993E-2</v>
      </c>
      <c r="D4267" s="17">
        <v>-8.4793959000000002E-2</v>
      </c>
      <c r="E4267" s="74">
        <v>-5.0746754999999998E-2</v>
      </c>
      <c r="F4267" s="74">
        <v>-8.7753143000000006E-2</v>
      </c>
      <c r="G4267" s="17">
        <v>-5.5022241999999999E-2</v>
      </c>
      <c r="J4267" s="74"/>
      <c r="K4267" s="73"/>
      <c r="L4267" s="73"/>
      <c r="M4267" s="73"/>
      <c r="N4267" s="73"/>
      <c r="O4267" s="69"/>
      <c r="P4267" s="69"/>
      <c r="Q4267" s="69"/>
      <c r="R4267" s="69"/>
      <c r="S4267" s="69"/>
      <c r="T4267" s="69"/>
      <c r="U4267" s="69"/>
      <c r="V4267" s="72"/>
      <c r="W4267" s="71"/>
      <c r="X4267" s="71"/>
    </row>
    <row r="4268" spans="1:24" ht="15.75" thickBot="1">
      <c r="A4268" s="3">
        <v>0.42599999999999999</v>
      </c>
      <c r="B4268" s="17">
        <v>-7.2429947999999994E-2</v>
      </c>
      <c r="C4268" s="17">
        <v>-8.2643758999999997E-2</v>
      </c>
      <c r="D4268" s="17">
        <v>-8.4719752999999995E-2</v>
      </c>
      <c r="E4268" s="74">
        <v>-5.0677232000000003E-2</v>
      </c>
      <c r="F4268" s="74">
        <v>-8.7686093000000007E-2</v>
      </c>
      <c r="G4268" s="17">
        <v>-5.4946916999999998E-2</v>
      </c>
      <c r="J4268" s="74"/>
      <c r="K4268" s="73"/>
      <c r="L4268" s="73"/>
      <c r="M4268" s="73"/>
      <c r="N4268" s="73"/>
      <c r="O4268" s="69"/>
      <c r="P4268" s="69"/>
      <c r="Q4268" s="69"/>
      <c r="R4268" s="69"/>
      <c r="S4268" s="69"/>
      <c r="T4268" s="69"/>
      <c r="U4268" s="69"/>
      <c r="V4268" s="72"/>
      <c r="W4268" s="71"/>
      <c r="X4268" s="71"/>
    </row>
    <row r="4269" spans="1:24" ht="15.75" thickBot="1">
      <c r="A4269" s="3">
        <v>0.42609999999999998</v>
      </c>
      <c r="B4269" s="17">
        <v>-7.2330928000000003E-2</v>
      </c>
      <c r="C4269" s="17">
        <v>-8.2565129000000001E-2</v>
      </c>
      <c r="D4269" s="17">
        <v>-8.4645546000000002E-2</v>
      </c>
      <c r="E4269" s="74">
        <v>-5.0607713999999998E-2</v>
      </c>
      <c r="F4269" s="74">
        <v>-8.7619041999999994E-2</v>
      </c>
      <c r="G4269" s="17">
        <v>-5.4871596000000002E-2</v>
      </c>
      <c r="J4269" s="74"/>
      <c r="K4269" s="73"/>
      <c r="L4269" s="73"/>
      <c r="M4269" s="73"/>
      <c r="N4269" s="73"/>
      <c r="O4269" s="69"/>
      <c r="P4269" s="69"/>
      <c r="Q4269" s="69"/>
      <c r="R4269" s="69"/>
      <c r="S4269" s="69"/>
      <c r="T4269" s="69"/>
      <c r="U4269" s="69"/>
      <c r="V4269" s="72"/>
      <c r="W4269" s="71"/>
      <c r="X4269" s="71"/>
    </row>
    <row r="4270" spans="1:24" ht="15.75" thickBot="1">
      <c r="A4270" s="3">
        <v>0.42620000000000002</v>
      </c>
      <c r="B4270" s="17">
        <v>-7.2231912999999995E-2</v>
      </c>
      <c r="C4270" s="17">
        <v>-8.2486501000000004E-2</v>
      </c>
      <c r="D4270" s="17">
        <v>-8.4571338999999995E-2</v>
      </c>
      <c r="E4270" s="74">
        <v>-5.0538198999999999E-2</v>
      </c>
      <c r="F4270" s="74">
        <v>-8.7551989999999996E-2</v>
      </c>
      <c r="G4270" s="17">
        <v>-5.4796280000000003E-2</v>
      </c>
      <c r="J4270" s="74"/>
      <c r="K4270" s="73"/>
      <c r="L4270" s="73"/>
      <c r="M4270" s="73"/>
      <c r="N4270" s="73"/>
      <c r="O4270" s="69"/>
      <c r="P4270" s="69"/>
      <c r="Q4270" s="69"/>
      <c r="R4270" s="69"/>
      <c r="S4270" s="69"/>
      <c r="T4270" s="69"/>
      <c r="U4270" s="69"/>
      <c r="V4270" s="72"/>
      <c r="W4270" s="71"/>
      <c r="X4270" s="71"/>
    </row>
    <row r="4271" spans="1:24" ht="15.75" thickBot="1">
      <c r="A4271" s="3">
        <v>0.42630000000000001</v>
      </c>
      <c r="B4271" s="17">
        <v>-7.2132902999999998E-2</v>
      </c>
      <c r="C4271" s="17">
        <v>-8.2407871999999993E-2</v>
      </c>
      <c r="D4271" s="17">
        <v>-8.4497132000000003E-2</v>
      </c>
      <c r="E4271" s="74">
        <v>-5.0468689999999997E-2</v>
      </c>
      <c r="F4271" s="74">
        <v>-8.7484936999999999E-2</v>
      </c>
      <c r="G4271" s="17">
        <v>-5.4720968000000002E-2</v>
      </c>
      <c r="J4271" s="74"/>
      <c r="K4271" s="73"/>
      <c r="L4271" s="73"/>
      <c r="M4271" s="73"/>
      <c r="N4271" s="73"/>
      <c r="O4271" s="69"/>
      <c r="P4271" s="69"/>
      <c r="Q4271" s="69"/>
      <c r="R4271" s="69"/>
      <c r="S4271" s="69"/>
      <c r="T4271" s="69"/>
      <c r="U4271" s="69"/>
      <c r="V4271" s="72"/>
      <c r="W4271" s="71"/>
      <c r="X4271" s="71"/>
    </row>
    <row r="4272" spans="1:24" ht="15.75" thickBot="1">
      <c r="A4272" s="3">
        <v>0.4264</v>
      </c>
      <c r="B4272" s="17">
        <v>-7.2033897999999999E-2</v>
      </c>
      <c r="C4272" s="17">
        <v>-8.2329244999999995E-2</v>
      </c>
      <c r="D4272" s="17">
        <v>-8.4422923999999996E-2</v>
      </c>
      <c r="E4272" s="74">
        <v>-5.0399184E-2</v>
      </c>
      <c r="F4272" s="74">
        <v>-8.7417882000000002E-2</v>
      </c>
      <c r="G4272" s="17">
        <v>-5.4645659999999999E-2</v>
      </c>
      <c r="J4272" s="74"/>
      <c r="K4272" s="73"/>
      <c r="L4272" s="73"/>
      <c r="M4272" s="73"/>
      <c r="N4272" s="73"/>
      <c r="O4272" s="69"/>
      <c r="P4272" s="69"/>
      <c r="Q4272" s="69"/>
      <c r="R4272" s="69"/>
      <c r="S4272" s="69"/>
      <c r="T4272" s="69"/>
      <c r="U4272" s="69"/>
      <c r="V4272" s="72"/>
      <c r="W4272" s="71"/>
      <c r="X4272" s="71"/>
    </row>
    <row r="4273" spans="1:24" ht="15.75" thickBot="1">
      <c r="A4273" s="3">
        <v>0.42649999999999999</v>
      </c>
      <c r="B4273" s="17">
        <v>-7.1934896999999998E-2</v>
      </c>
      <c r="C4273" s="17">
        <v>-8.2250617999999998E-2</v>
      </c>
      <c r="D4273" s="17">
        <v>-8.4348717000000004E-2</v>
      </c>
      <c r="E4273" s="74">
        <v>-5.0329683E-2</v>
      </c>
      <c r="F4273" s="74">
        <v>-8.7350826000000006E-2</v>
      </c>
      <c r="G4273" s="17">
        <v>-5.4570357E-2</v>
      </c>
      <c r="J4273" s="74"/>
      <c r="K4273" s="73"/>
      <c r="L4273" s="73"/>
      <c r="M4273" s="73"/>
      <c r="N4273" s="73"/>
      <c r="O4273" s="69"/>
      <c r="P4273" s="69"/>
      <c r="Q4273" s="69"/>
      <c r="R4273" s="69"/>
      <c r="S4273" s="69"/>
      <c r="T4273" s="69"/>
      <c r="U4273" s="69"/>
      <c r="V4273" s="72"/>
      <c r="W4273" s="71"/>
      <c r="X4273" s="71"/>
    </row>
    <row r="4274" spans="1:24" ht="15.75" thickBot="1">
      <c r="A4274" s="3">
        <v>0.42659999999999998</v>
      </c>
      <c r="B4274" s="17">
        <v>-7.1835900999999994E-2</v>
      </c>
      <c r="C4274" s="17">
        <v>-8.2171992999999999E-2</v>
      </c>
      <c r="D4274" s="17">
        <v>-8.4274509999999997E-2</v>
      </c>
      <c r="E4274" s="74">
        <v>-5.0260185999999998E-2</v>
      </c>
      <c r="F4274" s="74">
        <v>-8.7283767999999998E-2</v>
      </c>
      <c r="G4274" s="17">
        <v>-5.4495058999999998E-2</v>
      </c>
      <c r="J4274" s="74"/>
      <c r="K4274" s="73"/>
      <c r="L4274" s="73"/>
      <c r="M4274" s="73"/>
      <c r="N4274" s="73"/>
      <c r="O4274" s="69"/>
      <c r="P4274" s="69"/>
      <c r="Q4274" s="69"/>
      <c r="R4274" s="69"/>
      <c r="S4274" s="69"/>
      <c r="T4274" s="69"/>
      <c r="U4274" s="69"/>
      <c r="V4274" s="72"/>
      <c r="W4274" s="71"/>
      <c r="X4274" s="71"/>
    </row>
    <row r="4275" spans="1:24" ht="15.75" thickBot="1">
      <c r="A4275" s="3">
        <v>0.42670000000000002</v>
      </c>
      <c r="B4275" s="17">
        <v>-7.1736910000000001E-2</v>
      </c>
      <c r="C4275" s="17">
        <v>-8.2093368E-2</v>
      </c>
      <c r="D4275" s="17">
        <v>-8.4200302000000005E-2</v>
      </c>
      <c r="E4275" s="74">
        <v>-5.0190693000000002E-2</v>
      </c>
      <c r="F4275" s="74">
        <v>-8.7216709000000003E-2</v>
      </c>
      <c r="G4275" s="17">
        <v>-5.4419764000000002E-2</v>
      </c>
      <c r="J4275" s="74"/>
      <c r="K4275" s="73"/>
      <c r="L4275" s="73"/>
      <c r="M4275" s="73"/>
      <c r="N4275" s="73"/>
      <c r="O4275" s="69"/>
      <c r="P4275" s="69"/>
      <c r="Q4275" s="69"/>
      <c r="R4275" s="69"/>
      <c r="S4275" s="69"/>
      <c r="T4275" s="69"/>
      <c r="U4275" s="69"/>
      <c r="V4275" s="72"/>
      <c r="W4275" s="71"/>
      <c r="X4275" s="71"/>
    </row>
    <row r="4276" spans="1:24" ht="15.75" thickBot="1">
      <c r="A4276" s="3">
        <v>0.42680000000000001</v>
      </c>
      <c r="B4276" s="17">
        <v>-7.1637923000000006E-2</v>
      </c>
      <c r="C4276" s="17">
        <v>-8.2014743000000001E-2</v>
      </c>
      <c r="D4276" s="17">
        <v>-8.4126094999999998E-2</v>
      </c>
      <c r="E4276" s="74">
        <v>-5.0121204000000003E-2</v>
      </c>
      <c r="F4276" s="74">
        <v>-8.7149648999999996E-2</v>
      </c>
      <c r="G4276" s="17">
        <v>-5.4344473999999997E-2</v>
      </c>
      <c r="J4276" s="74"/>
      <c r="K4276" s="73"/>
      <c r="L4276" s="73"/>
      <c r="M4276" s="73"/>
      <c r="N4276" s="73"/>
      <c r="O4276" s="69"/>
      <c r="P4276" s="69"/>
      <c r="Q4276" s="69"/>
      <c r="R4276" s="69"/>
      <c r="S4276" s="69"/>
      <c r="T4276" s="69"/>
      <c r="U4276" s="69"/>
      <c r="V4276" s="72"/>
      <c r="W4276" s="71"/>
      <c r="X4276" s="71"/>
    </row>
    <row r="4277" spans="1:24" ht="15.75" thickBot="1">
      <c r="A4277" s="3">
        <v>0.4269</v>
      </c>
      <c r="B4277" s="17">
        <v>-7.1538940999999995E-2</v>
      </c>
      <c r="C4277" s="17">
        <v>-8.1936120000000001E-2</v>
      </c>
      <c r="D4277" s="17">
        <v>-8.4051887000000006E-2</v>
      </c>
      <c r="E4277" s="74">
        <v>-5.0051720000000001E-2</v>
      </c>
      <c r="F4277" s="74">
        <v>-8.7082587000000003E-2</v>
      </c>
      <c r="G4277" s="17">
        <v>-5.4269189000000002E-2</v>
      </c>
      <c r="J4277" s="74"/>
      <c r="K4277" s="73"/>
      <c r="L4277" s="73"/>
      <c r="M4277" s="73"/>
      <c r="N4277" s="73"/>
      <c r="O4277" s="69"/>
      <c r="P4277" s="69"/>
      <c r="Q4277" s="69"/>
      <c r="R4277" s="69"/>
      <c r="S4277" s="69"/>
      <c r="T4277" s="69"/>
      <c r="U4277" s="69"/>
      <c r="V4277" s="72"/>
      <c r="W4277" s="71"/>
      <c r="X4277" s="71"/>
    </row>
    <row r="4278" spans="1:24" ht="15.75" thickBot="1">
      <c r="A4278" s="3">
        <v>0.42699999999999999</v>
      </c>
      <c r="B4278" s="17">
        <v>-7.1439962999999995E-2</v>
      </c>
      <c r="C4278" s="17">
        <v>-8.1857497000000001E-2</v>
      </c>
      <c r="D4278" s="17">
        <v>-8.3977679999999999E-2</v>
      </c>
      <c r="E4278" s="74">
        <v>-4.9982239999999997E-2</v>
      </c>
      <c r="F4278" s="74">
        <v>-8.7015523999999997E-2</v>
      </c>
      <c r="G4278" s="17">
        <v>-5.4193906999999999E-2</v>
      </c>
      <c r="J4278" s="74"/>
      <c r="K4278" s="73"/>
      <c r="L4278" s="73"/>
      <c r="M4278" s="73"/>
      <c r="N4278" s="73"/>
      <c r="O4278" s="69"/>
      <c r="P4278" s="69"/>
      <c r="Q4278" s="69"/>
      <c r="R4278" s="69"/>
      <c r="S4278" s="69"/>
      <c r="T4278" s="69"/>
      <c r="U4278" s="69"/>
      <c r="V4278" s="72"/>
      <c r="W4278" s="71"/>
      <c r="X4278" s="71"/>
    </row>
    <row r="4279" spans="1:24" ht="15.75" thickBot="1">
      <c r="A4279" s="3">
        <v>0.42709999999999998</v>
      </c>
      <c r="B4279" s="17">
        <v>-7.1340991000000006E-2</v>
      </c>
      <c r="C4279" s="17">
        <v>-8.1778874000000001E-2</v>
      </c>
      <c r="D4279" s="17">
        <v>-8.3903472000000007E-2</v>
      </c>
      <c r="E4279" s="74">
        <v>-4.9912763999999998E-2</v>
      </c>
      <c r="F4279" s="74">
        <v>-8.6948460000000005E-2</v>
      </c>
      <c r="G4279" s="17">
        <v>-5.4118630000000001E-2</v>
      </c>
      <c r="J4279" s="74"/>
      <c r="K4279" s="73"/>
      <c r="L4279" s="73"/>
      <c r="M4279" s="73"/>
      <c r="N4279" s="73"/>
      <c r="O4279" s="69"/>
      <c r="P4279" s="69"/>
      <c r="Q4279" s="69"/>
      <c r="R4279" s="69"/>
      <c r="S4279" s="69"/>
      <c r="T4279" s="69"/>
      <c r="U4279" s="69"/>
      <c r="V4279" s="72"/>
      <c r="W4279" s="71"/>
      <c r="X4279" s="71"/>
    </row>
    <row r="4280" spans="1:24" ht="15.75" thickBot="1">
      <c r="A4280" s="3">
        <v>0.42720000000000002</v>
      </c>
      <c r="B4280" s="17">
        <v>-7.1242022000000002E-2</v>
      </c>
      <c r="C4280" s="17">
        <v>-8.1700253E-2</v>
      </c>
      <c r="D4280" s="17">
        <v>-8.3829264000000001E-2</v>
      </c>
      <c r="E4280" s="74">
        <v>-4.9843291999999997E-2</v>
      </c>
      <c r="F4280" s="74">
        <v>-8.6881394000000001E-2</v>
      </c>
      <c r="G4280" s="17">
        <v>-5.4043358E-2</v>
      </c>
      <c r="J4280" s="74"/>
      <c r="K4280" s="73"/>
      <c r="L4280" s="73"/>
      <c r="M4280" s="73"/>
      <c r="N4280" s="73"/>
      <c r="O4280" s="69"/>
      <c r="P4280" s="69"/>
      <c r="Q4280" s="69"/>
      <c r="R4280" s="69"/>
      <c r="S4280" s="69"/>
      <c r="T4280" s="69"/>
      <c r="U4280" s="69"/>
      <c r="V4280" s="72"/>
      <c r="W4280" s="71"/>
      <c r="X4280" s="71"/>
    </row>
    <row r="4281" spans="1:24" ht="15.75" thickBot="1">
      <c r="A4281" s="3">
        <v>0.42730000000000001</v>
      </c>
      <c r="B4281" s="17">
        <v>-7.1143058999999995E-2</v>
      </c>
      <c r="C4281" s="17">
        <v>-8.1621632E-2</v>
      </c>
      <c r="D4281" s="17">
        <v>-8.3755055999999994E-2</v>
      </c>
      <c r="E4281" s="74">
        <v>-4.9773825000000001E-2</v>
      </c>
      <c r="F4281" s="74">
        <v>-8.6814325999999997E-2</v>
      </c>
      <c r="G4281" s="17">
        <v>-5.3968090000000003E-2</v>
      </c>
      <c r="J4281" s="74"/>
      <c r="K4281" s="73"/>
      <c r="L4281" s="73"/>
      <c r="M4281" s="73"/>
      <c r="N4281" s="73"/>
      <c r="O4281" s="69"/>
      <c r="P4281" s="69"/>
      <c r="Q4281" s="69"/>
      <c r="R4281" s="69"/>
      <c r="S4281" s="69"/>
      <c r="T4281" s="69"/>
      <c r="U4281" s="69"/>
      <c r="V4281" s="72"/>
      <c r="W4281" s="71"/>
      <c r="X4281" s="71"/>
    </row>
    <row r="4282" spans="1:24" ht="15.75" thickBot="1">
      <c r="A4282" s="3">
        <v>0.4274</v>
      </c>
      <c r="B4282" s="17">
        <v>-7.1044099999999999E-2</v>
      </c>
      <c r="C4282" s="17">
        <v>-8.1543011999999998E-2</v>
      </c>
      <c r="D4282" s="17">
        <v>-8.3680848000000002E-2</v>
      </c>
      <c r="E4282" s="74">
        <v>-4.9704361000000002E-2</v>
      </c>
      <c r="F4282" s="74">
        <v>-8.6747257999999994E-2</v>
      </c>
      <c r="G4282" s="17">
        <v>-5.3892825999999998E-2</v>
      </c>
      <c r="J4282" s="74"/>
      <c r="K4282" s="73"/>
      <c r="L4282" s="73"/>
      <c r="M4282" s="73"/>
      <c r="N4282" s="73"/>
      <c r="O4282" s="69"/>
      <c r="P4282" s="69"/>
      <c r="Q4282" s="69"/>
      <c r="R4282" s="69"/>
      <c r="S4282" s="69"/>
      <c r="T4282" s="69"/>
      <c r="U4282" s="69"/>
      <c r="V4282" s="72"/>
      <c r="W4282" s="71"/>
      <c r="X4282" s="71"/>
    </row>
    <row r="4283" spans="1:24" ht="15.75" thickBot="1">
      <c r="A4283" s="3">
        <v>0.42749999999999999</v>
      </c>
      <c r="B4283" s="17">
        <v>-7.0945146000000001E-2</v>
      </c>
      <c r="C4283" s="17">
        <v>-8.1464392999999996E-2</v>
      </c>
      <c r="D4283" s="17">
        <v>-8.3606639999999996E-2</v>
      </c>
      <c r="E4283" s="74">
        <v>-4.9634902000000002E-2</v>
      </c>
      <c r="F4283" s="74">
        <v>-8.6680188000000005E-2</v>
      </c>
      <c r="G4283" s="17">
        <v>-5.3817565999999997E-2</v>
      </c>
      <c r="J4283" s="74"/>
      <c r="K4283" s="73"/>
      <c r="L4283" s="73"/>
      <c r="M4283" s="73"/>
      <c r="N4283" s="73"/>
      <c r="O4283" s="69"/>
      <c r="P4283" s="69"/>
      <c r="Q4283" s="69"/>
      <c r="R4283" s="69"/>
      <c r="S4283" s="69"/>
      <c r="T4283" s="69"/>
      <c r="U4283" s="69"/>
      <c r="V4283" s="72"/>
      <c r="W4283" s="71"/>
      <c r="X4283" s="71"/>
    </row>
    <row r="4284" spans="1:24" ht="15.75" thickBot="1">
      <c r="A4284" s="3">
        <v>0.42759999999999998</v>
      </c>
      <c r="B4284" s="17">
        <v>-7.0846196E-2</v>
      </c>
      <c r="C4284" s="17">
        <v>-8.1385773999999994E-2</v>
      </c>
      <c r="D4284" s="17">
        <v>-8.3532431000000004E-2</v>
      </c>
      <c r="E4284" s="74">
        <v>-4.9565447999999998E-2</v>
      </c>
      <c r="F4284" s="74">
        <v>-8.6613116000000004E-2</v>
      </c>
      <c r="G4284" s="17">
        <v>-5.3742311000000001E-2</v>
      </c>
      <c r="J4284" s="74"/>
      <c r="K4284" s="73"/>
      <c r="L4284" s="73"/>
      <c r="M4284" s="73"/>
      <c r="N4284" s="73"/>
      <c r="O4284" s="69"/>
      <c r="P4284" s="69"/>
      <c r="Q4284" s="69"/>
      <c r="R4284" s="69"/>
      <c r="S4284" s="69"/>
      <c r="T4284" s="69"/>
      <c r="U4284" s="69"/>
      <c r="V4284" s="72"/>
      <c r="W4284" s="71"/>
      <c r="X4284" s="71"/>
    </row>
    <row r="4285" spans="1:24" ht="15.75" thickBot="1">
      <c r="A4285" s="3">
        <v>0.42770000000000002</v>
      </c>
      <c r="B4285" s="17">
        <v>-7.0747250999999997E-2</v>
      </c>
      <c r="C4285" s="17">
        <v>-8.1307156000000005E-2</v>
      </c>
      <c r="D4285" s="17">
        <v>-8.3458222999999998E-2</v>
      </c>
      <c r="E4285" s="74">
        <v>-4.9495997E-2</v>
      </c>
      <c r="F4285" s="74">
        <v>-8.6546043000000003E-2</v>
      </c>
      <c r="G4285" s="17">
        <v>-5.3667060000000003E-2</v>
      </c>
      <c r="J4285" s="74"/>
      <c r="K4285" s="73"/>
      <c r="L4285" s="73"/>
      <c r="M4285" s="73"/>
      <c r="N4285" s="73"/>
      <c r="O4285" s="69"/>
      <c r="P4285" s="69"/>
      <c r="Q4285" s="69"/>
      <c r="R4285" s="69"/>
      <c r="S4285" s="69"/>
      <c r="T4285" s="69"/>
      <c r="U4285" s="69"/>
      <c r="V4285" s="72"/>
      <c r="W4285" s="71"/>
      <c r="X4285" s="71"/>
    </row>
    <row r="4286" spans="1:24" ht="15.75" thickBot="1">
      <c r="A4286" s="3">
        <v>0.42780000000000001</v>
      </c>
      <c r="B4286" s="17">
        <v>-7.0648311000000005E-2</v>
      </c>
      <c r="C4286" s="17">
        <v>-8.1228539000000002E-2</v>
      </c>
      <c r="D4286" s="17">
        <v>-8.3384014000000006E-2</v>
      </c>
      <c r="E4286" s="74">
        <v>-4.942655E-2</v>
      </c>
      <c r="F4286" s="74">
        <v>-8.6478969000000003E-2</v>
      </c>
      <c r="G4286" s="17">
        <v>-5.3591813000000002E-2</v>
      </c>
      <c r="J4286" s="74"/>
      <c r="K4286" s="73"/>
      <c r="L4286" s="73"/>
      <c r="M4286" s="73"/>
      <c r="N4286" s="73"/>
      <c r="O4286" s="69"/>
      <c r="P4286" s="69"/>
      <c r="Q4286" s="69"/>
      <c r="R4286" s="69"/>
      <c r="S4286" s="69"/>
      <c r="T4286" s="69"/>
      <c r="U4286" s="69"/>
      <c r="V4286" s="72"/>
      <c r="W4286" s="71"/>
      <c r="X4286" s="71"/>
    </row>
    <row r="4287" spans="1:24" ht="15.75" thickBot="1">
      <c r="A4287" s="3">
        <v>0.4279</v>
      </c>
      <c r="B4287" s="17">
        <v>-7.0549374999999998E-2</v>
      </c>
      <c r="C4287" s="17">
        <v>-8.1149921999999999E-2</v>
      </c>
      <c r="D4287" s="17">
        <v>-8.3309805000000001E-2</v>
      </c>
      <c r="E4287" s="74">
        <v>-4.9357107999999997E-2</v>
      </c>
      <c r="F4287" s="74">
        <v>-8.6411893000000004E-2</v>
      </c>
      <c r="G4287" s="17">
        <v>-5.3516570999999999E-2</v>
      </c>
      <c r="J4287" s="74"/>
      <c r="K4287" s="73"/>
      <c r="L4287" s="73"/>
      <c r="M4287" s="73"/>
      <c r="N4287" s="73"/>
      <c r="O4287" s="69"/>
      <c r="P4287" s="69"/>
      <c r="Q4287" s="69"/>
      <c r="R4287" s="69"/>
      <c r="S4287" s="69"/>
      <c r="T4287" s="69"/>
      <c r="U4287" s="69"/>
      <c r="V4287" s="72"/>
      <c r="W4287" s="71"/>
      <c r="X4287" s="71"/>
    </row>
    <row r="4288" spans="1:24" ht="15.75" thickBot="1">
      <c r="A4288" s="3">
        <v>0.42799999999999999</v>
      </c>
      <c r="B4288" s="17">
        <v>-7.0450443000000001E-2</v>
      </c>
      <c r="C4288" s="17">
        <v>-8.1071306999999995E-2</v>
      </c>
      <c r="D4288" s="17">
        <v>-8.3235595999999995E-2</v>
      </c>
      <c r="E4288" s="74">
        <v>-4.9287669999999999E-2</v>
      </c>
      <c r="F4288" s="74">
        <v>-8.6344815000000005E-2</v>
      </c>
      <c r="G4288" s="17">
        <v>-5.3441333000000001E-2</v>
      </c>
      <c r="J4288" s="74"/>
      <c r="K4288" s="73"/>
      <c r="L4288" s="73"/>
      <c r="M4288" s="73"/>
      <c r="N4288" s="73"/>
      <c r="O4288" s="69"/>
      <c r="P4288" s="69"/>
      <c r="Q4288" s="69"/>
      <c r="R4288" s="69"/>
      <c r="S4288" s="69"/>
      <c r="T4288" s="69"/>
      <c r="U4288" s="69"/>
      <c r="V4288" s="72"/>
      <c r="W4288" s="71"/>
      <c r="X4288" s="71"/>
    </row>
    <row r="4289" spans="1:24" ht="15.75" thickBot="1">
      <c r="A4289" s="3">
        <v>0.42809999999999998</v>
      </c>
      <c r="B4289" s="17">
        <v>-7.0351517000000002E-2</v>
      </c>
      <c r="C4289" s="17">
        <v>-8.0992691000000006E-2</v>
      </c>
      <c r="D4289" s="17">
        <v>-8.3161387000000003E-2</v>
      </c>
      <c r="E4289" s="74">
        <v>-4.9218235999999999E-2</v>
      </c>
      <c r="F4289" s="74">
        <v>-8.6277736999999993E-2</v>
      </c>
      <c r="G4289" s="17">
        <v>-5.3366099E-2</v>
      </c>
      <c r="J4289" s="74"/>
      <c r="K4289" s="73"/>
      <c r="L4289" s="73"/>
      <c r="M4289" s="73"/>
      <c r="N4289" s="73"/>
      <c r="O4289" s="69"/>
      <c r="P4289" s="69"/>
      <c r="Q4289" s="69"/>
      <c r="R4289" s="69"/>
      <c r="S4289" s="69"/>
      <c r="T4289" s="69"/>
      <c r="U4289" s="69"/>
      <c r="V4289" s="72"/>
      <c r="W4289" s="71"/>
      <c r="X4289" s="71"/>
    </row>
    <row r="4290" spans="1:24" ht="15.75" thickBot="1">
      <c r="A4290" s="3">
        <v>0.42820000000000003</v>
      </c>
      <c r="B4290" s="17">
        <v>-7.0252595000000001E-2</v>
      </c>
      <c r="C4290" s="17">
        <v>-8.0914077000000001E-2</v>
      </c>
      <c r="D4290" s="17">
        <v>-8.3087177999999998E-2</v>
      </c>
      <c r="E4290" s="74">
        <v>-4.9148806000000003E-2</v>
      </c>
      <c r="F4290" s="74">
        <v>-8.6210656999999996E-2</v>
      </c>
      <c r="G4290" s="17">
        <v>-5.3290869999999997E-2</v>
      </c>
      <c r="J4290" s="74"/>
      <c r="K4290" s="73"/>
      <c r="L4290" s="73"/>
      <c r="M4290" s="73"/>
      <c r="N4290" s="73"/>
      <c r="O4290" s="69"/>
      <c r="P4290" s="69"/>
      <c r="Q4290" s="69"/>
      <c r="R4290" s="69"/>
      <c r="S4290" s="69"/>
      <c r="T4290" s="69"/>
      <c r="U4290" s="69"/>
      <c r="V4290" s="72"/>
      <c r="W4290" s="71"/>
      <c r="X4290" s="71"/>
    </row>
    <row r="4291" spans="1:24" ht="15.75" thickBot="1">
      <c r="A4291" s="3">
        <v>0.42830000000000001</v>
      </c>
      <c r="B4291" s="17">
        <v>-7.0153676999999998E-2</v>
      </c>
      <c r="C4291" s="17">
        <v>-8.0835462999999996E-2</v>
      </c>
      <c r="D4291" s="17">
        <v>-8.3012968000000006E-2</v>
      </c>
      <c r="E4291" s="74">
        <v>-4.9079379999999999E-2</v>
      </c>
      <c r="F4291" s="74">
        <v>-8.6143575E-2</v>
      </c>
      <c r="G4291" s="17">
        <v>-5.3215644999999999E-2</v>
      </c>
      <c r="J4291" s="74"/>
      <c r="K4291" s="73"/>
      <c r="L4291" s="73"/>
      <c r="M4291" s="73"/>
      <c r="N4291" s="73"/>
      <c r="O4291" s="69"/>
      <c r="P4291" s="69"/>
      <c r="Q4291" s="69"/>
      <c r="R4291" s="69"/>
      <c r="S4291" s="69"/>
      <c r="T4291" s="69"/>
      <c r="U4291" s="69"/>
      <c r="V4291" s="72"/>
      <c r="W4291" s="71"/>
      <c r="X4291" s="71"/>
    </row>
    <row r="4292" spans="1:24" ht="15.75" thickBot="1">
      <c r="A4292" s="3">
        <v>0.4284</v>
      </c>
      <c r="B4292" s="17">
        <v>-7.0054764000000005E-2</v>
      </c>
      <c r="C4292" s="17">
        <v>-8.0756850000000005E-2</v>
      </c>
      <c r="D4292" s="17">
        <v>-8.2938759000000001E-2</v>
      </c>
      <c r="E4292" s="74">
        <v>-4.9009958999999999E-2</v>
      </c>
      <c r="F4292" s="74">
        <v>-8.6076492000000004E-2</v>
      </c>
      <c r="G4292" s="17">
        <v>-5.3140423999999999E-2</v>
      </c>
      <c r="J4292" s="74"/>
      <c r="K4292" s="73"/>
      <c r="L4292" s="73"/>
      <c r="M4292" s="73"/>
      <c r="N4292" s="73"/>
      <c r="O4292" s="69"/>
      <c r="P4292" s="69"/>
      <c r="Q4292" s="69"/>
      <c r="R4292" s="69"/>
      <c r="S4292" s="69"/>
      <c r="T4292" s="69"/>
      <c r="U4292" s="69"/>
      <c r="V4292" s="72"/>
      <c r="W4292" s="71"/>
      <c r="X4292" s="71"/>
    </row>
    <row r="4293" spans="1:24" ht="15.75" thickBot="1">
      <c r="A4293" s="3">
        <v>0.42849999999999999</v>
      </c>
      <c r="B4293" s="17">
        <v>-6.9955854999999997E-2</v>
      </c>
      <c r="C4293" s="17">
        <v>-8.0678237E-2</v>
      </c>
      <c r="D4293" s="17">
        <v>-8.2864548999999996E-2</v>
      </c>
      <c r="E4293" s="74">
        <v>-4.8940540999999997E-2</v>
      </c>
      <c r="F4293" s="74">
        <v>-8.6009406999999996E-2</v>
      </c>
      <c r="G4293" s="17">
        <v>-5.3065207000000003E-2</v>
      </c>
      <c r="J4293" s="74"/>
      <c r="K4293" s="73"/>
      <c r="L4293" s="73"/>
      <c r="M4293" s="73"/>
      <c r="N4293" s="73"/>
      <c r="O4293" s="69"/>
      <c r="P4293" s="69"/>
      <c r="Q4293" s="69"/>
      <c r="R4293" s="69"/>
      <c r="S4293" s="69"/>
      <c r="T4293" s="69"/>
      <c r="U4293" s="69"/>
      <c r="V4293" s="72"/>
      <c r="W4293" s="71"/>
      <c r="X4293" s="71"/>
    </row>
    <row r="4294" spans="1:24" ht="15.75" thickBot="1">
      <c r="A4294" s="3">
        <v>0.42859999999999998</v>
      </c>
      <c r="B4294" s="17">
        <v>-6.9856951E-2</v>
      </c>
      <c r="C4294" s="17">
        <v>-8.0599624999999994E-2</v>
      </c>
      <c r="D4294" s="17">
        <v>-8.2790339000000004E-2</v>
      </c>
      <c r="E4294" s="74">
        <v>-4.8871128E-2</v>
      </c>
      <c r="F4294" s="74">
        <v>-8.5942321000000002E-2</v>
      </c>
      <c r="G4294" s="17">
        <v>-5.2989994999999998E-2</v>
      </c>
      <c r="J4294" s="74"/>
      <c r="K4294" s="73"/>
      <c r="L4294" s="73"/>
      <c r="M4294" s="73"/>
      <c r="N4294" s="73"/>
      <c r="O4294" s="69"/>
      <c r="P4294" s="69"/>
      <c r="Q4294" s="69"/>
      <c r="R4294" s="69"/>
      <c r="S4294" s="69"/>
      <c r="T4294" s="69"/>
      <c r="U4294" s="69"/>
      <c r="V4294" s="72"/>
      <c r="W4294" s="71"/>
      <c r="X4294" s="71"/>
    </row>
    <row r="4295" spans="1:24" ht="15.75" thickBot="1">
      <c r="A4295" s="3">
        <v>0.42870000000000003</v>
      </c>
      <c r="B4295" s="17">
        <v>-6.9758052000000001E-2</v>
      </c>
      <c r="C4295" s="17">
        <v>-8.0521014000000002E-2</v>
      </c>
      <c r="D4295" s="17">
        <v>-8.2716128999999999E-2</v>
      </c>
      <c r="E4295" s="74">
        <v>-4.8801719E-2</v>
      </c>
      <c r="F4295" s="74">
        <v>-8.5875233999999995E-2</v>
      </c>
      <c r="G4295" s="17">
        <v>-5.2914785999999998E-2</v>
      </c>
      <c r="J4295" s="74"/>
      <c r="K4295" s="73"/>
      <c r="L4295" s="73"/>
      <c r="M4295" s="73"/>
      <c r="N4295" s="73"/>
      <c r="O4295" s="69"/>
      <c r="P4295" s="69"/>
      <c r="Q4295" s="69"/>
      <c r="R4295" s="69"/>
      <c r="S4295" s="69"/>
      <c r="T4295" s="69"/>
      <c r="U4295" s="69"/>
      <c r="V4295" s="72"/>
      <c r="W4295" s="71"/>
      <c r="X4295" s="71"/>
    </row>
    <row r="4296" spans="1:24" ht="15.75" thickBot="1">
      <c r="A4296" s="3">
        <v>0.42880000000000001</v>
      </c>
      <c r="B4296" s="17">
        <v>-6.9659156999999999E-2</v>
      </c>
      <c r="C4296" s="17">
        <v>-8.0442402999999996E-2</v>
      </c>
      <c r="D4296" s="17">
        <v>-8.2641917999999995E-2</v>
      </c>
      <c r="E4296" s="74">
        <v>-4.8732313999999999E-2</v>
      </c>
      <c r="F4296" s="74">
        <v>-8.5808145000000002E-2</v>
      </c>
      <c r="G4296" s="17">
        <v>-5.2839583000000002E-2</v>
      </c>
      <c r="J4296" s="74"/>
      <c r="K4296" s="73"/>
      <c r="L4296" s="73"/>
      <c r="M4296" s="73"/>
      <c r="N4296" s="73"/>
      <c r="O4296" s="69"/>
      <c r="P4296" s="69"/>
      <c r="Q4296" s="69"/>
      <c r="R4296" s="69"/>
      <c r="S4296" s="69"/>
      <c r="T4296" s="69"/>
      <c r="U4296" s="69"/>
      <c r="V4296" s="72"/>
      <c r="W4296" s="71"/>
      <c r="X4296" s="71"/>
    </row>
    <row r="4297" spans="1:24" ht="15.75" thickBot="1">
      <c r="A4297" s="3">
        <v>0.4289</v>
      </c>
      <c r="B4297" s="17">
        <v>-6.9560266999999995E-2</v>
      </c>
      <c r="C4297" s="17">
        <v>-8.0363793000000003E-2</v>
      </c>
      <c r="D4297" s="17">
        <v>-8.2567708000000004E-2</v>
      </c>
      <c r="E4297" s="74">
        <v>-4.8662913000000002E-2</v>
      </c>
      <c r="F4297" s="74">
        <v>-8.5741054999999997E-2</v>
      </c>
      <c r="G4297" s="17">
        <v>-5.2764382999999998E-2</v>
      </c>
      <c r="J4297" s="74"/>
      <c r="K4297" s="73"/>
      <c r="L4297" s="73"/>
      <c r="M4297" s="73"/>
      <c r="N4297" s="73"/>
      <c r="O4297" s="69"/>
      <c r="P4297" s="69"/>
      <c r="Q4297" s="69"/>
      <c r="R4297" s="69"/>
      <c r="S4297" s="69"/>
      <c r="T4297" s="69"/>
      <c r="U4297" s="69"/>
      <c r="V4297" s="72"/>
      <c r="W4297" s="71"/>
      <c r="X4297" s="71"/>
    </row>
    <row r="4298" spans="1:24" ht="15.75" thickBot="1">
      <c r="A4298" s="3">
        <v>0.42899999999999999</v>
      </c>
      <c r="B4298" s="17">
        <v>-6.9461381000000003E-2</v>
      </c>
      <c r="C4298" s="17">
        <v>-8.0285182999999996E-2</v>
      </c>
      <c r="D4298" s="17">
        <v>-8.2493496999999999E-2</v>
      </c>
      <c r="E4298" s="74">
        <v>-4.8593516000000003E-2</v>
      </c>
      <c r="F4298" s="74">
        <v>-8.5673963000000006E-2</v>
      </c>
      <c r="G4298" s="17">
        <v>-5.2689186999999998E-2</v>
      </c>
      <c r="J4298" s="74"/>
      <c r="K4298" s="73"/>
      <c r="L4298" s="73"/>
      <c r="M4298" s="73"/>
      <c r="N4298" s="73"/>
      <c r="O4298" s="69"/>
      <c r="P4298" s="69"/>
      <c r="Q4298" s="69"/>
      <c r="R4298" s="69"/>
      <c r="S4298" s="69"/>
      <c r="T4298" s="69"/>
      <c r="U4298" s="69"/>
      <c r="V4298" s="72"/>
      <c r="W4298" s="71"/>
      <c r="X4298" s="71"/>
    </row>
    <row r="4299" spans="1:24" ht="15.75" thickBot="1">
      <c r="A4299" s="3">
        <v>0.42909999999999998</v>
      </c>
      <c r="B4299" s="17">
        <v>-6.9362498999999994E-2</v>
      </c>
      <c r="C4299" s="17">
        <v>-8.0206575000000002E-2</v>
      </c>
      <c r="D4299" s="17">
        <v>-8.2419285999999994E-2</v>
      </c>
      <c r="E4299" s="74">
        <v>-4.8524123000000002E-2</v>
      </c>
      <c r="F4299" s="74">
        <v>-8.5606870000000002E-2</v>
      </c>
      <c r="G4299" s="17">
        <v>-5.2613996000000003E-2</v>
      </c>
      <c r="J4299" s="74"/>
      <c r="K4299" s="73"/>
      <c r="L4299" s="73"/>
      <c r="M4299" s="73"/>
      <c r="N4299" s="73"/>
      <c r="O4299" s="69"/>
      <c r="P4299" s="69"/>
      <c r="Q4299" s="69"/>
      <c r="R4299" s="69"/>
      <c r="S4299" s="69"/>
      <c r="T4299" s="69"/>
      <c r="U4299" s="69"/>
      <c r="V4299" s="72"/>
      <c r="W4299" s="71"/>
      <c r="X4299" s="71"/>
    </row>
    <row r="4300" spans="1:24" ht="15.75" thickBot="1">
      <c r="A4300" s="3">
        <v>0.42920000000000003</v>
      </c>
      <c r="B4300" s="17">
        <v>-6.9263622999999996E-2</v>
      </c>
      <c r="C4300" s="17">
        <v>-8.0127965999999995E-2</v>
      </c>
      <c r="D4300" s="17">
        <v>-8.2345075000000004E-2</v>
      </c>
      <c r="E4300" s="74">
        <v>-4.8454733999999999E-2</v>
      </c>
      <c r="F4300" s="74">
        <v>-8.5539774999999998E-2</v>
      </c>
      <c r="G4300" s="17">
        <v>-5.2538808999999999E-2</v>
      </c>
      <c r="J4300" s="74"/>
      <c r="K4300" s="73"/>
      <c r="L4300" s="73"/>
      <c r="M4300" s="73"/>
      <c r="N4300" s="73"/>
      <c r="O4300" s="69"/>
      <c r="P4300" s="69"/>
      <c r="Q4300" s="69"/>
      <c r="R4300" s="69"/>
      <c r="S4300" s="69"/>
      <c r="T4300" s="69"/>
      <c r="U4300" s="69"/>
      <c r="V4300" s="72"/>
      <c r="W4300" s="71"/>
      <c r="X4300" s="71"/>
    </row>
    <row r="4301" spans="1:24" ht="15.75" thickBot="1">
      <c r="A4301" s="3">
        <v>0.42930000000000001</v>
      </c>
      <c r="B4301" s="17">
        <v>-6.9164749999999997E-2</v>
      </c>
      <c r="C4301" s="17">
        <v>-8.0049359E-2</v>
      </c>
      <c r="D4301" s="17">
        <v>-8.2270863E-2</v>
      </c>
      <c r="E4301" s="74">
        <v>-4.8385350000000001E-2</v>
      </c>
      <c r="F4301" s="74">
        <v>-8.5472677999999996E-2</v>
      </c>
      <c r="G4301" s="17">
        <v>-5.2463625999999999E-2</v>
      </c>
      <c r="J4301" s="74"/>
      <c r="K4301" s="73"/>
      <c r="L4301" s="73"/>
      <c r="M4301" s="73"/>
      <c r="N4301" s="73"/>
      <c r="O4301" s="69"/>
      <c r="P4301" s="69"/>
      <c r="Q4301" s="69"/>
      <c r="R4301" s="69"/>
      <c r="S4301" s="69"/>
      <c r="T4301" s="69"/>
      <c r="U4301" s="69"/>
      <c r="V4301" s="72"/>
      <c r="W4301" s="71"/>
      <c r="X4301" s="71"/>
    </row>
    <row r="4302" spans="1:24" ht="15.75" thickBot="1">
      <c r="A4302" s="3">
        <v>0.4294</v>
      </c>
      <c r="B4302" s="17">
        <v>-6.9065881999999995E-2</v>
      </c>
      <c r="C4302" s="17">
        <v>-7.9970752000000006E-2</v>
      </c>
      <c r="D4302" s="17">
        <v>-8.2196651999999995E-2</v>
      </c>
      <c r="E4302" s="74">
        <v>-4.8315969E-2</v>
      </c>
      <c r="F4302" s="74">
        <v>-8.5405579999999995E-2</v>
      </c>
      <c r="G4302" s="17">
        <v>-5.2388447999999997E-2</v>
      </c>
      <c r="J4302" s="74"/>
      <c r="K4302" s="73"/>
      <c r="L4302" s="73"/>
      <c r="M4302" s="73"/>
      <c r="N4302" s="73"/>
      <c r="O4302" s="69"/>
      <c r="P4302" s="69"/>
      <c r="Q4302" s="69"/>
      <c r="R4302" s="69"/>
      <c r="S4302" s="69"/>
      <c r="T4302" s="69"/>
      <c r="U4302" s="69"/>
      <c r="V4302" s="72"/>
      <c r="W4302" s="71"/>
      <c r="X4302" s="71"/>
    </row>
    <row r="4303" spans="1:24" ht="15.75" thickBot="1">
      <c r="A4303" s="3">
        <v>0.42949999999999999</v>
      </c>
      <c r="B4303" s="17">
        <v>-6.8967019000000004E-2</v>
      </c>
      <c r="C4303" s="17">
        <v>-7.9892144999999998E-2</v>
      </c>
      <c r="D4303" s="17">
        <v>-8.2122440000000005E-2</v>
      </c>
      <c r="E4303" s="74">
        <v>-4.8246592999999997E-2</v>
      </c>
      <c r="F4303" s="74">
        <v>-8.5338480999999994E-2</v>
      </c>
      <c r="G4303" s="17">
        <v>-5.2313273E-2</v>
      </c>
      <c r="J4303" s="74"/>
      <c r="K4303" s="73"/>
      <c r="L4303" s="73"/>
      <c r="M4303" s="73"/>
      <c r="N4303" s="73"/>
      <c r="O4303" s="69"/>
      <c r="P4303" s="69"/>
      <c r="Q4303" s="69"/>
      <c r="R4303" s="69"/>
      <c r="S4303" s="69"/>
      <c r="T4303" s="69"/>
      <c r="U4303" s="69"/>
      <c r="V4303" s="72"/>
      <c r="W4303" s="71"/>
      <c r="X4303" s="71"/>
    </row>
    <row r="4304" spans="1:24" ht="15.75" thickBot="1">
      <c r="A4304" s="3">
        <v>0.42959999999999998</v>
      </c>
      <c r="B4304" s="17">
        <v>-6.8868159999999998E-2</v>
      </c>
      <c r="C4304" s="17">
        <v>-7.9813539000000003E-2</v>
      </c>
      <c r="D4304" s="17">
        <v>-8.2048228000000001E-2</v>
      </c>
      <c r="E4304" s="74">
        <v>-4.817722E-2</v>
      </c>
      <c r="F4304" s="74">
        <v>-8.5271379999999994E-2</v>
      </c>
      <c r="G4304" s="17">
        <v>-5.2238103000000001E-2</v>
      </c>
      <c r="J4304" s="74"/>
      <c r="K4304" s="73"/>
      <c r="L4304" s="73"/>
      <c r="M4304" s="73"/>
      <c r="N4304" s="73"/>
      <c r="O4304" s="69"/>
      <c r="P4304" s="69"/>
      <c r="Q4304" s="69"/>
      <c r="R4304" s="69"/>
      <c r="S4304" s="69"/>
      <c r="T4304" s="69"/>
      <c r="U4304" s="69"/>
      <c r="V4304" s="72"/>
      <c r="W4304" s="71"/>
      <c r="X4304" s="71"/>
    </row>
    <row r="4305" spans="1:24" ht="15.75" thickBot="1">
      <c r="A4305" s="3">
        <v>0.42970000000000003</v>
      </c>
      <c r="B4305" s="17">
        <v>-6.8769306000000002E-2</v>
      </c>
      <c r="C4305" s="17">
        <v>-7.9734933999999993E-2</v>
      </c>
      <c r="D4305" s="17">
        <v>-8.1974014999999997E-2</v>
      </c>
      <c r="E4305" s="74">
        <v>-4.8107852E-2</v>
      </c>
      <c r="F4305" s="74">
        <v>-8.5204277999999994E-2</v>
      </c>
      <c r="G4305" s="17">
        <v>-5.2162936999999999E-2</v>
      </c>
      <c r="J4305" s="74"/>
      <c r="K4305" s="73"/>
      <c r="L4305" s="73"/>
      <c r="M4305" s="73"/>
      <c r="N4305" s="73"/>
      <c r="O4305" s="69"/>
      <c r="P4305" s="69"/>
      <c r="Q4305" s="69"/>
      <c r="R4305" s="69"/>
      <c r="S4305" s="69"/>
      <c r="T4305" s="69"/>
      <c r="U4305" s="69"/>
      <c r="V4305" s="72"/>
      <c r="W4305" s="71"/>
      <c r="X4305" s="71"/>
    </row>
    <row r="4306" spans="1:24" ht="15.75" thickBot="1">
      <c r="A4306" s="3">
        <v>0.42980000000000002</v>
      </c>
      <c r="B4306" s="17">
        <v>-6.8670456000000005E-2</v>
      </c>
      <c r="C4306" s="17">
        <v>-7.9656328999999998E-2</v>
      </c>
      <c r="D4306" s="17">
        <v>-8.1899802999999993E-2</v>
      </c>
      <c r="E4306" s="74">
        <v>-4.8038487999999997E-2</v>
      </c>
      <c r="F4306" s="74">
        <v>-8.5137173999999996E-2</v>
      </c>
      <c r="G4306" s="17">
        <v>-5.2087775000000003E-2</v>
      </c>
      <c r="J4306" s="74"/>
      <c r="K4306" s="73"/>
      <c r="L4306" s="73"/>
      <c r="M4306" s="73"/>
      <c r="N4306" s="73"/>
      <c r="O4306" s="69"/>
      <c r="P4306" s="69"/>
      <c r="Q4306" s="69"/>
      <c r="R4306" s="69"/>
      <c r="S4306" s="69"/>
      <c r="T4306" s="69"/>
      <c r="U4306" s="69"/>
      <c r="V4306" s="72"/>
      <c r="W4306" s="71"/>
      <c r="X4306" s="71"/>
    </row>
    <row r="4307" spans="1:24" ht="15.75" thickBot="1">
      <c r="A4307" s="3">
        <v>0.4299</v>
      </c>
      <c r="B4307" s="17">
        <v>-6.8571610000000005E-2</v>
      </c>
      <c r="C4307" s="17">
        <v>-7.9577725000000002E-2</v>
      </c>
      <c r="D4307" s="17">
        <v>-8.1825590000000004E-2</v>
      </c>
      <c r="E4307" s="74">
        <v>-4.7969127E-2</v>
      </c>
      <c r="F4307" s="74">
        <v>-8.5070068999999998E-2</v>
      </c>
      <c r="G4307" s="17">
        <v>-5.2012617999999997E-2</v>
      </c>
      <c r="J4307" s="74"/>
      <c r="K4307" s="73"/>
      <c r="L4307" s="73"/>
      <c r="M4307" s="73"/>
      <c r="N4307" s="73"/>
      <c r="O4307" s="69"/>
      <c r="P4307" s="69"/>
      <c r="Q4307" s="69"/>
      <c r="R4307" s="69"/>
      <c r="S4307" s="69"/>
      <c r="T4307" s="69"/>
      <c r="U4307" s="69"/>
      <c r="V4307" s="72"/>
      <c r="W4307" s="71"/>
      <c r="X4307" s="71"/>
    </row>
    <row r="4308" spans="1:24" ht="15.75" thickBot="1">
      <c r="A4308" s="3">
        <v>0.43</v>
      </c>
      <c r="B4308" s="17">
        <v>-6.8472769000000003E-2</v>
      </c>
      <c r="C4308" s="17">
        <v>-7.9499122000000005E-2</v>
      </c>
      <c r="D4308" s="17">
        <v>-8.1751377E-2</v>
      </c>
      <c r="E4308" s="74">
        <v>-4.7899771000000001E-2</v>
      </c>
      <c r="F4308" s="74">
        <v>-8.5002962000000001E-2</v>
      </c>
      <c r="G4308" s="17">
        <v>-5.1937464000000003E-2</v>
      </c>
      <c r="J4308" s="74"/>
      <c r="K4308" s="73"/>
      <c r="L4308" s="73"/>
      <c r="M4308" s="73"/>
      <c r="N4308" s="73"/>
      <c r="O4308" s="69"/>
      <c r="P4308" s="69"/>
      <c r="Q4308" s="69"/>
      <c r="R4308" s="69"/>
      <c r="S4308" s="69"/>
      <c r="T4308" s="69"/>
      <c r="U4308" s="69"/>
      <c r="V4308" s="72"/>
      <c r="W4308" s="71"/>
      <c r="X4308" s="71"/>
    </row>
    <row r="4309" spans="1:24" ht="15.75" thickBot="1">
      <c r="A4309" s="3">
        <v>0.43009999999999998</v>
      </c>
      <c r="B4309" s="17">
        <v>-6.8373931999999998E-2</v>
      </c>
      <c r="C4309" s="17">
        <v>-7.9420518999999995E-2</v>
      </c>
      <c r="D4309" s="17">
        <v>-8.1677163999999997E-2</v>
      </c>
      <c r="E4309" s="74">
        <v>-4.7830418999999999E-2</v>
      </c>
      <c r="F4309" s="74">
        <v>-8.4935853000000006E-2</v>
      </c>
      <c r="G4309" s="17">
        <v>-5.1862314999999999E-2</v>
      </c>
      <c r="J4309" s="74"/>
      <c r="K4309" s="73"/>
      <c r="L4309" s="73"/>
      <c r="M4309" s="73"/>
      <c r="N4309" s="73"/>
      <c r="O4309" s="69"/>
      <c r="P4309" s="69"/>
      <c r="Q4309" s="69"/>
      <c r="R4309" s="69"/>
      <c r="S4309" s="69"/>
      <c r="T4309" s="69"/>
      <c r="U4309" s="69"/>
      <c r="V4309" s="72"/>
      <c r="W4309" s="71"/>
      <c r="X4309" s="71"/>
    </row>
    <row r="4310" spans="1:24" ht="15.75" thickBot="1">
      <c r="A4310" s="3">
        <v>0.43020000000000003</v>
      </c>
      <c r="B4310" s="17">
        <v>-6.8275100000000005E-2</v>
      </c>
      <c r="C4310" s="17">
        <v>-7.9341915999999998E-2</v>
      </c>
      <c r="D4310" s="17">
        <v>-8.1602949999999994E-2</v>
      </c>
      <c r="E4310" s="74">
        <v>-4.7761071000000002E-2</v>
      </c>
      <c r="F4310" s="74">
        <v>-8.4868742999999996E-2</v>
      </c>
      <c r="G4310" s="17">
        <v>-5.178717E-2</v>
      </c>
      <c r="J4310" s="74"/>
      <c r="K4310" s="73"/>
      <c r="L4310" s="73"/>
      <c r="M4310" s="73"/>
      <c r="N4310" s="73"/>
      <c r="O4310" s="69"/>
      <c r="P4310" s="69"/>
      <c r="Q4310" s="69"/>
      <c r="R4310" s="69"/>
      <c r="S4310" s="69"/>
      <c r="T4310" s="69"/>
      <c r="U4310" s="69"/>
      <c r="V4310" s="72"/>
      <c r="W4310" s="71"/>
      <c r="X4310" s="71"/>
    </row>
    <row r="4311" spans="1:24" ht="15.75" thickBot="1">
      <c r="A4311" s="3">
        <v>0.43030000000000002</v>
      </c>
      <c r="B4311" s="17">
        <v>-6.8176271999999996E-2</v>
      </c>
      <c r="C4311" s="17">
        <v>-7.9263315000000001E-2</v>
      </c>
      <c r="D4311" s="17">
        <v>-8.1528736000000004E-2</v>
      </c>
      <c r="E4311" s="74">
        <v>-4.7691727000000003E-2</v>
      </c>
      <c r="F4311" s="74">
        <v>-8.4801632000000002E-2</v>
      </c>
      <c r="G4311" s="17">
        <v>-5.1712029E-2</v>
      </c>
      <c r="J4311" s="74"/>
      <c r="K4311" s="73"/>
      <c r="L4311" s="73"/>
      <c r="M4311" s="73"/>
      <c r="N4311" s="73"/>
      <c r="O4311" s="69"/>
      <c r="P4311" s="69"/>
      <c r="Q4311" s="69"/>
      <c r="R4311" s="69"/>
      <c r="S4311" s="69"/>
      <c r="T4311" s="69"/>
      <c r="U4311" s="69"/>
      <c r="V4311" s="72"/>
      <c r="W4311" s="71"/>
      <c r="X4311" s="71"/>
    </row>
    <row r="4312" spans="1:24" ht="15.75" thickBot="1">
      <c r="A4312" s="3">
        <v>0.4304</v>
      </c>
      <c r="B4312" s="17">
        <v>-6.8077448999999998E-2</v>
      </c>
      <c r="C4312" s="17">
        <v>-7.9184713000000004E-2</v>
      </c>
      <c r="D4312" s="17">
        <v>-8.1454522000000001E-2</v>
      </c>
      <c r="E4312" s="74">
        <v>-4.7622387000000002E-2</v>
      </c>
      <c r="F4312" s="74">
        <v>-8.4734518999999994E-2</v>
      </c>
      <c r="G4312" s="17">
        <v>-5.1636891999999997E-2</v>
      </c>
      <c r="J4312" s="74"/>
      <c r="K4312" s="73"/>
      <c r="L4312" s="73"/>
      <c r="M4312" s="73"/>
      <c r="N4312" s="73"/>
      <c r="O4312" s="69"/>
      <c r="P4312" s="69"/>
      <c r="Q4312" s="69"/>
      <c r="R4312" s="69"/>
      <c r="S4312" s="69"/>
      <c r="T4312" s="69"/>
      <c r="U4312" s="69"/>
      <c r="V4312" s="72"/>
      <c r="W4312" s="71"/>
      <c r="X4312" s="71"/>
    </row>
    <row r="4313" spans="1:24" ht="15.75" thickBot="1">
      <c r="A4313" s="3">
        <v>0.43049999999999999</v>
      </c>
      <c r="B4313" s="17">
        <v>-6.7978629999999998E-2</v>
      </c>
      <c r="C4313" s="17">
        <v>-7.9106113000000006E-2</v>
      </c>
      <c r="D4313" s="17">
        <v>-8.1380307999999998E-2</v>
      </c>
      <c r="E4313" s="74">
        <v>-4.7553050999999999E-2</v>
      </c>
      <c r="F4313" s="74">
        <v>-8.4667404000000002E-2</v>
      </c>
      <c r="G4313" s="17">
        <v>-5.1561758999999999E-2</v>
      </c>
      <c r="J4313" s="74"/>
      <c r="K4313" s="73"/>
      <c r="L4313" s="73"/>
      <c r="M4313" s="73"/>
      <c r="N4313" s="73"/>
      <c r="O4313" s="69"/>
      <c r="P4313" s="69"/>
      <c r="Q4313" s="69"/>
      <c r="R4313" s="69"/>
      <c r="S4313" s="69"/>
      <c r="T4313" s="69"/>
      <c r="U4313" s="69"/>
      <c r="V4313" s="72"/>
      <c r="W4313" s="71"/>
      <c r="X4313" s="71"/>
    </row>
    <row r="4314" spans="1:24" ht="15.75" thickBot="1">
      <c r="A4314" s="3">
        <v>0.43059999999999998</v>
      </c>
      <c r="B4314" s="17">
        <v>-6.7879814999999996E-2</v>
      </c>
      <c r="C4314" s="17">
        <v>-7.9027511999999994E-2</v>
      </c>
      <c r="D4314" s="17">
        <v>-8.1306092999999996E-2</v>
      </c>
      <c r="E4314" s="74">
        <v>-4.7483719000000001E-2</v>
      </c>
      <c r="F4314" s="74">
        <v>-8.4600287999999996E-2</v>
      </c>
      <c r="G4314" s="17">
        <v>-5.1486629999999999E-2</v>
      </c>
      <c r="J4314" s="74"/>
      <c r="K4314" s="73"/>
      <c r="L4314" s="73"/>
      <c r="M4314" s="73"/>
      <c r="N4314" s="73"/>
      <c r="O4314" s="69"/>
      <c r="P4314" s="69"/>
      <c r="Q4314" s="69"/>
      <c r="R4314" s="69"/>
      <c r="S4314" s="69"/>
      <c r="T4314" s="69"/>
      <c r="U4314" s="69"/>
      <c r="V4314" s="72"/>
      <c r="W4314" s="71"/>
      <c r="X4314" s="71"/>
    </row>
    <row r="4315" spans="1:24" ht="15.75" thickBot="1">
      <c r="A4315" s="3">
        <v>0.43070000000000003</v>
      </c>
      <c r="B4315" s="17">
        <v>-6.7781005000000005E-2</v>
      </c>
      <c r="C4315" s="17">
        <v>-7.8948912999999996E-2</v>
      </c>
      <c r="D4315" s="17">
        <v>-8.1231877999999993E-2</v>
      </c>
      <c r="E4315" s="74">
        <v>-4.7414390000000001E-2</v>
      </c>
      <c r="F4315" s="74">
        <v>-8.4533170000000005E-2</v>
      </c>
      <c r="G4315" s="17">
        <v>-5.1411506000000003E-2</v>
      </c>
      <c r="J4315" s="74"/>
      <c r="K4315" s="73"/>
      <c r="L4315" s="73"/>
      <c r="M4315" s="73"/>
      <c r="N4315" s="73"/>
      <c r="O4315" s="69"/>
      <c r="P4315" s="69"/>
      <c r="Q4315" s="69"/>
      <c r="R4315" s="69"/>
      <c r="S4315" s="69"/>
      <c r="T4315" s="69"/>
      <c r="U4315" s="69"/>
      <c r="V4315" s="72"/>
      <c r="W4315" s="71"/>
      <c r="X4315" s="71"/>
    </row>
    <row r="4316" spans="1:24" ht="15.75" thickBot="1">
      <c r="A4316" s="3">
        <v>0.43080000000000002</v>
      </c>
      <c r="B4316" s="17">
        <v>-6.7682198999999998E-2</v>
      </c>
      <c r="C4316" s="17">
        <v>-7.8870312999999997E-2</v>
      </c>
      <c r="D4316" s="17">
        <v>-8.1157663000000005E-2</v>
      </c>
      <c r="E4316" s="74">
        <v>-4.7345065999999998E-2</v>
      </c>
      <c r="F4316" s="74">
        <v>-8.4466051E-2</v>
      </c>
      <c r="G4316" s="17">
        <v>-5.1336384999999998E-2</v>
      </c>
      <c r="J4316" s="74"/>
      <c r="K4316" s="73"/>
      <c r="L4316" s="73"/>
      <c r="M4316" s="73"/>
      <c r="N4316" s="73"/>
      <c r="O4316" s="69"/>
      <c r="P4316" s="69"/>
      <c r="Q4316" s="69"/>
      <c r="R4316" s="69"/>
      <c r="S4316" s="69"/>
      <c r="T4316" s="69"/>
      <c r="U4316" s="69"/>
      <c r="V4316" s="72"/>
      <c r="W4316" s="71"/>
      <c r="X4316" s="71"/>
    </row>
    <row r="4317" spans="1:24" ht="15.75" thickBot="1">
      <c r="A4317" s="3">
        <v>0.43090000000000001</v>
      </c>
      <c r="B4317" s="17">
        <v>-6.7583398000000003E-2</v>
      </c>
      <c r="C4317" s="17">
        <v>-7.8791714999999998E-2</v>
      </c>
      <c r="D4317" s="17">
        <v>-8.1083447000000003E-2</v>
      </c>
      <c r="E4317" s="74">
        <v>-4.7275746E-2</v>
      </c>
      <c r="F4317" s="74">
        <v>-8.4398929999999997E-2</v>
      </c>
      <c r="G4317" s="17">
        <v>-5.1261268999999998E-2</v>
      </c>
      <c r="J4317" s="74"/>
      <c r="K4317" s="73"/>
      <c r="L4317" s="73"/>
      <c r="M4317" s="73"/>
      <c r="N4317" s="73"/>
      <c r="O4317" s="69"/>
      <c r="P4317" s="69"/>
      <c r="Q4317" s="69"/>
      <c r="R4317" s="69"/>
      <c r="S4317" s="69"/>
      <c r="T4317" s="69"/>
      <c r="U4317" s="69"/>
      <c r="V4317" s="72"/>
      <c r="W4317" s="71"/>
      <c r="X4317" s="71"/>
    </row>
    <row r="4318" spans="1:24" ht="15.75" thickBot="1">
      <c r="A4318" s="3">
        <v>0.43099999999999999</v>
      </c>
      <c r="B4318" s="17">
        <v>-6.7484601000000005E-2</v>
      </c>
      <c r="C4318" s="17">
        <v>-7.8713116999999999E-2</v>
      </c>
      <c r="D4318" s="17">
        <v>-8.1009231000000001E-2</v>
      </c>
      <c r="E4318" s="74">
        <v>-4.7206430000000001E-2</v>
      </c>
      <c r="F4318" s="74">
        <v>-8.4331807999999994E-2</v>
      </c>
      <c r="G4318" s="17">
        <v>-5.1186157000000003E-2</v>
      </c>
      <c r="J4318" s="74"/>
      <c r="K4318" s="73"/>
      <c r="L4318" s="73"/>
      <c r="M4318" s="73"/>
      <c r="N4318" s="73"/>
      <c r="O4318" s="69"/>
      <c r="P4318" s="69"/>
      <c r="Q4318" s="69"/>
      <c r="R4318" s="69"/>
      <c r="S4318" s="69"/>
      <c r="T4318" s="69"/>
      <c r="U4318" s="69"/>
      <c r="V4318" s="72"/>
      <c r="W4318" s="71"/>
      <c r="X4318" s="71"/>
    </row>
    <row r="4319" spans="1:24" ht="15.75" thickBot="1">
      <c r="A4319" s="3">
        <v>0.43109999999999998</v>
      </c>
      <c r="B4319" s="17">
        <v>-6.7385808000000005E-2</v>
      </c>
      <c r="C4319" s="17">
        <v>-7.8634519E-2</v>
      </c>
      <c r="D4319" s="17">
        <v>-8.0935014999999999E-2</v>
      </c>
      <c r="E4319" s="74">
        <v>-4.7137117999999999E-2</v>
      </c>
      <c r="F4319" s="74">
        <v>-8.4264684000000006E-2</v>
      </c>
      <c r="G4319" s="17">
        <v>-5.1111048999999999E-2</v>
      </c>
      <c r="J4319" s="74"/>
      <c r="K4319" s="73"/>
      <c r="L4319" s="73"/>
      <c r="M4319" s="73"/>
      <c r="N4319" s="73"/>
      <c r="O4319" s="69"/>
      <c r="P4319" s="69"/>
      <c r="Q4319" s="69"/>
      <c r="R4319" s="69"/>
      <c r="S4319" s="69"/>
      <c r="T4319" s="69"/>
      <c r="U4319" s="69"/>
      <c r="V4319" s="72"/>
      <c r="W4319" s="71"/>
      <c r="X4319" s="71"/>
    </row>
    <row r="4320" spans="1:24" ht="15.75" thickBot="1">
      <c r="A4320" s="3">
        <v>0.43120000000000003</v>
      </c>
      <c r="B4320" s="17">
        <v>-6.7287020000000003E-2</v>
      </c>
      <c r="C4320" s="17">
        <v>-7.8555922E-2</v>
      </c>
      <c r="D4320" s="17">
        <v>-8.0860798999999997E-2</v>
      </c>
      <c r="E4320" s="74">
        <v>-4.7067810000000002E-2</v>
      </c>
      <c r="F4320" s="74">
        <v>-8.4197558000000006E-2</v>
      </c>
      <c r="G4320" s="17">
        <v>-5.1035944999999999E-2</v>
      </c>
      <c r="J4320" s="74"/>
      <c r="K4320" s="73"/>
      <c r="L4320" s="73"/>
      <c r="M4320" s="73"/>
      <c r="N4320" s="73"/>
      <c r="O4320" s="69"/>
      <c r="P4320" s="69"/>
      <c r="Q4320" s="69"/>
      <c r="R4320" s="69"/>
      <c r="S4320" s="69"/>
      <c r="T4320" s="69"/>
      <c r="U4320" s="69"/>
      <c r="V4320" s="72"/>
      <c r="W4320" s="71"/>
      <c r="X4320" s="71"/>
    </row>
    <row r="4321" spans="1:24" ht="15.75" thickBot="1">
      <c r="A4321" s="3">
        <v>0.43130000000000002</v>
      </c>
      <c r="B4321" s="17">
        <v>-6.7188235999999998E-2</v>
      </c>
      <c r="C4321" s="17">
        <v>-7.8477325000000001E-2</v>
      </c>
      <c r="D4321" s="17">
        <v>-8.0786581999999996E-2</v>
      </c>
      <c r="E4321" s="74">
        <v>-4.6998505000000003E-2</v>
      </c>
      <c r="F4321" s="74">
        <v>-8.4130431000000006E-2</v>
      </c>
      <c r="G4321" s="17">
        <v>-5.0960844999999998E-2</v>
      </c>
      <c r="J4321" s="74"/>
      <c r="K4321" s="73"/>
      <c r="L4321" s="73"/>
      <c r="M4321" s="73"/>
      <c r="N4321" s="73"/>
      <c r="O4321" s="69"/>
      <c r="P4321" s="69"/>
      <c r="Q4321" s="69"/>
      <c r="R4321" s="69"/>
      <c r="S4321" s="69"/>
      <c r="T4321" s="69"/>
      <c r="U4321" s="69"/>
      <c r="V4321" s="72"/>
      <c r="W4321" s="71"/>
      <c r="X4321" s="71"/>
    </row>
    <row r="4322" spans="1:24" ht="15.75" thickBot="1">
      <c r="A4322" s="3">
        <v>0.43140000000000001</v>
      </c>
      <c r="B4322" s="17">
        <v>-6.7089456000000006E-2</v>
      </c>
      <c r="C4322" s="17">
        <v>-7.8398729E-2</v>
      </c>
      <c r="D4322" s="17">
        <v>-8.0712364999999994E-2</v>
      </c>
      <c r="E4322" s="74">
        <v>-4.6929205000000002E-2</v>
      </c>
      <c r="F4322" s="74">
        <v>-8.4063302000000006E-2</v>
      </c>
      <c r="G4322" s="17">
        <v>-5.0885749000000001E-2</v>
      </c>
      <c r="J4322" s="74"/>
      <c r="K4322" s="73"/>
      <c r="L4322" s="73"/>
      <c r="M4322" s="73"/>
      <c r="N4322" s="73"/>
      <c r="O4322" s="69"/>
      <c r="P4322" s="69"/>
      <c r="Q4322" s="69"/>
      <c r="R4322" s="69"/>
      <c r="S4322" s="69"/>
      <c r="T4322" s="69"/>
      <c r="U4322" s="69"/>
      <c r="V4322" s="72"/>
      <c r="W4322" s="71"/>
      <c r="X4322" s="71"/>
    </row>
    <row r="4323" spans="1:24" ht="15.75" thickBot="1">
      <c r="A4323" s="3">
        <v>0.43149999999999999</v>
      </c>
      <c r="B4323" s="17">
        <v>-6.6990680999999996E-2</v>
      </c>
      <c r="C4323" s="17">
        <v>-7.8320134E-2</v>
      </c>
      <c r="D4323" s="17">
        <v>-8.0638146999999993E-2</v>
      </c>
      <c r="E4323" s="74">
        <v>-4.6859908999999998E-2</v>
      </c>
      <c r="F4323" s="74">
        <v>-8.3996171999999994E-2</v>
      </c>
      <c r="G4323" s="17">
        <v>-5.0810657000000002E-2</v>
      </c>
      <c r="J4323" s="74"/>
      <c r="K4323" s="73"/>
      <c r="L4323" s="73"/>
      <c r="M4323" s="73"/>
      <c r="N4323" s="73"/>
      <c r="O4323" s="69"/>
      <c r="P4323" s="69"/>
      <c r="Q4323" s="69"/>
      <c r="R4323" s="69"/>
      <c r="S4323" s="69"/>
      <c r="T4323" s="69"/>
      <c r="U4323" s="69"/>
      <c r="V4323" s="72"/>
      <c r="W4323" s="71"/>
      <c r="X4323" s="71"/>
    </row>
    <row r="4324" spans="1:24" ht="15.75" thickBot="1">
      <c r="A4324" s="3">
        <v>0.43159999999999998</v>
      </c>
      <c r="B4324" s="17">
        <v>-6.6891909999999999E-2</v>
      </c>
      <c r="C4324" s="17">
        <v>-7.8241537999999999E-2</v>
      </c>
      <c r="D4324" s="17">
        <v>-8.0563929000000006E-2</v>
      </c>
      <c r="E4324" s="74">
        <v>-4.6790616E-2</v>
      </c>
      <c r="F4324" s="74">
        <v>-8.3929039999999996E-2</v>
      </c>
      <c r="G4324" s="17">
        <v>-5.0735569000000001E-2</v>
      </c>
      <c r="J4324" s="74"/>
      <c r="K4324" s="73"/>
      <c r="L4324" s="73"/>
      <c r="M4324" s="73"/>
      <c r="N4324" s="73"/>
      <c r="O4324" s="69"/>
      <c r="P4324" s="69"/>
      <c r="Q4324" s="69"/>
      <c r="R4324" s="69"/>
      <c r="S4324" s="69"/>
      <c r="T4324" s="69"/>
      <c r="U4324" s="69"/>
      <c r="V4324" s="72"/>
      <c r="W4324" s="71"/>
      <c r="X4324" s="71"/>
    </row>
    <row r="4325" spans="1:24" ht="15.75" thickBot="1">
      <c r="A4325" s="3">
        <v>0.43169999999999997</v>
      </c>
      <c r="B4325" s="17">
        <v>-6.6793143999999999E-2</v>
      </c>
      <c r="C4325" s="17">
        <v>-7.8162943999999998E-2</v>
      </c>
      <c r="D4325" s="17">
        <v>-8.0489711000000005E-2</v>
      </c>
      <c r="E4325" s="74">
        <v>-4.6721327999999999E-2</v>
      </c>
      <c r="F4325" s="74">
        <v>-8.3861906E-2</v>
      </c>
      <c r="G4325" s="17">
        <v>-5.0660485999999998E-2</v>
      </c>
      <c r="J4325" s="74"/>
      <c r="K4325" s="73"/>
      <c r="L4325" s="73"/>
      <c r="M4325" s="73"/>
      <c r="N4325" s="73"/>
      <c r="O4325" s="69"/>
      <c r="P4325" s="69"/>
      <c r="Q4325" s="69"/>
      <c r="R4325" s="69"/>
      <c r="S4325" s="69"/>
      <c r="T4325" s="69"/>
      <c r="U4325" s="69"/>
      <c r="V4325" s="72"/>
      <c r="W4325" s="71"/>
      <c r="X4325" s="71"/>
    </row>
    <row r="4326" spans="1:24" ht="15.75" thickBot="1">
      <c r="A4326" s="3">
        <v>0.43180000000000002</v>
      </c>
      <c r="B4326" s="17">
        <v>-6.6694380999999997E-2</v>
      </c>
      <c r="C4326" s="17">
        <v>-7.8084349999999997E-2</v>
      </c>
      <c r="D4326" s="17">
        <v>-8.0415493000000005E-2</v>
      </c>
      <c r="E4326" s="74">
        <v>-4.6652042999999997E-2</v>
      </c>
      <c r="F4326" s="74">
        <v>-8.3794771000000004E-2</v>
      </c>
      <c r="G4326" s="17">
        <v>-5.0585405999999999E-2</v>
      </c>
      <c r="J4326" s="74"/>
      <c r="K4326" s="73"/>
      <c r="L4326" s="73"/>
      <c r="M4326" s="73"/>
      <c r="N4326" s="73"/>
      <c r="O4326" s="69"/>
      <c r="P4326" s="69"/>
      <c r="Q4326" s="69"/>
      <c r="R4326" s="69"/>
      <c r="S4326" s="69"/>
      <c r="T4326" s="69"/>
      <c r="U4326" s="69"/>
      <c r="V4326" s="72"/>
      <c r="W4326" s="71"/>
      <c r="X4326" s="71"/>
    </row>
    <row r="4327" spans="1:24" ht="15.75" thickBot="1">
      <c r="A4327" s="3">
        <v>0.43190000000000001</v>
      </c>
      <c r="B4327" s="17">
        <v>-6.6595623000000007E-2</v>
      </c>
      <c r="C4327" s="17">
        <v>-7.8005755999999996E-2</v>
      </c>
      <c r="D4327" s="17">
        <v>-8.0341274000000004E-2</v>
      </c>
      <c r="E4327" s="74">
        <v>-4.6582762999999999E-2</v>
      </c>
      <c r="F4327" s="74">
        <v>-8.3727633999999995E-2</v>
      </c>
      <c r="G4327" s="17">
        <v>-5.0510330999999999E-2</v>
      </c>
      <c r="J4327" s="74"/>
      <c r="K4327" s="73"/>
      <c r="L4327" s="73"/>
      <c r="M4327" s="73"/>
      <c r="N4327" s="73"/>
      <c r="O4327" s="69"/>
      <c r="P4327" s="69"/>
      <c r="Q4327" s="69"/>
      <c r="R4327" s="69"/>
      <c r="S4327" s="69"/>
      <c r="T4327" s="69"/>
      <c r="U4327" s="69"/>
      <c r="V4327" s="72"/>
      <c r="W4327" s="71"/>
      <c r="X4327" s="71"/>
    </row>
    <row r="4328" spans="1:24" ht="15.75" thickBot="1">
      <c r="A4328" s="3">
        <v>0.432</v>
      </c>
      <c r="B4328" s="17">
        <v>-6.649687E-2</v>
      </c>
      <c r="C4328" s="17">
        <v>-7.7927162999999994E-2</v>
      </c>
      <c r="D4328" s="17">
        <v>-8.0267055000000004E-2</v>
      </c>
      <c r="E4328" s="74">
        <v>-4.6513486E-2</v>
      </c>
      <c r="F4328" s="74">
        <v>-8.3660496000000001E-2</v>
      </c>
      <c r="G4328" s="17">
        <v>-5.0435259000000003E-2</v>
      </c>
      <c r="J4328" s="74"/>
      <c r="K4328" s="73"/>
      <c r="L4328" s="73"/>
      <c r="M4328" s="73"/>
      <c r="N4328" s="73"/>
      <c r="O4328" s="69"/>
      <c r="P4328" s="69"/>
      <c r="Q4328" s="69"/>
      <c r="R4328" s="69"/>
      <c r="S4328" s="69"/>
      <c r="T4328" s="69"/>
      <c r="U4328" s="69"/>
      <c r="V4328" s="72"/>
      <c r="W4328" s="71"/>
      <c r="X4328" s="71"/>
    </row>
    <row r="4329" spans="1:24" ht="15.75" thickBot="1">
      <c r="A4329" s="3">
        <v>0.43209999999999998</v>
      </c>
      <c r="B4329" s="17">
        <v>-6.6398121000000004E-2</v>
      </c>
      <c r="C4329" s="17">
        <v>-7.7848570000000006E-2</v>
      </c>
      <c r="D4329" s="17">
        <v>-8.0192835000000004E-2</v>
      </c>
      <c r="E4329" s="74">
        <v>-4.6444212999999998E-2</v>
      </c>
      <c r="F4329" s="74">
        <v>-8.3593355999999994E-2</v>
      </c>
      <c r="G4329" s="17">
        <v>-5.0360190999999999E-2</v>
      </c>
      <c r="J4329" s="74"/>
      <c r="K4329" s="73"/>
      <c r="L4329" s="73"/>
      <c r="M4329" s="73"/>
      <c r="N4329" s="73"/>
      <c r="O4329" s="69"/>
      <c r="P4329" s="69"/>
      <c r="Q4329" s="69"/>
      <c r="R4329" s="69"/>
      <c r="S4329" s="69"/>
      <c r="T4329" s="69"/>
      <c r="U4329" s="69"/>
      <c r="V4329" s="72"/>
      <c r="W4329" s="71"/>
      <c r="X4329" s="71"/>
    </row>
    <row r="4330" spans="1:24" ht="15.75" thickBot="1">
      <c r="A4330" s="3">
        <v>0.43219999999999997</v>
      </c>
      <c r="B4330" s="17">
        <v>-6.6299374999999994E-2</v>
      </c>
      <c r="C4330" s="17">
        <v>-7.7769977000000004E-2</v>
      </c>
      <c r="D4330" s="17">
        <v>-8.0118615000000004E-2</v>
      </c>
      <c r="E4330" s="74">
        <v>-4.6374944000000001E-2</v>
      </c>
      <c r="F4330" s="74">
        <v>-8.3526214000000001E-2</v>
      </c>
      <c r="G4330" s="17">
        <v>-5.0285127999999998E-2</v>
      </c>
      <c r="J4330" s="74"/>
      <c r="K4330" s="73"/>
      <c r="L4330" s="73"/>
      <c r="M4330" s="73"/>
      <c r="N4330" s="73"/>
      <c r="O4330" s="69"/>
      <c r="P4330" s="69"/>
      <c r="Q4330" s="69"/>
      <c r="R4330" s="69"/>
      <c r="S4330" s="69"/>
      <c r="T4330" s="69"/>
      <c r="U4330" s="69"/>
      <c r="V4330" s="72"/>
      <c r="W4330" s="71"/>
      <c r="X4330" s="71"/>
    </row>
    <row r="4331" spans="1:24" ht="15.75" thickBot="1">
      <c r="A4331" s="3">
        <v>0.43230000000000002</v>
      </c>
      <c r="B4331" s="17">
        <v>-6.6200634999999994E-2</v>
      </c>
      <c r="C4331" s="17">
        <v>-7.7691386000000001E-2</v>
      </c>
      <c r="D4331" s="17">
        <v>-8.0044395000000004E-2</v>
      </c>
      <c r="E4331" s="74">
        <v>-4.6305679000000002E-2</v>
      </c>
      <c r="F4331" s="74">
        <v>-8.3459070999999996E-2</v>
      </c>
      <c r="G4331" s="17">
        <v>-5.0210069000000003E-2</v>
      </c>
      <c r="J4331" s="74"/>
      <c r="K4331" s="73"/>
      <c r="L4331" s="73"/>
      <c r="M4331" s="73"/>
      <c r="N4331" s="73"/>
      <c r="O4331" s="69"/>
      <c r="P4331" s="69"/>
      <c r="Q4331" s="69"/>
      <c r="R4331" s="69"/>
      <c r="S4331" s="69"/>
      <c r="T4331" s="69"/>
      <c r="U4331" s="69"/>
      <c r="V4331" s="72"/>
      <c r="W4331" s="71"/>
      <c r="X4331" s="71"/>
    </row>
    <row r="4332" spans="1:24" ht="15.75" thickBot="1">
      <c r="A4332" s="3">
        <v>0.43240000000000001</v>
      </c>
      <c r="B4332" s="17">
        <v>-6.6101898000000006E-2</v>
      </c>
      <c r="C4332" s="17">
        <v>-7.7612793999999999E-2</v>
      </c>
      <c r="D4332" s="17">
        <v>-7.9970175000000004E-2</v>
      </c>
      <c r="E4332" s="74">
        <v>-4.6236418000000001E-2</v>
      </c>
      <c r="F4332" s="74">
        <v>-8.3391926000000005E-2</v>
      </c>
      <c r="G4332" s="17">
        <v>-5.0135012999999999E-2</v>
      </c>
      <c r="J4332" s="74"/>
      <c r="K4332" s="73"/>
      <c r="L4332" s="73"/>
      <c r="M4332" s="73"/>
      <c r="N4332" s="73"/>
      <c r="O4332" s="69"/>
      <c r="P4332" s="69"/>
      <c r="Q4332" s="69"/>
      <c r="R4332" s="69"/>
      <c r="S4332" s="69"/>
      <c r="T4332" s="69"/>
      <c r="U4332" s="69"/>
      <c r="V4332" s="72"/>
      <c r="W4332" s="71"/>
      <c r="X4332" s="71"/>
    </row>
    <row r="4333" spans="1:24" ht="15.75" thickBot="1">
      <c r="A4333" s="3">
        <v>0.4325</v>
      </c>
      <c r="B4333" s="17">
        <v>-6.6003166000000002E-2</v>
      </c>
      <c r="C4333" s="17">
        <v>-7.7534202999999996E-2</v>
      </c>
      <c r="D4333" s="17">
        <v>-7.9895954000000005E-2</v>
      </c>
      <c r="E4333" s="74">
        <v>-4.6167160999999998E-2</v>
      </c>
      <c r="F4333" s="74">
        <v>-8.3324780000000001E-2</v>
      </c>
      <c r="G4333" s="17">
        <v>-5.0059962E-2</v>
      </c>
      <c r="J4333" s="74"/>
      <c r="K4333" s="73"/>
      <c r="L4333" s="73"/>
      <c r="M4333" s="73"/>
      <c r="N4333" s="73"/>
      <c r="O4333" s="69"/>
      <c r="P4333" s="69"/>
      <c r="Q4333" s="69"/>
      <c r="R4333" s="69"/>
      <c r="S4333" s="69"/>
      <c r="T4333" s="69"/>
      <c r="U4333" s="69"/>
      <c r="V4333" s="72"/>
      <c r="W4333" s="71"/>
      <c r="X4333" s="71"/>
    </row>
    <row r="4334" spans="1:24" ht="15.75" thickBot="1">
      <c r="A4334" s="3">
        <v>0.43259999999999998</v>
      </c>
      <c r="B4334" s="17">
        <v>-6.5904437999999996E-2</v>
      </c>
      <c r="C4334" s="17">
        <v>-7.7455611999999993E-2</v>
      </c>
      <c r="D4334" s="17">
        <v>-7.9821732000000006E-2</v>
      </c>
      <c r="E4334" s="74">
        <v>-4.6097908E-2</v>
      </c>
      <c r="F4334" s="74">
        <v>-8.3257631999999998E-2</v>
      </c>
      <c r="G4334" s="17">
        <v>-4.9984913999999998E-2</v>
      </c>
      <c r="J4334" s="74"/>
      <c r="K4334" s="73"/>
      <c r="L4334" s="73"/>
      <c r="M4334" s="73"/>
      <c r="N4334" s="73"/>
      <c r="O4334" s="69"/>
      <c r="P4334" s="69"/>
      <c r="Q4334" s="69"/>
      <c r="R4334" s="69"/>
      <c r="S4334" s="69"/>
      <c r="T4334" s="69"/>
      <c r="U4334" s="69"/>
      <c r="V4334" s="72"/>
      <c r="W4334" s="71"/>
      <c r="X4334" s="71"/>
    </row>
    <row r="4335" spans="1:24" ht="15.75" thickBot="1">
      <c r="A4335" s="3">
        <v>0.43269999999999997</v>
      </c>
      <c r="B4335" s="17">
        <v>-6.5805715000000001E-2</v>
      </c>
      <c r="C4335" s="17">
        <v>-7.7377022000000004E-2</v>
      </c>
      <c r="D4335" s="17">
        <v>-7.9747509999999994E-2</v>
      </c>
      <c r="E4335" s="74">
        <v>-4.6028658E-2</v>
      </c>
      <c r="F4335" s="74">
        <v>-8.3190481999999996E-2</v>
      </c>
      <c r="G4335" s="17">
        <v>-4.9909871000000001E-2</v>
      </c>
      <c r="J4335" s="74"/>
      <c r="K4335" s="73"/>
      <c r="L4335" s="73"/>
      <c r="M4335" s="73"/>
      <c r="N4335" s="73"/>
      <c r="O4335" s="69"/>
      <c r="P4335" s="69"/>
      <c r="Q4335" s="69"/>
      <c r="R4335" s="69"/>
      <c r="S4335" s="69"/>
      <c r="T4335" s="69"/>
      <c r="U4335" s="69"/>
      <c r="V4335" s="72"/>
      <c r="W4335" s="71"/>
      <c r="X4335" s="71"/>
    </row>
    <row r="4336" spans="1:24" ht="15.75" thickBot="1">
      <c r="A4336" s="3">
        <v>0.43280000000000002</v>
      </c>
      <c r="B4336" s="17">
        <v>-6.5706995000000004E-2</v>
      </c>
      <c r="C4336" s="17">
        <v>-7.7298433E-2</v>
      </c>
      <c r="D4336" s="17">
        <v>-7.9673287999999995E-2</v>
      </c>
      <c r="E4336" s="74">
        <v>-4.5959412999999998E-2</v>
      </c>
      <c r="F4336" s="74">
        <v>-8.3123329999999995E-2</v>
      </c>
      <c r="G4336" s="17">
        <v>-4.9834831000000003E-2</v>
      </c>
      <c r="J4336" s="74"/>
      <c r="K4336" s="73"/>
      <c r="L4336" s="73"/>
      <c r="M4336" s="73"/>
      <c r="N4336" s="73"/>
      <c r="O4336" s="69"/>
      <c r="P4336" s="69"/>
      <c r="Q4336" s="69"/>
      <c r="R4336" s="69"/>
      <c r="S4336" s="69"/>
      <c r="T4336" s="69"/>
      <c r="U4336" s="69"/>
      <c r="V4336" s="72"/>
      <c r="W4336" s="71"/>
      <c r="X4336" s="71"/>
    </row>
    <row r="4337" spans="1:24" ht="15.75" thickBot="1">
      <c r="A4337" s="3">
        <v>0.43290000000000001</v>
      </c>
      <c r="B4337" s="17">
        <v>-6.5608280000000005E-2</v>
      </c>
      <c r="C4337" s="17">
        <v>-7.7219842999999996E-2</v>
      </c>
      <c r="D4337" s="17">
        <v>-7.9599065999999996E-2</v>
      </c>
      <c r="E4337" s="74">
        <v>-4.5890171E-2</v>
      </c>
      <c r="F4337" s="74">
        <v>-8.3056176999999995E-2</v>
      </c>
      <c r="G4337" s="17">
        <v>-4.9759796000000002E-2</v>
      </c>
      <c r="J4337" s="74"/>
      <c r="K4337" s="73"/>
      <c r="L4337" s="73"/>
      <c r="M4337" s="73"/>
      <c r="N4337" s="73"/>
      <c r="O4337" s="69"/>
      <c r="P4337" s="69"/>
      <c r="Q4337" s="69"/>
      <c r="R4337" s="69"/>
      <c r="S4337" s="69"/>
      <c r="T4337" s="69"/>
      <c r="U4337" s="69"/>
      <c r="V4337" s="72"/>
      <c r="W4337" s="71"/>
      <c r="X4337" s="71"/>
    </row>
    <row r="4338" spans="1:24" ht="15.75" thickBot="1">
      <c r="A4338" s="3">
        <v>0.433</v>
      </c>
      <c r="B4338" s="17">
        <v>-6.5509569000000004E-2</v>
      </c>
      <c r="C4338" s="17">
        <v>-7.7141254000000006E-2</v>
      </c>
      <c r="D4338" s="17">
        <v>-7.9524842999999998E-2</v>
      </c>
      <c r="E4338" s="74">
        <v>-4.5820933000000001E-2</v>
      </c>
      <c r="F4338" s="74">
        <v>-8.2989021999999996E-2</v>
      </c>
      <c r="G4338" s="17">
        <v>-4.9684763999999999E-2</v>
      </c>
      <c r="J4338" s="74"/>
      <c r="K4338" s="73"/>
      <c r="L4338" s="73"/>
      <c r="M4338" s="73"/>
      <c r="N4338" s="73"/>
      <c r="O4338" s="69"/>
      <c r="P4338" s="69"/>
      <c r="Q4338" s="69"/>
      <c r="R4338" s="69"/>
      <c r="S4338" s="69"/>
      <c r="T4338" s="69"/>
      <c r="U4338" s="69"/>
      <c r="V4338" s="72"/>
      <c r="W4338" s="71"/>
      <c r="X4338" s="71"/>
    </row>
    <row r="4339" spans="1:24" ht="15.75" thickBot="1">
      <c r="A4339" s="3">
        <v>0.43309999999999998</v>
      </c>
      <c r="B4339" s="17">
        <v>-6.5410862E-2</v>
      </c>
      <c r="C4339" s="17">
        <v>-7.7062666000000002E-2</v>
      </c>
      <c r="D4339" s="17">
        <v>-7.9450619E-2</v>
      </c>
      <c r="E4339" s="74">
        <v>-4.5751699E-2</v>
      </c>
      <c r="F4339" s="74">
        <v>-8.2921865999999997E-2</v>
      </c>
      <c r="G4339" s="17">
        <v>-4.9609737000000001E-2</v>
      </c>
      <c r="J4339" s="74"/>
      <c r="K4339" s="73"/>
      <c r="L4339" s="73"/>
      <c r="M4339" s="73"/>
      <c r="N4339" s="73"/>
      <c r="O4339" s="69"/>
      <c r="P4339" s="69"/>
      <c r="Q4339" s="69"/>
      <c r="R4339" s="69"/>
      <c r="S4339" s="69"/>
      <c r="T4339" s="69"/>
      <c r="U4339" s="69"/>
      <c r="V4339" s="72"/>
      <c r="W4339" s="71"/>
      <c r="X4339" s="71"/>
    </row>
    <row r="4340" spans="1:24" ht="15.75" thickBot="1">
      <c r="A4340" s="3">
        <v>0.43319999999999997</v>
      </c>
      <c r="B4340" s="17">
        <v>-6.5312159999999994E-2</v>
      </c>
      <c r="C4340" s="17">
        <v>-7.6984077999999997E-2</v>
      </c>
      <c r="D4340" s="17">
        <v>-7.9376396000000002E-2</v>
      </c>
      <c r="E4340" s="74">
        <v>-4.5682469000000003E-2</v>
      </c>
      <c r="F4340" s="74">
        <v>-8.2854707999999999E-2</v>
      </c>
      <c r="G4340" s="17">
        <v>-4.9534713000000001E-2</v>
      </c>
      <c r="J4340" s="74"/>
      <c r="K4340" s="73"/>
      <c r="L4340" s="73"/>
      <c r="M4340" s="73"/>
      <c r="N4340" s="73"/>
      <c r="O4340" s="69"/>
      <c r="P4340" s="69"/>
      <c r="Q4340" s="69"/>
      <c r="R4340" s="69"/>
      <c r="S4340" s="69"/>
      <c r="T4340" s="69"/>
      <c r="U4340" s="69"/>
      <c r="V4340" s="72"/>
      <c r="W4340" s="71"/>
      <c r="X4340" s="71"/>
    </row>
    <row r="4341" spans="1:24" ht="15.75" thickBot="1">
      <c r="A4341" s="3">
        <v>0.43330000000000002</v>
      </c>
      <c r="B4341" s="17">
        <v>-6.5213462E-2</v>
      </c>
      <c r="C4341" s="17">
        <v>-7.6905490000000007E-2</v>
      </c>
      <c r="D4341" s="17">
        <v>-7.9302171000000005E-2</v>
      </c>
      <c r="E4341" s="74">
        <v>-4.5613241999999998E-2</v>
      </c>
      <c r="F4341" s="74">
        <v>-8.2787548000000002E-2</v>
      </c>
      <c r="G4341" s="17">
        <v>-4.9459692999999999E-2</v>
      </c>
      <c r="J4341" s="74"/>
      <c r="K4341" s="73"/>
      <c r="L4341" s="73"/>
      <c r="M4341" s="73"/>
      <c r="N4341" s="73"/>
      <c r="O4341" s="69"/>
      <c r="P4341" s="69"/>
      <c r="Q4341" s="69"/>
      <c r="R4341" s="69"/>
      <c r="S4341" s="69"/>
      <c r="T4341" s="69"/>
      <c r="U4341" s="69"/>
      <c r="V4341" s="72"/>
      <c r="W4341" s="71"/>
      <c r="X4341" s="71"/>
    </row>
    <row r="4342" spans="1:24" ht="15.75" thickBot="1">
      <c r="A4342" s="3">
        <v>0.43340000000000001</v>
      </c>
      <c r="B4342" s="17">
        <v>-6.5114768000000003E-2</v>
      </c>
      <c r="C4342" s="17">
        <v>-7.6826903000000002E-2</v>
      </c>
      <c r="D4342" s="17">
        <v>-7.9227947000000007E-2</v>
      </c>
      <c r="E4342" s="74">
        <v>-4.5544019999999998E-2</v>
      </c>
      <c r="F4342" s="74">
        <v>-8.2720387000000006E-2</v>
      </c>
      <c r="G4342" s="17">
        <v>-4.9384678000000001E-2</v>
      </c>
      <c r="J4342" s="74"/>
      <c r="K4342" s="73"/>
      <c r="L4342" s="73"/>
      <c r="M4342" s="73"/>
      <c r="N4342" s="73"/>
      <c r="O4342" s="69"/>
      <c r="P4342" s="69"/>
      <c r="Q4342" s="69"/>
      <c r="R4342" s="69"/>
      <c r="S4342" s="69"/>
      <c r="T4342" s="69"/>
      <c r="U4342" s="69"/>
      <c r="V4342" s="72"/>
      <c r="W4342" s="71"/>
      <c r="X4342" s="71"/>
    </row>
    <row r="4343" spans="1:24" ht="15.75" thickBot="1">
      <c r="A4343" s="3">
        <v>0.4335</v>
      </c>
      <c r="B4343" s="17">
        <v>-6.5016078000000005E-2</v>
      </c>
      <c r="C4343" s="17">
        <v>-7.6748315999999997E-2</v>
      </c>
      <c r="D4343" s="17">
        <v>-7.9153721999999996E-2</v>
      </c>
      <c r="E4343" s="74">
        <v>-4.5474801000000002E-2</v>
      </c>
      <c r="F4343" s="74">
        <v>-8.2653222999999998E-2</v>
      </c>
      <c r="G4343" s="17">
        <v>-4.9309666000000002E-2</v>
      </c>
      <c r="J4343" s="74"/>
      <c r="K4343" s="73"/>
      <c r="L4343" s="73"/>
      <c r="M4343" s="73"/>
      <c r="N4343" s="73"/>
      <c r="O4343" s="69"/>
      <c r="P4343" s="69"/>
      <c r="Q4343" s="69"/>
      <c r="R4343" s="69"/>
      <c r="S4343" s="69"/>
      <c r="T4343" s="69"/>
      <c r="U4343" s="69"/>
      <c r="V4343" s="72"/>
      <c r="W4343" s="71"/>
      <c r="X4343" s="71"/>
    </row>
    <row r="4344" spans="1:24" ht="15.75" thickBot="1">
      <c r="A4344" s="3">
        <v>0.43359999999999999</v>
      </c>
      <c r="B4344" s="17">
        <v>-6.4917392000000004E-2</v>
      </c>
      <c r="C4344" s="17">
        <v>-7.6669729000000006E-2</v>
      </c>
      <c r="D4344" s="17">
        <v>-7.9079495999999999E-2</v>
      </c>
      <c r="E4344" s="74">
        <v>-4.5405585999999998E-2</v>
      </c>
      <c r="F4344" s="74">
        <v>-8.2586059000000003E-2</v>
      </c>
      <c r="G4344" s="17">
        <v>-4.9234658000000001E-2</v>
      </c>
      <c r="J4344" s="74"/>
      <c r="K4344" s="73"/>
      <c r="L4344" s="73"/>
      <c r="M4344" s="73"/>
      <c r="N4344" s="73"/>
      <c r="O4344" s="69"/>
      <c r="P4344" s="69"/>
      <c r="Q4344" s="69"/>
      <c r="R4344" s="69"/>
      <c r="S4344" s="69"/>
      <c r="T4344" s="69"/>
      <c r="U4344" s="69"/>
      <c r="V4344" s="72"/>
      <c r="W4344" s="71"/>
      <c r="X4344" s="71"/>
    </row>
    <row r="4345" spans="1:24" ht="15.75" thickBot="1">
      <c r="A4345" s="3">
        <v>0.43369999999999997</v>
      </c>
      <c r="B4345" s="17">
        <v>-6.4818711000000001E-2</v>
      </c>
      <c r="C4345" s="17">
        <v>-7.6591143E-2</v>
      </c>
      <c r="D4345" s="17">
        <v>-7.9005270000000002E-2</v>
      </c>
      <c r="E4345" s="74">
        <v>-4.5336374999999998E-2</v>
      </c>
      <c r="F4345" s="74">
        <v>-8.2518891999999996E-2</v>
      </c>
      <c r="G4345" s="17">
        <v>-4.9159653999999997E-2</v>
      </c>
      <c r="J4345" s="74"/>
      <c r="K4345" s="73"/>
      <c r="L4345" s="73"/>
      <c r="M4345" s="73"/>
      <c r="N4345" s="73"/>
      <c r="O4345" s="69"/>
      <c r="P4345" s="69"/>
      <c r="Q4345" s="69"/>
      <c r="R4345" s="69"/>
      <c r="S4345" s="69"/>
      <c r="T4345" s="69"/>
      <c r="U4345" s="69"/>
      <c r="V4345" s="72"/>
      <c r="W4345" s="71"/>
      <c r="X4345" s="71"/>
    </row>
    <row r="4346" spans="1:24" ht="15.75" thickBot="1">
      <c r="A4346" s="3">
        <v>0.43380000000000002</v>
      </c>
      <c r="B4346" s="17">
        <v>-6.4720033999999996E-2</v>
      </c>
      <c r="C4346" s="17">
        <v>-7.6512556999999995E-2</v>
      </c>
      <c r="D4346" s="17">
        <v>-7.8931044000000006E-2</v>
      </c>
      <c r="E4346" s="74">
        <v>-4.5267168000000003E-2</v>
      </c>
      <c r="F4346" s="74">
        <v>-8.2451724000000004E-2</v>
      </c>
      <c r="G4346" s="17">
        <v>-4.9084653999999998E-2</v>
      </c>
      <c r="J4346" s="74"/>
      <c r="K4346" s="73"/>
      <c r="L4346" s="73"/>
      <c r="M4346" s="73"/>
      <c r="N4346" s="73"/>
      <c r="O4346" s="69"/>
      <c r="P4346" s="69"/>
      <c r="Q4346" s="69"/>
      <c r="R4346" s="69"/>
      <c r="S4346" s="69"/>
      <c r="T4346" s="69"/>
      <c r="U4346" s="69"/>
      <c r="V4346" s="72"/>
      <c r="W4346" s="71"/>
      <c r="X4346" s="71"/>
    </row>
    <row r="4347" spans="1:24" ht="15.75" thickBot="1">
      <c r="A4347" s="3">
        <v>0.43390000000000001</v>
      </c>
      <c r="B4347" s="17">
        <v>-6.4621361000000002E-2</v>
      </c>
      <c r="C4347" s="17">
        <v>-7.6433972000000003E-2</v>
      </c>
      <c r="D4347" s="17">
        <v>-7.8856816999999996E-2</v>
      </c>
      <c r="E4347" s="74">
        <v>-4.5197964E-2</v>
      </c>
      <c r="F4347" s="74">
        <v>-8.2384553999999999E-2</v>
      </c>
      <c r="G4347" s="17">
        <v>-4.9009657999999998E-2</v>
      </c>
      <c r="J4347" s="74"/>
      <c r="K4347" s="73"/>
      <c r="L4347" s="73"/>
      <c r="M4347" s="73"/>
      <c r="N4347" s="73"/>
      <c r="O4347" s="69"/>
      <c r="P4347" s="69"/>
      <c r="Q4347" s="69"/>
      <c r="R4347" s="69"/>
      <c r="S4347" s="69"/>
      <c r="T4347" s="69"/>
      <c r="U4347" s="69"/>
      <c r="V4347" s="72"/>
      <c r="W4347" s="71"/>
      <c r="X4347" s="71"/>
    </row>
    <row r="4348" spans="1:24" ht="15.75" thickBot="1">
      <c r="A4348" s="3">
        <v>0.434</v>
      </c>
      <c r="B4348" s="17">
        <v>-6.4522692000000006E-2</v>
      </c>
      <c r="C4348" s="17">
        <v>-7.6355385999999997E-2</v>
      </c>
      <c r="D4348" s="17">
        <v>-7.878259E-2</v>
      </c>
      <c r="E4348" s="74">
        <v>-4.5128765000000001E-2</v>
      </c>
      <c r="F4348" s="74">
        <v>-8.2317381999999995E-2</v>
      </c>
      <c r="G4348" s="17">
        <v>-4.8934666000000002E-2</v>
      </c>
      <c r="J4348" s="74"/>
      <c r="K4348" s="73"/>
      <c r="L4348" s="73"/>
      <c r="M4348" s="73"/>
      <c r="N4348" s="73"/>
      <c r="O4348" s="69"/>
      <c r="P4348" s="69"/>
      <c r="Q4348" s="69"/>
      <c r="R4348" s="69"/>
      <c r="S4348" s="69"/>
      <c r="T4348" s="69"/>
      <c r="U4348" s="69"/>
      <c r="V4348" s="72"/>
      <c r="W4348" s="71"/>
      <c r="X4348" s="71"/>
    </row>
    <row r="4349" spans="1:24" ht="15.75" thickBot="1">
      <c r="A4349" s="3">
        <v>0.43409999999999999</v>
      </c>
      <c r="B4349" s="17">
        <v>-6.4424026999999995E-2</v>
      </c>
      <c r="C4349" s="17">
        <v>-7.6276802000000005E-2</v>
      </c>
      <c r="D4349" s="17">
        <v>-7.8708362000000004E-2</v>
      </c>
      <c r="E4349" s="74">
        <v>-4.5059569000000001E-2</v>
      </c>
      <c r="F4349" s="74">
        <v>-8.2250209000000005E-2</v>
      </c>
      <c r="G4349" s="17">
        <v>-4.8859677999999997E-2</v>
      </c>
      <c r="J4349" s="74"/>
      <c r="K4349" s="73"/>
      <c r="L4349" s="73"/>
      <c r="M4349" s="73"/>
      <c r="N4349" s="73"/>
      <c r="O4349" s="69"/>
      <c r="P4349" s="69"/>
      <c r="Q4349" s="69"/>
      <c r="R4349" s="69"/>
      <c r="S4349" s="69"/>
      <c r="T4349" s="69"/>
      <c r="U4349" s="69"/>
      <c r="V4349" s="72"/>
      <c r="W4349" s="71"/>
      <c r="X4349" s="71"/>
    </row>
    <row r="4350" spans="1:24" ht="15.75" thickBot="1">
      <c r="A4350" s="3">
        <v>0.43419999999999997</v>
      </c>
      <c r="B4350" s="17">
        <v>-6.4325366999999994E-2</v>
      </c>
      <c r="C4350" s="17">
        <v>-7.6198216999999999E-2</v>
      </c>
      <c r="D4350" s="17">
        <v>-7.8634133999999994E-2</v>
      </c>
      <c r="E4350" s="74">
        <v>-4.4990376999999998E-2</v>
      </c>
      <c r="F4350" s="74">
        <v>-8.2183034000000002E-2</v>
      </c>
      <c r="G4350" s="17">
        <v>-4.8784694000000003E-2</v>
      </c>
      <c r="J4350" s="74"/>
      <c r="K4350" s="73"/>
      <c r="L4350" s="73"/>
      <c r="M4350" s="73"/>
      <c r="N4350" s="73"/>
      <c r="O4350" s="69"/>
      <c r="P4350" s="69"/>
      <c r="Q4350" s="69"/>
      <c r="R4350" s="69"/>
      <c r="S4350" s="69"/>
      <c r="T4350" s="69"/>
      <c r="U4350" s="69"/>
      <c r="V4350" s="72"/>
      <c r="W4350" s="71"/>
      <c r="X4350" s="71"/>
    </row>
    <row r="4351" spans="1:24" ht="15.75" thickBot="1">
      <c r="A4351" s="3">
        <v>0.43430000000000002</v>
      </c>
      <c r="B4351" s="17">
        <v>-6.4226710000000006E-2</v>
      </c>
      <c r="C4351" s="17">
        <v>-7.6119633000000006E-2</v>
      </c>
      <c r="D4351" s="17">
        <v>-7.8559905999999999E-2</v>
      </c>
      <c r="E4351" s="74">
        <v>-4.4921188000000001E-2</v>
      </c>
      <c r="F4351" s="74">
        <v>-8.2115857E-2</v>
      </c>
      <c r="G4351" s="17">
        <v>-4.8709713000000002E-2</v>
      </c>
      <c r="J4351" s="74"/>
      <c r="K4351" s="73"/>
      <c r="L4351" s="73"/>
      <c r="M4351" s="73"/>
      <c r="N4351" s="73"/>
      <c r="O4351" s="69"/>
      <c r="P4351" s="69"/>
      <c r="Q4351" s="69"/>
      <c r="R4351" s="69"/>
      <c r="S4351" s="69"/>
      <c r="T4351" s="69"/>
      <c r="U4351" s="69"/>
      <c r="V4351" s="72"/>
      <c r="W4351" s="71"/>
      <c r="X4351" s="71"/>
    </row>
    <row r="4352" spans="1:24" ht="15.75" thickBot="1">
      <c r="A4352" s="3">
        <v>0.43440000000000001</v>
      </c>
      <c r="B4352" s="17">
        <v>-6.4128058000000002E-2</v>
      </c>
      <c r="C4352" s="17">
        <v>-7.6041049999999999E-2</v>
      </c>
      <c r="D4352" s="17">
        <v>-7.8485676000000004E-2</v>
      </c>
      <c r="E4352" s="74">
        <v>-4.4852004000000001E-2</v>
      </c>
      <c r="F4352" s="74">
        <v>-8.2048678999999999E-2</v>
      </c>
      <c r="G4352" s="17">
        <v>-4.8634736999999997E-2</v>
      </c>
      <c r="J4352" s="74"/>
      <c r="K4352" s="73"/>
      <c r="L4352" s="73"/>
      <c r="M4352" s="73"/>
      <c r="N4352" s="73"/>
      <c r="O4352" s="69"/>
      <c r="P4352" s="69"/>
      <c r="Q4352" s="69"/>
      <c r="R4352" s="69"/>
      <c r="S4352" s="69"/>
      <c r="T4352" s="69"/>
      <c r="U4352" s="69"/>
      <c r="V4352" s="72"/>
      <c r="W4352" s="71"/>
      <c r="X4352" s="71"/>
    </row>
    <row r="4353" spans="1:24" ht="15.75" thickBot="1">
      <c r="A4353" s="3">
        <v>0.4345</v>
      </c>
      <c r="B4353" s="17">
        <v>-6.4029409999999995E-2</v>
      </c>
      <c r="C4353" s="17">
        <v>-7.5962466000000006E-2</v>
      </c>
      <c r="D4353" s="17">
        <v>-7.8411446999999995E-2</v>
      </c>
      <c r="E4353" s="74">
        <v>-4.4782822999999999E-2</v>
      </c>
      <c r="F4353" s="74">
        <v>-8.1981498E-2</v>
      </c>
      <c r="G4353" s="17">
        <v>-4.8559763999999998E-2</v>
      </c>
      <c r="J4353" s="74"/>
      <c r="K4353" s="73"/>
      <c r="L4353" s="73"/>
      <c r="M4353" s="73"/>
      <c r="N4353" s="73"/>
      <c r="O4353" s="69"/>
      <c r="P4353" s="69"/>
      <c r="Q4353" s="69"/>
      <c r="R4353" s="69"/>
      <c r="S4353" s="69"/>
      <c r="T4353" s="69"/>
      <c r="U4353" s="69"/>
      <c r="V4353" s="72"/>
      <c r="W4353" s="71"/>
      <c r="X4353" s="71"/>
    </row>
    <row r="4354" spans="1:24" ht="15.75" thickBot="1">
      <c r="A4354" s="3">
        <v>0.43459999999999999</v>
      </c>
      <c r="B4354" s="17">
        <v>-6.3930766E-2</v>
      </c>
      <c r="C4354" s="17">
        <v>-7.5883882999999999E-2</v>
      </c>
      <c r="D4354" s="17">
        <v>-7.8337217000000001E-2</v>
      </c>
      <c r="E4354" s="74">
        <v>-4.4713646000000003E-2</v>
      </c>
      <c r="F4354" s="74">
        <v>-8.1914316000000001E-2</v>
      </c>
      <c r="G4354" s="17">
        <v>-4.8484794999999997E-2</v>
      </c>
      <c r="J4354" s="74"/>
      <c r="K4354" s="73"/>
      <c r="L4354" s="73"/>
      <c r="M4354" s="73"/>
      <c r="N4354" s="73"/>
      <c r="O4354" s="69"/>
      <c r="P4354" s="69"/>
      <c r="Q4354" s="69"/>
      <c r="R4354" s="69"/>
      <c r="S4354" s="69"/>
      <c r="T4354" s="69"/>
      <c r="U4354" s="69"/>
      <c r="V4354" s="72"/>
      <c r="W4354" s="71"/>
      <c r="X4354" s="71"/>
    </row>
    <row r="4355" spans="1:24" ht="15.75" thickBot="1">
      <c r="A4355" s="3">
        <v>0.43469999999999998</v>
      </c>
      <c r="B4355" s="17">
        <v>-6.3832126000000003E-2</v>
      </c>
      <c r="C4355" s="17">
        <v>-7.5805300000000006E-2</v>
      </c>
      <c r="D4355" s="17">
        <v>-7.8262986000000007E-2</v>
      </c>
      <c r="E4355" s="74">
        <v>-4.4644471999999998E-2</v>
      </c>
      <c r="F4355" s="74">
        <v>-8.1847133000000002E-2</v>
      </c>
      <c r="G4355" s="17">
        <v>-4.8409830000000001E-2</v>
      </c>
      <c r="J4355" s="74"/>
      <c r="K4355" s="73"/>
      <c r="L4355" s="73"/>
      <c r="M4355" s="73"/>
      <c r="N4355" s="73"/>
      <c r="O4355" s="69"/>
      <c r="P4355" s="69"/>
      <c r="Q4355" s="69"/>
      <c r="R4355" s="69"/>
      <c r="S4355" s="69"/>
      <c r="T4355" s="69"/>
      <c r="U4355" s="69"/>
      <c r="V4355" s="72"/>
      <c r="W4355" s="71"/>
      <c r="X4355" s="71"/>
    </row>
    <row r="4356" spans="1:24" ht="15.75" thickBot="1">
      <c r="A4356" s="3">
        <v>0.43480000000000002</v>
      </c>
      <c r="B4356" s="17">
        <v>-6.3733490000000004E-2</v>
      </c>
      <c r="C4356" s="17">
        <v>-7.5726717999999998E-2</v>
      </c>
      <c r="D4356" s="17">
        <v>-7.8188754999999999E-2</v>
      </c>
      <c r="E4356" s="74">
        <v>-4.4575302999999997E-2</v>
      </c>
      <c r="F4356" s="74">
        <v>-8.1779947000000006E-2</v>
      </c>
      <c r="G4356" s="17">
        <v>-4.8334869000000003E-2</v>
      </c>
      <c r="J4356" s="74"/>
      <c r="K4356" s="73"/>
      <c r="L4356" s="73"/>
      <c r="M4356" s="73"/>
      <c r="N4356" s="73"/>
      <c r="O4356" s="69"/>
      <c r="P4356" s="69"/>
      <c r="Q4356" s="69"/>
      <c r="R4356" s="69"/>
      <c r="S4356" s="69"/>
      <c r="T4356" s="69"/>
      <c r="U4356" s="69"/>
      <c r="V4356" s="72"/>
      <c r="W4356" s="71"/>
      <c r="X4356" s="71"/>
    </row>
    <row r="4357" spans="1:24" ht="15.75" thickBot="1">
      <c r="A4357" s="3">
        <v>0.43490000000000001</v>
      </c>
      <c r="B4357" s="17">
        <v>-6.3634859000000002E-2</v>
      </c>
      <c r="C4357" s="17">
        <v>-7.5648136000000005E-2</v>
      </c>
      <c r="D4357" s="17">
        <v>-7.8114524000000005E-2</v>
      </c>
      <c r="E4357" s="74">
        <v>-4.4506137000000001E-2</v>
      </c>
      <c r="F4357" s="74">
        <v>-8.1712759999999995E-2</v>
      </c>
      <c r="G4357" s="17">
        <v>-4.8259912000000002E-2</v>
      </c>
      <c r="J4357" s="74"/>
      <c r="K4357" s="73"/>
      <c r="L4357" s="73"/>
      <c r="M4357" s="73"/>
      <c r="N4357" s="73"/>
      <c r="O4357" s="69"/>
      <c r="P4357" s="69"/>
      <c r="Q4357" s="69"/>
      <c r="R4357" s="69"/>
      <c r="S4357" s="69"/>
      <c r="T4357" s="69"/>
      <c r="U4357" s="69"/>
      <c r="V4357" s="72"/>
      <c r="W4357" s="71"/>
      <c r="X4357" s="71"/>
    </row>
    <row r="4358" spans="1:24" ht="15.75" thickBot="1">
      <c r="A4358" s="3">
        <v>0.435</v>
      </c>
      <c r="B4358" s="17">
        <v>-6.3536230999999999E-2</v>
      </c>
      <c r="C4358" s="17">
        <v>-7.5569553999999997E-2</v>
      </c>
      <c r="D4358" s="17">
        <v>-7.8040291999999997E-2</v>
      </c>
      <c r="E4358" s="74">
        <v>-4.4436974999999997E-2</v>
      </c>
      <c r="F4358" s="74">
        <v>-8.1645571E-2</v>
      </c>
      <c r="G4358" s="17">
        <v>-4.8184958E-2</v>
      </c>
      <c r="J4358" s="74"/>
      <c r="K4358" s="73"/>
      <c r="L4358" s="73"/>
      <c r="M4358" s="73"/>
      <c r="N4358" s="73"/>
      <c r="O4358" s="69"/>
      <c r="P4358" s="69"/>
      <c r="Q4358" s="69"/>
      <c r="R4358" s="69"/>
      <c r="S4358" s="69"/>
      <c r="T4358" s="69"/>
      <c r="U4358" s="69"/>
      <c r="V4358" s="72"/>
      <c r="W4358" s="71"/>
      <c r="X4358" s="71"/>
    </row>
    <row r="4359" spans="1:24" ht="15.75" thickBot="1">
      <c r="A4359" s="3">
        <v>0.43509999999999999</v>
      </c>
      <c r="B4359" s="17">
        <v>-6.3437608000000006E-2</v>
      </c>
      <c r="C4359" s="17">
        <v>-7.5490972000000003E-2</v>
      </c>
      <c r="D4359" s="17">
        <v>-7.7966059000000004E-2</v>
      </c>
      <c r="E4359" s="74">
        <v>-4.4367815999999997E-2</v>
      </c>
      <c r="F4359" s="74">
        <v>-8.1578380000000006E-2</v>
      </c>
      <c r="G4359" s="17">
        <v>-4.8110009000000002E-2</v>
      </c>
      <c r="J4359" s="74"/>
      <c r="K4359" s="73"/>
      <c r="L4359" s="73"/>
      <c r="M4359" s="73"/>
      <c r="N4359" s="73"/>
      <c r="O4359" s="69"/>
      <c r="P4359" s="69"/>
      <c r="Q4359" s="69"/>
      <c r="R4359" s="69"/>
      <c r="S4359" s="69"/>
      <c r="T4359" s="69"/>
      <c r="U4359" s="69"/>
      <c r="V4359" s="72"/>
      <c r="W4359" s="71"/>
      <c r="X4359" s="71"/>
    </row>
    <row r="4360" spans="1:24" ht="15.75" thickBot="1">
      <c r="A4360" s="3">
        <v>0.43519999999999998</v>
      </c>
      <c r="B4360" s="17">
        <v>-6.3338988999999998E-2</v>
      </c>
      <c r="C4360" s="17">
        <v>-7.5412390999999995E-2</v>
      </c>
      <c r="D4360" s="17">
        <v>-7.7891825999999997E-2</v>
      </c>
      <c r="E4360" s="74">
        <v>-4.4298662000000003E-2</v>
      </c>
      <c r="F4360" s="74">
        <v>-8.1511187999999998E-2</v>
      </c>
      <c r="G4360" s="17">
        <v>-4.8035063000000003E-2</v>
      </c>
      <c r="J4360" s="74"/>
      <c r="K4360" s="73"/>
      <c r="L4360" s="73"/>
      <c r="M4360" s="73"/>
      <c r="N4360" s="73"/>
      <c r="O4360" s="69"/>
      <c r="P4360" s="69"/>
      <c r="Q4360" s="69"/>
      <c r="R4360" s="69"/>
      <c r="S4360" s="69"/>
      <c r="T4360" s="69"/>
      <c r="U4360" s="69"/>
      <c r="V4360" s="72"/>
      <c r="W4360" s="71"/>
      <c r="X4360" s="71"/>
    </row>
    <row r="4361" spans="1:24" ht="15.75" thickBot="1">
      <c r="A4361" s="3">
        <v>0.43530000000000002</v>
      </c>
      <c r="B4361" s="17">
        <v>-6.3240373000000003E-2</v>
      </c>
      <c r="C4361" s="17">
        <v>-7.5333810000000001E-2</v>
      </c>
      <c r="D4361" s="17">
        <v>-7.7817593000000004E-2</v>
      </c>
      <c r="E4361" s="74">
        <v>-4.4229510999999999E-2</v>
      </c>
      <c r="F4361" s="74">
        <v>-8.1443994000000006E-2</v>
      </c>
      <c r="G4361" s="17">
        <v>-4.7960121000000001E-2</v>
      </c>
      <c r="J4361" s="74"/>
      <c r="K4361" s="73"/>
      <c r="L4361" s="73"/>
      <c r="M4361" s="73"/>
      <c r="N4361" s="73"/>
      <c r="O4361" s="69"/>
      <c r="P4361" s="69"/>
      <c r="Q4361" s="69"/>
      <c r="R4361" s="69"/>
      <c r="S4361" s="69"/>
      <c r="T4361" s="69"/>
      <c r="U4361" s="69"/>
      <c r="V4361" s="72"/>
      <c r="W4361" s="71"/>
      <c r="X4361" s="71"/>
    </row>
    <row r="4362" spans="1:24" ht="15.75" thickBot="1">
      <c r="A4362" s="3">
        <v>0.43540000000000001</v>
      </c>
      <c r="B4362" s="17">
        <v>-6.3141762000000004E-2</v>
      </c>
      <c r="C4362" s="17">
        <v>-7.5255230000000006E-2</v>
      </c>
      <c r="D4362" s="17">
        <v>-7.7743358999999998E-2</v>
      </c>
      <c r="E4362" s="74">
        <v>-4.4160364000000001E-2</v>
      </c>
      <c r="F4362" s="74">
        <v>-8.1376798E-2</v>
      </c>
      <c r="G4362" s="17">
        <v>-4.7885182999999998E-2</v>
      </c>
      <c r="J4362" s="74"/>
      <c r="K4362" s="73"/>
      <c r="L4362" s="73"/>
      <c r="M4362" s="73"/>
      <c r="N4362" s="73"/>
      <c r="O4362" s="69"/>
      <c r="P4362" s="69"/>
      <c r="Q4362" s="69"/>
      <c r="R4362" s="69"/>
      <c r="S4362" s="69"/>
      <c r="T4362" s="69"/>
      <c r="U4362" s="69"/>
      <c r="V4362" s="72"/>
      <c r="W4362" s="71"/>
      <c r="X4362" s="71"/>
    </row>
    <row r="4363" spans="1:24" ht="15.75" thickBot="1">
      <c r="A4363" s="3">
        <v>0.4355</v>
      </c>
      <c r="B4363" s="17">
        <v>-6.3043155000000003E-2</v>
      </c>
      <c r="C4363" s="17">
        <v>-7.5176648999999998E-2</v>
      </c>
      <c r="D4363" s="17">
        <v>-7.7669124000000006E-2</v>
      </c>
      <c r="E4363" s="74">
        <v>-4.409122E-2</v>
      </c>
      <c r="F4363" s="74">
        <v>-8.1309599999999996E-2</v>
      </c>
      <c r="G4363" s="17">
        <v>-4.7810248999999999E-2</v>
      </c>
      <c r="J4363" s="74"/>
      <c r="K4363" s="73"/>
      <c r="L4363" s="73"/>
      <c r="M4363" s="73"/>
      <c r="N4363" s="73"/>
      <c r="O4363" s="69"/>
      <c r="P4363" s="69"/>
      <c r="Q4363" s="69"/>
      <c r="R4363" s="69"/>
      <c r="S4363" s="69"/>
      <c r="T4363" s="69"/>
      <c r="U4363" s="69"/>
      <c r="V4363" s="72"/>
      <c r="W4363" s="71"/>
      <c r="X4363" s="71"/>
    </row>
    <row r="4364" spans="1:24" ht="15.75" thickBot="1">
      <c r="A4364" s="3">
        <v>0.43559999999999999</v>
      </c>
      <c r="B4364" s="17">
        <v>-6.2944552000000001E-2</v>
      </c>
      <c r="C4364" s="17">
        <v>-7.5098069000000003E-2</v>
      </c>
      <c r="D4364" s="17">
        <v>-7.7594889E-2</v>
      </c>
      <c r="E4364" s="74">
        <v>-4.4022079999999998E-2</v>
      </c>
      <c r="F4364" s="74">
        <v>-8.1242401000000006E-2</v>
      </c>
      <c r="G4364" s="17">
        <v>-4.7735318999999998E-2</v>
      </c>
      <c r="J4364" s="74"/>
      <c r="K4364" s="73"/>
      <c r="L4364" s="73"/>
      <c r="M4364" s="73"/>
      <c r="N4364" s="73"/>
      <c r="O4364" s="69"/>
      <c r="P4364" s="69"/>
      <c r="Q4364" s="69"/>
      <c r="R4364" s="69"/>
      <c r="S4364" s="69"/>
      <c r="T4364" s="69"/>
      <c r="U4364" s="69"/>
      <c r="V4364" s="72"/>
      <c r="W4364" s="71"/>
      <c r="X4364" s="71"/>
    </row>
    <row r="4365" spans="1:24" ht="15.75" thickBot="1">
      <c r="A4365" s="3">
        <v>0.43569999999999998</v>
      </c>
      <c r="B4365" s="17">
        <v>-6.2845952999999996E-2</v>
      </c>
      <c r="C4365" s="17">
        <v>-7.5019488999999995E-2</v>
      </c>
      <c r="D4365" s="17">
        <v>-7.7520652999999995E-2</v>
      </c>
      <c r="E4365" s="74">
        <v>-4.3952944000000001E-2</v>
      </c>
      <c r="F4365" s="74">
        <v>-8.1175199000000003E-2</v>
      </c>
      <c r="G4365" s="17">
        <v>-4.7660392000000003E-2</v>
      </c>
      <c r="J4365" s="74"/>
      <c r="K4365" s="73"/>
      <c r="L4365" s="73"/>
      <c r="M4365" s="73"/>
      <c r="N4365" s="73"/>
      <c r="O4365" s="69"/>
      <c r="P4365" s="69"/>
      <c r="Q4365" s="69"/>
      <c r="R4365" s="69"/>
      <c r="S4365" s="69"/>
      <c r="T4365" s="69"/>
      <c r="U4365" s="69"/>
      <c r="V4365" s="72"/>
      <c r="W4365" s="71"/>
      <c r="X4365" s="71"/>
    </row>
    <row r="4366" spans="1:24" ht="15.75" thickBot="1">
      <c r="A4366" s="3">
        <v>0.43580000000000002</v>
      </c>
      <c r="B4366" s="17">
        <v>-6.2747358000000003E-2</v>
      </c>
      <c r="C4366" s="17">
        <v>-7.4940909999999999E-2</v>
      </c>
      <c r="D4366" s="17">
        <v>-7.7446417000000004E-2</v>
      </c>
      <c r="E4366" s="74">
        <v>-4.3883812000000001E-2</v>
      </c>
      <c r="F4366" s="74">
        <v>-8.1107996000000002E-2</v>
      </c>
      <c r="G4366" s="17">
        <v>-4.7585468999999998E-2</v>
      </c>
      <c r="J4366" s="74"/>
      <c r="K4366" s="73"/>
      <c r="L4366" s="73"/>
      <c r="M4366" s="73"/>
      <c r="N4366" s="73"/>
      <c r="O4366" s="69"/>
      <c r="P4366" s="69"/>
      <c r="Q4366" s="69"/>
      <c r="R4366" s="69"/>
      <c r="S4366" s="69"/>
      <c r="T4366" s="69"/>
      <c r="U4366" s="69"/>
      <c r="V4366" s="72"/>
      <c r="W4366" s="71"/>
      <c r="X4366" s="71"/>
    </row>
    <row r="4367" spans="1:24" ht="15.75" thickBot="1">
      <c r="A4367" s="3">
        <v>0.43590000000000001</v>
      </c>
      <c r="B4367" s="17">
        <v>-6.2648767999999994E-2</v>
      </c>
      <c r="C4367" s="17">
        <v>-7.4862330000000005E-2</v>
      </c>
      <c r="D4367" s="17">
        <v>-7.7372179999999999E-2</v>
      </c>
      <c r="E4367" s="74">
        <v>-4.3814683E-2</v>
      </c>
      <c r="F4367" s="74">
        <v>-8.1040791000000001E-2</v>
      </c>
      <c r="G4367" s="17">
        <v>-4.7510549999999999E-2</v>
      </c>
      <c r="J4367" s="74"/>
      <c r="K4367" s="73"/>
      <c r="L4367" s="73"/>
      <c r="M4367" s="73"/>
      <c r="N4367" s="73"/>
      <c r="O4367" s="69"/>
      <c r="P4367" s="69"/>
      <c r="Q4367" s="69"/>
      <c r="R4367" s="69"/>
      <c r="S4367" s="69"/>
      <c r="T4367" s="69"/>
      <c r="U4367" s="69"/>
      <c r="V4367" s="72"/>
      <c r="W4367" s="71"/>
      <c r="X4367" s="71"/>
    </row>
    <row r="4368" spans="1:24" ht="15.75" thickBot="1">
      <c r="A4368" s="3">
        <v>0.436</v>
      </c>
      <c r="B4368" s="17">
        <v>-6.2550180999999996E-2</v>
      </c>
      <c r="C4368" s="17">
        <v>-7.4783750999999996E-2</v>
      </c>
      <c r="D4368" s="17">
        <v>-7.7297942999999994E-2</v>
      </c>
      <c r="E4368" s="74">
        <v>-4.3745557999999997E-2</v>
      </c>
      <c r="F4368" s="74">
        <v>-8.0973585000000001E-2</v>
      </c>
      <c r="G4368" s="17">
        <v>-4.7435634999999997E-2</v>
      </c>
      <c r="J4368" s="74"/>
      <c r="K4368" s="73"/>
      <c r="L4368" s="73"/>
      <c r="M4368" s="73"/>
      <c r="N4368" s="73"/>
      <c r="O4368" s="69"/>
      <c r="P4368" s="69"/>
      <c r="Q4368" s="69"/>
      <c r="R4368" s="69"/>
      <c r="S4368" s="69"/>
      <c r="T4368" s="69"/>
      <c r="U4368" s="69"/>
      <c r="V4368" s="72"/>
      <c r="W4368" s="71"/>
      <c r="X4368" s="71"/>
    </row>
    <row r="4369" spans="1:24" ht="15.75" thickBot="1">
      <c r="A4369" s="3">
        <v>0.43609999999999999</v>
      </c>
      <c r="B4369" s="17">
        <v>-6.2451597999999997E-2</v>
      </c>
      <c r="C4369" s="17">
        <v>-7.4705173E-2</v>
      </c>
      <c r="D4369" s="17">
        <v>-7.7223705000000004E-2</v>
      </c>
      <c r="E4369" s="74">
        <v>-4.3676435999999999E-2</v>
      </c>
      <c r="F4369" s="74">
        <v>-8.0906376000000002E-2</v>
      </c>
      <c r="G4369" s="17">
        <v>-4.7360723E-2</v>
      </c>
      <c r="J4369" s="74"/>
      <c r="K4369" s="73"/>
      <c r="L4369" s="73"/>
      <c r="M4369" s="73"/>
      <c r="N4369" s="73"/>
      <c r="O4369" s="69"/>
      <c r="P4369" s="69"/>
      <c r="Q4369" s="69"/>
      <c r="R4369" s="69"/>
      <c r="S4369" s="69"/>
      <c r="T4369" s="69"/>
      <c r="U4369" s="69"/>
      <c r="V4369" s="72"/>
      <c r="W4369" s="71"/>
      <c r="X4369" s="71"/>
    </row>
    <row r="4370" spans="1:24" ht="15.75" thickBot="1">
      <c r="A4370" s="3">
        <v>0.43619999999999998</v>
      </c>
      <c r="B4370" s="17">
        <v>-6.2353019000000003E-2</v>
      </c>
      <c r="C4370" s="17">
        <v>-7.4626594000000004E-2</v>
      </c>
      <c r="D4370" s="17">
        <v>-7.7149466999999999E-2</v>
      </c>
      <c r="E4370" s="74">
        <v>-4.3607317999999999E-2</v>
      </c>
      <c r="F4370" s="74">
        <v>-8.0839166000000004E-2</v>
      </c>
      <c r="G4370" s="17">
        <v>-4.7285816000000001E-2</v>
      </c>
      <c r="J4370" s="74"/>
      <c r="K4370" s="73"/>
      <c r="L4370" s="73"/>
      <c r="M4370" s="73"/>
      <c r="N4370" s="73"/>
      <c r="O4370" s="69"/>
      <c r="P4370" s="69"/>
      <c r="Q4370" s="69"/>
      <c r="R4370" s="69"/>
      <c r="S4370" s="69"/>
      <c r="T4370" s="69"/>
      <c r="U4370" s="69"/>
      <c r="V4370" s="72"/>
      <c r="W4370" s="71"/>
      <c r="X4370" s="71"/>
    </row>
    <row r="4371" spans="1:24" ht="15.75" thickBot="1">
      <c r="A4371" s="3">
        <v>0.43630000000000002</v>
      </c>
      <c r="B4371" s="17">
        <v>-6.2254444999999999E-2</v>
      </c>
      <c r="C4371" s="17">
        <v>-7.4548015999999995E-2</v>
      </c>
      <c r="D4371" s="17">
        <v>-7.7075227999999996E-2</v>
      </c>
      <c r="E4371" s="74">
        <v>-4.3538203999999997E-2</v>
      </c>
      <c r="F4371" s="74">
        <v>-8.0771954000000007E-2</v>
      </c>
      <c r="G4371" s="17">
        <v>-4.7210912000000001E-2</v>
      </c>
      <c r="J4371" s="74"/>
      <c r="K4371" s="73"/>
      <c r="L4371" s="73"/>
      <c r="M4371" s="73"/>
      <c r="N4371" s="73"/>
      <c r="O4371" s="69"/>
      <c r="P4371" s="69"/>
      <c r="Q4371" s="69"/>
      <c r="R4371" s="69"/>
      <c r="S4371" s="69"/>
      <c r="T4371" s="69"/>
      <c r="U4371" s="69"/>
      <c r="V4371" s="72"/>
      <c r="W4371" s="71"/>
      <c r="X4371" s="71"/>
    </row>
    <row r="4372" spans="1:24" ht="15.75" thickBot="1">
      <c r="A4372" s="3">
        <v>0.43640000000000001</v>
      </c>
      <c r="B4372" s="17">
        <v>-6.2155874E-2</v>
      </c>
      <c r="C4372" s="17">
        <v>-7.4469437999999999E-2</v>
      </c>
      <c r="D4372" s="17">
        <v>-7.7000988000000006E-2</v>
      </c>
      <c r="E4372" s="74">
        <v>-4.3469094E-2</v>
      </c>
      <c r="F4372" s="74">
        <v>-8.0704739999999997E-2</v>
      </c>
      <c r="G4372" s="17">
        <v>-4.7136010999999998E-2</v>
      </c>
      <c r="J4372" s="74"/>
      <c r="K4372" s="73"/>
      <c r="L4372" s="73"/>
      <c r="M4372" s="73"/>
      <c r="N4372" s="73"/>
      <c r="O4372" s="69"/>
      <c r="P4372" s="69"/>
      <c r="Q4372" s="69"/>
      <c r="R4372" s="69"/>
      <c r="S4372" s="69"/>
      <c r="T4372" s="69"/>
      <c r="U4372" s="69"/>
      <c r="V4372" s="72"/>
      <c r="W4372" s="71"/>
      <c r="X4372" s="71"/>
    </row>
    <row r="4373" spans="1:24" ht="15.75" thickBot="1">
      <c r="A4373" s="3">
        <v>0.4365</v>
      </c>
      <c r="B4373" s="17">
        <v>-6.2057306999999999E-2</v>
      </c>
      <c r="C4373" s="17">
        <v>-7.4390860000000003E-2</v>
      </c>
      <c r="D4373" s="17">
        <v>-7.6926748000000003E-2</v>
      </c>
      <c r="E4373" s="74">
        <v>-4.3399987000000001E-2</v>
      </c>
      <c r="F4373" s="74">
        <v>-8.0637524000000002E-2</v>
      </c>
      <c r="G4373" s="17">
        <v>-4.7061115000000001E-2</v>
      </c>
      <c r="J4373" s="74"/>
      <c r="K4373" s="73"/>
      <c r="L4373" s="73"/>
      <c r="M4373" s="73"/>
      <c r="N4373" s="73"/>
      <c r="O4373" s="69"/>
      <c r="P4373" s="69"/>
      <c r="Q4373" s="69"/>
      <c r="R4373" s="69"/>
      <c r="S4373" s="69"/>
      <c r="T4373" s="69"/>
      <c r="U4373" s="69"/>
      <c r="V4373" s="72"/>
      <c r="W4373" s="71"/>
      <c r="X4373" s="71"/>
    </row>
    <row r="4374" spans="1:24" ht="15.75" thickBot="1">
      <c r="A4374" s="3">
        <v>0.43659999999999999</v>
      </c>
      <c r="B4374" s="17">
        <v>-6.1958744000000003E-2</v>
      </c>
      <c r="C4374" s="17">
        <v>-7.4312281999999993E-2</v>
      </c>
      <c r="D4374" s="17">
        <v>-7.6852507E-2</v>
      </c>
      <c r="E4374" s="74">
        <v>-4.3330883000000001E-2</v>
      </c>
      <c r="F4374" s="74">
        <v>-8.0570306999999994E-2</v>
      </c>
      <c r="G4374" s="17">
        <v>-4.6986222000000001E-2</v>
      </c>
      <c r="J4374" s="74"/>
      <c r="K4374" s="73"/>
      <c r="L4374" s="73"/>
      <c r="M4374" s="73"/>
      <c r="N4374" s="73"/>
      <c r="O4374" s="69"/>
      <c r="P4374" s="69"/>
      <c r="Q4374" s="69"/>
      <c r="R4374" s="69"/>
      <c r="S4374" s="69"/>
      <c r="T4374" s="69"/>
      <c r="U4374" s="69"/>
      <c r="V4374" s="72"/>
      <c r="W4374" s="71"/>
      <c r="X4374" s="71"/>
    </row>
    <row r="4375" spans="1:24" ht="15.75" thickBot="1">
      <c r="A4375" s="3">
        <v>0.43669999999999998</v>
      </c>
      <c r="B4375" s="17">
        <v>-6.1860185999999998E-2</v>
      </c>
      <c r="C4375" s="17">
        <v>-7.4233704999999997E-2</v>
      </c>
      <c r="D4375" s="17">
        <v>-7.6778265999999998E-2</v>
      </c>
      <c r="E4375" s="74">
        <v>-4.3261783999999998E-2</v>
      </c>
      <c r="F4375" s="74">
        <v>-8.0503087000000001E-2</v>
      </c>
      <c r="G4375" s="17">
        <v>-4.6911333E-2</v>
      </c>
      <c r="J4375" s="74"/>
      <c r="K4375" s="73"/>
      <c r="L4375" s="73"/>
      <c r="M4375" s="73"/>
      <c r="N4375" s="73"/>
      <c r="O4375" s="69"/>
      <c r="P4375" s="69"/>
      <c r="Q4375" s="69"/>
      <c r="R4375" s="69"/>
      <c r="S4375" s="69"/>
      <c r="T4375" s="69"/>
      <c r="U4375" s="69"/>
      <c r="V4375" s="72"/>
      <c r="W4375" s="71"/>
      <c r="X4375" s="71"/>
    </row>
    <row r="4376" spans="1:24" ht="15.75" thickBot="1">
      <c r="A4376" s="3">
        <v>0.43680000000000002</v>
      </c>
      <c r="B4376" s="17">
        <v>-6.1761630999999997E-2</v>
      </c>
      <c r="C4376" s="17">
        <v>-7.4155127000000001E-2</v>
      </c>
      <c r="D4376" s="17">
        <v>-7.6704023999999996E-2</v>
      </c>
      <c r="E4376" s="74">
        <v>-4.3192688E-2</v>
      </c>
      <c r="F4376" s="74">
        <v>-8.0435865999999995E-2</v>
      </c>
      <c r="G4376" s="17">
        <v>-4.6836448000000003E-2</v>
      </c>
      <c r="J4376" s="74"/>
      <c r="K4376" s="73"/>
      <c r="L4376" s="73"/>
      <c r="M4376" s="73"/>
      <c r="N4376" s="73"/>
      <c r="O4376" s="69"/>
      <c r="P4376" s="69"/>
      <c r="Q4376" s="69"/>
      <c r="R4376" s="69"/>
      <c r="S4376" s="69"/>
      <c r="T4376" s="69"/>
      <c r="U4376" s="69"/>
      <c r="V4376" s="72"/>
      <c r="W4376" s="71"/>
      <c r="X4376" s="71"/>
    </row>
    <row r="4377" spans="1:24" ht="15.75" thickBot="1">
      <c r="A4377" s="3">
        <v>0.43690000000000001</v>
      </c>
      <c r="B4377" s="17">
        <v>-6.1663080000000002E-2</v>
      </c>
      <c r="C4377" s="17">
        <v>-7.4076550000000005E-2</v>
      </c>
      <c r="D4377" s="17">
        <v>-7.6629781999999994E-2</v>
      </c>
      <c r="E4377" s="74">
        <v>-4.3123595000000001E-2</v>
      </c>
      <c r="F4377" s="74">
        <v>-8.0368643000000003E-2</v>
      </c>
      <c r="G4377" s="17">
        <v>-4.6761566999999997E-2</v>
      </c>
      <c r="J4377" s="74"/>
      <c r="K4377" s="73"/>
      <c r="L4377" s="73"/>
      <c r="M4377" s="73"/>
      <c r="N4377" s="73"/>
      <c r="O4377" s="69"/>
      <c r="P4377" s="69"/>
      <c r="Q4377" s="69"/>
      <c r="R4377" s="69"/>
      <c r="S4377" s="69"/>
      <c r="T4377" s="69"/>
      <c r="U4377" s="69"/>
      <c r="V4377" s="72"/>
      <c r="W4377" s="71"/>
      <c r="X4377" s="71"/>
    </row>
    <row r="4378" spans="1:24" ht="15.75" thickBot="1">
      <c r="A4378" s="3">
        <v>0.437</v>
      </c>
      <c r="B4378" s="17">
        <v>-6.1564533999999997E-2</v>
      </c>
      <c r="C4378" s="17">
        <v>-7.3997973999999994E-2</v>
      </c>
      <c r="D4378" s="17">
        <v>-7.6555539000000006E-2</v>
      </c>
      <c r="E4378" s="74">
        <v>-4.3054506999999999E-2</v>
      </c>
      <c r="F4378" s="74">
        <v>-8.0301417999999999E-2</v>
      </c>
      <c r="G4378" s="17">
        <v>-4.6686689000000003E-2</v>
      </c>
      <c r="J4378" s="74"/>
      <c r="K4378" s="73"/>
      <c r="L4378" s="73"/>
      <c r="M4378" s="73"/>
      <c r="N4378" s="73"/>
      <c r="O4378" s="69"/>
      <c r="P4378" s="69"/>
      <c r="Q4378" s="69"/>
      <c r="R4378" s="69"/>
      <c r="S4378" s="69"/>
      <c r="T4378" s="69"/>
      <c r="U4378" s="69"/>
      <c r="V4378" s="72"/>
      <c r="W4378" s="71"/>
      <c r="X4378" s="71"/>
    </row>
    <row r="4379" spans="1:24" ht="15.75" thickBot="1">
      <c r="A4379" s="3">
        <v>0.43709999999999999</v>
      </c>
      <c r="B4379" s="17">
        <v>-6.1465990999999998E-2</v>
      </c>
      <c r="C4379" s="17">
        <v>-7.3919396999999998E-2</v>
      </c>
      <c r="D4379" s="17">
        <v>-7.6481295000000005E-2</v>
      </c>
      <c r="E4379" s="74">
        <v>-4.2985421000000003E-2</v>
      </c>
      <c r="F4379" s="74">
        <v>-8.0234190999999996E-2</v>
      </c>
      <c r="G4379" s="17">
        <v>-4.6611815000000001E-2</v>
      </c>
      <c r="J4379" s="74"/>
      <c r="K4379" s="73"/>
      <c r="L4379" s="73"/>
      <c r="M4379" s="73"/>
      <c r="N4379" s="73"/>
      <c r="O4379" s="69"/>
      <c r="P4379" s="69"/>
      <c r="Q4379" s="69"/>
      <c r="R4379" s="69"/>
      <c r="S4379" s="69"/>
      <c r="T4379" s="69"/>
      <c r="U4379" s="69"/>
      <c r="V4379" s="72"/>
      <c r="W4379" s="71"/>
      <c r="X4379" s="71"/>
    </row>
    <row r="4380" spans="1:24" ht="15.75" thickBot="1">
      <c r="A4380" s="3">
        <v>0.43719999999999998</v>
      </c>
      <c r="B4380" s="17">
        <v>-6.1367452000000003E-2</v>
      </c>
      <c r="C4380" s="17">
        <v>-7.3840820000000001E-2</v>
      </c>
      <c r="D4380" s="17">
        <v>-7.6407051000000004E-2</v>
      </c>
      <c r="E4380" s="74">
        <v>-4.2916339999999997E-2</v>
      </c>
      <c r="F4380" s="74">
        <v>-8.0166962999999994E-2</v>
      </c>
      <c r="G4380" s="17">
        <v>-4.6536943999999997E-2</v>
      </c>
      <c r="J4380" s="74"/>
      <c r="K4380" s="73"/>
      <c r="L4380" s="73"/>
      <c r="M4380" s="73"/>
      <c r="N4380" s="73"/>
      <c r="O4380" s="69"/>
      <c r="P4380" s="69"/>
      <c r="Q4380" s="69"/>
      <c r="R4380" s="69"/>
      <c r="S4380" s="69"/>
      <c r="T4380" s="69"/>
      <c r="U4380" s="69"/>
      <c r="V4380" s="72"/>
      <c r="W4380" s="71"/>
      <c r="X4380" s="71"/>
    </row>
    <row r="4381" spans="1:24" ht="15.75" thickBot="1">
      <c r="A4381" s="3">
        <v>0.43730000000000002</v>
      </c>
      <c r="B4381" s="17">
        <v>-6.1268916999999999E-2</v>
      </c>
      <c r="C4381" s="17">
        <v>-7.3762244000000005E-2</v>
      </c>
      <c r="D4381" s="17">
        <v>-7.6332806000000003E-2</v>
      </c>
      <c r="E4381" s="74">
        <v>-4.2847261999999997E-2</v>
      </c>
      <c r="F4381" s="74">
        <v>-8.0099732000000007E-2</v>
      </c>
      <c r="G4381" s="17">
        <v>-4.6462077999999997E-2</v>
      </c>
      <c r="J4381" s="74"/>
      <c r="K4381" s="73"/>
      <c r="L4381" s="73"/>
      <c r="M4381" s="73"/>
      <c r="N4381" s="73"/>
      <c r="O4381" s="69"/>
      <c r="P4381" s="69"/>
      <c r="Q4381" s="69"/>
      <c r="R4381" s="69"/>
      <c r="S4381" s="69"/>
      <c r="T4381" s="69"/>
      <c r="U4381" s="69"/>
      <c r="V4381" s="72"/>
      <c r="W4381" s="71"/>
      <c r="X4381" s="71"/>
    </row>
    <row r="4382" spans="1:24" ht="15.75" thickBot="1">
      <c r="A4382" s="3">
        <v>0.43740000000000001</v>
      </c>
      <c r="B4382" s="17">
        <v>-6.1170386E-2</v>
      </c>
      <c r="C4382" s="17">
        <v>-7.3683667999999994E-2</v>
      </c>
      <c r="D4382" s="17">
        <v>-7.6258561000000002E-2</v>
      </c>
      <c r="E4382" s="74">
        <v>-4.2778187000000002E-2</v>
      </c>
      <c r="F4382" s="74">
        <v>-8.0032500000000006E-2</v>
      </c>
      <c r="G4382" s="17">
        <v>-4.6387215000000002E-2</v>
      </c>
      <c r="J4382" s="74"/>
      <c r="K4382" s="73"/>
      <c r="L4382" s="73"/>
      <c r="M4382" s="73"/>
      <c r="N4382" s="73"/>
      <c r="O4382" s="69"/>
      <c r="P4382" s="69"/>
      <c r="Q4382" s="69"/>
      <c r="R4382" s="69"/>
      <c r="S4382" s="69"/>
      <c r="T4382" s="69"/>
      <c r="U4382" s="69"/>
      <c r="V4382" s="72"/>
      <c r="W4382" s="71"/>
      <c r="X4382" s="71"/>
    </row>
    <row r="4383" spans="1:24" ht="15.75" thickBot="1">
      <c r="A4383" s="3">
        <v>0.4375</v>
      </c>
      <c r="B4383" s="17">
        <v>-6.1071858999999999E-2</v>
      </c>
      <c r="C4383" s="17">
        <v>-7.3605091999999997E-2</v>
      </c>
      <c r="D4383" s="17">
        <v>-7.6184314000000003E-2</v>
      </c>
      <c r="E4383" s="74">
        <v>-4.2709115999999998E-2</v>
      </c>
      <c r="F4383" s="74">
        <v>-7.9965265999999993E-2</v>
      </c>
      <c r="G4383" s="17">
        <v>-4.6312355999999999E-2</v>
      </c>
      <c r="J4383" s="74"/>
      <c r="K4383" s="73"/>
      <c r="L4383" s="73"/>
      <c r="M4383" s="73"/>
      <c r="N4383" s="73"/>
      <c r="O4383" s="69"/>
      <c r="P4383" s="69"/>
      <c r="Q4383" s="69"/>
      <c r="R4383" s="69"/>
      <c r="S4383" s="69"/>
      <c r="T4383" s="69"/>
      <c r="U4383" s="69"/>
      <c r="V4383" s="72"/>
      <c r="W4383" s="71"/>
      <c r="X4383" s="71"/>
    </row>
    <row r="4384" spans="1:24" ht="15.75" thickBot="1">
      <c r="A4384" s="3">
        <v>0.43759999999999999</v>
      </c>
      <c r="B4384" s="17">
        <v>-6.0973336000000003E-2</v>
      </c>
      <c r="C4384" s="17">
        <v>-7.3526517E-2</v>
      </c>
      <c r="D4384" s="17">
        <v>-7.6110068000000003E-2</v>
      </c>
      <c r="E4384" s="74">
        <v>-4.2640048999999999E-2</v>
      </c>
      <c r="F4384" s="74">
        <v>-7.9898029999999995E-2</v>
      </c>
      <c r="G4384" s="17">
        <v>-4.6237500000000001E-2</v>
      </c>
      <c r="J4384" s="74"/>
      <c r="K4384" s="73"/>
      <c r="L4384" s="73"/>
      <c r="M4384" s="73"/>
      <c r="N4384" s="73"/>
      <c r="O4384" s="69"/>
      <c r="P4384" s="69"/>
      <c r="Q4384" s="69"/>
      <c r="R4384" s="69"/>
      <c r="S4384" s="69"/>
      <c r="T4384" s="69"/>
      <c r="U4384" s="69"/>
      <c r="V4384" s="72"/>
      <c r="W4384" s="71"/>
      <c r="X4384" s="71"/>
    </row>
    <row r="4385" spans="1:24" ht="15.75" thickBot="1">
      <c r="A4385" s="3">
        <v>0.43769999999999998</v>
      </c>
      <c r="B4385" s="17">
        <v>-6.0874816999999998E-2</v>
      </c>
      <c r="C4385" s="17">
        <v>-7.3447941000000003E-2</v>
      </c>
      <c r="D4385" s="17">
        <v>-7.6035820000000004E-2</v>
      </c>
      <c r="E4385" s="74">
        <v>-4.2570985999999998E-2</v>
      </c>
      <c r="F4385" s="74">
        <v>-7.9830791999999998E-2</v>
      </c>
      <c r="G4385" s="17">
        <v>-4.6162648000000001E-2</v>
      </c>
      <c r="J4385" s="74"/>
      <c r="K4385" s="73"/>
      <c r="L4385" s="73"/>
      <c r="M4385" s="73"/>
      <c r="N4385" s="73"/>
      <c r="O4385" s="69"/>
      <c r="P4385" s="69"/>
      <c r="Q4385" s="69"/>
      <c r="R4385" s="69"/>
      <c r="S4385" s="69"/>
      <c r="T4385" s="69"/>
      <c r="U4385" s="69"/>
      <c r="V4385" s="72"/>
      <c r="W4385" s="71"/>
      <c r="X4385" s="71"/>
    </row>
    <row r="4386" spans="1:24" ht="15.75" thickBot="1">
      <c r="A4386" s="3">
        <v>0.43780000000000002</v>
      </c>
      <c r="B4386" s="17">
        <v>-6.0776301999999997E-2</v>
      </c>
      <c r="C4386" s="17">
        <v>-7.3369366000000005E-2</v>
      </c>
      <c r="D4386" s="17">
        <v>-7.5961572000000005E-2</v>
      </c>
      <c r="E4386" s="74">
        <v>-4.2501925000000003E-2</v>
      </c>
      <c r="F4386" s="74">
        <v>-7.9763552000000001E-2</v>
      </c>
      <c r="G4386" s="17">
        <v>-4.6087799999999998E-2</v>
      </c>
      <c r="J4386" s="74"/>
      <c r="K4386" s="73"/>
      <c r="L4386" s="73"/>
      <c r="M4386" s="73"/>
      <c r="N4386" s="73"/>
      <c r="O4386" s="69"/>
      <c r="P4386" s="69"/>
      <c r="Q4386" s="69"/>
      <c r="R4386" s="69"/>
      <c r="S4386" s="69"/>
      <c r="T4386" s="69"/>
      <c r="U4386" s="69"/>
      <c r="V4386" s="72"/>
      <c r="W4386" s="71"/>
      <c r="X4386" s="71"/>
    </row>
    <row r="4387" spans="1:24" ht="15.75" thickBot="1">
      <c r="A4387" s="3">
        <v>0.43790000000000001</v>
      </c>
      <c r="B4387" s="17">
        <v>-6.0677791000000002E-2</v>
      </c>
      <c r="C4387" s="17">
        <v>-7.3290789999999995E-2</v>
      </c>
      <c r="D4387" s="17">
        <v>-7.5887324000000006E-2</v>
      </c>
      <c r="E4387" s="74">
        <v>-4.2432868999999998E-2</v>
      </c>
      <c r="F4387" s="74">
        <v>-7.9696311000000006E-2</v>
      </c>
      <c r="G4387" s="17">
        <v>-4.6012955000000001E-2</v>
      </c>
      <c r="J4387" s="74"/>
      <c r="K4387" s="73"/>
      <c r="L4387" s="73"/>
      <c r="M4387" s="73"/>
      <c r="N4387" s="73"/>
      <c r="O4387" s="69"/>
      <c r="P4387" s="69"/>
      <c r="Q4387" s="69"/>
      <c r="R4387" s="69"/>
      <c r="S4387" s="69"/>
      <c r="T4387" s="69"/>
      <c r="U4387" s="69"/>
      <c r="V4387" s="72"/>
      <c r="W4387" s="71"/>
      <c r="X4387" s="71"/>
    </row>
    <row r="4388" spans="1:24" ht="15.75" thickBot="1">
      <c r="A4388" s="3">
        <v>0.438</v>
      </c>
      <c r="B4388" s="17">
        <v>-6.0579282999999998E-2</v>
      </c>
      <c r="C4388" s="17">
        <v>-7.3212214999999997E-2</v>
      </c>
      <c r="D4388" s="17">
        <v>-7.5813073999999994E-2</v>
      </c>
      <c r="E4388" s="74">
        <v>-4.2363815999999999E-2</v>
      </c>
      <c r="F4388" s="74">
        <v>-7.9629066999999998E-2</v>
      </c>
      <c r="G4388" s="17">
        <v>-4.5938114000000002E-2</v>
      </c>
      <c r="J4388" s="74"/>
      <c r="K4388" s="73"/>
      <c r="L4388" s="73"/>
      <c r="M4388" s="73"/>
      <c r="N4388" s="73"/>
      <c r="O4388" s="69"/>
      <c r="P4388" s="69"/>
      <c r="Q4388" s="69"/>
      <c r="R4388" s="69"/>
      <c r="S4388" s="69"/>
      <c r="T4388" s="69"/>
      <c r="U4388" s="69"/>
      <c r="V4388" s="72"/>
      <c r="W4388" s="71"/>
      <c r="X4388" s="71"/>
    </row>
    <row r="4389" spans="1:24" ht="15.75" thickBot="1">
      <c r="A4389" s="3">
        <v>0.43809999999999999</v>
      </c>
      <c r="B4389" s="17">
        <v>-6.0480779999999998E-2</v>
      </c>
      <c r="C4389" s="17">
        <v>-7.313364E-2</v>
      </c>
      <c r="D4389" s="17">
        <v>-7.5738823999999996E-2</v>
      </c>
      <c r="E4389" s="74">
        <v>-4.2294765999999998E-2</v>
      </c>
      <c r="F4389" s="74">
        <v>-7.9561822000000004E-2</v>
      </c>
      <c r="G4389" s="17">
        <v>-4.5863277000000001E-2</v>
      </c>
      <c r="J4389" s="74"/>
      <c r="K4389" s="73"/>
      <c r="L4389" s="73"/>
      <c r="M4389" s="73"/>
      <c r="N4389" s="73"/>
      <c r="O4389" s="69"/>
      <c r="P4389" s="69"/>
      <c r="Q4389" s="69"/>
      <c r="R4389" s="69"/>
      <c r="S4389" s="69"/>
      <c r="T4389" s="69"/>
      <c r="U4389" s="69"/>
      <c r="V4389" s="72"/>
      <c r="W4389" s="71"/>
      <c r="X4389" s="71"/>
    </row>
    <row r="4390" spans="1:24" ht="15.75" thickBot="1">
      <c r="A4390" s="3">
        <v>0.43819999999999998</v>
      </c>
      <c r="B4390" s="17">
        <v>-6.0382280000000003E-2</v>
      </c>
      <c r="C4390" s="17">
        <v>-7.3055065000000002E-2</v>
      </c>
      <c r="D4390" s="17">
        <v>-7.5664573999999998E-2</v>
      </c>
      <c r="E4390" s="74">
        <v>-4.2225720000000001E-2</v>
      </c>
      <c r="F4390" s="74">
        <v>-7.9494573999999998E-2</v>
      </c>
      <c r="G4390" s="17">
        <v>-4.5788443999999998E-2</v>
      </c>
      <c r="J4390" s="74"/>
      <c r="K4390" s="73"/>
      <c r="L4390" s="73"/>
      <c r="M4390" s="73"/>
      <c r="N4390" s="73"/>
      <c r="O4390" s="69"/>
      <c r="P4390" s="69"/>
      <c r="Q4390" s="69"/>
      <c r="R4390" s="69"/>
      <c r="S4390" s="69"/>
      <c r="T4390" s="69"/>
      <c r="U4390" s="69"/>
      <c r="V4390" s="72"/>
      <c r="W4390" s="71"/>
      <c r="X4390" s="71"/>
    </row>
    <row r="4391" spans="1:24" ht="15.75" thickBot="1">
      <c r="A4391" s="3">
        <v>0.43830000000000002</v>
      </c>
      <c r="B4391" s="17">
        <v>-6.0283784E-2</v>
      </c>
      <c r="C4391" s="17">
        <v>-7.2976491000000004E-2</v>
      </c>
      <c r="D4391" s="17">
        <v>-7.5590322000000001E-2</v>
      </c>
      <c r="E4391" s="74">
        <v>-4.2156678000000003E-2</v>
      </c>
      <c r="F4391" s="74">
        <v>-7.9427324999999993E-2</v>
      </c>
      <c r="G4391" s="17">
        <v>-4.5713614E-2</v>
      </c>
      <c r="J4391" s="74"/>
      <c r="K4391" s="73"/>
      <c r="L4391" s="73"/>
      <c r="M4391" s="73"/>
      <c r="N4391" s="73"/>
      <c r="O4391" s="69"/>
      <c r="P4391" s="69"/>
      <c r="Q4391" s="69"/>
      <c r="R4391" s="69"/>
      <c r="S4391" s="69"/>
      <c r="T4391" s="69"/>
      <c r="U4391" s="69"/>
      <c r="V4391" s="72"/>
      <c r="W4391" s="71"/>
      <c r="X4391" s="71"/>
    </row>
    <row r="4392" spans="1:24" ht="15.75" thickBot="1">
      <c r="A4392" s="3">
        <v>0.43840000000000001</v>
      </c>
      <c r="B4392" s="17">
        <v>-6.0185293000000001E-2</v>
      </c>
      <c r="C4392" s="17">
        <v>-7.2897915999999993E-2</v>
      </c>
      <c r="D4392" s="17">
        <v>-7.5516070000000005E-2</v>
      </c>
      <c r="E4392" s="74">
        <v>-4.2087639000000003E-2</v>
      </c>
      <c r="F4392" s="74">
        <v>-7.9360074000000003E-2</v>
      </c>
      <c r="G4392" s="17">
        <v>-4.5638787E-2</v>
      </c>
      <c r="J4392" s="74"/>
      <c r="K4392" s="73"/>
      <c r="L4392" s="73"/>
      <c r="M4392" s="73"/>
      <c r="N4392" s="73"/>
      <c r="O4392" s="69"/>
      <c r="P4392" s="69"/>
      <c r="Q4392" s="69"/>
      <c r="R4392" s="69"/>
      <c r="S4392" s="69"/>
      <c r="T4392" s="69"/>
      <c r="U4392" s="69"/>
      <c r="V4392" s="72"/>
      <c r="W4392" s="71"/>
      <c r="X4392" s="71"/>
    </row>
    <row r="4393" spans="1:24" ht="15.75" thickBot="1">
      <c r="A4393" s="3">
        <v>0.4385</v>
      </c>
      <c r="B4393" s="17">
        <v>-6.0086805E-2</v>
      </c>
      <c r="C4393" s="17">
        <v>-7.2819341999999995E-2</v>
      </c>
      <c r="D4393" s="17">
        <v>-7.5441817999999994E-2</v>
      </c>
      <c r="E4393" s="74">
        <v>-4.2018603000000002E-2</v>
      </c>
      <c r="F4393" s="74">
        <v>-7.9292820999999999E-2</v>
      </c>
      <c r="G4393" s="17">
        <v>-4.5563964999999998E-2</v>
      </c>
      <c r="J4393" s="74"/>
      <c r="K4393" s="73"/>
      <c r="L4393" s="73"/>
      <c r="M4393" s="73"/>
      <c r="N4393" s="73"/>
      <c r="O4393" s="69"/>
      <c r="P4393" s="69"/>
      <c r="Q4393" s="69"/>
      <c r="R4393" s="69"/>
      <c r="S4393" s="69"/>
      <c r="T4393" s="69"/>
      <c r="U4393" s="69"/>
      <c r="V4393" s="72"/>
      <c r="W4393" s="71"/>
      <c r="X4393" s="71"/>
    </row>
    <row r="4394" spans="1:24" ht="15.75" thickBot="1">
      <c r="A4394" s="3">
        <v>0.43859999999999999</v>
      </c>
      <c r="B4394" s="17">
        <v>-5.9988320999999997E-2</v>
      </c>
      <c r="C4394" s="17">
        <v>-7.2740766999999998E-2</v>
      </c>
      <c r="D4394" s="17">
        <v>-7.5367563999999998E-2</v>
      </c>
      <c r="E4394" s="74">
        <v>-4.1949571999999997E-2</v>
      </c>
      <c r="F4394" s="74">
        <v>-7.9225565999999997E-2</v>
      </c>
      <c r="G4394" s="17">
        <v>-4.5489145000000002E-2</v>
      </c>
      <c r="J4394" s="74"/>
      <c r="K4394" s="73"/>
      <c r="L4394" s="73"/>
      <c r="M4394" s="73"/>
      <c r="N4394" s="73"/>
      <c r="O4394" s="69"/>
      <c r="P4394" s="69"/>
      <c r="Q4394" s="69"/>
      <c r="R4394" s="69"/>
      <c r="S4394" s="69"/>
      <c r="T4394" s="69"/>
      <c r="U4394" s="69"/>
      <c r="V4394" s="72"/>
      <c r="W4394" s="71"/>
      <c r="X4394" s="71"/>
    </row>
    <row r="4395" spans="1:24" ht="15.75" thickBot="1">
      <c r="A4395" s="3">
        <v>0.43869999999999998</v>
      </c>
      <c r="B4395" s="17">
        <v>-5.988984E-2</v>
      </c>
      <c r="C4395" s="17">
        <v>-7.2662193E-2</v>
      </c>
      <c r="D4395" s="17">
        <v>-7.5293310000000002E-2</v>
      </c>
      <c r="E4395" s="74">
        <v>-4.1880542999999999E-2</v>
      </c>
      <c r="F4395" s="74">
        <v>-7.9158308999999996E-2</v>
      </c>
      <c r="G4395" s="17">
        <v>-4.5414330000000003E-2</v>
      </c>
      <c r="J4395" s="74"/>
      <c r="K4395" s="73"/>
      <c r="L4395" s="73"/>
      <c r="M4395" s="73"/>
      <c r="N4395" s="73"/>
      <c r="O4395" s="69"/>
      <c r="P4395" s="69"/>
      <c r="Q4395" s="69"/>
      <c r="R4395" s="69"/>
      <c r="S4395" s="69"/>
      <c r="T4395" s="69"/>
      <c r="U4395" s="69"/>
      <c r="V4395" s="72"/>
      <c r="W4395" s="71"/>
      <c r="X4395" s="71"/>
    </row>
    <row r="4396" spans="1:24" ht="15.75" thickBot="1">
      <c r="A4396" s="3">
        <v>0.43880000000000002</v>
      </c>
      <c r="B4396" s="17">
        <v>-5.9791364E-2</v>
      </c>
      <c r="C4396" s="17">
        <v>-7.2583619000000002E-2</v>
      </c>
      <c r="D4396" s="17">
        <v>-7.5219056000000006E-2</v>
      </c>
      <c r="E4396" s="74">
        <v>-4.1811517999999999E-2</v>
      </c>
      <c r="F4396" s="74">
        <v>-7.9091050999999996E-2</v>
      </c>
      <c r="G4396" s="17">
        <v>-4.5339518000000002E-2</v>
      </c>
      <c r="J4396" s="74"/>
      <c r="K4396" s="73"/>
      <c r="L4396" s="73"/>
      <c r="M4396" s="73"/>
      <c r="N4396" s="73"/>
      <c r="O4396" s="69"/>
      <c r="P4396" s="69"/>
      <c r="Q4396" s="69"/>
      <c r="R4396" s="69"/>
      <c r="S4396" s="69"/>
      <c r="T4396" s="69"/>
      <c r="U4396" s="69"/>
      <c r="V4396" s="72"/>
      <c r="W4396" s="71"/>
      <c r="X4396" s="71"/>
    </row>
    <row r="4397" spans="1:24" ht="15.75" thickBot="1">
      <c r="A4397" s="3">
        <v>0.43890000000000001</v>
      </c>
      <c r="B4397" s="17">
        <v>-5.9692890999999998E-2</v>
      </c>
      <c r="C4397" s="17">
        <v>-7.2505045000000004E-2</v>
      </c>
      <c r="D4397" s="17">
        <v>-7.5144799999999998E-2</v>
      </c>
      <c r="E4397" s="74">
        <v>-4.1742497000000003E-2</v>
      </c>
      <c r="F4397" s="74">
        <v>-7.9023789999999997E-2</v>
      </c>
      <c r="G4397" s="17">
        <v>-4.526471E-2</v>
      </c>
      <c r="J4397" s="74"/>
      <c r="K4397" s="73"/>
      <c r="L4397" s="73"/>
      <c r="M4397" s="73"/>
      <c r="N4397" s="73"/>
      <c r="O4397" s="69"/>
      <c r="P4397" s="69"/>
      <c r="Q4397" s="69"/>
      <c r="R4397" s="69"/>
      <c r="S4397" s="69"/>
      <c r="T4397" s="69"/>
      <c r="U4397" s="69"/>
      <c r="V4397" s="72"/>
      <c r="W4397" s="71"/>
      <c r="X4397" s="71"/>
    </row>
    <row r="4398" spans="1:24" ht="15.75" thickBot="1">
      <c r="A4398" s="3">
        <v>0.439</v>
      </c>
      <c r="B4398" s="17">
        <v>-5.9594423000000001E-2</v>
      </c>
      <c r="C4398" s="17">
        <v>-7.2426471000000006E-2</v>
      </c>
      <c r="D4398" s="17">
        <v>-7.5070544000000003E-2</v>
      </c>
      <c r="E4398" s="74">
        <v>-4.1673478999999999E-2</v>
      </c>
      <c r="F4398" s="74">
        <v>-7.8956526999999999E-2</v>
      </c>
      <c r="G4398" s="17">
        <v>-4.5189905000000002E-2</v>
      </c>
      <c r="J4398" s="74"/>
      <c r="K4398" s="73"/>
      <c r="L4398" s="73"/>
      <c r="M4398" s="73"/>
      <c r="N4398" s="73"/>
      <c r="O4398" s="69"/>
      <c r="P4398" s="69"/>
      <c r="Q4398" s="69"/>
      <c r="R4398" s="69"/>
      <c r="S4398" s="69"/>
      <c r="T4398" s="69"/>
      <c r="U4398" s="69"/>
      <c r="V4398" s="72"/>
      <c r="W4398" s="71"/>
      <c r="X4398" s="71"/>
    </row>
    <row r="4399" spans="1:24" ht="15.75" thickBot="1">
      <c r="A4399" s="3">
        <v>0.43909999999999999</v>
      </c>
      <c r="B4399" s="17">
        <v>-5.9495958000000002E-2</v>
      </c>
      <c r="C4399" s="17">
        <v>-7.2347896999999994E-2</v>
      </c>
      <c r="D4399" s="17">
        <v>-7.4996286999999995E-2</v>
      </c>
      <c r="E4399" s="74">
        <v>-4.1604465E-2</v>
      </c>
      <c r="F4399" s="74">
        <v>-7.8889263000000001E-2</v>
      </c>
      <c r="G4399" s="17">
        <v>-4.5115104000000003E-2</v>
      </c>
      <c r="J4399" s="74"/>
      <c r="K4399" s="73"/>
      <c r="L4399" s="73"/>
      <c r="M4399" s="73"/>
      <c r="N4399" s="73"/>
      <c r="O4399" s="69"/>
      <c r="P4399" s="69"/>
      <c r="Q4399" s="69"/>
      <c r="R4399" s="69"/>
      <c r="S4399" s="69"/>
      <c r="T4399" s="69"/>
      <c r="U4399" s="69"/>
      <c r="V4399" s="72"/>
      <c r="W4399" s="71"/>
      <c r="X4399" s="71"/>
    </row>
    <row r="4400" spans="1:24" ht="15.75" thickBot="1">
      <c r="A4400" s="3">
        <v>0.43919999999999998</v>
      </c>
      <c r="B4400" s="17">
        <v>-5.9397497E-2</v>
      </c>
      <c r="C4400" s="17">
        <v>-7.2269323999999996E-2</v>
      </c>
      <c r="D4400" s="17">
        <v>-7.4922030000000001E-2</v>
      </c>
      <c r="E4400" s="74">
        <v>-4.1535453999999999E-2</v>
      </c>
      <c r="F4400" s="74">
        <v>-7.8821996000000005E-2</v>
      </c>
      <c r="G4400" s="17">
        <v>-4.5040307000000002E-2</v>
      </c>
      <c r="J4400" s="74"/>
      <c r="K4400" s="73"/>
      <c r="L4400" s="73"/>
      <c r="M4400" s="73"/>
      <c r="N4400" s="73"/>
      <c r="O4400" s="69"/>
      <c r="P4400" s="69"/>
      <c r="Q4400" s="69"/>
      <c r="R4400" s="69"/>
      <c r="S4400" s="69"/>
      <c r="T4400" s="69"/>
      <c r="U4400" s="69"/>
      <c r="V4400" s="72"/>
      <c r="W4400" s="71"/>
      <c r="X4400" s="71"/>
    </row>
    <row r="4401" spans="1:24" ht="15.75" thickBot="1">
      <c r="A4401" s="3">
        <v>0.43930000000000002</v>
      </c>
      <c r="B4401" s="17">
        <v>-5.9299039999999997E-2</v>
      </c>
      <c r="C4401" s="17">
        <v>-7.2190749999999998E-2</v>
      </c>
      <c r="D4401" s="17">
        <v>-7.4847772000000007E-2</v>
      </c>
      <c r="E4401" s="74">
        <v>-4.1466445999999997E-2</v>
      </c>
      <c r="F4401" s="74">
        <v>-7.8754727999999996E-2</v>
      </c>
      <c r="G4401" s="17">
        <v>-4.4965512999999999E-2</v>
      </c>
      <c r="J4401" s="74"/>
      <c r="K4401" s="73"/>
      <c r="L4401" s="73"/>
      <c r="M4401" s="73"/>
      <c r="N4401" s="73"/>
      <c r="O4401" s="69"/>
      <c r="P4401" s="69"/>
      <c r="Q4401" s="69"/>
      <c r="R4401" s="69"/>
      <c r="S4401" s="69"/>
      <c r="T4401" s="69"/>
      <c r="U4401" s="69"/>
      <c r="V4401" s="72"/>
      <c r="W4401" s="71"/>
      <c r="X4401" s="71"/>
    </row>
    <row r="4402" spans="1:24" ht="15.75" thickBot="1">
      <c r="A4402" s="3">
        <v>0.43940000000000001</v>
      </c>
      <c r="B4402" s="17">
        <v>-5.9200585999999999E-2</v>
      </c>
      <c r="C4402" s="17">
        <v>-7.2112176E-2</v>
      </c>
      <c r="D4402" s="17">
        <v>-7.4773513E-2</v>
      </c>
      <c r="E4402" s="74">
        <v>-4.1397442E-2</v>
      </c>
      <c r="F4402" s="74">
        <v>-7.8687457000000002E-2</v>
      </c>
      <c r="G4402" s="17">
        <v>-4.4890722000000001E-2</v>
      </c>
      <c r="J4402" s="74"/>
      <c r="K4402" s="73"/>
      <c r="L4402" s="73"/>
      <c r="M4402" s="73"/>
      <c r="N4402" s="73"/>
      <c r="O4402" s="69"/>
      <c r="P4402" s="69"/>
      <c r="Q4402" s="69"/>
      <c r="R4402" s="69"/>
      <c r="S4402" s="69"/>
      <c r="T4402" s="69"/>
      <c r="U4402" s="69"/>
      <c r="V4402" s="72"/>
      <c r="W4402" s="71"/>
      <c r="X4402" s="71"/>
    </row>
    <row r="4403" spans="1:24" ht="15.75" thickBot="1">
      <c r="A4403" s="3">
        <v>0.4395</v>
      </c>
      <c r="B4403" s="17">
        <v>-5.9102136999999999E-2</v>
      </c>
      <c r="C4403" s="17">
        <v>-7.2033603000000002E-2</v>
      </c>
      <c r="D4403" s="17">
        <v>-7.4699252999999993E-2</v>
      </c>
      <c r="E4403" s="74">
        <v>-4.1328442E-2</v>
      </c>
      <c r="F4403" s="74">
        <v>-7.8620184999999995E-2</v>
      </c>
      <c r="G4403" s="17">
        <v>-4.4815936000000001E-2</v>
      </c>
      <c r="J4403" s="74"/>
      <c r="K4403" s="73"/>
      <c r="L4403" s="73"/>
      <c r="M4403" s="73"/>
      <c r="N4403" s="73"/>
      <c r="O4403" s="69"/>
      <c r="P4403" s="69"/>
      <c r="Q4403" s="69"/>
      <c r="R4403" s="69"/>
      <c r="S4403" s="69"/>
      <c r="T4403" s="69"/>
      <c r="U4403" s="69"/>
      <c r="V4403" s="72"/>
      <c r="W4403" s="71"/>
      <c r="X4403" s="71"/>
    </row>
    <row r="4404" spans="1:24" ht="15.75" thickBot="1">
      <c r="A4404" s="3">
        <v>0.43959999999999999</v>
      </c>
      <c r="B4404" s="17">
        <v>-5.9003690999999997E-2</v>
      </c>
      <c r="C4404" s="17">
        <v>-7.1955029000000004E-2</v>
      </c>
      <c r="D4404" s="17">
        <v>-7.4624993000000001E-2</v>
      </c>
      <c r="E4404" s="74">
        <v>-4.1259443999999999E-2</v>
      </c>
      <c r="F4404" s="74">
        <v>-7.8552911000000003E-2</v>
      </c>
      <c r="G4404" s="17">
        <v>-4.4741151999999999E-2</v>
      </c>
      <c r="J4404" s="74"/>
      <c r="K4404" s="73"/>
      <c r="L4404" s="73"/>
      <c r="M4404" s="73"/>
      <c r="N4404" s="73"/>
      <c r="O4404" s="69"/>
      <c r="P4404" s="69"/>
      <c r="Q4404" s="69"/>
      <c r="R4404" s="69"/>
      <c r="S4404" s="69"/>
      <c r="T4404" s="69"/>
      <c r="U4404" s="69"/>
      <c r="V4404" s="72"/>
      <c r="W4404" s="71"/>
      <c r="X4404" s="71"/>
    </row>
    <row r="4405" spans="1:24" ht="15.75" thickBot="1">
      <c r="A4405" s="3">
        <v>0.43969999999999998</v>
      </c>
      <c r="B4405" s="17">
        <v>-5.8905249E-2</v>
      </c>
      <c r="C4405" s="17">
        <v>-7.1876456000000005E-2</v>
      </c>
      <c r="D4405" s="17">
        <v>-7.4550731999999995E-2</v>
      </c>
      <c r="E4405" s="74">
        <v>-4.1190451000000003E-2</v>
      </c>
      <c r="F4405" s="74">
        <v>-7.8485634999999998E-2</v>
      </c>
      <c r="G4405" s="17">
        <v>-4.4666373000000002E-2</v>
      </c>
      <c r="J4405" s="74"/>
      <c r="K4405" s="73"/>
      <c r="L4405" s="73"/>
      <c r="M4405" s="73"/>
      <c r="N4405" s="73"/>
      <c r="O4405" s="69"/>
      <c r="P4405" s="69"/>
      <c r="Q4405" s="69"/>
      <c r="R4405" s="69"/>
      <c r="S4405" s="69"/>
      <c r="T4405" s="69"/>
      <c r="U4405" s="69"/>
      <c r="V4405" s="72"/>
      <c r="W4405" s="71"/>
      <c r="X4405" s="71"/>
    </row>
    <row r="4406" spans="1:24" ht="15.75" thickBot="1">
      <c r="A4406" s="3">
        <v>0.43980000000000002</v>
      </c>
      <c r="B4406" s="17">
        <v>-5.8806811E-2</v>
      </c>
      <c r="C4406" s="17">
        <v>-7.1797883000000007E-2</v>
      </c>
      <c r="D4406" s="17">
        <v>-7.4476470000000003E-2</v>
      </c>
      <c r="E4406" s="74">
        <v>-4.1121460999999998E-2</v>
      </c>
      <c r="F4406" s="74">
        <v>-7.8418355999999995E-2</v>
      </c>
      <c r="G4406" s="17">
        <v>-4.4591596999999997E-2</v>
      </c>
      <c r="J4406" s="74"/>
      <c r="K4406" s="73"/>
      <c r="L4406" s="73"/>
      <c r="M4406" s="73"/>
      <c r="N4406" s="73"/>
      <c r="O4406" s="69"/>
      <c r="P4406" s="69"/>
      <c r="Q4406" s="69"/>
      <c r="R4406" s="69"/>
      <c r="S4406" s="69"/>
      <c r="T4406" s="69"/>
      <c r="U4406" s="69"/>
      <c r="V4406" s="72"/>
      <c r="W4406" s="71"/>
      <c r="X4406" s="71"/>
    </row>
    <row r="4407" spans="1:24" ht="15.75" thickBot="1">
      <c r="A4407" s="3">
        <v>0.43990000000000001</v>
      </c>
      <c r="B4407" s="17">
        <v>-5.8708376E-2</v>
      </c>
      <c r="C4407" s="17">
        <v>-7.1719309999999994E-2</v>
      </c>
      <c r="D4407" s="17">
        <v>-7.4402206999999998E-2</v>
      </c>
      <c r="E4407" s="74">
        <v>-4.1052473999999999E-2</v>
      </c>
      <c r="F4407" s="74">
        <v>-7.8351076000000006E-2</v>
      </c>
      <c r="G4407" s="17">
        <v>-4.4516824000000003E-2</v>
      </c>
      <c r="J4407" s="74"/>
      <c r="K4407" s="73"/>
      <c r="L4407" s="73"/>
      <c r="M4407" s="73"/>
      <c r="N4407" s="73"/>
      <c r="O4407" s="69"/>
      <c r="P4407" s="69"/>
      <c r="Q4407" s="69"/>
      <c r="R4407" s="69"/>
      <c r="S4407" s="69"/>
      <c r="T4407" s="69"/>
      <c r="U4407" s="69"/>
      <c r="V4407" s="72"/>
      <c r="W4407" s="71"/>
      <c r="X4407" s="71"/>
    </row>
    <row r="4408" spans="1:24" ht="15.75" thickBot="1">
      <c r="A4408" s="3">
        <v>0.44</v>
      </c>
      <c r="B4408" s="17">
        <v>-5.8609946000000003E-2</v>
      </c>
      <c r="C4408" s="17">
        <v>-7.1640735999999997E-2</v>
      </c>
      <c r="D4408" s="17">
        <v>-7.4327944000000007E-2</v>
      </c>
      <c r="E4408" s="74">
        <v>-4.0983489999999997E-2</v>
      </c>
      <c r="F4408" s="74">
        <v>-7.8283794000000004E-2</v>
      </c>
      <c r="G4408" s="17">
        <v>-4.4442055000000001E-2</v>
      </c>
      <c r="J4408" s="74"/>
      <c r="K4408" s="73"/>
      <c r="L4408" s="73"/>
      <c r="M4408" s="73"/>
      <c r="N4408" s="73"/>
      <c r="O4408" s="69"/>
      <c r="P4408" s="69"/>
      <c r="Q4408" s="69"/>
      <c r="R4408" s="69"/>
      <c r="S4408" s="69"/>
      <c r="T4408" s="69"/>
      <c r="U4408" s="69"/>
      <c r="V4408" s="72"/>
      <c r="W4408" s="71"/>
      <c r="X4408" s="71"/>
    </row>
    <row r="4409" spans="1:24" ht="15.75" thickBot="1">
      <c r="A4409" s="3">
        <v>0.44009999999999999</v>
      </c>
      <c r="B4409" s="17">
        <v>-5.8511518999999998E-2</v>
      </c>
      <c r="C4409" s="17">
        <v>-7.1562162999999998E-2</v>
      </c>
      <c r="D4409" s="17">
        <v>-7.4253680000000002E-2</v>
      </c>
      <c r="E4409" s="74">
        <v>-4.0914510000000001E-2</v>
      </c>
      <c r="F4409" s="74">
        <v>-7.8216510000000003E-2</v>
      </c>
      <c r="G4409" s="17">
        <v>-4.4367288999999997E-2</v>
      </c>
      <c r="J4409" s="74"/>
      <c r="K4409" s="73"/>
      <c r="L4409" s="73"/>
      <c r="M4409" s="73"/>
      <c r="N4409" s="73"/>
      <c r="O4409" s="69"/>
      <c r="P4409" s="69"/>
      <c r="Q4409" s="69"/>
      <c r="R4409" s="69"/>
      <c r="S4409" s="69"/>
      <c r="T4409" s="69"/>
      <c r="U4409" s="69"/>
      <c r="V4409" s="72"/>
      <c r="W4409" s="71"/>
      <c r="X4409" s="71"/>
    </row>
    <row r="4410" spans="1:24" ht="15.75" thickBot="1">
      <c r="A4410" s="3">
        <v>0.44019999999999998</v>
      </c>
      <c r="B4410" s="17">
        <v>-5.8413095999999998E-2</v>
      </c>
      <c r="C4410" s="17">
        <v>-7.148359E-2</v>
      </c>
      <c r="D4410" s="17">
        <v>-7.4179414999999999E-2</v>
      </c>
      <c r="E4410" s="74">
        <v>-4.0845534000000003E-2</v>
      </c>
      <c r="F4410" s="74">
        <v>-7.8149224000000003E-2</v>
      </c>
      <c r="G4410" s="17">
        <v>-4.4292526999999998E-2</v>
      </c>
      <c r="J4410" s="74"/>
      <c r="K4410" s="73"/>
      <c r="L4410" s="73"/>
      <c r="M4410" s="73"/>
      <c r="N4410" s="73"/>
      <c r="O4410" s="69"/>
      <c r="P4410" s="69"/>
      <c r="Q4410" s="69"/>
      <c r="R4410" s="69"/>
      <c r="S4410" s="69"/>
      <c r="T4410" s="69"/>
      <c r="U4410" s="69"/>
      <c r="V4410" s="72"/>
      <c r="W4410" s="71"/>
      <c r="X4410" s="71"/>
    </row>
    <row r="4411" spans="1:24" ht="15.75" thickBot="1">
      <c r="A4411" s="3">
        <v>0.44030000000000002</v>
      </c>
      <c r="B4411" s="17">
        <v>-5.8314676000000003E-2</v>
      </c>
      <c r="C4411" s="17">
        <v>-7.1405017000000001E-2</v>
      </c>
      <c r="D4411" s="17">
        <v>-7.4105149999999995E-2</v>
      </c>
      <c r="E4411" s="74">
        <v>-4.0776561000000003E-2</v>
      </c>
      <c r="F4411" s="74">
        <v>-7.8081936000000005E-2</v>
      </c>
      <c r="G4411" s="17">
        <v>-4.4217768999999997E-2</v>
      </c>
      <c r="J4411" s="74"/>
      <c r="K4411" s="73"/>
      <c r="L4411" s="73"/>
      <c r="M4411" s="73"/>
      <c r="N4411" s="73"/>
      <c r="O4411" s="69"/>
      <c r="P4411" s="69"/>
      <c r="Q4411" s="69"/>
      <c r="R4411" s="69"/>
      <c r="S4411" s="69"/>
      <c r="T4411" s="69"/>
      <c r="U4411" s="69"/>
      <c r="V4411" s="72"/>
      <c r="W4411" s="71"/>
      <c r="X4411" s="71"/>
    </row>
    <row r="4412" spans="1:24" ht="15.75" thickBot="1">
      <c r="A4412" s="3">
        <v>0.44040000000000001</v>
      </c>
      <c r="B4412" s="17">
        <v>-5.8216260999999998E-2</v>
      </c>
      <c r="C4412" s="17">
        <v>-7.1326444000000003E-2</v>
      </c>
      <c r="D4412" s="17">
        <v>-7.4030883000000006E-2</v>
      </c>
      <c r="E4412" s="74">
        <v>-4.0707591000000001E-2</v>
      </c>
      <c r="F4412" s="74">
        <v>-7.8014646000000007E-2</v>
      </c>
      <c r="G4412" s="17">
        <v>-4.4143014000000001E-2</v>
      </c>
      <c r="J4412" s="74"/>
      <c r="K4412" s="73"/>
      <c r="L4412" s="73"/>
      <c r="M4412" s="73"/>
      <c r="N4412" s="73"/>
      <c r="O4412" s="69"/>
      <c r="P4412" s="69"/>
      <c r="Q4412" s="69"/>
      <c r="R4412" s="69"/>
      <c r="S4412" s="69"/>
      <c r="T4412" s="69"/>
      <c r="U4412" s="69"/>
      <c r="V4412" s="72"/>
      <c r="W4412" s="71"/>
      <c r="X4412" s="71"/>
    </row>
    <row r="4413" spans="1:24" ht="15.75" thickBot="1">
      <c r="A4413" s="3">
        <v>0.4405</v>
      </c>
      <c r="B4413" s="17">
        <v>-5.8117848999999999E-2</v>
      </c>
      <c r="C4413" s="17">
        <v>-7.1247871000000004E-2</v>
      </c>
      <c r="D4413" s="17">
        <v>-7.3956616000000003E-2</v>
      </c>
      <c r="E4413" s="74">
        <v>-4.0638624999999998E-2</v>
      </c>
      <c r="F4413" s="74">
        <v>-7.7947352999999997E-2</v>
      </c>
      <c r="G4413" s="17">
        <v>-4.4068261999999997E-2</v>
      </c>
      <c r="J4413" s="74"/>
      <c r="K4413" s="73"/>
      <c r="L4413" s="73"/>
      <c r="M4413" s="73"/>
      <c r="N4413" s="73"/>
      <c r="O4413" s="69"/>
      <c r="P4413" s="69"/>
      <c r="Q4413" s="69"/>
      <c r="R4413" s="69"/>
      <c r="S4413" s="69"/>
      <c r="T4413" s="69"/>
      <c r="U4413" s="69"/>
      <c r="V4413" s="72"/>
      <c r="W4413" s="71"/>
      <c r="X4413" s="71"/>
    </row>
    <row r="4414" spans="1:24" ht="15.75" thickBot="1">
      <c r="A4414" s="3">
        <v>0.44059999999999999</v>
      </c>
      <c r="B4414" s="17">
        <v>-5.8019440999999998E-2</v>
      </c>
      <c r="C4414" s="17">
        <v>-7.1169297000000006E-2</v>
      </c>
      <c r="D4414" s="17">
        <v>-7.3882348E-2</v>
      </c>
      <c r="E4414" s="74">
        <v>-4.0569661999999999E-2</v>
      </c>
      <c r="F4414" s="74">
        <v>-7.7880059000000001E-2</v>
      </c>
      <c r="G4414" s="17">
        <v>-4.3993513999999997E-2</v>
      </c>
      <c r="J4414" s="74"/>
      <c r="K4414" s="73"/>
      <c r="L4414" s="73"/>
      <c r="M4414" s="73"/>
      <c r="N4414" s="73"/>
      <c r="O4414" s="69"/>
      <c r="P4414" s="69"/>
      <c r="Q4414" s="69"/>
      <c r="R4414" s="69"/>
      <c r="S4414" s="69"/>
      <c r="T4414" s="69"/>
      <c r="U4414" s="69"/>
      <c r="V4414" s="72"/>
      <c r="W4414" s="71"/>
      <c r="X4414" s="71"/>
    </row>
    <row r="4415" spans="1:24" ht="15.75" thickBot="1">
      <c r="A4415" s="3">
        <v>0.44069999999999998</v>
      </c>
      <c r="B4415" s="17">
        <v>-5.7921036000000002E-2</v>
      </c>
      <c r="C4415" s="17">
        <v>-7.1090723999999994E-2</v>
      </c>
      <c r="D4415" s="17">
        <v>-7.3808078999999999E-2</v>
      </c>
      <c r="E4415" s="74">
        <v>-4.0500702E-2</v>
      </c>
      <c r="F4415" s="74">
        <v>-7.7812762999999993E-2</v>
      </c>
      <c r="G4415" s="17">
        <v>-4.3918770000000003E-2</v>
      </c>
      <c r="J4415" s="74"/>
      <c r="K4415" s="73"/>
      <c r="L4415" s="73"/>
      <c r="M4415" s="73"/>
      <c r="N4415" s="73"/>
      <c r="O4415" s="69"/>
      <c r="P4415" s="69"/>
      <c r="Q4415" s="69"/>
      <c r="R4415" s="69"/>
      <c r="S4415" s="69"/>
      <c r="T4415" s="69"/>
      <c r="U4415" s="69"/>
      <c r="V4415" s="72"/>
      <c r="W4415" s="71"/>
      <c r="X4415" s="71"/>
    </row>
    <row r="4416" spans="1:24" ht="15.75" thickBot="1">
      <c r="A4416" s="3">
        <v>0.44080000000000003</v>
      </c>
      <c r="B4416" s="17">
        <v>-5.7822635999999997E-2</v>
      </c>
      <c r="C4416" s="17">
        <v>-7.1012150999999996E-2</v>
      </c>
      <c r="D4416" s="17">
        <v>-7.3733809999999997E-2</v>
      </c>
      <c r="E4416" s="74">
        <v>-4.0431745999999998E-2</v>
      </c>
      <c r="F4416" s="74">
        <v>-7.7745465E-2</v>
      </c>
      <c r="G4416" s="17">
        <v>-4.3844029E-2</v>
      </c>
      <c r="J4416" s="74"/>
      <c r="K4416" s="73"/>
      <c r="L4416" s="73"/>
      <c r="M4416" s="73"/>
      <c r="N4416" s="73"/>
      <c r="O4416" s="69"/>
      <c r="P4416" s="69"/>
      <c r="Q4416" s="69"/>
      <c r="R4416" s="69"/>
      <c r="S4416" s="69"/>
      <c r="T4416" s="69"/>
      <c r="U4416" s="69"/>
      <c r="V4416" s="72"/>
      <c r="W4416" s="71"/>
      <c r="X4416" s="71"/>
    </row>
    <row r="4417" spans="1:24" ht="15.75" thickBot="1">
      <c r="A4417" s="3">
        <v>0.44090000000000001</v>
      </c>
      <c r="B4417" s="17">
        <v>-5.7724238999999997E-2</v>
      </c>
      <c r="C4417" s="17">
        <v>-7.0933577999999997E-2</v>
      </c>
      <c r="D4417" s="17">
        <v>-7.3659539999999996E-2</v>
      </c>
      <c r="E4417" s="74">
        <v>-4.0362793000000001E-2</v>
      </c>
      <c r="F4417" s="74">
        <v>-7.7678164999999993E-2</v>
      </c>
      <c r="G4417" s="17">
        <v>-4.3769291000000002E-2</v>
      </c>
      <c r="J4417" s="74"/>
      <c r="K4417" s="73"/>
      <c r="L4417" s="73"/>
      <c r="M4417" s="73"/>
      <c r="N4417" s="73"/>
      <c r="O4417" s="69"/>
      <c r="P4417" s="69"/>
      <c r="Q4417" s="69"/>
      <c r="R4417" s="69"/>
      <c r="S4417" s="69"/>
      <c r="T4417" s="69"/>
      <c r="U4417" s="69"/>
      <c r="V4417" s="72"/>
      <c r="W4417" s="71"/>
      <c r="X4417" s="71"/>
    </row>
    <row r="4418" spans="1:24" ht="15.75" thickBot="1">
      <c r="A4418" s="3">
        <v>0.441</v>
      </c>
      <c r="B4418" s="17">
        <v>-5.7625845000000002E-2</v>
      </c>
      <c r="C4418" s="17">
        <v>-7.0855004999999999E-2</v>
      </c>
      <c r="D4418" s="17">
        <v>-7.3585268999999995E-2</v>
      </c>
      <c r="E4418" s="74">
        <v>-4.0293844000000002E-2</v>
      </c>
      <c r="F4418" s="74">
        <v>-7.7610863000000002E-2</v>
      </c>
      <c r="G4418" s="17">
        <v>-4.3694557000000002E-2</v>
      </c>
      <c r="J4418" s="74"/>
      <c r="K4418" s="73"/>
      <c r="L4418" s="73"/>
      <c r="M4418" s="73"/>
      <c r="N4418" s="73"/>
      <c r="O4418" s="69"/>
      <c r="P4418" s="69"/>
      <c r="Q4418" s="69"/>
      <c r="R4418" s="69"/>
      <c r="S4418" s="69"/>
      <c r="T4418" s="69"/>
      <c r="U4418" s="69"/>
      <c r="V4418" s="72"/>
      <c r="W4418" s="71"/>
      <c r="X4418" s="71"/>
    </row>
    <row r="4419" spans="1:24" ht="15.75" thickBot="1">
      <c r="A4419" s="3">
        <v>0.44109999999999999</v>
      </c>
      <c r="B4419" s="17">
        <v>-5.7527455999999998E-2</v>
      </c>
      <c r="C4419" s="17">
        <v>-7.0776432E-2</v>
      </c>
      <c r="D4419" s="17">
        <v>-7.3510996999999995E-2</v>
      </c>
      <c r="E4419" s="74">
        <v>-4.0224898000000002E-2</v>
      </c>
      <c r="F4419" s="74">
        <v>-7.7543558999999998E-2</v>
      </c>
      <c r="G4419" s="17">
        <v>-4.3619827E-2</v>
      </c>
      <c r="J4419" s="74"/>
      <c r="K4419" s="73"/>
      <c r="L4419" s="73"/>
      <c r="M4419" s="73"/>
      <c r="N4419" s="73"/>
      <c r="O4419" s="69"/>
      <c r="P4419" s="69"/>
      <c r="Q4419" s="69"/>
      <c r="R4419" s="69"/>
      <c r="S4419" s="69"/>
      <c r="T4419" s="69"/>
      <c r="U4419" s="69"/>
      <c r="V4419" s="72"/>
      <c r="W4419" s="71"/>
      <c r="X4419" s="71"/>
    </row>
    <row r="4420" spans="1:24" ht="15.75" thickBot="1">
      <c r="A4420" s="3">
        <v>0.44119999999999998</v>
      </c>
      <c r="B4420" s="17">
        <v>-5.7429069999999999E-2</v>
      </c>
      <c r="C4420" s="17">
        <v>-7.0697859000000002E-2</v>
      </c>
      <c r="D4420" s="17">
        <v>-7.3436723999999995E-2</v>
      </c>
      <c r="E4420" s="74">
        <v>-4.0155955E-2</v>
      </c>
      <c r="F4420" s="74">
        <v>-7.7476252999999995E-2</v>
      </c>
      <c r="G4420" s="17">
        <v>-4.3545098999999997E-2</v>
      </c>
      <c r="J4420" s="74"/>
      <c r="K4420" s="73"/>
      <c r="L4420" s="73"/>
      <c r="M4420" s="73"/>
      <c r="N4420" s="73"/>
      <c r="O4420" s="69"/>
      <c r="P4420" s="69"/>
      <c r="Q4420" s="69"/>
      <c r="R4420" s="69"/>
      <c r="S4420" s="69"/>
      <c r="T4420" s="69"/>
      <c r="U4420" s="69"/>
      <c r="V4420" s="72"/>
      <c r="W4420" s="71"/>
      <c r="X4420" s="71"/>
    </row>
    <row r="4421" spans="1:24" ht="15.75" thickBot="1">
      <c r="A4421" s="3">
        <v>0.44130000000000003</v>
      </c>
      <c r="B4421" s="17">
        <v>-5.7330687999999998E-2</v>
      </c>
      <c r="C4421" s="17">
        <v>-7.0619286000000003E-2</v>
      </c>
      <c r="D4421" s="17">
        <v>-7.3362450999999995E-2</v>
      </c>
      <c r="E4421" s="74">
        <v>-4.0087014999999997E-2</v>
      </c>
      <c r="F4421" s="74">
        <v>-7.7408943999999993E-2</v>
      </c>
      <c r="G4421" s="17">
        <v>-4.3470375999999998E-2</v>
      </c>
      <c r="J4421" s="74"/>
      <c r="K4421" s="73"/>
      <c r="L4421" s="73"/>
      <c r="M4421" s="73"/>
      <c r="N4421" s="73"/>
      <c r="O4421" s="69"/>
      <c r="P4421" s="69"/>
      <c r="Q4421" s="69"/>
      <c r="R4421" s="69"/>
      <c r="S4421" s="69"/>
      <c r="T4421" s="69"/>
      <c r="U4421" s="69"/>
      <c r="V4421" s="72"/>
      <c r="W4421" s="71"/>
      <c r="X4421" s="71"/>
    </row>
    <row r="4422" spans="1:24" ht="15.75" thickBot="1">
      <c r="A4422" s="3">
        <v>0.44140000000000001</v>
      </c>
      <c r="B4422" s="17">
        <v>-5.7232309000000002E-2</v>
      </c>
      <c r="C4422" s="17">
        <v>-7.0540713000000005E-2</v>
      </c>
      <c r="D4422" s="17">
        <v>-7.3288175999999997E-2</v>
      </c>
      <c r="E4422" s="74">
        <v>-4.0018078999999998E-2</v>
      </c>
      <c r="F4422" s="74">
        <v>-7.7341634000000006E-2</v>
      </c>
      <c r="G4422" s="17">
        <v>-4.3395655999999998E-2</v>
      </c>
      <c r="J4422" s="74"/>
      <c r="K4422" s="73"/>
      <c r="L4422" s="73"/>
      <c r="M4422" s="73"/>
      <c r="N4422" s="73"/>
      <c r="O4422" s="69"/>
      <c r="P4422" s="69"/>
      <c r="Q4422" s="69"/>
      <c r="R4422" s="69"/>
      <c r="S4422" s="69"/>
      <c r="T4422" s="69"/>
      <c r="U4422" s="69"/>
      <c r="V4422" s="72"/>
      <c r="W4422" s="71"/>
      <c r="X4422" s="71"/>
    </row>
    <row r="4423" spans="1:24" ht="15.75" thickBot="1">
      <c r="A4423" s="3">
        <v>0.4415</v>
      </c>
      <c r="B4423" s="17">
        <v>-5.7133933999999997E-2</v>
      </c>
      <c r="C4423" s="17">
        <v>-7.0462138999999993E-2</v>
      </c>
      <c r="D4423" s="17">
        <v>-7.3213900999999998E-2</v>
      </c>
      <c r="E4423" s="74">
        <v>-3.9949146999999997E-2</v>
      </c>
      <c r="F4423" s="74">
        <v>-7.7274322000000006E-2</v>
      </c>
      <c r="G4423" s="17">
        <v>-4.3320939000000003E-2</v>
      </c>
      <c r="J4423" s="74"/>
      <c r="K4423" s="73"/>
      <c r="L4423" s="73"/>
      <c r="M4423" s="73"/>
      <c r="N4423" s="73"/>
      <c r="O4423" s="69"/>
      <c r="P4423" s="69"/>
      <c r="Q4423" s="69"/>
      <c r="R4423" s="69"/>
      <c r="S4423" s="69"/>
      <c r="T4423" s="69"/>
      <c r="U4423" s="69"/>
      <c r="V4423" s="72"/>
      <c r="W4423" s="71"/>
      <c r="X4423" s="71"/>
    </row>
    <row r="4424" spans="1:24" ht="15.75" thickBot="1">
      <c r="A4424" s="3">
        <v>0.44159999999999999</v>
      </c>
      <c r="B4424" s="17">
        <v>-5.7035562999999997E-2</v>
      </c>
      <c r="C4424" s="17">
        <v>-7.0383565999999995E-2</v>
      </c>
      <c r="D4424" s="17">
        <v>-7.3139625E-2</v>
      </c>
      <c r="E4424" s="74">
        <v>-3.9880217000000003E-2</v>
      </c>
      <c r="F4424" s="74">
        <v>-7.7207006999999994E-2</v>
      </c>
      <c r="G4424" s="17">
        <v>-4.3246224999999999E-2</v>
      </c>
      <c r="J4424" s="74"/>
      <c r="K4424" s="73"/>
      <c r="L4424" s="73"/>
      <c r="M4424" s="73"/>
      <c r="N4424" s="73"/>
      <c r="O4424" s="69"/>
      <c r="P4424" s="69"/>
      <c r="Q4424" s="69"/>
      <c r="R4424" s="69"/>
      <c r="S4424" s="69"/>
      <c r="T4424" s="69"/>
      <c r="U4424" s="69"/>
      <c r="V4424" s="72"/>
      <c r="W4424" s="71"/>
      <c r="X4424" s="71"/>
    </row>
    <row r="4425" spans="1:24" ht="15.75" thickBot="1">
      <c r="A4425" s="3">
        <v>0.44169999999999998</v>
      </c>
      <c r="B4425" s="17">
        <v>-5.6937196000000002E-2</v>
      </c>
      <c r="C4425" s="17">
        <v>-7.0304992999999996E-2</v>
      </c>
      <c r="D4425" s="17">
        <v>-7.3065348000000002E-2</v>
      </c>
      <c r="E4425" s="74">
        <v>-3.9811290999999999E-2</v>
      </c>
      <c r="F4425" s="74">
        <v>-7.7139690999999996E-2</v>
      </c>
      <c r="G4425" s="17">
        <v>-4.3171515000000001E-2</v>
      </c>
      <c r="J4425" s="74"/>
      <c r="K4425" s="73"/>
      <c r="L4425" s="73"/>
      <c r="M4425" s="73"/>
      <c r="N4425" s="73"/>
      <c r="O4425" s="69"/>
      <c r="P4425" s="69"/>
      <c r="Q4425" s="69"/>
      <c r="R4425" s="69"/>
      <c r="S4425" s="69"/>
      <c r="T4425" s="69"/>
      <c r="U4425" s="69"/>
      <c r="V4425" s="72"/>
      <c r="W4425" s="71"/>
      <c r="X4425" s="71"/>
    </row>
    <row r="4426" spans="1:24" ht="15.75" thickBot="1">
      <c r="A4426" s="3">
        <v>0.44180000000000003</v>
      </c>
      <c r="B4426" s="17">
        <v>-5.6838831999999999E-2</v>
      </c>
      <c r="C4426" s="17">
        <v>-7.0226419999999998E-2</v>
      </c>
      <c r="D4426" s="17">
        <v>-7.2991071000000005E-2</v>
      </c>
      <c r="E4426" s="74">
        <v>-3.9742369E-2</v>
      </c>
      <c r="F4426" s="74">
        <v>-7.7072373E-2</v>
      </c>
      <c r="G4426" s="17">
        <v>-4.3096809E-2</v>
      </c>
      <c r="J4426" s="74"/>
      <c r="K4426" s="73"/>
      <c r="L4426" s="73"/>
      <c r="M4426" s="73"/>
      <c r="N4426" s="73"/>
      <c r="O4426" s="69"/>
      <c r="P4426" s="69"/>
      <c r="Q4426" s="69"/>
      <c r="R4426" s="69"/>
      <c r="S4426" s="69"/>
      <c r="T4426" s="69"/>
      <c r="U4426" s="69"/>
      <c r="V4426" s="72"/>
      <c r="W4426" s="71"/>
      <c r="X4426" s="71"/>
    </row>
    <row r="4427" spans="1:24" ht="15.75" thickBot="1">
      <c r="A4427" s="3">
        <v>0.44190000000000002</v>
      </c>
      <c r="B4427" s="17">
        <v>-5.6740472E-2</v>
      </c>
      <c r="C4427" s="17">
        <v>-7.0147846E-2</v>
      </c>
      <c r="D4427" s="17">
        <v>-7.2916791999999994E-2</v>
      </c>
      <c r="E4427" s="74">
        <v>-3.9673449E-2</v>
      </c>
      <c r="F4427" s="74">
        <v>-7.7005052000000004E-2</v>
      </c>
      <c r="G4427" s="17">
        <v>-4.3022105999999997E-2</v>
      </c>
      <c r="J4427" s="74"/>
      <c r="K4427" s="73"/>
      <c r="L4427" s="73"/>
      <c r="M4427" s="73"/>
      <c r="N4427" s="73"/>
      <c r="O4427" s="69"/>
      <c r="P4427" s="69"/>
      <c r="Q4427" s="69"/>
      <c r="R4427" s="69"/>
      <c r="S4427" s="69"/>
      <c r="T4427" s="69"/>
      <c r="U4427" s="69"/>
      <c r="V4427" s="72"/>
      <c r="W4427" s="71"/>
      <c r="X4427" s="71"/>
    </row>
    <row r="4428" spans="1:24" ht="15.75" thickBot="1">
      <c r="A4428" s="3">
        <v>0.442</v>
      </c>
      <c r="B4428" s="17">
        <v>-5.6642115E-2</v>
      </c>
      <c r="C4428" s="17">
        <v>-7.0069273000000001E-2</v>
      </c>
      <c r="D4428" s="17">
        <v>-7.2842512999999998E-2</v>
      </c>
      <c r="E4428" s="74">
        <v>-3.9604532999999997E-2</v>
      </c>
      <c r="F4428" s="74">
        <v>-7.6937728999999996E-2</v>
      </c>
      <c r="G4428" s="17">
        <v>-4.2947406E-2</v>
      </c>
      <c r="J4428" s="74"/>
      <c r="K4428" s="73"/>
      <c r="L4428" s="73"/>
      <c r="M4428" s="73"/>
      <c r="N4428" s="73"/>
      <c r="O4428" s="69"/>
      <c r="P4428" s="69"/>
      <c r="Q4428" s="69"/>
      <c r="R4428" s="69"/>
      <c r="S4428" s="69"/>
      <c r="T4428" s="69"/>
      <c r="U4428" s="69"/>
      <c r="V4428" s="72"/>
      <c r="W4428" s="71"/>
      <c r="X4428" s="71"/>
    </row>
    <row r="4429" spans="1:24" ht="15.75" thickBot="1">
      <c r="A4429" s="3">
        <v>0.44209999999999999</v>
      </c>
      <c r="B4429" s="17">
        <v>-5.6543761999999997E-2</v>
      </c>
      <c r="C4429" s="17">
        <v>-6.9990699000000003E-2</v>
      </c>
      <c r="D4429" s="17">
        <v>-7.2768233000000002E-2</v>
      </c>
      <c r="E4429" s="74">
        <v>-3.953562E-2</v>
      </c>
      <c r="F4429" s="74">
        <v>-7.6870405000000003E-2</v>
      </c>
      <c r="G4429" s="17">
        <v>-4.2872710000000001E-2</v>
      </c>
      <c r="J4429" s="74"/>
      <c r="K4429" s="73"/>
      <c r="L4429" s="73"/>
      <c r="M4429" s="73"/>
      <c r="N4429" s="73"/>
      <c r="O4429" s="69"/>
      <c r="P4429" s="69"/>
      <c r="Q4429" s="69"/>
      <c r="R4429" s="69"/>
      <c r="S4429" s="69"/>
      <c r="T4429" s="69"/>
      <c r="U4429" s="69"/>
      <c r="V4429" s="72"/>
      <c r="W4429" s="71"/>
      <c r="X4429" s="71"/>
    </row>
    <row r="4430" spans="1:24" ht="15.75" thickBot="1">
      <c r="A4430" s="3">
        <v>0.44219999999999998</v>
      </c>
      <c r="B4430" s="17">
        <v>-5.6445413E-2</v>
      </c>
      <c r="C4430" s="17">
        <v>-6.9912126000000005E-2</v>
      </c>
      <c r="D4430" s="17">
        <v>-7.2693952000000006E-2</v>
      </c>
      <c r="E4430" s="74">
        <v>-3.9466711000000002E-2</v>
      </c>
      <c r="F4430" s="74">
        <v>-7.6803077999999997E-2</v>
      </c>
      <c r="G4430" s="17">
        <v>-4.2798017000000001E-2</v>
      </c>
      <c r="J4430" s="74"/>
      <c r="K4430" s="73"/>
      <c r="L4430" s="73"/>
      <c r="M4430" s="73"/>
      <c r="N4430" s="73"/>
      <c r="O4430" s="69"/>
      <c r="P4430" s="69"/>
      <c r="Q4430" s="69"/>
      <c r="R4430" s="69"/>
      <c r="S4430" s="69"/>
      <c r="T4430" s="69"/>
      <c r="U4430" s="69"/>
      <c r="V4430" s="72"/>
      <c r="W4430" s="71"/>
      <c r="X4430" s="71"/>
    </row>
    <row r="4431" spans="1:24" ht="15.75" thickBot="1">
      <c r="A4431" s="3">
        <v>0.44230000000000003</v>
      </c>
      <c r="B4431" s="17">
        <v>-5.6347067000000001E-2</v>
      </c>
      <c r="C4431" s="17">
        <v>-6.9833551999999993E-2</v>
      </c>
      <c r="D4431" s="17">
        <v>-7.2619669999999997E-2</v>
      </c>
      <c r="E4431" s="74">
        <v>-3.9397804000000002E-2</v>
      </c>
      <c r="F4431" s="74">
        <v>-7.6735749000000006E-2</v>
      </c>
      <c r="G4431" s="17">
        <v>-4.2723326999999998E-2</v>
      </c>
      <c r="J4431" s="74"/>
      <c r="K4431" s="73"/>
      <c r="L4431" s="73"/>
      <c r="M4431" s="73"/>
      <c r="N4431" s="73"/>
      <c r="O4431" s="69"/>
      <c r="P4431" s="69"/>
      <c r="Q4431" s="69"/>
      <c r="R4431" s="69"/>
      <c r="S4431" s="69"/>
      <c r="T4431" s="69"/>
      <c r="U4431" s="69"/>
      <c r="V4431" s="72"/>
      <c r="W4431" s="71"/>
      <c r="X4431" s="71"/>
    </row>
    <row r="4432" spans="1:24" ht="15.75" thickBot="1">
      <c r="A4432" s="3">
        <v>0.44240000000000002</v>
      </c>
      <c r="B4432" s="17">
        <v>-5.6248724999999999E-2</v>
      </c>
      <c r="C4432" s="17">
        <v>-6.9754977999999995E-2</v>
      </c>
      <c r="D4432" s="17">
        <v>-7.2545387000000003E-2</v>
      </c>
      <c r="E4432" s="74">
        <v>-3.9328900999999999E-2</v>
      </c>
      <c r="F4432" s="74">
        <v>-7.6668418000000002E-2</v>
      </c>
      <c r="G4432" s="17">
        <v>-4.2648641000000001E-2</v>
      </c>
      <c r="J4432" s="74"/>
      <c r="K4432" s="73"/>
      <c r="L4432" s="73"/>
      <c r="M4432" s="73"/>
      <c r="N4432" s="73"/>
      <c r="O4432" s="69"/>
      <c r="P4432" s="69"/>
      <c r="Q4432" s="69"/>
      <c r="R4432" s="69"/>
      <c r="S4432" s="69"/>
      <c r="T4432" s="69"/>
      <c r="U4432" s="69"/>
      <c r="V4432" s="72"/>
      <c r="W4432" s="71"/>
      <c r="X4432" s="71"/>
    </row>
    <row r="4433" spans="1:24" ht="15.75" thickBot="1">
      <c r="A4433" s="3">
        <v>0.4425</v>
      </c>
      <c r="B4433" s="17">
        <v>-5.6150387000000003E-2</v>
      </c>
      <c r="C4433" s="17">
        <v>-6.9676403999999997E-2</v>
      </c>
      <c r="D4433" s="17">
        <v>-7.2471103999999995E-2</v>
      </c>
      <c r="E4433" s="74">
        <v>-3.9260002000000002E-2</v>
      </c>
      <c r="F4433" s="74">
        <v>-7.6601084999999999E-2</v>
      </c>
      <c r="G4433" s="17">
        <v>-4.2573959000000001E-2</v>
      </c>
      <c r="J4433" s="74"/>
      <c r="K4433" s="73"/>
      <c r="L4433" s="73"/>
      <c r="M4433" s="73"/>
      <c r="N4433" s="73"/>
      <c r="O4433" s="69"/>
      <c r="P4433" s="69"/>
      <c r="Q4433" s="69"/>
      <c r="R4433" s="69"/>
      <c r="S4433" s="69"/>
      <c r="T4433" s="69"/>
      <c r="U4433" s="69"/>
      <c r="V4433" s="72"/>
      <c r="W4433" s="71"/>
      <c r="X4433" s="71"/>
    </row>
    <row r="4434" spans="1:24" ht="15.75" thickBot="1">
      <c r="A4434" s="3">
        <v>0.44259999999999999</v>
      </c>
      <c r="B4434" s="17">
        <v>-5.6052051999999998E-2</v>
      </c>
      <c r="C4434" s="17">
        <v>-6.9597829999999999E-2</v>
      </c>
      <c r="D4434" s="17">
        <v>-7.2396819000000001E-2</v>
      </c>
      <c r="E4434" s="74">
        <v>-3.9191104999999997E-2</v>
      </c>
      <c r="F4434" s="74">
        <v>-7.6533749999999998E-2</v>
      </c>
      <c r="G4434" s="17">
        <v>-4.2499279000000001E-2</v>
      </c>
      <c r="J4434" s="74"/>
      <c r="K4434" s="73"/>
      <c r="L4434" s="73"/>
      <c r="M4434" s="73"/>
      <c r="N4434" s="73"/>
      <c r="O4434" s="69"/>
      <c r="P4434" s="69"/>
      <c r="Q4434" s="69"/>
      <c r="R4434" s="69"/>
      <c r="S4434" s="69"/>
      <c r="T4434" s="69"/>
      <c r="U4434" s="69"/>
      <c r="V4434" s="72"/>
      <c r="W4434" s="71"/>
      <c r="X4434" s="71"/>
    </row>
    <row r="4435" spans="1:24" ht="15.75" thickBot="1">
      <c r="A4435" s="3">
        <v>0.44269999999999998</v>
      </c>
      <c r="B4435" s="17">
        <v>-5.5953720999999998E-2</v>
      </c>
      <c r="C4435" s="17">
        <v>-6.9519256000000001E-2</v>
      </c>
      <c r="D4435" s="17">
        <v>-7.2322533999999994E-2</v>
      </c>
      <c r="E4435" s="74">
        <v>-3.9122212000000003E-2</v>
      </c>
      <c r="F4435" s="74">
        <v>-7.6466412999999997E-2</v>
      </c>
      <c r="G4435" s="17">
        <v>-4.2424602999999998E-2</v>
      </c>
      <c r="J4435" s="74"/>
      <c r="K4435" s="73"/>
      <c r="L4435" s="73"/>
      <c r="M4435" s="73"/>
      <c r="N4435" s="73"/>
      <c r="O4435" s="69"/>
      <c r="P4435" s="69"/>
      <c r="Q4435" s="69"/>
      <c r="R4435" s="69"/>
      <c r="S4435" s="69"/>
      <c r="T4435" s="69"/>
      <c r="U4435" s="69"/>
      <c r="V4435" s="72"/>
      <c r="W4435" s="71"/>
      <c r="X4435" s="71"/>
    </row>
    <row r="4436" spans="1:24" ht="15.75" thickBot="1">
      <c r="A4436" s="3">
        <v>0.44280000000000003</v>
      </c>
      <c r="B4436" s="17">
        <v>-5.5855393000000003E-2</v>
      </c>
      <c r="C4436" s="17">
        <v>-6.9440682000000004E-2</v>
      </c>
      <c r="D4436" s="17">
        <v>-7.2248248000000001E-2</v>
      </c>
      <c r="E4436" s="74">
        <v>-3.9053322000000001E-2</v>
      </c>
      <c r="F4436" s="74">
        <v>-7.6399073999999997E-2</v>
      </c>
      <c r="G4436" s="17">
        <v>-4.2349930000000001E-2</v>
      </c>
      <c r="J4436" s="74"/>
      <c r="K4436" s="73"/>
      <c r="L4436" s="73"/>
      <c r="M4436" s="73"/>
      <c r="N4436" s="73"/>
      <c r="O4436" s="69"/>
      <c r="P4436" s="69"/>
      <c r="Q4436" s="69"/>
      <c r="R4436" s="69"/>
      <c r="S4436" s="69"/>
      <c r="T4436" s="69"/>
      <c r="U4436" s="69"/>
      <c r="V4436" s="72"/>
      <c r="W4436" s="71"/>
      <c r="X4436" s="71"/>
    </row>
    <row r="4437" spans="1:24" ht="15.75" thickBot="1">
      <c r="A4437" s="3">
        <v>0.44290000000000002</v>
      </c>
      <c r="B4437" s="17">
        <v>-5.5757068999999999E-2</v>
      </c>
      <c r="C4437" s="17">
        <v>-6.9362108000000006E-2</v>
      </c>
      <c r="D4437" s="17">
        <v>-7.2173960999999995E-2</v>
      </c>
      <c r="E4437" s="74">
        <v>-3.8984435999999997E-2</v>
      </c>
      <c r="F4437" s="74">
        <v>-7.6331732999999999E-2</v>
      </c>
      <c r="G4437" s="17">
        <v>-4.2275261000000001E-2</v>
      </c>
      <c r="J4437" s="74"/>
      <c r="K4437" s="73"/>
      <c r="L4437" s="73"/>
      <c r="M4437" s="73"/>
      <c r="N4437" s="73"/>
      <c r="O4437" s="69"/>
      <c r="P4437" s="69"/>
      <c r="Q4437" s="69"/>
      <c r="R4437" s="69"/>
      <c r="S4437" s="69"/>
      <c r="T4437" s="69"/>
      <c r="U4437" s="69"/>
      <c r="V4437" s="72"/>
      <c r="W4437" s="71"/>
      <c r="X4437" s="71"/>
    </row>
    <row r="4438" spans="1:24" ht="15.75" thickBot="1">
      <c r="A4438" s="3">
        <v>0.443</v>
      </c>
      <c r="B4438" s="17">
        <v>-5.5658749E-2</v>
      </c>
      <c r="C4438" s="17">
        <v>-6.9283533999999994E-2</v>
      </c>
      <c r="D4438" s="17">
        <v>-7.2099673000000003E-2</v>
      </c>
      <c r="E4438" s="74">
        <v>-3.8915551999999999E-2</v>
      </c>
      <c r="F4438" s="74">
        <v>-7.6264389000000002E-2</v>
      </c>
      <c r="G4438" s="17">
        <v>-4.2200595E-2</v>
      </c>
      <c r="J4438" s="74"/>
      <c r="K4438" s="73"/>
      <c r="L4438" s="73"/>
      <c r="M4438" s="73"/>
      <c r="N4438" s="73"/>
      <c r="O4438" s="69"/>
      <c r="P4438" s="69"/>
      <c r="Q4438" s="69"/>
      <c r="R4438" s="69"/>
      <c r="S4438" s="69"/>
      <c r="T4438" s="69"/>
      <c r="U4438" s="69"/>
      <c r="V4438" s="72"/>
      <c r="W4438" s="71"/>
      <c r="X4438" s="71"/>
    </row>
    <row r="4439" spans="1:24" ht="15.75" thickBot="1">
      <c r="A4439" s="3">
        <v>0.44309999999999999</v>
      </c>
      <c r="B4439" s="17">
        <v>-5.5560432E-2</v>
      </c>
      <c r="C4439" s="17">
        <v>-6.9204958999999996E-2</v>
      </c>
      <c r="D4439" s="17">
        <v>-7.2025383999999998E-2</v>
      </c>
      <c r="E4439" s="74">
        <v>-3.8846671999999999E-2</v>
      </c>
      <c r="F4439" s="74">
        <v>-7.6197043000000006E-2</v>
      </c>
      <c r="G4439" s="17">
        <v>-4.2125932999999997E-2</v>
      </c>
      <c r="J4439" s="74"/>
      <c r="K4439" s="73"/>
      <c r="L4439" s="73"/>
      <c r="M4439" s="73"/>
      <c r="N4439" s="73"/>
      <c r="O4439" s="69"/>
      <c r="P4439" s="69"/>
      <c r="Q4439" s="69"/>
      <c r="R4439" s="69"/>
      <c r="S4439" s="69"/>
      <c r="T4439" s="69"/>
      <c r="U4439" s="69"/>
      <c r="V4439" s="72"/>
      <c r="W4439" s="71"/>
      <c r="X4439" s="71"/>
    </row>
    <row r="4440" spans="1:24" ht="15.75" thickBot="1">
      <c r="A4440" s="3">
        <v>0.44319999999999998</v>
      </c>
      <c r="B4440" s="17">
        <v>-5.5462117999999998E-2</v>
      </c>
      <c r="C4440" s="17">
        <v>-6.9126384999999999E-2</v>
      </c>
      <c r="D4440" s="17">
        <v>-7.1951093999999993E-2</v>
      </c>
      <c r="E4440" s="74">
        <v>-3.8777794999999997E-2</v>
      </c>
      <c r="F4440" s="74">
        <v>-7.6129695999999997E-2</v>
      </c>
      <c r="G4440" s="17">
        <v>-4.2051273E-2</v>
      </c>
      <c r="J4440" s="74"/>
      <c r="K4440" s="73"/>
      <c r="L4440" s="73"/>
      <c r="M4440" s="73"/>
      <c r="N4440" s="73"/>
      <c r="O4440" s="69"/>
      <c r="P4440" s="69"/>
      <c r="Q4440" s="69"/>
      <c r="R4440" s="69"/>
      <c r="S4440" s="69"/>
      <c r="T4440" s="69"/>
      <c r="U4440" s="69"/>
      <c r="V4440" s="72"/>
      <c r="W4440" s="71"/>
      <c r="X4440" s="71"/>
    </row>
    <row r="4441" spans="1:24" ht="15.75" thickBot="1">
      <c r="A4441" s="3">
        <v>0.44330000000000003</v>
      </c>
      <c r="B4441" s="17">
        <v>-5.5363808E-2</v>
      </c>
      <c r="C4441" s="17">
        <v>-6.9047810000000001E-2</v>
      </c>
      <c r="D4441" s="17">
        <v>-7.1876803000000003E-2</v>
      </c>
      <c r="E4441" s="74">
        <v>-3.8708921E-2</v>
      </c>
      <c r="F4441" s="74">
        <v>-7.6062346000000003E-2</v>
      </c>
      <c r="G4441" s="17">
        <v>-4.1976617000000001E-2</v>
      </c>
      <c r="J4441" s="74"/>
      <c r="K4441" s="73"/>
      <c r="L4441" s="73"/>
      <c r="M4441" s="73"/>
      <c r="N4441" s="73"/>
      <c r="O4441" s="69"/>
      <c r="P4441" s="69"/>
      <c r="Q4441" s="69"/>
      <c r="R4441" s="69"/>
      <c r="S4441" s="69"/>
      <c r="T4441" s="69"/>
      <c r="U4441" s="69"/>
      <c r="V4441" s="72"/>
      <c r="W4441" s="71"/>
      <c r="X4441" s="71"/>
    </row>
    <row r="4442" spans="1:24" ht="15.75" thickBot="1">
      <c r="A4442" s="3">
        <v>0.44340000000000002</v>
      </c>
      <c r="B4442" s="17">
        <v>-5.5265502000000001E-2</v>
      </c>
      <c r="C4442" s="17">
        <v>-6.8969235000000004E-2</v>
      </c>
      <c r="D4442" s="17">
        <v>-7.1802510999999999E-2</v>
      </c>
      <c r="E4442" s="74">
        <v>-3.8640051000000002E-2</v>
      </c>
      <c r="F4442" s="74">
        <v>-7.5994993999999996E-2</v>
      </c>
      <c r="G4442" s="17">
        <v>-4.1901964999999999E-2</v>
      </c>
      <c r="J4442" s="74"/>
      <c r="K4442" s="73"/>
      <c r="L4442" s="73"/>
      <c r="M4442" s="73"/>
      <c r="N4442" s="73"/>
      <c r="O4442" s="69"/>
      <c r="P4442" s="69"/>
      <c r="Q4442" s="69"/>
      <c r="R4442" s="69"/>
      <c r="S4442" s="69"/>
      <c r="T4442" s="69"/>
      <c r="U4442" s="69"/>
      <c r="V4442" s="72"/>
      <c r="W4442" s="71"/>
      <c r="X4442" s="71"/>
    </row>
    <row r="4443" spans="1:24" ht="15.75" thickBot="1">
      <c r="A4443" s="3">
        <v>0.44350000000000001</v>
      </c>
      <c r="B4443" s="17">
        <v>-5.5167199E-2</v>
      </c>
      <c r="C4443" s="17">
        <v>-6.8890660000000006E-2</v>
      </c>
      <c r="D4443" s="17">
        <v>-7.1728218999999996E-2</v>
      </c>
      <c r="E4443" s="74">
        <v>-3.8571184000000001E-2</v>
      </c>
      <c r="F4443" s="74">
        <v>-7.5927640000000005E-2</v>
      </c>
      <c r="G4443" s="17">
        <v>-4.1827314999999997E-2</v>
      </c>
      <c r="J4443" s="74"/>
      <c r="K4443" s="73"/>
      <c r="L4443" s="73"/>
      <c r="M4443" s="73"/>
      <c r="N4443" s="73"/>
      <c r="O4443" s="69"/>
      <c r="P4443" s="69"/>
      <c r="Q4443" s="69"/>
      <c r="R4443" s="69"/>
      <c r="S4443" s="69"/>
      <c r="T4443" s="69"/>
      <c r="U4443" s="69"/>
      <c r="V4443" s="72"/>
      <c r="W4443" s="71"/>
      <c r="X4443" s="71"/>
    </row>
    <row r="4444" spans="1:24" ht="15.75" thickBot="1">
      <c r="A4444" s="3">
        <v>0.44359999999999999</v>
      </c>
      <c r="B4444" s="17">
        <v>-5.5068899999999997E-2</v>
      </c>
      <c r="C4444" s="17">
        <v>-6.8812084999999995E-2</v>
      </c>
      <c r="D4444" s="17">
        <v>-7.1653924999999993E-2</v>
      </c>
      <c r="E4444" s="74">
        <v>-3.850232E-2</v>
      </c>
      <c r="F4444" s="74">
        <v>-7.5860284E-2</v>
      </c>
      <c r="G4444" s="17">
        <v>-4.1752668999999999E-2</v>
      </c>
      <c r="J4444" s="74"/>
      <c r="K4444" s="73"/>
      <c r="L4444" s="73"/>
      <c r="M4444" s="73"/>
      <c r="N4444" s="73"/>
      <c r="O4444" s="69"/>
      <c r="P4444" s="69"/>
      <c r="Q4444" s="69"/>
      <c r="R4444" s="69"/>
      <c r="S4444" s="69"/>
      <c r="T4444" s="69"/>
      <c r="U4444" s="69"/>
      <c r="V4444" s="72"/>
      <c r="W4444" s="71"/>
      <c r="X4444" s="71"/>
    </row>
    <row r="4445" spans="1:24" ht="15.75" thickBot="1">
      <c r="A4445" s="3">
        <v>0.44369999999999998</v>
      </c>
      <c r="B4445" s="17">
        <v>-5.4970604999999999E-2</v>
      </c>
      <c r="C4445" s="17">
        <v>-6.8733509999999998E-2</v>
      </c>
      <c r="D4445" s="17">
        <v>-7.1579631000000005E-2</v>
      </c>
      <c r="E4445" s="74">
        <v>-3.8433459000000003E-2</v>
      </c>
      <c r="F4445" s="74">
        <v>-7.5792924999999997E-2</v>
      </c>
      <c r="G4445" s="17">
        <v>-4.1678026999999999E-2</v>
      </c>
      <c r="J4445" s="74"/>
      <c r="K4445" s="73"/>
      <c r="L4445" s="73"/>
      <c r="M4445" s="73"/>
      <c r="N4445" s="73"/>
      <c r="O4445" s="69"/>
      <c r="P4445" s="69"/>
      <c r="Q4445" s="69"/>
      <c r="R4445" s="69"/>
      <c r="S4445" s="69"/>
      <c r="T4445" s="69"/>
      <c r="U4445" s="69"/>
      <c r="V4445" s="72"/>
      <c r="W4445" s="71"/>
      <c r="X4445" s="71"/>
    </row>
    <row r="4446" spans="1:24" ht="15.75" thickBot="1">
      <c r="A4446" s="3">
        <v>0.44379999999999997</v>
      </c>
      <c r="B4446" s="17">
        <v>-5.4872312999999999E-2</v>
      </c>
      <c r="C4446" s="17">
        <v>-6.8654934000000001E-2</v>
      </c>
      <c r="D4446" s="17">
        <v>-7.1505336000000003E-2</v>
      </c>
      <c r="E4446" s="74">
        <v>-3.8364600999999998E-2</v>
      </c>
      <c r="F4446" s="74">
        <v>-7.5725564999999995E-2</v>
      </c>
      <c r="G4446" s="17">
        <v>-4.1603386999999999E-2</v>
      </c>
      <c r="J4446" s="74"/>
      <c r="K4446" s="73"/>
      <c r="L4446" s="73"/>
      <c r="M4446" s="73"/>
      <c r="N4446" s="73"/>
      <c r="O4446" s="69"/>
      <c r="P4446" s="69"/>
      <c r="Q4446" s="69"/>
      <c r="R4446" s="69"/>
      <c r="S4446" s="69"/>
      <c r="T4446" s="69"/>
      <c r="U4446" s="69"/>
      <c r="V4446" s="72"/>
      <c r="W4446" s="71"/>
      <c r="X4446" s="71"/>
    </row>
    <row r="4447" spans="1:24" ht="15.75" thickBot="1">
      <c r="A4447" s="3">
        <v>0.44390000000000002</v>
      </c>
      <c r="B4447" s="17">
        <v>-5.4774023999999998E-2</v>
      </c>
      <c r="C4447" s="17">
        <v>-6.8576358000000004E-2</v>
      </c>
      <c r="D4447" s="17">
        <v>-7.1431039000000002E-2</v>
      </c>
      <c r="E4447" s="74">
        <v>-3.8295746999999998E-2</v>
      </c>
      <c r="F4447" s="74">
        <v>-7.5658201999999994E-2</v>
      </c>
      <c r="G4447" s="17">
        <v>-4.1528751000000003E-2</v>
      </c>
      <c r="J4447" s="74"/>
      <c r="K4447" s="73"/>
      <c r="L4447" s="73"/>
      <c r="M4447" s="73"/>
      <c r="N4447" s="73"/>
      <c r="O4447" s="69"/>
      <c r="P4447" s="69"/>
      <c r="Q4447" s="69"/>
      <c r="R4447" s="69"/>
      <c r="S4447" s="69"/>
      <c r="T4447" s="69"/>
      <c r="U4447" s="69"/>
      <c r="V4447" s="72"/>
      <c r="W4447" s="71"/>
      <c r="X4447" s="71"/>
    </row>
    <row r="4448" spans="1:24" ht="15.75" thickBot="1">
      <c r="A4448" s="3">
        <v>0.44400000000000001</v>
      </c>
      <c r="B4448" s="17">
        <v>-5.4675739000000001E-2</v>
      </c>
      <c r="C4448" s="17">
        <v>-6.8497783000000007E-2</v>
      </c>
      <c r="D4448" s="17">
        <v>-7.1356742000000001E-2</v>
      </c>
      <c r="E4448" s="74">
        <v>-3.8226894999999997E-2</v>
      </c>
      <c r="F4448" s="74">
        <v>-7.5590836999999994E-2</v>
      </c>
      <c r="G4448" s="17">
        <v>-4.1454117999999998E-2</v>
      </c>
      <c r="J4448" s="74"/>
      <c r="K4448" s="73"/>
      <c r="L4448" s="73"/>
      <c r="M4448" s="73"/>
      <c r="N4448" s="73"/>
      <c r="O4448" s="69"/>
      <c r="P4448" s="69"/>
      <c r="Q4448" s="69"/>
      <c r="R4448" s="69"/>
      <c r="S4448" s="69"/>
      <c r="T4448" s="69"/>
      <c r="U4448" s="69"/>
      <c r="V4448" s="72"/>
      <c r="W4448" s="71"/>
      <c r="X4448" s="71"/>
    </row>
    <row r="4449" spans="1:24" ht="15.75" thickBot="1">
      <c r="A4449" s="3">
        <v>0.44409999999999999</v>
      </c>
      <c r="B4449" s="17">
        <v>-5.4577457000000003E-2</v>
      </c>
      <c r="C4449" s="17">
        <v>-6.8419206999999996E-2</v>
      </c>
      <c r="D4449" s="17">
        <v>-7.1282444E-2</v>
      </c>
      <c r="E4449" s="74">
        <v>-3.8158047E-2</v>
      </c>
      <c r="F4449" s="74">
        <v>-7.5523469999999995E-2</v>
      </c>
      <c r="G4449" s="17">
        <v>-4.1379488999999998E-2</v>
      </c>
      <c r="J4449" s="74"/>
      <c r="K4449" s="73"/>
      <c r="L4449" s="73"/>
      <c r="M4449" s="73"/>
      <c r="N4449" s="73"/>
      <c r="O4449" s="69"/>
      <c r="P4449" s="69"/>
      <c r="Q4449" s="69"/>
      <c r="R4449" s="69"/>
      <c r="S4449" s="69"/>
      <c r="T4449" s="69"/>
      <c r="U4449" s="69"/>
      <c r="V4449" s="72"/>
      <c r="W4449" s="71"/>
      <c r="X4449" s="71"/>
    </row>
    <row r="4450" spans="1:24" ht="15.75" thickBot="1">
      <c r="A4450" s="3">
        <v>0.44419999999999998</v>
      </c>
      <c r="B4450" s="17">
        <v>-5.4479179000000003E-2</v>
      </c>
      <c r="C4450" s="17">
        <v>-6.8340630999999999E-2</v>
      </c>
      <c r="D4450" s="17">
        <v>-7.1208145E-2</v>
      </c>
      <c r="E4450" s="74">
        <v>-3.8089202000000003E-2</v>
      </c>
      <c r="F4450" s="74">
        <v>-7.5456100999999998E-2</v>
      </c>
      <c r="G4450" s="17">
        <v>-4.1304862999999997E-2</v>
      </c>
      <c r="J4450" s="74"/>
      <c r="K4450" s="73"/>
      <c r="L4450" s="73"/>
      <c r="M4450" s="73"/>
      <c r="N4450" s="73"/>
      <c r="O4450" s="69"/>
      <c r="P4450" s="69"/>
      <c r="Q4450" s="69"/>
      <c r="R4450" s="69"/>
      <c r="S4450" s="69"/>
      <c r="T4450" s="69"/>
      <c r="U4450" s="69"/>
      <c r="V4450" s="72"/>
      <c r="W4450" s="71"/>
      <c r="X4450" s="71"/>
    </row>
    <row r="4451" spans="1:24" ht="15.75" thickBot="1">
      <c r="A4451" s="3">
        <v>0.44429999999999997</v>
      </c>
      <c r="B4451" s="17">
        <v>-5.4380905E-2</v>
      </c>
      <c r="C4451" s="17">
        <v>-6.8262054000000003E-2</v>
      </c>
      <c r="D4451" s="17">
        <v>-7.1133845000000001E-2</v>
      </c>
      <c r="E4451" s="74">
        <v>-3.8020361000000003E-2</v>
      </c>
      <c r="F4451" s="74">
        <v>-7.5388730000000001E-2</v>
      </c>
      <c r="G4451" s="17">
        <v>-4.1230240000000001E-2</v>
      </c>
      <c r="J4451" s="74"/>
      <c r="K4451" s="73"/>
      <c r="L4451" s="73"/>
      <c r="M4451" s="73"/>
      <c r="N4451" s="73"/>
      <c r="O4451" s="69"/>
      <c r="P4451" s="69"/>
      <c r="Q4451" s="69"/>
      <c r="R4451" s="69"/>
      <c r="S4451" s="69"/>
      <c r="T4451" s="69"/>
      <c r="U4451" s="69"/>
      <c r="V4451" s="72"/>
      <c r="W4451" s="71"/>
      <c r="X4451" s="71"/>
    </row>
    <row r="4452" spans="1:24" ht="15.75" thickBot="1">
      <c r="A4452" s="3">
        <v>0.44440000000000002</v>
      </c>
      <c r="B4452" s="17">
        <v>-5.4282634000000003E-2</v>
      </c>
      <c r="C4452" s="17">
        <v>-6.8183478000000006E-2</v>
      </c>
      <c r="D4452" s="17">
        <v>-7.1059544000000002E-2</v>
      </c>
      <c r="E4452" s="74">
        <v>-3.7951522000000001E-2</v>
      </c>
      <c r="F4452" s="74">
        <v>-7.5321357000000005E-2</v>
      </c>
      <c r="G4452" s="17">
        <v>-4.1155619999999997E-2</v>
      </c>
      <c r="J4452" s="74"/>
      <c r="K4452" s="73"/>
      <c r="L4452" s="73"/>
      <c r="M4452" s="73"/>
      <c r="N4452" s="73"/>
      <c r="O4452" s="69"/>
      <c r="P4452" s="69"/>
      <c r="Q4452" s="69"/>
      <c r="R4452" s="69"/>
      <c r="S4452" s="69"/>
      <c r="T4452" s="69"/>
      <c r="U4452" s="69"/>
      <c r="V4452" s="72"/>
      <c r="W4452" s="71"/>
      <c r="X4452" s="71"/>
    </row>
    <row r="4453" spans="1:24" ht="15.75" thickBot="1">
      <c r="A4453" s="3">
        <v>0.44450000000000001</v>
      </c>
      <c r="B4453" s="17">
        <v>-5.4184365999999998E-2</v>
      </c>
      <c r="C4453" s="17">
        <v>-6.8104900999999995E-2</v>
      </c>
      <c r="D4453" s="17">
        <v>-7.0985242000000004E-2</v>
      </c>
      <c r="E4453" s="74">
        <v>-3.7882686999999998E-2</v>
      </c>
      <c r="F4453" s="74">
        <v>-7.5253980999999998E-2</v>
      </c>
      <c r="G4453" s="17">
        <v>-4.1081002999999998E-2</v>
      </c>
      <c r="J4453" s="74"/>
      <c r="K4453" s="73"/>
      <c r="L4453" s="73"/>
      <c r="M4453" s="73"/>
      <c r="N4453" s="73"/>
      <c r="O4453" s="69"/>
      <c r="P4453" s="69"/>
      <c r="Q4453" s="69"/>
      <c r="R4453" s="69"/>
      <c r="S4453" s="69"/>
      <c r="T4453" s="69"/>
      <c r="U4453" s="69"/>
      <c r="V4453" s="72"/>
      <c r="W4453" s="71"/>
      <c r="X4453" s="71"/>
    </row>
    <row r="4454" spans="1:24" ht="15.75" thickBot="1">
      <c r="A4454" s="3">
        <v>0.4446</v>
      </c>
      <c r="B4454" s="17">
        <v>-5.4086101999999997E-2</v>
      </c>
      <c r="C4454" s="17">
        <v>-6.8026323999999999E-2</v>
      </c>
      <c r="D4454" s="17">
        <v>-7.0910939000000006E-2</v>
      </c>
      <c r="E4454" s="74">
        <v>-3.7813854000000001E-2</v>
      </c>
      <c r="F4454" s="74">
        <v>-7.5186603000000005E-2</v>
      </c>
      <c r="G4454" s="17">
        <v>-4.1006389999999997E-2</v>
      </c>
      <c r="J4454" s="74"/>
      <c r="K4454" s="73"/>
      <c r="L4454" s="73"/>
      <c r="M4454" s="73"/>
      <c r="N4454" s="73"/>
      <c r="O4454" s="69"/>
      <c r="P4454" s="69"/>
      <c r="Q4454" s="69"/>
      <c r="R4454" s="69"/>
      <c r="S4454" s="69"/>
      <c r="T4454" s="69"/>
      <c r="U4454" s="69"/>
      <c r="V4454" s="72"/>
      <c r="W4454" s="71"/>
      <c r="X4454" s="71"/>
    </row>
    <row r="4455" spans="1:24" ht="15.75" thickBot="1">
      <c r="A4455" s="3">
        <v>0.44469999999999998</v>
      </c>
      <c r="B4455" s="17">
        <v>-5.3987841000000002E-2</v>
      </c>
      <c r="C4455" s="17">
        <v>-6.7947747000000003E-2</v>
      </c>
      <c r="D4455" s="17">
        <v>-7.0836634999999995E-2</v>
      </c>
      <c r="E4455" s="74">
        <v>-3.7745025000000001E-2</v>
      </c>
      <c r="F4455" s="74">
        <v>-7.5119222999999999E-2</v>
      </c>
      <c r="G4455" s="17">
        <v>-4.0931780000000001E-2</v>
      </c>
      <c r="J4455" s="74"/>
      <c r="K4455" s="73"/>
      <c r="L4455" s="73"/>
      <c r="M4455" s="73"/>
      <c r="N4455" s="73"/>
      <c r="O4455" s="69"/>
      <c r="P4455" s="69"/>
      <c r="Q4455" s="69"/>
      <c r="R4455" s="69"/>
      <c r="S4455" s="69"/>
      <c r="T4455" s="69"/>
      <c r="U4455" s="69"/>
      <c r="V4455" s="72"/>
      <c r="W4455" s="71"/>
      <c r="X4455" s="71"/>
    </row>
    <row r="4456" spans="1:24" ht="15.75" thickBot="1">
      <c r="A4456" s="3">
        <v>0.44479999999999997</v>
      </c>
      <c r="B4456" s="17">
        <v>-5.3889583999999997E-2</v>
      </c>
      <c r="C4456" s="17">
        <v>-6.7869170000000006E-2</v>
      </c>
      <c r="D4456" s="17">
        <v>-7.0762329999999998E-2</v>
      </c>
      <c r="E4456" s="74">
        <v>-3.7676199E-2</v>
      </c>
      <c r="F4456" s="74">
        <v>-7.5051837999999996E-2</v>
      </c>
      <c r="G4456" s="17">
        <v>-4.0857172999999997E-2</v>
      </c>
      <c r="J4456" s="74"/>
      <c r="K4456" s="73"/>
      <c r="L4456" s="73"/>
      <c r="M4456" s="73"/>
      <c r="N4456" s="73"/>
      <c r="O4456" s="69"/>
      <c r="P4456" s="69"/>
      <c r="Q4456" s="69"/>
      <c r="R4456" s="69"/>
      <c r="S4456" s="69"/>
      <c r="T4456" s="69"/>
      <c r="U4456" s="69"/>
      <c r="V4456" s="72"/>
      <c r="W4456" s="71"/>
      <c r="X4456" s="71"/>
    </row>
    <row r="4457" spans="1:24" ht="15.75" thickBot="1">
      <c r="A4457" s="3">
        <v>0.44490000000000002</v>
      </c>
      <c r="B4457" s="17">
        <v>-5.3791329999999998E-2</v>
      </c>
      <c r="C4457" s="17">
        <v>-6.7790592999999996E-2</v>
      </c>
      <c r="D4457" s="17">
        <v>-7.0688024000000002E-2</v>
      </c>
      <c r="E4457" s="74">
        <v>-3.7607375999999998E-2</v>
      </c>
      <c r="F4457" s="74">
        <v>-7.4984453000000006E-2</v>
      </c>
      <c r="G4457" s="17">
        <v>-4.0782569999999997E-2</v>
      </c>
      <c r="J4457" s="74"/>
      <c r="K4457" s="73"/>
      <c r="L4457" s="73"/>
      <c r="M4457" s="73"/>
      <c r="N4457" s="73"/>
      <c r="O4457" s="69"/>
      <c r="P4457" s="69"/>
      <c r="Q4457" s="69"/>
      <c r="R4457" s="69"/>
      <c r="S4457" s="69"/>
      <c r="T4457" s="69"/>
      <c r="U4457" s="69"/>
      <c r="V4457" s="72"/>
      <c r="W4457" s="71"/>
      <c r="X4457" s="71"/>
    </row>
    <row r="4458" spans="1:24" ht="15.75" thickBot="1">
      <c r="A4458" s="3">
        <v>0.44500000000000001</v>
      </c>
      <c r="B4458" s="17">
        <v>-5.3693079999999997E-2</v>
      </c>
      <c r="C4458" s="17">
        <v>-6.7712015E-2</v>
      </c>
      <c r="D4458" s="17">
        <v>-7.0613717000000006E-2</v>
      </c>
      <c r="E4458" s="74">
        <v>-3.7538557E-2</v>
      </c>
      <c r="F4458" s="74">
        <v>-7.4917067000000004E-2</v>
      </c>
      <c r="G4458" s="17">
        <v>-4.0707970000000003E-2</v>
      </c>
      <c r="J4458" s="74"/>
      <c r="K4458" s="73"/>
      <c r="L4458" s="73"/>
      <c r="M4458" s="73"/>
      <c r="N4458" s="73"/>
      <c r="O4458" s="69"/>
      <c r="P4458" s="69"/>
      <c r="Q4458" s="69"/>
      <c r="R4458" s="69"/>
      <c r="S4458" s="69"/>
      <c r="T4458" s="69"/>
      <c r="U4458" s="69"/>
      <c r="V4458" s="72"/>
      <c r="W4458" s="71"/>
      <c r="X4458" s="71"/>
    </row>
    <row r="4459" spans="1:24" ht="15.75" thickBot="1">
      <c r="A4459" s="3">
        <v>0.4451</v>
      </c>
      <c r="B4459" s="17">
        <v>-5.3594833000000001E-2</v>
      </c>
      <c r="C4459" s="17">
        <v>-6.7633437000000005E-2</v>
      </c>
      <c r="D4459" s="17">
        <v>-7.0539408999999997E-2</v>
      </c>
      <c r="E4459" s="74">
        <v>-3.7469740000000001E-2</v>
      </c>
      <c r="F4459" s="74">
        <v>-7.4849678000000003E-2</v>
      </c>
      <c r="G4459" s="17">
        <v>-4.0633373E-2</v>
      </c>
      <c r="J4459" s="74"/>
      <c r="K4459" s="73"/>
      <c r="L4459" s="73"/>
      <c r="M4459" s="73"/>
      <c r="N4459" s="73"/>
      <c r="O4459" s="69"/>
      <c r="P4459" s="69"/>
      <c r="Q4459" s="69"/>
      <c r="R4459" s="69"/>
      <c r="S4459" s="69"/>
      <c r="T4459" s="69"/>
      <c r="U4459" s="69"/>
      <c r="V4459" s="72"/>
      <c r="W4459" s="71"/>
      <c r="X4459" s="71"/>
    </row>
    <row r="4460" spans="1:24" ht="15.75" thickBot="1">
      <c r="A4460" s="3">
        <v>0.44519999999999998</v>
      </c>
      <c r="B4460" s="17">
        <v>-5.3496588999999997E-2</v>
      </c>
      <c r="C4460" s="17">
        <v>-6.7554858999999995E-2</v>
      </c>
      <c r="D4460" s="17">
        <v>-7.0465100000000003E-2</v>
      </c>
      <c r="E4460" s="74">
        <v>-3.7400926000000001E-2</v>
      </c>
      <c r="F4460" s="74">
        <v>-7.4782287000000003E-2</v>
      </c>
      <c r="G4460" s="17">
        <v>-4.0558779000000003E-2</v>
      </c>
      <c r="J4460" s="74"/>
      <c r="K4460" s="73"/>
      <c r="L4460" s="73"/>
      <c r="M4460" s="73"/>
      <c r="N4460" s="73"/>
      <c r="O4460" s="69"/>
      <c r="P4460" s="69"/>
      <c r="Q4460" s="69"/>
      <c r="R4460" s="69"/>
      <c r="S4460" s="69"/>
      <c r="T4460" s="69"/>
      <c r="U4460" s="69"/>
      <c r="V4460" s="72"/>
      <c r="W4460" s="71"/>
      <c r="X4460" s="71"/>
    </row>
    <row r="4461" spans="1:24" ht="15.75" thickBot="1">
      <c r="A4461" s="3">
        <v>0.44529999999999997</v>
      </c>
      <c r="B4461" s="17">
        <v>-5.3398348999999998E-2</v>
      </c>
      <c r="C4461" s="17">
        <v>-6.747628E-2</v>
      </c>
      <c r="D4461" s="17">
        <v>-7.0390789999999995E-2</v>
      </c>
      <c r="E4461" s="74">
        <v>-3.7332115999999999E-2</v>
      </c>
      <c r="F4461" s="74">
        <v>-7.4714894000000004E-2</v>
      </c>
      <c r="G4461" s="17">
        <v>-4.0484187999999997E-2</v>
      </c>
      <c r="J4461" s="74"/>
      <c r="K4461" s="73"/>
      <c r="L4461" s="73"/>
      <c r="M4461" s="73"/>
      <c r="N4461" s="73"/>
      <c r="O4461" s="69"/>
      <c r="P4461" s="69"/>
      <c r="Q4461" s="69"/>
      <c r="R4461" s="69"/>
      <c r="S4461" s="69"/>
      <c r="T4461" s="69"/>
      <c r="U4461" s="69"/>
      <c r="V4461" s="72"/>
      <c r="W4461" s="71"/>
      <c r="X4461" s="71"/>
    </row>
    <row r="4462" spans="1:24" ht="15.75" thickBot="1">
      <c r="A4462" s="3">
        <v>0.44540000000000002</v>
      </c>
      <c r="B4462" s="17">
        <v>-5.3300113000000003E-2</v>
      </c>
      <c r="C4462" s="17">
        <v>-6.7397702000000004E-2</v>
      </c>
      <c r="D4462" s="17">
        <v>-7.0316479000000001E-2</v>
      </c>
      <c r="E4462" s="74">
        <v>-3.7263309000000001E-2</v>
      </c>
      <c r="F4462" s="74">
        <v>-7.4647498000000007E-2</v>
      </c>
      <c r="G4462" s="17">
        <v>-4.0409601000000003E-2</v>
      </c>
      <c r="J4462" s="74"/>
      <c r="K4462" s="73"/>
      <c r="L4462" s="73"/>
      <c r="M4462" s="73"/>
      <c r="N4462" s="73"/>
      <c r="O4462" s="69"/>
      <c r="P4462" s="69"/>
      <c r="Q4462" s="69"/>
      <c r="R4462" s="69"/>
      <c r="S4462" s="69"/>
      <c r="T4462" s="69"/>
      <c r="U4462" s="69"/>
      <c r="V4462" s="72"/>
      <c r="W4462" s="71"/>
      <c r="X4462" s="71"/>
    </row>
    <row r="4463" spans="1:24" ht="15.75" thickBot="1">
      <c r="A4463" s="3">
        <v>0.44550000000000001</v>
      </c>
      <c r="B4463" s="17">
        <v>-5.3201879000000001E-2</v>
      </c>
      <c r="C4463" s="17">
        <v>-6.7319122999999995E-2</v>
      </c>
      <c r="D4463" s="17">
        <v>-7.0242166999999994E-2</v>
      </c>
      <c r="E4463" s="74">
        <v>-3.7194504000000003E-2</v>
      </c>
      <c r="F4463" s="74">
        <v>-7.4580100999999996E-2</v>
      </c>
      <c r="G4463" s="17">
        <v>-4.0335016000000001E-2</v>
      </c>
      <c r="J4463" s="74"/>
      <c r="K4463" s="73"/>
      <c r="L4463" s="73"/>
      <c r="M4463" s="73"/>
      <c r="N4463" s="73"/>
      <c r="O4463" s="69"/>
      <c r="P4463" s="69"/>
      <c r="Q4463" s="69"/>
      <c r="R4463" s="69"/>
      <c r="S4463" s="69"/>
      <c r="T4463" s="69"/>
      <c r="U4463" s="69"/>
      <c r="V4463" s="72"/>
      <c r="W4463" s="71"/>
      <c r="X4463" s="71"/>
    </row>
    <row r="4464" spans="1:24" ht="15.75" thickBot="1">
      <c r="A4464" s="3">
        <v>0.4456</v>
      </c>
      <c r="B4464" s="17">
        <v>-5.3103650000000002E-2</v>
      </c>
      <c r="C4464" s="17">
        <v>-6.7240543999999999E-2</v>
      </c>
      <c r="D4464" s="17">
        <v>-7.0167854000000002E-2</v>
      </c>
      <c r="E4464" s="74">
        <v>-3.7125703000000003E-2</v>
      </c>
      <c r="F4464" s="74">
        <v>-7.4512701000000001E-2</v>
      </c>
      <c r="G4464" s="17">
        <v>-4.0260434999999997E-2</v>
      </c>
      <c r="J4464" s="74"/>
      <c r="K4464" s="73"/>
      <c r="L4464" s="73"/>
      <c r="M4464" s="73"/>
      <c r="N4464" s="73"/>
      <c r="O4464" s="69"/>
      <c r="P4464" s="69"/>
      <c r="Q4464" s="69"/>
      <c r="R4464" s="69"/>
      <c r="S4464" s="69"/>
      <c r="T4464" s="69"/>
      <c r="U4464" s="69"/>
      <c r="V4464" s="72"/>
      <c r="W4464" s="71"/>
      <c r="X4464" s="71"/>
    </row>
    <row r="4465" spans="1:24" ht="15.75" thickBot="1">
      <c r="A4465" s="3">
        <v>0.44569999999999999</v>
      </c>
      <c r="B4465" s="17">
        <v>-5.3005423000000003E-2</v>
      </c>
      <c r="C4465" s="17">
        <v>-6.7161965000000004E-2</v>
      </c>
      <c r="D4465" s="17">
        <v>-7.0093539999999996E-2</v>
      </c>
      <c r="E4465" s="74">
        <v>-3.7056905000000001E-2</v>
      </c>
      <c r="F4465" s="74">
        <v>-7.4445299000000006E-2</v>
      </c>
      <c r="G4465" s="17">
        <v>-4.0185856999999998E-2</v>
      </c>
      <c r="J4465" s="74"/>
      <c r="K4465" s="73"/>
      <c r="L4465" s="73"/>
      <c r="M4465" s="73"/>
      <c r="N4465" s="73"/>
      <c r="O4465" s="69"/>
      <c r="P4465" s="69"/>
      <c r="Q4465" s="69"/>
      <c r="R4465" s="69"/>
      <c r="S4465" s="69"/>
      <c r="T4465" s="69"/>
      <c r="U4465" s="69"/>
      <c r="V4465" s="72"/>
      <c r="W4465" s="71"/>
      <c r="X4465" s="71"/>
    </row>
    <row r="4466" spans="1:24" ht="15.75" thickBot="1">
      <c r="A4466" s="3">
        <v>0.44579999999999997</v>
      </c>
      <c r="B4466" s="17">
        <v>-5.2907200000000001E-2</v>
      </c>
      <c r="C4466" s="17">
        <v>-6.7083384999999995E-2</v>
      </c>
      <c r="D4466" s="17">
        <v>-7.0019225000000004E-2</v>
      </c>
      <c r="E4466" s="74">
        <v>-3.6988109999999998E-2</v>
      </c>
      <c r="F4466" s="74">
        <v>-7.4377894999999999E-2</v>
      </c>
      <c r="G4466" s="17">
        <v>-4.0111282999999998E-2</v>
      </c>
      <c r="J4466" s="74"/>
      <c r="K4466" s="73"/>
      <c r="L4466" s="73"/>
      <c r="M4466" s="73"/>
      <c r="N4466" s="73"/>
      <c r="O4466" s="69"/>
      <c r="P4466" s="69"/>
      <c r="Q4466" s="69"/>
      <c r="R4466" s="69"/>
      <c r="S4466" s="69"/>
      <c r="T4466" s="69"/>
      <c r="U4466" s="69"/>
      <c r="V4466" s="72"/>
      <c r="W4466" s="71"/>
      <c r="X4466" s="71"/>
    </row>
    <row r="4467" spans="1:24" ht="15.75" thickBot="1">
      <c r="A4467" s="3">
        <v>0.44590000000000002</v>
      </c>
      <c r="B4467" s="17">
        <v>-5.2808980999999998E-2</v>
      </c>
      <c r="C4467" s="17">
        <v>-6.7004805000000001E-2</v>
      </c>
      <c r="D4467" s="17">
        <v>-6.9944909E-2</v>
      </c>
      <c r="E4467" s="74">
        <v>-3.6919318E-2</v>
      </c>
      <c r="F4467" s="74">
        <v>-7.4310487999999994E-2</v>
      </c>
      <c r="G4467" s="17">
        <v>-4.0036711000000003E-2</v>
      </c>
      <c r="J4467" s="74"/>
      <c r="K4467" s="73"/>
      <c r="L4467" s="73"/>
      <c r="M4467" s="73"/>
      <c r="N4467" s="73"/>
      <c r="O4467" s="69"/>
      <c r="P4467" s="69"/>
      <c r="Q4467" s="69"/>
      <c r="R4467" s="69"/>
      <c r="S4467" s="69"/>
      <c r="T4467" s="69"/>
      <c r="U4467" s="69"/>
      <c r="V4467" s="72"/>
      <c r="W4467" s="71"/>
      <c r="X4467" s="71"/>
    </row>
    <row r="4468" spans="1:24" ht="15.75" thickBot="1">
      <c r="A4468" s="3">
        <v>0.44600000000000001</v>
      </c>
      <c r="B4468" s="17">
        <v>-5.2710764E-2</v>
      </c>
      <c r="C4468" s="17">
        <v>-6.6926225000000006E-2</v>
      </c>
      <c r="D4468" s="17">
        <v>-6.9870591999999995E-2</v>
      </c>
      <c r="E4468" s="74">
        <v>-3.6850529999999999E-2</v>
      </c>
      <c r="F4468" s="74">
        <v>-7.4243079000000003E-2</v>
      </c>
      <c r="G4468" s="17">
        <v>-3.9962142999999999E-2</v>
      </c>
      <c r="J4468" s="74"/>
      <c r="K4468" s="73"/>
      <c r="L4468" s="73"/>
      <c r="M4468" s="73"/>
      <c r="N4468" s="73"/>
      <c r="O4468" s="69"/>
      <c r="P4468" s="69"/>
      <c r="Q4468" s="69"/>
      <c r="R4468" s="69"/>
      <c r="S4468" s="69"/>
      <c r="T4468" s="69"/>
      <c r="U4468" s="69"/>
      <c r="V4468" s="72"/>
      <c r="W4468" s="71"/>
      <c r="X4468" s="71"/>
    </row>
    <row r="4469" spans="1:24" ht="15.75" thickBot="1">
      <c r="A4469" s="3">
        <v>0.4461</v>
      </c>
      <c r="B4469" s="17">
        <v>-5.2612551E-2</v>
      </c>
      <c r="C4469" s="17">
        <v>-6.6847643999999998E-2</v>
      </c>
      <c r="D4469" s="17">
        <v>-6.9796273000000006E-2</v>
      </c>
      <c r="E4469" s="74">
        <v>-3.6781743999999998E-2</v>
      </c>
      <c r="F4469" s="74">
        <v>-7.4175668E-2</v>
      </c>
      <c r="G4469" s="17">
        <v>-3.9887577E-2</v>
      </c>
      <c r="J4469" s="74"/>
      <c r="K4469" s="73"/>
      <c r="L4469" s="73"/>
      <c r="M4469" s="73"/>
      <c r="N4469" s="73"/>
      <c r="O4469" s="69"/>
      <c r="P4469" s="69"/>
      <c r="Q4469" s="69"/>
      <c r="R4469" s="69"/>
      <c r="S4469" s="69"/>
      <c r="T4469" s="69"/>
      <c r="U4469" s="69"/>
      <c r="V4469" s="72"/>
      <c r="W4469" s="71"/>
      <c r="X4469" s="71"/>
    </row>
    <row r="4470" spans="1:24" ht="15.75" thickBot="1">
      <c r="A4470" s="3">
        <v>0.44619999999999999</v>
      </c>
      <c r="B4470" s="17">
        <v>-5.2514341999999999E-2</v>
      </c>
      <c r="C4470" s="17">
        <v>-6.6769064000000003E-2</v>
      </c>
      <c r="D4470" s="17">
        <v>-6.9721954000000003E-2</v>
      </c>
      <c r="E4470" s="74">
        <v>-3.6712961000000002E-2</v>
      </c>
      <c r="F4470" s="74">
        <v>-7.4108254999999998E-2</v>
      </c>
      <c r="G4470" s="17">
        <v>-3.9813015E-2</v>
      </c>
      <c r="J4470" s="74"/>
      <c r="K4470" s="73"/>
      <c r="L4470" s="73"/>
      <c r="M4470" s="73"/>
      <c r="N4470" s="73"/>
      <c r="O4470" s="69"/>
      <c r="P4470" s="69"/>
      <c r="Q4470" s="69"/>
      <c r="R4470" s="69"/>
      <c r="S4470" s="69"/>
      <c r="T4470" s="69"/>
      <c r="U4470" s="69"/>
      <c r="V4470" s="72"/>
      <c r="W4470" s="71"/>
      <c r="X4470" s="71"/>
    </row>
    <row r="4471" spans="1:24" ht="15.75" thickBot="1">
      <c r="A4471" s="3">
        <v>0.44629999999999997</v>
      </c>
      <c r="B4471" s="17">
        <v>-5.2416136000000002E-2</v>
      </c>
      <c r="C4471" s="17">
        <v>-6.6690482999999995E-2</v>
      </c>
      <c r="D4471" s="17">
        <v>-6.9647634E-2</v>
      </c>
      <c r="E4471" s="74">
        <v>-3.6644181999999997E-2</v>
      </c>
      <c r="F4471" s="74">
        <v>-7.4040838999999997E-2</v>
      </c>
      <c r="G4471" s="17">
        <v>-3.9738455999999998E-2</v>
      </c>
      <c r="J4471" s="74"/>
      <c r="K4471" s="73"/>
      <c r="L4471" s="73"/>
      <c r="M4471" s="73"/>
      <c r="N4471" s="73"/>
      <c r="O4471" s="69"/>
      <c r="P4471" s="69"/>
      <c r="Q4471" s="69"/>
      <c r="R4471" s="69"/>
      <c r="S4471" s="69"/>
      <c r="T4471" s="69"/>
      <c r="U4471" s="69"/>
      <c r="V4471" s="72"/>
      <c r="W4471" s="71"/>
      <c r="X4471" s="71"/>
    </row>
    <row r="4472" spans="1:24" ht="15.75" thickBot="1">
      <c r="A4472" s="3">
        <v>0.44640000000000002</v>
      </c>
      <c r="B4472" s="17">
        <v>-5.2317932999999997E-2</v>
      </c>
      <c r="C4472" s="17">
        <v>-6.6611901000000001E-2</v>
      </c>
      <c r="D4472" s="17">
        <v>-6.9573312999999998E-2</v>
      </c>
      <c r="E4472" s="74">
        <v>-3.6575404999999998E-2</v>
      </c>
      <c r="F4472" s="74">
        <v>-7.3973421999999997E-2</v>
      </c>
      <c r="G4472" s="17">
        <v>-3.9663901000000001E-2</v>
      </c>
      <c r="J4472" s="74"/>
      <c r="K4472" s="73"/>
      <c r="L4472" s="73"/>
      <c r="M4472" s="73"/>
      <c r="N4472" s="73"/>
      <c r="O4472" s="69"/>
      <c r="P4472" s="69"/>
      <c r="Q4472" s="69"/>
      <c r="R4472" s="69"/>
      <c r="S4472" s="69"/>
      <c r="T4472" s="69"/>
      <c r="U4472" s="69"/>
      <c r="V4472" s="72"/>
      <c r="W4472" s="71"/>
      <c r="X4472" s="71"/>
    </row>
    <row r="4473" spans="1:24" ht="15.75" thickBot="1">
      <c r="A4473" s="3">
        <v>0.44650000000000001</v>
      </c>
      <c r="B4473" s="17">
        <v>-5.2219733999999997E-2</v>
      </c>
      <c r="C4473" s="17">
        <v>-6.6533320000000007E-2</v>
      </c>
      <c r="D4473" s="17">
        <v>-6.9498989999999997E-2</v>
      </c>
      <c r="E4473" s="74">
        <v>-3.6506630999999998E-2</v>
      </c>
      <c r="F4473" s="74">
        <v>-7.3906000999999999E-2</v>
      </c>
      <c r="G4473" s="17">
        <v>-3.9589348000000003E-2</v>
      </c>
      <c r="J4473" s="74"/>
      <c r="K4473" s="73"/>
      <c r="L4473" s="73"/>
      <c r="M4473" s="73"/>
      <c r="N4473" s="73"/>
      <c r="O4473" s="69"/>
      <c r="P4473" s="69"/>
      <c r="Q4473" s="69"/>
      <c r="R4473" s="69"/>
      <c r="S4473" s="69"/>
      <c r="T4473" s="69"/>
      <c r="U4473" s="69"/>
      <c r="V4473" s="72"/>
      <c r="W4473" s="71"/>
      <c r="X4473" s="71"/>
    </row>
    <row r="4474" spans="1:24" ht="15.75" thickBot="1">
      <c r="A4474" s="3">
        <v>0.4466</v>
      </c>
      <c r="B4474" s="17">
        <v>-5.2121537000000003E-2</v>
      </c>
      <c r="C4474" s="17">
        <v>-6.6454737999999999E-2</v>
      </c>
      <c r="D4474" s="17">
        <v>-6.9424666999999995E-2</v>
      </c>
      <c r="E4474" s="74">
        <v>-3.6437861000000002E-2</v>
      </c>
      <c r="F4474" s="74">
        <v>-7.3838579000000001E-2</v>
      </c>
      <c r="G4474" s="17">
        <v>-3.9514797999999997E-2</v>
      </c>
      <c r="J4474" s="74"/>
      <c r="K4474" s="73"/>
      <c r="L4474" s="73"/>
      <c r="M4474" s="73"/>
      <c r="N4474" s="73"/>
      <c r="O4474" s="69"/>
      <c r="P4474" s="69"/>
      <c r="Q4474" s="69"/>
      <c r="R4474" s="69"/>
      <c r="S4474" s="69"/>
      <c r="T4474" s="69"/>
      <c r="U4474" s="69"/>
      <c r="V4474" s="72"/>
      <c r="W4474" s="71"/>
      <c r="X4474" s="71"/>
    </row>
    <row r="4475" spans="1:24" ht="15.75" thickBot="1">
      <c r="A4475" s="3">
        <v>0.44669999999999999</v>
      </c>
      <c r="B4475" s="17">
        <v>-5.2023344999999999E-2</v>
      </c>
      <c r="C4475" s="17">
        <v>-6.6376156000000006E-2</v>
      </c>
      <c r="D4475" s="17">
        <v>-6.9350341999999995E-2</v>
      </c>
      <c r="E4475" s="74">
        <v>-3.6369092999999998E-2</v>
      </c>
      <c r="F4475" s="74">
        <v>-7.3771154000000005E-2</v>
      </c>
      <c r="G4475" s="17">
        <v>-3.9440252000000002E-2</v>
      </c>
      <c r="J4475" s="74"/>
      <c r="K4475" s="73"/>
      <c r="L4475" s="73"/>
      <c r="M4475" s="73"/>
      <c r="N4475" s="73"/>
      <c r="O4475" s="69"/>
      <c r="P4475" s="69"/>
      <c r="Q4475" s="69"/>
      <c r="R4475" s="69"/>
      <c r="S4475" s="69"/>
      <c r="T4475" s="69"/>
      <c r="U4475" s="69"/>
      <c r="V4475" s="72"/>
      <c r="W4475" s="71"/>
      <c r="X4475" s="71"/>
    </row>
    <row r="4476" spans="1:24" ht="15.75" thickBot="1">
      <c r="A4476" s="3">
        <v>0.44679999999999997</v>
      </c>
      <c r="B4476" s="17">
        <v>-5.1925155000000001E-2</v>
      </c>
      <c r="C4476" s="17">
        <v>-6.6297572999999999E-2</v>
      </c>
      <c r="D4476" s="17">
        <v>-6.9276015999999996E-2</v>
      </c>
      <c r="E4476" s="74">
        <v>-3.6300328999999999E-2</v>
      </c>
      <c r="F4476" s="74">
        <v>-7.3703727999999996E-2</v>
      </c>
      <c r="G4476" s="17">
        <v>-3.9365708999999999E-2</v>
      </c>
      <c r="J4476" s="74"/>
      <c r="K4476" s="73"/>
      <c r="L4476" s="73"/>
      <c r="M4476" s="73"/>
      <c r="N4476" s="73"/>
      <c r="O4476" s="69"/>
      <c r="P4476" s="69"/>
      <c r="Q4476" s="69"/>
      <c r="R4476" s="69"/>
      <c r="S4476" s="69"/>
      <c r="T4476" s="69"/>
      <c r="U4476" s="69"/>
      <c r="V4476" s="72"/>
      <c r="W4476" s="71"/>
      <c r="X4476" s="71"/>
    </row>
    <row r="4477" spans="1:24" ht="15.75" thickBot="1">
      <c r="A4477" s="3">
        <v>0.44690000000000002</v>
      </c>
      <c r="B4477" s="17">
        <v>-5.1826969000000001E-2</v>
      </c>
      <c r="C4477" s="17">
        <v>-6.6218991000000005E-2</v>
      </c>
      <c r="D4477" s="17">
        <v>-6.9201689999999996E-2</v>
      </c>
      <c r="E4477" s="74">
        <v>-3.6231566999999999E-2</v>
      </c>
      <c r="F4477" s="74">
        <v>-7.3636298000000003E-2</v>
      </c>
      <c r="G4477" s="17">
        <v>-3.9291168000000001E-2</v>
      </c>
      <c r="J4477" s="74"/>
      <c r="K4477" s="73"/>
      <c r="L4477" s="73"/>
      <c r="M4477" s="73"/>
      <c r="N4477" s="73"/>
      <c r="O4477" s="69"/>
      <c r="P4477" s="69"/>
      <c r="Q4477" s="69"/>
      <c r="R4477" s="69"/>
      <c r="S4477" s="69"/>
      <c r="T4477" s="69"/>
      <c r="U4477" s="69"/>
      <c r="V4477" s="72"/>
      <c r="W4477" s="71"/>
      <c r="X4477" s="71"/>
    </row>
    <row r="4478" spans="1:24" ht="15.75" thickBot="1">
      <c r="A4478" s="3">
        <v>0.44700000000000001</v>
      </c>
      <c r="B4478" s="17">
        <v>-5.1728785999999999E-2</v>
      </c>
      <c r="C4478" s="17">
        <v>-6.6140407999999998E-2</v>
      </c>
      <c r="D4478" s="17">
        <v>-6.9127361999999998E-2</v>
      </c>
      <c r="E4478" s="74">
        <v>-3.6162808999999997E-2</v>
      </c>
      <c r="F4478" s="74">
        <v>-7.3568866999999996E-2</v>
      </c>
      <c r="G4478" s="17">
        <v>-3.9216631000000002E-2</v>
      </c>
      <c r="J4478" s="74"/>
      <c r="K4478" s="73"/>
      <c r="L4478" s="73"/>
      <c r="M4478" s="73"/>
      <c r="N4478" s="73"/>
      <c r="O4478" s="69"/>
      <c r="P4478" s="69"/>
      <c r="Q4478" s="69"/>
      <c r="R4478" s="69"/>
      <c r="S4478" s="69"/>
      <c r="T4478" s="69"/>
      <c r="U4478" s="69"/>
      <c r="V4478" s="72"/>
      <c r="W4478" s="71"/>
      <c r="X4478" s="71"/>
    </row>
    <row r="4479" spans="1:24" ht="15.75" thickBot="1">
      <c r="A4479" s="3">
        <v>0.4471</v>
      </c>
      <c r="B4479" s="17">
        <v>-5.1630607000000002E-2</v>
      </c>
      <c r="C4479" s="17">
        <v>-6.6061824000000005E-2</v>
      </c>
      <c r="D4479" s="17">
        <v>-6.9053033E-2</v>
      </c>
      <c r="E4479" s="74">
        <v>-3.6094053000000001E-2</v>
      </c>
      <c r="F4479" s="74">
        <v>-7.3501433000000005E-2</v>
      </c>
      <c r="G4479" s="17">
        <v>-3.9142097000000001E-2</v>
      </c>
      <c r="J4479" s="74"/>
      <c r="K4479" s="73"/>
      <c r="L4479" s="73"/>
      <c r="M4479" s="73"/>
      <c r="N4479" s="73"/>
      <c r="O4479" s="69"/>
      <c r="P4479" s="69"/>
      <c r="Q4479" s="69"/>
      <c r="R4479" s="69"/>
      <c r="S4479" s="69"/>
      <c r="T4479" s="69"/>
      <c r="U4479" s="69"/>
      <c r="V4479" s="72"/>
      <c r="W4479" s="71"/>
      <c r="X4479" s="71"/>
    </row>
    <row r="4480" spans="1:24" ht="15.75" thickBot="1">
      <c r="A4480" s="3">
        <v>0.44719999999999999</v>
      </c>
      <c r="B4480" s="17">
        <v>-5.1532430999999997E-2</v>
      </c>
      <c r="C4480" s="17">
        <v>-6.5983239999999999E-2</v>
      </c>
      <c r="D4480" s="17">
        <v>-6.8978703000000002E-2</v>
      </c>
      <c r="E4480" s="74">
        <v>-3.6025301000000003E-2</v>
      </c>
      <c r="F4480" s="74">
        <v>-7.3433997000000001E-2</v>
      </c>
      <c r="G4480" s="17">
        <v>-3.9067565999999998E-2</v>
      </c>
      <c r="J4480" s="74"/>
      <c r="K4480" s="73"/>
      <c r="L4480" s="73"/>
      <c r="M4480" s="73"/>
      <c r="N4480" s="73"/>
      <c r="O4480" s="69"/>
      <c r="P4480" s="69"/>
      <c r="Q4480" s="69"/>
      <c r="R4480" s="69"/>
      <c r="S4480" s="69"/>
      <c r="T4480" s="69"/>
      <c r="U4480" s="69"/>
      <c r="V4480" s="72"/>
      <c r="W4480" s="71"/>
      <c r="X4480" s="71"/>
    </row>
    <row r="4481" spans="1:24" ht="15.75" thickBot="1">
      <c r="A4481" s="3">
        <v>0.44729999999999998</v>
      </c>
      <c r="B4481" s="17">
        <v>-5.1434257999999997E-2</v>
      </c>
      <c r="C4481" s="17">
        <v>-6.5904656000000006E-2</v>
      </c>
      <c r="D4481" s="17">
        <v>-6.8904372000000005E-2</v>
      </c>
      <c r="E4481" s="74">
        <v>-3.5956551000000003E-2</v>
      </c>
      <c r="F4481" s="74">
        <v>-7.3366558999999998E-2</v>
      </c>
      <c r="G4481" s="17">
        <v>-3.8993039E-2</v>
      </c>
      <c r="J4481" s="74"/>
      <c r="K4481" s="73"/>
      <c r="L4481" s="73"/>
      <c r="M4481" s="73"/>
      <c r="N4481" s="73"/>
      <c r="O4481" s="69"/>
      <c r="P4481" s="69"/>
      <c r="Q4481" s="69"/>
      <c r="R4481" s="69"/>
      <c r="S4481" s="69"/>
      <c r="T4481" s="69"/>
      <c r="U4481" s="69"/>
      <c r="V4481" s="72"/>
      <c r="W4481" s="71"/>
      <c r="X4481" s="71"/>
    </row>
    <row r="4482" spans="1:24" ht="15.75" thickBot="1">
      <c r="A4482" s="3">
        <v>0.44740000000000002</v>
      </c>
      <c r="B4482" s="17">
        <v>-5.1336088000000002E-2</v>
      </c>
      <c r="C4482" s="17">
        <v>-6.5826071999999999E-2</v>
      </c>
      <c r="D4482" s="17">
        <v>-6.8830039999999995E-2</v>
      </c>
      <c r="E4482" s="74">
        <v>-3.5887805000000002E-2</v>
      </c>
      <c r="F4482" s="74">
        <v>-7.3299117999999996E-2</v>
      </c>
      <c r="G4482" s="17">
        <v>-3.8918514000000001E-2</v>
      </c>
      <c r="J4482" s="74"/>
      <c r="K4482" s="73"/>
      <c r="L4482" s="73"/>
      <c r="M4482" s="73"/>
      <c r="N4482" s="73"/>
      <c r="O4482" s="69"/>
      <c r="P4482" s="69"/>
      <c r="Q4482" s="69"/>
      <c r="R4482" s="69"/>
      <c r="S4482" s="69"/>
      <c r="T4482" s="69"/>
      <c r="U4482" s="69"/>
      <c r="V4482" s="72"/>
      <c r="W4482" s="71"/>
      <c r="X4482" s="71"/>
    </row>
    <row r="4483" spans="1:24" ht="15.75" thickBot="1">
      <c r="A4483" s="3">
        <v>0.44750000000000001</v>
      </c>
      <c r="B4483" s="17">
        <v>-5.1237921999999998E-2</v>
      </c>
      <c r="C4483" s="17">
        <v>-6.5747486999999993E-2</v>
      </c>
      <c r="D4483" s="17">
        <v>-6.8755706E-2</v>
      </c>
      <c r="E4483" s="74">
        <v>-3.5819060999999999E-2</v>
      </c>
      <c r="F4483" s="74">
        <v>-7.3231674999999996E-2</v>
      </c>
      <c r="G4483" s="17">
        <v>-3.8843992000000001E-2</v>
      </c>
      <c r="J4483" s="74"/>
      <c r="K4483" s="73"/>
      <c r="L4483" s="73"/>
      <c r="M4483" s="73"/>
      <c r="N4483" s="73"/>
      <c r="O4483" s="69"/>
      <c r="P4483" s="69"/>
      <c r="Q4483" s="69"/>
      <c r="R4483" s="69"/>
      <c r="S4483" s="69"/>
      <c r="T4483" s="69"/>
      <c r="U4483" s="69"/>
      <c r="V4483" s="72"/>
      <c r="W4483" s="71"/>
      <c r="X4483" s="71"/>
    </row>
    <row r="4484" spans="1:24" ht="15.75" thickBot="1">
      <c r="A4484" s="3">
        <v>0.4476</v>
      </c>
      <c r="B4484" s="17">
        <v>-5.1139759E-2</v>
      </c>
      <c r="C4484" s="17">
        <v>-6.5668902000000001E-2</v>
      </c>
      <c r="D4484" s="17">
        <v>-6.8681372000000004E-2</v>
      </c>
      <c r="E4484" s="74">
        <v>-3.5750321000000002E-2</v>
      </c>
      <c r="F4484" s="74">
        <v>-7.3164229999999997E-2</v>
      </c>
      <c r="G4484" s="17">
        <v>-3.8769472999999999E-2</v>
      </c>
      <c r="J4484" s="74"/>
      <c r="K4484" s="73"/>
      <c r="L4484" s="73"/>
      <c r="M4484" s="73"/>
      <c r="N4484" s="73"/>
      <c r="O4484" s="69"/>
      <c r="P4484" s="69"/>
      <c r="Q4484" s="69"/>
      <c r="R4484" s="69"/>
      <c r="S4484" s="69"/>
      <c r="T4484" s="69"/>
      <c r="U4484" s="69"/>
      <c r="V4484" s="72"/>
      <c r="W4484" s="71"/>
      <c r="X4484" s="71"/>
    </row>
    <row r="4485" spans="1:24" ht="15.75" thickBot="1">
      <c r="A4485" s="3">
        <v>0.44769999999999999</v>
      </c>
      <c r="B4485" s="17">
        <v>-5.1041599E-2</v>
      </c>
      <c r="C4485" s="17">
        <v>-6.5590315999999996E-2</v>
      </c>
      <c r="D4485" s="17">
        <v>-6.8607035999999996E-2</v>
      </c>
      <c r="E4485" s="74">
        <v>-3.5681583000000003E-2</v>
      </c>
      <c r="F4485" s="74">
        <v>-7.3096781999999999E-2</v>
      </c>
      <c r="G4485" s="17">
        <v>-3.8694958000000002E-2</v>
      </c>
      <c r="J4485" s="74"/>
      <c r="K4485" s="73"/>
      <c r="L4485" s="73"/>
      <c r="M4485" s="73"/>
      <c r="N4485" s="73"/>
      <c r="O4485" s="69"/>
      <c r="P4485" s="69"/>
      <c r="Q4485" s="69"/>
      <c r="R4485" s="69"/>
      <c r="S4485" s="69"/>
      <c r="T4485" s="69"/>
      <c r="U4485" s="69"/>
      <c r="V4485" s="72"/>
      <c r="W4485" s="71"/>
      <c r="X4485" s="71"/>
    </row>
    <row r="4486" spans="1:24" ht="15.75" thickBot="1">
      <c r="A4486" s="3">
        <v>0.44779999999999998</v>
      </c>
      <c r="B4486" s="17">
        <v>-5.0943441999999999E-2</v>
      </c>
      <c r="C4486" s="17">
        <v>-6.5511730000000004E-2</v>
      </c>
      <c r="D4486" s="17">
        <v>-6.8532699000000002E-2</v>
      </c>
      <c r="E4486" s="74">
        <v>-3.5612848000000003E-2</v>
      </c>
      <c r="F4486" s="74">
        <v>-7.3029332000000002E-2</v>
      </c>
      <c r="G4486" s="17">
        <v>-3.8620445000000003E-2</v>
      </c>
      <c r="J4486" s="74"/>
      <c r="K4486" s="73"/>
      <c r="L4486" s="73"/>
      <c r="M4486" s="73"/>
      <c r="N4486" s="73"/>
      <c r="O4486" s="69"/>
      <c r="P4486" s="69"/>
      <c r="Q4486" s="69"/>
      <c r="R4486" s="69"/>
      <c r="S4486" s="69"/>
      <c r="T4486" s="69"/>
      <c r="U4486" s="69"/>
      <c r="V4486" s="72"/>
      <c r="W4486" s="71"/>
      <c r="X4486" s="71"/>
    </row>
    <row r="4487" spans="1:24" ht="15.75" thickBot="1">
      <c r="A4487" s="3">
        <v>0.44790000000000002</v>
      </c>
      <c r="B4487" s="17">
        <v>-5.0845289000000002E-2</v>
      </c>
      <c r="C4487" s="17">
        <v>-6.5433143999999999E-2</v>
      </c>
      <c r="D4487" s="17">
        <v>-6.8458361999999995E-2</v>
      </c>
      <c r="E4487" s="74">
        <v>-3.5544117E-2</v>
      </c>
      <c r="F4487" s="74">
        <v>-7.2961880000000007E-2</v>
      </c>
      <c r="G4487" s="17">
        <v>-3.8545936000000003E-2</v>
      </c>
      <c r="J4487" s="74"/>
      <c r="K4487" s="73"/>
      <c r="L4487" s="73"/>
      <c r="M4487" s="73"/>
      <c r="N4487" s="73"/>
      <c r="O4487" s="69"/>
      <c r="P4487" s="69"/>
      <c r="Q4487" s="69"/>
      <c r="R4487" s="69"/>
      <c r="S4487" s="69"/>
      <c r="T4487" s="69"/>
      <c r="U4487" s="69"/>
      <c r="V4487" s="72"/>
      <c r="W4487" s="71"/>
      <c r="X4487" s="71"/>
    </row>
    <row r="4488" spans="1:24" ht="15.75" thickBot="1">
      <c r="A4488" s="3">
        <v>0.44800000000000001</v>
      </c>
      <c r="B4488" s="17">
        <v>-5.0747138999999997E-2</v>
      </c>
      <c r="C4488" s="17">
        <v>-6.5354557999999993E-2</v>
      </c>
      <c r="D4488" s="17">
        <v>-6.8384022000000003E-2</v>
      </c>
      <c r="E4488" s="74">
        <v>-3.5475387999999997E-2</v>
      </c>
      <c r="F4488" s="74">
        <v>-7.2894424999999999E-2</v>
      </c>
      <c r="G4488" s="17">
        <v>-3.8471429000000001E-2</v>
      </c>
      <c r="J4488" s="74"/>
      <c r="K4488" s="73"/>
      <c r="L4488" s="73"/>
      <c r="M4488" s="73"/>
      <c r="N4488" s="73"/>
      <c r="O4488" s="69"/>
      <c r="P4488" s="69"/>
      <c r="Q4488" s="69"/>
      <c r="R4488" s="69"/>
      <c r="S4488" s="69"/>
      <c r="T4488" s="69"/>
      <c r="U4488" s="69"/>
      <c r="V4488" s="72"/>
      <c r="W4488" s="71"/>
      <c r="X4488" s="71"/>
    </row>
    <row r="4489" spans="1:24" ht="15.75" thickBot="1">
      <c r="A4489" s="3">
        <v>0.4481</v>
      </c>
      <c r="B4489" s="17">
        <v>-5.0648991999999997E-2</v>
      </c>
      <c r="C4489" s="17">
        <v>-6.5275971000000002E-2</v>
      </c>
      <c r="D4489" s="17">
        <v>-6.8309681999999997E-2</v>
      </c>
      <c r="E4489" s="74">
        <v>-3.5406661999999998E-2</v>
      </c>
      <c r="F4489" s="74">
        <v>-7.2826968000000006E-2</v>
      </c>
      <c r="G4489" s="17">
        <v>-3.8396925999999998E-2</v>
      </c>
      <c r="J4489" s="74"/>
      <c r="K4489" s="73"/>
      <c r="L4489" s="73"/>
      <c r="M4489" s="73"/>
      <c r="N4489" s="73"/>
      <c r="O4489" s="69"/>
      <c r="P4489" s="69"/>
      <c r="Q4489" s="69"/>
      <c r="R4489" s="69"/>
      <c r="S4489" s="69"/>
      <c r="T4489" s="69"/>
      <c r="U4489" s="69"/>
      <c r="V4489" s="72"/>
      <c r="W4489" s="71"/>
      <c r="X4489" s="71"/>
    </row>
    <row r="4490" spans="1:24" ht="15.75" thickBot="1">
      <c r="A4490" s="3">
        <v>0.44819999999999999</v>
      </c>
      <c r="B4490" s="17">
        <v>-5.0550849000000002E-2</v>
      </c>
      <c r="C4490" s="17">
        <v>-6.5197382999999998E-2</v>
      </c>
      <c r="D4490" s="17">
        <v>-6.8235341000000005E-2</v>
      </c>
      <c r="E4490" s="74">
        <v>-3.5337938999999999E-2</v>
      </c>
      <c r="F4490" s="74">
        <v>-7.2759509E-2</v>
      </c>
      <c r="G4490" s="17">
        <v>-3.8322426E-2</v>
      </c>
      <c r="J4490" s="74"/>
      <c r="K4490" s="73"/>
      <c r="L4490" s="73"/>
      <c r="M4490" s="73"/>
      <c r="N4490" s="73"/>
      <c r="O4490" s="69"/>
      <c r="P4490" s="69"/>
      <c r="Q4490" s="69"/>
      <c r="R4490" s="69"/>
      <c r="S4490" s="69"/>
      <c r="T4490" s="69"/>
      <c r="U4490" s="69"/>
      <c r="V4490" s="72"/>
      <c r="W4490" s="71"/>
      <c r="X4490" s="71"/>
    </row>
    <row r="4491" spans="1:24" ht="15.75" thickBot="1">
      <c r="A4491" s="3">
        <v>0.44829999999999998</v>
      </c>
      <c r="B4491" s="17">
        <v>-5.0452708999999998E-2</v>
      </c>
      <c r="C4491" s="17">
        <v>-6.5118796000000007E-2</v>
      </c>
      <c r="D4491" s="17">
        <v>-6.8160999E-2</v>
      </c>
      <c r="E4491" s="74">
        <v>-3.5269218999999997E-2</v>
      </c>
      <c r="F4491" s="74">
        <v>-7.2692046999999996E-2</v>
      </c>
      <c r="G4491" s="17">
        <v>-3.8247928E-2</v>
      </c>
      <c r="J4491" s="74"/>
      <c r="K4491" s="73"/>
      <c r="L4491" s="73"/>
      <c r="M4491" s="73"/>
      <c r="N4491" s="73"/>
      <c r="O4491" s="69"/>
      <c r="P4491" s="69"/>
      <c r="Q4491" s="69"/>
      <c r="R4491" s="69"/>
      <c r="S4491" s="69"/>
      <c r="T4491" s="69"/>
      <c r="U4491" s="69"/>
      <c r="V4491" s="72"/>
      <c r="W4491" s="71"/>
      <c r="X4491" s="71"/>
    </row>
    <row r="4492" spans="1:24" ht="15.75" thickBot="1">
      <c r="A4492" s="3">
        <v>0.44840000000000002</v>
      </c>
      <c r="B4492" s="17">
        <v>-5.0354571000000001E-2</v>
      </c>
      <c r="C4492" s="17">
        <v>-6.5040207000000003E-2</v>
      </c>
      <c r="D4492" s="17">
        <v>-6.8086654999999996E-2</v>
      </c>
      <c r="E4492" s="74">
        <v>-3.5200502000000002E-2</v>
      </c>
      <c r="F4492" s="74">
        <v>-7.2624583000000006E-2</v>
      </c>
      <c r="G4492" s="17">
        <v>-3.8173433999999999E-2</v>
      </c>
      <c r="J4492" s="74"/>
      <c r="K4492" s="73"/>
      <c r="L4492" s="73"/>
      <c r="M4492" s="73"/>
      <c r="N4492" s="73"/>
      <c r="O4492" s="69"/>
      <c r="P4492" s="69"/>
      <c r="Q4492" s="69"/>
      <c r="R4492" s="69"/>
      <c r="S4492" s="69"/>
      <c r="T4492" s="69"/>
      <c r="U4492" s="69"/>
      <c r="V4492" s="72"/>
      <c r="W4492" s="71"/>
      <c r="X4492" s="71"/>
    </row>
    <row r="4493" spans="1:24" ht="15.75" thickBot="1">
      <c r="A4493" s="3">
        <v>0.44850000000000001</v>
      </c>
      <c r="B4493" s="17">
        <v>-5.0256438E-2</v>
      </c>
      <c r="C4493" s="17">
        <v>-6.4961618999999998E-2</v>
      </c>
      <c r="D4493" s="17">
        <v>-6.8012310000000006E-2</v>
      </c>
      <c r="E4493" s="74">
        <v>-3.5131787999999997E-2</v>
      </c>
      <c r="F4493" s="74">
        <v>-7.2557117000000004E-2</v>
      </c>
      <c r="G4493" s="17">
        <v>-3.8098943000000003E-2</v>
      </c>
      <c r="J4493" s="74"/>
      <c r="K4493" s="73"/>
      <c r="L4493" s="73"/>
      <c r="M4493" s="73"/>
      <c r="N4493" s="73"/>
      <c r="O4493" s="69"/>
      <c r="P4493" s="69"/>
      <c r="Q4493" s="69"/>
      <c r="R4493" s="69"/>
      <c r="S4493" s="69"/>
      <c r="T4493" s="69"/>
      <c r="U4493" s="69"/>
      <c r="V4493" s="72"/>
      <c r="W4493" s="71"/>
      <c r="X4493" s="71"/>
    </row>
    <row r="4494" spans="1:24" ht="15.75" thickBot="1">
      <c r="A4494" s="3">
        <v>0.4486</v>
      </c>
      <c r="B4494" s="17">
        <v>-5.0158306999999999E-2</v>
      </c>
      <c r="C4494" s="17">
        <v>-6.4883029999999994E-2</v>
      </c>
      <c r="D4494" s="17">
        <v>-6.7937964000000003E-2</v>
      </c>
      <c r="E4494" s="74">
        <v>-3.5063076999999998E-2</v>
      </c>
      <c r="F4494" s="74">
        <v>-7.2489648000000004E-2</v>
      </c>
      <c r="G4494" s="17">
        <v>-3.8024453999999999E-2</v>
      </c>
      <c r="J4494" s="74"/>
      <c r="K4494" s="73"/>
      <c r="L4494" s="73"/>
      <c r="M4494" s="73"/>
      <c r="N4494" s="73"/>
      <c r="O4494" s="69"/>
      <c r="P4494" s="69"/>
      <c r="Q4494" s="69"/>
      <c r="R4494" s="69"/>
      <c r="S4494" s="69"/>
      <c r="T4494" s="69"/>
      <c r="U4494" s="69"/>
      <c r="V4494" s="72"/>
      <c r="W4494" s="71"/>
      <c r="X4494" s="71"/>
    </row>
    <row r="4495" spans="1:24" ht="15.75" thickBot="1">
      <c r="A4495" s="3">
        <v>0.44869999999999999</v>
      </c>
      <c r="B4495" s="17">
        <v>-5.0060180000000003E-2</v>
      </c>
      <c r="C4495" s="17">
        <v>-6.4804441000000004E-2</v>
      </c>
      <c r="D4495" s="17">
        <v>-6.7863617000000001E-2</v>
      </c>
      <c r="E4495" s="74">
        <v>-3.4994368999999997E-2</v>
      </c>
      <c r="F4495" s="74">
        <v>-7.2422177000000004E-2</v>
      </c>
      <c r="G4495" s="17">
        <v>-3.7949969E-2</v>
      </c>
      <c r="J4495" s="74"/>
      <c r="K4495" s="73"/>
      <c r="L4495" s="73"/>
      <c r="M4495" s="73"/>
      <c r="N4495" s="73"/>
      <c r="O4495" s="69"/>
      <c r="P4495" s="69"/>
      <c r="Q4495" s="69"/>
      <c r="R4495" s="69"/>
      <c r="S4495" s="69"/>
      <c r="T4495" s="69"/>
      <c r="U4495" s="69"/>
      <c r="V4495" s="72"/>
      <c r="W4495" s="71"/>
      <c r="X4495" s="71"/>
    </row>
    <row r="4496" spans="1:24" ht="15.75" thickBot="1">
      <c r="A4496" s="3">
        <v>0.44879999999999998</v>
      </c>
      <c r="B4496" s="17">
        <v>-4.9962054999999998E-2</v>
      </c>
      <c r="C4496" s="17">
        <v>-6.4725851000000001E-2</v>
      </c>
      <c r="D4496" s="17">
        <v>-6.7789268999999999E-2</v>
      </c>
      <c r="E4496" s="74">
        <v>-3.4925664000000002E-2</v>
      </c>
      <c r="F4496" s="74">
        <v>-7.2354704000000006E-2</v>
      </c>
      <c r="G4496" s="17">
        <v>-3.7875486999999999E-2</v>
      </c>
      <c r="J4496" s="74"/>
      <c r="K4496" s="73"/>
      <c r="L4496" s="73"/>
      <c r="M4496" s="73"/>
      <c r="N4496" s="73"/>
      <c r="O4496" s="69"/>
      <c r="P4496" s="69"/>
      <c r="Q4496" s="69"/>
      <c r="R4496" s="69"/>
      <c r="S4496" s="69"/>
      <c r="T4496" s="69"/>
      <c r="U4496" s="69"/>
      <c r="V4496" s="72"/>
      <c r="W4496" s="71"/>
      <c r="X4496" s="71"/>
    </row>
    <row r="4497" spans="1:24" ht="15.75" thickBot="1">
      <c r="A4497" s="3">
        <v>0.44890000000000002</v>
      </c>
      <c r="B4497" s="17">
        <v>-4.9863933999999999E-2</v>
      </c>
      <c r="C4497" s="17">
        <v>-6.4647260999999998E-2</v>
      </c>
      <c r="D4497" s="17">
        <v>-6.7714918999999998E-2</v>
      </c>
      <c r="E4497" s="74">
        <v>-3.4856960999999999E-2</v>
      </c>
      <c r="F4497" s="74">
        <v>-7.2287227999999995E-2</v>
      </c>
      <c r="G4497" s="17">
        <v>-3.7801006999999998E-2</v>
      </c>
      <c r="J4497" s="74"/>
      <c r="K4497" s="73"/>
      <c r="L4497" s="73"/>
      <c r="M4497" s="73"/>
      <c r="N4497" s="73"/>
      <c r="O4497" s="69"/>
      <c r="P4497" s="69"/>
      <c r="Q4497" s="69"/>
      <c r="R4497" s="69"/>
      <c r="S4497" s="69"/>
      <c r="T4497" s="69"/>
      <c r="U4497" s="69"/>
      <c r="V4497" s="72"/>
      <c r="W4497" s="71"/>
      <c r="X4497" s="71"/>
    </row>
    <row r="4498" spans="1:24" ht="15.75" thickBot="1">
      <c r="A4498" s="3">
        <v>0.44900000000000001</v>
      </c>
      <c r="B4498" s="17">
        <v>-4.9765815999999997E-2</v>
      </c>
      <c r="C4498" s="17">
        <v>-6.4568669999999995E-2</v>
      </c>
      <c r="D4498" s="17">
        <v>-6.7640568999999998E-2</v>
      </c>
      <c r="E4498" s="74">
        <v>-3.4788261000000001E-2</v>
      </c>
      <c r="F4498" s="74">
        <v>-7.2219749999999999E-2</v>
      </c>
      <c r="G4498" s="17">
        <v>-3.7726531000000001E-2</v>
      </c>
      <c r="J4498" s="74"/>
      <c r="K4498" s="73"/>
      <c r="L4498" s="73"/>
      <c r="M4498" s="73"/>
      <c r="N4498" s="73"/>
      <c r="O4498" s="69"/>
      <c r="P4498" s="69"/>
      <c r="Q4498" s="69"/>
      <c r="R4498" s="69"/>
      <c r="S4498" s="69"/>
      <c r="T4498" s="69"/>
      <c r="U4498" s="69"/>
      <c r="V4498" s="72"/>
      <c r="W4498" s="71"/>
      <c r="X4498" s="71"/>
    </row>
    <row r="4499" spans="1:24" ht="15.75" thickBot="1">
      <c r="A4499" s="3">
        <v>0.4491</v>
      </c>
      <c r="B4499" s="17">
        <v>-4.9667702000000001E-2</v>
      </c>
      <c r="C4499" s="17">
        <v>-6.4490079000000006E-2</v>
      </c>
      <c r="D4499" s="17">
        <v>-6.7566216999999998E-2</v>
      </c>
      <c r="E4499" s="74">
        <v>-3.4719565000000001E-2</v>
      </c>
      <c r="F4499" s="74">
        <v>-7.2152269000000005E-2</v>
      </c>
      <c r="G4499" s="17">
        <v>-3.7652058000000002E-2</v>
      </c>
      <c r="J4499" s="74"/>
      <c r="K4499" s="73"/>
      <c r="L4499" s="73"/>
      <c r="M4499" s="73"/>
      <c r="N4499" s="73"/>
      <c r="O4499" s="69"/>
      <c r="P4499" s="69"/>
      <c r="Q4499" s="69"/>
      <c r="R4499" s="69"/>
      <c r="S4499" s="69"/>
      <c r="T4499" s="69"/>
      <c r="U4499" s="69"/>
      <c r="V4499" s="72"/>
      <c r="W4499" s="71"/>
      <c r="X4499" s="71"/>
    </row>
    <row r="4500" spans="1:24" ht="15.75" thickBot="1">
      <c r="A4500" s="3">
        <v>0.44919999999999999</v>
      </c>
      <c r="B4500" s="17">
        <v>-4.9569589999999997E-2</v>
      </c>
      <c r="C4500" s="17">
        <v>-6.4411488000000003E-2</v>
      </c>
      <c r="D4500" s="17">
        <v>-6.7491863999999999E-2</v>
      </c>
      <c r="E4500" s="74">
        <v>-3.4650871E-2</v>
      </c>
      <c r="F4500" s="74">
        <v>-7.2084785999999998E-2</v>
      </c>
      <c r="G4500" s="17">
        <v>-3.7577587000000003E-2</v>
      </c>
      <c r="J4500" s="74"/>
      <c r="K4500" s="73"/>
      <c r="L4500" s="73"/>
      <c r="M4500" s="73"/>
      <c r="N4500" s="73"/>
      <c r="O4500" s="69"/>
      <c r="P4500" s="69"/>
      <c r="Q4500" s="69"/>
      <c r="R4500" s="69"/>
      <c r="S4500" s="69"/>
      <c r="T4500" s="69"/>
      <c r="U4500" s="69"/>
      <c r="V4500" s="72"/>
      <c r="W4500" s="71"/>
      <c r="X4500" s="71"/>
    </row>
    <row r="4501" spans="1:24" ht="15.75" thickBot="1">
      <c r="A4501" s="3">
        <v>0.44929999999999998</v>
      </c>
      <c r="B4501" s="17">
        <v>-4.9471481999999997E-2</v>
      </c>
      <c r="C4501" s="17">
        <v>-6.4332896000000001E-2</v>
      </c>
      <c r="D4501" s="17">
        <v>-6.7417509E-2</v>
      </c>
      <c r="E4501" s="74">
        <v>-3.4582179999999997E-2</v>
      </c>
      <c r="F4501" s="74">
        <v>-7.2017301000000006E-2</v>
      </c>
      <c r="G4501" s="17">
        <v>-3.7503120000000001E-2</v>
      </c>
      <c r="J4501" s="74"/>
      <c r="K4501" s="73"/>
      <c r="L4501" s="73"/>
      <c r="M4501" s="73"/>
      <c r="N4501" s="73"/>
      <c r="O4501" s="69"/>
      <c r="P4501" s="69"/>
      <c r="Q4501" s="69"/>
      <c r="R4501" s="69"/>
      <c r="S4501" s="69"/>
      <c r="T4501" s="69"/>
      <c r="U4501" s="69"/>
      <c r="V4501" s="72"/>
      <c r="W4501" s="71"/>
      <c r="X4501" s="71"/>
    </row>
    <row r="4502" spans="1:24" ht="15.75" thickBot="1">
      <c r="A4502" s="3">
        <v>0.44940000000000002</v>
      </c>
      <c r="B4502" s="17">
        <v>-4.9373377000000003E-2</v>
      </c>
      <c r="C4502" s="17">
        <v>-6.4254302999999999E-2</v>
      </c>
      <c r="D4502" s="17">
        <v>-6.7343154000000002E-2</v>
      </c>
      <c r="E4502" s="74">
        <v>-3.4513492E-2</v>
      </c>
      <c r="F4502" s="74">
        <v>-7.1949813000000001E-2</v>
      </c>
      <c r="G4502" s="17">
        <v>-3.7428654999999998E-2</v>
      </c>
      <c r="J4502" s="74"/>
      <c r="K4502" s="73"/>
      <c r="L4502" s="73"/>
      <c r="M4502" s="73"/>
      <c r="N4502" s="73"/>
      <c r="O4502" s="69"/>
      <c r="P4502" s="69"/>
      <c r="Q4502" s="69"/>
      <c r="R4502" s="69"/>
      <c r="S4502" s="69"/>
      <c r="T4502" s="69"/>
      <c r="U4502" s="69"/>
      <c r="V4502" s="72"/>
      <c r="W4502" s="71"/>
      <c r="X4502" s="71"/>
    </row>
    <row r="4503" spans="1:24" ht="15.75" thickBot="1">
      <c r="A4503" s="3">
        <v>0.44950000000000001</v>
      </c>
      <c r="B4503" s="17">
        <v>-4.9275275E-2</v>
      </c>
      <c r="C4503" s="17">
        <v>-6.4175709999999997E-2</v>
      </c>
      <c r="D4503" s="17">
        <v>-6.7268797000000005E-2</v>
      </c>
      <c r="E4503" s="74">
        <v>-3.4444807000000001E-2</v>
      </c>
      <c r="F4503" s="74">
        <v>-7.1882322999999998E-2</v>
      </c>
      <c r="G4503" s="17">
        <v>-3.7354194E-2</v>
      </c>
      <c r="J4503" s="74"/>
      <c r="K4503" s="73"/>
      <c r="L4503" s="73"/>
      <c r="M4503" s="73"/>
      <c r="N4503" s="73"/>
      <c r="O4503" s="69"/>
      <c r="P4503" s="69"/>
      <c r="Q4503" s="69"/>
      <c r="R4503" s="69"/>
      <c r="S4503" s="69"/>
      <c r="T4503" s="69"/>
      <c r="U4503" s="69"/>
      <c r="V4503" s="72"/>
      <c r="W4503" s="71"/>
      <c r="X4503" s="71"/>
    </row>
    <row r="4504" spans="1:24" ht="15.75" thickBot="1">
      <c r="A4504" s="3">
        <v>0.4496</v>
      </c>
      <c r="B4504" s="17">
        <v>-4.9177176000000003E-2</v>
      </c>
      <c r="C4504" s="17">
        <v>-6.4097116999999995E-2</v>
      </c>
      <c r="D4504" s="17">
        <v>-6.7194438999999995E-2</v>
      </c>
      <c r="E4504" s="74">
        <v>-3.4376124000000001E-2</v>
      </c>
      <c r="F4504" s="74">
        <v>-7.1814830999999996E-2</v>
      </c>
      <c r="G4504" s="17">
        <v>-3.7279735000000001E-2</v>
      </c>
      <c r="J4504" s="74"/>
      <c r="K4504" s="73"/>
      <c r="L4504" s="73"/>
      <c r="M4504" s="73"/>
      <c r="N4504" s="73"/>
      <c r="O4504" s="69"/>
      <c r="P4504" s="69"/>
      <c r="Q4504" s="69"/>
      <c r="R4504" s="69"/>
      <c r="S4504" s="69"/>
      <c r="T4504" s="69"/>
      <c r="U4504" s="69"/>
      <c r="V4504" s="72"/>
      <c r="W4504" s="71"/>
      <c r="X4504" s="71"/>
    </row>
    <row r="4505" spans="1:24" ht="15.75" thickBot="1">
      <c r="A4505" s="3">
        <v>0.44969999999999999</v>
      </c>
      <c r="B4505" s="17">
        <v>-4.9079079999999997E-2</v>
      </c>
      <c r="C4505" s="17">
        <v>-6.4018523999999993E-2</v>
      </c>
      <c r="D4505" s="17">
        <v>-6.7120079999999999E-2</v>
      </c>
      <c r="E4505" s="74">
        <v>-3.4307444999999999E-2</v>
      </c>
      <c r="F4505" s="74">
        <v>-7.1747335999999995E-2</v>
      </c>
      <c r="G4505" s="17">
        <v>-3.720528E-2</v>
      </c>
      <c r="J4505" s="74"/>
      <c r="K4505" s="73"/>
      <c r="L4505" s="73"/>
      <c r="M4505" s="73"/>
      <c r="N4505" s="73"/>
      <c r="O4505" s="69"/>
      <c r="P4505" s="69"/>
      <c r="Q4505" s="69"/>
      <c r="R4505" s="69"/>
      <c r="S4505" s="69"/>
      <c r="T4505" s="69"/>
      <c r="U4505" s="69"/>
      <c r="V4505" s="72"/>
      <c r="W4505" s="71"/>
      <c r="X4505" s="71"/>
    </row>
    <row r="4506" spans="1:24" ht="15.75" thickBot="1">
      <c r="A4506" s="3">
        <v>0.44979999999999998</v>
      </c>
      <c r="B4506" s="17">
        <v>-4.8980986999999997E-2</v>
      </c>
      <c r="C4506" s="17">
        <v>-6.3939929000000006E-2</v>
      </c>
      <c r="D4506" s="17">
        <v>-6.7045720000000003E-2</v>
      </c>
      <c r="E4506" s="74">
        <v>-3.4238768000000003E-2</v>
      </c>
      <c r="F4506" s="74">
        <v>-7.1679837999999996E-2</v>
      </c>
      <c r="G4506" s="17">
        <v>-3.7130826999999998E-2</v>
      </c>
      <c r="J4506" s="74"/>
      <c r="K4506" s="73"/>
      <c r="L4506" s="73"/>
      <c r="M4506" s="73"/>
      <c r="N4506" s="73"/>
      <c r="O4506" s="69"/>
      <c r="P4506" s="69"/>
      <c r="Q4506" s="69"/>
      <c r="R4506" s="69"/>
      <c r="S4506" s="69"/>
      <c r="T4506" s="69"/>
      <c r="U4506" s="69"/>
      <c r="V4506" s="72"/>
      <c r="W4506" s="71"/>
      <c r="X4506" s="71"/>
    </row>
    <row r="4507" spans="1:24" ht="15.75" thickBot="1">
      <c r="A4507" s="3">
        <v>0.44990000000000002</v>
      </c>
      <c r="B4507" s="17">
        <v>-4.8882898000000001E-2</v>
      </c>
      <c r="C4507" s="17">
        <v>-6.3861335000000005E-2</v>
      </c>
      <c r="D4507" s="17">
        <v>-6.6971357999999995E-2</v>
      </c>
      <c r="E4507" s="74">
        <v>-3.4170093999999998E-2</v>
      </c>
      <c r="F4507" s="74">
        <v>-7.1612338999999997E-2</v>
      </c>
      <c r="G4507" s="17">
        <v>-3.7056377000000001E-2</v>
      </c>
      <c r="J4507" s="74"/>
      <c r="K4507" s="73"/>
      <c r="L4507" s="73"/>
      <c r="M4507" s="73"/>
      <c r="N4507" s="73"/>
      <c r="O4507" s="69"/>
      <c r="P4507" s="69"/>
      <c r="Q4507" s="69"/>
      <c r="R4507" s="69"/>
      <c r="S4507" s="69"/>
      <c r="T4507" s="69"/>
      <c r="U4507" s="69"/>
      <c r="V4507" s="72"/>
      <c r="W4507" s="71"/>
      <c r="X4507" s="71"/>
    </row>
    <row r="4508" spans="1:24" ht="15.75" thickBot="1">
      <c r="A4508" s="3">
        <v>0.45</v>
      </c>
      <c r="B4508" s="17">
        <v>-4.8784810999999997E-2</v>
      </c>
      <c r="C4508" s="17">
        <v>-6.3782740000000004E-2</v>
      </c>
      <c r="D4508" s="17">
        <v>-6.6896995000000001E-2</v>
      </c>
      <c r="E4508" s="74">
        <v>-3.4101422999999999E-2</v>
      </c>
      <c r="F4508" s="74">
        <v>-7.1544836000000001E-2</v>
      </c>
      <c r="G4508" s="17">
        <v>-3.6981930000000003E-2</v>
      </c>
      <c r="J4508" s="74"/>
      <c r="K4508" s="73"/>
      <c r="L4508" s="73"/>
      <c r="M4508" s="73"/>
      <c r="N4508" s="73"/>
      <c r="O4508" s="69"/>
      <c r="P4508" s="69"/>
      <c r="Q4508" s="69"/>
      <c r="R4508" s="69"/>
      <c r="S4508" s="69"/>
      <c r="T4508" s="69"/>
      <c r="U4508" s="69"/>
      <c r="V4508" s="72"/>
      <c r="W4508" s="71"/>
      <c r="X4508" s="71"/>
    </row>
    <row r="4509" spans="1:24" ht="15.75" thickBot="1">
      <c r="A4509" s="3">
        <v>0.4501</v>
      </c>
      <c r="B4509" s="17">
        <v>-4.8686727999999999E-2</v>
      </c>
      <c r="C4509" s="17">
        <v>-6.3704144000000004E-2</v>
      </c>
      <c r="D4509" s="17">
        <v>-6.6822630999999993E-2</v>
      </c>
      <c r="E4509" s="74">
        <v>-3.4032754999999998E-2</v>
      </c>
      <c r="F4509" s="74">
        <v>-7.1477332000000005E-2</v>
      </c>
      <c r="G4509" s="17">
        <v>-3.6907486000000003E-2</v>
      </c>
      <c r="J4509" s="74"/>
      <c r="K4509" s="73"/>
      <c r="L4509" s="73"/>
      <c r="M4509" s="73"/>
      <c r="N4509" s="73"/>
      <c r="O4509" s="69"/>
      <c r="P4509" s="69"/>
      <c r="Q4509" s="69"/>
      <c r="R4509" s="69"/>
      <c r="S4509" s="69"/>
      <c r="T4509" s="69"/>
      <c r="U4509" s="69"/>
      <c r="V4509" s="72"/>
      <c r="W4509" s="71"/>
      <c r="X4509" s="71"/>
    </row>
    <row r="4510" spans="1:24" ht="15.75" thickBot="1">
      <c r="A4510" s="3">
        <v>0.45019999999999999</v>
      </c>
      <c r="B4510" s="17">
        <v>-4.8588647999999998E-2</v>
      </c>
      <c r="C4510" s="17">
        <v>-6.3625548000000004E-2</v>
      </c>
      <c r="D4510" s="17">
        <v>-6.6748266000000001E-2</v>
      </c>
      <c r="E4510" s="74">
        <v>-3.3964090000000002E-2</v>
      </c>
      <c r="F4510" s="74">
        <v>-7.1409824999999996E-2</v>
      </c>
      <c r="G4510" s="17">
        <v>-3.6833045000000002E-2</v>
      </c>
      <c r="J4510" s="74"/>
      <c r="K4510" s="73"/>
      <c r="L4510" s="73"/>
      <c r="M4510" s="73"/>
      <c r="N4510" s="73"/>
      <c r="O4510" s="69"/>
      <c r="P4510" s="69"/>
      <c r="Q4510" s="69"/>
      <c r="R4510" s="69"/>
      <c r="S4510" s="69"/>
      <c r="T4510" s="69"/>
      <c r="U4510" s="69"/>
      <c r="V4510" s="72"/>
      <c r="W4510" s="71"/>
      <c r="X4510" s="71"/>
    </row>
    <row r="4511" spans="1:24" ht="15.75" thickBot="1">
      <c r="A4511" s="3">
        <v>0.45029999999999998</v>
      </c>
      <c r="B4511" s="17">
        <v>-4.8490571000000003E-2</v>
      </c>
      <c r="C4511" s="17">
        <v>-6.3546951000000004E-2</v>
      </c>
      <c r="D4511" s="17">
        <v>-6.6673899999999994E-2</v>
      </c>
      <c r="E4511" s="74">
        <v>-3.3895426999999999E-2</v>
      </c>
      <c r="F4511" s="74">
        <v>-7.1342315000000003E-2</v>
      </c>
      <c r="G4511" s="17">
        <v>-3.6758606999999999E-2</v>
      </c>
      <c r="J4511" s="74"/>
      <c r="K4511" s="73"/>
      <c r="L4511" s="73"/>
      <c r="M4511" s="73"/>
      <c r="N4511" s="73"/>
      <c r="O4511" s="69"/>
      <c r="P4511" s="69"/>
      <c r="Q4511" s="69"/>
      <c r="R4511" s="69"/>
      <c r="S4511" s="69"/>
      <c r="T4511" s="69"/>
      <c r="U4511" s="69"/>
      <c r="V4511" s="72"/>
      <c r="W4511" s="71"/>
      <c r="X4511" s="71"/>
    </row>
    <row r="4512" spans="1:24" ht="15.75" thickBot="1">
      <c r="A4512" s="3">
        <v>0.45040000000000002</v>
      </c>
      <c r="B4512" s="17">
        <v>-4.8392497E-2</v>
      </c>
      <c r="C4512" s="17">
        <v>-6.3468354000000005E-2</v>
      </c>
      <c r="D4512" s="17">
        <v>-6.6599532000000003E-2</v>
      </c>
      <c r="E4512" s="74">
        <v>-3.3826767000000001E-2</v>
      </c>
      <c r="F4512" s="74">
        <v>-7.1274802999999998E-2</v>
      </c>
      <c r="G4512" s="17">
        <v>-3.6684172000000001E-2</v>
      </c>
      <c r="J4512" s="74"/>
      <c r="K4512" s="73"/>
      <c r="L4512" s="73"/>
      <c r="M4512" s="73"/>
      <c r="N4512" s="73"/>
      <c r="O4512" s="69"/>
      <c r="P4512" s="69"/>
      <c r="Q4512" s="69"/>
      <c r="R4512" s="69"/>
      <c r="S4512" s="69"/>
      <c r="T4512" s="69"/>
      <c r="U4512" s="69"/>
      <c r="V4512" s="72"/>
      <c r="W4512" s="71"/>
      <c r="X4512" s="71"/>
    </row>
    <row r="4513" spans="1:24" ht="15.75" thickBot="1">
      <c r="A4513" s="3">
        <v>0.45050000000000001</v>
      </c>
      <c r="B4513" s="17">
        <v>-4.8294426000000001E-2</v>
      </c>
      <c r="C4513" s="17">
        <v>-6.3389757000000005E-2</v>
      </c>
      <c r="D4513" s="17">
        <v>-6.6525162999999998E-2</v>
      </c>
      <c r="E4513" s="74">
        <v>-3.3758110000000001E-2</v>
      </c>
      <c r="F4513" s="74">
        <v>-7.1207289000000007E-2</v>
      </c>
      <c r="G4513" s="17">
        <v>-3.6609739000000002E-2</v>
      </c>
      <c r="J4513" s="74"/>
      <c r="K4513" s="73"/>
      <c r="L4513" s="73"/>
      <c r="M4513" s="73"/>
      <c r="N4513" s="73"/>
      <c r="O4513" s="69"/>
      <c r="P4513" s="69"/>
      <c r="Q4513" s="69"/>
      <c r="R4513" s="69"/>
      <c r="S4513" s="69"/>
      <c r="T4513" s="69"/>
      <c r="U4513" s="69"/>
      <c r="V4513" s="72"/>
      <c r="W4513" s="71"/>
      <c r="X4513" s="71"/>
    </row>
    <row r="4514" spans="1:24" ht="15.75" thickBot="1">
      <c r="A4514" s="3">
        <v>0.4506</v>
      </c>
      <c r="B4514" s="17">
        <v>-4.8196358000000002E-2</v>
      </c>
      <c r="C4514" s="17">
        <v>-6.3311159000000006E-2</v>
      </c>
      <c r="D4514" s="17">
        <v>-6.6450791999999995E-2</v>
      </c>
      <c r="E4514" s="74">
        <v>-3.3689456E-2</v>
      </c>
      <c r="F4514" s="74">
        <v>-7.1139772000000004E-2</v>
      </c>
      <c r="G4514" s="17">
        <v>-3.6535310000000001E-2</v>
      </c>
      <c r="J4514" s="74"/>
      <c r="K4514" s="73"/>
      <c r="L4514" s="73"/>
      <c r="M4514" s="73"/>
      <c r="N4514" s="73"/>
      <c r="O4514" s="69"/>
      <c r="P4514" s="69"/>
      <c r="Q4514" s="69"/>
      <c r="R4514" s="69"/>
      <c r="S4514" s="69"/>
      <c r="T4514" s="69"/>
      <c r="U4514" s="69"/>
      <c r="V4514" s="72"/>
      <c r="W4514" s="71"/>
      <c r="X4514" s="71"/>
    </row>
    <row r="4515" spans="1:24" ht="15.75" thickBot="1">
      <c r="A4515" s="3">
        <v>0.45069999999999999</v>
      </c>
      <c r="B4515" s="17">
        <v>-4.8098294E-2</v>
      </c>
      <c r="C4515" s="17">
        <v>-6.3232559999999993E-2</v>
      </c>
      <c r="D4515" s="17">
        <v>-6.6376421000000005E-2</v>
      </c>
      <c r="E4515" s="74">
        <v>-3.3620804999999997E-2</v>
      </c>
      <c r="F4515" s="74">
        <v>-7.1072253000000002E-2</v>
      </c>
      <c r="G4515" s="17">
        <v>-3.6460882999999999E-2</v>
      </c>
      <c r="J4515" s="74"/>
      <c r="K4515" s="73"/>
      <c r="L4515" s="73"/>
      <c r="M4515" s="73"/>
      <c r="N4515" s="73"/>
      <c r="O4515" s="69"/>
      <c r="P4515" s="69"/>
      <c r="Q4515" s="69"/>
      <c r="R4515" s="69"/>
      <c r="S4515" s="69"/>
      <c r="T4515" s="69"/>
      <c r="U4515" s="69"/>
      <c r="V4515" s="72"/>
      <c r="W4515" s="71"/>
      <c r="X4515" s="71"/>
    </row>
    <row r="4516" spans="1:24" ht="15.75" thickBot="1">
      <c r="A4516" s="3">
        <v>0.45079999999999998</v>
      </c>
      <c r="B4516" s="17">
        <v>-4.8000231999999997E-2</v>
      </c>
      <c r="C4516" s="17">
        <v>-6.3153960999999995E-2</v>
      </c>
      <c r="D4516" s="17">
        <v>-6.6302048000000002E-2</v>
      </c>
      <c r="E4516" s="74">
        <v>-3.3552156E-2</v>
      </c>
      <c r="F4516" s="74">
        <v>-7.1004731000000001E-2</v>
      </c>
      <c r="G4516" s="17">
        <v>-3.6386459000000003E-2</v>
      </c>
      <c r="J4516" s="74"/>
      <c r="K4516" s="73"/>
      <c r="L4516" s="73"/>
      <c r="M4516" s="73"/>
      <c r="N4516" s="73"/>
      <c r="O4516" s="69"/>
      <c r="P4516" s="69"/>
      <c r="Q4516" s="69"/>
      <c r="R4516" s="69"/>
      <c r="S4516" s="69"/>
      <c r="T4516" s="69"/>
      <c r="U4516" s="69"/>
      <c r="V4516" s="72"/>
      <c r="W4516" s="71"/>
      <c r="X4516" s="71"/>
    </row>
    <row r="4517" spans="1:24" ht="15.75" thickBot="1">
      <c r="A4517" s="3">
        <v>0.45090000000000002</v>
      </c>
      <c r="B4517" s="17">
        <v>-4.7902172999999999E-2</v>
      </c>
      <c r="C4517" s="17">
        <v>-6.3075360999999996E-2</v>
      </c>
      <c r="D4517" s="17">
        <v>-6.6227674E-2</v>
      </c>
      <c r="E4517" s="74">
        <v>-3.3483510000000001E-2</v>
      </c>
      <c r="F4517" s="74">
        <v>-7.0937207000000002E-2</v>
      </c>
      <c r="G4517" s="17">
        <v>-3.6312037999999998E-2</v>
      </c>
      <c r="J4517" s="74"/>
      <c r="K4517" s="73"/>
      <c r="L4517" s="73"/>
      <c r="M4517" s="73"/>
      <c r="N4517" s="73"/>
      <c r="O4517" s="69"/>
      <c r="P4517" s="69"/>
      <c r="Q4517" s="69"/>
      <c r="R4517" s="69"/>
      <c r="S4517" s="69"/>
      <c r="T4517" s="69"/>
      <c r="U4517" s="69"/>
      <c r="V4517" s="72"/>
      <c r="W4517" s="71"/>
      <c r="X4517" s="71"/>
    </row>
    <row r="4518" spans="1:24" ht="15.75" thickBot="1">
      <c r="A4518" s="3">
        <v>0.45100000000000001</v>
      </c>
      <c r="B4518" s="17">
        <v>-4.7804118E-2</v>
      </c>
      <c r="C4518" s="17">
        <v>-6.2996760999999998E-2</v>
      </c>
      <c r="D4518" s="17">
        <v>-6.6153297999999999E-2</v>
      </c>
      <c r="E4518" s="74">
        <v>-3.3414867000000001E-2</v>
      </c>
      <c r="F4518" s="74">
        <v>-7.0869680000000004E-2</v>
      </c>
      <c r="G4518" s="17">
        <v>-3.6237619999999998E-2</v>
      </c>
      <c r="J4518" s="74"/>
      <c r="K4518" s="73"/>
      <c r="L4518" s="73"/>
      <c r="M4518" s="73"/>
      <c r="N4518" s="73"/>
      <c r="O4518" s="69"/>
      <c r="P4518" s="69"/>
      <c r="Q4518" s="69"/>
      <c r="R4518" s="69"/>
      <c r="S4518" s="69"/>
      <c r="T4518" s="69"/>
      <c r="U4518" s="69"/>
      <c r="V4518" s="72"/>
      <c r="W4518" s="71"/>
      <c r="X4518" s="71"/>
    </row>
    <row r="4519" spans="1:24" ht="15.75" thickBot="1">
      <c r="A4519" s="3">
        <v>0.4511</v>
      </c>
      <c r="B4519" s="17">
        <v>-4.7706064999999999E-2</v>
      </c>
      <c r="C4519" s="17">
        <v>-6.2918160000000001E-2</v>
      </c>
      <c r="D4519" s="17">
        <v>-6.6078920999999999E-2</v>
      </c>
      <c r="E4519" s="74">
        <v>-3.3346226999999999E-2</v>
      </c>
      <c r="F4519" s="74">
        <v>-7.0802150999999994E-2</v>
      </c>
      <c r="G4519" s="17">
        <v>-3.6163204999999997E-2</v>
      </c>
      <c r="J4519" s="74"/>
      <c r="K4519" s="73"/>
      <c r="L4519" s="73"/>
      <c r="M4519" s="73"/>
      <c r="N4519" s="73"/>
      <c r="O4519" s="69"/>
      <c r="P4519" s="69"/>
      <c r="Q4519" s="69"/>
      <c r="R4519" s="69"/>
      <c r="S4519" s="69"/>
      <c r="T4519" s="69"/>
      <c r="U4519" s="69"/>
      <c r="V4519" s="72"/>
      <c r="W4519" s="71"/>
      <c r="X4519" s="71"/>
    </row>
    <row r="4520" spans="1:24" ht="15.75" thickBot="1">
      <c r="A4520" s="3">
        <v>0.45119999999999999</v>
      </c>
      <c r="B4520" s="17">
        <v>-4.7608016000000003E-2</v>
      </c>
      <c r="C4520" s="17">
        <v>-6.2839559000000003E-2</v>
      </c>
      <c r="D4520" s="17">
        <v>-6.6004542999999999E-2</v>
      </c>
      <c r="E4520" s="74">
        <v>-3.3277589000000003E-2</v>
      </c>
      <c r="F4520" s="74">
        <v>-7.0734618999999999E-2</v>
      </c>
      <c r="G4520" s="17">
        <v>-3.6088793000000001E-2</v>
      </c>
      <c r="J4520" s="74"/>
      <c r="K4520" s="73"/>
      <c r="L4520" s="73"/>
      <c r="M4520" s="73"/>
      <c r="N4520" s="73"/>
      <c r="O4520" s="69"/>
      <c r="P4520" s="69"/>
      <c r="Q4520" s="69"/>
      <c r="R4520" s="69"/>
      <c r="S4520" s="69"/>
      <c r="T4520" s="69"/>
      <c r="U4520" s="69"/>
      <c r="V4520" s="72"/>
      <c r="W4520" s="71"/>
      <c r="X4520" s="71"/>
    </row>
    <row r="4521" spans="1:24" ht="15.75" thickBot="1">
      <c r="A4521" s="3">
        <v>0.45129999999999998</v>
      </c>
      <c r="B4521" s="17">
        <v>-4.7509969999999999E-2</v>
      </c>
      <c r="C4521" s="17">
        <v>-6.2760957000000006E-2</v>
      </c>
      <c r="D4521" s="17">
        <v>-6.5930163999999999E-2</v>
      </c>
      <c r="E4521" s="74">
        <v>-3.3208954999999998E-2</v>
      </c>
      <c r="F4521" s="74">
        <v>-7.0667085000000004E-2</v>
      </c>
      <c r="G4521" s="17">
        <v>-3.6014382999999997E-2</v>
      </c>
      <c r="J4521" s="74"/>
      <c r="K4521" s="73"/>
      <c r="L4521" s="73"/>
      <c r="M4521" s="73"/>
      <c r="N4521" s="73"/>
      <c r="O4521" s="69"/>
      <c r="P4521" s="69"/>
      <c r="Q4521" s="69"/>
      <c r="R4521" s="69"/>
      <c r="S4521" s="69"/>
      <c r="T4521" s="69"/>
      <c r="U4521" s="69"/>
      <c r="V4521" s="72"/>
      <c r="W4521" s="71"/>
      <c r="X4521" s="71"/>
    </row>
    <row r="4522" spans="1:24" ht="15.75" thickBot="1">
      <c r="A4522" s="3">
        <v>0.45140000000000002</v>
      </c>
      <c r="B4522" s="17">
        <v>-4.7411926E-2</v>
      </c>
      <c r="C4522" s="17">
        <v>-6.2682354999999995E-2</v>
      </c>
      <c r="D4522" s="17">
        <v>-6.5855783000000001E-2</v>
      </c>
      <c r="E4522" s="74">
        <v>-3.3140322999999999E-2</v>
      </c>
      <c r="F4522" s="74">
        <v>-7.0599548999999998E-2</v>
      </c>
      <c r="G4522" s="17">
        <v>-3.5939976999999998E-2</v>
      </c>
      <c r="J4522" s="74"/>
      <c r="K4522" s="73"/>
      <c r="L4522" s="73"/>
      <c r="M4522" s="73"/>
      <c r="N4522" s="73"/>
      <c r="O4522" s="69"/>
      <c r="P4522" s="69"/>
      <c r="Q4522" s="69"/>
      <c r="R4522" s="69"/>
      <c r="S4522" s="69"/>
      <c r="T4522" s="69"/>
      <c r="U4522" s="69"/>
      <c r="V4522" s="72"/>
      <c r="W4522" s="71"/>
      <c r="X4522" s="71"/>
    </row>
    <row r="4523" spans="1:24" ht="15.75" thickBot="1">
      <c r="A4523" s="3">
        <v>0.45150000000000001</v>
      </c>
      <c r="B4523" s="17">
        <v>-4.7313885999999999E-2</v>
      </c>
      <c r="C4523" s="17">
        <v>-6.2603751999999999E-2</v>
      </c>
      <c r="D4523" s="17">
        <v>-6.5781401000000003E-2</v>
      </c>
      <c r="E4523" s="74">
        <v>-3.3071692999999999E-2</v>
      </c>
      <c r="F4523" s="74">
        <v>-7.0532009000000007E-2</v>
      </c>
      <c r="G4523" s="17">
        <v>-3.5865572999999998E-2</v>
      </c>
      <c r="J4523" s="74"/>
      <c r="K4523" s="73"/>
      <c r="L4523" s="73"/>
      <c r="M4523" s="73"/>
      <c r="N4523" s="73"/>
      <c r="O4523" s="69"/>
      <c r="P4523" s="69"/>
      <c r="Q4523" s="69"/>
      <c r="R4523" s="69"/>
      <c r="S4523" s="69"/>
      <c r="T4523" s="69"/>
      <c r="U4523" s="69"/>
      <c r="V4523" s="72"/>
      <c r="W4523" s="71"/>
      <c r="X4523" s="71"/>
    </row>
    <row r="4524" spans="1:24" ht="15.75" thickBot="1">
      <c r="A4524" s="3">
        <v>0.4516</v>
      </c>
      <c r="B4524" s="17">
        <v>-4.7215848999999997E-2</v>
      </c>
      <c r="C4524" s="17">
        <v>-6.2525149000000002E-2</v>
      </c>
      <c r="D4524" s="17">
        <v>-6.5707018000000006E-2</v>
      </c>
      <c r="E4524" s="74">
        <v>-3.3003066999999997E-2</v>
      </c>
      <c r="F4524" s="74">
        <v>-7.0464468000000002E-2</v>
      </c>
      <c r="G4524" s="17">
        <v>-3.5791172000000003E-2</v>
      </c>
      <c r="J4524" s="74"/>
      <c r="K4524" s="73"/>
      <c r="L4524" s="73"/>
      <c r="M4524" s="73"/>
      <c r="N4524" s="73"/>
      <c r="O4524" s="69"/>
      <c r="P4524" s="69"/>
      <c r="Q4524" s="69"/>
      <c r="R4524" s="69"/>
      <c r="S4524" s="69"/>
      <c r="T4524" s="69"/>
      <c r="U4524" s="69"/>
      <c r="V4524" s="72"/>
      <c r="W4524" s="71"/>
      <c r="X4524" s="71"/>
    </row>
    <row r="4525" spans="1:24" ht="15.75" thickBot="1">
      <c r="A4525" s="3">
        <v>0.45169999999999999</v>
      </c>
      <c r="B4525" s="17">
        <v>-4.7117814000000001E-2</v>
      </c>
      <c r="C4525" s="17">
        <v>-6.2446544999999999E-2</v>
      </c>
      <c r="D4525" s="17">
        <v>-6.5632632999999996E-2</v>
      </c>
      <c r="E4525" s="74">
        <v>-3.2934443000000001E-2</v>
      </c>
      <c r="F4525" s="74">
        <v>-7.0396924E-2</v>
      </c>
      <c r="G4525" s="17">
        <v>-3.5716774E-2</v>
      </c>
      <c r="J4525" s="74"/>
      <c r="K4525" s="73"/>
      <c r="L4525" s="73"/>
      <c r="M4525" s="73"/>
      <c r="N4525" s="73"/>
      <c r="O4525" s="69"/>
      <c r="P4525" s="69"/>
      <c r="Q4525" s="69"/>
      <c r="R4525" s="69"/>
      <c r="S4525" s="69"/>
      <c r="T4525" s="69"/>
      <c r="U4525" s="69"/>
      <c r="V4525" s="72"/>
      <c r="W4525" s="71"/>
      <c r="X4525" s="71"/>
    </row>
    <row r="4526" spans="1:24" ht="15.75" thickBot="1">
      <c r="A4526" s="3">
        <v>0.45179999999999998</v>
      </c>
      <c r="B4526" s="17">
        <v>-4.7019783000000002E-2</v>
      </c>
      <c r="C4526" s="17">
        <v>-6.2367939999999997E-2</v>
      </c>
      <c r="D4526" s="17">
        <v>-6.5558247E-2</v>
      </c>
      <c r="E4526" s="74">
        <v>-3.2865822000000003E-2</v>
      </c>
      <c r="F4526" s="74">
        <v>-7.0329376999999998E-2</v>
      </c>
      <c r="G4526" s="17">
        <v>-3.5642378000000002E-2</v>
      </c>
      <c r="J4526" s="74"/>
      <c r="K4526" s="73"/>
      <c r="L4526" s="73"/>
      <c r="M4526" s="73"/>
      <c r="N4526" s="73"/>
      <c r="O4526" s="69"/>
      <c r="P4526" s="69"/>
      <c r="Q4526" s="69"/>
      <c r="R4526" s="69"/>
      <c r="S4526" s="69"/>
      <c r="T4526" s="69"/>
      <c r="U4526" s="69"/>
      <c r="V4526" s="72"/>
      <c r="W4526" s="71"/>
      <c r="X4526" s="71"/>
    </row>
    <row r="4527" spans="1:24" ht="15.75" thickBot="1">
      <c r="A4527" s="3">
        <v>0.45190000000000002</v>
      </c>
      <c r="B4527" s="17">
        <v>-4.6921755000000002E-2</v>
      </c>
      <c r="C4527" s="17">
        <v>-6.2289335000000001E-2</v>
      </c>
      <c r="D4527" s="17">
        <v>-6.5483860000000005E-2</v>
      </c>
      <c r="E4527" s="74">
        <v>-3.2797204000000003E-2</v>
      </c>
      <c r="F4527" s="74">
        <v>-7.0261827999999998E-2</v>
      </c>
      <c r="G4527" s="17">
        <v>-3.5567986000000003E-2</v>
      </c>
      <c r="J4527" s="74"/>
      <c r="K4527" s="73"/>
      <c r="L4527" s="73"/>
      <c r="M4527" s="73"/>
      <c r="N4527" s="73"/>
      <c r="O4527" s="69"/>
      <c r="P4527" s="69"/>
      <c r="Q4527" s="69"/>
      <c r="R4527" s="69"/>
      <c r="S4527" s="69"/>
      <c r="T4527" s="69"/>
      <c r="U4527" s="69"/>
      <c r="V4527" s="72"/>
      <c r="W4527" s="71"/>
      <c r="X4527" s="71"/>
    </row>
    <row r="4528" spans="1:24" ht="15.75" thickBot="1">
      <c r="A4528" s="3">
        <v>0.45200000000000001</v>
      </c>
      <c r="B4528" s="17">
        <v>-4.6823729000000001E-2</v>
      </c>
      <c r="C4528" s="17">
        <v>-6.2210728999999999E-2</v>
      </c>
      <c r="D4528" s="17">
        <v>-6.5409470999999997E-2</v>
      </c>
      <c r="E4528" s="74">
        <v>-3.2728588000000003E-2</v>
      </c>
      <c r="F4528" s="74">
        <v>-7.0194276999999999E-2</v>
      </c>
      <c r="G4528" s="17">
        <v>-3.5493596000000002E-2</v>
      </c>
      <c r="J4528" s="74"/>
      <c r="K4528" s="73"/>
      <c r="L4528" s="73"/>
      <c r="M4528" s="73"/>
      <c r="N4528" s="73"/>
      <c r="O4528" s="69"/>
      <c r="P4528" s="69"/>
      <c r="Q4528" s="69"/>
      <c r="R4528" s="69"/>
      <c r="S4528" s="69"/>
      <c r="T4528" s="69"/>
      <c r="U4528" s="69"/>
      <c r="V4528" s="72"/>
      <c r="W4528" s="71"/>
      <c r="X4528" s="71"/>
    </row>
    <row r="4529" spans="1:24" ht="15.75" thickBot="1">
      <c r="A4529" s="3">
        <v>0.4521</v>
      </c>
      <c r="B4529" s="17">
        <v>-4.6725706999999998E-2</v>
      </c>
      <c r="C4529" s="17">
        <v>-6.2132122999999997E-2</v>
      </c>
      <c r="D4529" s="17">
        <v>-6.5335081000000003E-2</v>
      </c>
      <c r="E4529" s="74">
        <v>-3.2659975000000001E-2</v>
      </c>
      <c r="F4529" s="74">
        <v>-7.0126722000000002E-2</v>
      </c>
      <c r="G4529" s="17">
        <v>-3.5419209E-2</v>
      </c>
      <c r="J4529" s="74"/>
      <c r="K4529" s="73"/>
      <c r="L4529" s="73"/>
      <c r="M4529" s="73"/>
      <c r="N4529" s="73"/>
      <c r="O4529" s="69"/>
      <c r="P4529" s="69"/>
      <c r="Q4529" s="69"/>
      <c r="R4529" s="69"/>
      <c r="S4529" s="69"/>
      <c r="T4529" s="69"/>
      <c r="U4529" s="69"/>
      <c r="V4529" s="72"/>
      <c r="W4529" s="71"/>
      <c r="X4529" s="71"/>
    </row>
    <row r="4530" spans="1:24" ht="15.75" thickBot="1">
      <c r="A4530" s="3">
        <v>0.45219999999999999</v>
      </c>
      <c r="B4530" s="17">
        <v>-4.6627688E-2</v>
      </c>
      <c r="C4530" s="17">
        <v>-6.2053516000000003E-2</v>
      </c>
      <c r="D4530" s="17">
        <v>-6.5260689999999996E-2</v>
      </c>
      <c r="E4530" s="74">
        <v>-3.2591364999999997E-2</v>
      </c>
      <c r="F4530" s="74">
        <v>-7.0059166000000006E-2</v>
      </c>
      <c r="G4530" s="17">
        <v>-3.5344825000000003E-2</v>
      </c>
      <c r="J4530" s="74"/>
      <c r="K4530" s="73"/>
      <c r="L4530" s="73"/>
      <c r="M4530" s="73"/>
      <c r="N4530" s="73"/>
      <c r="O4530" s="69"/>
      <c r="P4530" s="69"/>
      <c r="Q4530" s="69"/>
      <c r="R4530" s="69"/>
      <c r="S4530" s="69"/>
      <c r="T4530" s="69"/>
      <c r="U4530" s="69"/>
      <c r="V4530" s="72"/>
      <c r="W4530" s="71"/>
      <c r="X4530" s="71"/>
    </row>
    <row r="4531" spans="1:24" ht="15.75" thickBot="1">
      <c r="A4531" s="3">
        <v>0.45229999999999998</v>
      </c>
      <c r="B4531" s="17">
        <v>-4.6529671000000002E-2</v>
      </c>
      <c r="C4531" s="17">
        <v>-6.1974909000000002E-2</v>
      </c>
      <c r="D4531" s="17">
        <v>-6.5186298000000004E-2</v>
      </c>
      <c r="E4531" s="74">
        <v>-3.2522756999999999E-2</v>
      </c>
      <c r="F4531" s="74">
        <v>-6.9991606999999997E-2</v>
      </c>
      <c r="G4531" s="17">
        <v>-3.5270442999999999E-2</v>
      </c>
      <c r="J4531" s="74"/>
      <c r="K4531" s="73"/>
      <c r="L4531" s="73"/>
      <c r="M4531" s="73"/>
      <c r="N4531" s="73"/>
      <c r="O4531" s="69"/>
      <c r="P4531" s="69"/>
      <c r="Q4531" s="69"/>
      <c r="R4531" s="69"/>
      <c r="S4531" s="69"/>
      <c r="T4531" s="69"/>
      <c r="U4531" s="69"/>
      <c r="V4531" s="72"/>
      <c r="W4531" s="71"/>
      <c r="X4531" s="71"/>
    </row>
    <row r="4532" spans="1:24" ht="15.75" thickBot="1">
      <c r="A4532" s="3">
        <v>0.45240000000000002</v>
      </c>
      <c r="B4532" s="17">
        <v>-4.6431658000000001E-2</v>
      </c>
      <c r="C4532" s="17">
        <v>-6.1896301000000001E-2</v>
      </c>
      <c r="D4532" s="17">
        <v>-6.5111903999999998E-2</v>
      </c>
      <c r="E4532" s="74">
        <v>-3.2454152E-2</v>
      </c>
      <c r="F4532" s="74">
        <v>-6.9924045000000004E-2</v>
      </c>
      <c r="G4532" s="17">
        <v>-3.5196064999999999E-2</v>
      </c>
      <c r="J4532" s="74"/>
      <c r="K4532" s="73"/>
      <c r="L4532" s="73"/>
      <c r="M4532" s="73"/>
      <c r="N4532" s="73"/>
      <c r="O4532" s="69"/>
      <c r="P4532" s="69"/>
      <c r="Q4532" s="69"/>
      <c r="R4532" s="69"/>
      <c r="S4532" s="69"/>
      <c r="T4532" s="69"/>
      <c r="U4532" s="69"/>
      <c r="V4532" s="72"/>
      <c r="W4532" s="71"/>
      <c r="X4532" s="71"/>
    </row>
    <row r="4533" spans="1:24" ht="15.75" thickBot="1">
      <c r="A4533" s="3">
        <v>0.45250000000000001</v>
      </c>
      <c r="B4533" s="17">
        <v>-4.6333646999999999E-2</v>
      </c>
      <c r="C4533" s="17">
        <v>-6.1817692E-2</v>
      </c>
      <c r="D4533" s="17">
        <v>-6.5037507999999994E-2</v>
      </c>
      <c r="E4533" s="74">
        <v>-3.2385549999999999E-2</v>
      </c>
      <c r="F4533" s="74">
        <v>-6.9856480999999998E-2</v>
      </c>
      <c r="G4533" s="17">
        <v>-3.5121688999999998E-2</v>
      </c>
      <c r="J4533" s="74"/>
      <c r="K4533" s="73"/>
      <c r="L4533" s="73"/>
      <c r="M4533" s="73"/>
      <c r="N4533" s="73"/>
      <c r="O4533" s="69"/>
      <c r="P4533" s="69"/>
      <c r="Q4533" s="69"/>
      <c r="R4533" s="69"/>
      <c r="S4533" s="69"/>
      <c r="T4533" s="69"/>
      <c r="U4533" s="69"/>
      <c r="V4533" s="72"/>
      <c r="W4533" s="71"/>
      <c r="X4533" s="71"/>
    </row>
    <row r="4534" spans="1:24" ht="15.75" thickBot="1">
      <c r="A4534" s="3">
        <v>0.4526</v>
      </c>
      <c r="B4534" s="17">
        <v>-4.6235640000000001E-2</v>
      </c>
      <c r="C4534" s="17">
        <v>-6.1739083E-2</v>
      </c>
      <c r="D4534" s="17">
        <v>-6.4963111000000004E-2</v>
      </c>
      <c r="E4534" s="74">
        <v>-3.2316950999999997E-2</v>
      </c>
      <c r="F4534" s="74">
        <v>-6.9788913999999994E-2</v>
      </c>
      <c r="G4534" s="17">
        <v>-3.5047316000000002E-2</v>
      </c>
      <c r="J4534" s="74"/>
      <c r="K4534" s="73"/>
      <c r="L4534" s="73"/>
      <c r="M4534" s="73"/>
      <c r="N4534" s="73"/>
      <c r="O4534" s="69"/>
      <c r="P4534" s="69"/>
      <c r="Q4534" s="69"/>
      <c r="R4534" s="69"/>
      <c r="S4534" s="69"/>
      <c r="T4534" s="69"/>
      <c r="U4534" s="69"/>
      <c r="V4534" s="72"/>
      <c r="W4534" s="71"/>
      <c r="X4534" s="71"/>
    </row>
    <row r="4535" spans="1:24" ht="15.75" thickBot="1">
      <c r="A4535" s="3">
        <v>0.45269999999999999</v>
      </c>
      <c r="B4535" s="17">
        <v>-4.6137635000000003E-2</v>
      </c>
      <c r="C4535" s="17">
        <v>-6.1660473E-2</v>
      </c>
      <c r="D4535" s="17">
        <v>-6.4888713000000001E-2</v>
      </c>
      <c r="E4535" s="74">
        <v>-3.2248354E-2</v>
      </c>
      <c r="F4535" s="74">
        <v>-6.9721345000000004E-2</v>
      </c>
      <c r="G4535" s="17">
        <v>-3.4972944999999998E-2</v>
      </c>
      <c r="J4535" s="74"/>
      <c r="K4535" s="73"/>
      <c r="L4535" s="73"/>
      <c r="M4535" s="73"/>
      <c r="N4535" s="73"/>
      <c r="O4535" s="69"/>
      <c r="P4535" s="69"/>
      <c r="Q4535" s="69"/>
      <c r="R4535" s="69"/>
      <c r="S4535" s="69"/>
      <c r="T4535" s="69"/>
      <c r="U4535" s="69"/>
      <c r="V4535" s="72"/>
      <c r="W4535" s="71"/>
      <c r="X4535" s="71"/>
    </row>
    <row r="4536" spans="1:24" ht="15.75" thickBot="1">
      <c r="A4536" s="3">
        <v>0.45279999999999998</v>
      </c>
      <c r="B4536" s="17">
        <v>-4.6039634000000003E-2</v>
      </c>
      <c r="C4536" s="17">
        <v>-6.1581862000000001E-2</v>
      </c>
      <c r="D4536" s="17">
        <v>-6.4814313999999998E-2</v>
      </c>
      <c r="E4536" s="74">
        <v>-3.2179760000000002E-2</v>
      </c>
      <c r="F4536" s="74">
        <v>-6.9653773000000002E-2</v>
      </c>
      <c r="G4536" s="17">
        <v>-3.4898578E-2</v>
      </c>
      <c r="J4536" s="74"/>
      <c r="K4536" s="73"/>
      <c r="L4536" s="73"/>
      <c r="M4536" s="73"/>
      <c r="N4536" s="73"/>
      <c r="O4536" s="69"/>
      <c r="P4536" s="69"/>
      <c r="Q4536" s="69"/>
      <c r="R4536" s="69"/>
      <c r="S4536" s="69"/>
      <c r="T4536" s="69"/>
      <c r="U4536" s="69"/>
      <c r="V4536" s="72"/>
      <c r="W4536" s="71"/>
      <c r="X4536" s="71"/>
    </row>
    <row r="4537" spans="1:24" ht="15.75" thickBot="1">
      <c r="A4537" s="3">
        <v>0.45290000000000002</v>
      </c>
      <c r="B4537" s="17">
        <v>-4.5941635000000001E-2</v>
      </c>
      <c r="C4537" s="17">
        <v>-6.1503251000000002E-2</v>
      </c>
      <c r="D4537" s="17">
        <v>-6.4739912999999996E-2</v>
      </c>
      <c r="E4537" s="74">
        <v>-3.2111168000000002E-2</v>
      </c>
      <c r="F4537" s="74">
        <v>-6.9586198000000002E-2</v>
      </c>
      <c r="G4537" s="17">
        <v>-3.4824213E-2</v>
      </c>
      <c r="J4537" s="74"/>
      <c r="K4537" s="73"/>
      <c r="L4537" s="73"/>
      <c r="M4537" s="73"/>
      <c r="N4537" s="73"/>
      <c r="O4537" s="69"/>
      <c r="P4537" s="69"/>
      <c r="Q4537" s="69"/>
      <c r="R4537" s="69"/>
      <c r="S4537" s="69"/>
      <c r="T4537" s="69"/>
      <c r="U4537" s="69"/>
      <c r="V4537" s="72"/>
      <c r="W4537" s="71"/>
      <c r="X4537" s="71"/>
    </row>
    <row r="4538" spans="1:24" ht="15.75" thickBot="1">
      <c r="A4538" s="3">
        <v>0.45300000000000001</v>
      </c>
      <c r="B4538" s="17">
        <v>-4.5843638999999999E-2</v>
      </c>
      <c r="C4538" s="17">
        <v>-6.1424639000000003E-2</v>
      </c>
      <c r="D4538" s="17">
        <v>-6.4665510999999995E-2</v>
      </c>
      <c r="E4538" s="74">
        <v>-3.2042579000000002E-2</v>
      </c>
      <c r="F4538" s="74">
        <v>-6.9518621000000003E-2</v>
      </c>
      <c r="G4538" s="17">
        <v>-3.4749850999999998E-2</v>
      </c>
      <c r="J4538" s="74"/>
      <c r="K4538" s="73"/>
      <c r="L4538" s="73"/>
      <c r="M4538" s="73"/>
      <c r="N4538" s="73"/>
      <c r="O4538" s="69"/>
      <c r="P4538" s="69"/>
      <c r="Q4538" s="69"/>
      <c r="R4538" s="69"/>
      <c r="S4538" s="69"/>
      <c r="T4538" s="69"/>
      <c r="U4538" s="69"/>
      <c r="V4538" s="72"/>
      <c r="W4538" s="71"/>
      <c r="X4538" s="71"/>
    </row>
    <row r="4539" spans="1:24" ht="15.75" thickBot="1">
      <c r="A4539" s="3">
        <v>0.4531</v>
      </c>
      <c r="B4539" s="17">
        <v>-4.5745646000000001E-2</v>
      </c>
      <c r="C4539" s="17">
        <v>-6.1346026999999997E-2</v>
      </c>
      <c r="D4539" s="17">
        <v>-6.4591106999999995E-2</v>
      </c>
      <c r="E4539" s="74">
        <v>-3.1973992999999999E-2</v>
      </c>
      <c r="F4539" s="74">
        <v>-6.9451042000000004E-2</v>
      </c>
      <c r="G4539" s="17">
        <v>-3.4675491000000003E-2</v>
      </c>
      <c r="J4539" s="74"/>
      <c r="K4539" s="73"/>
      <c r="L4539" s="73"/>
      <c r="M4539" s="73"/>
      <c r="N4539" s="73"/>
      <c r="O4539" s="69"/>
      <c r="P4539" s="69"/>
      <c r="Q4539" s="69"/>
      <c r="R4539" s="69"/>
      <c r="S4539" s="69"/>
      <c r="T4539" s="69"/>
      <c r="U4539" s="69"/>
      <c r="V4539" s="72"/>
      <c r="W4539" s="71"/>
      <c r="X4539" s="71"/>
    </row>
    <row r="4540" spans="1:24" ht="15.75" thickBot="1">
      <c r="A4540" s="3">
        <v>0.45319999999999999</v>
      </c>
      <c r="B4540" s="17">
        <v>-4.5647657000000001E-2</v>
      </c>
      <c r="C4540" s="17">
        <v>-6.1267413999999999E-2</v>
      </c>
      <c r="D4540" s="17">
        <v>-6.4516701999999995E-2</v>
      </c>
      <c r="E4540" s="74">
        <v>-3.1905409000000003E-2</v>
      </c>
      <c r="F4540" s="74">
        <v>-6.9383459999999994E-2</v>
      </c>
      <c r="G4540" s="17">
        <v>-3.4601134999999998E-2</v>
      </c>
      <c r="J4540" s="74"/>
      <c r="K4540" s="73"/>
      <c r="L4540" s="73"/>
      <c r="M4540" s="73"/>
      <c r="N4540" s="73"/>
      <c r="O4540" s="69"/>
      <c r="P4540" s="69"/>
      <c r="Q4540" s="69"/>
      <c r="R4540" s="69"/>
      <c r="S4540" s="69"/>
      <c r="T4540" s="69"/>
      <c r="U4540" s="69"/>
      <c r="V4540" s="72"/>
      <c r="W4540" s="71"/>
      <c r="X4540" s="71"/>
    </row>
    <row r="4541" spans="1:24" ht="15.75" thickBot="1">
      <c r="A4541" s="3">
        <v>0.45329999999999998</v>
      </c>
      <c r="B4541" s="17">
        <v>-4.554967E-2</v>
      </c>
      <c r="C4541" s="17">
        <v>-6.1188800000000002E-2</v>
      </c>
      <c r="D4541" s="17">
        <v>-6.4442295999999996E-2</v>
      </c>
      <c r="E4541" s="74">
        <v>-3.1836827999999998E-2</v>
      </c>
      <c r="F4541" s="74">
        <v>-6.9315874999999999E-2</v>
      </c>
      <c r="G4541" s="17">
        <v>-3.4526780999999999E-2</v>
      </c>
      <c r="J4541" s="74"/>
      <c r="K4541" s="73"/>
      <c r="L4541" s="73"/>
      <c r="M4541" s="73"/>
      <c r="N4541" s="73"/>
      <c r="O4541" s="69"/>
      <c r="P4541" s="69"/>
      <c r="Q4541" s="69"/>
      <c r="R4541" s="69"/>
      <c r="S4541" s="69"/>
      <c r="T4541" s="69"/>
      <c r="U4541" s="69"/>
      <c r="V4541" s="72"/>
      <c r="W4541" s="71"/>
      <c r="X4541" s="71"/>
    </row>
    <row r="4542" spans="1:24" ht="15.75" thickBot="1">
      <c r="A4542" s="3">
        <v>0.45340000000000003</v>
      </c>
      <c r="B4542" s="17">
        <v>-4.5451684999999999E-2</v>
      </c>
      <c r="C4542" s="17">
        <v>-6.1110185999999997E-2</v>
      </c>
      <c r="D4542" s="17">
        <v>-6.4367887999999998E-2</v>
      </c>
      <c r="E4542" s="74">
        <v>-3.1768249999999998E-2</v>
      </c>
      <c r="F4542" s="74">
        <v>-6.9248288000000005E-2</v>
      </c>
      <c r="G4542" s="17">
        <v>-3.4452429E-2</v>
      </c>
      <c r="J4542" s="74"/>
      <c r="K4542" s="73"/>
      <c r="L4542" s="73"/>
      <c r="M4542" s="73"/>
      <c r="N4542" s="73"/>
      <c r="O4542" s="69"/>
      <c r="P4542" s="69"/>
      <c r="Q4542" s="69"/>
      <c r="R4542" s="69"/>
      <c r="S4542" s="69"/>
      <c r="T4542" s="69"/>
      <c r="U4542" s="69"/>
      <c r="V4542" s="72"/>
      <c r="W4542" s="71"/>
      <c r="X4542" s="71"/>
    </row>
    <row r="4543" spans="1:24" ht="15.75" thickBot="1">
      <c r="A4543" s="3">
        <v>0.45350000000000001</v>
      </c>
      <c r="B4543" s="17">
        <v>-4.5353704000000002E-2</v>
      </c>
      <c r="C4543" s="17">
        <v>-6.1031571E-2</v>
      </c>
      <c r="D4543" s="17">
        <v>-6.4293479000000001E-2</v>
      </c>
      <c r="E4543" s="74">
        <v>-3.1699673999999997E-2</v>
      </c>
      <c r="F4543" s="74">
        <v>-6.9180697999999999E-2</v>
      </c>
      <c r="G4543" s="17">
        <v>-3.4378080999999998E-2</v>
      </c>
      <c r="J4543" s="74"/>
      <c r="K4543" s="73"/>
      <c r="L4543" s="73"/>
      <c r="M4543" s="73"/>
      <c r="N4543" s="73"/>
      <c r="O4543" s="69"/>
      <c r="P4543" s="69"/>
      <c r="Q4543" s="69"/>
      <c r="R4543" s="69"/>
      <c r="S4543" s="69"/>
      <c r="T4543" s="69"/>
      <c r="U4543" s="69"/>
      <c r="V4543" s="72"/>
      <c r="W4543" s="71"/>
      <c r="X4543" s="71"/>
    </row>
    <row r="4544" spans="1:24" ht="15.75" thickBot="1">
      <c r="A4544" s="3">
        <v>0.4536</v>
      </c>
      <c r="B4544" s="17">
        <v>-4.5255726000000003E-2</v>
      </c>
      <c r="C4544" s="17">
        <v>-6.0952955000000003E-2</v>
      </c>
      <c r="D4544" s="17">
        <v>-6.4219068000000004E-2</v>
      </c>
      <c r="E4544" s="74">
        <v>-3.1631101000000002E-2</v>
      </c>
      <c r="F4544" s="74">
        <v>-6.9113105999999994E-2</v>
      </c>
      <c r="G4544" s="17">
        <v>-3.4303735000000002E-2</v>
      </c>
      <c r="J4544" s="74"/>
      <c r="K4544" s="73"/>
      <c r="L4544" s="73"/>
      <c r="M4544" s="73"/>
      <c r="N4544" s="73"/>
      <c r="O4544" s="69"/>
      <c r="P4544" s="69"/>
      <c r="Q4544" s="69"/>
      <c r="R4544" s="69"/>
      <c r="S4544" s="69"/>
      <c r="T4544" s="69"/>
      <c r="U4544" s="69"/>
      <c r="V4544" s="72"/>
      <c r="W4544" s="71"/>
      <c r="X4544" s="71"/>
    </row>
    <row r="4545" spans="1:24" ht="15.75" thickBot="1">
      <c r="A4545" s="3">
        <v>0.45369999999999999</v>
      </c>
      <c r="B4545" s="17">
        <v>-4.5157750000000003E-2</v>
      </c>
      <c r="C4545" s="17">
        <v>-6.0874339E-2</v>
      </c>
      <c r="D4545" s="17">
        <v>-6.4144655999999994E-2</v>
      </c>
      <c r="E4545" s="74">
        <v>-3.1562530999999998E-2</v>
      </c>
      <c r="F4545" s="74">
        <v>-6.9045511000000004E-2</v>
      </c>
      <c r="G4545" s="17">
        <v>-3.4229391999999997E-2</v>
      </c>
      <c r="J4545" s="74"/>
      <c r="K4545" s="73"/>
      <c r="L4545" s="73"/>
      <c r="M4545" s="73"/>
      <c r="N4545" s="73"/>
      <c r="O4545" s="69"/>
      <c r="P4545" s="69"/>
      <c r="Q4545" s="69"/>
      <c r="R4545" s="69"/>
      <c r="S4545" s="69"/>
      <c r="T4545" s="69"/>
      <c r="U4545" s="69"/>
      <c r="V4545" s="72"/>
      <c r="W4545" s="71"/>
      <c r="X4545" s="71"/>
    </row>
    <row r="4546" spans="1:24" ht="15.75" thickBot="1">
      <c r="A4546" s="3">
        <v>0.45379999999999998</v>
      </c>
      <c r="B4546" s="17">
        <v>-4.5059778000000002E-2</v>
      </c>
      <c r="C4546" s="17">
        <v>-6.0795722000000003E-2</v>
      </c>
      <c r="D4546" s="17">
        <v>-6.4070241999999999E-2</v>
      </c>
      <c r="E4546" s="74">
        <v>-3.1493963E-2</v>
      </c>
      <c r="F4546" s="74">
        <v>-6.8977913000000002E-2</v>
      </c>
      <c r="G4546" s="17">
        <v>-3.4155050999999999E-2</v>
      </c>
      <c r="J4546" s="74"/>
      <c r="K4546" s="73"/>
      <c r="L4546" s="73"/>
      <c r="M4546" s="73"/>
      <c r="N4546" s="73"/>
      <c r="O4546" s="69"/>
      <c r="P4546" s="69"/>
      <c r="Q4546" s="69"/>
      <c r="R4546" s="69"/>
      <c r="S4546" s="69"/>
      <c r="T4546" s="69"/>
      <c r="U4546" s="69"/>
      <c r="V4546" s="72"/>
      <c r="W4546" s="71"/>
      <c r="X4546" s="71"/>
    </row>
    <row r="4547" spans="1:24" ht="15.75" thickBot="1">
      <c r="A4547" s="3">
        <v>0.45390000000000003</v>
      </c>
      <c r="B4547" s="17">
        <v>-4.4961807999999999E-2</v>
      </c>
      <c r="C4547" s="17">
        <v>-6.0717104000000001E-2</v>
      </c>
      <c r="D4547" s="17">
        <v>-6.3995827000000005E-2</v>
      </c>
      <c r="E4547" s="74">
        <v>-3.1425398E-2</v>
      </c>
      <c r="F4547" s="74">
        <v>-6.8910313000000001E-2</v>
      </c>
      <c r="G4547" s="17">
        <v>-3.4080713999999998E-2</v>
      </c>
      <c r="J4547" s="74"/>
      <c r="K4547" s="73"/>
      <c r="L4547" s="73"/>
      <c r="M4547" s="73"/>
      <c r="N4547" s="73"/>
      <c r="O4547" s="69"/>
      <c r="P4547" s="69"/>
      <c r="Q4547" s="69"/>
      <c r="R4547" s="69"/>
      <c r="S4547" s="69"/>
      <c r="T4547" s="69"/>
      <c r="U4547" s="69"/>
      <c r="V4547" s="72"/>
      <c r="W4547" s="71"/>
      <c r="X4547" s="71"/>
    </row>
    <row r="4548" spans="1:24" ht="15.75" thickBot="1">
      <c r="A4548" s="3">
        <v>0.45400000000000001</v>
      </c>
      <c r="B4548" s="17">
        <v>-4.4863841000000002E-2</v>
      </c>
      <c r="C4548" s="17">
        <v>-6.0638485999999998E-2</v>
      </c>
      <c r="D4548" s="17">
        <v>-6.3921410999999997E-2</v>
      </c>
      <c r="E4548" s="74">
        <v>-3.1356835E-2</v>
      </c>
      <c r="F4548" s="74">
        <v>-6.8842710000000001E-2</v>
      </c>
      <c r="G4548" s="17">
        <v>-3.4006379000000003E-2</v>
      </c>
      <c r="J4548" s="74"/>
      <c r="K4548" s="73"/>
      <c r="L4548" s="73"/>
      <c r="M4548" s="73"/>
      <c r="N4548" s="73"/>
      <c r="O4548" s="69"/>
      <c r="P4548" s="69"/>
      <c r="Q4548" s="69"/>
      <c r="R4548" s="69"/>
      <c r="S4548" s="69"/>
      <c r="T4548" s="69"/>
      <c r="U4548" s="69"/>
      <c r="V4548" s="72"/>
      <c r="W4548" s="71"/>
      <c r="X4548" s="71"/>
    </row>
    <row r="4549" spans="1:24" ht="15.75" thickBot="1">
      <c r="A4549" s="3">
        <v>0.4541</v>
      </c>
      <c r="B4549" s="17">
        <v>-4.4765877000000003E-2</v>
      </c>
      <c r="C4549" s="17">
        <v>-6.0559867000000003E-2</v>
      </c>
      <c r="D4549" s="17">
        <v>-6.3846993000000005E-2</v>
      </c>
      <c r="E4549" s="74">
        <v>-3.1288274999999997E-2</v>
      </c>
      <c r="F4549" s="74">
        <v>-6.8775105000000003E-2</v>
      </c>
      <c r="G4549" s="17">
        <v>-3.3932046E-2</v>
      </c>
      <c r="J4549" s="74"/>
      <c r="K4549" s="73"/>
      <c r="L4549" s="73"/>
      <c r="M4549" s="73"/>
      <c r="N4549" s="73"/>
      <c r="O4549" s="69"/>
      <c r="P4549" s="69"/>
      <c r="Q4549" s="69"/>
      <c r="R4549" s="69"/>
      <c r="S4549" s="69"/>
      <c r="T4549" s="69"/>
      <c r="U4549" s="69"/>
      <c r="V4549" s="72"/>
      <c r="W4549" s="71"/>
      <c r="X4549" s="71"/>
    </row>
    <row r="4550" spans="1:24" ht="15.75" thickBot="1">
      <c r="A4550" s="3">
        <v>0.45419999999999999</v>
      </c>
      <c r="B4550" s="17">
        <v>-4.4667916000000002E-2</v>
      </c>
      <c r="C4550" s="17">
        <v>-6.0481247000000002E-2</v>
      </c>
      <c r="D4550" s="17">
        <v>-6.3772573999999999E-2</v>
      </c>
      <c r="E4550" s="74">
        <v>-3.1219718E-2</v>
      </c>
      <c r="F4550" s="74">
        <v>-6.8707497000000006E-2</v>
      </c>
      <c r="G4550" s="17">
        <v>-3.3857716000000003E-2</v>
      </c>
      <c r="J4550" s="74"/>
      <c r="K4550" s="73"/>
      <c r="L4550" s="73"/>
      <c r="M4550" s="73"/>
      <c r="N4550" s="73"/>
      <c r="O4550" s="69"/>
      <c r="P4550" s="69"/>
      <c r="Q4550" s="69"/>
      <c r="R4550" s="69"/>
      <c r="S4550" s="69"/>
      <c r="T4550" s="69"/>
      <c r="U4550" s="69"/>
      <c r="V4550" s="72"/>
      <c r="W4550" s="71"/>
      <c r="X4550" s="71"/>
    </row>
    <row r="4551" spans="1:24" ht="15.75" thickBot="1">
      <c r="A4551" s="3">
        <v>0.45429999999999998</v>
      </c>
      <c r="B4551" s="17">
        <v>-4.4569958E-2</v>
      </c>
      <c r="C4551" s="17">
        <v>-6.0402626000000001E-2</v>
      </c>
      <c r="D4551" s="17">
        <v>-6.3698152999999993E-2</v>
      </c>
      <c r="E4551" s="74">
        <v>-3.1151162999999999E-2</v>
      </c>
      <c r="F4551" s="74">
        <v>-6.8639885999999997E-2</v>
      </c>
      <c r="G4551" s="17">
        <v>-3.3783388999999997E-2</v>
      </c>
      <c r="J4551" s="74"/>
      <c r="K4551" s="73"/>
      <c r="L4551" s="73"/>
      <c r="M4551" s="73"/>
      <c r="N4551" s="73"/>
      <c r="O4551" s="69"/>
      <c r="P4551" s="69"/>
      <c r="Q4551" s="69"/>
      <c r="R4551" s="69"/>
      <c r="S4551" s="69"/>
      <c r="T4551" s="69"/>
      <c r="U4551" s="69"/>
      <c r="V4551" s="72"/>
      <c r="W4551" s="71"/>
      <c r="X4551" s="71"/>
    </row>
    <row r="4552" spans="1:24" ht="15.75" thickBot="1">
      <c r="A4552" s="3">
        <v>0.45440000000000003</v>
      </c>
      <c r="B4552" s="17">
        <v>-4.4472001999999997E-2</v>
      </c>
      <c r="C4552" s="17">
        <v>-6.0324005E-2</v>
      </c>
      <c r="D4552" s="17">
        <v>-6.3623731000000003E-2</v>
      </c>
      <c r="E4552" s="74">
        <v>-3.1082611E-2</v>
      </c>
      <c r="F4552" s="74">
        <v>-6.8572273000000003E-2</v>
      </c>
      <c r="G4552" s="17">
        <v>-3.3709065000000003E-2</v>
      </c>
      <c r="J4552" s="74"/>
      <c r="K4552" s="73"/>
      <c r="L4552" s="73"/>
      <c r="M4552" s="73"/>
      <c r="N4552" s="73"/>
      <c r="O4552" s="69"/>
      <c r="P4552" s="69"/>
      <c r="Q4552" s="69"/>
      <c r="R4552" s="69"/>
      <c r="S4552" s="69"/>
      <c r="T4552" s="69"/>
      <c r="U4552" s="69"/>
      <c r="V4552" s="72"/>
      <c r="W4552" s="71"/>
      <c r="X4552" s="71"/>
    </row>
    <row r="4553" spans="1:24" ht="15.75" thickBot="1">
      <c r="A4553" s="3">
        <v>0.45450000000000002</v>
      </c>
      <c r="B4553" s="17">
        <v>-4.4374049999999998E-2</v>
      </c>
      <c r="C4553" s="17">
        <v>-6.0245383E-2</v>
      </c>
      <c r="D4553" s="17">
        <v>-6.3549307999999999E-2</v>
      </c>
      <c r="E4553" s="74">
        <v>-3.1014060999999999E-2</v>
      </c>
      <c r="F4553" s="74">
        <v>-6.8504656999999997E-2</v>
      </c>
      <c r="G4553" s="17">
        <v>-3.3634743000000002E-2</v>
      </c>
      <c r="J4553" s="74"/>
      <c r="K4553" s="73"/>
      <c r="L4553" s="73"/>
      <c r="M4553" s="73"/>
      <c r="N4553" s="73"/>
      <c r="O4553" s="69"/>
      <c r="P4553" s="69"/>
      <c r="Q4553" s="69"/>
      <c r="R4553" s="69"/>
      <c r="S4553" s="69"/>
      <c r="T4553" s="69"/>
      <c r="U4553" s="69"/>
      <c r="V4553" s="72"/>
      <c r="W4553" s="71"/>
      <c r="X4553" s="71"/>
    </row>
    <row r="4554" spans="1:24" ht="15.75" thickBot="1">
      <c r="A4554" s="3">
        <v>0.4546</v>
      </c>
      <c r="B4554" s="17">
        <v>-4.4276099999999999E-2</v>
      </c>
      <c r="C4554" s="17">
        <v>-6.0166760999999999E-2</v>
      </c>
      <c r="D4554" s="17">
        <v>-6.3474882999999996E-2</v>
      </c>
      <c r="E4554" s="74">
        <v>-3.0945514E-2</v>
      </c>
      <c r="F4554" s="74">
        <v>-6.8437038000000006E-2</v>
      </c>
      <c r="G4554" s="17">
        <v>-3.3560423999999998E-2</v>
      </c>
      <c r="J4554" s="74"/>
      <c r="K4554" s="73"/>
      <c r="L4554" s="73"/>
      <c r="M4554" s="73"/>
      <c r="N4554" s="73"/>
      <c r="O4554" s="69"/>
      <c r="P4554" s="69"/>
      <c r="Q4554" s="69"/>
      <c r="R4554" s="69"/>
      <c r="S4554" s="69"/>
      <c r="T4554" s="69"/>
      <c r="U4554" s="69"/>
      <c r="V4554" s="72"/>
      <c r="W4554" s="71"/>
      <c r="X4554" s="71"/>
    </row>
    <row r="4555" spans="1:24" ht="15.75" thickBot="1">
      <c r="A4555" s="3">
        <v>0.45469999999999999</v>
      </c>
      <c r="B4555" s="17">
        <v>-4.4178152999999998E-2</v>
      </c>
      <c r="C4555" s="17">
        <v>-6.0088137999999999E-2</v>
      </c>
      <c r="D4555" s="17">
        <v>-6.3400455999999994E-2</v>
      </c>
      <c r="E4555" s="74">
        <v>-3.0876969000000001E-2</v>
      </c>
      <c r="F4555" s="74">
        <v>-6.8369417000000002E-2</v>
      </c>
      <c r="G4555" s="17">
        <v>-3.3486107000000001E-2</v>
      </c>
      <c r="J4555" s="74"/>
      <c r="K4555" s="73"/>
      <c r="L4555" s="73"/>
      <c r="M4555" s="73"/>
      <c r="N4555" s="73"/>
      <c r="O4555" s="69"/>
      <c r="P4555" s="69"/>
      <c r="Q4555" s="69"/>
      <c r="R4555" s="69"/>
      <c r="S4555" s="69"/>
      <c r="T4555" s="69"/>
      <c r="U4555" s="69"/>
      <c r="V4555" s="72"/>
      <c r="W4555" s="71"/>
      <c r="X4555" s="71"/>
    </row>
    <row r="4556" spans="1:24" ht="15.75" thickBot="1">
      <c r="A4556" s="3">
        <v>0.45479999999999998</v>
      </c>
      <c r="B4556" s="17">
        <v>-4.4080209000000002E-2</v>
      </c>
      <c r="C4556" s="17">
        <v>-6.0009514E-2</v>
      </c>
      <c r="D4556" s="17">
        <v>-6.3326028000000006E-2</v>
      </c>
      <c r="E4556" s="74">
        <v>-3.0808426999999999E-2</v>
      </c>
      <c r="F4556" s="74">
        <v>-6.8301793999999999E-2</v>
      </c>
      <c r="G4556" s="17">
        <v>-3.3411794000000002E-2</v>
      </c>
      <c r="J4556" s="74"/>
      <c r="K4556" s="73"/>
      <c r="L4556" s="73"/>
      <c r="M4556" s="73"/>
      <c r="N4556" s="73"/>
      <c r="O4556" s="69"/>
      <c r="P4556" s="69"/>
      <c r="Q4556" s="69"/>
      <c r="R4556" s="69"/>
      <c r="S4556" s="69"/>
      <c r="T4556" s="69"/>
      <c r="U4556" s="69"/>
      <c r="V4556" s="72"/>
      <c r="W4556" s="71"/>
      <c r="X4556" s="71"/>
    </row>
    <row r="4557" spans="1:24" ht="15.75" thickBot="1">
      <c r="A4557" s="3">
        <v>0.45490000000000003</v>
      </c>
      <c r="B4557" s="17">
        <v>-4.3982267999999998E-2</v>
      </c>
      <c r="C4557" s="17">
        <v>-5.9930889000000001E-2</v>
      </c>
      <c r="D4557" s="17">
        <v>-6.3251599000000006E-2</v>
      </c>
      <c r="E4557" s="74">
        <v>-3.0739887E-2</v>
      </c>
      <c r="F4557" s="74">
        <v>-6.8234166999999998E-2</v>
      </c>
      <c r="G4557" s="17">
        <v>-3.3337482000000002E-2</v>
      </c>
      <c r="J4557" s="74"/>
      <c r="K4557" s="73"/>
      <c r="L4557" s="73"/>
      <c r="M4557" s="73"/>
      <c r="N4557" s="73"/>
      <c r="O4557" s="69"/>
      <c r="P4557" s="69"/>
      <c r="Q4557" s="69"/>
      <c r="R4557" s="69"/>
      <c r="S4557" s="69"/>
      <c r="T4557" s="69"/>
      <c r="U4557" s="69"/>
      <c r="V4557" s="72"/>
      <c r="W4557" s="71"/>
      <c r="X4557" s="71"/>
    </row>
    <row r="4558" spans="1:24" ht="15.75" thickBot="1">
      <c r="A4558" s="3">
        <v>0.45500000000000002</v>
      </c>
      <c r="B4558" s="17">
        <v>-4.3884329E-2</v>
      </c>
      <c r="C4558" s="17">
        <v>-5.9852263000000003E-2</v>
      </c>
      <c r="D4558" s="17">
        <v>-6.3177168000000006E-2</v>
      </c>
      <c r="E4558" s="74">
        <v>-3.067135E-2</v>
      </c>
      <c r="F4558" s="74">
        <v>-6.8166537999999999E-2</v>
      </c>
      <c r="G4558" s="17">
        <v>-3.3263174E-2</v>
      </c>
      <c r="J4558" s="74"/>
      <c r="K4558" s="73"/>
      <c r="L4558" s="73"/>
      <c r="M4558" s="73"/>
      <c r="N4558" s="73"/>
      <c r="O4558" s="69"/>
      <c r="P4558" s="69"/>
      <c r="Q4558" s="69"/>
      <c r="R4558" s="69"/>
      <c r="S4558" s="69"/>
      <c r="T4558" s="69"/>
      <c r="U4558" s="69"/>
      <c r="V4558" s="72"/>
      <c r="W4558" s="71"/>
      <c r="X4558" s="71"/>
    </row>
    <row r="4559" spans="1:24" ht="15.75" thickBot="1">
      <c r="A4559" s="3">
        <v>0.4551</v>
      </c>
      <c r="B4559" s="17">
        <v>-4.3786393E-2</v>
      </c>
      <c r="C4559" s="17">
        <v>-5.9773636999999998E-2</v>
      </c>
      <c r="D4559" s="17">
        <v>-6.3102734999999993E-2</v>
      </c>
      <c r="E4559" s="74">
        <v>-3.0602816000000001E-2</v>
      </c>
      <c r="F4559" s="74">
        <v>-6.8098906000000001E-2</v>
      </c>
      <c r="G4559" s="17">
        <v>-3.3188868000000003E-2</v>
      </c>
      <c r="J4559" s="74"/>
      <c r="K4559" s="73"/>
      <c r="L4559" s="73"/>
      <c r="M4559" s="73"/>
      <c r="N4559" s="73"/>
      <c r="O4559" s="69"/>
      <c r="P4559" s="69"/>
      <c r="Q4559" s="69"/>
      <c r="R4559" s="69"/>
      <c r="S4559" s="69"/>
      <c r="T4559" s="69"/>
      <c r="U4559" s="69"/>
      <c r="V4559" s="72"/>
      <c r="W4559" s="71"/>
      <c r="X4559" s="71"/>
    </row>
    <row r="4560" spans="1:24" ht="15.75" thickBot="1">
      <c r="A4560" s="3">
        <v>0.45519999999999999</v>
      </c>
      <c r="B4560" s="17">
        <v>-4.3688459999999998E-2</v>
      </c>
      <c r="C4560" s="17">
        <v>-5.969501E-2</v>
      </c>
      <c r="D4560" s="17">
        <v>-6.3028300999999995E-2</v>
      </c>
      <c r="E4560" s="74">
        <v>-3.0534283999999998E-2</v>
      </c>
      <c r="F4560" s="74">
        <v>-6.8031272000000004E-2</v>
      </c>
      <c r="G4560" s="17">
        <v>-3.3114563999999999E-2</v>
      </c>
      <c r="J4560" s="74"/>
      <c r="K4560" s="73"/>
      <c r="L4560" s="73"/>
      <c r="M4560" s="73"/>
      <c r="N4560" s="73"/>
      <c r="O4560" s="69"/>
      <c r="P4560" s="69"/>
      <c r="Q4560" s="69"/>
      <c r="R4560" s="69"/>
      <c r="S4560" s="69"/>
      <c r="T4560" s="69"/>
      <c r="U4560" s="69"/>
      <c r="V4560" s="72"/>
      <c r="W4560" s="71"/>
      <c r="X4560" s="71"/>
    </row>
    <row r="4561" spans="1:24" ht="15.75" thickBot="1">
      <c r="A4561" s="3">
        <v>0.45529999999999998</v>
      </c>
      <c r="B4561" s="17">
        <v>-4.3590530000000002E-2</v>
      </c>
      <c r="C4561" s="17">
        <v>-5.9616383000000002E-2</v>
      </c>
      <c r="D4561" s="17">
        <v>-6.2953865999999997E-2</v>
      </c>
      <c r="E4561" s="74">
        <v>-3.0465754000000001E-2</v>
      </c>
      <c r="F4561" s="74">
        <v>-6.7963634999999994E-2</v>
      </c>
      <c r="G4561" s="17">
        <v>-3.3040263E-2</v>
      </c>
      <c r="J4561" s="74"/>
      <c r="K4561" s="73"/>
      <c r="L4561" s="73"/>
      <c r="M4561" s="73"/>
      <c r="N4561" s="73"/>
      <c r="O4561" s="69"/>
      <c r="P4561" s="69"/>
      <c r="Q4561" s="69"/>
      <c r="R4561" s="69"/>
      <c r="S4561" s="69"/>
      <c r="T4561" s="69"/>
      <c r="U4561" s="69"/>
      <c r="V4561" s="72"/>
      <c r="W4561" s="71"/>
      <c r="X4561" s="71"/>
    </row>
    <row r="4562" spans="1:24" ht="15.75" thickBot="1">
      <c r="A4562" s="3">
        <v>0.45540000000000003</v>
      </c>
      <c r="B4562" s="17">
        <v>-4.3492602999999998E-2</v>
      </c>
      <c r="C4562" s="17">
        <v>-5.9537753999999998E-2</v>
      </c>
      <c r="D4562" s="17">
        <v>-6.2879429000000001E-2</v>
      </c>
      <c r="E4562" s="74">
        <v>-3.0397227999999998E-2</v>
      </c>
      <c r="F4562" s="74">
        <v>-6.7895995000000001E-2</v>
      </c>
      <c r="G4562" s="17">
        <v>-3.2965965E-2</v>
      </c>
      <c r="J4562" s="74"/>
      <c r="K4562" s="73"/>
      <c r="L4562" s="73"/>
      <c r="M4562" s="73"/>
      <c r="N4562" s="73"/>
      <c r="O4562" s="69"/>
      <c r="P4562" s="69"/>
      <c r="Q4562" s="69"/>
      <c r="R4562" s="69"/>
      <c r="S4562" s="69"/>
      <c r="T4562" s="69"/>
      <c r="U4562" s="69"/>
      <c r="V4562" s="72"/>
      <c r="W4562" s="71"/>
      <c r="X4562" s="71"/>
    </row>
    <row r="4563" spans="1:24" ht="15.75" thickBot="1">
      <c r="A4563" s="3">
        <v>0.45550000000000002</v>
      </c>
      <c r="B4563" s="17">
        <v>-4.3394677999999999E-2</v>
      </c>
      <c r="C4563" s="17">
        <v>-5.9459125000000002E-2</v>
      </c>
      <c r="D4563" s="17">
        <v>-6.2804991000000004E-2</v>
      </c>
      <c r="E4563" s="74">
        <v>-3.0328702999999999E-2</v>
      </c>
      <c r="F4563" s="74">
        <v>-6.7828352999999994E-2</v>
      </c>
      <c r="G4563" s="17">
        <v>-3.2891669999999998E-2</v>
      </c>
      <c r="J4563" s="74"/>
      <c r="K4563" s="73"/>
      <c r="L4563" s="73"/>
      <c r="M4563" s="73"/>
      <c r="N4563" s="73"/>
      <c r="O4563" s="69"/>
      <c r="P4563" s="69"/>
      <c r="Q4563" s="69"/>
      <c r="R4563" s="69"/>
      <c r="S4563" s="69"/>
      <c r="T4563" s="69"/>
      <c r="U4563" s="69"/>
      <c r="V4563" s="72"/>
      <c r="W4563" s="71"/>
      <c r="X4563" s="71"/>
    </row>
    <row r="4564" spans="1:24" ht="15.75" thickBot="1">
      <c r="A4564" s="3">
        <v>0.4556</v>
      </c>
      <c r="B4564" s="17">
        <v>-4.3296755999999999E-2</v>
      </c>
      <c r="C4564" s="17">
        <v>-5.9380494999999998E-2</v>
      </c>
      <c r="D4564" s="17">
        <v>-6.2730550999999996E-2</v>
      </c>
      <c r="E4564" s="74">
        <v>-3.0260181000000001E-2</v>
      </c>
      <c r="F4564" s="74">
        <v>-6.7760708000000003E-2</v>
      </c>
      <c r="G4564" s="17">
        <v>-3.2817376000000002E-2</v>
      </c>
      <c r="J4564" s="74"/>
      <c r="K4564" s="73"/>
      <c r="L4564" s="73"/>
      <c r="M4564" s="73"/>
      <c r="N4564" s="73"/>
      <c r="O4564" s="69"/>
      <c r="P4564" s="69"/>
      <c r="Q4564" s="69"/>
      <c r="R4564" s="69"/>
      <c r="S4564" s="69"/>
      <c r="T4564" s="69"/>
      <c r="U4564" s="69"/>
      <c r="V4564" s="72"/>
      <c r="W4564" s="71"/>
      <c r="X4564" s="71"/>
    </row>
    <row r="4565" spans="1:24" ht="15.75" thickBot="1">
      <c r="A4565" s="3">
        <v>0.45569999999999999</v>
      </c>
      <c r="B4565" s="17">
        <v>-4.3198836999999997E-2</v>
      </c>
      <c r="C4565" s="17">
        <v>-5.9301864000000003E-2</v>
      </c>
      <c r="D4565" s="17">
        <v>-6.2656109000000001E-2</v>
      </c>
      <c r="E4565" s="74">
        <v>-3.0191662000000001E-2</v>
      </c>
      <c r="F4565" s="74">
        <v>-6.7693059999999999E-2</v>
      </c>
      <c r="G4565" s="17">
        <v>-3.2743085999999998E-2</v>
      </c>
      <c r="J4565" s="74"/>
      <c r="K4565" s="73"/>
      <c r="L4565" s="73"/>
      <c r="M4565" s="73"/>
      <c r="N4565" s="73"/>
      <c r="O4565" s="69"/>
      <c r="P4565" s="69"/>
      <c r="Q4565" s="69"/>
      <c r="R4565" s="69"/>
      <c r="S4565" s="69"/>
      <c r="T4565" s="69"/>
      <c r="U4565" s="69"/>
      <c r="V4565" s="72"/>
      <c r="W4565" s="71"/>
      <c r="X4565" s="71"/>
    </row>
    <row r="4566" spans="1:24" ht="15.75" thickBot="1">
      <c r="A4566" s="3">
        <v>0.45579999999999998</v>
      </c>
      <c r="B4566" s="17">
        <v>-4.3100921E-2</v>
      </c>
      <c r="C4566" s="17">
        <v>-5.9223233E-2</v>
      </c>
      <c r="D4566" s="17">
        <v>-6.2581665999999994E-2</v>
      </c>
      <c r="E4566" s="74">
        <v>-3.0123145E-2</v>
      </c>
      <c r="F4566" s="74">
        <v>-6.7625409999999997E-2</v>
      </c>
      <c r="G4566" s="17">
        <v>-3.2668797999999999E-2</v>
      </c>
      <c r="J4566" s="74"/>
      <c r="K4566" s="73"/>
      <c r="L4566" s="73"/>
      <c r="M4566" s="73"/>
      <c r="N4566" s="73"/>
      <c r="O4566" s="69"/>
      <c r="P4566" s="69"/>
      <c r="Q4566" s="69"/>
      <c r="R4566" s="69"/>
      <c r="S4566" s="69"/>
      <c r="T4566" s="69"/>
      <c r="U4566" s="69"/>
      <c r="V4566" s="72"/>
      <c r="W4566" s="71"/>
      <c r="X4566" s="71"/>
    </row>
    <row r="4567" spans="1:24" ht="15.75" thickBot="1">
      <c r="A4567" s="3">
        <v>0.45590000000000003</v>
      </c>
      <c r="B4567" s="17">
        <v>-4.3003007000000003E-2</v>
      </c>
      <c r="C4567" s="17">
        <v>-5.9144599999999999E-2</v>
      </c>
      <c r="D4567" s="17">
        <v>-6.2507222000000001E-2</v>
      </c>
      <c r="E4567" s="74">
        <v>-3.0054629999999999E-2</v>
      </c>
      <c r="F4567" s="74">
        <v>-6.7557756999999996E-2</v>
      </c>
      <c r="G4567" s="17">
        <v>-3.2594512999999999E-2</v>
      </c>
      <c r="J4567" s="74"/>
      <c r="K4567" s="73"/>
      <c r="L4567" s="73"/>
      <c r="M4567" s="73"/>
      <c r="N4567" s="73"/>
      <c r="O4567" s="69"/>
      <c r="P4567" s="69"/>
      <c r="Q4567" s="69"/>
      <c r="R4567" s="69"/>
      <c r="S4567" s="69"/>
      <c r="T4567" s="69"/>
      <c r="U4567" s="69"/>
      <c r="V4567" s="72"/>
      <c r="W4567" s="71"/>
      <c r="X4567" s="71"/>
    </row>
    <row r="4568" spans="1:24" ht="15.75" thickBot="1">
      <c r="A4568" s="3">
        <v>0.45600000000000002</v>
      </c>
      <c r="B4568" s="17">
        <v>-4.2905095999999997E-2</v>
      </c>
      <c r="C4568" s="17">
        <v>-5.9065966999999997E-2</v>
      </c>
      <c r="D4568" s="17">
        <v>-6.2432776000000002E-2</v>
      </c>
      <c r="E4568" s="74">
        <v>-2.9986118999999999E-2</v>
      </c>
      <c r="F4568" s="74">
        <v>-6.7490100999999997E-2</v>
      </c>
      <c r="G4568" s="17">
        <v>-3.2520229999999997E-2</v>
      </c>
      <c r="J4568" s="74"/>
      <c r="K4568" s="73"/>
      <c r="L4568" s="73"/>
      <c r="M4568" s="73"/>
      <c r="N4568" s="73"/>
      <c r="O4568" s="69"/>
      <c r="P4568" s="69"/>
      <c r="Q4568" s="69"/>
      <c r="R4568" s="69"/>
      <c r="S4568" s="69"/>
      <c r="T4568" s="69"/>
      <c r="U4568" s="69"/>
      <c r="V4568" s="72"/>
      <c r="W4568" s="71"/>
      <c r="X4568" s="71"/>
    </row>
    <row r="4569" spans="1:24" ht="15.75" thickBot="1">
      <c r="A4569" s="3">
        <v>0.45610000000000001</v>
      </c>
      <c r="B4569" s="17">
        <v>-4.2807188000000003E-2</v>
      </c>
      <c r="C4569" s="17">
        <v>-5.8987334000000002E-2</v>
      </c>
      <c r="D4569" s="17">
        <v>-6.2358327999999998E-2</v>
      </c>
      <c r="E4569" s="74">
        <v>-2.9917609000000001E-2</v>
      </c>
      <c r="F4569" s="74">
        <v>-6.7422442999999999E-2</v>
      </c>
      <c r="G4569" s="17">
        <v>-3.2445950000000001E-2</v>
      </c>
      <c r="J4569" s="74"/>
      <c r="K4569" s="73"/>
      <c r="L4569" s="73"/>
      <c r="M4569" s="73"/>
      <c r="N4569" s="73"/>
      <c r="O4569" s="69"/>
      <c r="P4569" s="69"/>
      <c r="Q4569" s="69"/>
      <c r="R4569" s="69"/>
      <c r="S4569" s="69"/>
      <c r="T4569" s="69"/>
      <c r="U4569" s="69"/>
      <c r="V4569" s="72"/>
      <c r="W4569" s="71"/>
      <c r="X4569" s="71"/>
    </row>
    <row r="4570" spans="1:24" ht="15.75" thickBot="1">
      <c r="A4570" s="3">
        <v>0.45619999999999999</v>
      </c>
      <c r="B4570" s="17">
        <v>-4.2709282000000001E-2</v>
      </c>
      <c r="C4570" s="17">
        <v>-5.8908699000000002E-2</v>
      </c>
      <c r="D4570" s="17">
        <v>-6.2283879E-2</v>
      </c>
      <c r="E4570" s="74">
        <v>-2.9849101999999999E-2</v>
      </c>
      <c r="F4570" s="74">
        <v>-6.7354781000000002E-2</v>
      </c>
      <c r="G4570" s="17">
        <v>-3.2371671999999997E-2</v>
      </c>
      <c r="J4570" s="74"/>
      <c r="K4570" s="73"/>
      <c r="L4570" s="73"/>
      <c r="M4570" s="73"/>
      <c r="N4570" s="73"/>
      <c r="O4570" s="69"/>
      <c r="P4570" s="69"/>
      <c r="Q4570" s="69"/>
      <c r="R4570" s="69"/>
      <c r="S4570" s="69"/>
      <c r="T4570" s="69"/>
      <c r="U4570" s="69"/>
      <c r="V4570" s="72"/>
      <c r="W4570" s="71"/>
      <c r="X4570" s="71"/>
    </row>
    <row r="4571" spans="1:24" ht="15.75" thickBot="1">
      <c r="A4571" s="3">
        <v>0.45629999999999998</v>
      </c>
      <c r="B4571" s="17">
        <v>-4.2611379999999997E-2</v>
      </c>
      <c r="C4571" s="17">
        <v>-5.8830063000000002E-2</v>
      </c>
      <c r="D4571" s="17">
        <v>-6.2209427999999997E-2</v>
      </c>
      <c r="E4571" s="74">
        <v>-2.9780596999999999E-2</v>
      </c>
      <c r="F4571" s="74">
        <v>-6.7287116999999994E-2</v>
      </c>
      <c r="G4571" s="17">
        <v>-3.2297396999999999E-2</v>
      </c>
      <c r="J4571" s="74"/>
      <c r="K4571" s="73"/>
      <c r="L4571" s="73"/>
      <c r="M4571" s="73"/>
      <c r="N4571" s="73"/>
      <c r="O4571" s="69"/>
      <c r="P4571" s="69"/>
      <c r="Q4571" s="69"/>
      <c r="R4571" s="69"/>
      <c r="S4571" s="69"/>
      <c r="T4571" s="69"/>
      <c r="U4571" s="69"/>
      <c r="V4571" s="72"/>
      <c r="W4571" s="71"/>
      <c r="X4571" s="71"/>
    </row>
    <row r="4572" spans="1:24" ht="15.75" thickBot="1">
      <c r="A4572" s="3">
        <v>0.45639999999999997</v>
      </c>
      <c r="B4572" s="17">
        <v>-4.2513479999999999E-2</v>
      </c>
      <c r="C4572" s="17">
        <v>-5.8751427000000002E-2</v>
      </c>
      <c r="D4572" s="17">
        <v>-6.2134976000000001E-2</v>
      </c>
      <c r="E4572" s="74">
        <v>-2.9712095000000001E-2</v>
      </c>
      <c r="F4572" s="74">
        <v>-6.7219451E-2</v>
      </c>
      <c r="G4572" s="17">
        <v>-3.2223123999999999E-2</v>
      </c>
      <c r="J4572" s="74"/>
      <c r="K4572" s="73"/>
      <c r="L4572" s="73"/>
      <c r="M4572" s="73"/>
      <c r="N4572" s="73"/>
      <c r="O4572" s="69"/>
      <c r="P4572" s="69"/>
      <c r="Q4572" s="69"/>
      <c r="R4572" s="69"/>
      <c r="S4572" s="69"/>
      <c r="T4572" s="69"/>
      <c r="U4572" s="69"/>
      <c r="V4572" s="72"/>
      <c r="W4572" s="71"/>
      <c r="X4572" s="71"/>
    </row>
    <row r="4573" spans="1:24" ht="15.75" thickBot="1">
      <c r="A4573" s="3">
        <v>0.45650000000000002</v>
      </c>
      <c r="B4573" s="17">
        <v>-4.2415582E-2</v>
      </c>
      <c r="C4573" s="17">
        <v>-5.8672790000000002E-2</v>
      </c>
      <c r="D4573" s="17">
        <v>-6.2060522E-2</v>
      </c>
      <c r="E4573" s="74">
        <v>-2.9643596000000001E-2</v>
      </c>
      <c r="F4573" s="74">
        <v>-6.7151781999999993E-2</v>
      </c>
      <c r="G4573" s="17">
        <v>-3.2148853999999998E-2</v>
      </c>
      <c r="J4573" s="74"/>
      <c r="K4573" s="73"/>
      <c r="L4573" s="73"/>
      <c r="M4573" s="73"/>
      <c r="N4573" s="73"/>
      <c r="O4573" s="69"/>
      <c r="P4573" s="69"/>
      <c r="Q4573" s="69"/>
      <c r="R4573" s="69"/>
      <c r="S4573" s="69"/>
      <c r="T4573" s="69"/>
      <c r="U4573" s="69"/>
      <c r="V4573" s="72"/>
      <c r="W4573" s="71"/>
      <c r="X4573" s="71"/>
    </row>
    <row r="4574" spans="1:24" ht="15.75" thickBot="1">
      <c r="A4574" s="3">
        <v>0.45660000000000001</v>
      </c>
      <c r="B4574" s="17">
        <v>-4.2317687999999999E-2</v>
      </c>
      <c r="C4574" s="17">
        <v>-5.8594151999999997E-2</v>
      </c>
      <c r="D4574" s="17">
        <v>-6.1986066999999999E-2</v>
      </c>
      <c r="E4574" s="74">
        <v>-2.9575099000000001E-2</v>
      </c>
      <c r="F4574" s="74">
        <v>-6.7084110000000002E-2</v>
      </c>
      <c r="G4574" s="17">
        <v>-3.2074586000000002E-2</v>
      </c>
      <c r="J4574" s="74"/>
      <c r="K4574" s="73"/>
      <c r="L4574" s="73"/>
      <c r="M4574" s="73"/>
      <c r="N4574" s="73"/>
      <c r="O4574" s="69"/>
      <c r="P4574" s="69"/>
      <c r="Q4574" s="69"/>
      <c r="R4574" s="69"/>
      <c r="S4574" s="69"/>
      <c r="T4574" s="69"/>
      <c r="U4574" s="69"/>
      <c r="V4574" s="72"/>
      <c r="W4574" s="71"/>
      <c r="X4574" s="71"/>
    </row>
    <row r="4575" spans="1:24" ht="15.75" thickBot="1">
      <c r="A4575" s="3">
        <v>0.45669999999999999</v>
      </c>
      <c r="B4575" s="17">
        <v>-4.2219795999999997E-2</v>
      </c>
      <c r="C4575" s="17">
        <v>-5.8515512999999998E-2</v>
      </c>
      <c r="D4575" s="17">
        <v>-6.1911609999999999E-2</v>
      </c>
      <c r="E4575" s="74">
        <v>-2.9506603999999999E-2</v>
      </c>
      <c r="F4575" s="74">
        <v>-6.7016434999999999E-2</v>
      </c>
      <c r="G4575" s="17">
        <v>-3.2000320999999998E-2</v>
      </c>
      <c r="J4575" s="74"/>
      <c r="K4575" s="73"/>
      <c r="L4575" s="73"/>
      <c r="M4575" s="73"/>
      <c r="N4575" s="73"/>
      <c r="O4575" s="69"/>
      <c r="P4575" s="69"/>
      <c r="Q4575" s="69"/>
      <c r="R4575" s="69"/>
      <c r="S4575" s="69"/>
      <c r="T4575" s="69"/>
      <c r="U4575" s="69"/>
      <c r="V4575" s="72"/>
      <c r="W4575" s="71"/>
      <c r="X4575" s="71"/>
    </row>
    <row r="4576" spans="1:24" ht="15.75" thickBot="1">
      <c r="A4576" s="3">
        <v>0.45679999999999998</v>
      </c>
      <c r="B4576" s="17">
        <v>-4.2121906000000001E-2</v>
      </c>
      <c r="C4576" s="17">
        <v>-5.8436874E-2</v>
      </c>
      <c r="D4576" s="17">
        <v>-6.1837151E-2</v>
      </c>
      <c r="E4576" s="74">
        <v>-2.9438110999999999E-2</v>
      </c>
      <c r="F4576" s="74">
        <v>-6.6948756999999998E-2</v>
      </c>
      <c r="G4576" s="17">
        <v>-3.1926059E-2</v>
      </c>
      <c r="J4576" s="74"/>
      <c r="K4576" s="73"/>
      <c r="L4576" s="73"/>
      <c r="M4576" s="73"/>
      <c r="N4576" s="73"/>
      <c r="O4576" s="69"/>
      <c r="P4576" s="69"/>
      <c r="Q4576" s="69"/>
      <c r="R4576" s="69"/>
      <c r="S4576" s="69"/>
      <c r="T4576" s="69"/>
      <c r="U4576" s="69"/>
      <c r="V4576" s="72"/>
      <c r="W4576" s="71"/>
      <c r="X4576" s="71"/>
    </row>
    <row r="4577" spans="1:24" ht="15.75" thickBot="1">
      <c r="A4577" s="3">
        <v>0.45689999999999997</v>
      </c>
      <c r="B4577" s="17">
        <v>-4.2024020000000002E-2</v>
      </c>
      <c r="C4577" s="17">
        <v>-5.8358234000000002E-2</v>
      </c>
      <c r="D4577" s="17">
        <v>-6.1762691000000002E-2</v>
      </c>
      <c r="E4577" s="74">
        <v>-2.9369622000000001E-2</v>
      </c>
      <c r="F4577" s="74">
        <v>-6.6881076999999997E-2</v>
      </c>
      <c r="G4577" s="17">
        <v>-3.1851799E-2</v>
      </c>
      <c r="J4577" s="74"/>
      <c r="K4577" s="73"/>
      <c r="L4577" s="73"/>
      <c r="M4577" s="73"/>
      <c r="N4577" s="73"/>
      <c r="O4577" s="69"/>
      <c r="P4577" s="69"/>
      <c r="Q4577" s="69"/>
      <c r="R4577" s="69"/>
      <c r="S4577" s="69"/>
      <c r="T4577" s="69"/>
      <c r="U4577" s="69"/>
      <c r="V4577" s="72"/>
      <c r="W4577" s="71"/>
      <c r="X4577" s="71"/>
    </row>
    <row r="4578" spans="1:24" ht="15.75" thickBot="1">
      <c r="A4578" s="3">
        <v>0.45700000000000002</v>
      </c>
      <c r="B4578" s="17">
        <v>-4.1926136000000003E-2</v>
      </c>
      <c r="C4578" s="17">
        <v>-5.8279591999999998E-2</v>
      </c>
      <c r="D4578" s="17">
        <v>-6.1688229999999997E-2</v>
      </c>
      <c r="E4578" s="74">
        <v>-2.9301134E-2</v>
      </c>
      <c r="F4578" s="74">
        <v>-6.6813393999999998E-2</v>
      </c>
      <c r="G4578" s="17">
        <v>-3.1777540999999999E-2</v>
      </c>
      <c r="J4578" s="74"/>
      <c r="K4578" s="73"/>
      <c r="L4578" s="73"/>
      <c r="M4578" s="73"/>
      <c r="N4578" s="73"/>
      <c r="O4578" s="69"/>
      <c r="P4578" s="69"/>
      <c r="Q4578" s="69"/>
      <c r="R4578" s="69"/>
      <c r="S4578" s="69"/>
      <c r="T4578" s="69"/>
      <c r="U4578" s="69"/>
      <c r="V4578" s="72"/>
      <c r="W4578" s="71"/>
      <c r="X4578" s="71"/>
    </row>
    <row r="4579" spans="1:24" ht="15.75" thickBot="1">
      <c r="A4579" s="3">
        <v>0.45710000000000001</v>
      </c>
      <c r="B4579" s="17">
        <v>-4.1828255000000002E-2</v>
      </c>
      <c r="C4579" s="17">
        <v>-5.8200950000000001E-2</v>
      </c>
      <c r="D4579" s="17">
        <v>-6.1613767E-2</v>
      </c>
      <c r="E4579" s="74">
        <v>-2.9232648999999999E-2</v>
      </c>
      <c r="F4579" s="74">
        <v>-6.6745708000000001E-2</v>
      </c>
      <c r="G4579" s="17">
        <v>-3.1703285999999997E-2</v>
      </c>
      <c r="J4579" s="74"/>
      <c r="K4579" s="73"/>
      <c r="L4579" s="73"/>
      <c r="M4579" s="73"/>
      <c r="N4579" s="73"/>
      <c r="O4579" s="69"/>
      <c r="P4579" s="69"/>
      <c r="Q4579" s="69"/>
      <c r="R4579" s="69"/>
      <c r="S4579" s="69"/>
      <c r="T4579" s="69"/>
      <c r="U4579" s="69"/>
      <c r="V4579" s="72"/>
      <c r="W4579" s="71"/>
      <c r="X4579" s="71"/>
    </row>
    <row r="4580" spans="1:24" ht="15.75" thickBot="1">
      <c r="A4580" s="3">
        <v>0.4572</v>
      </c>
      <c r="B4580" s="17">
        <v>-4.1730376E-2</v>
      </c>
      <c r="C4580" s="17">
        <v>-5.8122306999999998E-2</v>
      </c>
      <c r="D4580" s="17">
        <v>-6.1539301999999997E-2</v>
      </c>
      <c r="E4580" s="74">
        <v>-2.9164165999999998E-2</v>
      </c>
      <c r="F4580" s="74">
        <v>-6.6678020000000005E-2</v>
      </c>
      <c r="G4580" s="17">
        <v>-3.1629034E-2</v>
      </c>
      <c r="J4580" s="74"/>
      <c r="K4580" s="73"/>
      <c r="L4580" s="73"/>
      <c r="M4580" s="73"/>
      <c r="N4580" s="73"/>
      <c r="O4580" s="69"/>
      <c r="P4580" s="69"/>
      <c r="Q4580" s="69"/>
      <c r="R4580" s="69"/>
      <c r="S4580" s="69"/>
      <c r="T4580" s="69"/>
      <c r="U4580" s="69"/>
      <c r="V4580" s="72"/>
      <c r="W4580" s="71"/>
      <c r="X4580" s="71"/>
    </row>
    <row r="4581" spans="1:24" ht="15.75" thickBot="1">
      <c r="A4581" s="3">
        <v>0.45729999999999998</v>
      </c>
      <c r="B4581" s="17">
        <v>-4.1632500000000003E-2</v>
      </c>
      <c r="C4581" s="17">
        <v>-5.8043664000000002E-2</v>
      </c>
      <c r="D4581" s="17">
        <v>-6.1464835000000002E-2</v>
      </c>
      <c r="E4581" s="74">
        <v>-2.9095685999999999E-2</v>
      </c>
      <c r="F4581" s="74">
        <v>-6.6610328999999996E-2</v>
      </c>
      <c r="G4581" s="17">
        <v>-3.1554784000000002E-2</v>
      </c>
      <c r="J4581" s="74"/>
      <c r="K4581" s="73"/>
      <c r="L4581" s="73"/>
      <c r="M4581" s="73"/>
      <c r="N4581" s="73"/>
      <c r="O4581" s="69"/>
      <c r="P4581" s="69"/>
      <c r="Q4581" s="69"/>
      <c r="R4581" s="69"/>
      <c r="S4581" s="69"/>
      <c r="T4581" s="69"/>
      <c r="U4581" s="69"/>
      <c r="V4581" s="72"/>
      <c r="W4581" s="71"/>
      <c r="X4581" s="71"/>
    </row>
    <row r="4582" spans="1:24" ht="15.75" thickBot="1">
      <c r="A4582" s="3">
        <v>0.45739999999999997</v>
      </c>
      <c r="B4582" s="17">
        <v>-4.1534626999999998E-2</v>
      </c>
      <c r="C4582" s="17">
        <v>-5.7965019E-2</v>
      </c>
      <c r="D4582" s="17">
        <v>-6.1390367000000001E-2</v>
      </c>
      <c r="E4582" s="74">
        <v>-2.9027207999999999E-2</v>
      </c>
      <c r="F4582" s="74">
        <v>-6.6542635000000003E-2</v>
      </c>
      <c r="G4582" s="17">
        <v>-3.1480536000000003E-2</v>
      </c>
      <c r="J4582" s="74"/>
      <c r="K4582" s="73"/>
      <c r="L4582" s="73"/>
      <c r="M4582" s="73"/>
      <c r="N4582" s="73"/>
      <c r="O4582" s="69"/>
      <c r="P4582" s="69"/>
      <c r="Q4582" s="69"/>
      <c r="R4582" s="69"/>
      <c r="S4582" s="69"/>
      <c r="T4582" s="69"/>
      <c r="U4582" s="69"/>
      <c r="V4582" s="72"/>
      <c r="W4582" s="71"/>
      <c r="X4582" s="71"/>
    </row>
    <row r="4583" spans="1:24" ht="15.75" thickBot="1">
      <c r="A4583" s="3">
        <v>0.45750000000000002</v>
      </c>
      <c r="B4583" s="17">
        <v>-4.1436755999999998E-2</v>
      </c>
      <c r="C4583" s="17">
        <v>-5.7886373999999997E-2</v>
      </c>
      <c r="D4583" s="17">
        <v>-6.1315898000000001E-2</v>
      </c>
      <c r="E4583" s="74">
        <v>-2.8958733E-2</v>
      </c>
      <c r="F4583" s="74">
        <v>-6.6474937999999997E-2</v>
      </c>
      <c r="G4583" s="17">
        <v>-3.1406291000000003E-2</v>
      </c>
      <c r="J4583" s="74"/>
      <c r="K4583" s="73"/>
      <c r="L4583" s="73"/>
      <c r="M4583" s="73"/>
      <c r="N4583" s="73"/>
      <c r="O4583" s="69"/>
      <c r="P4583" s="69"/>
      <c r="Q4583" s="69"/>
      <c r="R4583" s="69"/>
      <c r="S4583" s="69"/>
      <c r="T4583" s="69"/>
      <c r="U4583" s="69"/>
      <c r="V4583" s="72"/>
      <c r="W4583" s="71"/>
      <c r="X4583" s="71"/>
    </row>
    <row r="4584" spans="1:24" ht="15.75" thickBot="1">
      <c r="A4584" s="3">
        <v>0.45760000000000001</v>
      </c>
      <c r="B4584" s="17">
        <v>-4.1338887999999997E-2</v>
      </c>
      <c r="C4584" s="17">
        <v>-5.7807727000000003E-2</v>
      </c>
      <c r="D4584" s="17">
        <v>-6.1241427000000001E-2</v>
      </c>
      <c r="E4584" s="74">
        <v>-2.8890260000000001E-2</v>
      </c>
      <c r="F4584" s="74">
        <v>-6.6407239000000007E-2</v>
      </c>
      <c r="G4584" s="17">
        <v>-3.1332048000000001E-2</v>
      </c>
      <c r="J4584" s="74"/>
      <c r="K4584" s="73"/>
      <c r="L4584" s="73"/>
      <c r="M4584" s="73"/>
      <c r="N4584" s="73"/>
      <c r="O4584" s="69"/>
      <c r="P4584" s="69"/>
      <c r="Q4584" s="69"/>
      <c r="R4584" s="69"/>
      <c r="S4584" s="69"/>
      <c r="T4584" s="69"/>
      <c r="U4584" s="69"/>
      <c r="V4584" s="72"/>
      <c r="W4584" s="71"/>
      <c r="X4584" s="71"/>
    </row>
    <row r="4585" spans="1:24" ht="15.75" thickBot="1">
      <c r="A4585" s="3">
        <v>0.4577</v>
      </c>
      <c r="B4585" s="17">
        <v>-4.1241023000000002E-2</v>
      </c>
      <c r="C4585" s="17">
        <v>-5.7729080000000002E-2</v>
      </c>
      <c r="D4585" s="17">
        <v>-6.1166954000000003E-2</v>
      </c>
      <c r="E4585" s="74">
        <v>-2.8821789E-2</v>
      </c>
      <c r="F4585" s="74">
        <v>-6.6339537000000004E-2</v>
      </c>
      <c r="G4585" s="17">
        <v>-3.1257807999999998E-2</v>
      </c>
      <c r="J4585" s="74"/>
      <c r="K4585" s="73"/>
      <c r="L4585" s="73"/>
      <c r="M4585" s="73"/>
      <c r="N4585" s="73"/>
      <c r="O4585" s="69"/>
      <c r="P4585" s="69"/>
      <c r="Q4585" s="69"/>
      <c r="R4585" s="69"/>
      <c r="S4585" s="69"/>
      <c r="T4585" s="69"/>
      <c r="U4585" s="69"/>
      <c r="V4585" s="72"/>
      <c r="W4585" s="71"/>
      <c r="X4585" s="71"/>
    </row>
    <row r="4586" spans="1:24" ht="15.75" thickBot="1">
      <c r="A4586" s="3">
        <v>0.45779999999999998</v>
      </c>
      <c r="B4586" s="17">
        <v>-4.1143159999999998E-2</v>
      </c>
      <c r="C4586" s="17">
        <v>-5.7650432000000001E-2</v>
      </c>
      <c r="D4586" s="17">
        <v>-6.1092478999999998E-2</v>
      </c>
      <c r="E4586" s="74">
        <v>-2.8753320999999998E-2</v>
      </c>
      <c r="F4586" s="74">
        <v>-6.6271832000000003E-2</v>
      </c>
      <c r="G4586" s="17">
        <v>-3.1183570000000001E-2</v>
      </c>
      <c r="J4586" s="74"/>
      <c r="K4586" s="73"/>
      <c r="L4586" s="73"/>
      <c r="M4586" s="73"/>
      <c r="N4586" s="73"/>
      <c r="O4586" s="69"/>
      <c r="P4586" s="69"/>
      <c r="Q4586" s="69"/>
      <c r="R4586" s="69"/>
      <c r="S4586" s="69"/>
      <c r="T4586" s="69"/>
      <c r="U4586" s="69"/>
      <c r="V4586" s="72"/>
      <c r="W4586" s="71"/>
      <c r="X4586" s="71"/>
    </row>
    <row r="4587" spans="1:24" ht="15.75" thickBot="1">
      <c r="A4587" s="3">
        <v>0.45789999999999997</v>
      </c>
      <c r="B4587" s="17">
        <v>-4.10453E-2</v>
      </c>
      <c r="C4587" s="17">
        <v>-5.7571783000000001E-2</v>
      </c>
      <c r="D4587" s="17">
        <v>-6.1018003000000001E-2</v>
      </c>
      <c r="E4587" s="74">
        <v>-2.8684854999999999E-2</v>
      </c>
      <c r="F4587" s="74">
        <v>-6.6204124000000003E-2</v>
      </c>
      <c r="G4587" s="17">
        <v>-3.1109334999999998E-2</v>
      </c>
      <c r="J4587" s="74"/>
      <c r="K4587" s="73"/>
      <c r="L4587" s="73"/>
      <c r="M4587" s="73"/>
      <c r="N4587" s="73"/>
      <c r="O4587" s="69"/>
      <c r="P4587" s="69"/>
      <c r="Q4587" s="69"/>
      <c r="R4587" s="69"/>
      <c r="S4587" s="69"/>
      <c r="T4587" s="69"/>
      <c r="U4587" s="69"/>
      <c r="V4587" s="72"/>
      <c r="W4587" s="71"/>
      <c r="X4587" s="71"/>
    </row>
    <row r="4588" spans="1:24" ht="15.75" thickBot="1">
      <c r="A4588" s="3">
        <v>0.45800000000000002</v>
      </c>
      <c r="B4588" s="17">
        <v>-4.0947442000000001E-2</v>
      </c>
      <c r="C4588" s="17">
        <v>-5.7493133000000002E-2</v>
      </c>
      <c r="D4588" s="17">
        <v>-6.0943525999999998E-2</v>
      </c>
      <c r="E4588" s="74">
        <v>-2.8616391000000001E-2</v>
      </c>
      <c r="F4588" s="74">
        <v>-6.6136413000000005E-2</v>
      </c>
      <c r="G4588" s="17">
        <v>-3.1035101999999998E-2</v>
      </c>
      <c r="J4588" s="74"/>
      <c r="K4588" s="73"/>
      <c r="L4588" s="73"/>
      <c r="M4588" s="73"/>
      <c r="N4588" s="73"/>
      <c r="O4588" s="69"/>
      <c r="P4588" s="69"/>
      <c r="Q4588" s="69"/>
      <c r="R4588" s="69"/>
      <c r="S4588" s="69"/>
      <c r="T4588" s="69"/>
      <c r="U4588" s="69"/>
      <c r="V4588" s="72"/>
      <c r="W4588" s="71"/>
      <c r="X4588" s="71"/>
    </row>
    <row r="4589" spans="1:24" ht="15.75" thickBot="1">
      <c r="A4589" s="3">
        <v>0.45810000000000001</v>
      </c>
      <c r="B4589" s="17">
        <v>-4.0849587E-2</v>
      </c>
      <c r="C4589" s="17">
        <v>-5.7414482000000003E-2</v>
      </c>
      <c r="D4589" s="17">
        <v>-6.0869046000000003E-2</v>
      </c>
      <c r="E4589" s="74">
        <v>-2.8547929999999999E-2</v>
      </c>
      <c r="F4589" s="74">
        <v>-6.6068699999999994E-2</v>
      </c>
      <c r="G4589" s="17">
        <v>-3.0960871000000001E-2</v>
      </c>
      <c r="J4589" s="74"/>
      <c r="K4589" s="73"/>
      <c r="L4589" s="73"/>
      <c r="M4589" s="73"/>
      <c r="N4589" s="73"/>
      <c r="O4589" s="69"/>
      <c r="P4589" s="69"/>
      <c r="Q4589" s="69"/>
      <c r="R4589" s="69"/>
      <c r="S4589" s="69"/>
      <c r="T4589" s="69"/>
      <c r="U4589" s="69"/>
      <c r="V4589" s="72"/>
      <c r="W4589" s="71"/>
      <c r="X4589" s="71"/>
    </row>
    <row r="4590" spans="1:24" ht="15.75" thickBot="1">
      <c r="A4590" s="3">
        <v>0.4582</v>
      </c>
      <c r="B4590" s="17">
        <v>-4.0751734999999997E-2</v>
      </c>
      <c r="C4590" s="17">
        <v>-5.7335830999999997E-2</v>
      </c>
      <c r="D4590" s="17">
        <v>-6.0794565000000002E-2</v>
      </c>
      <c r="E4590" s="74">
        <v>-2.8479470999999999E-2</v>
      </c>
      <c r="F4590" s="74">
        <v>-6.6000983999999999E-2</v>
      </c>
      <c r="G4590" s="17">
        <v>-3.0886642999999998E-2</v>
      </c>
      <c r="J4590" s="74"/>
      <c r="K4590" s="73"/>
      <c r="L4590" s="73"/>
      <c r="M4590" s="73"/>
      <c r="N4590" s="73"/>
      <c r="O4590" s="69"/>
      <c r="P4590" s="69"/>
      <c r="Q4590" s="69"/>
      <c r="R4590" s="69"/>
      <c r="S4590" s="69"/>
      <c r="T4590" s="69"/>
      <c r="U4590" s="69"/>
      <c r="V4590" s="72"/>
      <c r="W4590" s="71"/>
      <c r="X4590" s="71"/>
    </row>
    <row r="4591" spans="1:24" ht="15.75" thickBot="1">
      <c r="A4591" s="3">
        <v>0.45829999999999999</v>
      </c>
      <c r="B4591" s="17">
        <v>-4.0653885000000001E-2</v>
      </c>
      <c r="C4591" s="17">
        <v>-5.7257177999999999E-2</v>
      </c>
      <c r="D4591" s="17">
        <v>-6.0720083000000001E-2</v>
      </c>
      <c r="E4591" s="74">
        <v>-2.8411013999999998E-2</v>
      </c>
      <c r="F4591" s="74">
        <v>-6.5933265000000005E-2</v>
      </c>
      <c r="G4591" s="17">
        <v>-3.0812418000000001E-2</v>
      </c>
      <c r="J4591" s="74"/>
      <c r="K4591" s="73"/>
      <c r="L4591" s="73"/>
      <c r="M4591" s="73"/>
      <c r="N4591" s="73"/>
      <c r="O4591" s="69"/>
      <c r="P4591" s="69"/>
      <c r="Q4591" s="69"/>
      <c r="R4591" s="69"/>
      <c r="S4591" s="69"/>
      <c r="T4591" s="69"/>
      <c r="U4591" s="69"/>
      <c r="V4591" s="72"/>
      <c r="W4591" s="71"/>
      <c r="X4591" s="71"/>
    </row>
    <row r="4592" spans="1:24" ht="15.75" thickBot="1">
      <c r="A4592" s="3">
        <v>0.45839999999999997</v>
      </c>
      <c r="B4592" s="17">
        <v>-4.0556038000000003E-2</v>
      </c>
      <c r="C4592" s="17">
        <v>-5.7178525000000001E-2</v>
      </c>
      <c r="D4592" s="17">
        <v>-6.0645598000000002E-2</v>
      </c>
      <c r="E4592" s="74">
        <v>-2.8342559999999999E-2</v>
      </c>
      <c r="F4592" s="74">
        <v>-6.5865542999999999E-2</v>
      </c>
      <c r="G4592" s="17">
        <v>-3.0738194E-2</v>
      </c>
      <c r="J4592" s="74"/>
      <c r="K4592" s="73"/>
      <c r="L4592" s="73"/>
      <c r="M4592" s="73"/>
      <c r="N4592" s="73"/>
      <c r="O4592" s="69"/>
      <c r="P4592" s="69"/>
      <c r="Q4592" s="69"/>
      <c r="R4592" s="69"/>
      <c r="S4592" s="69"/>
      <c r="T4592" s="69"/>
      <c r="U4592" s="69"/>
      <c r="V4592" s="72"/>
      <c r="W4592" s="71"/>
      <c r="X4592" s="71"/>
    </row>
    <row r="4593" spans="1:24" ht="15.75" thickBot="1">
      <c r="A4593" s="3">
        <v>0.45850000000000002</v>
      </c>
      <c r="B4593" s="17">
        <v>-4.0458193000000003E-2</v>
      </c>
      <c r="C4593" s="17">
        <v>-5.7099869999999997E-2</v>
      </c>
      <c r="D4593" s="17">
        <v>-6.0571112000000003E-2</v>
      </c>
      <c r="E4593" s="74">
        <v>-2.8274107999999999E-2</v>
      </c>
      <c r="F4593" s="74">
        <v>-6.5797818999999994E-2</v>
      </c>
      <c r="G4593" s="17">
        <v>-3.0663974E-2</v>
      </c>
      <c r="J4593" s="74"/>
      <c r="K4593" s="73"/>
      <c r="L4593" s="73"/>
      <c r="M4593" s="73"/>
      <c r="N4593" s="73"/>
      <c r="O4593" s="69"/>
      <c r="P4593" s="69"/>
      <c r="Q4593" s="69"/>
      <c r="R4593" s="69"/>
      <c r="S4593" s="69"/>
      <c r="T4593" s="69"/>
      <c r="U4593" s="69"/>
      <c r="V4593" s="72"/>
      <c r="W4593" s="71"/>
      <c r="X4593" s="71"/>
    </row>
    <row r="4594" spans="1:24" ht="15.75" thickBot="1">
      <c r="A4594" s="3">
        <v>0.45860000000000001</v>
      </c>
      <c r="B4594" s="17">
        <v>-4.0360351000000003E-2</v>
      </c>
      <c r="C4594" s="17">
        <v>-5.7021215E-2</v>
      </c>
      <c r="D4594" s="17">
        <v>-6.0496624999999998E-2</v>
      </c>
      <c r="E4594" s="74">
        <v>-2.8205659000000001E-2</v>
      </c>
      <c r="F4594" s="74">
        <v>-6.5730091000000004E-2</v>
      </c>
      <c r="G4594" s="17">
        <v>-3.0589755E-2</v>
      </c>
      <c r="J4594" s="74"/>
      <c r="K4594" s="73"/>
      <c r="L4594" s="73"/>
      <c r="M4594" s="73"/>
      <c r="N4594" s="73"/>
      <c r="O4594" s="69"/>
      <c r="P4594" s="69"/>
      <c r="Q4594" s="69"/>
      <c r="R4594" s="69"/>
      <c r="S4594" s="69"/>
      <c r="T4594" s="69"/>
      <c r="U4594" s="69"/>
      <c r="V4594" s="72"/>
      <c r="W4594" s="71"/>
      <c r="X4594" s="71"/>
    </row>
    <row r="4595" spans="1:24" ht="15.75" thickBot="1">
      <c r="A4595" s="3">
        <v>0.4587</v>
      </c>
      <c r="B4595" s="17">
        <v>-4.0262512E-2</v>
      </c>
      <c r="C4595" s="17">
        <v>-5.6942558999999997E-2</v>
      </c>
      <c r="D4595" s="17">
        <v>-6.0422136000000001E-2</v>
      </c>
      <c r="E4595" s="74">
        <v>-2.8137212000000002E-2</v>
      </c>
      <c r="F4595" s="74">
        <v>-6.5662361000000002E-2</v>
      </c>
      <c r="G4595" s="17">
        <v>-3.0515539000000001E-2</v>
      </c>
      <c r="J4595" s="74"/>
      <c r="K4595" s="73"/>
      <c r="L4595" s="73"/>
      <c r="M4595" s="73"/>
      <c r="N4595" s="73"/>
      <c r="O4595" s="69"/>
      <c r="P4595" s="69"/>
      <c r="Q4595" s="69"/>
      <c r="R4595" s="69"/>
      <c r="S4595" s="69"/>
      <c r="T4595" s="69"/>
      <c r="U4595" s="69"/>
      <c r="V4595" s="72"/>
      <c r="W4595" s="71"/>
      <c r="X4595" s="71"/>
    </row>
    <row r="4596" spans="1:24" ht="15.75" thickBot="1">
      <c r="A4596" s="3">
        <v>0.45879999999999999</v>
      </c>
      <c r="B4596" s="17">
        <v>-4.0164674999999997E-2</v>
      </c>
      <c r="C4596" s="17">
        <v>-5.6863902000000001E-2</v>
      </c>
      <c r="D4596" s="17">
        <v>-6.0347644999999998E-2</v>
      </c>
      <c r="E4596" s="74">
        <v>-2.8068767000000001E-2</v>
      </c>
      <c r="F4596" s="74">
        <v>-6.5594628000000002E-2</v>
      </c>
      <c r="G4596" s="17">
        <v>-3.0441326000000001E-2</v>
      </c>
      <c r="J4596" s="74"/>
      <c r="K4596" s="73"/>
      <c r="L4596" s="73"/>
      <c r="M4596" s="73"/>
      <c r="N4596" s="73"/>
      <c r="O4596" s="69"/>
      <c r="P4596" s="69"/>
      <c r="Q4596" s="69"/>
      <c r="R4596" s="69"/>
      <c r="S4596" s="69"/>
      <c r="T4596" s="69"/>
      <c r="U4596" s="69"/>
      <c r="V4596" s="72"/>
      <c r="W4596" s="71"/>
      <c r="X4596" s="71"/>
    </row>
    <row r="4597" spans="1:24" ht="15.75" thickBot="1">
      <c r="A4597" s="3">
        <v>0.45889999999999997</v>
      </c>
      <c r="B4597" s="17">
        <v>-4.0066840999999999E-2</v>
      </c>
      <c r="C4597" s="17">
        <v>-5.6785243999999999E-2</v>
      </c>
      <c r="D4597" s="17">
        <v>-6.0273152000000003E-2</v>
      </c>
      <c r="E4597" s="74">
        <v>-2.8000324E-2</v>
      </c>
      <c r="F4597" s="74">
        <v>-6.5526892000000003E-2</v>
      </c>
      <c r="G4597" s="17">
        <v>-3.0367114000000001E-2</v>
      </c>
      <c r="J4597" s="74"/>
      <c r="K4597" s="73"/>
      <c r="L4597" s="73"/>
      <c r="M4597" s="73"/>
      <c r="N4597" s="73"/>
      <c r="O4597" s="69"/>
      <c r="P4597" s="69"/>
      <c r="Q4597" s="69"/>
      <c r="R4597" s="69"/>
      <c r="S4597" s="69"/>
      <c r="T4597" s="69"/>
      <c r="U4597" s="69"/>
      <c r="V4597" s="72"/>
      <c r="W4597" s="71"/>
      <c r="X4597" s="71"/>
    </row>
    <row r="4598" spans="1:24" ht="15.75" thickBot="1">
      <c r="A4598" s="3">
        <v>0.45900000000000002</v>
      </c>
      <c r="B4598" s="17">
        <v>-3.9969009E-2</v>
      </c>
      <c r="C4598" s="17">
        <v>-5.6706584999999997E-2</v>
      </c>
      <c r="D4598" s="17">
        <v>-6.0198658000000002E-2</v>
      </c>
      <c r="E4598" s="74">
        <v>-2.7931884000000001E-2</v>
      </c>
      <c r="F4598" s="74">
        <v>-6.5459154000000006E-2</v>
      </c>
      <c r="G4598" s="17">
        <v>-3.0292906000000001E-2</v>
      </c>
      <c r="J4598" s="74"/>
      <c r="K4598" s="73"/>
      <c r="L4598" s="73"/>
      <c r="M4598" s="73"/>
      <c r="N4598" s="73"/>
      <c r="O4598" s="69"/>
      <c r="P4598" s="69"/>
      <c r="Q4598" s="69"/>
      <c r="R4598" s="69"/>
      <c r="S4598" s="69"/>
      <c r="T4598" s="69"/>
      <c r="U4598" s="69"/>
      <c r="V4598" s="72"/>
      <c r="W4598" s="71"/>
      <c r="X4598" s="71"/>
    </row>
    <row r="4599" spans="1:24" ht="15.75" thickBot="1">
      <c r="A4599" s="3">
        <v>0.45910000000000001</v>
      </c>
      <c r="B4599" s="17">
        <v>-3.9871179999999999E-2</v>
      </c>
      <c r="C4599" s="17">
        <v>-5.6627925000000003E-2</v>
      </c>
      <c r="D4599" s="17">
        <v>-6.0124162000000002E-2</v>
      </c>
      <c r="E4599" s="74">
        <v>-2.7863446E-2</v>
      </c>
      <c r="F4599" s="74">
        <v>-6.5391411999999996E-2</v>
      </c>
      <c r="G4599" s="17">
        <v>-3.0218699000000002E-2</v>
      </c>
      <c r="J4599" s="74"/>
      <c r="K4599" s="73"/>
      <c r="L4599" s="73"/>
      <c r="M4599" s="73"/>
      <c r="N4599" s="73"/>
      <c r="O4599" s="69"/>
      <c r="P4599" s="69"/>
      <c r="Q4599" s="69"/>
      <c r="R4599" s="69"/>
      <c r="S4599" s="69"/>
      <c r="T4599" s="69"/>
      <c r="U4599" s="69"/>
      <c r="V4599" s="72"/>
      <c r="W4599" s="71"/>
      <c r="X4599" s="71"/>
    </row>
    <row r="4600" spans="1:24" ht="15.75" thickBot="1">
      <c r="A4600" s="3">
        <v>0.4592</v>
      </c>
      <c r="B4600" s="17">
        <v>-3.9773352999999997E-2</v>
      </c>
      <c r="C4600" s="17">
        <v>-5.6549264000000002E-2</v>
      </c>
      <c r="D4600" s="17">
        <v>-6.0049664000000003E-2</v>
      </c>
      <c r="E4600" s="74">
        <v>-2.7795009999999998E-2</v>
      </c>
      <c r="F4600" s="74">
        <v>-6.5323668000000001E-2</v>
      </c>
      <c r="G4600" s="17">
        <v>-3.0144495E-2</v>
      </c>
      <c r="J4600" s="74"/>
      <c r="K4600" s="73"/>
      <c r="L4600" s="73"/>
      <c r="M4600" s="73"/>
      <c r="N4600" s="73"/>
      <c r="O4600" s="69"/>
      <c r="P4600" s="69"/>
      <c r="Q4600" s="69"/>
      <c r="R4600" s="69"/>
      <c r="S4600" s="69"/>
      <c r="T4600" s="69"/>
      <c r="U4600" s="69"/>
      <c r="V4600" s="72"/>
      <c r="W4600" s="71"/>
      <c r="X4600" s="71"/>
    </row>
    <row r="4601" spans="1:24" ht="15.75" thickBot="1">
      <c r="A4601" s="3">
        <v>0.45929999999999999</v>
      </c>
      <c r="B4601" s="17">
        <v>-3.9675529000000001E-2</v>
      </c>
      <c r="C4601" s="17">
        <v>-5.6470602000000002E-2</v>
      </c>
      <c r="D4601" s="17">
        <v>-5.9975164999999997E-2</v>
      </c>
      <c r="E4601" s="74">
        <v>-2.7726576999999999E-2</v>
      </c>
      <c r="F4601" s="74">
        <v>-6.5255920999999995E-2</v>
      </c>
      <c r="G4601" s="17">
        <v>-3.0070293000000001E-2</v>
      </c>
      <c r="J4601" s="74"/>
      <c r="K4601" s="73"/>
      <c r="L4601" s="73"/>
      <c r="M4601" s="73"/>
      <c r="N4601" s="73"/>
      <c r="O4601" s="69"/>
      <c r="P4601" s="69"/>
      <c r="Q4601" s="69"/>
      <c r="R4601" s="69"/>
      <c r="S4601" s="69"/>
      <c r="T4601" s="69"/>
      <c r="U4601" s="69"/>
      <c r="V4601" s="72"/>
      <c r="W4601" s="71"/>
      <c r="X4601" s="71"/>
    </row>
    <row r="4602" spans="1:24" ht="15.75" thickBot="1">
      <c r="A4602" s="3">
        <v>0.45939999999999998</v>
      </c>
      <c r="B4602" s="17">
        <v>-3.9577706999999997E-2</v>
      </c>
      <c r="C4602" s="17">
        <v>-5.6391939000000002E-2</v>
      </c>
      <c r="D4602" s="17">
        <v>-5.9900663999999999E-2</v>
      </c>
      <c r="E4602" s="74">
        <v>-2.7658146000000002E-2</v>
      </c>
      <c r="F4602" s="74">
        <v>-6.5188171000000003E-2</v>
      </c>
      <c r="G4602" s="17">
        <v>-2.9996094000000001E-2</v>
      </c>
      <c r="J4602" s="74"/>
      <c r="K4602" s="73"/>
      <c r="L4602" s="73"/>
      <c r="M4602" s="73"/>
      <c r="N4602" s="73"/>
      <c r="O4602" s="69"/>
      <c r="P4602" s="69"/>
      <c r="Q4602" s="69"/>
      <c r="R4602" s="69"/>
      <c r="S4602" s="69"/>
      <c r="T4602" s="69"/>
      <c r="U4602" s="69"/>
      <c r="V4602" s="72"/>
      <c r="W4602" s="71"/>
      <c r="X4602" s="71"/>
    </row>
    <row r="4603" spans="1:24" ht="15.75" thickBot="1">
      <c r="A4603" s="3">
        <v>0.45950000000000002</v>
      </c>
      <c r="B4603" s="17">
        <v>-3.9479887999999998E-2</v>
      </c>
      <c r="C4603" s="17">
        <v>-5.6313276000000002E-2</v>
      </c>
      <c r="D4603" s="17">
        <v>-5.9826161000000003E-2</v>
      </c>
      <c r="E4603" s="74">
        <v>-2.7589717E-2</v>
      </c>
      <c r="F4603" s="74">
        <v>-6.5120417999999999E-2</v>
      </c>
      <c r="G4603" s="17">
        <v>-2.9921896999999999E-2</v>
      </c>
      <c r="J4603" s="74"/>
      <c r="K4603" s="73"/>
      <c r="L4603" s="73"/>
      <c r="M4603" s="73"/>
      <c r="N4603" s="73"/>
      <c r="O4603" s="69"/>
      <c r="P4603" s="69"/>
      <c r="Q4603" s="69"/>
      <c r="R4603" s="69"/>
      <c r="S4603" s="69"/>
      <c r="T4603" s="69"/>
      <c r="U4603" s="69"/>
      <c r="V4603" s="72"/>
      <c r="W4603" s="71"/>
      <c r="X4603" s="71"/>
    </row>
    <row r="4604" spans="1:24" ht="15.75" thickBot="1">
      <c r="A4604" s="3">
        <v>0.45960000000000001</v>
      </c>
      <c r="B4604" s="17">
        <v>-3.9382070999999998E-2</v>
      </c>
      <c r="C4604" s="17">
        <v>-5.6234610999999997E-2</v>
      </c>
      <c r="D4604" s="17">
        <v>-5.9751657E-2</v>
      </c>
      <c r="E4604" s="74">
        <v>-2.752129E-2</v>
      </c>
      <c r="F4604" s="74">
        <v>-6.5052661999999997E-2</v>
      </c>
      <c r="G4604" s="17">
        <v>-2.9847702E-2</v>
      </c>
      <c r="J4604" s="74"/>
      <c r="K4604" s="73"/>
      <c r="L4604" s="73"/>
      <c r="M4604" s="73"/>
      <c r="N4604" s="73"/>
      <c r="O4604" s="69"/>
      <c r="P4604" s="69"/>
      <c r="Q4604" s="69"/>
      <c r="R4604" s="69"/>
      <c r="S4604" s="69"/>
      <c r="T4604" s="69"/>
      <c r="U4604" s="69"/>
      <c r="V4604" s="72"/>
      <c r="W4604" s="71"/>
      <c r="X4604" s="71"/>
    </row>
    <row r="4605" spans="1:24" ht="15.75" thickBot="1">
      <c r="A4605" s="3">
        <v>0.4597</v>
      </c>
      <c r="B4605" s="17">
        <v>-3.9284257000000003E-2</v>
      </c>
      <c r="C4605" s="17">
        <v>-5.6155944999999999E-2</v>
      </c>
      <c r="D4605" s="17">
        <v>-5.9677150999999998E-2</v>
      </c>
      <c r="E4605" s="74">
        <v>-2.7452865999999999E-2</v>
      </c>
      <c r="F4605" s="74">
        <v>-6.4984903999999996E-2</v>
      </c>
      <c r="G4605" s="17">
        <v>-2.977351E-2</v>
      </c>
      <c r="J4605" s="74"/>
      <c r="K4605" s="73"/>
      <c r="L4605" s="73"/>
      <c r="M4605" s="73"/>
      <c r="N4605" s="73"/>
      <c r="O4605" s="69"/>
      <c r="P4605" s="69"/>
      <c r="Q4605" s="69"/>
      <c r="R4605" s="69"/>
      <c r="S4605" s="69"/>
      <c r="T4605" s="69"/>
      <c r="U4605" s="69"/>
      <c r="V4605" s="72"/>
      <c r="W4605" s="71"/>
      <c r="X4605" s="71"/>
    </row>
    <row r="4606" spans="1:24" ht="15.75" thickBot="1">
      <c r="A4606" s="3">
        <v>0.45979999999999999</v>
      </c>
      <c r="B4606" s="17">
        <v>-3.9186445E-2</v>
      </c>
      <c r="C4606" s="17">
        <v>-5.6077278000000001E-2</v>
      </c>
      <c r="D4606" s="17">
        <v>-5.9602642999999997E-2</v>
      </c>
      <c r="E4606" s="74">
        <v>-2.7384444000000001E-2</v>
      </c>
      <c r="F4606" s="74">
        <v>-6.4917141999999997E-2</v>
      </c>
      <c r="G4606" s="17">
        <v>-2.9699320000000001E-2</v>
      </c>
      <c r="J4606" s="74"/>
      <c r="K4606" s="73"/>
      <c r="L4606" s="73"/>
      <c r="M4606" s="73"/>
      <c r="N4606" s="73"/>
      <c r="O4606" s="69"/>
      <c r="P4606" s="69"/>
      <c r="Q4606" s="69"/>
      <c r="R4606" s="69"/>
      <c r="S4606" s="69"/>
      <c r="T4606" s="69"/>
      <c r="U4606" s="69"/>
      <c r="V4606" s="72"/>
      <c r="W4606" s="71"/>
      <c r="X4606" s="71"/>
    </row>
    <row r="4607" spans="1:24" ht="15.75" thickBot="1">
      <c r="A4607" s="3">
        <v>0.45989999999999998</v>
      </c>
      <c r="B4607" s="17">
        <v>-3.9088636000000003E-2</v>
      </c>
      <c r="C4607" s="17">
        <v>-5.5998610999999997E-2</v>
      </c>
      <c r="D4607" s="17">
        <v>-5.9528132999999997E-2</v>
      </c>
      <c r="E4607" s="74">
        <v>-2.7316024000000001E-2</v>
      </c>
      <c r="F4607" s="74">
        <v>-6.4849377999999999E-2</v>
      </c>
      <c r="G4607" s="17">
        <v>-2.9625131999999998E-2</v>
      </c>
      <c r="J4607" s="74"/>
      <c r="K4607" s="73"/>
      <c r="L4607" s="73"/>
      <c r="M4607" s="73"/>
      <c r="N4607" s="73"/>
      <c r="O4607" s="69"/>
      <c r="P4607" s="69"/>
      <c r="Q4607" s="69"/>
      <c r="R4607" s="69"/>
      <c r="S4607" s="69"/>
      <c r="T4607" s="69"/>
      <c r="U4607" s="69"/>
      <c r="V4607" s="72"/>
      <c r="W4607" s="71"/>
      <c r="X4607" s="71"/>
    </row>
    <row r="4608" spans="1:24" ht="15.75" thickBot="1">
      <c r="A4608" s="3">
        <v>0.46</v>
      </c>
      <c r="B4608" s="17">
        <v>-3.8990828999999998E-2</v>
      </c>
      <c r="C4608" s="17">
        <v>-5.5919942E-2</v>
      </c>
      <c r="D4608" s="17">
        <v>-5.9453621999999998E-2</v>
      </c>
      <c r="E4608" s="74">
        <v>-2.7247607E-2</v>
      </c>
      <c r="F4608" s="74">
        <v>-6.4781611000000003E-2</v>
      </c>
      <c r="G4608" s="17">
        <v>-2.9550947000000001E-2</v>
      </c>
      <c r="J4608" s="74"/>
      <c r="K4608" s="73"/>
      <c r="L4608" s="73"/>
      <c r="M4608" s="73"/>
      <c r="N4608" s="73"/>
      <c r="O4608" s="69"/>
      <c r="P4608" s="69"/>
      <c r="Q4608" s="69"/>
      <c r="R4608" s="69"/>
      <c r="S4608" s="69"/>
      <c r="T4608" s="69"/>
      <c r="U4608" s="69"/>
      <c r="V4608" s="72"/>
      <c r="W4608" s="71"/>
      <c r="X4608" s="71"/>
    </row>
    <row r="4609" spans="1:24" ht="15.75" thickBot="1">
      <c r="A4609" s="3">
        <v>0.46010000000000001</v>
      </c>
      <c r="B4609" s="17">
        <v>-3.8893024999999998E-2</v>
      </c>
      <c r="C4609" s="17">
        <v>-5.5841271999999997E-2</v>
      </c>
      <c r="D4609" s="17">
        <v>-5.9379108999999999E-2</v>
      </c>
      <c r="E4609" s="74">
        <v>-2.7179192000000001E-2</v>
      </c>
      <c r="F4609" s="74">
        <v>-6.4713840999999994E-2</v>
      </c>
      <c r="G4609" s="17">
        <v>-2.9476763999999999E-2</v>
      </c>
      <c r="J4609" s="74"/>
      <c r="K4609" s="73"/>
      <c r="L4609" s="73"/>
      <c r="M4609" s="73"/>
      <c r="N4609" s="73"/>
      <c r="O4609" s="69"/>
      <c r="P4609" s="69"/>
      <c r="Q4609" s="69"/>
      <c r="R4609" s="69"/>
      <c r="S4609" s="69"/>
      <c r="T4609" s="69"/>
      <c r="U4609" s="69"/>
      <c r="V4609" s="72"/>
      <c r="W4609" s="71"/>
      <c r="X4609" s="71"/>
    </row>
    <row r="4610" spans="1:24" ht="15.75" thickBot="1">
      <c r="A4610" s="3">
        <v>0.4602</v>
      </c>
      <c r="B4610" s="17">
        <v>-3.8795222999999997E-2</v>
      </c>
      <c r="C4610" s="17">
        <v>-5.5762602000000001E-2</v>
      </c>
      <c r="D4610" s="17">
        <v>-5.9304594000000002E-2</v>
      </c>
      <c r="E4610" s="74">
        <v>-2.7110777999999999E-2</v>
      </c>
      <c r="F4610" s="74">
        <v>-6.4646068000000001E-2</v>
      </c>
      <c r="G4610" s="17">
        <v>-2.9402582999999999E-2</v>
      </c>
      <c r="J4610" s="74"/>
      <c r="K4610" s="73"/>
      <c r="L4610" s="73"/>
      <c r="M4610" s="73"/>
      <c r="N4610" s="73"/>
      <c r="O4610" s="69"/>
      <c r="P4610" s="69"/>
      <c r="Q4610" s="69"/>
      <c r="R4610" s="69"/>
      <c r="S4610" s="69"/>
      <c r="T4610" s="69"/>
      <c r="U4610" s="69"/>
      <c r="V4610" s="72"/>
      <c r="W4610" s="71"/>
      <c r="X4610" s="71"/>
    </row>
    <row r="4611" spans="1:24" ht="15.75" thickBot="1">
      <c r="A4611" s="3">
        <v>0.46029999999999999</v>
      </c>
      <c r="B4611" s="17">
        <v>-3.8697424000000001E-2</v>
      </c>
      <c r="C4611" s="17">
        <v>-5.568393E-2</v>
      </c>
      <c r="D4611" s="17">
        <v>-5.9230077999999999E-2</v>
      </c>
      <c r="E4611" s="74">
        <v>-2.7042368000000001E-2</v>
      </c>
      <c r="F4611" s="74">
        <v>-6.4578291999999995E-2</v>
      </c>
      <c r="G4611" s="17">
        <v>-2.9328403999999999E-2</v>
      </c>
      <c r="J4611" s="74"/>
      <c r="K4611" s="73"/>
      <c r="L4611" s="73"/>
      <c r="M4611" s="73"/>
      <c r="N4611" s="73"/>
      <c r="O4611" s="69"/>
      <c r="P4611" s="69"/>
      <c r="Q4611" s="69"/>
      <c r="R4611" s="69"/>
      <c r="S4611" s="69"/>
      <c r="T4611" s="69"/>
      <c r="U4611" s="69"/>
      <c r="V4611" s="72"/>
      <c r="W4611" s="71"/>
      <c r="X4611" s="71"/>
    </row>
    <row r="4612" spans="1:24" ht="15.75" thickBot="1">
      <c r="A4612" s="3">
        <v>0.46039999999999998</v>
      </c>
      <c r="B4612" s="17">
        <v>-3.8599626999999997E-2</v>
      </c>
      <c r="C4612" s="17">
        <v>-5.5605256999999998E-2</v>
      </c>
      <c r="D4612" s="17">
        <v>-5.9155559000000003E-2</v>
      </c>
      <c r="E4612" s="74">
        <v>-2.6973958999999999E-2</v>
      </c>
      <c r="F4612" s="74">
        <v>-6.4510513000000005E-2</v>
      </c>
      <c r="G4612" s="17">
        <v>-2.9254228E-2</v>
      </c>
      <c r="J4612" s="74"/>
      <c r="K4612" s="73"/>
      <c r="L4612" s="73"/>
      <c r="M4612" s="73"/>
      <c r="N4612" s="73"/>
      <c r="O4612" s="69"/>
      <c r="P4612" s="69"/>
      <c r="Q4612" s="69"/>
      <c r="R4612" s="69"/>
      <c r="S4612" s="69"/>
      <c r="T4612" s="69"/>
      <c r="U4612" s="69"/>
      <c r="V4612" s="72"/>
      <c r="W4612" s="71"/>
      <c r="X4612" s="71"/>
    </row>
    <row r="4613" spans="1:24" ht="15.75" thickBot="1">
      <c r="A4613" s="3">
        <v>0.46050000000000002</v>
      </c>
      <c r="B4613" s="17">
        <v>-3.8501832999999999E-2</v>
      </c>
      <c r="C4613" s="17">
        <v>-5.5526583999999997E-2</v>
      </c>
      <c r="D4613" s="17">
        <v>-5.9081039000000002E-2</v>
      </c>
      <c r="E4613" s="74">
        <v>-2.6905552999999999E-2</v>
      </c>
      <c r="F4613" s="74">
        <v>-6.4442732000000003E-2</v>
      </c>
      <c r="G4613" s="17">
        <v>-2.9180054E-2</v>
      </c>
      <c r="J4613" s="74"/>
      <c r="K4613" s="73"/>
      <c r="L4613" s="73"/>
      <c r="M4613" s="73"/>
      <c r="N4613" s="73"/>
      <c r="O4613" s="69"/>
      <c r="P4613" s="69"/>
      <c r="Q4613" s="69"/>
      <c r="R4613" s="69"/>
      <c r="S4613" s="69"/>
      <c r="T4613" s="69"/>
      <c r="U4613" s="69"/>
      <c r="V4613" s="72"/>
      <c r="W4613" s="71"/>
      <c r="X4613" s="71"/>
    </row>
    <row r="4614" spans="1:24" ht="15.75" thickBot="1">
      <c r="A4614" s="3">
        <v>0.46060000000000001</v>
      </c>
      <c r="B4614" s="17">
        <v>-3.8404041E-2</v>
      </c>
      <c r="C4614" s="17">
        <v>-5.5447908999999997E-2</v>
      </c>
      <c r="D4614" s="17">
        <v>-5.9006518000000001E-2</v>
      </c>
      <c r="E4614" s="74">
        <v>-2.6837148000000002E-2</v>
      </c>
      <c r="F4614" s="74">
        <v>-6.4374947000000002E-2</v>
      </c>
      <c r="G4614" s="17">
        <v>-2.9105882999999999E-2</v>
      </c>
      <c r="J4614" s="74"/>
      <c r="K4614" s="73"/>
      <c r="L4614" s="73"/>
      <c r="M4614" s="73"/>
      <c r="N4614" s="73"/>
      <c r="O4614" s="69"/>
      <c r="P4614" s="69"/>
      <c r="Q4614" s="69"/>
      <c r="R4614" s="69"/>
      <c r="S4614" s="69"/>
      <c r="T4614" s="69"/>
      <c r="U4614" s="69"/>
      <c r="V4614" s="72"/>
      <c r="W4614" s="71"/>
      <c r="X4614" s="71"/>
    </row>
    <row r="4615" spans="1:24" ht="15.75" thickBot="1">
      <c r="A4615" s="3">
        <v>0.4607</v>
      </c>
      <c r="B4615" s="17">
        <v>-3.8306250999999999E-2</v>
      </c>
      <c r="C4615" s="17">
        <v>-5.5369232999999997E-2</v>
      </c>
      <c r="D4615" s="17">
        <v>-5.8931994000000001E-2</v>
      </c>
      <c r="E4615" s="74">
        <v>-2.6768746999999999E-2</v>
      </c>
      <c r="F4615" s="74">
        <v>-6.4307160000000002E-2</v>
      </c>
      <c r="G4615" s="17">
        <v>-2.9031713000000001E-2</v>
      </c>
      <c r="J4615" s="74"/>
      <c r="K4615" s="73"/>
      <c r="L4615" s="73"/>
      <c r="M4615" s="73"/>
      <c r="N4615" s="73"/>
      <c r="O4615" s="69"/>
      <c r="P4615" s="69"/>
      <c r="Q4615" s="69"/>
      <c r="R4615" s="69"/>
      <c r="S4615" s="69"/>
      <c r="T4615" s="69"/>
      <c r="U4615" s="69"/>
      <c r="V4615" s="72"/>
      <c r="W4615" s="71"/>
      <c r="X4615" s="71"/>
    </row>
    <row r="4616" spans="1:24" ht="15.75" thickBot="1">
      <c r="A4616" s="3">
        <v>0.46079999999999999</v>
      </c>
      <c r="B4616" s="17">
        <v>-3.8208463999999998E-2</v>
      </c>
      <c r="C4616" s="17">
        <v>-5.5290555999999998E-2</v>
      </c>
      <c r="D4616" s="17">
        <v>-5.8857469000000003E-2</v>
      </c>
      <c r="E4616" s="74">
        <v>-2.6700346999999999E-2</v>
      </c>
      <c r="F4616" s="74">
        <v>-6.4239370000000004E-2</v>
      </c>
      <c r="G4616" s="17">
        <v>-2.8957546000000001E-2</v>
      </c>
      <c r="J4616" s="74"/>
      <c r="K4616" s="73"/>
      <c r="L4616" s="73"/>
      <c r="M4616" s="73"/>
      <c r="N4616" s="73"/>
      <c r="O4616" s="69"/>
      <c r="P4616" s="69"/>
      <c r="Q4616" s="69"/>
      <c r="R4616" s="69"/>
      <c r="S4616" s="69"/>
      <c r="T4616" s="69"/>
      <c r="U4616" s="69"/>
      <c r="V4616" s="72"/>
      <c r="W4616" s="71"/>
      <c r="X4616" s="71"/>
    </row>
    <row r="4617" spans="1:24" ht="15.75" thickBot="1">
      <c r="A4617" s="3">
        <v>0.46089999999999998</v>
      </c>
      <c r="B4617" s="17">
        <v>-3.8110679000000001E-2</v>
      </c>
      <c r="C4617" s="17">
        <v>-5.5211878999999998E-2</v>
      </c>
      <c r="D4617" s="17">
        <v>-5.8782941999999998E-2</v>
      </c>
      <c r="E4617" s="74">
        <v>-2.6631948999999999E-2</v>
      </c>
      <c r="F4617" s="74">
        <v>-6.4171576999999994E-2</v>
      </c>
      <c r="G4617" s="17">
        <v>-2.8883381999999999E-2</v>
      </c>
      <c r="J4617" s="74"/>
      <c r="K4617" s="73"/>
      <c r="L4617" s="73"/>
      <c r="M4617" s="73"/>
      <c r="N4617" s="73"/>
      <c r="O4617" s="69"/>
      <c r="P4617" s="69"/>
      <c r="Q4617" s="69"/>
      <c r="R4617" s="69"/>
      <c r="S4617" s="69"/>
      <c r="T4617" s="69"/>
      <c r="U4617" s="69"/>
      <c r="V4617" s="72"/>
      <c r="W4617" s="71"/>
      <c r="X4617" s="71"/>
    </row>
    <row r="4618" spans="1:24" ht="15.75" thickBot="1">
      <c r="A4618" s="3">
        <v>0.46100000000000002</v>
      </c>
      <c r="B4618" s="17">
        <v>-3.8012896999999997E-2</v>
      </c>
      <c r="C4618" s="17">
        <v>-5.51332E-2</v>
      </c>
      <c r="D4618" s="17">
        <v>-5.8708413000000001E-2</v>
      </c>
      <c r="E4618" s="74">
        <v>-2.6563554E-2</v>
      </c>
      <c r="F4618" s="74">
        <v>-6.4103779999999999E-2</v>
      </c>
      <c r="G4618" s="17">
        <v>-2.8809219E-2</v>
      </c>
      <c r="J4618" s="74"/>
      <c r="K4618" s="73"/>
      <c r="L4618" s="73"/>
      <c r="M4618" s="73"/>
      <c r="N4618" s="73"/>
      <c r="O4618" s="69"/>
      <c r="P4618" s="69"/>
      <c r="Q4618" s="69"/>
      <c r="R4618" s="69"/>
      <c r="S4618" s="69"/>
      <c r="T4618" s="69"/>
      <c r="U4618" s="69"/>
      <c r="V4618" s="72"/>
      <c r="W4618" s="71"/>
      <c r="X4618" s="71"/>
    </row>
    <row r="4619" spans="1:24" ht="15.75" thickBot="1">
      <c r="A4619" s="3">
        <v>0.46110000000000001</v>
      </c>
      <c r="B4619" s="17">
        <v>-3.7915116999999998E-2</v>
      </c>
      <c r="C4619" s="17">
        <v>-5.5054520000000003E-2</v>
      </c>
      <c r="D4619" s="17">
        <v>-5.8633881999999998E-2</v>
      </c>
      <c r="E4619" s="74">
        <v>-2.6495161E-2</v>
      </c>
      <c r="F4619" s="74">
        <v>-6.4035981000000006E-2</v>
      </c>
      <c r="G4619" s="17">
        <v>-2.8735059E-2</v>
      </c>
      <c r="J4619" s="74"/>
      <c r="K4619" s="73"/>
      <c r="L4619" s="73"/>
      <c r="M4619" s="73"/>
      <c r="N4619" s="73"/>
      <c r="O4619" s="69"/>
      <c r="P4619" s="69"/>
      <c r="Q4619" s="69"/>
      <c r="R4619" s="69"/>
      <c r="S4619" s="69"/>
      <c r="T4619" s="69"/>
      <c r="U4619" s="69"/>
      <c r="V4619" s="72"/>
      <c r="W4619" s="71"/>
      <c r="X4619" s="71"/>
    </row>
    <row r="4620" spans="1:24" ht="15.75" thickBot="1">
      <c r="A4620" s="3">
        <v>0.4612</v>
      </c>
      <c r="B4620" s="17">
        <v>-3.7817339999999998E-2</v>
      </c>
      <c r="C4620" s="17">
        <v>-5.4975838999999999E-2</v>
      </c>
      <c r="D4620" s="17">
        <v>-5.8559350000000003E-2</v>
      </c>
      <c r="E4620" s="74">
        <v>-2.6426769999999999E-2</v>
      </c>
      <c r="F4620" s="74">
        <v>-6.3968179E-2</v>
      </c>
      <c r="G4620" s="17">
        <v>-2.8660900999999999E-2</v>
      </c>
      <c r="J4620" s="74"/>
      <c r="K4620" s="73"/>
      <c r="L4620" s="73"/>
      <c r="M4620" s="73"/>
      <c r="N4620" s="73"/>
      <c r="O4620" s="69"/>
      <c r="P4620" s="69"/>
      <c r="Q4620" s="69"/>
      <c r="R4620" s="69"/>
      <c r="S4620" s="69"/>
      <c r="T4620" s="69"/>
      <c r="U4620" s="69"/>
      <c r="V4620" s="72"/>
      <c r="W4620" s="71"/>
      <c r="X4620" s="71"/>
    </row>
    <row r="4621" spans="1:24" ht="15.75" thickBot="1">
      <c r="A4621" s="3">
        <v>0.46129999999999999</v>
      </c>
      <c r="B4621" s="17">
        <v>-3.7719564999999997E-2</v>
      </c>
      <c r="C4621" s="17">
        <v>-5.4897157000000002E-2</v>
      </c>
      <c r="D4621" s="17">
        <v>-5.8484816000000002E-2</v>
      </c>
      <c r="E4621" s="74">
        <v>-2.6358381E-2</v>
      </c>
      <c r="F4621" s="74">
        <v>-6.3900373999999996E-2</v>
      </c>
      <c r="G4621" s="17">
        <v>-2.8586745E-2</v>
      </c>
      <c r="J4621" s="74"/>
      <c r="K4621" s="73"/>
      <c r="L4621" s="73"/>
      <c r="M4621" s="73"/>
      <c r="N4621" s="73"/>
      <c r="O4621" s="69"/>
      <c r="P4621" s="69"/>
      <c r="Q4621" s="69"/>
      <c r="R4621" s="69"/>
      <c r="S4621" s="69"/>
      <c r="T4621" s="69"/>
      <c r="U4621" s="69"/>
      <c r="V4621" s="72"/>
      <c r="W4621" s="71"/>
      <c r="X4621" s="71"/>
    </row>
    <row r="4622" spans="1:24" ht="15.75" thickBot="1">
      <c r="A4622" s="3">
        <v>0.46139999999999998</v>
      </c>
      <c r="B4622" s="17">
        <v>-3.7621792000000001E-2</v>
      </c>
      <c r="C4622" s="17">
        <v>-5.4818473999999999E-2</v>
      </c>
      <c r="D4622" s="17">
        <v>-5.8410280000000002E-2</v>
      </c>
      <c r="E4622" s="74">
        <v>-2.6289994000000001E-2</v>
      </c>
      <c r="F4622" s="74">
        <v>-6.3832567000000007E-2</v>
      </c>
      <c r="G4622" s="17">
        <v>-2.8512592E-2</v>
      </c>
      <c r="J4622" s="74"/>
      <c r="K4622" s="73"/>
      <c r="L4622" s="73"/>
      <c r="M4622" s="73"/>
      <c r="N4622" s="73"/>
      <c r="O4622" s="69"/>
      <c r="P4622" s="69"/>
      <c r="Q4622" s="69"/>
      <c r="R4622" s="69"/>
      <c r="S4622" s="69"/>
      <c r="T4622" s="69"/>
      <c r="U4622" s="69"/>
      <c r="V4622" s="72"/>
      <c r="W4622" s="71"/>
      <c r="X4622" s="71"/>
    </row>
    <row r="4623" spans="1:24" ht="15.75" thickBot="1">
      <c r="A4623" s="3">
        <v>0.46150000000000002</v>
      </c>
      <c r="B4623" s="17">
        <v>-3.7524021999999997E-2</v>
      </c>
      <c r="C4623" s="17">
        <v>-5.4739790000000003E-2</v>
      </c>
      <c r="D4623" s="17">
        <v>-5.8335742000000003E-2</v>
      </c>
      <c r="E4623" s="74">
        <v>-2.6221609999999999E-2</v>
      </c>
      <c r="F4623" s="74">
        <v>-6.3764756000000006E-2</v>
      </c>
      <c r="G4623" s="17">
        <v>-2.8438439999999999E-2</v>
      </c>
      <c r="J4623" s="74"/>
      <c r="K4623" s="73"/>
      <c r="L4623" s="73"/>
      <c r="M4623" s="73"/>
      <c r="N4623" s="73"/>
      <c r="O4623" s="69"/>
      <c r="P4623" s="69"/>
      <c r="Q4623" s="69"/>
      <c r="R4623" s="69"/>
      <c r="S4623" s="69"/>
      <c r="T4623" s="69"/>
      <c r="U4623" s="69"/>
      <c r="V4623" s="72"/>
      <c r="W4623" s="71"/>
      <c r="X4623" s="71"/>
    </row>
    <row r="4624" spans="1:24" ht="15.75" thickBot="1">
      <c r="A4624" s="3">
        <v>0.46160000000000001</v>
      </c>
      <c r="B4624" s="17">
        <v>-3.7426253999999999E-2</v>
      </c>
      <c r="C4624" s="17">
        <v>-5.4661104000000002E-2</v>
      </c>
      <c r="D4624" s="17">
        <v>-5.8261201999999998E-2</v>
      </c>
      <c r="E4624" s="74">
        <v>-2.6153227000000001E-2</v>
      </c>
      <c r="F4624" s="74">
        <v>-6.3696942000000006E-2</v>
      </c>
      <c r="G4624" s="17">
        <v>-2.8364291E-2</v>
      </c>
      <c r="J4624" s="74"/>
      <c r="K4624" s="73"/>
      <c r="L4624" s="73"/>
      <c r="M4624" s="73"/>
      <c r="N4624" s="73"/>
      <c r="O4624" s="69"/>
      <c r="P4624" s="69"/>
      <c r="Q4624" s="69"/>
      <c r="R4624" s="69"/>
      <c r="S4624" s="69"/>
      <c r="T4624" s="69"/>
      <c r="U4624" s="69"/>
      <c r="V4624" s="72"/>
      <c r="W4624" s="71"/>
      <c r="X4624" s="71"/>
    </row>
    <row r="4625" spans="1:24" ht="15.75" thickBot="1">
      <c r="A4625" s="3">
        <v>0.4617</v>
      </c>
      <c r="B4625" s="17">
        <v>-3.7328488E-2</v>
      </c>
      <c r="C4625" s="17">
        <v>-5.4582418000000001E-2</v>
      </c>
      <c r="D4625" s="17">
        <v>-5.8186661000000001E-2</v>
      </c>
      <c r="E4625" s="74">
        <v>-2.6084847000000001E-2</v>
      </c>
      <c r="F4625" s="74">
        <v>-6.3629125999999994E-2</v>
      </c>
      <c r="G4625" s="17">
        <v>-2.8290144E-2</v>
      </c>
      <c r="J4625" s="74"/>
      <c r="K4625" s="73"/>
      <c r="L4625" s="73"/>
      <c r="M4625" s="73"/>
      <c r="N4625" s="73"/>
      <c r="O4625" s="69"/>
      <c r="P4625" s="69"/>
      <c r="Q4625" s="69"/>
      <c r="R4625" s="69"/>
      <c r="S4625" s="69"/>
      <c r="T4625" s="69"/>
      <c r="U4625" s="69"/>
      <c r="V4625" s="72"/>
      <c r="W4625" s="71"/>
      <c r="X4625" s="71"/>
    </row>
    <row r="4626" spans="1:24" ht="15.75" thickBot="1">
      <c r="A4626" s="3">
        <v>0.46179999999999999</v>
      </c>
      <c r="B4626" s="17">
        <v>-3.7230724999999999E-2</v>
      </c>
      <c r="C4626" s="17">
        <v>-5.4503731E-2</v>
      </c>
      <c r="D4626" s="17">
        <v>-5.8112117999999997E-2</v>
      </c>
      <c r="E4626" s="74">
        <v>-2.6016469E-2</v>
      </c>
      <c r="F4626" s="74">
        <v>-6.3561305999999998E-2</v>
      </c>
      <c r="G4626" s="17">
        <v>-2.8216000000000001E-2</v>
      </c>
      <c r="J4626" s="74"/>
      <c r="K4626" s="73"/>
      <c r="L4626" s="73"/>
      <c r="M4626" s="73"/>
      <c r="N4626" s="73"/>
      <c r="O4626" s="69"/>
      <c r="P4626" s="69"/>
      <c r="Q4626" s="69"/>
      <c r="R4626" s="69"/>
      <c r="S4626" s="69"/>
      <c r="T4626" s="69"/>
      <c r="U4626" s="69"/>
      <c r="V4626" s="72"/>
      <c r="W4626" s="71"/>
      <c r="X4626" s="71"/>
    </row>
    <row r="4627" spans="1:24" ht="15.75" thickBot="1">
      <c r="A4627" s="3">
        <v>0.46189999999999998</v>
      </c>
      <c r="B4627" s="17">
        <v>-3.7132963999999997E-2</v>
      </c>
      <c r="C4627" s="17">
        <v>-5.4425042E-2</v>
      </c>
      <c r="D4627" s="17">
        <v>-5.8037573000000002E-2</v>
      </c>
      <c r="E4627" s="74">
        <v>-2.5948092999999998E-2</v>
      </c>
      <c r="F4627" s="74">
        <v>-6.3493483000000003E-2</v>
      </c>
      <c r="G4627" s="17">
        <v>-2.8141856999999999E-2</v>
      </c>
      <c r="J4627" s="74"/>
      <c r="K4627" s="73"/>
      <c r="L4627" s="73"/>
      <c r="M4627" s="73"/>
      <c r="N4627" s="73"/>
      <c r="O4627" s="69"/>
      <c r="P4627" s="69"/>
      <c r="Q4627" s="69"/>
      <c r="R4627" s="69"/>
      <c r="S4627" s="69"/>
      <c r="T4627" s="69"/>
      <c r="U4627" s="69"/>
      <c r="V4627" s="72"/>
      <c r="W4627" s="71"/>
      <c r="X4627" s="71"/>
    </row>
    <row r="4628" spans="1:24" ht="15.75" thickBot="1">
      <c r="A4628" s="3">
        <v>0.46200000000000002</v>
      </c>
      <c r="B4628" s="17">
        <v>-3.7035206000000001E-2</v>
      </c>
      <c r="C4628" s="17">
        <v>-5.4346353E-2</v>
      </c>
      <c r="D4628" s="17">
        <v>-5.7963026000000001E-2</v>
      </c>
      <c r="E4628" s="74">
        <v>-2.5879718999999999E-2</v>
      </c>
      <c r="F4628" s="74">
        <v>-6.3425657999999996E-2</v>
      </c>
      <c r="G4628" s="17">
        <v>-2.8067716999999999E-2</v>
      </c>
      <c r="J4628" s="74"/>
      <c r="K4628" s="73"/>
      <c r="L4628" s="73"/>
      <c r="M4628" s="73"/>
      <c r="N4628" s="73"/>
      <c r="O4628" s="69"/>
      <c r="P4628" s="69"/>
      <c r="Q4628" s="69"/>
      <c r="R4628" s="69"/>
      <c r="S4628" s="69"/>
      <c r="T4628" s="69"/>
      <c r="U4628" s="69"/>
      <c r="V4628" s="72"/>
      <c r="W4628" s="71"/>
      <c r="X4628" s="71"/>
    </row>
    <row r="4629" spans="1:24" ht="15.75" thickBot="1">
      <c r="A4629" s="3">
        <v>0.46210000000000001</v>
      </c>
      <c r="B4629" s="17">
        <v>-3.6937449999999997E-2</v>
      </c>
      <c r="C4629" s="17">
        <v>-5.4267662000000001E-2</v>
      </c>
      <c r="D4629" s="17">
        <v>-5.7888477000000001E-2</v>
      </c>
      <c r="E4629" s="74">
        <v>-2.5811348000000001E-2</v>
      </c>
      <c r="F4629" s="74">
        <v>-6.3357829000000004E-2</v>
      </c>
      <c r="G4629" s="17">
        <v>-2.7993579000000001E-2</v>
      </c>
      <c r="J4629" s="74"/>
      <c r="K4629" s="73"/>
      <c r="L4629" s="73"/>
      <c r="M4629" s="73"/>
      <c r="N4629" s="73"/>
      <c r="O4629" s="69"/>
      <c r="P4629" s="69"/>
      <c r="Q4629" s="69"/>
      <c r="R4629" s="69"/>
      <c r="S4629" s="69"/>
      <c r="T4629" s="69"/>
      <c r="U4629" s="69"/>
      <c r="V4629" s="72"/>
      <c r="W4629" s="71"/>
      <c r="X4629" s="71"/>
    </row>
    <row r="4630" spans="1:24" ht="15.75" thickBot="1">
      <c r="A4630" s="3">
        <v>0.4622</v>
      </c>
      <c r="B4630" s="17">
        <v>-3.6839695999999998E-2</v>
      </c>
      <c r="C4630" s="17">
        <v>-5.4188970000000003E-2</v>
      </c>
      <c r="D4630" s="17">
        <v>-5.7813926000000002E-2</v>
      </c>
      <c r="E4630" s="74">
        <v>-2.5742978E-2</v>
      </c>
      <c r="F4630" s="74">
        <v>-6.3289998E-2</v>
      </c>
      <c r="G4630" s="17">
        <v>-2.7919442999999999E-2</v>
      </c>
      <c r="J4630" s="74"/>
      <c r="K4630" s="73"/>
      <c r="L4630" s="73"/>
      <c r="M4630" s="73"/>
      <c r="N4630" s="73"/>
      <c r="O4630" s="69"/>
      <c r="P4630" s="69"/>
      <c r="Q4630" s="69"/>
      <c r="R4630" s="69"/>
      <c r="S4630" s="69"/>
      <c r="T4630" s="69"/>
      <c r="U4630" s="69"/>
      <c r="V4630" s="72"/>
      <c r="W4630" s="71"/>
      <c r="X4630" s="71"/>
    </row>
    <row r="4631" spans="1:24" ht="15.75" thickBot="1">
      <c r="A4631" s="3">
        <v>0.46229999999999999</v>
      </c>
      <c r="B4631" s="17">
        <v>-3.6741944999999998E-2</v>
      </c>
      <c r="C4631" s="17">
        <v>-5.4110276999999998E-2</v>
      </c>
      <c r="D4631" s="17">
        <v>-5.7739374000000003E-2</v>
      </c>
      <c r="E4631" s="74">
        <v>-2.5674611E-2</v>
      </c>
      <c r="F4631" s="74">
        <v>-6.3222162999999998E-2</v>
      </c>
      <c r="G4631" s="17">
        <v>-2.7845308999999999E-2</v>
      </c>
      <c r="J4631" s="74"/>
      <c r="K4631" s="73"/>
      <c r="L4631" s="73"/>
      <c r="M4631" s="73"/>
      <c r="N4631" s="73"/>
      <c r="O4631" s="69"/>
      <c r="P4631" s="69"/>
      <c r="Q4631" s="69"/>
      <c r="R4631" s="69"/>
      <c r="S4631" s="69"/>
      <c r="T4631" s="69"/>
      <c r="U4631" s="69"/>
      <c r="V4631" s="72"/>
      <c r="W4631" s="71"/>
      <c r="X4631" s="71"/>
    </row>
    <row r="4632" spans="1:24" ht="15.75" thickBot="1">
      <c r="A4632" s="3">
        <v>0.46239999999999998</v>
      </c>
      <c r="B4632" s="17">
        <v>-3.6644195999999997E-2</v>
      </c>
      <c r="C4632" s="17">
        <v>-5.4031583000000001E-2</v>
      </c>
      <c r="D4632" s="17">
        <v>-5.7664819999999999E-2</v>
      </c>
      <c r="E4632" s="74">
        <v>-2.5606245E-2</v>
      </c>
      <c r="F4632" s="74">
        <v>-6.3154325999999997E-2</v>
      </c>
      <c r="G4632" s="17">
        <v>-2.7771178000000001E-2</v>
      </c>
      <c r="J4632" s="74"/>
      <c r="K4632" s="73"/>
      <c r="L4632" s="73"/>
      <c r="M4632" s="73"/>
      <c r="N4632" s="73"/>
      <c r="O4632" s="69"/>
      <c r="P4632" s="69"/>
      <c r="Q4632" s="69"/>
      <c r="R4632" s="69"/>
      <c r="S4632" s="69"/>
      <c r="T4632" s="69"/>
      <c r="U4632" s="69"/>
      <c r="V4632" s="72"/>
      <c r="W4632" s="71"/>
      <c r="X4632" s="71"/>
    </row>
    <row r="4633" spans="1:24" ht="15.75" thickBot="1">
      <c r="A4633" s="3">
        <v>0.46250000000000002</v>
      </c>
      <c r="B4633" s="17">
        <v>-3.6546449000000002E-2</v>
      </c>
      <c r="C4633" s="17">
        <v>-5.3952887999999997E-2</v>
      </c>
      <c r="D4633" s="17">
        <v>-5.7590264000000002E-2</v>
      </c>
      <c r="E4633" s="74">
        <v>-2.5537882000000001E-2</v>
      </c>
      <c r="F4633" s="74">
        <v>-6.3086484999999998E-2</v>
      </c>
      <c r="G4633" s="17">
        <v>-2.7697049000000001E-2</v>
      </c>
      <c r="J4633" s="74"/>
      <c r="K4633" s="73"/>
      <c r="L4633" s="73"/>
      <c r="M4633" s="73"/>
      <c r="N4633" s="73"/>
      <c r="O4633" s="69"/>
      <c r="P4633" s="69"/>
      <c r="Q4633" s="69"/>
      <c r="R4633" s="69"/>
      <c r="S4633" s="69"/>
      <c r="T4633" s="69"/>
      <c r="U4633" s="69"/>
      <c r="V4633" s="72"/>
      <c r="W4633" s="71"/>
      <c r="X4633" s="71"/>
    </row>
    <row r="4634" spans="1:24" ht="15.75" thickBot="1">
      <c r="A4634" s="3">
        <v>0.46260000000000001</v>
      </c>
      <c r="B4634" s="17">
        <v>-3.6448704999999998E-2</v>
      </c>
      <c r="C4634" s="17">
        <v>-5.3874192000000001E-2</v>
      </c>
      <c r="D4634" s="17">
        <v>-5.7515706E-2</v>
      </c>
      <c r="E4634" s="74">
        <v>-2.5469520999999998E-2</v>
      </c>
      <c r="F4634" s="74">
        <v>-6.3018642E-2</v>
      </c>
      <c r="G4634" s="17">
        <v>-2.7622921000000002E-2</v>
      </c>
      <c r="J4634" s="74"/>
      <c r="K4634" s="73"/>
      <c r="L4634" s="73"/>
      <c r="M4634" s="73"/>
      <c r="N4634" s="73"/>
      <c r="O4634" s="69"/>
      <c r="P4634" s="69"/>
      <c r="Q4634" s="69"/>
      <c r="R4634" s="69"/>
      <c r="S4634" s="69"/>
      <c r="T4634" s="69"/>
      <c r="U4634" s="69"/>
      <c r="V4634" s="72"/>
      <c r="W4634" s="71"/>
      <c r="X4634" s="71"/>
    </row>
    <row r="4635" spans="1:24" ht="15.75" thickBot="1">
      <c r="A4635" s="3">
        <v>0.4627</v>
      </c>
      <c r="B4635" s="17">
        <v>-3.6350962000000001E-2</v>
      </c>
      <c r="C4635" s="17">
        <v>-5.3795494999999999E-2</v>
      </c>
      <c r="D4635" s="17">
        <v>-5.7441145999999998E-2</v>
      </c>
      <c r="E4635" s="74">
        <v>-2.5401162000000001E-2</v>
      </c>
      <c r="F4635" s="74">
        <v>-6.2950796000000003E-2</v>
      </c>
      <c r="G4635" s="17">
        <v>-2.7548796E-2</v>
      </c>
      <c r="J4635" s="74"/>
      <c r="K4635" s="73"/>
      <c r="L4635" s="73"/>
      <c r="M4635" s="73"/>
      <c r="N4635" s="73"/>
      <c r="O4635" s="69"/>
      <c r="P4635" s="69"/>
      <c r="Q4635" s="69"/>
      <c r="R4635" s="69"/>
      <c r="S4635" s="69"/>
      <c r="T4635" s="69"/>
      <c r="U4635" s="69"/>
      <c r="V4635" s="72"/>
      <c r="W4635" s="71"/>
      <c r="X4635" s="71"/>
    </row>
    <row r="4636" spans="1:24" ht="15.75" thickBot="1">
      <c r="A4636" s="3">
        <v>0.46279999999999999</v>
      </c>
      <c r="B4636" s="17">
        <v>-3.6253223000000001E-2</v>
      </c>
      <c r="C4636" s="17">
        <v>-5.3716795999999997E-2</v>
      </c>
      <c r="D4636" s="17">
        <v>-5.7366583999999998E-2</v>
      </c>
      <c r="E4636" s="74">
        <v>-2.5332805E-2</v>
      </c>
      <c r="F4636" s="74">
        <v>-6.2882945999999995E-2</v>
      </c>
      <c r="G4636" s="17">
        <v>-2.7474674000000001E-2</v>
      </c>
      <c r="J4636" s="74"/>
      <c r="K4636" s="73"/>
      <c r="L4636" s="73"/>
      <c r="M4636" s="73"/>
      <c r="N4636" s="73"/>
      <c r="O4636" s="69"/>
      <c r="P4636" s="69"/>
      <c r="Q4636" s="69"/>
      <c r="R4636" s="69"/>
      <c r="S4636" s="69"/>
      <c r="T4636" s="69"/>
      <c r="U4636" s="69"/>
      <c r="V4636" s="72"/>
      <c r="W4636" s="71"/>
      <c r="X4636" s="71"/>
    </row>
    <row r="4637" spans="1:24" ht="15.75" thickBot="1">
      <c r="A4637" s="3">
        <v>0.46289999999999998</v>
      </c>
      <c r="B4637" s="17">
        <v>-3.6155485000000001E-2</v>
      </c>
      <c r="C4637" s="17">
        <v>-5.3638097000000003E-2</v>
      </c>
      <c r="D4637" s="17">
        <v>-5.7292020999999999E-2</v>
      </c>
      <c r="E4637" s="74">
        <v>-2.5264450000000001E-2</v>
      </c>
      <c r="F4637" s="74">
        <v>-6.2815094000000002E-2</v>
      </c>
      <c r="G4637" s="17">
        <v>-2.7400553000000001E-2</v>
      </c>
      <c r="J4637" s="74"/>
      <c r="K4637" s="73"/>
      <c r="L4637" s="73"/>
      <c r="M4637" s="73"/>
      <c r="N4637" s="73"/>
      <c r="O4637" s="69"/>
      <c r="P4637" s="69"/>
      <c r="Q4637" s="69"/>
      <c r="R4637" s="69"/>
      <c r="S4637" s="69"/>
      <c r="T4637" s="69"/>
      <c r="U4637" s="69"/>
      <c r="V4637" s="72"/>
      <c r="W4637" s="71"/>
      <c r="X4637" s="71"/>
    </row>
    <row r="4638" spans="1:24" ht="15.75" thickBot="1">
      <c r="A4638" s="3">
        <v>0.46300000000000002</v>
      </c>
      <c r="B4638" s="17">
        <v>-3.605775E-2</v>
      </c>
      <c r="C4638" s="17">
        <v>-5.3559396000000002E-2</v>
      </c>
      <c r="D4638" s="17">
        <v>-5.7217456E-2</v>
      </c>
      <c r="E4638" s="74">
        <v>-2.5196098E-2</v>
      </c>
      <c r="F4638" s="74">
        <v>-6.2747237999999997E-2</v>
      </c>
      <c r="G4638" s="17">
        <v>-2.7326434E-2</v>
      </c>
      <c r="J4638" s="74"/>
      <c r="K4638" s="73"/>
      <c r="L4638" s="73"/>
      <c r="M4638" s="73"/>
      <c r="N4638" s="73"/>
      <c r="O4638" s="69"/>
      <c r="P4638" s="69"/>
      <c r="Q4638" s="69"/>
      <c r="R4638" s="69"/>
      <c r="S4638" s="69"/>
      <c r="T4638" s="69"/>
      <c r="U4638" s="69"/>
      <c r="V4638" s="72"/>
      <c r="W4638" s="71"/>
      <c r="X4638" s="71"/>
    </row>
    <row r="4639" spans="1:24" ht="15.75" thickBot="1">
      <c r="A4639" s="3">
        <v>0.46310000000000001</v>
      </c>
      <c r="B4639" s="17">
        <v>-3.5960016999999997E-2</v>
      </c>
      <c r="C4639" s="17">
        <v>-5.3480694000000002E-2</v>
      </c>
      <c r="D4639" s="17">
        <v>-5.7142888000000003E-2</v>
      </c>
      <c r="E4639" s="74">
        <v>-2.5127746999999999E-2</v>
      </c>
      <c r="F4639" s="74">
        <v>-6.2679380000000007E-2</v>
      </c>
      <c r="G4639" s="17">
        <v>-2.7252318000000001E-2</v>
      </c>
      <c r="J4639" s="74"/>
      <c r="K4639" s="73"/>
      <c r="L4639" s="73"/>
      <c r="M4639" s="73"/>
      <c r="N4639" s="73"/>
      <c r="O4639" s="69"/>
      <c r="P4639" s="69"/>
      <c r="Q4639" s="69"/>
      <c r="R4639" s="69"/>
      <c r="S4639" s="69"/>
      <c r="T4639" s="69"/>
      <c r="U4639" s="69"/>
      <c r="V4639" s="72"/>
      <c r="W4639" s="71"/>
      <c r="X4639" s="71"/>
    </row>
    <row r="4640" spans="1:24" ht="15.75" thickBot="1">
      <c r="A4640" s="3">
        <v>0.4632</v>
      </c>
      <c r="B4640" s="17">
        <v>-3.5862286E-2</v>
      </c>
      <c r="C4640" s="17">
        <v>-5.3401991000000003E-2</v>
      </c>
      <c r="D4640" s="17">
        <v>-5.7068318999999999E-2</v>
      </c>
      <c r="E4640" s="74">
        <v>-2.5059398E-2</v>
      </c>
      <c r="F4640" s="74">
        <v>-6.2611519000000004E-2</v>
      </c>
      <c r="G4640" s="17">
        <v>-2.7178204000000001E-2</v>
      </c>
      <c r="J4640" s="74"/>
      <c r="K4640" s="73"/>
      <c r="L4640" s="73"/>
      <c r="M4640" s="73"/>
      <c r="N4640" s="73"/>
      <c r="O4640" s="69"/>
      <c r="P4640" s="69"/>
      <c r="Q4640" s="69"/>
      <c r="R4640" s="69"/>
      <c r="S4640" s="69"/>
      <c r="T4640" s="69"/>
      <c r="U4640" s="69"/>
      <c r="V4640" s="72"/>
      <c r="W4640" s="71"/>
      <c r="X4640" s="71"/>
    </row>
    <row r="4641" spans="1:24" ht="15.75" thickBot="1">
      <c r="A4641" s="3">
        <v>0.46329999999999999</v>
      </c>
      <c r="B4641" s="17">
        <v>-3.5764558000000002E-2</v>
      </c>
      <c r="C4641" s="17">
        <v>-5.3323286999999997E-2</v>
      </c>
      <c r="D4641" s="17">
        <v>-5.6993747999999997E-2</v>
      </c>
      <c r="E4641" s="74">
        <v>-2.4991052E-2</v>
      </c>
      <c r="F4641" s="74">
        <v>-6.2543654000000004E-2</v>
      </c>
      <c r="G4641" s="17">
        <v>-2.7104091E-2</v>
      </c>
      <c r="J4641" s="74"/>
      <c r="K4641" s="73"/>
      <c r="L4641" s="73"/>
      <c r="M4641" s="73"/>
      <c r="N4641" s="73"/>
      <c r="O4641" s="69"/>
      <c r="P4641" s="69"/>
      <c r="Q4641" s="69"/>
      <c r="R4641" s="69"/>
      <c r="S4641" s="69"/>
      <c r="T4641" s="69"/>
      <c r="U4641" s="69"/>
      <c r="V4641" s="72"/>
      <c r="W4641" s="71"/>
      <c r="X4641" s="71"/>
    </row>
    <row r="4642" spans="1:24" ht="15.75" thickBot="1">
      <c r="A4642" s="3">
        <v>0.46339999999999998</v>
      </c>
      <c r="B4642" s="17">
        <v>-3.5666832000000002E-2</v>
      </c>
      <c r="C4642" s="17">
        <v>-5.3244580999999999E-2</v>
      </c>
      <c r="D4642" s="17">
        <v>-5.6919175000000002E-2</v>
      </c>
      <c r="E4642" s="74">
        <v>-2.4922706999999999E-2</v>
      </c>
      <c r="F4642" s="74">
        <v>-6.2475786999999998E-2</v>
      </c>
      <c r="G4642" s="17">
        <v>-2.7029981000000002E-2</v>
      </c>
      <c r="J4642" s="74"/>
      <c r="K4642" s="73"/>
      <c r="L4642" s="73"/>
      <c r="M4642" s="73"/>
      <c r="N4642" s="73"/>
      <c r="O4642" s="69"/>
      <c r="P4642" s="69"/>
      <c r="Q4642" s="69"/>
      <c r="R4642" s="69"/>
      <c r="S4642" s="69"/>
      <c r="T4642" s="69"/>
      <c r="U4642" s="69"/>
      <c r="V4642" s="72"/>
      <c r="W4642" s="71"/>
      <c r="X4642" s="71"/>
    </row>
    <row r="4643" spans="1:24" ht="15.75" thickBot="1">
      <c r="A4643" s="3">
        <v>0.46350000000000002</v>
      </c>
      <c r="B4643" s="17">
        <v>-3.5569108000000002E-2</v>
      </c>
      <c r="C4643" s="17">
        <v>-5.3165875000000001E-2</v>
      </c>
      <c r="D4643" s="17">
        <v>-5.6844600000000002E-2</v>
      </c>
      <c r="E4643" s="74">
        <v>-2.4854365E-2</v>
      </c>
      <c r="F4643" s="74">
        <v>-6.2407916000000001E-2</v>
      </c>
      <c r="G4643" s="17">
        <v>-2.6955873000000002E-2</v>
      </c>
      <c r="J4643" s="74"/>
      <c r="K4643" s="73"/>
      <c r="L4643" s="73"/>
      <c r="M4643" s="73"/>
      <c r="N4643" s="73"/>
      <c r="O4643" s="69"/>
      <c r="P4643" s="69"/>
      <c r="Q4643" s="69"/>
      <c r="R4643" s="69"/>
      <c r="S4643" s="69"/>
      <c r="T4643" s="69"/>
      <c r="U4643" s="69"/>
      <c r="V4643" s="72"/>
      <c r="W4643" s="71"/>
      <c r="X4643" s="71"/>
    </row>
    <row r="4644" spans="1:24" ht="15.75" thickBot="1">
      <c r="A4644" s="3">
        <v>0.46360000000000001</v>
      </c>
      <c r="B4644" s="17">
        <v>-3.5471386000000001E-2</v>
      </c>
      <c r="C4644" s="17">
        <v>-5.3087166999999998E-2</v>
      </c>
      <c r="D4644" s="17">
        <v>-5.6770024000000002E-2</v>
      </c>
      <c r="E4644" s="74">
        <v>-2.4786024E-2</v>
      </c>
      <c r="F4644" s="74">
        <v>-6.2340042999999998E-2</v>
      </c>
      <c r="G4644" s="17">
        <v>-2.6881768E-2</v>
      </c>
      <c r="J4644" s="74"/>
      <c r="K4644" s="73"/>
      <c r="L4644" s="73"/>
      <c r="M4644" s="73"/>
      <c r="N4644" s="73"/>
      <c r="O4644" s="69"/>
      <c r="P4644" s="69"/>
      <c r="Q4644" s="69"/>
      <c r="R4644" s="69"/>
      <c r="S4644" s="69"/>
      <c r="T4644" s="69"/>
      <c r="U4644" s="69"/>
      <c r="V4644" s="72"/>
      <c r="W4644" s="71"/>
      <c r="X4644" s="71"/>
    </row>
    <row r="4645" spans="1:24" ht="15.75" thickBot="1">
      <c r="A4645" s="3">
        <v>0.4637</v>
      </c>
      <c r="B4645" s="17">
        <v>-3.5373666999999998E-2</v>
      </c>
      <c r="C4645" s="17">
        <v>-5.3008458000000001E-2</v>
      </c>
      <c r="D4645" s="17">
        <v>-5.6695444999999997E-2</v>
      </c>
      <c r="E4645" s="74">
        <v>-2.4717685999999999E-2</v>
      </c>
      <c r="F4645" s="74">
        <v>-6.2272165999999997E-2</v>
      </c>
      <c r="G4645" s="17">
        <v>-2.6807663999999998E-2</v>
      </c>
      <c r="J4645" s="74"/>
      <c r="K4645" s="73"/>
      <c r="L4645" s="73"/>
      <c r="M4645" s="73"/>
      <c r="N4645" s="73"/>
      <c r="O4645" s="69"/>
      <c r="P4645" s="69"/>
      <c r="Q4645" s="69"/>
      <c r="R4645" s="69"/>
      <c r="S4645" s="69"/>
      <c r="T4645" s="69"/>
      <c r="U4645" s="69"/>
      <c r="V4645" s="72"/>
      <c r="W4645" s="71"/>
      <c r="X4645" s="71"/>
    </row>
    <row r="4646" spans="1:24" ht="15.75" thickBot="1">
      <c r="A4646" s="3">
        <v>0.46379999999999999</v>
      </c>
      <c r="B4646" s="17">
        <v>-3.527595E-2</v>
      </c>
      <c r="C4646" s="17">
        <v>-5.2929747999999999E-2</v>
      </c>
      <c r="D4646" s="17">
        <v>-5.6620864999999999E-2</v>
      </c>
      <c r="E4646" s="74">
        <v>-2.464935E-2</v>
      </c>
      <c r="F4646" s="74">
        <v>-6.2204285999999998E-2</v>
      </c>
      <c r="G4646" s="17">
        <v>-2.6733561999999999E-2</v>
      </c>
      <c r="J4646" s="74"/>
      <c r="K4646" s="73"/>
      <c r="L4646" s="73"/>
      <c r="M4646" s="73"/>
      <c r="N4646" s="73"/>
      <c r="O4646" s="69"/>
      <c r="P4646" s="69"/>
      <c r="Q4646" s="69"/>
      <c r="R4646" s="69"/>
      <c r="S4646" s="69"/>
      <c r="T4646" s="69"/>
      <c r="U4646" s="69"/>
      <c r="V4646" s="72"/>
      <c r="W4646" s="71"/>
      <c r="X4646" s="71"/>
    </row>
    <row r="4647" spans="1:24" ht="15.75" thickBot="1">
      <c r="A4647" s="3">
        <v>0.46389999999999998</v>
      </c>
      <c r="B4647" s="17">
        <v>-3.5178235000000002E-2</v>
      </c>
      <c r="C4647" s="17">
        <v>-5.2851036999999997E-2</v>
      </c>
      <c r="D4647" s="17">
        <v>-5.6546282000000003E-2</v>
      </c>
      <c r="E4647" s="74">
        <v>-2.4581015000000001E-2</v>
      </c>
      <c r="F4647" s="74">
        <v>-6.2136403999999999E-2</v>
      </c>
      <c r="G4647" s="17">
        <v>-2.6659463000000001E-2</v>
      </c>
      <c r="J4647" s="74"/>
      <c r="K4647" s="73"/>
      <c r="L4647" s="73"/>
      <c r="M4647" s="73"/>
      <c r="N4647" s="73"/>
      <c r="O4647" s="69"/>
      <c r="P4647" s="69"/>
      <c r="Q4647" s="69"/>
      <c r="R4647" s="69"/>
      <c r="S4647" s="69"/>
      <c r="T4647" s="69"/>
      <c r="U4647" s="69"/>
      <c r="V4647" s="72"/>
      <c r="W4647" s="71"/>
      <c r="X4647" s="71"/>
    </row>
    <row r="4648" spans="1:24" ht="15.75" thickBot="1">
      <c r="A4648" s="3">
        <v>0.46400000000000002</v>
      </c>
      <c r="B4648" s="17">
        <v>-3.5080522000000003E-2</v>
      </c>
      <c r="C4648" s="17">
        <v>-5.2772324000000002E-2</v>
      </c>
      <c r="D4648" s="17">
        <v>-5.6471698000000001E-2</v>
      </c>
      <c r="E4648" s="74">
        <v>-2.4512683E-2</v>
      </c>
      <c r="F4648" s="74">
        <v>-6.2068518000000003E-2</v>
      </c>
      <c r="G4648" s="17">
        <v>-2.6585365E-2</v>
      </c>
      <c r="J4648" s="74"/>
      <c r="K4648" s="73"/>
      <c r="L4648" s="73"/>
      <c r="M4648" s="73"/>
      <c r="N4648" s="73"/>
      <c r="O4648" s="69"/>
      <c r="P4648" s="69"/>
      <c r="Q4648" s="69"/>
      <c r="R4648" s="69"/>
      <c r="S4648" s="69"/>
      <c r="T4648" s="69"/>
      <c r="U4648" s="69"/>
      <c r="V4648" s="72"/>
      <c r="W4648" s="71"/>
      <c r="X4648" s="71"/>
    </row>
    <row r="4649" spans="1:24" ht="15.75" thickBot="1">
      <c r="A4649" s="3">
        <v>0.46410000000000001</v>
      </c>
      <c r="B4649" s="17">
        <v>-3.4982812000000002E-2</v>
      </c>
      <c r="C4649" s="17">
        <v>-5.2693611000000001E-2</v>
      </c>
      <c r="D4649" s="17">
        <v>-5.6397111E-2</v>
      </c>
      <c r="E4649" s="74">
        <v>-2.4444352999999999E-2</v>
      </c>
      <c r="F4649" s="74">
        <v>-6.2000629000000002E-2</v>
      </c>
      <c r="G4649" s="17">
        <v>-2.651127E-2</v>
      </c>
      <c r="J4649" s="74"/>
      <c r="K4649" s="73"/>
      <c r="L4649" s="73"/>
      <c r="M4649" s="73"/>
      <c r="N4649" s="73"/>
      <c r="O4649" s="69"/>
      <c r="P4649" s="69"/>
      <c r="Q4649" s="69"/>
      <c r="R4649" s="69"/>
      <c r="S4649" s="69"/>
      <c r="T4649" s="69"/>
      <c r="U4649" s="69"/>
      <c r="V4649" s="72"/>
      <c r="W4649" s="71"/>
      <c r="X4649" s="71"/>
    </row>
    <row r="4650" spans="1:24" ht="15.75" thickBot="1">
      <c r="A4650" s="3">
        <v>0.4642</v>
      </c>
      <c r="B4650" s="17">
        <v>-3.4885104E-2</v>
      </c>
      <c r="C4650" s="17">
        <v>-5.2614896000000001E-2</v>
      </c>
      <c r="D4650" s="17">
        <v>-5.6322522999999999E-2</v>
      </c>
      <c r="E4650" s="74">
        <v>-2.4376024E-2</v>
      </c>
      <c r="F4650" s="74">
        <v>-6.1932737000000002E-2</v>
      </c>
      <c r="G4650" s="17">
        <v>-2.6437176E-2</v>
      </c>
      <c r="J4650" s="74"/>
      <c r="K4650" s="73"/>
      <c r="L4650" s="73"/>
      <c r="M4650" s="73"/>
      <c r="N4650" s="73"/>
      <c r="O4650" s="69"/>
      <c r="P4650" s="69"/>
      <c r="Q4650" s="69"/>
      <c r="R4650" s="69"/>
      <c r="S4650" s="69"/>
      <c r="T4650" s="69"/>
      <c r="U4650" s="69"/>
      <c r="V4650" s="72"/>
      <c r="W4650" s="71"/>
      <c r="X4650" s="71"/>
    </row>
    <row r="4651" spans="1:24" ht="15.75" thickBot="1">
      <c r="A4651" s="3">
        <v>0.46429999999999999</v>
      </c>
      <c r="B4651" s="17">
        <v>-3.4787397999999997E-2</v>
      </c>
      <c r="C4651" s="17">
        <v>-5.2536180000000002E-2</v>
      </c>
      <c r="D4651" s="17">
        <v>-5.6247933E-2</v>
      </c>
      <c r="E4651" s="74">
        <v>-2.4307697999999999E-2</v>
      </c>
      <c r="F4651" s="74">
        <v>-6.1864842000000003E-2</v>
      </c>
      <c r="G4651" s="17">
        <v>-2.6363085000000001E-2</v>
      </c>
      <c r="J4651" s="74"/>
      <c r="K4651" s="73"/>
      <c r="L4651" s="73"/>
      <c r="M4651" s="73"/>
      <c r="N4651" s="73"/>
      <c r="O4651" s="69"/>
      <c r="P4651" s="69"/>
      <c r="Q4651" s="69"/>
      <c r="R4651" s="69"/>
      <c r="S4651" s="69"/>
      <c r="T4651" s="69"/>
      <c r="U4651" s="69"/>
      <c r="V4651" s="72"/>
      <c r="W4651" s="71"/>
      <c r="X4651" s="71"/>
    </row>
    <row r="4652" spans="1:24" ht="15.75" thickBot="1">
      <c r="A4652" s="3">
        <v>0.46439999999999998</v>
      </c>
      <c r="B4652" s="17">
        <v>-3.4689694E-2</v>
      </c>
      <c r="C4652" s="17">
        <v>-5.2457462000000003E-2</v>
      </c>
      <c r="D4652" s="17">
        <v>-5.6173341000000002E-2</v>
      </c>
      <c r="E4652" s="74">
        <v>-2.4239374000000001E-2</v>
      </c>
      <c r="F4652" s="74">
        <v>-6.1796943999999999E-2</v>
      </c>
      <c r="G4652" s="17">
        <v>-2.6288995999999999E-2</v>
      </c>
      <c r="J4652" s="74"/>
      <c r="K4652" s="73"/>
      <c r="L4652" s="73"/>
      <c r="M4652" s="73"/>
      <c r="N4652" s="73"/>
      <c r="O4652" s="69"/>
      <c r="P4652" s="69"/>
      <c r="Q4652" s="69"/>
      <c r="R4652" s="69"/>
      <c r="S4652" s="69"/>
      <c r="T4652" s="69"/>
      <c r="U4652" s="69"/>
      <c r="V4652" s="72"/>
      <c r="W4652" s="71"/>
      <c r="X4652" s="71"/>
    </row>
    <row r="4653" spans="1:24" ht="15.75" thickBot="1">
      <c r="A4653" s="3">
        <v>0.46450000000000002</v>
      </c>
      <c r="B4653" s="17">
        <v>-3.4591992000000002E-2</v>
      </c>
      <c r="C4653" s="17">
        <v>-5.2378743999999998E-2</v>
      </c>
      <c r="D4653" s="17">
        <v>-5.6098746999999997E-2</v>
      </c>
      <c r="E4653" s="74">
        <v>-2.4171050999999999E-2</v>
      </c>
      <c r="F4653" s="74">
        <v>-6.1729042999999997E-2</v>
      </c>
      <c r="G4653" s="17">
        <v>-2.6214909000000002E-2</v>
      </c>
      <c r="J4653" s="74"/>
      <c r="K4653" s="73"/>
      <c r="L4653" s="73"/>
      <c r="M4653" s="73"/>
      <c r="N4653" s="73"/>
      <c r="O4653" s="69"/>
      <c r="P4653" s="69"/>
      <c r="Q4653" s="69"/>
      <c r="R4653" s="69"/>
      <c r="S4653" s="69"/>
      <c r="T4653" s="69"/>
      <c r="U4653" s="69"/>
      <c r="V4653" s="72"/>
      <c r="W4653" s="71"/>
      <c r="X4653" s="71"/>
    </row>
    <row r="4654" spans="1:24" ht="15.75" thickBot="1">
      <c r="A4654" s="3">
        <v>0.46460000000000001</v>
      </c>
      <c r="B4654" s="17">
        <v>-3.4494293000000002E-2</v>
      </c>
      <c r="C4654" s="17">
        <v>-5.2300024000000001E-2</v>
      </c>
      <c r="D4654" s="17">
        <v>-5.6024151000000001E-2</v>
      </c>
      <c r="E4654" s="74">
        <v>-2.4102730999999999E-2</v>
      </c>
      <c r="F4654" s="74">
        <v>-6.1661138999999997E-2</v>
      </c>
      <c r="G4654" s="17">
        <v>-2.6140824E-2</v>
      </c>
      <c r="J4654" s="74"/>
      <c r="K4654" s="73"/>
      <c r="L4654" s="73"/>
      <c r="M4654" s="73"/>
      <c r="N4654" s="73"/>
      <c r="O4654" s="69"/>
      <c r="P4654" s="69"/>
      <c r="Q4654" s="69"/>
      <c r="R4654" s="69"/>
      <c r="S4654" s="69"/>
      <c r="T4654" s="69"/>
      <c r="U4654" s="69"/>
      <c r="V4654" s="72"/>
      <c r="W4654" s="71"/>
      <c r="X4654" s="71"/>
    </row>
    <row r="4655" spans="1:24" ht="15.75" thickBot="1">
      <c r="A4655" s="3">
        <v>0.4647</v>
      </c>
      <c r="B4655" s="17">
        <v>-3.4396595000000002E-2</v>
      </c>
      <c r="C4655" s="17">
        <v>-5.2221302999999997E-2</v>
      </c>
      <c r="D4655" s="17">
        <v>-5.5949552999999999E-2</v>
      </c>
      <c r="E4655" s="74">
        <v>-2.4034413000000001E-2</v>
      </c>
      <c r="F4655" s="74">
        <v>-6.1593231999999998E-2</v>
      </c>
      <c r="G4655" s="17">
        <v>-2.6066741000000001E-2</v>
      </c>
      <c r="J4655" s="74"/>
      <c r="K4655" s="73"/>
      <c r="L4655" s="73"/>
      <c r="M4655" s="73"/>
      <c r="N4655" s="73"/>
      <c r="O4655" s="69"/>
      <c r="P4655" s="69"/>
      <c r="Q4655" s="69"/>
      <c r="R4655" s="69"/>
      <c r="S4655" s="69"/>
      <c r="T4655" s="69"/>
      <c r="U4655" s="69"/>
      <c r="V4655" s="72"/>
      <c r="W4655" s="71"/>
      <c r="X4655" s="71"/>
    </row>
    <row r="4656" spans="1:24" ht="15.75" thickBot="1">
      <c r="A4656" s="3">
        <v>0.46479999999999999</v>
      </c>
      <c r="B4656" s="17">
        <v>-3.42989E-2</v>
      </c>
      <c r="C4656" s="17">
        <v>-5.2142581E-2</v>
      </c>
      <c r="D4656" s="17">
        <v>-5.5874952999999998E-2</v>
      </c>
      <c r="E4656" s="74">
        <v>-2.3966095999999999E-2</v>
      </c>
      <c r="F4656" s="74">
        <v>-6.1525322E-2</v>
      </c>
      <c r="G4656" s="17">
        <v>-2.5992660000000001E-2</v>
      </c>
      <c r="J4656" s="74"/>
      <c r="K4656" s="73"/>
      <c r="L4656" s="73"/>
      <c r="M4656" s="73"/>
      <c r="N4656" s="73"/>
      <c r="O4656" s="69"/>
      <c r="P4656" s="69"/>
      <c r="Q4656" s="69"/>
      <c r="R4656" s="69"/>
      <c r="S4656" s="69"/>
      <c r="T4656" s="69"/>
      <c r="U4656" s="69"/>
      <c r="V4656" s="72"/>
      <c r="W4656" s="71"/>
      <c r="X4656" s="71"/>
    </row>
    <row r="4657" spans="1:24" ht="15.75" thickBot="1">
      <c r="A4657" s="3">
        <v>0.46489999999999998</v>
      </c>
      <c r="B4657" s="17">
        <v>-3.4201207999999997E-2</v>
      </c>
      <c r="C4657" s="17">
        <v>-5.2063856999999998E-2</v>
      </c>
      <c r="D4657" s="17">
        <v>-5.5800350999999998E-2</v>
      </c>
      <c r="E4657" s="74">
        <v>-2.3897781999999999E-2</v>
      </c>
      <c r="F4657" s="74">
        <v>-6.1457407999999998E-2</v>
      </c>
      <c r="G4657" s="17">
        <v>-2.5918581E-2</v>
      </c>
      <c r="J4657" s="74"/>
      <c r="K4657" s="73"/>
      <c r="L4657" s="73"/>
      <c r="M4657" s="73"/>
      <c r="N4657" s="73"/>
      <c r="O4657" s="69"/>
      <c r="P4657" s="69"/>
      <c r="Q4657" s="69"/>
      <c r="R4657" s="69"/>
      <c r="S4657" s="69"/>
      <c r="T4657" s="69"/>
      <c r="U4657" s="69"/>
      <c r="V4657" s="72"/>
      <c r="W4657" s="71"/>
      <c r="X4657" s="71"/>
    </row>
    <row r="4658" spans="1:24" ht="15.75" thickBot="1">
      <c r="A4658" s="3">
        <v>0.46500000000000002</v>
      </c>
      <c r="B4658" s="17">
        <v>-3.4103517E-2</v>
      </c>
      <c r="C4658" s="17">
        <v>-5.1985132000000003E-2</v>
      </c>
      <c r="D4658" s="17">
        <v>-5.5725746999999999E-2</v>
      </c>
      <c r="E4658" s="74">
        <v>-2.3829469999999998E-2</v>
      </c>
      <c r="F4658" s="74">
        <v>-6.1389491999999997E-2</v>
      </c>
      <c r="G4658" s="17">
        <v>-2.5844504000000001E-2</v>
      </c>
      <c r="J4658" s="74"/>
      <c r="K4658" s="73"/>
      <c r="L4658" s="73"/>
      <c r="M4658" s="73"/>
      <c r="N4658" s="73"/>
      <c r="O4658" s="69"/>
      <c r="P4658" s="69"/>
      <c r="Q4658" s="69"/>
      <c r="R4658" s="69"/>
      <c r="S4658" s="69"/>
      <c r="T4658" s="69"/>
      <c r="U4658" s="69"/>
      <c r="V4658" s="72"/>
      <c r="W4658" s="71"/>
      <c r="X4658" s="71"/>
    </row>
    <row r="4659" spans="1:24" ht="15.75" thickBot="1">
      <c r="A4659" s="3">
        <v>0.46510000000000001</v>
      </c>
      <c r="B4659" s="17">
        <v>-3.4005828000000002E-2</v>
      </c>
      <c r="C4659" s="17">
        <v>-5.1906406000000002E-2</v>
      </c>
      <c r="D4659" s="17">
        <v>-5.5651141000000001E-2</v>
      </c>
      <c r="E4659" s="74">
        <v>-2.3761159E-2</v>
      </c>
      <c r="F4659" s="74">
        <v>-6.1321571999999998E-2</v>
      </c>
      <c r="G4659" s="17">
        <v>-2.5770429000000001E-2</v>
      </c>
      <c r="J4659" s="74"/>
      <c r="K4659" s="73"/>
      <c r="L4659" s="73"/>
      <c r="M4659" s="73"/>
      <c r="N4659" s="73"/>
      <c r="O4659" s="69"/>
      <c r="P4659" s="69"/>
      <c r="Q4659" s="69"/>
      <c r="R4659" s="69"/>
      <c r="S4659" s="69"/>
      <c r="T4659" s="69"/>
      <c r="U4659" s="69"/>
      <c r="V4659" s="72"/>
      <c r="W4659" s="71"/>
      <c r="X4659" s="71"/>
    </row>
    <row r="4660" spans="1:24" ht="15.75" thickBot="1">
      <c r="A4660" s="3">
        <v>0.4652</v>
      </c>
      <c r="B4660" s="17">
        <v>-3.3908142000000002E-2</v>
      </c>
      <c r="C4660" s="17">
        <v>-5.1827679000000001E-2</v>
      </c>
      <c r="D4660" s="17">
        <v>-5.5576532999999997E-2</v>
      </c>
      <c r="E4660" s="74">
        <v>-2.3692851000000001E-2</v>
      </c>
      <c r="F4660" s="74">
        <v>-6.1253649E-2</v>
      </c>
      <c r="G4660" s="17">
        <v>-2.5696356E-2</v>
      </c>
      <c r="J4660" s="74"/>
      <c r="K4660" s="73"/>
      <c r="L4660" s="73"/>
      <c r="M4660" s="73"/>
      <c r="N4660" s="73"/>
      <c r="O4660" s="69"/>
      <c r="P4660" s="69"/>
      <c r="Q4660" s="69"/>
      <c r="R4660" s="69"/>
      <c r="S4660" s="69"/>
      <c r="T4660" s="69"/>
      <c r="U4660" s="69"/>
      <c r="V4660" s="72"/>
      <c r="W4660" s="71"/>
      <c r="X4660" s="71"/>
    </row>
    <row r="4661" spans="1:24" ht="15.75" thickBot="1">
      <c r="A4661" s="3">
        <v>0.46529999999999999</v>
      </c>
      <c r="B4661" s="17">
        <v>-3.3810458000000002E-2</v>
      </c>
      <c r="C4661" s="17">
        <v>-5.1748951000000001E-2</v>
      </c>
      <c r="D4661" s="17">
        <v>-5.5501924000000001E-2</v>
      </c>
      <c r="E4661" s="74">
        <v>-2.3624544000000001E-2</v>
      </c>
      <c r="F4661" s="74">
        <v>-6.1185722999999997E-2</v>
      </c>
      <c r="G4661" s="17">
        <v>-2.5622285000000002E-2</v>
      </c>
      <c r="J4661" s="74"/>
      <c r="K4661" s="73"/>
      <c r="L4661" s="73"/>
      <c r="M4661" s="73"/>
      <c r="N4661" s="73"/>
      <c r="O4661" s="69"/>
      <c r="P4661" s="69"/>
      <c r="Q4661" s="69"/>
      <c r="R4661" s="69"/>
      <c r="S4661" s="69"/>
      <c r="T4661" s="69"/>
      <c r="U4661" s="69"/>
      <c r="V4661" s="72"/>
      <c r="W4661" s="71"/>
      <c r="X4661" s="71"/>
    </row>
    <row r="4662" spans="1:24" ht="15.75" thickBot="1">
      <c r="A4662" s="3">
        <v>0.46539999999999998</v>
      </c>
      <c r="B4662" s="17">
        <v>-3.3712775E-2</v>
      </c>
      <c r="C4662" s="17">
        <v>-5.1670221000000002E-2</v>
      </c>
      <c r="D4662" s="17">
        <v>-5.5427311999999999E-2</v>
      </c>
      <c r="E4662" s="74">
        <v>-2.3556239E-2</v>
      </c>
      <c r="F4662" s="74">
        <v>-6.1117794000000003E-2</v>
      </c>
      <c r="G4662" s="17">
        <v>-2.5548215999999999E-2</v>
      </c>
      <c r="J4662" s="74"/>
      <c r="K4662" s="73"/>
      <c r="L4662" s="73"/>
      <c r="M4662" s="73"/>
      <c r="N4662" s="73"/>
      <c r="O4662" s="69"/>
      <c r="P4662" s="69"/>
      <c r="Q4662" s="69"/>
      <c r="R4662" s="69"/>
      <c r="S4662" s="69"/>
      <c r="T4662" s="69"/>
      <c r="U4662" s="69"/>
      <c r="V4662" s="72"/>
      <c r="W4662" s="71"/>
      <c r="X4662" s="71"/>
    </row>
    <row r="4663" spans="1:24" ht="15.75" thickBot="1">
      <c r="A4663" s="3">
        <v>0.46550000000000002</v>
      </c>
      <c r="B4663" s="17">
        <v>-3.3615094999999998E-2</v>
      </c>
      <c r="C4663" s="17">
        <v>-5.1591489999999997E-2</v>
      </c>
      <c r="D4663" s="17">
        <v>-5.5352697999999999E-2</v>
      </c>
      <c r="E4663" s="74">
        <v>-2.3487937E-2</v>
      </c>
      <c r="F4663" s="74">
        <v>-6.1049862000000003E-2</v>
      </c>
      <c r="G4663" s="17">
        <v>-2.5474149000000001E-2</v>
      </c>
      <c r="J4663" s="74"/>
      <c r="K4663" s="73"/>
      <c r="L4663" s="73"/>
      <c r="M4663" s="73"/>
      <c r="N4663" s="73"/>
      <c r="O4663" s="69"/>
      <c r="P4663" s="69"/>
      <c r="Q4663" s="69"/>
      <c r="R4663" s="69"/>
      <c r="S4663" s="69"/>
      <c r="T4663" s="69"/>
      <c r="U4663" s="69"/>
      <c r="V4663" s="72"/>
      <c r="W4663" s="71"/>
      <c r="X4663" s="71"/>
    </row>
    <row r="4664" spans="1:24" ht="15.75" thickBot="1">
      <c r="A4664" s="3">
        <v>0.46560000000000001</v>
      </c>
      <c r="B4664" s="17">
        <v>-3.3517418E-2</v>
      </c>
      <c r="C4664" s="17">
        <v>-5.1512757999999999E-2</v>
      </c>
      <c r="D4664" s="17">
        <v>-5.5278081999999999E-2</v>
      </c>
      <c r="E4664" s="74">
        <v>-2.3419636000000001E-2</v>
      </c>
      <c r="F4664" s="74">
        <v>-6.0981926999999998E-2</v>
      </c>
      <c r="G4664" s="17">
        <v>-2.5400084E-2</v>
      </c>
      <c r="J4664" s="74"/>
      <c r="K4664" s="73"/>
      <c r="L4664" s="73"/>
      <c r="M4664" s="73"/>
      <c r="N4664" s="73"/>
      <c r="O4664" s="69"/>
      <c r="P4664" s="69"/>
      <c r="Q4664" s="69"/>
      <c r="R4664" s="69"/>
      <c r="S4664" s="69"/>
      <c r="T4664" s="69"/>
      <c r="U4664" s="69"/>
      <c r="V4664" s="72"/>
      <c r="W4664" s="71"/>
      <c r="X4664" s="71"/>
    </row>
    <row r="4665" spans="1:24" ht="15.75" thickBot="1">
      <c r="A4665" s="3">
        <v>0.4657</v>
      </c>
      <c r="B4665" s="17">
        <v>-3.3419742000000002E-2</v>
      </c>
      <c r="C4665" s="17">
        <v>-5.1434024000000002E-2</v>
      </c>
      <c r="D4665" s="17">
        <v>-5.5203464000000001E-2</v>
      </c>
      <c r="E4665" s="74">
        <v>-2.3351337E-2</v>
      </c>
      <c r="F4665" s="74">
        <v>-6.0913989000000002E-2</v>
      </c>
      <c r="G4665" s="17">
        <v>-2.5326021000000001E-2</v>
      </c>
      <c r="J4665" s="74"/>
      <c r="K4665" s="73"/>
      <c r="L4665" s="73"/>
      <c r="M4665" s="73"/>
      <c r="N4665" s="73"/>
      <c r="O4665" s="69"/>
      <c r="P4665" s="69"/>
      <c r="Q4665" s="69"/>
      <c r="R4665" s="69"/>
      <c r="S4665" s="69"/>
      <c r="T4665" s="69"/>
      <c r="U4665" s="69"/>
      <c r="V4665" s="72"/>
      <c r="W4665" s="71"/>
      <c r="X4665" s="71"/>
    </row>
    <row r="4666" spans="1:24" ht="15.75" thickBot="1">
      <c r="A4666" s="3">
        <v>0.46579999999999999</v>
      </c>
      <c r="B4666" s="17">
        <v>-3.3322068000000003E-2</v>
      </c>
      <c r="C4666" s="17">
        <v>-5.1355288999999998E-2</v>
      </c>
      <c r="D4666" s="17">
        <v>-5.5128845000000003E-2</v>
      </c>
      <c r="E4666" s="74">
        <v>-2.3283040000000001E-2</v>
      </c>
      <c r="F4666" s="74">
        <v>-6.0846047E-2</v>
      </c>
      <c r="G4666" s="17">
        <v>-2.525196E-2</v>
      </c>
      <c r="J4666" s="74"/>
      <c r="K4666" s="73"/>
      <c r="L4666" s="73"/>
      <c r="M4666" s="73"/>
      <c r="N4666" s="73"/>
      <c r="O4666" s="69"/>
      <c r="P4666" s="69"/>
      <c r="Q4666" s="69"/>
      <c r="R4666" s="69"/>
      <c r="S4666" s="69"/>
      <c r="T4666" s="69"/>
      <c r="U4666" s="69"/>
      <c r="V4666" s="72"/>
      <c r="W4666" s="71"/>
      <c r="X4666" s="71"/>
    </row>
    <row r="4667" spans="1:24" ht="15.75" thickBot="1">
      <c r="A4667" s="3">
        <v>0.46589999999999998</v>
      </c>
      <c r="B4667" s="17">
        <v>-3.3224397000000003E-2</v>
      </c>
      <c r="C4667" s="17">
        <v>-5.1276553000000002E-2</v>
      </c>
      <c r="D4667" s="17">
        <v>-5.5054222999999999E-2</v>
      </c>
      <c r="E4667" s="74">
        <v>-2.3214744999999998E-2</v>
      </c>
      <c r="F4667" s="74">
        <v>-6.0778103E-2</v>
      </c>
      <c r="G4667" s="17">
        <v>-2.5177900999999999E-2</v>
      </c>
      <c r="J4667" s="74"/>
      <c r="K4667" s="73"/>
      <c r="L4667" s="73"/>
      <c r="M4667" s="73"/>
      <c r="N4667" s="73"/>
      <c r="O4667" s="69"/>
      <c r="P4667" s="69"/>
      <c r="Q4667" s="69"/>
      <c r="R4667" s="69"/>
      <c r="S4667" s="69"/>
      <c r="T4667" s="69"/>
      <c r="U4667" s="69"/>
      <c r="V4667" s="72"/>
      <c r="W4667" s="71"/>
      <c r="X4667" s="71"/>
    </row>
    <row r="4668" spans="1:24" ht="15.75" thickBot="1">
      <c r="A4668" s="3">
        <v>0.46600000000000003</v>
      </c>
      <c r="B4668" s="17">
        <v>-3.3126727000000002E-2</v>
      </c>
      <c r="C4668" s="17">
        <v>-5.1197815000000001E-2</v>
      </c>
      <c r="D4668" s="17">
        <v>-5.4979598999999997E-2</v>
      </c>
      <c r="E4668" s="74">
        <v>-2.3146452000000001E-2</v>
      </c>
      <c r="F4668" s="74">
        <v>-6.0710155000000002E-2</v>
      </c>
      <c r="G4668" s="17">
        <v>-2.5103844E-2</v>
      </c>
      <c r="J4668" s="74"/>
      <c r="K4668" s="73"/>
      <c r="L4668" s="73"/>
      <c r="M4668" s="73"/>
      <c r="N4668" s="73"/>
      <c r="O4668" s="69"/>
      <c r="P4668" s="69"/>
      <c r="Q4668" s="69"/>
      <c r="R4668" s="69"/>
      <c r="S4668" s="69"/>
      <c r="T4668" s="69"/>
      <c r="U4668" s="69"/>
      <c r="V4668" s="72"/>
      <c r="W4668" s="71"/>
      <c r="X4668" s="71"/>
    </row>
    <row r="4669" spans="1:24" ht="15.75" thickBot="1">
      <c r="A4669" s="3">
        <v>0.46610000000000001</v>
      </c>
      <c r="B4669" s="17">
        <v>-3.3029059999999999E-2</v>
      </c>
      <c r="C4669" s="17">
        <v>-5.1119076999999999E-2</v>
      </c>
      <c r="D4669" s="17">
        <v>-5.4904973000000003E-2</v>
      </c>
      <c r="E4669" s="74">
        <v>-2.307816E-2</v>
      </c>
      <c r="F4669" s="74">
        <v>-6.0642203999999998E-2</v>
      </c>
      <c r="G4669" s="17">
        <v>-2.5029789E-2</v>
      </c>
      <c r="J4669" s="74"/>
      <c r="K4669" s="73"/>
      <c r="L4669" s="73"/>
      <c r="M4669" s="73"/>
      <c r="N4669" s="73"/>
      <c r="O4669" s="69"/>
      <c r="P4669" s="69"/>
      <c r="Q4669" s="69"/>
      <c r="R4669" s="69"/>
      <c r="S4669" s="69"/>
      <c r="T4669" s="69"/>
      <c r="U4669" s="69"/>
      <c r="V4669" s="72"/>
      <c r="W4669" s="71"/>
      <c r="X4669" s="71"/>
    </row>
    <row r="4670" spans="1:24" ht="15.75" thickBot="1">
      <c r="A4670" s="3">
        <v>0.4662</v>
      </c>
      <c r="B4670" s="17">
        <v>-3.2931395000000002E-2</v>
      </c>
      <c r="C4670" s="17">
        <v>-5.1040336999999998E-2</v>
      </c>
      <c r="D4670" s="17">
        <v>-5.4830345000000003E-2</v>
      </c>
      <c r="E4670" s="74">
        <v>-2.3009871000000001E-2</v>
      </c>
      <c r="F4670" s="74">
        <v>-6.0574250000000003E-2</v>
      </c>
      <c r="G4670" s="17">
        <v>-2.4955735999999999E-2</v>
      </c>
      <c r="J4670" s="74"/>
      <c r="K4670" s="73"/>
      <c r="L4670" s="73"/>
      <c r="M4670" s="73"/>
      <c r="N4670" s="73"/>
      <c r="O4670" s="69"/>
      <c r="P4670" s="69"/>
      <c r="Q4670" s="69"/>
      <c r="R4670" s="69"/>
      <c r="S4670" s="69"/>
      <c r="T4670" s="69"/>
      <c r="U4670" s="69"/>
      <c r="V4670" s="72"/>
      <c r="W4670" s="71"/>
      <c r="X4670" s="71"/>
    </row>
    <row r="4671" spans="1:24" ht="15.75" thickBot="1">
      <c r="A4671" s="3">
        <v>0.46629999999999999</v>
      </c>
      <c r="B4671" s="17">
        <v>-3.2833731999999997E-2</v>
      </c>
      <c r="C4671" s="17">
        <v>-5.0961594999999998E-2</v>
      </c>
      <c r="D4671" s="17">
        <v>-5.4755715000000003E-2</v>
      </c>
      <c r="E4671" s="74">
        <v>-2.2941584000000001E-2</v>
      </c>
      <c r="F4671" s="74">
        <v>-6.0506293000000003E-2</v>
      </c>
      <c r="G4671" s="17">
        <v>-2.4881685000000001E-2</v>
      </c>
      <c r="J4671" s="74"/>
      <c r="K4671" s="73"/>
      <c r="L4671" s="73"/>
      <c r="M4671" s="73"/>
      <c r="N4671" s="73"/>
      <c r="O4671" s="69"/>
      <c r="P4671" s="69"/>
      <c r="Q4671" s="69"/>
      <c r="R4671" s="69"/>
      <c r="S4671" s="69"/>
      <c r="T4671" s="69"/>
      <c r="U4671" s="69"/>
      <c r="V4671" s="72"/>
      <c r="W4671" s="71"/>
      <c r="X4671" s="71"/>
    </row>
    <row r="4672" spans="1:24" ht="15.75" thickBot="1">
      <c r="A4672" s="3">
        <v>0.46639999999999998</v>
      </c>
      <c r="B4672" s="17">
        <v>-3.2736070999999999E-2</v>
      </c>
      <c r="C4672" s="17">
        <v>-5.0882851999999999E-2</v>
      </c>
      <c r="D4672" s="17">
        <v>-5.4681082999999998E-2</v>
      </c>
      <c r="E4672" s="74">
        <v>-2.2873298E-2</v>
      </c>
      <c r="F4672" s="74">
        <v>-6.0438331999999997E-2</v>
      </c>
      <c r="G4672" s="17">
        <v>-2.4807636000000001E-2</v>
      </c>
      <c r="J4672" s="74"/>
      <c r="K4672" s="73"/>
      <c r="L4672" s="73"/>
      <c r="M4672" s="73"/>
      <c r="N4672" s="73"/>
      <c r="O4672" s="69"/>
      <c r="P4672" s="69"/>
      <c r="Q4672" s="69"/>
      <c r="R4672" s="69"/>
      <c r="S4672" s="69"/>
      <c r="T4672" s="69"/>
      <c r="U4672" s="69"/>
      <c r="V4672" s="72"/>
      <c r="W4672" s="71"/>
      <c r="X4672" s="71"/>
    </row>
    <row r="4673" spans="1:24" ht="15.75" thickBot="1">
      <c r="A4673" s="3">
        <v>0.46650000000000003</v>
      </c>
      <c r="B4673" s="17">
        <v>-3.2638411999999999E-2</v>
      </c>
      <c r="C4673" s="17">
        <v>-5.0804108000000001E-2</v>
      </c>
      <c r="D4673" s="17">
        <v>-5.4606449000000001E-2</v>
      </c>
      <c r="E4673" s="74">
        <v>-2.2805013999999998E-2</v>
      </c>
      <c r="F4673" s="74">
        <v>-6.0370369E-2</v>
      </c>
      <c r="G4673" s="17">
        <v>-2.4733588000000001E-2</v>
      </c>
      <c r="J4673" s="74"/>
      <c r="K4673" s="73"/>
      <c r="L4673" s="73"/>
      <c r="M4673" s="73"/>
      <c r="N4673" s="73"/>
      <c r="O4673" s="69"/>
      <c r="P4673" s="69"/>
      <c r="Q4673" s="69"/>
      <c r="R4673" s="69"/>
      <c r="S4673" s="69"/>
      <c r="T4673" s="69"/>
      <c r="U4673" s="69"/>
      <c r="V4673" s="72"/>
      <c r="W4673" s="71"/>
      <c r="X4673" s="71"/>
    </row>
    <row r="4674" spans="1:24" ht="15.75" thickBot="1">
      <c r="A4674" s="3">
        <v>0.46660000000000001</v>
      </c>
      <c r="B4674" s="17">
        <v>-3.2540754999999998E-2</v>
      </c>
      <c r="C4674" s="17">
        <v>-5.0725363000000002E-2</v>
      </c>
      <c r="D4674" s="17">
        <v>-5.4531812999999998E-2</v>
      </c>
      <c r="E4674" s="74">
        <v>-2.2736732999999999E-2</v>
      </c>
      <c r="F4674" s="74">
        <v>-6.0302401999999998E-2</v>
      </c>
      <c r="G4674" s="17">
        <v>-2.4659542999999999E-2</v>
      </c>
      <c r="J4674" s="74"/>
      <c r="K4674" s="73"/>
      <c r="L4674" s="73"/>
      <c r="M4674" s="73"/>
      <c r="N4674" s="73"/>
      <c r="O4674" s="69"/>
      <c r="P4674" s="69"/>
      <c r="Q4674" s="69"/>
      <c r="R4674" s="69"/>
      <c r="S4674" s="69"/>
      <c r="T4674" s="69"/>
      <c r="U4674" s="69"/>
      <c r="V4674" s="72"/>
      <c r="W4674" s="71"/>
      <c r="X4674" s="71"/>
    </row>
    <row r="4675" spans="1:24" ht="15.75" thickBot="1">
      <c r="A4675" s="3">
        <v>0.4667</v>
      </c>
      <c r="B4675" s="17">
        <v>-3.2443100000000002E-2</v>
      </c>
      <c r="C4675" s="17">
        <v>-5.0646615999999998E-2</v>
      </c>
      <c r="D4675" s="17">
        <v>-5.4457174999999997E-2</v>
      </c>
      <c r="E4675" s="74">
        <v>-2.2668453000000002E-2</v>
      </c>
      <c r="F4675" s="74">
        <v>-6.0234431999999997E-2</v>
      </c>
      <c r="G4675" s="17">
        <v>-2.4585499E-2</v>
      </c>
      <c r="J4675" s="74"/>
      <c r="K4675" s="73"/>
      <c r="L4675" s="73"/>
      <c r="M4675" s="73"/>
      <c r="N4675" s="73"/>
      <c r="O4675" s="69"/>
      <c r="P4675" s="69"/>
      <c r="Q4675" s="69"/>
      <c r="R4675" s="69"/>
      <c r="S4675" s="69"/>
      <c r="T4675" s="69"/>
      <c r="U4675" s="69"/>
      <c r="V4675" s="72"/>
      <c r="W4675" s="71"/>
      <c r="X4675" s="71"/>
    </row>
    <row r="4676" spans="1:24" ht="15.75" thickBot="1">
      <c r="A4676" s="3">
        <v>0.46679999999999999</v>
      </c>
      <c r="B4676" s="17">
        <v>-3.2345446999999999E-2</v>
      </c>
      <c r="C4676" s="17">
        <v>-5.0567868000000002E-2</v>
      </c>
      <c r="D4676" s="17">
        <v>-5.4382535000000003E-2</v>
      </c>
      <c r="E4676" s="74">
        <v>-2.2600174000000001E-2</v>
      </c>
      <c r="F4676" s="74">
        <v>-6.0166458999999999E-2</v>
      </c>
      <c r="G4676" s="17">
        <v>-2.4511458E-2</v>
      </c>
      <c r="J4676" s="74"/>
      <c r="K4676" s="73"/>
      <c r="L4676" s="73"/>
      <c r="M4676" s="73"/>
      <c r="N4676" s="73"/>
      <c r="O4676" s="69"/>
      <c r="P4676" s="69"/>
      <c r="Q4676" s="69"/>
      <c r="R4676" s="69"/>
      <c r="S4676" s="69"/>
      <c r="T4676" s="69"/>
      <c r="U4676" s="69"/>
      <c r="V4676" s="72"/>
      <c r="W4676" s="71"/>
      <c r="X4676" s="71"/>
    </row>
    <row r="4677" spans="1:24" ht="15.75" thickBot="1">
      <c r="A4677" s="3">
        <v>0.46689999999999998</v>
      </c>
      <c r="B4677" s="17">
        <v>-3.2247796000000002E-2</v>
      </c>
      <c r="C4677" s="17">
        <v>-5.0489118999999999E-2</v>
      </c>
      <c r="D4677" s="17">
        <v>-5.4307892000000003E-2</v>
      </c>
      <c r="E4677" s="74">
        <v>-2.2531898000000002E-2</v>
      </c>
      <c r="F4677" s="74">
        <v>-6.0098483000000001E-2</v>
      </c>
      <c r="G4677" s="17">
        <v>-2.4437417999999999E-2</v>
      </c>
      <c r="J4677" s="74"/>
      <c r="K4677" s="73"/>
      <c r="L4677" s="73"/>
      <c r="M4677" s="73"/>
      <c r="N4677" s="73"/>
      <c r="O4677" s="69"/>
      <c r="P4677" s="69"/>
      <c r="Q4677" s="69"/>
      <c r="R4677" s="69"/>
      <c r="S4677" s="69"/>
      <c r="T4677" s="69"/>
      <c r="U4677" s="69"/>
      <c r="V4677" s="72"/>
      <c r="W4677" s="71"/>
      <c r="X4677" s="71"/>
    </row>
    <row r="4678" spans="1:24" ht="15.75" thickBot="1">
      <c r="A4678" s="3">
        <v>0.46700000000000003</v>
      </c>
      <c r="B4678" s="17">
        <v>-3.2150146999999997E-2</v>
      </c>
      <c r="C4678" s="17">
        <v>-5.0410367999999997E-2</v>
      </c>
      <c r="D4678" s="17">
        <v>-5.4233247999999998E-2</v>
      </c>
      <c r="E4678" s="74">
        <v>-2.2463624000000001E-2</v>
      </c>
      <c r="F4678" s="74">
        <v>-6.0030503999999998E-2</v>
      </c>
      <c r="G4678" s="17">
        <v>-2.4363381E-2</v>
      </c>
      <c r="J4678" s="74"/>
      <c r="K4678" s="73"/>
      <c r="L4678" s="73"/>
      <c r="M4678" s="73"/>
      <c r="N4678" s="73"/>
      <c r="O4678" s="69"/>
      <c r="P4678" s="69"/>
      <c r="Q4678" s="69"/>
      <c r="R4678" s="69"/>
      <c r="S4678" s="69"/>
      <c r="T4678" s="69"/>
      <c r="U4678" s="69"/>
      <c r="V4678" s="72"/>
      <c r="W4678" s="71"/>
      <c r="X4678" s="71"/>
    </row>
    <row r="4679" spans="1:24" ht="15.75" thickBot="1">
      <c r="A4679" s="3">
        <v>0.46710000000000002</v>
      </c>
      <c r="B4679" s="17">
        <v>-3.2052500999999997E-2</v>
      </c>
      <c r="C4679" s="17">
        <v>-5.0331616000000003E-2</v>
      </c>
      <c r="D4679" s="17">
        <v>-5.4158602E-2</v>
      </c>
      <c r="E4679" s="74">
        <v>-2.2395351000000001E-2</v>
      </c>
      <c r="F4679" s="74">
        <v>-5.9962520999999998E-2</v>
      </c>
      <c r="G4679" s="17">
        <v>-2.4289345E-2</v>
      </c>
      <c r="J4679" s="74"/>
      <c r="K4679" s="73"/>
      <c r="L4679" s="73"/>
      <c r="M4679" s="73"/>
      <c r="N4679" s="73"/>
      <c r="O4679" s="69"/>
      <c r="P4679" s="69"/>
      <c r="Q4679" s="69"/>
      <c r="R4679" s="69"/>
      <c r="S4679" s="69"/>
      <c r="T4679" s="69"/>
      <c r="U4679" s="69"/>
      <c r="V4679" s="72"/>
      <c r="W4679" s="71"/>
      <c r="X4679" s="71"/>
    </row>
    <row r="4680" spans="1:24" ht="15.75" thickBot="1">
      <c r="A4680" s="3">
        <v>0.4672</v>
      </c>
      <c r="B4680" s="17">
        <v>-3.1954855999999997E-2</v>
      </c>
      <c r="C4680" s="17">
        <v>-5.0252863000000002E-2</v>
      </c>
      <c r="D4680" s="17">
        <v>-5.4083952999999997E-2</v>
      </c>
      <c r="E4680" s="74">
        <v>-2.2327080999999999E-2</v>
      </c>
      <c r="F4680" s="74">
        <v>-5.9894534999999999E-2</v>
      </c>
      <c r="G4680" s="17">
        <v>-2.4215311E-2</v>
      </c>
      <c r="J4680" s="74"/>
      <c r="K4680" s="73"/>
      <c r="L4680" s="73"/>
      <c r="M4680" s="73"/>
      <c r="N4680" s="73"/>
      <c r="O4680" s="69"/>
      <c r="P4680" s="69"/>
      <c r="Q4680" s="69"/>
      <c r="R4680" s="69"/>
      <c r="S4680" s="69"/>
      <c r="T4680" s="69"/>
      <c r="U4680" s="69"/>
      <c r="V4680" s="72"/>
      <c r="W4680" s="71"/>
      <c r="X4680" s="71"/>
    </row>
    <row r="4681" spans="1:24" ht="15.75" thickBot="1">
      <c r="A4681" s="3">
        <v>0.46729999999999999</v>
      </c>
      <c r="B4681" s="17">
        <v>-3.1857213000000002E-2</v>
      </c>
      <c r="C4681" s="17">
        <v>-5.0174108000000002E-2</v>
      </c>
      <c r="D4681" s="17">
        <v>-5.4009303000000002E-2</v>
      </c>
      <c r="E4681" s="74">
        <v>-2.2258811999999999E-2</v>
      </c>
      <c r="F4681" s="74">
        <v>-5.9826546000000001E-2</v>
      </c>
      <c r="G4681" s="17">
        <v>-2.4141279000000002E-2</v>
      </c>
      <c r="J4681" s="74"/>
      <c r="K4681" s="73"/>
      <c r="L4681" s="73"/>
      <c r="M4681" s="73"/>
      <c r="N4681" s="73"/>
      <c r="O4681" s="69"/>
      <c r="P4681" s="69"/>
      <c r="Q4681" s="69"/>
      <c r="R4681" s="69"/>
      <c r="S4681" s="69"/>
      <c r="T4681" s="69"/>
      <c r="U4681" s="69"/>
      <c r="V4681" s="72"/>
      <c r="W4681" s="71"/>
      <c r="X4681" s="71"/>
    </row>
    <row r="4682" spans="1:24" ht="15.75" thickBot="1">
      <c r="A4682" s="3">
        <v>0.46739999999999998</v>
      </c>
      <c r="B4682" s="17">
        <v>-3.1759572999999999E-2</v>
      </c>
      <c r="C4682" s="17">
        <v>-5.0095352000000003E-2</v>
      </c>
      <c r="D4682" s="17">
        <v>-5.3934650000000001E-2</v>
      </c>
      <c r="E4682" s="74">
        <v>-2.2190544999999999E-2</v>
      </c>
      <c r="F4682" s="74">
        <v>-5.9758553999999998E-2</v>
      </c>
      <c r="G4682" s="17">
        <v>-2.4067248999999999E-2</v>
      </c>
      <c r="J4682" s="74"/>
      <c r="K4682" s="73"/>
      <c r="L4682" s="73"/>
      <c r="M4682" s="73"/>
      <c r="N4682" s="73"/>
      <c r="O4682" s="69"/>
      <c r="P4682" s="69"/>
      <c r="Q4682" s="69"/>
      <c r="R4682" s="69"/>
      <c r="S4682" s="69"/>
      <c r="T4682" s="69"/>
      <c r="U4682" s="69"/>
      <c r="V4682" s="72"/>
      <c r="W4682" s="71"/>
      <c r="X4682" s="71"/>
    </row>
    <row r="4683" spans="1:24" ht="15.75" thickBot="1">
      <c r="A4683" s="3">
        <v>0.46750000000000003</v>
      </c>
      <c r="B4683" s="17">
        <v>-3.1661934000000003E-2</v>
      </c>
      <c r="C4683" s="17">
        <v>-5.0016593999999998E-2</v>
      </c>
      <c r="D4683" s="17">
        <v>-5.3859995000000001E-2</v>
      </c>
      <c r="E4683" s="74">
        <v>-2.2122279000000002E-2</v>
      </c>
      <c r="F4683" s="74">
        <v>-5.9690557999999998E-2</v>
      </c>
      <c r="G4683" s="17">
        <v>-2.3993219999999999E-2</v>
      </c>
      <c r="J4683" s="74"/>
      <c r="K4683" s="73"/>
      <c r="L4683" s="73"/>
      <c r="M4683" s="73"/>
      <c r="N4683" s="73"/>
      <c r="O4683" s="69"/>
      <c r="P4683" s="69"/>
      <c r="Q4683" s="69"/>
      <c r="R4683" s="69"/>
      <c r="S4683" s="69"/>
      <c r="T4683" s="69"/>
      <c r="U4683" s="69"/>
      <c r="V4683" s="72"/>
      <c r="W4683" s="71"/>
      <c r="X4683" s="71"/>
    </row>
    <row r="4684" spans="1:24" ht="15.75" thickBot="1">
      <c r="A4684" s="3">
        <v>0.46760000000000002</v>
      </c>
      <c r="B4684" s="17">
        <v>-3.1564297999999998E-2</v>
      </c>
      <c r="C4684" s="17">
        <v>-4.9937835E-2</v>
      </c>
      <c r="D4684" s="17">
        <v>-5.3785338000000002E-2</v>
      </c>
      <c r="E4684" s="74">
        <v>-2.2054015999999999E-2</v>
      </c>
      <c r="F4684" s="74">
        <v>-5.9622559999999998E-2</v>
      </c>
      <c r="G4684" s="17">
        <v>-2.3919194000000001E-2</v>
      </c>
      <c r="J4684" s="74"/>
      <c r="K4684" s="73"/>
      <c r="L4684" s="73"/>
      <c r="M4684" s="73"/>
      <c r="N4684" s="73"/>
      <c r="O4684" s="69"/>
      <c r="P4684" s="69"/>
      <c r="Q4684" s="69"/>
      <c r="R4684" s="69"/>
      <c r="S4684" s="69"/>
      <c r="T4684" s="69"/>
      <c r="U4684" s="69"/>
      <c r="V4684" s="72"/>
      <c r="W4684" s="71"/>
      <c r="X4684" s="71"/>
    </row>
    <row r="4685" spans="1:24" ht="15.75" thickBot="1">
      <c r="A4685" s="3">
        <v>0.4677</v>
      </c>
      <c r="B4685" s="17">
        <v>-3.1466662999999999E-2</v>
      </c>
      <c r="C4685" s="17">
        <v>-4.9859075000000003E-2</v>
      </c>
      <c r="D4685" s="17">
        <v>-5.3710678999999997E-2</v>
      </c>
      <c r="E4685" s="74">
        <v>-2.1985754E-2</v>
      </c>
      <c r="F4685" s="74">
        <v>-5.9554558E-2</v>
      </c>
      <c r="G4685" s="17">
        <v>-2.3845168999999999E-2</v>
      </c>
      <c r="J4685" s="74"/>
      <c r="K4685" s="73"/>
      <c r="L4685" s="73"/>
      <c r="M4685" s="73"/>
      <c r="N4685" s="73"/>
      <c r="O4685" s="69"/>
      <c r="P4685" s="69"/>
      <c r="Q4685" s="69"/>
      <c r="R4685" s="69"/>
      <c r="S4685" s="69"/>
      <c r="T4685" s="69"/>
      <c r="U4685" s="69"/>
      <c r="V4685" s="72"/>
      <c r="W4685" s="71"/>
      <c r="X4685" s="71"/>
    </row>
    <row r="4686" spans="1:24" ht="15.75" thickBot="1">
      <c r="A4686" s="3">
        <v>0.46779999999999999</v>
      </c>
      <c r="B4686" s="17">
        <v>-3.1369029999999999E-2</v>
      </c>
      <c r="C4686" s="17">
        <v>-4.9780313E-2</v>
      </c>
      <c r="D4686" s="17">
        <v>-5.3636018000000001E-2</v>
      </c>
      <c r="E4686" s="74">
        <v>-2.1917493999999999E-2</v>
      </c>
      <c r="F4686" s="74">
        <v>-5.9486552999999998E-2</v>
      </c>
      <c r="G4686" s="17">
        <v>-2.3771146999999999E-2</v>
      </c>
      <c r="J4686" s="74"/>
      <c r="K4686" s="73"/>
      <c r="L4686" s="73"/>
      <c r="M4686" s="73"/>
      <c r="N4686" s="73"/>
      <c r="O4686" s="69"/>
      <c r="P4686" s="69"/>
      <c r="Q4686" s="69"/>
      <c r="R4686" s="69"/>
      <c r="S4686" s="69"/>
      <c r="T4686" s="69"/>
      <c r="U4686" s="69"/>
      <c r="V4686" s="72"/>
      <c r="W4686" s="71"/>
      <c r="X4686" s="71"/>
    </row>
    <row r="4687" spans="1:24" ht="15.75" thickBot="1">
      <c r="A4687" s="3">
        <v>0.46789999999999998</v>
      </c>
      <c r="B4687" s="17">
        <v>-3.1271399999999998E-2</v>
      </c>
      <c r="C4687" s="17">
        <v>-4.9701549999999997E-2</v>
      </c>
      <c r="D4687" s="17">
        <v>-5.3561354999999998E-2</v>
      </c>
      <c r="E4687" s="74">
        <v>-2.1849236000000001E-2</v>
      </c>
      <c r="F4687" s="74">
        <v>-5.9418543999999997E-2</v>
      </c>
      <c r="G4687" s="17">
        <v>-2.3697125999999999E-2</v>
      </c>
      <c r="J4687" s="74"/>
      <c r="K4687" s="73"/>
      <c r="L4687" s="73"/>
      <c r="M4687" s="73"/>
      <c r="N4687" s="73"/>
      <c r="O4687" s="69"/>
      <c r="P4687" s="69"/>
      <c r="Q4687" s="69"/>
      <c r="R4687" s="69"/>
      <c r="S4687" s="69"/>
      <c r="T4687" s="69"/>
      <c r="U4687" s="69"/>
      <c r="V4687" s="72"/>
      <c r="W4687" s="71"/>
      <c r="X4687" s="71"/>
    </row>
    <row r="4688" spans="1:24" ht="15.75" thickBot="1">
      <c r="A4688" s="3">
        <v>0.46800000000000003</v>
      </c>
      <c r="B4688" s="17">
        <v>-3.1173770999999999E-2</v>
      </c>
      <c r="C4688" s="17">
        <v>-4.9622785000000003E-2</v>
      </c>
      <c r="D4688" s="17">
        <v>-5.3486690000000003E-2</v>
      </c>
      <c r="E4688" s="74">
        <v>-2.1780979999999998E-2</v>
      </c>
      <c r="F4688" s="74">
        <v>-5.9350532999999997E-2</v>
      </c>
      <c r="G4688" s="17">
        <v>-2.3623107000000001E-2</v>
      </c>
      <c r="J4688" s="74"/>
      <c r="K4688" s="73"/>
      <c r="L4688" s="73"/>
      <c r="M4688" s="73"/>
      <c r="N4688" s="73"/>
      <c r="O4688" s="69"/>
      <c r="P4688" s="69"/>
      <c r="Q4688" s="69"/>
      <c r="R4688" s="69"/>
      <c r="S4688" s="69"/>
      <c r="T4688" s="69"/>
      <c r="U4688" s="69"/>
      <c r="V4688" s="72"/>
      <c r="W4688" s="71"/>
      <c r="X4688" s="71"/>
    </row>
    <row r="4689" spans="1:24" ht="15.75" thickBot="1">
      <c r="A4689" s="3">
        <v>0.46810000000000002</v>
      </c>
      <c r="B4689" s="17">
        <v>-3.1076144E-2</v>
      </c>
      <c r="C4689" s="17">
        <v>-4.9544019000000002E-2</v>
      </c>
      <c r="D4689" s="17">
        <v>-5.3412022000000003E-2</v>
      </c>
      <c r="E4689" s="74">
        <v>-2.1712726000000002E-2</v>
      </c>
      <c r="F4689" s="74">
        <v>-5.9282517999999999E-2</v>
      </c>
      <c r="G4689" s="17">
        <v>-2.3549090000000002E-2</v>
      </c>
      <c r="J4689" s="74"/>
      <c r="K4689" s="73"/>
      <c r="L4689" s="73"/>
      <c r="M4689" s="73"/>
      <c r="N4689" s="73"/>
      <c r="O4689" s="69"/>
      <c r="P4689" s="69"/>
      <c r="Q4689" s="69"/>
      <c r="R4689" s="69"/>
      <c r="S4689" s="69"/>
      <c r="T4689" s="69"/>
      <c r="U4689" s="69"/>
      <c r="V4689" s="72"/>
      <c r="W4689" s="71"/>
      <c r="X4689" s="71"/>
    </row>
    <row r="4690" spans="1:24" ht="15.75" thickBot="1">
      <c r="A4690" s="3">
        <v>0.46820000000000001</v>
      </c>
      <c r="B4690" s="17">
        <v>-3.0978519999999999E-2</v>
      </c>
      <c r="C4690" s="17">
        <v>-4.9465252000000001E-2</v>
      </c>
      <c r="D4690" s="17">
        <v>-5.3337352999999997E-2</v>
      </c>
      <c r="E4690" s="74">
        <v>-2.1644473000000001E-2</v>
      </c>
      <c r="F4690" s="74">
        <v>-5.9214500000000003E-2</v>
      </c>
      <c r="G4690" s="17">
        <v>-2.3475075000000001E-2</v>
      </c>
      <c r="J4690" s="74"/>
      <c r="K4690" s="73"/>
      <c r="L4690" s="73"/>
      <c r="M4690" s="73"/>
      <c r="N4690" s="73"/>
      <c r="O4690" s="69"/>
      <c r="P4690" s="69"/>
      <c r="Q4690" s="69"/>
      <c r="R4690" s="69"/>
      <c r="S4690" s="69"/>
      <c r="T4690" s="69"/>
      <c r="U4690" s="69"/>
      <c r="V4690" s="72"/>
      <c r="W4690" s="71"/>
      <c r="X4690" s="71"/>
    </row>
    <row r="4691" spans="1:24" ht="15.75" thickBot="1">
      <c r="A4691" s="3">
        <v>0.46829999999999999</v>
      </c>
      <c r="B4691" s="17">
        <v>-3.0880897000000001E-2</v>
      </c>
      <c r="C4691" s="17">
        <v>-4.9386483000000002E-2</v>
      </c>
      <c r="D4691" s="17">
        <v>-5.3262680999999999E-2</v>
      </c>
      <c r="E4691" s="74">
        <v>-2.1576221999999999E-2</v>
      </c>
      <c r="F4691" s="74">
        <v>-5.9146479000000002E-2</v>
      </c>
      <c r="G4691" s="17">
        <v>-2.3401061000000001E-2</v>
      </c>
      <c r="J4691" s="74"/>
      <c r="K4691" s="73"/>
      <c r="L4691" s="73"/>
      <c r="M4691" s="73"/>
      <c r="N4691" s="73"/>
      <c r="O4691" s="69"/>
      <c r="P4691" s="69"/>
      <c r="Q4691" s="69"/>
      <c r="R4691" s="69"/>
      <c r="S4691" s="69"/>
      <c r="T4691" s="69"/>
      <c r="U4691" s="69"/>
      <c r="V4691" s="72"/>
      <c r="W4691" s="71"/>
      <c r="X4691" s="71"/>
    </row>
    <row r="4692" spans="1:24" ht="15.75" thickBot="1">
      <c r="A4692" s="3">
        <v>0.46839999999999998</v>
      </c>
      <c r="B4692" s="17">
        <v>-3.0783275999999998E-2</v>
      </c>
      <c r="C4692" s="17">
        <v>-4.9307713000000003E-2</v>
      </c>
      <c r="D4692" s="17">
        <v>-5.3188007000000002E-2</v>
      </c>
      <c r="E4692" s="74">
        <v>-2.1507973E-2</v>
      </c>
      <c r="F4692" s="74">
        <v>-5.9078454000000002E-2</v>
      </c>
      <c r="G4692" s="17">
        <v>-2.3327048999999999E-2</v>
      </c>
      <c r="J4692" s="74"/>
      <c r="K4692" s="73"/>
      <c r="L4692" s="73"/>
      <c r="M4692" s="73"/>
      <c r="N4692" s="73"/>
      <c r="O4692" s="69"/>
      <c r="P4692" s="69"/>
      <c r="Q4692" s="69"/>
      <c r="R4692" s="69"/>
      <c r="S4692" s="69"/>
      <c r="T4692" s="69"/>
      <c r="U4692" s="69"/>
      <c r="V4692" s="72"/>
      <c r="W4692" s="71"/>
      <c r="X4692" s="71"/>
    </row>
    <row r="4693" spans="1:24" ht="15.75" thickBot="1">
      <c r="A4693" s="3">
        <v>0.46850000000000003</v>
      </c>
      <c r="B4693" s="17">
        <v>-3.0685657000000002E-2</v>
      </c>
      <c r="C4693" s="17">
        <v>-4.9228941999999998E-2</v>
      </c>
      <c r="D4693" s="17">
        <v>-5.3113331999999999E-2</v>
      </c>
      <c r="E4693" s="74">
        <v>-2.1439725999999999E-2</v>
      </c>
      <c r="F4693" s="74">
        <v>-5.9010425999999998E-2</v>
      </c>
      <c r="G4693" s="17">
        <v>-2.3253039999999999E-2</v>
      </c>
      <c r="J4693" s="74"/>
      <c r="K4693" s="73"/>
      <c r="L4693" s="73"/>
      <c r="M4693" s="73"/>
      <c r="N4693" s="73"/>
      <c r="O4693" s="69"/>
      <c r="P4693" s="69"/>
      <c r="Q4693" s="69"/>
      <c r="R4693" s="69"/>
      <c r="S4693" s="69"/>
      <c r="T4693" s="69"/>
      <c r="U4693" s="69"/>
      <c r="V4693" s="72"/>
      <c r="W4693" s="71"/>
      <c r="X4693" s="71"/>
    </row>
    <row r="4694" spans="1:24" ht="15.75" thickBot="1">
      <c r="A4694" s="3">
        <v>0.46860000000000002</v>
      </c>
      <c r="B4694" s="17">
        <v>-3.058804E-2</v>
      </c>
      <c r="C4694" s="17">
        <v>-4.9150169E-2</v>
      </c>
      <c r="D4694" s="17">
        <v>-5.3038652999999998E-2</v>
      </c>
      <c r="E4694" s="74">
        <v>-2.1371480000000002E-2</v>
      </c>
      <c r="F4694" s="74">
        <v>-5.8942395000000002E-2</v>
      </c>
      <c r="G4694" s="17">
        <v>-2.3179031999999999E-2</v>
      </c>
      <c r="J4694" s="74"/>
      <c r="K4694" s="73"/>
      <c r="L4694" s="73"/>
      <c r="M4694" s="73"/>
      <c r="N4694" s="73"/>
      <c r="O4694" s="69"/>
      <c r="P4694" s="69"/>
      <c r="Q4694" s="69"/>
      <c r="R4694" s="69"/>
      <c r="S4694" s="69"/>
      <c r="T4694" s="69"/>
      <c r="U4694" s="69"/>
      <c r="V4694" s="72"/>
      <c r="W4694" s="71"/>
      <c r="X4694" s="71"/>
    </row>
    <row r="4695" spans="1:24" ht="15.75" thickBot="1">
      <c r="A4695" s="3">
        <v>0.46870000000000001</v>
      </c>
      <c r="B4695" s="17">
        <v>-3.0490425000000002E-2</v>
      </c>
      <c r="C4695" s="17">
        <v>-4.9071393999999997E-2</v>
      </c>
      <c r="D4695" s="17">
        <v>-5.2963972999999998E-2</v>
      </c>
      <c r="E4695" s="74">
        <v>-2.1303236E-2</v>
      </c>
      <c r="F4695" s="74">
        <v>-5.8874361E-2</v>
      </c>
      <c r="G4695" s="17">
        <v>-2.3105025000000001E-2</v>
      </c>
      <c r="J4695" s="74"/>
      <c r="K4695" s="73"/>
      <c r="L4695" s="73"/>
      <c r="M4695" s="73"/>
      <c r="N4695" s="73"/>
      <c r="O4695" s="69"/>
      <c r="P4695" s="69"/>
      <c r="Q4695" s="69"/>
      <c r="R4695" s="69"/>
      <c r="S4695" s="69"/>
      <c r="T4695" s="69"/>
      <c r="U4695" s="69"/>
      <c r="V4695" s="72"/>
      <c r="W4695" s="71"/>
      <c r="X4695" s="71"/>
    </row>
    <row r="4696" spans="1:24" ht="15.75" thickBot="1">
      <c r="A4696" s="3">
        <v>0.46879999999999999</v>
      </c>
      <c r="B4696" s="17">
        <v>-3.0392812000000002E-2</v>
      </c>
      <c r="C4696" s="17">
        <v>-4.8992618000000002E-2</v>
      </c>
      <c r="D4696" s="17">
        <v>-5.2889290999999998E-2</v>
      </c>
      <c r="E4696" s="74">
        <v>-2.1234994E-2</v>
      </c>
      <c r="F4696" s="74">
        <v>-5.8806323000000001E-2</v>
      </c>
      <c r="G4696" s="17">
        <v>-2.3031020999999999E-2</v>
      </c>
      <c r="J4696" s="74"/>
      <c r="K4696" s="73"/>
      <c r="L4696" s="73"/>
      <c r="M4696" s="73"/>
      <c r="N4696" s="73"/>
      <c r="O4696" s="69"/>
      <c r="P4696" s="69"/>
      <c r="Q4696" s="69"/>
      <c r="R4696" s="69"/>
      <c r="S4696" s="69"/>
      <c r="T4696" s="69"/>
      <c r="U4696" s="69"/>
      <c r="V4696" s="72"/>
      <c r="W4696" s="71"/>
      <c r="X4696" s="71"/>
    </row>
    <row r="4697" spans="1:24" ht="15.75" thickBot="1">
      <c r="A4697" s="3">
        <v>0.46889999999999998</v>
      </c>
      <c r="B4697" s="17">
        <v>-3.0295201000000001E-2</v>
      </c>
      <c r="C4697" s="17">
        <v>-4.8913841E-2</v>
      </c>
      <c r="D4697" s="17">
        <v>-5.2814606E-2</v>
      </c>
      <c r="E4697" s="74">
        <v>-2.1166753999999999E-2</v>
      </c>
      <c r="F4697" s="74">
        <v>-5.8738282000000003E-2</v>
      </c>
      <c r="G4697" s="17">
        <v>-2.2957017999999999E-2</v>
      </c>
      <c r="J4697" s="74"/>
      <c r="K4697" s="73"/>
      <c r="L4697" s="73"/>
      <c r="M4697" s="73"/>
      <c r="N4697" s="73"/>
      <c r="O4697" s="69"/>
      <c r="P4697" s="69"/>
      <c r="Q4697" s="69"/>
      <c r="R4697" s="69"/>
      <c r="S4697" s="69"/>
      <c r="T4697" s="69"/>
      <c r="U4697" s="69"/>
      <c r="V4697" s="72"/>
      <c r="W4697" s="71"/>
      <c r="X4697" s="71"/>
    </row>
    <row r="4698" spans="1:24" ht="15.75" thickBot="1">
      <c r="A4698" s="3">
        <v>0.46899999999999997</v>
      </c>
      <c r="B4698" s="17">
        <v>-3.0197591999999999E-2</v>
      </c>
      <c r="C4698" s="17">
        <v>-4.8835061999999999E-2</v>
      </c>
      <c r="D4698" s="17">
        <v>-5.2739919000000003E-2</v>
      </c>
      <c r="E4698" s="74">
        <v>-2.1098515000000002E-2</v>
      </c>
      <c r="F4698" s="74">
        <v>-5.8670238E-2</v>
      </c>
      <c r="G4698" s="17">
        <v>-2.2883018000000001E-2</v>
      </c>
      <c r="J4698" s="74"/>
      <c r="K4698" s="73"/>
      <c r="L4698" s="73"/>
      <c r="M4698" s="73"/>
      <c r="N4698" s="73"/>
      <c r="O4698" s="69"/>
      <c r="P4698" s="69"/>
      <c r="Q4698" s="69"/>
      <c r="R4698" s="69"/>
      <c r="S4698" s="69"/>
      <c r="T4698" s="69"/>
      <c r="U4698" s="69"/>
      <c r="V4698" s="72"/>
      <c r="W4698" s="71"/>
      <c r="X4698" s="71"/>
    </row>
    <row r="4699" spans="1:24" ht="15.75" thickBot="1">
      <c r="A4699" s="3">
        <v>0.46910000000000002</v>
      </c>
      <c r="B4699" s="17">
        <v>-3.0099984E-2</v>
      </c>
      <c r="C4699" s="17">
        <v>-4.8756281999999998E-2</v>
      </c>
      <c r="D4699" s="17">
        <v>-5.2665231E-2</v>
      </c>
      <c r="E4699" s="74">
        <v>-2.1030277999999999E-2</v>
      </c>
      <c r="F4699" s="74">
        <v>-5.8602190999999998E-2</v>
      </c>
      <c r="G4699" s="17">
        <v>-2.2809019E-2</v>
      </c>
      <c r="J4699" s="74"/>
      <c r="K4699" s="73"/>
      <c r="L4699" s="73"/>
      <c r="M4699" s="73"/>
      <c r="N4699" s="73"/>
      <c r="O4699" s="69"/>
      <c r="P4699" s="69"/>
      <c r="Q4699" s="69"/>
      <c r="R4699" s="69"/>
      <c r="S4699" s="69"/>
      <c r="T4699" s="69"/>
      <c r="U4699" s="69"/>
      <c r="V4699" s="72"/>
      <c r="W4699" s="71"/>
      <c r="X4699" s="71"/>
    </row>
    <row r="4700" spans="1:24" ht="15.75" thickBot="1">
      <c r="A4700" s="3">
        <v>0.46920000000000001</v>
      </c>
      <c r="B4700" s="17">
        <v>-3.0002378999999999E-2</v>
      </c>
      <c r="C4700" s="17">
        <v>-4.8677499999999999E-2</v>
      </c>
      <c r="D4700" s="17">
        <v>-5.2590538999999999E-2</v>
      </c>
      <c r="E4700" s="74">
        <v>-2.0962043E-2</v>
      </c>
      <c r="F4700" s="74">
        <v>-5.8534139999999998E-2</v>
      </c>
      <c r="G4700" s="17">
        <v>-2.2735021000000001E-2</v>
      </c>
      <c r="J4700" s="74"/>
      <c r="K4700" s="73"/>
      <c r="L4700" s="73"/>
      <c r="M4700" s="73"/>
      <c r="N4700" s="73"/>
      <c r="O4700" s="69"/>
      <c r="P4700" s="69"/>
      <c r="Q4700" s="69"/>
      <c r="R4700" s="69"/>
      <c r="S4700" s="69"/>
      <c r="T4700" s="69"/>
      <c r="U4700" s="69"/>
      <c r="V4700" s="72"/>
      <c r="W4700" s="71"/>
      <c r="X4700" s="71"/>
    </row>
    <row r="4701" spans="1:24" ht="15.75" thickBot="1">
      <c r="A4701" s="3">
        <v>0.46929999999999999</v>
      </c>
      <c r="B4701" s="17">
        <v>-2.9904775000000001E-2</v>
      </c>
      <c r="C4701" s="17">
        <v>-4.8598717E-2</v>
      </c>
      <c r="D4701" s="17">
        <v>-5.2515845999999998E-2</v>
      </c>
      <c r="E4701" s="74">
        <v>-2.0893808999999999E-2</v>
      </c>
      <c r="F4701" s="74">
        <v>-5.8466086E-2</v>
      </c>
      <c r="G4701" s="17">
        <v>-2.2661026000000001E-2</v>
      </c>
      <c r="J4701" s="74"/>
      <c r="K4701" s="73"/>
      <c r="L4701" s="73"/>
      <c r="M4701" s="73"/>
      <c r="N4701" s="73"/>
      <c r="O4701" s="69"/>
      <c r="P4701" s="69"/>
      <c r="Q4701" s="69"/>
      <c r="R4701" s="69"/>
      <c r="S4701" s="69"/>
      <c r="T4701" s="69"/>
      <c r="U4701" s="69"/>
      <c r="V4701" s="72"/>
      <c r="W4701" s="71"/>
      <c r="X4701" s="71"/>
    </row>
    <row r="4702" spans="1:24" ht="15.75" thickBot="1">
      <c r="A4702" s="3">
        <v>0.46939999999999998</v>
      </c>
      <c r="B4702" s="17">
        <v>-2.9807173999999999E-2</v>
      </c>
      <c r="C4702" s="17">
        <v>-4.8519932000000002E-2</v>
      </c>
      <c r="D4702" s="17">
        <v>-5.2441150999999998E-2</v>
      </c>
      <c r="E4702" s="74">
        <v>-2.0825578000000001E-2</v>
      </c>
      <c r="F4702" s="74">
        <v>-5.8398028999999997E-2</v>
      </c>
      <c r="G4702" s="17">
        <v>-2.2587032E-2</v>
      </c>
      <c r="J4702" s="74"/>
      <c r="K4702" s="73"/>
      <c r="L4702" s="73"/>
      <c r="M4702" s="73"/>
      <c r="N4702" s="73"/>
      <c r="O4702" s="69"/>
      <c r="P4702" s="69"/>
      <c r="Q4702" s="69"/>
      <c r="R4702" s="69"/>
      <c r="S4702" s="69"/>
      <c r="T4702" s="69"/>
      <c r="U4702" s="69"/>
      <c r="V4702" s="72"/>
      <c r="W4702" s="71"/>
      <c r="X4702" s="71"/>
    </row>
    <row r="4703" spans="1:24" ht="15.75" thickBot="1">
      <c r="A4703" s="3">
        <v>0.46949999999999997</v>
      </c>
      <c r="B4703" s="17">
        <v>-2.9709573999999999E-2</v>
      </c>
      <c r="C4703" s="17">
        <v>-4.8441145999999997E-2</v>
      </c>
      <c r="D4703" s="17">
        <v>-5.2366453E-2</v>
      </c>
      <c r="E4703" s="74">
        <v>-2.0757347999999998E-2</v>
      </c>
      <c r="F4703" s="74">
        <v>-5.8329968000000003E-2</v>
      </c>
      <c r="G4703" s="17">
        <v>-2.2513040000000002E-2</v>
      </c>
      <c r="J4703" s="74"/>
      <c r="K4703" s="73"/>
      <c r="L4703" s="73"/>
      <c r="M4703" s="73"/>
      <c r="N4703" s="73"/>
      <c r="O4703" s="69"/>
      <c r="P4703" s="69"/>
      <c r="Q4703" s="69"/>
      <c r="R4703" s="69"/>
      <c r="S4703" s="69"/>
      <c r="T4703" s="69"/>
      <c r="U4703" s="69"/>
      <c r="V4703" s="72"/>
      <c r="W4703" s="71"/>
      <c r="X4703" s="71"/>
    </row>
    <row r="4704" spans="1:24" ht="15.75" thickBot="1">
      <c r="A4704" s="3">
        <v>0.46960000000000002</v>
      </c>
      <c r="B4704" s="17">
        <v>-2.9611976000000002E-2</v>
      </c>
      <c r="C4704" s="17">
        <v>-4.8362358000000001E-2</v>
      </c>
      <c r="D4704" s="17">
        <v>-5.2291753000000003E-2</v>
      </c>
      <c r="E4704" s="74">
        <v>-2.0689118999999999E-2</v>
      </c>
      <c r="F4704" s="74">
        <v>-5.8261904000000003E-2</v>
      </c>
      <c r="G4704" s="17">
        <v>-2.2439049999999999E-2</v>
      </c>
      <c r="J4704" s="74"/>
      <c r="K4704" s="73"/>
      <c r="L4704" s="73"/>
      <c r="M4704" s="73"/>
      <c r="N4704" s="73"/>
      <c r="O4704" s="69"/>
      <c r="P4704" s="69"/>
      <c r="Q4704" s="69"/>
      <c r="R4704" s="69"/>
      <c r="S4704" s="69"/>
      <c r="T4704" s="69"/>
      <c r="U4704" s="69"/>
      <c r="V4704" s="72"/>
      <c r="W4704" s="71"/>
      <c r="X4704" s="71"/>
    </row>
    <row r="4705" spans="1:24" ht="15.75" thickBot="1">
      <c r="A4705" s="3">
        <v>0.46970000000000001</v>
      </c>
      <c r="B4705" s="17">
        <v>-2.951438E-2</v>
      </c>
      <c r="C4705" s="17">
        <v>-4.8283568999999998E-2</v>
      </c>
      <c r="D4705" s="17">
        <v>-5.2217051E-2</v>
      </c>
      <c r="E4705" s="74">
        <v>-2.0620891999999998E-2</v>
      </c>
      <c r="F4705" s="74">
        <v>-5.8193836999999998E-2</v>
      </c>
      <c r="G4705" s="17">
        <v>-2.2365060999999999E-2</v>
      </c>
      <c r="J4705" s="74"/>
      <c r="K4705" s="73"/>
      <c r="L4705" s="73"/>
      <c r="M4705" s="73"/>
      <c r="N4705" s="73"/>
      <c r="O4705" s="69"/>
      <c r="P4705" s="69"/>
      <c r="Q4705" s="69"/>
      <c r="R4705" s="69"/>
      <c r="S4705" s="69"/>
      <c r="T4705" s="69"/>
      <c r="U4705" s="69"/>
      <c r="V4705" s="72"/>
      <c r="W4705" s="71"/>
      <c r="X4705" s="71"/>
    </row>
    <row r="4706" spans="1:24" ht="15.75" thickBot="1">
      <c r="A4706" s="3">
        <v>0.4698</v>
      </c>
      <c r="B4706" s="17">
        <v>-2.9416786E-2</v>
      </c>
      <c r="C4706" s="17">
        <v>-4.8204779000000003E-2</v>
      </c>
      <c r="D4706" s="17">
        <v>-5.2142346999999999E-2</v>
      </c>
      <c r="E4706" s="74">
        <v>-2.0552668E-2</v>
      </c>
      <c r="F4706" s="74">
        <v>-5.8125766000000002E-2</v>
      </c>
      <c r="G4706" s="17">
        <v>-2.2291075E-2</v>
      </c>
      <c r="J4706" s="74"/>
      <c r="K4706" s="73"/>
      <c r="L4706" s="73"/>
      <c r="M4706" s="73"/>
      <c r="N4706" s="73"/>
      <c r="O4706" s="69"/>
      <c r="P4706" s="69"/>
      <c r="Q4706" s="69"/>
      <c r="R4706" s="69"/>
      <c r="S4706" s="69"/>
      <c r="T4706" s="69"/>
      <c r="U4706" s="69"/>
      <c r="V4706" s="72"/>
      <c r="W4706" s="71"/>
      <c r="X4706" s="71"/>
    </row>
    <row r="4707" spans="1:24" ht="15.75" thickBot="1">
      <c r="A4707" s="3">
        <v>0.46989999999999998</v>
      </c>
      <c r="B4707" s="17">
        <v>-2.9319194E-2</v>
      </c>
      <c r="C4707" s="17">
        <v>-4.8125986000000003E-2</v>
      </c>
      <c r="D4707" s="17">
        <v>-5.2067639999999998E-2</v>
      </c>
      <c r="E4707" s="74">
        <v>-2.0484444000000001E-2</v>
      </c>
      <c r="F4707" s="74">
        <v>-5.8057692000000001E-2</v>
      </c>
      <c r="G4707" s="17">
        <v>-2.2217089999999998E-2</v>
      </c>
      <c r="J4707" s="74"/>
      <c r="K4707" s="73"/>
      <c r="L4707" s="73"/>
      <c r="M4707" s="73"/>
      <c r="N4707" s="73"/>
      <c r="O4707" s="69"/>
      <c r="P4707" s="69"/>
      <c r="Q4707" s="69"/>
      <c r="R4707" s="69"/>
      <c r="S4707" s="69"/>
      <c r="T4707" s="69"/>
      <c r="U4707" s="69"/>
      <c r="V4707" s="72"/>
      <c r="W4707" s="71"/>
      <c r="X4707" s="71"/>
    </row>
    <row r="4708" spans="1:24" ht="15.75" thickBot="1">
      <c r="A4708" s="3">
        <v>0.47</v>
      </c>
      <c r="B4708" s="17">
        <v>-2.9221602999999999E-2</v>
      </c>
      <c r="C4708" s="17">
        <v>-4.8047193000000002E-2</v>
      </c>
      <c r="D4708" s="17">
        <v>-5.1992931999999999E-2</v>
      </c>
      <c r="E4708" s="74">
        <v>-2.0416223000000001E-2</v>
      </c>
      <c r="F4708" s="74">
        <v>-5.7989615000000001E-2</v>
      </c>
      <c r="G4708" s="17">
        <v>-2.2143106999999999E-2</v>
      </c>
      <c r="J4708" s="74"/>
      <c r="K4708" s="73"/>
      <c r="L4708" s="73"/>
      <c r="M4708" s="73"/>
      <c r="N4708" s="73"/>
      <c r="O4708" s="69"/>
      <c r="P4708" s="69"/>
      <c r="Q4708" s="69"/>
      <c r="R4708" s="69"/>
      <c r="S4708" s="69"/>
      <c r="T4708" s="69"/>
      <c r="U4708" s="69"/>
      <c r="V4708" s="72"/>
      <c r="W4708" s="71"/>
      <c r="X4708" s="71"/>
    </row>
    <row r="4709" spans="1:24" ht="15.75" thickBot="1">
      <c r="A4709" s="3">
        <v>0.47010000000000002</v>
      </c>
      <c r="B4709" s="17">
        <v>-2.9124015E-2</v>
      </c>
      <c r="C4709" s="17">
        <v>-4.7968398000000002E-2</v>
      </c>
      <c r="D4709" s="17">
        <v>-5.1918221000000001E-2</v>
      </c>
      <c r="E4709" s="74">
        <v>-2.0348003E-2</v>
      </c>
      <c r="F4709" s="74">
        <v>-5.7921535000000003E-2</v>
      </c>
      <c r="G4709" s="17">
        <v>-2.2069124999999998E-2</v>
      </c>
      <c r="J4709" s="74"/>
      <c r="K4709" s="73"/>
      <c r="L4709" s="73"/>
      <c r="M4709" s="73"/>
      <c r="N4709" s="73"/>
      <c r="O4709" s="69"/>
      <c r="P4709" s="69"/>
      <c r="Q4709" s="69"/>
      <c r="R4709" s="69"/>
      <c r="S4709" s="69"/>
      <c r="T4709" s="69"/>
      <c r="U4709" s="69"/>
      <c r="V4709" s="72"/>
      <c r="W4709" s="71"/>
      <c r="X4709" s="71"/>
    </row>
    <row r="4710" spans="1:24" ht="15.75" thickBot="1">
      <c r="A4710" s="3">
        <v>0.47020000000000001</v>
      </c>
      <c r="B4710" s="17">
        <v>-2.9026428E-2</v>
      </c>
      <c r="C4710" s="17">
        <v>-4.7889600999999997E-2</v>
      </c>
      <c r="D4710" s="17">
        <v>-5.1843508000000003E-2</v>
      </c>
      <c r="E4710" s="74">
        <v>-2.0279783999999999E-2</v>
      </c>
      <c r="F4710" s="74">
        <v>-5.7853451E-2</v>
      </c>
      <c r="G4710" s="17">
        <v>-2.1995145000000001E-2</v>
      </c>
      <c r="J4710" s="74"/>
      <c r="K4710" s="73"/>
      <c r="L4710" s="73"/>
      <c r="M4710" s="73"/>
      <c r="N4710" s="73"/>
      <c r="O4710" s="69"/>
      <c r="P4710" s="69"/>
      <c r="Q4710" s="69"/>
      <c r="R4710" s="69"/>
      <c r="S4710" s="69"/>
      <c r="T4710" s="69"/>
      <c r="U4710" s="69"/>
      <c r="V4710" s="72"/>
      <c r="W4710" s="71"/>
      <c r="X4710" s="71"/>
    </row>
    <row r="4711" spans="1:24" ht="15.75" thickBot="1">
      <c r="A4711" s="3">
        <v>0.4703</v>
      </c>
      <c r="B4711" s="17">
        <v>-2.8928842999999999E-2</v>
      </c>
      <c r="C4711" s="17">
        <v>-4.7810802999999999E-2</v>
      </c>
      <c r="D4711" s="17">
        <v>-5.1768792000000001E-2</v>
      </c>
      <c r="E4711" s="74">
        <v>-2.0211567999999999E-2</v>
      </c>
      <c r="F4711" s="74">
        <v>-5.7785363999999999E-2</v>
      </c>
      <c r="G4711" s="17">
        <v>-2.1921166999999998E-2</v>
      </c>
      <c r="J4711" s="74"/>
      <c r="K4711" s="73"/>
      <c r="L4711" s="73"/>
      <c r="M4711" s="73"/>
      <c r="N4711" s="73"/>
      <c r="O4711" s="69"/>
      <c r="P4711" s="69"/>
      <c r="Q4711" s="69"/>
      <c r="R4711" s="69"/>
      <c r="S4711" s="69"/>
      <c r="T4711" s="69"/>
      <c r="U4711" s="69"/>
      <c r="V4711" s="72"/>
      <c r="W4711" s="71"/>
      <c r="X4711" s="71"/>
    </row>
    <row r="4712" spans="1:24" ht="15.75" thickBot="1">
      <c r="A4712" s="3">
        <v>0.47039999999999998</v>
      </c>
      <c r="B4712" s="17">
        <v>-2.8831260000000001E-2</v>
      </c>
      <c r="C4712" s="17">
        <v>-4.7732003000000002E-2</v>
      </c>
      <c r="D4712" s="17">
        <v>-5.1694074999999999E-2</v>
      </c>
      <c r="E4712" s="74">
        <v>-2.0143352999999999E-2</v>
      </c>
      <c r="F4712" s="74">
        <v>-5.7717272999999999E-2</v>
      </c>
      <c r="G4712" s="17">
        <v>-2.1847190999999998E-2</v>
      </c>
      <c r="J4712" s="74"/>
      <c r="K4712" s="73"/>
      <c r="L4712" s="73"/>
      <c r="M4712" s="73"/>
      <c r="N4712" s="73"/>
      <c r="O4712" s="69"/>
      <c r="P4712" s="69"/>
      <c r="Q4712" s="69"/>
      <c r="R4712" s="69"/>
      <c r="S4712" s="69"/>
      <c r="T4712" s="69"/>
      <c r="U4712" s="69"/>
      <c r="V4712" s="72"/>
      <c r="W4712" s="71"/>
      <c r="X4712" s="71"/>
    </row>
    <row r="4713" spans="1:24" ht="15.75" thickBot="1">
      <c r="A4713" s="3">
        <v>0.47049999999999997</v>
      </c>
      <c r="B4713" s="17">
        <v>-2.8733679000000002E-2</v>
      </c>
      <c r="C4713" s="17">
        <v>-4.7653201999999999E-2</v>
      </c>
      <c r="D4713" s="17">
        <v>-5.1619354999999999E-2</v>
      </c>
      <c r="E4713" s="74">
        <v>-2.0075138999999999E-2</v>
      </c>
      <c r="F4713" s="74">
        <v>-5.7649179000000002E-2</v>
      </c>
      <c r="G4713" s="17">
        <v>-2.1773216000000001E-2</v>
      </c>
      <c r="J4713" s="74"/>
      <c r="K4713" s="73"/>
      <c r="L4713" s="73"/>
      <c r="M4713" s="73"/>
      <c r="N4713" s="73"/>
      <c r="O4713" s="69"/>
      <c r="P4713" s="69"/>
      <c r="Q4713" s="69"/>
      <c r="R4713" s="69"/>
      <c r="S4713" s="69"/>
      <c r="T4713" s="69"/>
      <c r="U4713" s="69"/>
      <c r="V4713" s="72"/>
      <c r="W4713" s="71"/>
      <c r="X4713" s="71"/>
    </row>
    <row r="4714" spans="1:24" ht="15.75" thickBot="1">
      <c r="A4714" s="3">
        <v>0.47060000000000002</v>
      </c>
      <c r="B4714" s="17">
        <v>-2.8636099000000002E-2</v>
      </c>
      <c r="C4714" s="17">
        <v>-4.7574399000000003E-2</v>
      </c>
      <c r="D4714" s="17">
        <v>-5.1544632999999999E-2</v>
      </c>
      <c r="E4714" s="74">
        <v>-2.0006928E-2</v>
      </c>
      <c r="F4714" s="74">
        <v>-5.7581081999999999E-2</v>
      </c>
      <c r="G4714" s="17">
        <v>-2.1699243E-2</v>
      </c>
      <c r="J4714" s="74"/>
      <c r="K4714" s="73"/>
      <c r="L4714" s="73"/>
      <c r="M4714" s="73"/>
      <c r="N4714" s="73"/>
      <c r="O4714" s="69"/>
      <c r="P4714" s="69"/>
      <c r="Q4714" s="69"/>
      <c r="R4714" s="69"/>
      <c r="S4714" s="69"/>
      <c r="T4714" s="69"/>
      <c r="U4714" s="69"/>
      <c r="V4714" s="72"/>
      <c r="W4714" s="71"/>
      <c r="X4714" s="71"/>
    </row>
    <row r="4715" spans="1:24" ht="15.75" thickBot="1">
      <c r="A4715" s="3">
        <v>0.47070000000000001</v>
      </c>
      <c r="B4715" s="17">
        <v>-2.8538522E-2</v>
      </c>
      <c r="C4715" s="17">
        <v>-4.7495595000000002E-2</v>
      </c>
      <c r="D4715" s="17">
        <v>-5.1469909000000001E-2</v>
      </c>
      <c r="E4715" s="74">
        <v>-1.9938718000000001E-2</v>
      </c>
      <c r="F4715" s="74">
        <v>-5.7512980999999998E-2</v>
      </c>
      <c r="G4715" s="17">
        <v>-2.1625272000000001E-2</v>
      </c>
      <c r="J4715" s="74"/>
      <c r="K4715" s="73"/>
      <c r="L4715" s="73"/>
      <c r="M4715" s="73"/>
      <c r="N4715" s="73"/>
      <c r="O4715" s="69"/>
      <c r="P4715" s="69"/>
      <c r="Q4715" s="69"/>
      <c r="R4715" s="69"/>
      <c r="S4715" s="69"/>
      <c r="T4715" s="69"/>
      <c r="U4715" s="69"/>
      <c r="V4715" s="72"/>
      <c r="W4715" s="71"/>
      <c r="X4715" s="71"/>
    </row>
    <row r="4716" spans="1:24" ht="15.75" thickBot="1">
      <c r="A4716" s="3">
        <v>0.4708</v>
      </c>
      <c r="B4716" s="17">
        <v>-2.8440946000000002E-2</v>
      </c>
      <c r="C4716" s="17">
        <v>-4.7416789000000001E-2</v>
      </c>
      <c r="D4716" s="17">
        <v>-5.1395181999999998E-2</v>
      </c>
      <c r="E4716" s="74">
        <v>-1.9870509000000001E-2</v>
      </c>
      <c r="F4716" s="74">
        <v>-5.7444876999999998E-2</v>
      </c>
      <c r="G4716" s="17">
        <v>-2.1551302000000001E-2</v>
      </c>
      <c r="J4716" s="74"/>
      <c r="K4716" s="73"/>
      <c r="L4716" s="73"/>
      <c r="M4716" s="73"/>
      <c r="N4716" s="73"/>
      <c r="O4716" s="69"/>
      <c r="P4716" s="69"/>
      <c r="Q4716" s="69"/>
      <c r="R4716" s="69"/>
      <c r="S4716" s="69"/>
      <c r="T4716" s="69"/>
      <c r="U4716" s="69"/>
      <c r="V4716" s="72"/>
      <c r="W4716" s="71"/>
      <c r="X4716" s="71"/>
    </row>
    <row r="4717" spans="1:24" ht="15.75" thickBot="1">
      <c r="A4717" s="3">
        <v>0.47089999999999999</v>
      </c>
      <c r="B4717" s="17">
        <v>-2.8343371999999999E-2</v>
      </c>
      <c r="C4717" s="17">
        <v>-4.7337982000000001E-2</v>
      </c>
      <c r="D4717" s="17">
        <v>-5.1320453000000002E-2</v>
      </c>
      <c r="E4717" s="74">
        <v>-1.9802303E-2</v>
      </c>
      <c r="F4717" s="74">
        <v>-5.7376770000000001E-2</v>
      </c>
      <c r="G4717" s="17">
        <v>-2.1477334000000001E-2</v>
      </c>
      <c r="J4717" s="74"/>
      <c r="K4717" s="73"/>
      <c r="L4717" s="73"/>
      <c r="M4717" s="73"/>
      <c r="N4717" s="73"/>
      <c r="O4717" s="69"/>
      <c r="P4717" s="69"/>
      <c r="Q4717" s="69"/>
      <c r="R4717" s="69"/>
      <c r="S4717" s="69"/>
      <c r="T4717" s="69"/>
      <c r="U4717" s="69"/>
      <c r="V4717" s="72"/>
      <c r="W4717" s="71"/>
      <c r="X4717" s="71"/>
    </row>
    <row r="4718" spans="1:24" ht="15.75" thickBot="1">
      <c r="A4718" s="3">
        <v>0.47099999999999997</v>
      </c>
      <c r="B4718" s="17">
        <v>-2.8245800000000001E-2</v>
      </c>
      <c r="C4718" s="17">
        <v>-4.7259173000000002E-2</v>
      </c>
      <c r="D4718" s="17">
        <v>-5.1245722E-2</v>
      </c>
      <c r="E4718" s="74">
        <v>-1.9734096999999999E-2</v>
      </c>
      <c r="F4718" s="74">
        <v>-5.7308658999999998E-2</v>
      </c>
      <c r="G4718" s="17">
        <v>-2.1403367999999999E-2</v>
      </c>
      <c r="J4718" s="74"/>
      <c r="K4718" s="73"/>
      <c r="L4718" s="73"/>
      <c r="M4718" s="73"/>
      <c r="N4718" s="73"/>
      <c r="O4718" s="69"/>
      <c r="P4718" s="69"/>
      <c r="Q4718" s="69"/>
      <c r="R4718" s="69"/>
      <c r="S4718" s="69"/>
      <c r="T4718" s="69"/>
      <c r="U4718" s="69"/>
      <c r="V4718" s="72"/>
      <c r="W4718" s="71"/>
      <c r="X4718" s="71"/>
    </row>
    <row r="4719" spans="1:24" ht="15.75" thickBot="1">
      <c r="A4719" s="3">
        <v>0.47110000000000002</v>
      </c>
      <c r="B4719" s="17">
        <v>-2.8148229E-2</v>
      </c>
      <c r="C4719" s="17">
        <v>-4.7180362000000003E-2</v>
      </c>
      <c r="D4719" s="17">
        <v>-5.1170989E-2</v>
      </c>
      <c r="E4719" s="74">
        <v>-1.9665894E-2</v>
      </c>
      <c r="F4719" s="74">
        <v>-5.7240544999999997E-2</v>
      </c>
      <c r="G4719" s="17">
        <v>-2.1329403E-2</v>
      </c>
      <c r="J4719" s="74"/>
      <c r="K4719" s="73"/>
      <c r="L4719" s="73"/>
      <c r="M4719" s="73"/>
      <c r="N4719" s="73"/>
      <c r="O4719" s="69"/>
      <c r="P4719" s="69"/>
      <c r="Q4719" s="69"/>
      <c r="R4719" s="69"/>
      <c r="S4719" s="69"/>
      <c r="T4719" s="69"/>
      <c r="U4719" s="69"/>
      <c r="V4719" s="72"/>
      <c r="W4719" s="71"/>
      <c r="X4719" s="71"/>
    </row>
    <row r="4720" spans="1:24" ht="15.75" thickBot="1">
      <c r="A4720" s="3">
        <v>0.47120000000000001</v>
      </c>
      <c r="B4720" s="17">
        <v>-2.8050660000000002E-2</v>
      </c>
      <c r="C4720" s="17">
        <v>-4.7101549999999999E-2</v>
      </c>
      <c r="D4720" s="17">
        <v>-5.1096253000000001E-2</v>
      </c>
      <c r="E4720" s="74">
        <v>-1.9597692E-2</v>
      </c>
      <c r="F4720" s="74">
        <v>-5.7172427999999997E-2</v>
      </c>
      <c r="G4720" s="17">
        <v>-2.1255441E-2</v>
      </c>
      <c r="J4720" s="74"/>
      <c r="K4720" s="73"/>
      <c r="L4720" s="73"/>
      <c r="M4720" s="73"/>
      <c r="N4720" s="73"/>
      <c r="O4720" s="69"/>
      <c r="P4720" s="69"/>
      <c r="Q4720" s="69"/>
      <c r="R4720" s="69"/>
      <c r="S4720" s="69"/>
      <c r="T4720" s="69"/>
      <c r="U4720" s="69"/>
      <c r="V4720" s="72"/>
      <c r="W4720" s="71"/>
      <c r="X4720" s="71"/>
    </row>
    <row r="4721" spans="1:24" ht="15.75" thickBot="1">
      <c r="A4721" s="3">
        <v>0.4713</v>
      </c>
      <c r="B4721" s="17">
        <v>-2.7953092999999998E-2</v>
      </c>
      <c r="C4721" s="17">
        <v>-4.7022737000000002E-2</v>
      </c>
      <c r="D4721" s="17">
        <v>-5.1021515000000003E-2</v>
      </c>
      <c r="E4721" s="74">
        <v>-1.9529491999999999E-2</v>
      </c>
      <c r="F4721" s="74">
        <v>-5.7104307E-2</v>
      </c>
      <c r="G4721" s="17">
        <v>-2.1181479E-2</v>
      </c>
      <c r="J4721" s="74"/>
      <c r="K4721" s="73"/>
      <c r="L4721" s="73"/>
      <c r="M4721" s="73"/>
      <c r="N4721" s="73"/>
      <c r="O4721" s="69"/>
      <c r="P4721" s="69"/>
      <c r="Q4721" s="69"/>
      <c r="R4721" s="69"/>
      <c r="S4721" s="69"/>
      <c r="T4721" s="69"/>
      <c r="U4721" s="69"/>
      <c r="V4721" s="72"/>
      <c r="W4721" s="71"/>
      <c r="X4721" s="71"/>
    </row>
    <row r="4722" spans="1:24" ht="15.75" thickBot="1">
      <c r="A4722" s="3">
        <v>0.47139999999999999</v>
      </c>
      <c r="B4722" s="17">
        <v>-2.7855528000000001E-2</v>
      </c>
      <c r="C4722" s="17">
        <v>-4.6943921999999999E-2</v>
      </c>
      <c r="D4722" s="17">
        <v>-5.0946775E-2</v>
      </c>
      <c r="E4722" s="74">
        <v>-1.9461293000000001E-2</v>
      </c>
      <c r="F4722" s="74">
        <v>-5.7036182999999997E-2</v>
      </c>
      <c r="G4722" s="17">
        <v>-2.1107520000000001E-2</v>
      </c>
      <c r="J4722" s="74"/>
      <c r="K4722" s="73"/>
      <c r="L4722" s="73"/>
      <c r="M4722" s="73"/>
      <c r="N4722" s="73"/>
      <c r="O4722" s="69"/>
      <c r="P4722" s="69"/>
      <c r="Q4722" s="69"/>
      <c r="R4722" s="69"/>
      <c r="S4722" s="69"/>
      <c r="T4722" s="69"/>
      <c r="U4722" s="69"/>
      <c r="V4722" s="72"/>
      <c r="W4722" s="71"/>
      <c r="X4722" s="71"/>
    </row>
    <row r="4723" spans="1:24" ht="15.75" thickBot="1">
      <c r="A4723" s="3">
        <v>0.47149999999999997</v>
      </c>
      <c r="B4723" s="17">
        <v>-2.7757964999999999E-2</v>
      </c>
      <c r="C4723" s="17">
        <v>-4.6865104999999997E-2</v>
      </c>
      <c r="D4723" s="17">
        <v>-5.0872031999999998E-2</v>
      </c>
      <c r="E4723" s="74">
        <v>-1.9393095999999999E-2</v>
      </c>
      <c r="F4723" s="74">
        <v>-5.6968054999999997E-2</v>
      </c>
      <c r="G4723" s="17">
        <v>-2.1033561999999999E-2</v>
      </c>
      <c r="J4723" s="74"/>
      <c r="K4723" s="73"/>
      <c r="L4723" s="73"/>
      <c r="M4723" s="73"/>
      <c r="N4723" s="73"/>
      <c r="O4723" s="69"/>
      <c r="P4723" s="69"/>
      <c r="Q4723" s="69"/>
      <c r="R4723" s="69"/>
      <c r="S4723" s="69"/>
      <c r="T4723" s="69"/>
      <c r="U4723" s="69"/>
      <c r="V4723" s="72"/>
      <c r="W4723" s="71"/>
      <c r="X4723" s="71"/>
    </row>
    <row r="4724" spans="1:24" ht="15.75" thickBot="1">
      <c r="A4724" s="3">
        <v>0.47160000000000002</v>
      </c>
      <c r="B4724" s="17">
        <v>-2.7660403E-2</v>
      </c>
      <c r="C4724" s="17">
        <v>-4.6786286000000003E-2</v>
      </c>
      <c r="D4724" s="17">
        <v>-5.0797288000000003E-2</v>
      </c>
      <c r="E4724" s="74">
        <v>-1.9324899999999999E-2</v>
      </c>
      <c r="F4724" s="74">
        <v>-5.6899923999999998E-2</v>
      </c>
      <c r="G4724" s="17">
        <v>-2.0959604999999999E-2</v>
      </c>
      <c r="J4724" s="74"/>
      <c r="K4724" s="73"/>
      <c r="L4724" s="73"/>
      <c r="M4724" s="73"/>
      <c r="N4724" s="73"/>
      <c r="O4724" s="69"/>
      <c r="P4724" s="69"/>
      <c r="Q4724" s="69"/>
      <c r="R4724" s="69"/>
      <c r="S4724" s="69"/>
      <c r="T4724" s="69"/>
      <c r="U4724" s="69"/>
      <c r="V4724" s="72"/>
      <c r="W4724" s="71"/>
      <c r="X4724" s="71"/>
    </row>
    <row r="4725" spans="1:24" ht="15.75" thickBot="1">
      <c r="A4725" s="3">
        <v>0.47170000000000001</v>
      </c>
      <c r="B4725" s="17">
        <v>-2.7562843E-2</v>
      </c>
      <c r="C4725" s="17">
        <v>-4.6707466000000003E-2</v>
      </c>
      <c r="D4725" s="17">
        <v>-5.0722540000000003E-2</v>
      </c>
      <c r="E4725" s="74">
        <v>-1.9256705999999998E-2</v>
      </c>
      <c r="F4725" s="74">
        <v>-5.6831789000000001E-2</v>
      </c>
      <c r="G4725" s="17">
        <v>-2.0885651000000002E-2</v>
      </c>
      <c r="J4725" s="74"/>
      <c r="K4725" s="73"/>
      <c r="L4725" s="73"/>
      <c r="M4725" s="73"/>
      <c r="N4725" s="73"/>
      <c r="O4725" s="69"/>
      <c r="P4725" s="69"/>
      <c r="Q4725" s="69"/>
      <c r="R4725" s="69"/>
      <c r="S4725" s="69"/>
      <c r="T4725" s="69"/>
      <c r="U4725" s="69"/>
      <c r="V4725" s="72"/>
      <c r="W4725" s="71"/>
      <c r="X4725" s="71"/>
    </row>
    <row r="4726" spans="1:24" ht="15.75" thickBot="1">
      <c r="A4726" s="3">
        <v>0.4718</v>
      </c>
      <c r="B4726" s="17">
        <v>-2.7465284999999999E-2</v>
      </c>
      <c r="C4726" s="17">
        <v>-4.6628645000000003E-2</v>
      </c>
      <c r="D4726" s="17">
        <v>-5.0647790999999998E-2</v>
      </c>
      <c r="E4726" s="74">
        <v>-1.9188514E-2</v>
      </c>
      <c r="F4726" s="74">
        <v>-5.6763651999999998E-2</v>
      </c>
      <c r="G4726" s="17">
        <v>-2.0811698E-2</v>
      </c>
      <c r="J4726" s="74"/>
      <c r="K4726" s="73"/>
      <c r="L4726" s="73"/>
      <c r="M4726" s="73"/>
      <c r="N4726" s="73"/>
      <c r="O4726" s="69"/>
      <c r="P4726" s="69"/>
      <c r="Q4726" s="69"/>
      <c r="R4726" s="69"/>
      <c r="S4726" s="69"/>
      <c r="T4726" s="69"/>
      <c r="U4726" s="69"/>
      <c r="V4726" s="72"/>
      <c r="W4726" s="71"/>
      <c r="X4726" s="71"/>
    </row>
    <row r="4727" spans="1:24" ht="15.75" thickBot="1">
      <c r="A4727" s="3">
        <v>0.47189999999999999</v>
      </c>
      <c r="B4727" s="17">
        <v>-2.7367729E-2</v>
      </c>
      <c r="C4727" s="17">
        <v>-4.6549821999999998E-2</v>
      </c>
      <c r="D4727" s="17">
        <v>-5.0573039E-2</v>
      </c>
      <c r="E4727" s="74">
        <v>-1.9120323000000002E-2</v>
      </c>
      <c r="F4727" s="74">
        <v>-5.6695509999999998E-2</v>
      </c>
      <c r="G4727" s="17">
        <v>-2.0737746000000001E-2</v>
      </c>
      <c r="J4727" s="74"/>
      <c r="K4727" s="73"/>
      <c r="L4727" s="73"/>
      <c r="M4727" s="73"/>
      <c r="N4727" s="73"/>
      <c r="O4727" s="69"/>
      <c r="P4727" s="69"/>
      <c r="Q4727" s="69"/>
      <c r="R4727" s="69"/>
      <c r="S4727" s="69"/>
      <c r="T4727" s="69"/>
      <c r="U4727" s="69"/>
      <c r="V4727" s="72"/>
      <c r="W4727" s="71"/>
      <c r="X4727" s="71"/>
    </row>
    <row r="4728" spans="1:24" ht="15.75" thickBot="1">
      <c r="A4728" s="3">
        <v>0.47199999999999998</v>
      </c>
      <c r="B4728" s="17">
        <v>-2.7270174000000001E-2</v>
      </c>
      <c r="C4728" s="17">
        <v>-4.6470997E-2</v>
      </c>
      <c r="D4728" s="17">
        <v>-5.0498284999999997E-2</v>
      </c>
      <c r="E4728" s="74">
        <v>-1.9052133999999998E-2</v>
      </c>
      <c r="F4728" s="74">
        <v>-5.6627365999999998E-2</v>
      </c>
      <c r="G4728" s="17">
        <v>-2.0663796000000002E-2</v>
      </c>
      <c r="J4728" s="74"/>
      <c r="K4728" s="73"/>
      <c r="L4728" s="73"/>
      <c r="M4728" s="73"/>
      <c r="N4728" s="73"/>
      <c r="O4728" s="69"/>
      <c r="P4728" s="69"/>
      <c r="Q4728" s="69"/>
      <c r="R4728" s="69"/>
      <c r="S4728" s="69"/>
      <c r="T4728" s="69"/>
      <c r="U4728" s="69"/>
      <c r="V4728" s="72"/>
      <c r="W4728" s="71"/>
      <c r="X4728" s="71"/>
    </row>
    <row r="4729" spans="1:24" ht="15.75" thickBot="1">
      <c r="A4729" s="3">
        <v>0.47210000000000002</v>
      </c>
      <c r="B4729" s="17">
        <v>-2.7172621000000001E-2</v>
      </c>
      <c r="C4729" s="17">
        <v>-4.6392171000000003E-2</v>
      </c>
      <c r="D4729" s="17">
        <v>-5.0423529000000002E-2</v>
      </c>
      <c r="E4729" s="74">
        <v>-1.8983946000000002E-2</v>
      </c>
      <c r="F4729" s="74">
        <v>-5.6559218000000001E-2</v>
      </c>
      <c r="G4729" s="17">
        <v>-2.0589848000000001E-2</v>
      </c>
      <c r="J4729" s="74"/>
      <c r="K4729" s="73"/>
      <c r="L4729" s="73"/>
      <c r="M4729" s="73"/>
      <c r="N4729" s="73"/>
      <c r="O4729" s="69"/>
      <c r="P4729" s="69"/>
      <c r="Q4729" s="69"/>
      <c r="R4729" s="69"/>
      <c r="S4729" s="69"/>
      <c r="T4729" s="69"/>
      <c r="U4729" s="69"/>
      <c r="V4729" s="72"/>
      <c r="W4729" s="71"/>
      <c r="X4729" s="71"/>
    </row>
    <row r="4730" spans="1:24" ht="15.75" thickBot="1">
      <c r="A4730" s="3">
        <v>0.47220000000000001</v>
      </c>
      <c r="B4730" s="17">
        <v>-2.707507E-2</v>
      </c>
      <c r="C4730" s="17">
        <v>-4.6313343E-2</v>
      </c>
      <c r="D4730" s="17">
        <v>-5.0348770000000001E-2</v>
      </c>
      <c r="E4730" s="74">
        <v>-1.891576E-2</v>
      </c>
      <c r="F4730" s="74">
        <v>-5.6491066E-2</v>
      </c>
      <c r="G4730" s="17">
        <v>-2.0515901E-2</v>
      </c>
      <c r="J4730" s="74"/>
      <c r="K4730" s="73"/>
      <c r="L4730" s="73"/>
      <c r="M4730" s="73"/>
      <c r="N4730" s="73"/>
      <c r="O4730" s="69"/>
      <c r="P4730" s="69"/>
      <c r="Q4730" s="69"/>
      <c r="R4730" s="69"/>
      <c r="S4730" s="69"/>
      <c r="T4730" s="69"/>
      <c r="U4730" s="69"/>
      <c r="V4730" s="72"/>
      <c r="W4730" s="71"/>
      <c r="X4730" s="71"/>
    </row>
    <row r="4731" spans="1:24" ht="15.75" thickBot="1">
      <c r="A4731" s="3">
        <v>0.4723</v>
      </c>
      <c r="B4731" s="17">
        <v>-2.6977520000000001E-2</v>
      </c>
      <c r="C4731" s="17">
        <v>-4.6234512999999998E-2</v>
      </c>
      <c r="D4731" s="17">
        <v>-5.0274009000000001E-2</v>
      </c>
      <c r="E4731" s="74">
        <v>-1.8847574999999998E-2</v>
      </c>
      <c r="F4731" s="74">
        <v>-5.6422910999999999E-2</v>
      </c>
      <c r="G4731" s="17">
        <v>-2.0441956000000001E-2</v>
      </c>
      <c r="J4731" s="74"/>
      <c r="K4731" s="73"/>
      <c r="L4731" s="73"/>
      <c r="M4731" s="73"/>
      <c r="N4731" s="73"/>
      <c r="O4731" s="69"/>
      <c r="P4731" s="69"/>
      <c r="Q4731" s="69"/>
      <c r="R4731" s="69"/>
      <c r="S4731" s="69"/>
      <c r="T4731" s="69"/>
      <c r="U4731" s="69"/>
      <c r="V4731" s="72"/>
      <c r="W4731" s="71"/>
      <c r="X4731" s="71"/>
    </row>
    <row r="4732" spans="1:24" ht="15.75" thickBot="1">
      <c r="A4732" s="3">
        <v>0.47239999999999999</v>
      </c>
      <c r="B4732" s="17">
        <v>-2.6879973000000001E-2</v>
      </c>
      <c r="C4732" s="17">
        <v>-4.6155682000000003E-2</v>
      </c>
      <c r="D4732" s="17">
        <v>-5.0199246000000003E-2</v>
      </c>
      <c r="E4732" s="74">
        <v>-1.8779391999999999E-2</v>
      </c>
      <c r="F4732" s="74">
        <v>-5.6354753E-2</v>
      </c>
      <c r="G4732" s="17">
        <v>-2.0368013000000001E-2</v>
      </c>
      <c r="J4732" s="74"/>
      <c r="K4732" s="73"/>
      <c r="L4732" s="73"/>
      <c r="M4732" s="73"/>
      <c r="N4732" s="73"/>
      <c r="O4732" s="69"/>
      <c r="P4732" s="69"/>
      <c r="Q4732" s="69"/>
      <c r="R4732" s="69"/>
      <c r="S4732" s="69"/>
      <c r="T4732" s="69"/>
      <c r="U4732" s="69"/>
      <c r="V4732" s="72"/>
      <c r="W4732" s="71"/>
      <c r="X4732" s="71"/>
    </row>
    <row r="4733" spans="1:24" ht="15.75" thickBot="1">
      <c r="A4733" s="3">
        <v>0.47249999999999998</v>
      </c>
      <c r="B4733" s="17">
        <v>-2.6782426000000002E-2</v>
      </c>
      <c r="C4733" s="17">
        <v>-4.6076849000000003E-2</v>
      </c>
      <c r="D4733" s="17">
        <v>-5.0124479999999999E-2</v>
      </c>
      <c r="E4733" s="74">
        <v>-1.8711210999999998E-2</v>
      </c>
      <c r="F4733" s="74">
        <v>-5.6286590999999997E-2</v>
      </c>
      <c r="G4733" s="17">
        <v>-2.0294071E-2</v>
      </c>
      <c r="J4733" s="74"/>
      <c r="K4733" s="73"/>
      <c r="L4733" s="73"/>
      <c r="M4733" s="73"/>
      <c r="N4733" s="73"/>
      <c r="O4733" s="69"/>
      <c r="P4733" s="69"/>
      <c r="Q4733" s="69"/>
      <c r="R4733" s="69"/>
      <c r="S4733" s="69"/>
      <c r="T4733" s="69"/>
      <c r="U4733" s="69"/>
      <c r="V4733" s="72"/>
      <c r="W4733" s="71"/>
      <c r="X4733" s="71"/>
    </row>
    <row r="4734" spans="1:24" ht="15.75" thickBot="1">
      <c r="A4734" s="3">
        <v>0.47260000000000002</v>
      </c>
      <c r="B4734" s="17">
        <v>-2.6684882E-2</v>
      </c>
      <c r="C4734" s="17">
        <v>-4.5998013999999997E-2</v>
      </c>
      <c r="D4734" s="17">
        <v>-5.0049712000000003E-2</v>
      </c>
      <c r="E4734" s="74">
        <v>-1.8643031000000001E-2</v>
      </c>
      <c r="F4734" s="74">
        <v>-5.6218426000000002E-2</v>
      </c>
      <c r="G4734" s="17">
        <v>-2.0220130999999999E-2</v>
      </c>
      <c r="J4734" s="74"/>
      <c r="K4734" s="73"/>
      <c r="L4734" s="73"/>
      <c r="M4734" s="73"/>
      <c r="N4734" s="73"/>
      <c r="O4734" s="69"/>
      <c r="P4734" s="69"/>
      <c r="Q4734" s="69"/>
      <c r="R4734" s="69"/>
      <c r="S4734" s="69"/>
      <c r="T4734" s="69"/>
      <c r="U4734" s="69"/>
      <c r="V4734" s="72"/>
      <c r="W4734" s="71"/>
      <c r="X4734" s="71"/>
    </row>
    <row r="4735" spans="1:24" ht="15.75" thickBot="1">
      <c r="A4735" s="3">
        <v>0.47270000000000001</v>
      </c>
      <c r="B4735" s="17">
        <v>-2.6587339000000001E-2</v>
      </c>
      <c r="C4735" s="17">
        <v>-4.5919177999999998E-2</v>
      </c>
      <c r="D4735" s="17">
        <v>-4.9974942000000001E-2</v>
      </c>
      <c r="E4735" s="74">
        <v>-1.8574851999999999E-2</v>
      </c>
      <c r="F4735" s="74">
        <v>-5.6150257000000002E-2</v>
      </c>
      <c r="G4735" s="17">
        <v>-2.0146192E-2</v>
      </c>
      <c r="J4735" s="74"/>
      <c r="K4735" s="73"/>
      <c r="L4735" s="73"/>
      <c r="M4735" s="73"/>
      <c r="N4735" s="73"/>
      <c r="O4735" s="69"/>
      <c r="P4735" s="69"/>
      <c r="Q4735" s="69"/>
      <c r="R4735" s="69"/>
      <c r="S4735" s="69"/>
      <c r="T4735" s="69"/>
      <c r="U4735" s="69"/>
      <c r="V4735" s="72"/>
      <c r="W4735" s="71"/>
      <c r="X4735" s="71"/>
    </row>
    <row r="4736" spans="1:24" ht="15.75" thickBot="1">
      <c r="A4736" s="3">
        <v>0.4728</v>
      </c>
      <c r="B4736" s="17">
        <v>-2.6489797999999998E-2</v>
      </c>
      <c r="C4736" s="17">
        <v>-4.584034E-2</v>
      </c>
      <c r="D4736" s="17">
        <v>-4.9900169000000001E-2</v>
      </c>
      <c r="E4736" s="74">
        <v>-1.8506676E-2</v>
      </c>
      <c r="F4736" s="74">
        <v>-5.6082084999999997E-2</v>
      </c>
      <c r="G4736" s="17">
        <v>-2.0072255000000001E-2</v>
      </c>
      <c r="J4736" s="74"/>
      <c r="K4736" s="73"/>
      <c r="L4736" s="73"/>
      <c r="M4736" s="73"/>
      <c r="N4736" s="73"/>
      <c r="O4736" s="69"/>
      <c r="P4736" s="69"/>
      <c r="Q4736" s="69"/>
      <c r="R4736" s="69"/>
      <c r="S4736" s="69"/>
      <c r="T4736" s="69"/>
      <c r="U4736" s="69"/>
      <c r="V4736" s="72"/>
      <c r="W4736" s="71"/>
      <c r="X4736" s="71"/>
    </row>
    <row r="4737" spans="1:24" ht="15.75" thickBot="1">
      <c r="A4737" s="3">
        <v>0.47289999999999999</v>
      </c>
      <c r="B4737" s="17">
        <v>-2.6392259000000001E-2</v>
      </c>
      <c r="C4737" s="17">
        <v>-4.5761501000000003E-2</v>
      </c>
      <c r="D4737" s="17">
        <v>-4.9825394000000002E-2</v>
      </c>
      <c r="E4737" s="74">
        <v>-1.84385E-2</v>
      </c>
      <c r="F4737" s="74">
        <v>-5.6013909000000001E-2</v>
      </c>
      <c r="G4737" s="17">
        <v>-1.9998319000000001E-2</v>
      </c>
      <c r="J4737" s="74"/>
      <c r="K4737" s="73"/>
      <c r="L4737" s="73"/>
      <c r="M4737" s="73"/>
      <c r="N4737" s="73"/>
      <c r="O4737" s="69"/>
      <c r="P4737" s="69"/>
      <c r="Q4737" s="69"/>
      <c r="R4737" s="69"/>
      <c r="S4737" s="69"/>
      <c r="T4737" s="69"/>
      <c r="U4737" s="69"/>
      <c r="V4737" s="72"/>
      <c r="W4737" s="71"/>
      <c r="X4737" s="71"/>
    </row>
    <row r="4738" spans="1:24" ht="15.75" thickBot="1">
      <c r="A4738" s="3">
        <v>0.47299999999999998</v>
      </c>
      <c r="B4738" s="17">
        <v>-2.6294721E-2</v>
      </c>
      <c r="C4738" s="17">
        <v>-4.568266E-2</v>
      </c>
      <c r="D4738" s="17">
        <v>-4.9750616999999997E-2</v>
      </c>
      <c r="E4738" s="74">
        <v>-1.8370325999999999E-2</v>
      </c>
      <c r="F4738" s="74">
        <v>-5.5945729999999999E-2</v>
      </c>
      <c r="G4738" s="17">
        <v>-1.9924384999999999E-2</v>
      </c>
      <c r="J4738" s="74"/>
      <c r="K4738" s="73"/>
      <c r="L4738" s="73"/>
      <c r="M4738" s="73"/>
      <c r="N4738" s="73"/>
      <c r="O4738" s="69"/>
      <c r="P4738" s="69"/>
      <c r="Q4738" s="69"/>
      <c r="R4738" s="69"/>
      <c r="S4738" s="69"/>
      <c r="T4738" s="69"/>
      <c r="U4738" s="69"/>
      <c r="V4738" s="72"/>
      <c r="W4738" s="71"/>
      <c r="X4738" s="71"/>
    </row>
    <row r="4739" spans="1:24" ht="15.75" thickBot="1">
      <c r="A4739" s="3">
        <v>0.47310000000000002</v>
      </c>
      <c r="B4739" s="17">
        <v>-2.6197185000000001E-2</v>
      </c>
      <c r="C4739" s="17">
        <v>-4.5603816999999998E-2</v>
      </c>
      <c r="D4739" s="17">
        <v>-4.9675837E-2</v>
      </c>
      <c r="E4739" s="74">
        <v>-1.8302154000000001E-2</v>
      </c>
      <c r="F4739" s="74">
        <v>-5.5877547E-2</v>
      </c>
      <c r="G4739" s="17">
        <v>-1.9850453000000001E-2</v>
      </c>
      <c r="J4739" s="74"/>
      <c r="K4739" s="73"/>
      <c r="L4739" s="73"/>
      <c r="M4739" s="73"/>
      <c r="N4739" s="73"/>
      <c r="O4739" s="69"/>
      <c r="P4739" s="69"/>
      <c r="Q4739" s="69"/>
      <c r="R4739" s="69"/>
      <c r="S4739" s="69"/>
      <c r="T4739" s="69"/>
      <c r="U4739" s="69"/>
      <c r="V4739" s="72"/>
      <c r="W4739" s="71"/>
      <c r="X4739" s="71"/>
    </row>
    <row r="4740" spans="1:24" ht="15.75" thickBot="1">
      <c r="A4740" s="3">
        <v>0.47320000000000001</v>
      </c>
      <c r="B4740" s="17">
        <v>-2.6099651000000001E-2</v>
      </c>
      <c r="C4740" s="17">
        <v>-4.5524973000000003E-2</v>
      </c>
      <c r="D4740" s="17">
        <v>-4.9601054999999998E-2</v>
      </c>
      <c r="E4740" s="74">
        <v>-1.8233982999999999E-2</v>
      </c>
      <c r="F4740" s="74">
        <v>-5.5809361000000002E-2</v>
      </c>
      <c r="G4740" s="17">
        <v>-1.9776522000000001E-2</v>
      </c>
      <c r="J4740" s="74"/>
      <c r="K4740" s="73"/>
      <c r="L4740" s="73"/>
      <c r="M4740" s="73"/>
      <c r="N4740" s="73"/>
      <c r="O4740" s="69"/>
      <c r="P4740" s="69"/>
      <c r="Q4740" s="69"/>
      <c r="R4740" s="69"/>
      <c r="S4740" s="69"/>
      <c r="T4740" s="69"/>
      <c r="U4740" s="69"/>
      <c r="V4740" s="72"/>
      <c r="W4740" s="71"/>
      <c r="X4740" s="71"/>
    </row>
    <row r="4741" spans="1:24" ht="15.75" thickBot="1">
      <c r="A4741" s="3">
        <v>0.4733</v>
      </c>
      <c r="B4741" s="17">
        <v>-2.6002118000000001E-2</v>
      </c>
      <c r="C4741" s="17">
        <v>-4.5446127000000003E-2</v>
      </c>
      <c r="D4741" s="17">
        <v>-4.9526269999999997E-2</v>
      </c>
      <c r="E4741" s="74">
        <v>-1.8165812999999999E-2</v>
      </c>
      <c r="F4741" s="74">
        <v>-5.5741171999999999E-2</v>
      </c>
      <c r="G4741" s="17">
        <v>-1.9702593000000001E-2</v>
      </c>
      <c r="J4741" s="74"/>
      <c r="K4741" s="73"/>
      <c r="L4741" s="73"/>
      <c r="M4741" s="73"/>
      <c r="N4741" s="73"/>
      <c r="O4741" s="69"/>
      <c r="P4741" s="69"/>
      <c r="Q4741" s="69"/>
      <c r="R4741" s="69"/>
      <c r="S4741" s="69"/>
      <c r="T4741" s="69"/>
      <c r="U4741" s="69"/>
      <c r="V4741" s="72"/>
      <c r="W4741" s="71"/>
      <c r="X4741" s="71"/>
    </row>
    <row r="4742" spans="1:24" ht="15.75" thickBot="1">
      <c r="A4742" s="3">
        <v>0.47339999999999999</v>
      </c>
      <c r="B4742" s="17">
        <v>-2.5904587E-2</v>
      </c>
      <c r="C4742" s="17">
        <v>-4.5367279000000003E-2</v>
      </c>
      <c r="D4742" s="17">
        <v>-4.9451482999999997E-2</v>
      </c>
      <c r="E4742" s="74">
        <v>-1.8097645999999998E-2</v>
      </c>
      <c r="F4742" s="74">
        <v>-5.5672978999999997E-2</v>
      </c>
      <c r="G4742" s="17">
        <v>-1.9628665E-2</v>
      </c>
      <c r="J4742" s="74"/>
      <c r="K4742" s="73"/>
      <c r="L4742" s="73"/>
      <c r="M4742" s="73"/>
      <c r="N4742" s="73"/>
      <c r="O4742" s="69"/>
      <c r="P4742" s="69"/>
      <c r="Q4742" s="69"/>
      <c r="R4742" s="69"/>
      <c r="S4742" s="69"/>
      <c r="T4742" s="69"/>
      <c r="U4742" s="69"/>
      <c r="V4742" s="72"/>
      <c r="W4742" s="71"/>
      <c r="X4742" s="71"/>
    </row>
    <row r="4743" spans="1:24" ht="15.75" thickBot="1">
      <c r="A4743" s="3">
        <v>0.47349999999999998</v>
      </c>
      <c r="B4743" s="17">
        <v>-2.5807057000000001E-2</v>
      </c>
      <c r="C4743" s="17">
        <v>-4.5288428999999998E-2</v>
      </c>
      <c r="D4743" s="17">
        <v>-4.9376693999999999E-2</v>
      </c>
      <c r="E4743" s="74">
        <v>-1.8029479000000001E-2</v>
      </c>
      <c r="F4743" s="74">
        <v>-5.5604781999999998E-2</v>
      </c>
      <c r="G4743" s="17">
        <v>-1.9554737999999999E-2</v>
      </c>
      <c r="J4743" s="74"/>
      <c r="K4743" s="73"/>
      <c r="L4743" s="73"/>
      <c r="M4743" s="73"/>
      <c r="N4743" s="73"/>
      <c r="O4743" s="69"/>
      <c r="P4743" s="69"/>
      <c r="Q4743" s="69"/>
      <c r="R4743" s="69"/>
      <c r="S4743" s="69"/>
      <c r="T4743" s="69"/>
      <c r="U4743" s="69"/>
      <c r="V4743" s="72"/>
      <c r="W4743" s="71"/>
      <c r="X4743" s="71"/>
    </row>
    <row r="4744" spans="1:24" ht="15.75" thickBot="1">
      <c r="A4744" s="3">
        <v>0.47360000000000002</v>
      </c>
      <c r="B4744" s="17">
        <v>-2.5709528999999998E-2</v>
      </c>
      <c r="C4744" s="17">
        <v>-4.5209578E-2</v>
      </c>
      <c r="D4744" s="17">
        <v>-4.9301902000000002E-2</v>
      </c>
      <c r="E4744" s="74">
        <v>-1.7961313999999999E-2</v>
      </c>
      <c r="F4744" s="74">
        <v>-5.5536582000000001E-2</v>
      </c>
      <c r="G4744" s="17">
        <v>-1.9480813999999999E-2</v>
      </c>
      <c r="J4744" s="74"/>
      <c r="K4744" s="73"/>
      <c r="L4744" s="73"/>
      <c r="M4744" s="73"/>
      <c r="N4744" s="73"/>
      <c r="O4744" s="69"/>
      <c r="P4744" s="69"/>
      <c r="Q4744" s="69"/>
      <c r="R4744" s="69"/>
      <c r="S4744" s="69"/>
      <c r="T4744" s="69"/>
      <c r="U4744" s="69"/>
      <c r="V4744" s="72"/>
      <c r="W4744" s="71"/>
      <c r="X4744" s="71"/>
    </row>
    <row r="4745" spans="1:24" ht="15.75" thickBot="1">
      <c r="A4745" s="3">
        <v>0.47370000000000001</v>
      </c>
      <c r="B4745" s="17">
        <v>-2.5612003000000001E-2</v>
      </c>
      <c r="C4745" s="17">
        <v>-4.5130724999999997E-2</v>
      </c>
      <c r="D4745" s="17">
        <v>-4.9227107999999999E-2</v>
      </c>
      <c r="E4745" s="74">
        <v>-1.7893151E-2</v>
      </c>
      <c r="F4745" s="74">
        <v>-5.5468378999999998E-2</v>
      </c>
      <c r="G4745" s="17">
        <v>-1.940689E-2</v>
      </c>
      <c r="J4745" s="74"/>
      <c r="K4745" s="73"/>
      <c r="L4745" s="73"/>
      <c r="M4745" s="73"/>
      <c r="N4745" s="73"/>
      <c r="O4745" s="69"/>
      <c r="P4745" s="69"/>
      <c r="Q4745" s="69"/>
      <c r="R4745" s="69"/>
      <c r="S4745" s="69"/>
      <c r="T4745" s="69"/>
      <c r="U4745" s="69"/>
      <c r="V4745" s="72"/>
      <c r="W4745" s="71"/>
      <c r="X4745" s="71"/>
    </row>
    <row r="4746" spans="1:24" ht="15.75" thickBot="1">
      <c r="A4746" s="3">
        <v>0.4738</v>
      </c>
      <c r="B4746" s="17">
        <v>-2.5514478E-2</v>
      </c>
      <c r="C4746" s="17">
        <v>-4.5051871E-2</v>
      </c>
      <c r="D4746" s="17">
        <v>-4.9152310999999997E-2</v>
      </c>
      <c r="E4746" s="74">
        <v>-1.7824988999999999E-2</v>
      </c>
      <c r="F4746" s="74">
        <v>-5.5400171999999998E-2</v>
      </c>
      <c r="G4746" s="17">
        <v>-1.9332967999999999E-2</v>
      </c>
      <c r="J4746" s="74"/>
      <c r="K4746" s="73"/>
      <c r="L4746" s="73"/>
      <c r="M4746" s="73"/>
      <c r="N4746" s="73"/>
      <c r="O4746" s="69"/>
      <c r="P4746" s="69"/>
      <c r="Q4746" s="69"/>
      <c r="R4746" s="69"/>
      <c r="S4746" s="69"/>
      <c r="T4746" s="69"/>
      <c r="U4746" s="69"/>
      <c r="V4746" s="72"/>
      <c r="W4746" s="71"/>
      <c r="X4746" s="71"/>
    </row>
    <row r="4747" spans="1:24" ht="15.75" thickBot="1">
      <c r="A4747" s="3">
        <v>0.47389999999999999</v>
      </c>
      <c r="B4747" s="17">
        <v>-2.5416955000000001E-2</v>
      </c>
      <c r="C4747" s="17">
        <v>-4.4973013999999999E-2</v>
      </c>
      <c r="D4747" s="17">
        <v>-4.9077511999999997E-2</v>
      </c>
      <c r="E4747" s="74">
        <v>-1.7756827999999999E-2</v>
      </c>
      <c r="F4747" s="74">
        <v>-5.5331960999999999E-2</v>
      </c>
      <c r="G4747" s="17">
        <v>-1.9259048000000001E-2</v>
      </c>
      <c r="J4747" s="74"/>
      <c r="K4747" s="73"/>
      <c r="L4747" s="73"/>
      <c r="M4747" s="73"/>
      <c r="N4747" s="73"/>
      <c r="O4747" s="69"/>
      <c r="P4747" s="69"/>
      <c r="Q4747" s="69"/>
      <c r="R4747" s="69"/>
      <c r="S4747" s="69"/>
      <c r="T4747" s="69"/>
      <c r="U4747" s="69"/>
      <c r="V4747" s="72"/>
      <c r="W4747" s="71"/>
      <c r="X4747" s="71"/>
    </row>
    <row r="4748" spans="1:24" ht="15.75" thickBot="1">
      <c r="A4748" s="3">
        <v>0.47399999999999998</v>
      </c>
      <c r="B4748" s="17">
        <v>-2.5319433999999998E-2</v>
      </c>
      <c r="C4748" s="17">
        <v>-4.4894156999999997E-2</v>
      </c>
      <c r="D4748" s="17">
        <v>-4.9002710999999997E-2</v>
      </c>
      <c r="E4748" s="74">
        <v>-1.7688669000000001E-2</v>
      </c>
      <c r="F4748" s="74">
        <v>-5.5263748000000001E-2</v>
      </c>
      <c r="G4748" s="17">
        <v>-1.9185128999999999E-2</v>
      </c>
      <c r="J4748" s="74"/>
      <c r="K4748" s="73"/>
      <c r="L4748" s="73"/>
      <c r="M4748" s="73"/>
      <c r="N4748" s="73"/>
      <c r="O4748" s="69"/>
      <c r="P4748" s="69"/>
      <c r="Q4748" s="69"/>
      <c r="R4748" s="69"/>
      <c r="S4748" s="69"/>
      <c r="T4748" s="69"/>
      <c r="U4748" s="69"/>
      <c r="V4748" s="72"/>
      <c r="W4748" s="71"/>
      <c r="X4748" s="71"/>
    </row>
    <row r="4749" spans="1:24" ht="15.75" thickBot="1">
      <c r="A4749" s="3">
        <v>0.47410000000000002</v>
      </c>
      <c r="B4749" s="17">
        <v>-2.5221914000000002E-2</v>
      </c>
      <c r="C4749" s="17">
        <v>-4.4815296999999997E-2</v>
      </c>
      <c r="D4749" s="17">
        <v>-4.8927907E-2</v>
      </c>
      <c r="E4749" s="74">
        <v>-1.7620510999999998E-2</v>
      </c>
      <c r="F4749" s="74">
        <v>-5.519553E-2</v>
      </c>
      <c r="G4749" s="17">
        <v>-1.9111211999999999E-2</v>
      </c>
      <c r="J4749" s="74"/>
      <c r="K4749" s="73"/>
      <c r="L4749" s="73"/>
      <c r="M4749" s="73"/>
      <c r="N4749" s="73"/>
      <c r="O4749" s="69"/>
      <c r="P4749" s="69"/>
      <c r="Q4749" s="69"/>
      <c r="R4749" s="69"/>
      <c r="S4749" s="69"/>
      <c r="T4749" s="69"/>
      <c r="U4749" s="69"/>
      <c r="V4749" s="72"/>
      <c r="W4749" s="71"/>
      <c r="X4749" s="71"/>
    </row>
    <row r="4750" spans="1:24" ht="15.75" thickBot="1">
      <c r="A4750" s="3">
        <v>0.47420000000000001</v>
      </c>
      <c r="B4750" s="17">
        <v>-2.5124396E-2</v>
      </c>
      <c r="C4750" s="17">
        <v>-4.4736434999999998E-2</v>
      </c>
      <c r="D4750" s="17">
        <v>-4.8853101000000003E-2</v>
      </c>
      <c r="E4750" s="74">
        <v>-1.7552354999999999E-2</v>
      </c>
      <c r="F4750" s="74">
        <v>-5.5127308999999999E-2</v>
      </c>
      <c r="G4750" s="17">
        <v>-1.9037295999999999E-2</v>
      </c>
      <c r="J4750" s="74"/>
      <c r="K4750" s="73"/>
      <c r="L4750" s="73"/>
      <c r="M4750" s="73"/>
      <c r="N4750" s="73"/>
      <c r="O4750" s="69"/>
      <c r="P4750" s="69"/>
      <c r="Q4750" s="69"/>
      <c r="R4750" s="69"/>
      <c r="S4750" s="69"/>
      <c r="T4750" s="69"/>
      <c r="U4750" s="69"/>
      <c r="V4750" s="72"/>
      <c r="W4750" s="71"/>
      <c r="X4750" s="71"/>
    </row>
    <row r="4751" spans="1:24" ht="15.75" thickBot="1">
      <c r="A4751" s="3">
        <v>0.4743</v>
      </c>
      <c r="B4751" s="17">
        <v>-2.5026878999999998E-2</v>
      </c>
      <c r="C4751" s="17">
        <v>-4.4657572E-2</v>
      </c>
      <c r="D4751" s="17">
        <v>-4.8778292000000001E-2</v>
      </c>
      <c r="E4751" s="74">
        <v>-1.7484199999999998E-2</v>
      </c>
      <c r="F4751" s="74">
        <v>-5.5059085000000001E-2</v>
      </c>
      <c r="G4751" s="17">
        <v>-1.8963382000000001E-2</v>
      </c>
      <c r="J4751" s="74"/>
      <c r="K4751" s="73"/>
      <c r="L4751" s="73"/>
      <c r="M4751" s="73"/>
      <c r="N4751" s="73"/>
      <c r="O4751" s="69"/>
      <c r="P4751" s="69"/>
      <c r="Q4751" s="69"/>
      <c r="R4751" s="69"/>
      <c r="S4751" s="69"/>
      <c r="T4751" s="69"/>
      <c r="U4751" s="69"/>
      <c r="V4751" s="72"/>
      <c r="W4751" s="71"/>
      <c r="X4751" s="71"/>
    </row>
    <row r="4752" spans="1:24" ht="15.75" thickBot="1">
      <c r="A4752" s="3">
        <v>0.47439999999999999</v>
      </c>
      <c r="B4752" s="17">
        <v>-2.4929363999999999E-2</v>
      </c>
      <c r="C4752" s="17">
        <v>-4.4578707000000002E-2</v>
      </c>
      <c r="D4752" s="17">
        <v>-4.8703481E-2</v>
      </c>
      <c r="E4752" s="74">
        <v>-1.7416047E-2</v>
      </c>
      <c r="F4752" s="74">
        <v>-5.4990855999999998E-2</v>
      </c>
      <c r="G4752" s="17">
        <v>-1.8889468999999999E-2</v>
      </c>
      <c r="J4752" s="74"/>
      <c r="K4752" s="73"/>
      <c r="L4752" s="73"/>
      <c r="M4752" s="73"/>
      <c r="N4752" s="73"/>
      <c r="O4752" s="69"/>
      <c r="P4752" s="69"/>
      <c r="Q4752" s="69"/>
      <c r="R4752" s="69"/>
      <c r="S4752" s="69"/>
      <c r="T4752" s="69"/>
      <c r="U4752" s="69"/>
      <c r="V4752" s="72"/>
      <c r="W4752" s="71"/>
      <c r="X4752" s="71"/>
    </row>
    <row r="4753" spans="1:24" ht="15.75" thickBot="1">
      <c r="A4753" s="3">
        <v>0.47449999999999998</v>
      </c>
      <c r="B4753" s="17">
        <v>-2.4831850999999999E-2</v>
      </c>
      <c r="C4753" s="17">
        <v>-4.4499840999999998E-2</v>
      </c>
      <c r="D4753" s="17">
        <v>-4.8628668E-2</v>
      </c>
      <c r="E4753" s="74">
        <v>-1.7347894999999999E-2</v>
      </c>
      <c r="F4753" s="74">
        <v>-5.4922625000000003E-2</v>
      </c>
      <c r="G4753" s="17">
        <v>-1.8815558E-2</v>
      </c>
      <c r="J4753" s="74"/>
      <c r="K4753" s="73"/>
      <c r="L4753" s="73"/>
      <c r="M4753" s="73"/>
      <c r="N4753" s="73"/>
      <c r="O4753" s="69"/>
      <c r="P4753" s="69"/>
      <c r="Q4753" s="69"/>
      <c r="R4753" s="69"/>
      <c r="S4753" s="69"/>
      <c r="T4753" s="69"/>
      <c r="U4753" s="69"/>
      <c r="V4753" s="72"/>
      <c r="W4753" s="71"/>
      <c r="X4753" s="71"/>
    </row>
    <row r="4754" spans="1:24" ht="15.75" thickBot="1">
      <c r="A4754" s="3">
        <v>0.47460000000000002</v>
      </c>
      <c r="B4754" s="17">
        <v>-2.4734339000000001E-2</v>
      </c>
      <c r="C4754" s="17">
        <v>-4.4420973000000002E-2</v>
      </c>
      <c r="D4754" s="17">
        <v>-4.8553852000000002E-2</v>
      </c>
      <c r="E4754" s="74">
        <v>-1.7279744E-2</v>
      </c>
      <c r="F4754" s="74">
        <v>-5.4854390000000003E-2</v>
      </c>
      <c r="G4754" s="17">
        <v>-1.8741648E-2</v>
      </c>
      <c r="J4754" s="74"/>
      <c r="K4754" s="73"/>
      <c r="L4754" s="73"/>
      <c r="M4754" s="73"/>
      <c r="N4754" s="73"/>
      <c r="O4754" s="69"/>
      <c r="P4754" s="69"/>
      <c r="Q4754" s="69"/>
      <c r="R4754" s="69"/>
      <c r="S4754" s="69"/>
      <c r="T4754" s="69"/>
      <c r="U4754" s="69"/>
      <c r="V4754" s="72"/>
      <c r="W4754" s="71"/>
      <c r="X4754" s="71"/>
    </row>
    <row r="4755" spans="1:24" ht="15.75" thickBot="1">
      <c r="A4755" s="3">
        <v>0.47470000000000001</v>
      </c>
      <c r="B4755" s="17">
        <v>-2.4636828E-2</v>
      </c>
      <c r="C4755" s="17">
        <v>-4.4342102000000001E-2</v>
      </c>
      <c r="D4755" s="17">
        <v>-4.8479033999999997E-2</v>
      </c>
      <c r="E4755" s="74">
        <v>-1.7211595E-2</v>
      </c>
      <c r="F4755" s="74">
        <v>-5.4786150999999998E-2</v>
      </c>
      <c r="G4755" s="17">
        <v>-1.8667738999999999E-2</v>
      </c>
      <c r="J4755" s="74"/>
      <c r="K4755" s="73"/>
      <c r="L4755" s="73"/>
      <c r="M4755" s="73"/>
      <c r="N4755" s="73"/>
      <c r="O4755" s="69"/>
      <c r="P4755" s="69"/>
      <c r="Q4755" s="69"/>
      <c r="R4755" s="69"/>
      <c r="S4755" s="69"/>
      <c r="T4755" s="69"/>
      <c r="U4755" s="69"/>
      <c r="V4755" s="72"/>
      <c r="W4755" s="71"/>
      <c r="X4755" s="71"/>
    </row>
    <row r="4756" spans="1:24" ht="15.75" thickBot="1">
      <c r="A4756" s="3">
        <v>0.4748</v>
      </c>
      <c r="B4756" s="17">
        <v>-2.4539319E-2</v>
      </c>
      <c r="C4756" s="17">
        <v>-4.4263231E-2</v>
      </c>
      <c r="D4756" s="17">
        <v>-4.8404213000000001E-2</v>
      </c>
      <c r="E4756" s="74">
        <v>-1.7143446999999999E-2</v>
      </c>
      <c r="F4756" s="74">
        <v>-5.4717909000000002E-2</v>
      </c>
      <c r="G4756" s="17">
        <v>-1.8593832000000001E-2</v>
      </c>
      <c r="J4756" s="74"/>
      <c r="K4756" s="73"/>
      <c r="L4756" s="73"/>
      <c r="M4756" s="73"/>
      <c r="N4756" s="73"/>
      <c r="O4756" s="69"/>
      <c r="P4756" s="69"/>
      <c r="Q4756" s="69"/>
      <c r="R4756" s="69"/>
      <c r="S4756" s="69"/>
      <c r="T4756" s="69"/>
      <c r="U4756" s="69"/>
      <c r="V4756" s="72"/>
      <c r="W4756" s="71"/>
      <c r="X4756" s="71"/>
    </row>
    <row r="4757" spans="1:24" ht="15.75" thickBot="1">
      <c r="A4757" s="3">
        <v>0.47489999999999999</v>
      </c>
      <c r="B4757" s="17">
        <v>-2.4441812E-2</v>
      </c>
      <c r="C4757" s="17">
        <v>-4.4184357E-2</v>
      </c>
      <c r="D4757" s="17">
        <v>-4.8329389E-2</v>
      </c>
      <c r="E4757" s="74">
        <v>-1.7075301000000001E-2</v>
      </c>
      <c r="F4757" s="74">
        <v>-5.4649663000000001E-2</v>
      </c>
      <c r="G4757" s="17">
        <v>-1.8519926999999999E-2</v>
      </c>
      <c r="J4757" s="74"/>
      <c r="K4757" s="73"/>
      <c r="L4757" s="73"/>
      <c r="M4757" s="73"/>
      <c r="N4757" s="73"/>
      <c r="O4757" s="69"/>
      <c r="P4757" s="69"/>
      <c r="Q4757" s="69"/>
      <c r="R4757" s="69"/>
      <c r="S4757" s="69"/>
      <c r="T4757" s="69"/>
      <c r="U4757" s="69"/>
      <c r="V4757" s="72"/>
      <c r="W4757" s="71"/>
      <c r="X4757" s="71"/>
    </row>
    <row r="4758" spans="1:24" ht="15.75" thickBot="1">
      <c r="A4758" s="3">
        <v>0.47499999999999998</v>
      </c>
      <c r="B4758" s="17">
        <v>-2.4344306E-2</v>
      </c>
      <c r="C4758" s="17">
        <v>-4.4105482000000001E-2</v>
      </c>
      <c r="D4758" s="17">
        <v>-4.8254564E-2</v>
      </c>
      <c r="E4758" s="74">
        <v>-1.7007155999999999E-2</v>
      </c>
      <c r="F4758" s="74">
        <v>-5.4581414000000002E-2</v>
      </c>
      <c r="G4758" s="17">
        <v>-1.8446022999999999E-2</v>
      </c>
      <c r="J4758" s="74"/>
      <c r="K4758" s="73"/>
      <c r="L4758" s="73"/>
      <c r="M4758" s="73"/>
      <c r="N4758" s="73"/>
      <c r="O4758" s="69"/>
      <c r="P4758" s="69"/>
      <c r="Q4758" s="69"/>
      <c r="R4758" s="69"/>
      <c r="S4758" s="69"/>
      <c r="T4758" s="69"/>
      <c r="U4758" s="69"/>
      <c r="V4758" s="72"/>
      <c r="W4758" s="71"/>
      <c r="X4758" s="71"/>
    </row>
    <row r="4759" spans="1:24" ht="15.75" thickBot="1">
      <c r="A4759" s="3">
        <v>0.47510000000000002</v>
      </c>
      <c r="B4759" s="17">
        <v>-2.4246802000000001E-2</v>
      </c>
      <c r="C4759" s="17">
        <v>-4.4026605000000003E-2</v>
      </c>
      <c r="D4759" s="17">
        <v>-4.8179736000000001E-2</v>
      </c>
      <c r="E4759" s="74">
        <v>-1.6939012999999999E-2</v>
      </c>
      <c r="F4759" s="74">
        <v>-5.4513160999999997E-2</v>
      </c>
      <c r="G4759" s="17">
        <v>-1.8372119999999999E-2</v>
      </c>
      <c r="J4759" s="74"/>
      <c r="K4759" s="73"/>
      <c r="L4759" s="73"/>
      <c r="M4759" s="73"/>
      <c r="N4759" s="73"/>
      <c r="O4759" s="69"/>
      <c r="P4759" s="69"/>
      <c r="Q4759" s="69"/>
      <c r="R4759" s="69"/>
      <c r="S4759" s="69"/>
      <c r="T4759" s="69"/>
      <c r="U4759" s="69"/>
      <c r="V4759" s="72"/>
      <c r="W4759" s="71"/>
      <c r="X4759" s="71"/>
    </row>
    <row r="4760" spans="1:24" ht="15.75" thickBot="1">
      <c r="A4760" s="3">
        <v>0.47520000000000001</v>
      </c>
      <c r="B4760" s="17">
        <v>-2.4149299999999999E-2</v>
      </c>
      <c r="C4760" s="17">
        <v>-4.3947725999999999E-2</v>
      </c>
      <c r="D4760" s="17">
        <v>-4.8104905000000003E-2</v>
      </c>
      <c r="E4760" s="74">
        <v>-1.687087E-2</v>
      </c>
      <c r="F4760" s="74">
        <v>-5.4444905000000002E-2</v>
      </c>
      <c r="G4760" s="17">
        <v>-1.8298219000000001E-2</v>
      </c>
      <c r="J4760" s="74"/>
      <c r="K4760" s="73"/>
      <c r="L4760" s="73"/>
      <c r="M4760" s="73"/>
      <c r="N4760" s="73"/>
      <c r="O4760" s="69"/>
      <c r="P4760" s="69"/>
      <c r="Q4760" s="69"/>
      <c r="R4760" s="69"/>
      <c r="S4760" s="69"/>
      <c r="T4760" s="69"/>
      <c r="U4760" s="69"/>
      <c r="V4760" s="72"/>
      <c r="W4760" s="71"/>
      <c r="X4760" s="71"/>
    </row>
    <row r="4761" spans="1:24" ht="15.75" thickBot="1">
      <c r="A4761" s="3">
        <v>0.4753</v>
      </c>
      <c r="B4761" s="17">
        <v>-2.4051797999999999E-2</v>
      </c>
      <c r="C4761" s="17">
        <v>-4.3868844999999997E-2</v>
      </c>
      <c r="D4761" s="17">
        <v>-4.8030072E-2</v>
      </c>
      <c r="E4761" s="74">
        <v>-1.6802729999999998E-2</v>
      </c>
      <c r="F4761" s="74">
        <v>-5.4376645000000001E-2</v>
      </c>
      <c r="G4761" s="17">
        <v>-1.8224318999999999E-2</v>
      </c>
      <c r="J4761" s="74"/>
      <c r="K4761" s="73"/>
      <c r="L4761" s="73"/>
      <c r="M4761" s="73"/>
      <c r="N4761" s="73"/>
      <c r="O4761" s="69"/>
      <c r="P4761" s="69"/>
      <c r="Q4761" s="69"/>
      <c r="R4761" s="69"/>
      <c r="S4761" s="69"/>
      <c r="T4761" s="69"/>
      <c r="U4761" s="69"/>
      <c r="V4761" s="72"/>
      <c r="W4761" s="71"/>
      <c r="X4761" s="71"/>
    </row>
    <row r="4762" spans="1:24" ht="15.75" thickBot="1">
      <c r="A4762" s="3">
        <v>0.47539999999999999</v>
      </c>
      <c r="B4762" s="17">
        <v>-2.3954298999999998E-2</v>
      </c>
      <c r="C4762" s="17">
        <v>-4.3789963000000001E-2</v>
      </c>
      <c r="D4762" s="17">
        <v>-4.7955235999999998E-2</v>
      </c>
      <c r="E4762" s="74">
        <v>-1.6734590000000001E-2</v>
      </c>
      <c r="F4762" s="74">
        <v>-5.4308381000000003E-2</v>
      </c>
      <c r="G4762" s="17">
        <v>-1.8150421E-2</v>
      </c>
      <c r="J4762" s="74"/>
      <c r="K4762" s="73"/>
      <c r="L4762" s="73"/>
      <c r="M4762" s="73"/>
      <c r="N4762" s="73"/>
      <c r="O4762" s="69"/>
      <c r="P4762" s="69"/>
      <c r="Q4762" s="69"/>
      <c r="R4762" s="69"/>
      <c r="S4762" s="69"/>
      <c r="T4762" s="69"/>
      <c r="U4762" s="69"/>
      <c r="V4762" s="72"/>
      <c r="W4762" s="71"/>
      <c r="X4762" s="71"/>
    </row>
    <row r="4763" spans="1:24" ht="15.75" thickBot="1">
      <c r="A4763" s="3">
        <v>0.47549999999999998</v>
      </c>
      <c r="B4763" s="17">
        <v>-2.3856801E-2</v>
      </c>
      <c r="C4763" s="17">
        <v>-4.3711079E-2</v>
      </c>
      <c r="D4763" s="17">
        <v>-4.7880397999999998E-2</v>
      </c>
      <c r="E4763" s="74">
        <v>-1.6666451999999998E-2</v>
      </c>
      <c r="F4763" s="74">
        <v>-5.4240113999999999E-2</v>
      </c>
      <c r="G4763" s="17">
        <v>-1.8076524E-2</v>
      </c>
      <c r="J4763" s="74"/>
      <c r="K4763" s="73"/>
      <c r="L4763" s="73"/>
      <c r="M4763" s="73"/>
      <c r="N4763" s="73"/>
      <c r="O4763" s="69"/>
      <c r="P4763" s="69"/>
      <c r="Q4763" s="69"/>
      <c r="R4763" s="69"/>
      <c r="S4763" s="69"/>
      <c r="T4763" s="69"/>
      <c r="U4763" s="69"/>
      <c r="V4763" s="72"/>
      <c r="W4763" s="71"/>
      <c r="X4763" s="71"/>
    </row>
    <row r="4764" spans="1:24" ht="15.75" thickBot="1">
      <c r="A4764" s="3">
        <v>0.47560000000000002</v>
      </c>
      <c r="B4764" s="17">
        <v>-2.3759303999999998E-2</v>
      </c>
      <c r="C4764" s="17">
        <v>-4.3632192E-2</v>
      </c>
      <c r="D4764" s="17">
        <v>-4.7805556999999999E-2</v>
      </c>
      <c r="E4764" s="74">
        <v>-1.6598314999999999E-2</v>
      </c>
      <c r="F4764" s="74">
        <v>-5.4171842999999997E-2</v>
      </c>
      <c r="G4764" s="17">
        <v>-1.8002628E-2</v>
      </c>
      <c r="J4764" s="74"/>
      <c r="K4764" s="73"/>
      <c r="L4764" s="73"/>
      <c r="M4764" s="73"/>
      <c r="N4764" s="73"/>
      <c r="O4764" s="69"/>
      <c r="P4764" s="69"/>
      <c r="Q4764" s="69"/>
      <c r="R4764" s="69"/>
      <c r="S4764" s="69"/>
      <c r="T4764" s="69"/>
      <c r="U4764" s="69"/>
      <c r="V4764" s="72"/>
      <c r="W4764" s="71"/>
      <c r="X4764" s="71"/>
    </row>
    <row r="4765" spans="1:24" ht="15.75" thickBot="1">
      <c r="A4765" s="3">
        <v>0.47570000000000001</v>
      </c>
      <c r="B4765" s="17">
        <v>-2.3661808999999999E-2</v>
      </c>
      <c r="C4765" s="17">
        <v>-4.3553305E-2</v>
      </c>
      <c r="D4765" s="17">
        <v>-4.7730714E-2</v>
      </c>
      <c r="E4765" s="74">
        <v>-1.6530179999999998E-2</v>
      </c>
      <c r="F4765" s="74">
        <v>-5.4103568999999997E-2</v>
      </c>
      <c r="G4765" s="17">
        <v>-1.7928734000000002E-2</v>
      </c>
      <c r="J4765" s="74"/>
      <c r="K4765" s="73"/>
      <c r="L4765" s="73"/>
      <c r="M4765" s="73"/>
      <c r="N4765" s="73"/>
      <c r="O4765" s="69"/>
      <c r="P4765" s="69"/>
      <c r="Q4765" s="69"/>
      <c r="R4765" s="69"/>
      <c r="S4765" s="69"/>
      <c r="T4765" s="69"/>
      <c r="U4765" s="69"/>
      <c r="V4765" s="72"/>
      <c r="W4765" s="71"/>
      <c r="X4765" s="71"/>
    </row>
    <row r="4766" spans="1:24" ht="15.75" thickBot="1">
      <c r="A4766" s="3">
        <v>0.4758</v>
      </c>
      <c r="B4766" s="17">
        <v>-2.3564314999999999E-2</v>
      </c>
      <c r="C4766" s="17">
        <v>-4.3474415000000002E-2</v>
      </c>
      <c r="D4766" s="17">
        <v>-4.7655868999999997E-2</v>
      </c>
      <c r="E4766" s="74">
        <v>-1.6462046000000001E-2</v>
      </c>
      <c r="F4766" s="74">
        <v>-5.4035290999999999E-2</v>
      </c>
      <c r="G4766" s="17">
        <v>-1.7854841E-2</v>
      </c>
      <c r="J4766" s="74"/>
      <c r="K4766" s="73"/>
      <c r="L4766" s="73"/>
      <c r="M4766" s="73"/>
      <c r="N4766" s="73"/>
      <c r="O4766" s="69"/>
      <c r="P4766" s="69"/>
      <c r="Q4766" s="69"/>
      <c r="R4766" s="69"/>
      <c r="S4766" s="69"/>
      <c r="T4766" s="69"/>
      <c r="U4766" s="69"/>
      <c r="V4766" s="72"/>
      <c r="W4766" s="71"/>
      <c r="X4766" s="71"/>
    </row>
    <row r="4767" spans="1:24" ht="15.75" thickBot="1">
      <c r="A4767" s="3">
        <v>0.47589999999999999</v>
      </c>
      <c r="B4767" s="17">
        <v>-2.3466823000000001E-2</v>
      </c>
      <c r="C4767" s="17">
        <v>-4.3395523999999998E-2</v>
      </c>
      <c r="D4767" s="17">
        <v>-4.7581020000000002E-2</v>
      </c>
      <c r="E4767" s="74">
        <v>-1.6393913999999999E-2</v>
      </c>
      <c r="F4767" s="74">
        <v>-5.3967009000000003E-2</v>
      </c>
      <c r="G4767" s="17">
        <v>-1.778095E-2</v>
      </c>
      <c r="J4767" s="74"/>
      <c r="K4767" s="73"/>
      <c r="L4767" s="73"/>
      <c r="M4767" s="73"/>
      <c r="N4767" s="73"/>
      <c r="O4767" s="69"/>
      <c r="P4767" s="69"/>
      <c r="Q4767" s="69"/>
      <c r="R4767" s="69"/>
      <c r="S4767" s="69"/>
      <c r="T4767" s="69"/>
      <c r="U4767" s="69"/>
      <c r="V4767" s="72"/>
      <c r="W4767" s="71"/>
      <c r="X4767" s="71"/>
    </row>
    <row r="4768" spans="1:24" ht="15.75" thickBot="1">
      <c r="A4768" s="3">
        <v>0.47599999999999998</v>
      </c>
      <c r="B4768" s="17">
        <v>-2.3369332999999999E-2</v>
      </c>
      <c r="C4768" s="17">
        <v>-4.3316630000000002E-2</v>
      </c>
      <c r="D4768" s="17">
        <v>-4.750617E-2</v>
      </c>
      <c r="E4768" s="74">
        <v>-1.6325782E-2</v>
      </c>
      <c r="F4768" s="74">
        <v>-5.3898724000000002E-2</v>
      </c>
      <c r="G4768" s="17">
        <v>-1.770706E-2</v>
      </c>
      <c r="J4768" s="74"/>
      <c r="K4768" s="73"/>
      <c r="L4768" s="73"/>
      <c r="M4768" s="73"/>
      <c r="N4768" s="73"/>
      <c r="O4768" s="69"/>
      <c r="P4768" s="69"/>
      <c r="Q4768" s="69"/>
      <c r="R4768" s="69"/>
      <c r="S4768" s="69"/>
      <c r="T4768" s="69"/>
      <c r="U4768" s="69"/>
      <c r="V4768" s="72"/>
      <c r="W4768" s="71"/>
      <c r="X4768" s="71"/>
    </row>
    <row r="4769" spans="1:24" ht="15.75" thickBot="1">
      <c r="A4769" s="3">
        <v>0.47610000000000002</v>
      </c>
      <c r="B4769" s="17">
        <v>-2.3271843E-2</v>
      </c>
      <c r="C4769" s="17">
        <v>-4.3237734999999999E-2</v>
      </c>
      <c r="D4769" s="17">
        <v>-4.7431317000000001E-2</v>
      </c>
      <c r="E4769" s="74">
        <v>-1.6257652000000001E-2</v>
      </c>
      <c r="F4769" s="74">
        <v>-5.3830436000000002E-2</v>
      </c>
      <c r="G4769" s="17">
        <v>-1.7633171E-2</v>
      </c>
      <c r="J4769" s="74"/>
      <c r="K4769" s="73"/>
      <c r="L4769" s="73"/>
      <c r="M4769" s="73"/>
      <c r="N4769" s="73"/>
      <c r="O4769" s="69"/>
      <c r="P4769" s="69"/>
      <c r="Q4769" s="69"/>
      <c r="R4769" s="69"/>
      <c r="S4769" s="69"/>
      <c r="T4769" s="69"/>
      <c r="U4769" s="69"/>
      <c r="V4769" s="72"/>
      <c r="W4769" s="71"/>
      <c r="X4769" s="71"/>
    </row>
    <row r="4770" spans="1:24" ht="15.75" thickBot="1">
      <c r="A4770" s="3">
        <v>0.47620000000000001</v>
      </c>
      <c r="B4770" s="17">
        <v>-2.3174356E-2</v>
      </c>
      <c r="C4770" s="17">
        <v>-4.3158838999999997E-2</v>
      </c>
      <c r="D4770" s="17">
        <v>-4.7356461000000002E-2</v>
      </c>
      <c r="E4770" s="74">
        <v>-1.6189524E-2</v>
      </c>
      <c r="F4770" s="74">
        <v>-5.3762142999999998E-2</v>
      </c>
      <c r="G4770" s="17">
        <v>-1.7559284000000001E-2</v>
      </c>
      <c r="J4770" s="74"/>
      <c r="K4770" s="73"/>
      <c r="L4770" s="73"/>
      <c r="M4770" s="73"/>
      <c r="N4770" s="73"/>
      <c r="O4770" s="69"/>
      <c r="P4770" s="69"/>
      <c r="Q4770" s="69"/>
      <c r="R4770" s="69"/>
      <c r="S4770" s="69"/>
      <c r="T4770" s="69"/>
      <c r="U4770" s="69"/>
      <c r="V4770" s="72"/>
      <c r="W4770" s="71"/>
      <c r="X4770" s="71"/>
    </row>
    <row r="4771" spans="1:24" ht="15.75" thickBot="1">
      <c r="A4771" s="3">
        <v>0.4763</v>
      </c>
      <c r="B4771" s="17">
        <v>-2.3076869E-2</v>
      </c>
      <c r="C4771" s="17">
        <v>-4.3079939999999997E-2</v>
      </c>
      <c r="D4771" s="17">
        <v>-4.7281602999999998E-2</v>
      </c>
      <c r="E4771" s="74">
        <v>-1.6121396E-2</v>
      </c>
      <c r="F4771" s="74">
        <v>-5.3693847000000003E-2</v>
      </c>
      <c r="G4771" s="17">
        <v>-1.7485397999999999E-2</v>
      </c>
      <c r="J4771" s="74"/>
      <c r="K4771" s="73"/>
      <c r="L4771" s="73"/>
      <c r="M4771" s="73"/>
      <c r="N4771" s="73"/>
      <c r="O4771" s="69"/>
      <c r="P4771" s="69"/>
      <c r="Q4771" s="69"/>
      <c r="R4771" s="69"/>
      <c r="S4771" s="69"/>
      <c r="T4771" s="69"/>
      <c r="U4771" s="69"/>
      <c r="V4771" s="72"/>
      <c r="W4771" s="71"/>
      <c r="X4771" s="71"/>
    </row>
    <row r="4772" spans="1:24" ht="15.75" thickBot="1">
      <c r="A4772" s="3">
        <v>0.47639999999999999</v>
      </c>
      <c r="B4772" s="17">
        <v>-2.2979385000000001E-2</v>
      </c>
      <c r="C4772" s="17">
        <v>-4.3001038999999998E-2</v>
      </c>
      <c r="D4772" s="17">
        <v>-4.7206742000000003E-2</v>
      </c>
      <c r="E4772" s="74">
        <v>-1.6053270000000001E-2</v>
      </c>
      <c r="F4772" s="74">
        <v>-5.3625548000000002E-2</v>
      </c>
      <c r="G4772" s="17">
        <v>-1.7411513E-2</v>
      </c>
      <c r="J4772" s="74"/>
      <c r="K4772" s="73"/>
      <c r="L4772" s="73"/>
      <c r="M4772" s="73"/>
      <c r="N4772" s="73"/>
      <c r="O4772" s="69"/>
      <c r="P4772" s="69"/>
      <c r="Q4772" s="69"/>
      <c r="R4772" s="69"/>
      <c r="S4772" s="69"/>
      <c r="T4772" s="69"/>
      <c r="U4772" s="69"/>
      <c r="V4772" s="72"/>
      <c r="W4772" s="71"/>
      <c r="X4772" s="71"/>
    </row>
    <row r="4773" spans="1:24" ht="15.75" thickBot="1">
      <c r="A4773" s="3">
        <v>0.47649999999999998</v>
      </c>
      <c r="B4773" s="17">
        <v>-2.2881901E-2</v>
      </c>
      <c r="C4773" s="17">
        <v>-4.2922136999999999E-2</v>
      </c>
      <c r="D4773" s="17">
        <v>-4.7131879000000002E-2</v>
      </c>
      <c r="E4773" s="74">
        <v>-1.5985145999999999E-2</v>
      </c>
      <c r="F4773" s="74">
        <v>-5.3557245000000003E-2</v>
      </c>
      <c r="G4773" s="17">
        <v>-1.733763E-2</v>
      </c>
      <c r="J4773" s="74"/>
      <c r="K4773" s="73"/>
      <c r="L4773" s="73"/>
      <c r="M4773" s="73"/>
      <c r="N4773" s="73"/>
      <c r="O4773" s="69"/>
      <c r="P4773" s="69"/>
      <c r="Q4773" s="69"/>
      <c r="R4773" s="69"/>
      <c r="S4773" s="69"/>
      <c r="T4773" s="69"/>
      <c r="U4773" s="69"/>
      <c r="V4773" s="72"/>
      <c r="W4773" s="71"/>
      <c r="X4773" s="71"/>
    </row>
    <row r="4774" spans="1:24" ht="15.75" thickBot="1">
      <c r="A4774" s="3">
        <v>0.47660000000000002</v>
      </c>
      <c r="B4774" s="17">
        <v>-2.2784419E-2</v>
      </c>
      <c r="C4774" s="17">
        <v>-4.2843233000000001E-2</v>
      </c>
      <c r="D4774" s="17">
        <v>-4.7057013000000002E-2</v>
      </c>
      <c r="E4774" s="74">
        <v>-1.5917021999999999E-2</v>
      </c>
      <c r="F4774" s="74">
        <v>-5.3488938E-2</v>
      </c>
      <c r="G4774" s="17">
        <v>-1.7263747999999999E-2</v>
      </c>
      <c r="J4774" s="74"/>
      <c r="K4774" s="73"/>
      <c r="L4774" s="73"/>
      <c r="M4774" s="73"/>
      <c r="N4774" s="73"/>
      <c r="O4774" s="69"/>
      <c r="P4774" s="69"/>
      <c r="Q4774" s="69"/>
      <c r="R4774" s="69"/>
      <c r="S4774" s="69"/>
      <c r="T4774" s="69"/>
      <c r="U4774" s="69"/>
      <c r="V4774" s="72"/>
      <c r="W4774" s="71"/>
      <c r="X4774" s="71"/>
    </row>
    <row r="4775" spans="1:24" ht="15.75" thickBot="1">
      <c r="A4775" s="3">
        <v>0.47670000000000001</v>
      </c>
      <c r="B4775" s="17">
        <v>-2.2686939E-2</v>
      </c>
      <c r="C4775" s="17">
        <v>-4.2764326999999998E-2</v>
      </c>
      <c r="D4775" s="17">
        <v>-4.6982145000000003E-2</v>
      </c>
      <c r="E4775" s="74">
        <v>-1.5848899999999999E-2</v>
      </c>
      <c r="F4775" s="74">
        <v>-5.3420627999999998E-2</v>
      </c>
      <c r="G4775" s="17">
        <v>-1.7189868000000001E-2</v>
      </c>
      <c r="J4775" s="74"/>
      <c r="K4775" s="73"/>
      <c r="L4775" s="73"/>
      <c r="M4775" s="73"/>
      <c r="N4775" s="73"/>
      <c r="O4775" s="69"/>
      <c r="P4775" s="69"/>
      <c r="Q4775" s="69"/>
      <c r="R4775" s="69"/>
      <c r="S4775" s="69"/>
      <c r="T4775" s="69"/>
      <c r="U4775" s="69"/>
      <c r="V4775" s="72"/>
      <c r="W4775" s="71"/>
      <c r="X4775" s="71"/>
    </row>
    <row r="4776" spans="1:24" ht="15.75" thickBot="1">
      <c r="A4776" s="3">
        <v>0.4768</v>
      </c>
      <c r="B4776" s="17">
        <v>-2.2589459999999999E-2</v>
      </c>
      <c r="C4776" s="17">
        <v>-4.2685419000000002E-2</v>
      </c>
      <c r="D4776" s="17">
        <v>-4.6907273999999999E-2</v>
      </c>
      <c r="E4776" s="74">
        <v>-1.5780780000000001E-2</v>
      </c>
      <c r="F4776" s="74">
        <v>-5.3352312999999998E-2</v>
      </c>
      <c r="G4776" s="17">
        <v>-1.7115987999999999E-2</v>
      </c>
      <c r="J4776" s="74"/>
      <c r="K4776" s="73"/>
      <c r="L4776" s="73"/>
      <c r="M4776" s="73"/>
      <c r="N4776" s="73"/>
      <c r="O4776" s="69"/>
      <c r="P4776" s="69"/>
      <c r="Q4776" s="69"/>
      <c r="R4776" s="69"/>
      <c r="S4776" s="69"/>
      <c r="T4776" s="69"/>
      <c r="U4776" s="69"/>
      <c r="V4776" s="72"/>
      <c r="W4776" s="71"/>
      <c r="X4776" s="71"/>
    </row>
    <row r="4777" spans="1:24" ht="15.75" thickBot="1">
      <c r="A4777" s="3">
        <v>0.47689999999999999</v>
      </c>
      <c r="B4777" s="17">
        <v>-2.2491982000000001E-2</v>
      </c>
      <c r="C4777" s="17">
        <v>-4.2606509000000001E-2</v>
      </c>
      <c r="D4777" s="17">
        <v>-4.6832400000000003E-2</v>
      </c>
      <c r="E4777" s="74">
        <v>-1.571266E-2</v>
      </c>
      <c r="F4777" s="74">
        <v>-5.3283996E-2</v>
      </c>
      <c r="G4777" s="17">
        <v>-1.7042110999999999E-2</v>
      </c>
      <c r="J4777" s="74"/>
      <c r="K4777" s="73"/>
      <c r="L4777" s="73"/>
      <c r="M4777" s="73"/>
      <c r="N4777" s="73"/>
      <c r="O4777" s="69"/>
      <c r="P4777" s="69"/>
      <c r="Q4777" s="69"/>
      <c r="R4777" s="69"/>
      <c r="S4777" s="69"/>
      <c r="T4777" s="69"/>
      <c r="U4777" s="69"/>
      <c r="V4777" s="72"/>
      <c r="W4777" s="71"/>
      <c r="X4777" s="71"/>
    </row>
    <row r="4778" spans="1:24" ht="15.75" thickBot="1">
      <c r="A4778" s="3">
        <v>0.47699999999999998</v>
      </c>
      <c r="B4778" s="17">
        <v>-2.2394506000000002E-2</v>
      </c>
      <c r="C4778" s="17">
        <v>-4.2527597E-2</v>
      </c>
      <c r="D4778" s="17">
        <v>-4.6757524000000002E-2</v>
      </c>
      <c r="E4778" s="74">
        <v>-1.5644542000000001E-2</v>
      </c>
      <c r="F4778" s="74">
        <v>-5.3215673999999998E-2</v>
      </c>
      <c r="G4778" s="17">
        <v>-1.6968233999999999E-2</v>
      </c>
      <c r="J4778" s="74"/>
      <c r="K4778" s="73"/>
      <c r="L4778" s="73"/>
      <c r="M4778" s="73"/>
      <c r="N4778" s="73"/>
      <c r="O4778" s="69"/>
      <c r="P4778" s="69"/>
      <c r="Q4778" s="69"/>
      <c r="R4778" s="69"/>
      <c r="S4778" s="69"/>
      <c r="T4778" s="69"/>
      <c r="U4778" s="69"/>
      <c r="V4778" s="72"/>
      <c r="W4778" s="71"/>
      <c r="X4778" s="71"/>
    </row>
    <row r="4779" spans="1:24" ht="15.75" thickBot="1">
      <c r="A4779" s="3">
        <v>0.47710000000000002</v>
      </c>
      <c r="B4779" s="17">
        <v>-2.2297030999999998E-2</v>
      </c>
      <c r="C4779" s="17">
        <v>-4.2448684E-2</v>
      </c>
      <c r="D4779" s="17">
        <v>-4.6682646000000001E-2</v>
      </c>
      <c r="E4779" s="74">
        <v>-1.5576425E-2</v>
      </c>
      <c r="F4779" s="74">
        <v>-5.3147349000000003E-2</v>
      </c>
      <c r="G4779" s="17">
        <v>-1.6894359000000001E-2</v>
      </c>
      <c r="J4779" s="74"/>
      <c r="K4779" s="73"/>
      <c r="L4779" s="73"/>
      <c r="M4779" s="73"/>
      <c r="N4779" s="73"/>
      <c r="O4779" s="69"/>
      <c r="P4779" s="69"/>
      <c r="Q4779" s="69"/>
      <c r="R4779" s="69"/>
      <c r="S4779" s="69"/>
      <c r="T4779" s="69"/>
      <c r="U4779" s="69"/>
      <c r="V4779" s="72"/>
      <c r="W4779" s="71"/>
      <c r="X4779" s="71"/>
    </row>
    <row r="4780" spans="1:24" ht="15.75" thickBot="1">
      <c r="A4780" s="3">
        <v>0.47720000000000001</v>
      </c>
      <c r="B4780" s="17">
        <v>-2.2199558000000001E-2</v>
      </c>
      <c r="C4780" s="17">
        <v>-4.2369769000000002E-2</v>
      </c>
      <c r="D4780" s="17">
        <v>-4.6607765000000002E-2</v>
      </c>
      <c r="E4780" s="74">
        <v>-1.5508309E-2</v>
      </c>
      <c r="F4780" s="74">
        <v>-5.3079020999999997E-2</v>
      </c>
      <c r="G4780" s="17">
        <v>-1.6820485E-2</v>
      </c>
      <c r="J4780" s="74"/>
      <c r="K4780" s="73"/>
      <c r="L4780" s="73"/>
      <c r="M4780" s="73"/>
      <c r="N4780" s="73"/>
      <c r="O4780" s="69"/>
      <c r="P4780" s="69"/>
      <c r="Q4780" s="69"/>
      <c r="R4780" s="69"/>
      <c r="S4780" s="69"/>
      <c r="T4780" s="69"/>
      <c r="U4780" s="69"/>
      <c r="V4780" s="72"/>
      <c r="W4780" s="71"/>
      <c r="X4780" s="71"/>
    </row>
    <row r="4781" spans="1:24" ht="15.75" thickBot="1">
      <c r="A4781" s="3">
        <v>0.4773</v>
      </c>
      <c r="B4781" s="17">
        <v>-2.2102086E-2</v>
      </c>
      <c r="C4781" s="17">
        <v>-4.2290850999999997E-2</v>
      </c>
      <c r="D4781" s="17">
        <v>-4.6532880999999998E-2</v>
      </c>
      <c r="E4781" s="74">
        <v>-1.5440195E-2</v>
      </c>
      <c r="F4781" s="74">
        <v>-5.3010688E-2</v>
      </c>
      <c r="G4781" s="17">
        <v>-1.6746612000000001E-2</v>
      </c>
      <c r="J4781" s="74"/>
      <c r="K4781" s="73"/>
      <c r="L4781" s="73"/>
      <c r="M4781" s="73"/>
      <c r="N4781" s="73"/>
      <c r="O4781" s="69"/>
      <c r="P4781" s="69"/>
      <c r="Q4781" s="69"/>
      <c r="R4781" s="69"/>
      <c r="S4781" s="69"/>
      <c r="T4781" s="69"/>
      <c r="U4781" s="69"/>
      <c r="V4781" s="72"/>
      <c r="W4781" s="71"/>
      <c r="X4781" s="71"/>
    </row>
    <row r="4782" spans="1:24" ht="15.75" thickBot="1">
      <c r="A4782" s="3">
        <v>0.47739999999999999</v>
      </c>
      <c r="B4782" s="17">
        <v>-2.2004615000000002E-2</v>
      </c>
      <c r="C4782" s="17">
        <v>-4.2211932000000001E-2</v>
      </c>
      <c r="D4782" s="17">
        <v>-4.6457995000000002E-2</v>
      </c>
      <c r="E4782" s="74">
        <v>-1.5372082E-2</v>
      </c>
      <c r="F4782" s="74">
        <v>-5.2942352999999998E-2</v>
      </c>
      <c r="G4782" s="17">
        <v>-1.6672741000000001E-2</v>
      </c>
      <c r="J4782" s="74"/>
      <c r="K4782" s="73"/>
      <c r="L4782" s="73"/>
      <c r="M4782" s="73"/>
      <c r="N4782" s="73"/>
      <c r="O4782" s="69"/>
      <c r="P4782" s="69"/>
      <c r="Q4782" s="69"/>
      <c r="R4782" s="69"/>
      <c r="S4782" s="69"/>
      <c r="T4782" s="69"/>
      <c r="U4782" s="69"/>
      <c r="V4782" s="72"/>
      <c r="W4782" s="71"/>
      <c r="X4782" s="71"/>
    </row>
    <row r="4783" spans="1:24" ht="15.75" thickBot="1">
      <c r="A4783" s="3">
        <v>0.47749999999999998</v>
      </c>
      <c r="B4783" s="17">
        <v>-2.1907145999999999E-2</v>
      </c>
      <c r="C4783" s="17">
        <v>-4.2133010999999998E-2</v>
      </c>
      <c r="D4783" s="17">
        <v>-4.6383106E-2</v>
      </c>
      <c r="E4783" s="74">
        <v>-1.530397E-2</v>
      </c>
      <c r="F4783" s="74">
        <v>-5.2874012999999997E-2</v>
      </c>
      <c r="G4783" s="17">
        <v>-1.6598871000000001E-2</v>
      </c>
      <c r="J4783" s="74"/>
      <c r="K4783" s="73"/>
      <c r="L4783" s="73"/>
      <c r="M4783" s="73"/>
      <c r="N4783" s="73"/>
      <c r="O4783" s="69"/>
      <c r="P4783" s="69"/>
      <c r="Q4783" s="69"/>
      <c r="R4783" s="69"/>
      <c r="S4783" s="69"/>
      <c r="T4783" s="69"/>
      <c r="U4783" s="69"/>
      <c r="V4783" s="72"/>
      <c r="W4783" s="71"/>
      <c r="X4783" s="71"/>
    </row>
    <row r="4784" spans="1:24" ht="15.75" thickBot="1">
      <c r="A4784" s="3">
        <v>0.47760000000000002</v>
      </c>
      <c r="B4784" s="17">
        <v>-2.1809677999999999E-2</v>
      </c>
      <c r="C4784" s="17">
        <v>-4.2054088000000003E-2</v>
      </c>
      <c r="D4784" s="17">
        <v>-4.6308214E-2</v>
      </c>
      <c r="E4784" s="74">
        <v>-1.5235858999999999E-2</v>
      </c>
      <c r="F4784" s="74">
        <v>-5.2805669999999999E-2</v>
      </c>
      <c r="G4784" s="17">
        <v>-1.6525002E-2</v>
      </c>
      <c r="J4784" s="74"/>
      <c r="K4784" s="73"/>
      <c r="L4784" s="73"/>
      <c r="M4784" s="73"/>
      <c r="N4784" s="73"/>
      <c r="O4784" s="69"/>
      <c r="P4784" s="69"/>
      <c r="Q4784" s="69"/>
      <c r="R4784" s="69"/>
      <c r="S4784" s="69"/>
      <c r="T4784" s="69"/>
      <c r="U4784" s="69"/>
      <c r="V4784" s="72"/>
      <c r="W4784" s="71"/>
      <c r="X4784" s="71"/>
    </row>
    <row r="4785" spans="1:24" ht="15.75" thickBot="1">
      <c r="A4785" s="3">
        <v>0.47770000000000001</v>
      </c>
      <c r="B4785" s="17">
        <v>-2.1712212000000002E-2</v>
      </c>
      <c r="C4785" s="17">
        <v>-4.1975164000000002E-2</v>
      </c>
      <c r="D4785" s="17">
        <v>-4.6233320000000001E-2</v>
      </c>
      <c r="E4785" s="74">
        <v>-1.5167750000000001E-2</v>
      </c>
      <c r="F4785" s="74">
        <v>-5.2737323000000003E-2</v>
      </c>
      <c r="G4785" s="17">
        <v>-1.6451134999999999E-2</v>
      </c>
      <c r="J4785" s="74"/>
      <c r="K4785" s="73"/>
      <c r="L4785" s="73"/>
      <c r="M4785" s="73"/>
      <c r="N4785" s="73"/>
      <c r="O4785" s="69"/>
      <c r="P4785" s="69"/>
      <c r="Q4785" s="69"/>
      <c r="R4785" s="69"/>
      <c r="S4785" s="69"/>
      <c r="T4785" s="69"/>
      <c r="U4785" s="69"/>
      <c r="V4785" s="72"/>
      <c r="W4785" s="71"/>
      <c r="X4785" s="71"/>
    </row>
    <row r="4786" spans="1:24" ht="15.75" thickBot="1">
      <c r="A4786" s="3">
        <v>0.4778</v>
      </c>
      <c r="B4786" s="17">
        <v>-2.1614747E-2</v>
      </c>
      <c r="C4786" s="17">
        <v>-4.1896237000000003E-2</v>
      </c>
      <c r="D4786" s="17">
        <v>-4.6158422999999997E-2</v>
      </c>
      <c r="E4786" s="74">
        <v>-1.5099642E-2</v>
      </c>
      <c r="F4786" s="74">
        <v>-5.2668972000000001E-2</v>
      </c>
      <c r="G4786" s="17">
        <v>-1.6377269E-2</v>
      </c>
      <c r="J4786" s="74"/>
      <c r="K4786" s="73"/>
      <c r="L4786" s="73"/>
      <c r="M4786" s="73"/>
      <c r="N4786" s="73"/>
      <c r="O4786" s="69"/>
      <c r="P4786" s="69"/>
      <c r="Q4786" s="69"/>
      <c r="R4786" s="69"/>
      <c r="S4786" s="69"/>
      <c r="T4786" s="69"/>
      <c r="U4786" s="69"/>
      <c r="V4786" s="72"/>
      <c r="W4786" s="71"/>
      <c r="X4786" s="71"/>
    </row>
    <row r="4787" spans="1:24" ht="15.75" thickBot="1">
      <c r="A4787" s="3">
        <v>0.47789999999999999</v>
      </c>
      <c r="B4787" s="17">
        <v>-2.1517283000000002E-2</v>
      </c>
      <c r="C4787" s="17">
        <v>-4.1817307999999997E-2</v>
      </c>
      <c r="D4787" s="17">
        <v>-4.6083524000000001E-2</v>
      </c>
      <c r="E4787" s="74">
        <v>-1.5031535E-2</v>
      </c>
      <c r="F4787" s="74">
        <v>-5.2600618000000002E-2</v>
      </c>
      <c r="G4787" s="17">
        <v>-1.6303404000000001E-2</v>
      </c>
      <c r="J4787" s="74"/>
      <c r="K4787" s="73"/>
      <c r="L4787" s="73"/>
      <c r="M4787" s="73"/>
      <c r="N4787" s="73"/>
      <c r="O4787" s="69"/>
      <c r="P4787" s="69"/>
      <c r="Q4787" s="69"/>
      <c r="R4787" s="69"/>
      <c r="S4787" s="69"/>
      <c r="T4787" s="69"/>
      <c r="U4787" s="69"/>
      <c r="V4787" s="72"/>
      <c r="W4787" s="71"/>
      <c r="X4787" s="71"/>
    </row>
    <row r="4788" spans="1:24" ht="15.75" thickBot="1">
      <c r="A4788" s="3">
        <v>0.47799999999999998</v>
      </c>
      <c r="B4788" s="17">
        <v>-2.1419820999999999E-2</v>
      </c>
      <c r="C4788" s="17">
        <v>-4.1738378E-2</v>
      </c>
      <c r="D4788" s="17">
        <v>-4.6008621999999999E-2</v>
      </c>
      <c r="E4788" s="74">
        <v>-1.4963429E-2</v>
      </c>
      <c r="F4788" s="74">
        <v>-5.2532258999999998E-2</v>
      </c>
      <c r="G4788" s="17">
        <v>-1.6229540000000001E-2</v>
      </c>
      <c r="J4788" s="74"/>
      <c r="K4788" s="73"/>
      <c r="L4788" s="73"/>
      <c r="M4788" s="73"/>
      <c r="N4788" s="73"/>
      <c r="O4788" s="69"/>
      <c r="P4788" s="69"/>
      <c r="Q4788" s="69"/>
      <c r="R4788" s="69"/>
      <c r="S4788" s="69"/>
      <c r="T4788" s="69"/>
      <c r="U4788" s="69"/>
      <c r="V4788" s="72"/>
      <c r="W4788" s="71"/>
      <c r="X4788" s="71"/>
    </row>
    <row r="4789" spans="1:24" ht="15.75" thickBot="1">
      <c r="A4789" s="3">
        <v>0.47810000000000002</v>
      </c>
      <c r="B4789" s="17">
        <v>-2.1322359999999999E-2</v>
      </c>
      <c r="C4789" s="17">
        <v>-4.1659445000000003E-2</v>
      </c>
      <c r="D4789" s="17">
        <v>-4.5933717999999998E-2</v>
      </c>
      <c r="E4789" s="74">
        <v>-1.4895324999999999E-2</v>
      </c>
      <c r="F4789" s="74">
        <v>-5.2463898000000002E-2</v>
      </c>
      <c r="G4789" s="17">
        <v>-1.6155678E-2</v>
      </c>
      <c r="J4789" s="74"/>
      <c r="K4789" s="73"/>
      <c r="L4789" s="73"/>
      <c r="M4789" s="73"/>
      <c r="N4789" s="73"/>
      <c r="O4789" s="69"/>
      <c r="P4789" s="69"/>
      <c r="Q4789" s="69"/>
      <c r="R4789" s="69"/>
      <c r="S4789" s="69"/>
      <c r="T4789" s="69"/>
      <c r="U4789" s="69"/>
      <c r="V4789" s="72"/>
      <c r="W4789" s="71"/>
      <c r="X4789" s="71"/>
    </row>
    <row r="4790" spans="1:24" ht="15.75" thickBot="1">
      <c r="A4790" s="3">
        <v>0.47820000000000001</v>
      </c>
      <c r="B4790" s="17">
        <v>-2.1224900000000001E-2</v>
      </c>
      <c r="C4790" s="17">
        <v>-4.1580511000000001E-2</v>
      </c>
      <c r="D4790" s="17">
        <v>-4.5858810999999999E-2</v>
      </c>
      <c r="E4790" s="74">
        <v>-1.4827221999999999E-2</v>
      </c>
      <c r="F4790" s="74">
        <v>-5.2395532000000002E-2</v>
      </c>
      <c r="G4790" s="17">
        <v>-1.6081817000000002E-2</v>
      </c>
      <c r="J4790" s="74"/>
      <c r="K4790" s="73"/>
      <c r="L4790" s="73"/>
      <c r="M4790" s="73"/>
      <c r="N4790" s="73"/>
      <c r="O4790" s="69"/>
      <c r="P4790" s="69"/>
      <c r="Q4790" s="69"/>
      <c r="R4790" s="69"/>
      <c r="S4790" s="69"/>
      <c r="T4790" s="69"/>
      <c r="U4790" s="69"/>
      <c r="V4790" s="72"/>
      <c r="W4790" s="71"/>
      <c r="X4790" s="71"/>
    </row>
    <row r="4791" spans="1:24" ht="15.75" thickBot="1">
      <c r="A4791" s="3">
        <v>0.4783</v>
      </c>
      <c r="B4791" s="17">
        <v>-2.1127442E-2</v>
      </c>
      <c r="C4791" s="17">
        <v>-4.1501574999999999E-2</v>
      </c>
      <c r="D4791" s="17">
        <v>-4.5783901000000002E-2</v>
      </c>
      <c r="E4791" s="74">
        <v>-1.4759120000000001E-2</v>
      </c>
      <c r="F4791" s="74">
        <v>-5.2327163000000003E-2</v>
      </c>
      <c r="G4791" s="17">
        <v>-1.6007957E-2</v>
      </c>
      <c r="J4791" s="74"/>
      <c r="K4791" s="73"/>
      <c r="L4791" s="73"/>
      <c r="M4791" s="73"/>
      <c r="N4791" s="73"/>
      <c r="O4791" s="69"/>
      <c r="P4791" s="69"/>
      <c r="Q4791" s="69"/>
      <c r="R4791" s="69"/>
      <c r="S4791" s="69"/>
      <c r="T4791" s="69"/>
      <c r="U4791" s="69"/>
      <c r="V4791" s="72"/>
      <c r="W4791" s="71"/>
      <c r="X4791" s="71"/>
    </row>
    <row r="4792" spans="1:24" ht="15.75" thickBot="1">
      <c r="A4792" s="3">
        <v>0.47839999999999999</v>
      </c>
      <c r="B4792" s="17">
        <v>-2.1029985000000001E-2</v>
      </c>
      <c r="C4792" s="17">
        <v>-4.1422635999999999E-2</v>
      </c>
      <c r="D4792" s="17">
        <v>-4.5708988999999998E-2</v>
      </c>
      <c r="E4792" s="74">
        <v>-1.4691019E-2</v>
      </c>
      <c r="F4792" s="74">
        <v>-5.2258789999999999E-2</v>
      </c>
      <c r="G4792" s="17">
        <v>-1.5934099E-2</v>
      </c>
      <c r="J4792" s="74"/>
      <c r="K4792" s="73"/>
      <c r="L4792" s="73"/>
      <c r="M4792" s="73"/>
      <c r="N4792" s="73"/>
      <c r="O4792" s="69"/>
      <c r="P4792" s="69"/>
      <c r="Q4792" s="69"/>
      <c r="R4792" s="69"/>
      <c r="S4792" s="69"/>
      <c r="T4792" s="69"/>
      <c r="U4792" s="69"/>
      <c r="V4792" s="72"/>
      <c r="W4792" s="71"/>
      <c r="X4792" s="71"/>
    </row>
    <row r="4793" spans="1:24" ht="15.75" thickBot="1">
      <c r="A4793" s="3">
        <v>0.47849999999999998</v>
      </c>
      <c r="B4793" s="17">
        <v>-2.0932528999999998E-2</v>
      </c>
      <c r="C4793" s="17">
        <v>-4.1343695999999999E-2</v>
      </c>
      <c r="D4793" s="17">
        <v>-4.5634073999999997E-2</v>
      </c>
      <c r="E4793" s="74">
        <v>-1.4622919E-2</v>
      </c>
      <c r="F4793" s="74">
        <v>-5.2190413999999997E-2</v>
      </c>
      <c r="G4793" s="17">
        <v>-1.5860241000000001E-2</v>
      </c>
      <c r="J4793" s="74"/>
      <c r="K4793" s="73"/>
      <c r="L4793" s="73"/>
      <c r="M4793" s="73"/>
      <c r="N4793" s="73"/>
      <c r="O4793" s="69"/>
      <c r="P4793" s="69"/>
      <c r="Q4793" s="69"/>
      <c r="R4793" s="69"/>
      <c r="S4793" s="69"/>
      <c r="T4793" s="69"/>
      <c r="U4793" s="69"/>
      <c r="V4793" s="72"/>
      <c r="W4793" s="71"/>
      <c r="X4793" s="71"/>
    </row>
    <row r="4794" spans="1:24" ht="15.75" thickBot="1">
      <c r="A4794" s="3">
        <v>0.47860000000000003</v>
      </c>
      <c r="B4794" s="17">
        <v>-2.0835075000000002E-2</v>
      </c>
      <c r="C4794" s="17">
        <v>-4.1264754000000001E-2</v>
      </c>
      <c r="D4794" s="17">
        <v>-4.5559156000000003E-2</v>
      </c>
      <c r="E4794" s="74">
        <v>-1.4554821000000001E-2</v>
      </c>
      <c r="F4794" s="74">
        <v>-5.2122032999999998E-2</v>
      </c>
      <c r="G4794" s="17">
        <v>-1.5786385E-2</v>
      </c>
      <c r="J4794" s="74"/>
      <c r="K4794" s="73"/>
      <c r="L4794" s="73"/>
      <c r="M4794" s="73"/>
      <c r="N4794" s="73"/>
      <c r="O4794" s="69"/>
      <c r="P4794" s="69"/>
      <c r="Q4794" s="69"/>
      <c r="R4794" s="69"/>
      <c r="S4794" s="69"/>
      <c r="T4794" s="69"/>
      <c r="U4794" s="69"/>
      <c r="V4794" s="72"/>
      <c r="W4794" s="71"/>
      <c r="X4794" s="71"/>
    </row>
    <row r="4795" spans="1:24" ht="15.75" thickBot="1">
      <c r="A4795" s="3">
        <v>0.47870000000000001</v>
      </c>
      <c r="B4795" s="17">
        <v>-2.0737622000000001E-2</v>
      </c>
      <c r="C4795" s="17">
        <v>-4.1185810000000003E-2</v>
      </c>
      <c r="D4795" s="17">
        <v>-4.5484235999999997E-2</v>
      </c>
      <c r="E4795" s="74">
        <v>-1.4486723999999999E-2</v>
      </c>
      <c r="F4795" s="74">
        <v>-5.2053649E-2</v>
      </c>
      <c r="G4795" s="17">
        <v>-1.5712529999999999E-2</v>
      </c>
      <c r="J4795" s="74"/>
      <c r="K4795" s="73"/>
      <c r="L4795" s="73"/>
      <c r="M4795" s="73"/>
      <c r="N4795" s="73"/>
      <c r="O4795" s="69"/>
      <c r="P4795" s="69"/>
      <c r="Q4795" s="69"/>
      <c r="R4795" s="69"/>
      <c r="S4795" s="69"/>
      <c r="T4795" s="69"/>
      <c r="U4795" s="69"/>
      <c r="V4795" s="72"/>
      <c r="W4795" s="71"/>
      <c r="X4795" s="71"/>
    </row>
    <row r="4796" spans="1:24" ht="15.75" thickBot="1">
      <c r="A4796" s="3">
        <v>0.4788</v>
      </c>
      <c r="B4796" s="17">
        <v>-2.0640169999999999E-2</v>
      </c>
      <c r="C4796" s="17">
        <v>-4.1106864E-2</v>
      </c>
      <c r="D4796" s="17">
        <v>-4.5409313E-2</v>
      </c>
      <c r="E4796" s="74">
        <v>-1.4418627999999999E-2</v>
      </c>
      <c r="F4796" s="74">
        <v>-5.1985261999999997E-2</v>
      </c>
      <c r="G4796" s="17">
        <v>-1.5638677E-2</v>
      </c>
      <c r="J4796" s="74"/>
      <c r="K4796" s="73"/>
      <c r="L4796" s="73"/>
      <c r="M4796" s="73"/>
      <c r="N4796" s="73"/>
      <c r="O4796" s="69"/>
      <c r="P4796" s="69"/>
      <c r="Q4796" s="69"/>
      <c r="R4796" s="69"/>
      <c r="S4796" s="69"/>
      <c r="T4796" s="69"/>
      <c r="U4796" s="69"/>
      <c r="V4796" s="72"/>
      <c r="W4796" s="71"/>
      <c r="X4796" s="71"/>
    </row>
    <row r="4797" spans="1:24" ht="15.75" thickBot="1">
      <c r="A4797" s="3">
        <v>0.47889999999999999</v>
      </c>
      <c r="B4797" s="17">
        <v>-2.054272E-2</v>
      </c>
      <c r="C4797" s="17">
        <v>-4.1027915999999998E-2</v>
      </c>
      <c r="D4797" s="17">
        <v>-4.5334386999999997E-2</v>
      </c>
      <c r="E4797" s="74">
        <v>-1.4350533E-2</v>
      </c>
      <c r="F4797" s="74">
        <v>-5.1916869999999997E-2</v>
      </c>
      <c r="G4797" s="17">
        <v>-1.5564824E-2</v>
      </c>
      <c r="J4797" s="74"/>
      <c r="K4797" s="73"/>
      <c r="L4797" s="73"/>
      <c r="M4797" s="73"/>
      <c r="N4797" s="73"/>
      <c r="O4797" s="69"/>
      <c r="P4797" s="69"/>
      <c r="Q4797" s="69"/>
      <c r="R4797" s="69"/>
      <c r="S4797" s="69"/>
      <c r="T4797" s="69"/>
      <c r="U4797" s="69"/>
      <c r="V4797" s="72"/>
      <c r="W4797" s="71"/>
      <c r="X4797" s="71"/>
    </row>
    <row r="4798" spans="1:24" ht="15.75" thickBot="1">
      <c r="A4798" s="3">
        <v>0.47899999999999998</v>
      </c>
      <c r="B4798" s="17">
        <v>-2.0445271000000001E-2</v>
      </c>
      <c r="C4798" s="17">
        <v>-4.0948966000000003E-2</v>
      </c>
      <c r="D4798" s="17">
        <v>-4.5259459000000002E-2</v>
      </c>
      <c r="E4798" s="74">
        <v>-1.4282438999999999E-2</v>
      </c>
      <c r="F4798" s="74">
        <v>-5.1848474999999998E-2</v>
      </c>
      <c r="G4798" s="17">
        <v>-1.5490973E-2</v>
      </c>
      <c r="J4798" s="74"/>
      <c r="K4798" s="73"/>
      <c r="L4798" s="73"/>
      <c r="M4798" s="73"/>
      <c r="N4798" s="73"/>
      <c r="O4798" s="69"/>
      <c r="P4798" s="69"/>
      <c r="Q4798" s="69"/>
      <c r="R4798" s="69"/>
      <c r="S4798" s="69"/>
      <c r="T4798" s="69"/>
      <c r="U4798" s="69"/>
      <c r="V4798" s="72"/>
      <c r="W4798" s="71"/>
      <c r="X4798" s="71"/>
    </row>
    <row r="4799" spans="1:24" ht="15.75" thickBot="1">
      <c r="A4799" s="3">
        <v>0.47910000000000003</v>
      </c>
      <c r="B4799" s="17">
        <v>-2.0347823000000001E-2</v>
      </c>
      <c r="C4799" s="17">
        <v>-4.0870014000000003E-2</v>
      </c>
      <c r="D4799" s="17">
        <v>-4.5184528000000002E-2</v>
      </c>
      <c r="E4799" s="74">
        <v>-1.4214345999999999E-2</v>
      </c>
      <c r="F4799" s="74">
        <v>-5.1780076000000001E-2</v>
      </c>
      <c r="G4799" s="17">
        <v>-1.5417123E-2</v>
      </c>
      <c r="J4799" s="74"/>
      <c r="K4799" s="73"/>
      <c r="L4799" s="73"/>
      <c r="M4799" s="73"/>
      <c r="N4799" s="73"/>
      <c r="O4799" s="69"/>
      <c r="P4799" s="69"/>
      <c r="Q4799" s="69"/>
      <c r="R4799" s="69"/>
      <c r="S4799" s="69"/>
      <c r="T4799" s="69"/>
      <c r="U4799" s="69"/>
      <c r="V4799" s="72"/>
      <c r="W4799" s="71"/>
      <c r="X4799" s="71"/>
    </row>
    <row r="4800" spans="1:24" ht="15.75" thickBot="1">
      <c r="A4800" s="3">
        <v>0.47920000000000001</v>
      </c>
      <c r="B4800" s="17">
        <v>-2.0250376E-2</v>
      </c>
      <c r="C4800" s="17">
        <v>-4.0791059999999997E-2</v>
      </c>
      <c r="D4800" s="17">
        <v>-4.5109594000000003E-2</v>
      </c>
      <c r="E4800" s="74">
        <v>-1.4146255E-2</v>
      </c>
      <c r="F4800" s="74">
        <v>-5.1711673E-2</v>
      </c>
      <c r="G4800" s="17">
        <v>-1.5343274E-2</v>
      </c>
      <c r="J4800" s="74"/>
      <c r="K4800" s="73"/>
      <c r="L4800" s="73"/>
      <c r="M4800" s="73"/>
      <c r="N4800" s="73"/>
      <c r="O4800" s="69"/>
      <c r="P4800" s="69"/>
      <c r="Q4800" s="69"/>
      <c r="R4800" s="69"/>
      <c r="S4800" s="69"/>
      <c r="T4800" s="69"/>
      <c r="U4800" s="69"/>
      <c r="V4800" s="72"/>
      <c r="W4800" s="71"/>
      <c r="X4800" s="71"/>
    </row>
    <row r="4801" spans="1:24" ht="15.75" thickBot="1">
      <c r="A4801" s="3">
        <v>0.4793</v>
      </c>
      <c r="B4801" s="17">
        <v>-2.0152930999999999E-2</v>
      </c>
      <c r="C4801" s="17">
        <v>-4.0712103999999999E-2</v>
      </c>
      <c r="D4801" s="17">
        <v>-4.5034657999999998E-2</v>
      </c>
      <c r="E4801" s="74">
        <v>-1.4078165E-2</v>
      </c>
      <c r="F4801" s="74">
        <v>-5.1643267E-2</v>
      </c>
      <c r="G4801" s="17">
        <v>-1.5269425999999999E-2</v>
      </c>
      <c r="J4801" s="74"/>
      <c r="K4801" s="73"/>
      <c r="L4801" s="73"/>
      <c r="M4801" s="73"/>
      <c r="N4801" s="73"/>
      <c r="O4801" s="69"/>
      <c r="P4801" s="69"/>
      <c r="Q4801" s="69"/>
      <c r="R4801" s="69"/>
      <c r="S4801" s="69"/>
      <c r="T4801" s="69"/>
      <c r="U4801" s="69"/>
      <c r="V4801" s="72"/>
      <c r="W4801" s="71"/>
      <c r="X4801" s="71"/>
    </row>
    <row r="4802" spans="1:24" ht="15.75" thickBot="1">
      <c r="A4802" s="3">
        <v>0.47939999999999999</v>
      </c>
      <c r="B4802" s="17">
        <v>-2.0055487E-2</v>
      </c>
      <c r="C4802" s="17">
        <v>-4.0633146000000002E-2</v>
      </c>
      <c r="D4802" s="17">
        <v>-4.4959719000000002E-2</v>
      </c>
      <c r="E4802" s="74">
        <v>-1.4010076E-2</v>
      </c>
      <c r="F4802" s="74">
        <v>-5.1574857000000002E-2</v>
      </c>
      <c r="G4802" s="17">
        <v>-1.519558E-2</v>
      </c>
      <c r="J4802" s="74"/>
      <c r="K4802" s="73"/>
      <c r="L4802" s="73"/>
      <c r="M4802" s="73"/>
      <c r="N4802" s="73"/>
      <c r="O4802" s="69"/>
      <c r="P4802" s="69"/>
      <c r="Q4802" s="69"/>
      <c r="R4802" s="69"/>
      <c r="S4802" s="69"/>
      <c r="T4802" s="69"/>
      <c r="U4802" s="69"/>
      <c r="V4802" s="72"/>
      <c r="W4802" s="71"/>
      <c r="X4802" s="71"/>
    </row>
    <row r="4803" spans="1:24" ht="15.75" thickBot="1">
      <c r="A4803" s="3">
        <v>0.47949999999999998</v>
      </c>
      <c r="B4803" s="17">
        <v>-1.9958044000000001E-2</v>
      </c>
      <c r="C4803" s="17">
        <v>-4.0554185999999999E-2</v>
      </c>
      <c r="D4803" s="17">
        <v>-4.4884778E-2</v>
      </c>
      <c r="E4803" s="74">
        <v>-1.3941988000000001E-2</v>
      </c>
      <c r="F4803" s="74">
        <v>-5.1506442999999999E-2</v>
      </c>
      <c r="G4803" s="17">
        <v>-1.5121735000000001E-2</v>
      </c>
      <c r="J4803" s="74"/>
      <c r="K4803" s="73"/>
      <c r="L4803" s="73"/>
      <c r="M4803" s="73"/>
      <c r="N4803" s="73"/>
      <c r="O4803" s="69"/>
      <c r="P4803" s="69"/>
      <c r="Q4803" s="69"/>
      <c r="R4803" s="69"/>
      <c r="S4803" s="69"/>
      <c r="T4803" s="69"/>
      <c r="U4803" s="69"/>
      <c r="V4803" s="72"/>
      <c r="W4803" s="71"/>
      <c r="X4803" s="71"/>
    </row>
    <row r="4804" spans="1:24" ht="15.75" thickBot="1">
      <c r="A4804" s="3">
        <v>0.47960000000000003</v>
      </c>
      <c r="B4804" s="17">
        <v>-1.9860603000000001E-2</v>
      </c>
      <c r="C4804" s="17">
        <v>-4.0475224999999997E-2</v>
      </c>
      <c r="D4804" s="17">
        <v>-4.4809833E-2</v>
      </c>
      <c r="E4804" s="74">
        <v>-1.3873900999999999E-2</v>
      </c>
      <c r="F4804" s="74">
        <v>-5.1438024999999998E-2</v>
      </c>
      <c r="G4804" s="17">
        <v>-1.5047891000000001E-2</v>
      </c>
      <c r="J4804" s="74"/>
      <c r="K4804" s="73"/>
      <c r="L4804" s="73"/>
      <c r="M4804" s="73"/>
      <c r="N4804" s="73"/>
      <c r="O4804" s="69"/>
      <c r="P4804" s="69"/>
      <c r="Q4804" s="69"/>
      <c r="R4804" s="69"/>
      <c r="S4804" s="69"/>
      <c r="T4804" s="69"/>
      <c r="U4804" s="69"/>
      <c r="V4804" s="72"/>
      <c r="W4804" s="71"/>
      <c r="X4804" s="71"/>
    </row>
    <row r="4805" spans="1:24" ht="15.75" thickBot="1">
      <c r="A4805" s="3">
        <v>0.47970000000000002</v>
      </c>
      <c r="B4805" s="17">
        <v>-1.9763162000000001E-2</v>
      </c>
      <c r="C4805" s="17">
        <v>-4.0396261000000003E-2</v>
      </c>
      <c r="D4805" s="17">
        <v>-4.4734886000000001E-2</v>
      </c>
      <c r="E4805" s="74">
        <v>-1.3805815000000001E-2</v>
      </c>
      <c r="F4805" s="74">
        <v>-5.1369603E-2</v>
      </c>
      <c r="G4805" s="17">
        <v>-1.4974048E-2</v>
      </c>
      <c r="J4805" s="74"/>
      <c r="K4805" s="73"/>
      <c r="L4805" s="73"/>
      <c r="M4805" s="73"/>
      <c r="N4805" s="73"/>
      <c r="O4805" s="69"/>
      <c r="P4805" s="69"/>
      <c r="Q4805" s="69"/>
      <c r="R4805" s="69"/>
      <c r="S4805" s="69"/>
      <c r="T4805" s="69"/>
      <c r="U4805" s="69"/>
      <c r="V4805" s="72"/>
      <c r="W4805" s="71"/>
      <c r="X4805" s="71"/>
    </row>
    <row r="4806" spans="1:24" ht="15.75" thickBot="1">
      <c r="A4806" s="3">
        <v>0.4798</v>
      </c>
      <c r="B4806" s="17">
        <v>-1.9665723E-2</v>
      </c>
      <c r="C4806" s="17">
        <v>-4.0317295000000003E-2</v>
      </c>
      <c r="D4806" s="17">
        <v>-4.4659936999999997E-2</v>
      </c>
      <c r="E4806" s="74">
        <v>-1.3737731E-2</v>
      </c>
      <c r="F4806" s="74">
        <v>-5.1301178000000003E-2</v>
      </c>
      <c r="G4806" s="17">
        <v>-1.4900205999999999E-2</v>
      </c>
      <c r="J4806" s="74"/>
      <c r="K4806" s="73"/>
      <c r="L4806" s="73"/>
      <c r="M4806" s="73"/>
      <c r="N4806" s="73"/>
      <c r="O4806" s="69"/>
      <c r="P4806" s="69"/>
      <c r="Q4806" s="69"/>
      <c r="R4806" s="69"/>
      <c r="S4806" s="69"/>
      <c r="T4806" s="69"/>
      <c r="U4806" s="69"/>
      <c r="V4806" s="72"/>
      <c r="W4806" s="71"/>
      <c r="X4806" s="71"/>
    </row>
    <row r="4807" spans="1:24" ht="15.75" thickBot="1">
      <c r="A4807" s="3">
        <v>0.47989999999999999</v>
      </c>
      <c r="B4807" s="17">
        <v>-1.9568286000000001E-2</v>
      </c>
      <c r="C4807" s="17">
        <v>-4.0238326999999997E-2</v>
      </c>
      <c r="D4807" s="17">
        <v>-4.4584984000000001E-2</v>
      </c>
      <c r="E4807" s="74">
        <v>-1.3669648E-2</v>
      </c>
      <c r="F4807" s="74">
        <v>-5.1232749000000001E-2</v>
      </c>
      <c r="G4807" s="17">
        <v>-1.4826364999999999E-2</v>
      </c>
      <c r="J4807" s="74"/>
      <c r="K4807" s="73"/>
      <c r="L4807" s="73"/>
      <c r="M4807" s="73"/>
      <c r="N4807" s="73"/>
      <c r="O4807" s="69"/>
      <c r="P4807" s="69"/>
      <c r="Q4807" s="69"/>
      <c r="R4807" s="69"/>
      <c r="S4807" s="69"/>
      <c r="T4807" s="69"/>
      <c r="U4807" s="69"/>
      <c r="V4807" s="72"/>
      <c r="W4807" s="71"/>
      <c r="X4807" s="71"/>
    </row>
    <row r="4808" spans="1:24" ht="15.75" thickBot="1">
      <c r="A4808" s="3">
        <v>0.48</v>
      </c>
      <c r="B4808" s="17">
        <v>-1.9470848999999998E-2</v>
      </c>
      <c r="C4808" s="17">
        <v>-4.0159357E-2</v>
      </c>
      <c r="D4808" s="17">
        <v>-4.4510029E-2</v>
      </c>
      <c r="E4808" s="74">
        <v>-1.3601564999999999E-2</v>
      </c>
      <c r="F4808" s="74">
        <v>-5.1164316000000001E-2</v>
      </c>
      <c r="G4808" s="17">
        <v>-1.4752526E-2</v>
      </c>
      <c r="J4808" s="74"/>
      <c r="K4808" s="73"/>
      <c r="L4808" s="73"/>
      <c r="M4808" s="73"/>
      <c r="N4808" s="73"/>
      <c r="O4808" s="69"/>
      <c r="P4808" s="69"/>
      <c r="Q4808" s="69"/>
      <c r="R4808" s="69"/>
      <c r="S4808" s="69"/>
      <c r="T4808" s="69"/>
      <c r="U4808" s="69"/>
      <c r="V4808" s="72"/>
      <c r="W4808" s="71"/>
      <c r="X4808" s="71"/>
    </row>
    <row r="4809" spans="1:24" ht="15.75" thickBot="1">
      <c r="A4809" s="3">
        <v>0.48010000000000003</v>
      </c>
      <c r="B4809" s="17">
        <v>-1.9373413999999999E-2</v>
      </c>
      <c r="C4809" s="17">
        <v>-4.0080385000000003E-2</v>
      </c>
      <c r="D4809" s="17">
        <v>-4.4435071E-2</v>
      </c>
      <c r="E4809" s="74">
        <v>-1.3533484E-2</v>
      </c>
      <c r="F4809" s="74">
        <v>-5.1095878999999997E-2</v>
      </c>
      <c r="G4809" s="17">
        <v>-1.4678686999999999E-2</v>
      </c>
      <c r="J4809" s="74"/>
      <c r="K4809" s="73"/>
      <c r="L4809" s="73"/>
      <c r="M4809" s="73"/>
      <c r="N4809" s="73"/>
      <c r="O4809" s="69"/>
      <c r="P4809" s="69"/>
      <c r="Q4809" s="69"/>
      <c r="R4809" s="69"/>
      <c r="S4809" s="69"/>
      <c r="T4809" s="69"/>
      <c r="U4809" s="69"/>
      <c r="V4809" s="72"/>
      <c r="W4809" s="71"/>
      <c r="X4809" s="71"/>
    </row>
    <row r="4810" spans="1:24" ht="15.75" thickBot="1">
      <c r="A4810" s="3">
        <v>0.48020000000000002</v>
      </c>
      <c r="B4810" s="17">
        <v>-1.9275980000000002E-2</v>
      </c>
      <c r="C4810" s="17">
        <v>-4.0001411000000001E-2</v>
      </c>
      <c r="D4810" s="17">
        <v>-4.4360111000000001E-2</v>
      </c>
      <c r="E4810" s="74">
        <v>-1.3465404E-2</v>
      </c>
      <c r="F4810" s="74">
        <v>-5.1027439000000001E-2</v>
      </c>
      <c r="G4810" s="17">
        <v>-1.4604850000000001E-2</v>
      </c>
      <c r="J4810" s="74"/>
      <c r="K4810" s="73"/>
      <c r="L4810" s="73"/>
      <c r="M4810" s="73"/>
      <c r="N4810" s="73"/>
      <c r="O4810" s="69"/>
      <c r="P4810" s="69"/>
      <c r="Q4810" s="69"/>
      <c r="R4810" s="69"/>
      <c r="S4810" s="69"/>
      <c r="T4810" s="69"/>
      <c r="U4810" s="69"/>
      <c r="V4810" s="72"/>
      <c r="W4810" s="71"/>
      <c r="X4810" s="71"/>
    </row>
    <row r="4811" spans="1:24" ht="15.75" thickBot="1">
      <c r="A4811" s="3">
        <v>0.4803</v>
      </c>
      <c r="B4811" s="17">
        <v>-1.9178547000000001E-2</v>
      </c>
      <c r="C4811" s="17">
        <v>-3.9922434999999999E-2</v>
      </c>
      <c r="D4811" s="17">
        <v>-4.4285146999999997E-2</v>
      </c>
      <c r="E4811" s="74">
        <v>-1.3397325E-2</v>
      </c>
      <c r="F4811" s="74">
        <v>-5.0958995E-2</v>
      </c>
      <c r="G4811" s="17">
        <v>-1.4531014E-2</v>
      </c>
      <c r="J4811" s="74"/>
      <c r="K4811" s="73"/>
      <c r="L4811" s="73"/>
      <c r="M4811" s="73"/>
      <c r="N4811" s="73"/>
      <c r="O4811" s="69"/>
      <c r="P4811" s="69"/>
      <c r="Q4811" s="69"/>
      <c r="R4811" s="69"/>
      <c r="S4811" s="69"/>
      <c r="T4811" s="69"/>
      <c r="U4811" s="69"/>
      <c r="V4811" s="72"/>
      <c r="W4811" s="71"/>
      <c r="X4811" s="71"/>
    </row>
    <row r="4812" spans="1:24" ht="15.75" thickBot="1">
      <c r="A4812" s="3">
        <v>0.48039999999999999</v>
      </c>
      <c r="B4812" s="17">
        <v>-1.9081114999999999E-2</v>
      </c>
      <c r="C4812" s="17">
        <v>-3.9843456999999999E-2</v>
      </c>
      <c r="D4812" s="17">
        <v>-4.4210181000000001E-2</v>
      </c>
      <c r="E4812" s="74">
        <v>-1.3329247000000001E-2</v>
      </c>
      <c r="F4812" s="74">
        <v>-5.0890547000000001E-2</v>
      </c>
      <c r="G4812" s="17">
        <v>-1.4457179000000001E-2</v>
      </c>
      <c r="J4812" s="74"/>
      <c r="K4812" s="73"/>
      <c r="L4812" s="73"/>
      <c r="M4812" s="73"/>
      <c r="N4812" s="73"/>
      <c r="O4812" s="69"/>
      <c r="P4812" s="69"/>
      <c r="Q4812" s="69"/>
      <c r="R4812" s="69"/>
      <c r="S4812" s="69"/>
      <c r="T4812" s="69"/>
      <c r="U4812" s="69"/>
      <c r="V4812" s="72"/>
      <c r="W4812" s="71"/>
      <c r="X4812" s="71"/>
    </row>
    <row r="4813" spans="1:24" ht="15.75" thickBot="1">
      <c r="A4813" s="3">
        <v>0.48049999999999998</v>
      </c>
      <c r="B4813" s="17">
        <v>-1.8983685E-2</v>
      </c>
      <c r="C4813" s="17">
        <v>-3.9764476999999999E-2</v>
      </c>
      <c r="D4813" s="17">
        <v>-4.4135213E-2</v>
      </c>
      <c r="E4813" s="74">
        <v>-1.3261169999999999E-2</v>
      </c>
      <c r="F4813" s="74">
        <v>-5.0822094999999998E-2</v>
      </c>
      <c r="G4813" s="17">
        <v>-1.4383345000000001E-2</v>
      </c>
      <c r="J4813" s="74"/>
      <c r="K4813" s="73"/>
      <c r="L4813" s="73"/>
      <c r="M4813" s="73"/>
      <c r="N4813" s="73"/>
      <c r="O4813" s="69"/>
      <c r="P4813" s="69"/>
      <c r="Q4813" s="69"/>
      <c r="R4813" s="69"/>
      <c r="S4813" s="69"/>
      <c r="T4813" s="69"/>
      <c r="U4813" s="69"/>
      <c r="V4813" s="72"/>
      <c r="W4813" s="71"/>
      <c r="X4813" s="71"/>
    </row>
    <row r="4814" spans="1:24" ht="15.75" thickBot="1">
      <c r="A4814" s="3">
        <v>0.48060000000000003</v>
      </c>
      <c r="B4814" s="17">
        <v>-1.8886255000000001E-2</v>
      </c>
      <c r="C4814" s="17">
        <v>-3.9685495000000001E-2</v>
      </c>
      <c r="D4814" s="17">
        <v>-4.4060241E-2</v>
      </c>
      <c r="E4814" s="74">
        <v>-1.3193095E-2</v>
      </c>
      <c r="F4814" s="74">
        <v>-5.0753639000000003E-2</v>
      </c>
      <c r="G4814" s="17">
        <v>-1.4309512999999999E-2</v>
      </c>
      <c r="J4814" s="74"/>
      <c r="K4814" s="73"/>
      <c r="L4814" s="73"/>
      <c r="M4814" s="73"/>
      <c r="N4814" s="73"/>
      <c r="O4814" s="69"/>
      <c r="P4814" s="69"/>
      <c r="Q4814" s="69"/>
      <c r="R4814" s="69"/>
      <c r="S4814" s="69"/>
      <c r="T4814" s="69"/>
      <c r="U4814" s="69"/>
      <c r="V4814" s="72"/>
      <c r="W4814" s="71"/>
      <c r="X4814" s="71"/>
    </row>
    <row r="4815" spans="1:24" ht="15.75" thickBot="1">
      <c r="A4815" s="3">
        <v>0.48070000000000002</v>
      </c>
      <c r="B4815" s="17">
        <v>-1.8788827000000001E-2</v>
      </c>
      <c r="C4815" s="17">
        <v>-3.9606510999999997E-2</v>
      </c>
      <c r="D4815" s="17">
        <v>-4.3985267000000002E-2</v>
      </c>
      <c r="E4815" s="74">
        <v>-1.3125019999999999E-2</v>
      </c>
      <c r="F4815" s="74">
        <v>-5.0685180000000003E-2</v>
      </c>
      <c r="G4815" s="17">
        <v>-1.4235681E-2</v>
      </c>
      <c r="J4815" s="74"/>
      <c r="K4815" s="73"/>
      <c r="L4815" s="73"/>
      <c r="M4815" s="73"/>
      <c r="N4815" s="73"/>
      <c r="O4815" s="69"/>
      <c r="P4815" s="69"/>
      <c r="Q4815" s="69"/>
      <c r="R4815" s="69"/>
      <c r="S4815" s="69"/>
      <c r="T4815" s="69"/>
      <c r="U4815" s="69"/>
      <c r="V4815" s="72"/>
      <c r="W4815" s="71"/>
      <c r="X4815" s="71"/>
    </row>
    <row r="4816" spans="1:24" ht="15.75" thickBot="1">
      <c r="A4816" s="3">
        <v>0.48080000000000001</v>
      </c>
      <c r="B4816" s="17">
        <v>-1.86914E-2</v>
      </c>
      <c r="C4816" s="17">
        <v>-3.9527525000000001E-2</v>
      </c>
      <c r="D4816" s="17">
        <v>-4.3910289999999998E-2</v>
      </c>
      <c r="E4816" s="74">
        <v>-1.3056946E-2</v>
      </c>
      <c r="F4816" s="74">
        <v>-5.0616715999999999E-2</v>
      </c>
      <c r="G4816" s="17">
        <v>-1.4161851E-2</v>
      </c>
      <c r="J4816" s="74"/>
      <c r="K4816" s="73"/>
      <c r="L4816" s="73"/>
      <c r="M4816" s="73"/>
      <c r="N4816" s="73"/>
      <c r="O4816" s="69"/>
      <c r="P4816" s="69"/>
      <c r="Q4816" s="69"/>
      <c r="R4816" s="69"/>
      <c r="S4816" s="69"/>
      <c r="T4816" s="69"/>
      <c r="U4816" s="69"/>
      <c r="V4816" s="72"/>
      <c r="W4816" s="71"/>
      <c r="X4816" s="71"/>
    </row>
    <row r="4817" spans="1:24" ht="15.75" thickBot="1">
      <c r="A4817" s="3">
        <v>0.48089999999999999</v>
      </c>
      <c r="B4817" s="17">
        <v>-1.8593974999999999E-2</v>
      </c>
      <c r="C4817" s="17">
        <v>-3.9448535999999999E-2</v>
      </c>
      <c r="D4817" s="17">
        <v>-4.3835310000000002E-2</v>
      </c>
      <c r="E4817" s="74">
        <v>-1.2988873999999999E-2</v>
      </c>
      <c r="F4817" s="74">
        <v>-5.0548249000000003E-2</v>
      </c>
      <c r="G4817" s="17">
        <v>-1.4088020999999999E-2</v>
      </c>
      <c r="J4817" s="74"/>
      <c r="K4817" s="73"/>
      <c r="L4817" s="73"/>
      <c r="M4817" s="73"/>
      <c r="N4817" s="73"/>
      <c r="O4817" s="69"/>
      <c r="P4817" s="69"/>
      <c r="Q4817" s="69"/>
      <c r="R4817" s="69"/>
      <c r="S4817" s="69"/>
      <c r="T4817" s="69"/>
      <c r="U4817" s="69"/>
      <c r="V4817" s="72"/>
      <c r="W4817" s="71"/>
      <c r="X4817" s="71"/>
    </row>
    <row r="4818" spans="1:24" ht="15.75" thickBot="1">
      <c r="A4818" s="3">
        <v>0.48099999999999998</v>
      </c>
      <c r="B4818" s="17">
        <v>-1.849655E-2</v>
      </c>
      <c r="C4818" s="17">
        <v>-3.9369545999999998E-2</v>
      </c>
      <c r="D4818" s="17">
        <v>-4.3760328000000001E-2</v>
      </c>
      <c r="E4818" s="74">
        <v>-1.2920803E-2</v>
      </c>
      <c r="F4818" s="74">
        <v>-5.0479778000000003E-2</v>
      </c>
      <c r="G4818" s="17">
        <v>-1.4014192999999999E-2</v>
      </c>
      <c r="J4818" s="74"/>
      <c r="K4818" s="73"/>
      <c r="L4818" s="73"/>
      <c r="M4818" s="73"/>
      <c r="N4818" s="73"/>
      <c r="O4818" s="69"/>
      <c r="P4818" s="69"/>
      <c r="Q4818" s="69"/>
      <c r="R4818" s="69"/>
      <c r="S4818" s="69"/>
      <c r="T4818" s="69"/>
      <c r="U4818" s="69"/>
      <c r="V4818" s="72"/>
      <c r="W4818" s="71"/>
      <c r="X4818" s="71"/>
    </row>
    <row r="4819" spans="1:24" ht="15.75" thickBot="1">
      <c r="A4819" s="3">
        <v>0.48110000000000003</v>
      </c>
      <c r="B4819" s="17">
        <v>-1.8399127000000001E-2</v>
      </c>
      <c r="C4819" s="17">
        <v>-3.9290552999999999E-2</v>
      </c>
      <c r="D4819" s="17">
        <v>-4.3685343000000001E-2</v>
      </c>
      <c r="E4819" s="74">
        <v>-1.2852732E-2</v>
      </c>
      <c r="F4819" s="74">
        <v>-5.0411303999999997E-2</v>
      </c>
      <c r="G4819" s="17">
        <v>-1.3940365999999999E-2</v>
      </c>
      <c r="J4819" s="74"/>
      <c r="K4819" s="73"/>
      <c r="L4819" s="73"/>
      <c r="M4819" s="73"/>
      <c r="N4819" s="73"/>
      <c r="O4819" s="69"/>
      <c r="P4819" s="69"/>
      <c r="Q4819" s="69"/>
      <c r="R4819" s="69"/>
      <c r="S4819" s="69"/>
      <c r="T4819" s="69"/>
      <c r="U4819" s="69"/>
      <c r="V4819" s="72"/>
      <c r="W4819" s="71"/>
      <c r="X4819" s="71"/>
    </row>
    <row r="4820" spans="1:24" ht="15.75" thickBot="1">
      <c r="A4820" s="3">
        <v>0.48120000000000002</v>
      </c>
      <c r="B4820" s="17">
        <v>-1.8301705000000001E-2</v>
      </c>
      <c r="C4820" s="17">
        <v>-3.9211559E-2</v>
      </c>
      <c r="D4820" s="17">
        <v>-4.3610355000000003E-2</v>
      </c>
      <c r="E4820" s="74">
        <v>-1.2784663E-2</v>
      </c>
      <c r="F4820" s="74">
        <v>-5.0342825000000001E-2</v>
      </c>
      <c r="G4820" s="17">
        <v>-1.386654E-2</v>
      </c>
      <c r="J4820" s="74"/>
      <c r="K4820" s="73"/>
      <c r="L4820" s="73"/>
      <c r="M4820" s="73"/>
      <c r="N4820" s="73"/>
      <c r="O4820" s="69"/>
      <c r="P4820" s="69"/>
      <c r="Q4820" s="69"/>
      <c r="R4820" s="69"/>
      <c r="S4820" s="69"/>
      <c r="T4820" s="69"/>
      <c r="U4820" s="69"/>
      <c r="V4820" s="72"/>
      <c r="W4820" s="71"/>
      <c r="X4820" s="71"/>
    </row>
    <row r="4821" spans="1:24" ht="15.75" thickBot="1">
      <c r="A4821" s="3">
        <v>0.48130000000000001</v>
      </c>
      <c r="B4821" s="17">
        <v>-1.8204284000000001E-2</v>
      </c>
      <c r="C4821" s="17">
        <v>-3.9132562000000003E-2</v>
      </c>
      <c r="D4821" s="17">
        <v>-4.3535364E-2</v>
      </c>
      <c r="E4821" s="74">
        <v>-1.2716593999999999E-2</v>
      </c>
      <c r="F4821" s="74">
        <v>-5.0274342E-2</v>
      </c>
      <c r="G4821" s="17">
        <v>-1.3792715000000001E-2</v>
      </c>
      <c r="J4821" s="74"/>
      <c r="K4821" s="73"/>
      <c r="L4821" s="73"/>
      <c r="M4821" s="73"/>
      <c r="N4821" s="73"/>
      <c r="O4821" s="69"/>
      <c r="P4821" s="69"/>
      <c r="Q4821" s="69"/>
      <c r="R4821" s="69"/>
      <c r="S4821" s="69"/>
      <c r="T4821" s="69"/>
      <c r="U4821" s="69"/>
      <c r="V4821" s="72"/>
      <c r="W4821" s="71"/>
      <c r="X4821" s="71"/>
    </row>
    <row r="4822" spans="1:24" ht="15.75" thickBot="1">
      <c r="A4822" s="3">
        <v>0.48139999999999999</v>
      </c>
      <c r="B4822" s="17">
        <v>-1.8106864E-2</v>
      </c>
      <c r="C4822" s="17">
        <v>-3.9053563999999999E-2</v>
      </c>
      <c r="D4822" s="17">
        <v>-4.3460369999999998E-2</v>
      </c>
      <c r="E4822" s="74">
        <v>-1.2648527E-2</v>
      </c>
      <c r="F4822" s="74">
        <v>-5.0205856E-2</v>
      </c>
      <c r="G4822" s="17">
        <v>-1.3718891E-2</v>
      </c>
      <c r="J4822" s="74"/>
      <c r="K4822" s="73"/>
      <c r="L4822" s="73"/>
      <c r="M4822" s="73"/>
      <c r="N4822" s="73"/>
      <c r="O4822" s="69"/>
      <c r="P4822" s="69"/>
      <c r="Q4822" s="69"/>
      <c r="R4822" s="69"/>
      <c r="S4822" s="69"/>
      <c r="T4822" s="69"/>
      <c r="U4822" s="69"/>
      <c r="V4822" s="72"/>
      <c r="W4822" s="71"/>
      <c r="X4822" s="71"/>
    </row>
    <row r="4823" spans="1:24" ht="15.75" thickBot="1">
      <c r="A4823" s="3">
        <v>0.48149999999999998</v>
      </c>
      <c r="B4823" s="17">
        <v>-1.8009444999999999E-2</v>
      </c>
      <c r="C4823" s="17">
        <v>-3.8974562999999997E-2</v>
      </c>
      <c r="D4823" s="17">
        <v>-4.3385373999999997E-2</v>
      </c>
      <c r="E4823" s="74">
        <v>-1.2580460999999999E-2</v>
      </c>
      <c r="F4823" s="74">
        <v>-5.0137366000000003E-2</v>
      </c>
      <c r="G4823" s="17">
        <v>-1.3645068E-2</v>
      </c>
      <c r="J4823" s="74"/>
      <c r="K4823" s="73"/>
      <c r="L4823" s="73"/>
      <c r="M4823" s="73"/>
      <c r="N4823" s="73"/>
      <c r="O4823" s="69"/>
      <c r="P4823" s="69"/>
      <c r="Q4823" s="69"/>
      <c r="R4823" s="69"/>
      <c r="S4823" s="69"/>
      <c r="T4823" s="69"/>
      <c r="U4823" s="69"/>
      <c r="V4823" s="72"/>
      <c r="W4823" s="71"/>
      <c r="X4823" s="71"/>
    </row>
    <row r="4824" spans="1:24" ht="15.75" thickBot="1">
      <c r="A4824" s="3">
        <v>0.48159999999999997</v>
      </c>
      <c r="B4824" s="17">
        <v>-1.7912027000000001E-2</v>
      </c>
      <c r="C4824" s="17">
        <v>-3.8895560000000003E-2</v>
      </c>
      <c r="D4824" s="17">
        <v>-4.3310374999999998E-2</v>
      </c>
      <c r="E4824" s="74">
        <v>-1.2512396E-2</v>
      </c>
      <c r="F4824" s="74">
        <v>-5.0068872E-2</v>
      </c>
      <c r="G4824" s="17">
        <v>-1.3571246E-2</v>
      </c>
      <c r="J4824" s="74"/>
      <c r="K4824" s="73"/>
      <c r="L4824" s="73"/>
      <c r="M4824" s="73"/>
      <c r="N4824" s="73"/>
      <c r="O4824" s="69"/>
      <c r="P4824" s="69"/>
      <c r="Q4824" s="69"/>
      <c r="R4824" s="69"/>
      <c r="S4824" s="69"/>
      <c r="T4824" s="69"/>
      <c r="U4824" s="69"/>
      <c r="V4824" s="72"/>
      <c r="W4824" s="71"/>
      <c r="X4824" s="71"/>
    </row>
    <row r="4825" spans="1:24" ht="15.75" thickBot="1">
      <c r="A4825" s="3">
        <v>0.48170000000000002</v>
      </c>
      <c r="B4825" s="17">
        <v>-1.7814611000000001E-2</v>
      </c>
      <c r="C4825" s="17">
        <v>-3.8816555000000003E-2</v>
      </c>
      <c r="D4825" s="17">
        <v>-4.3235373000000001E-2</v>
      </c>
      <c r="E4825" s="74">
        <v>-1.2444332000000001E-2</v>
      </c>
      <c r="F4825" s="74">
        <v>-5.0000374E-2</v>
      </c>
      <c r="G4825" s="17">
        <v>-1.3497425E-2</v>
      </c>
      <c r="J4825" s="74"/>
      <c r="K4825" s="73"/>
      <c r="L4825" s="73"/>
      <c r="M4825" s="73"/>
      <c r="N4825" s="73"/>
      <c r="O4825" s="69"/>
      <c r="P4825" s="69"/>
      <c r="Q4825" s="69"/>
      <c r="R4825" s="69"/>
      <c r="S4825" s="69"/>
      <c r="T4825" s="69"/>
      <c r="U4825" s="69"/>
      <c r="V4825" s="72"/>
      <c r="W4825" s="71"/>
      <c r="X4825" s="71"/>
    </row>
    <row r="4826" spans="1:24" ht="15.75" thickBot="1">
      <c r="A4826" s="3">
        <v>0.48180000000000001</v>
      </c>
      <c r="B4826" s="17">
        <v>-1.7717195000000002E-2</v>
      </c>
      <c r="C4826" s="17">
        <v>-3.8737547999999997E-2</v>
      </c>
      <c r="D4826" s="17">
        <v>-4.3160367999999998E-2</v>
      </c>
      <c r="E4826" s="74">
        <v>-1.2376267999999999E-2</v>
      </c>
      <c r="F4826" s="74">
        <v>-4.9931872000000002E-2</v>
      </c>
      <c r="G4826" s="17">
        <v>-1.3423605999999999E-2</v>
      </c>
      <c r="J4826" s="74"/>
      <c r="K4826" s="73"/>
      <c r="L4826" s="73"/>
      <c r="M4826" s="73"/>
      <c r="N4826" s="73"/>
      <c r="O4826" s="69"/>
      <c r="P4826" s="69"/>
      <c r="Q4826" s="69"/>
      <c r="R4826" s="69"/>
      <c r="S4826" s="69"/>
      <c r="T4826" s="69"/>
      <c r="U4826" s="69"/>
      <c r="V4826" s="72"/>
      <c r="W4826" s="71"/>
      <c r="X4826" s="71"/>
    </row>
    <row r="4827" spans="1:24" ht="15.75" thickBot="1">
      <c r="A4827" s="3">
        <v>0.4819</v>
      </c>
      <c r="B4827" s="17">
        <v>-1.7619781000000001E-2</v>
      </c>
      <c r="C4827" s="17">
        <v>-3.8658538999999999E-2</v>
      </c>
      <c r="D4827" s="17">
        <v>-4.3085361000000003E-2</v>
      </c>
      <c r="E4827" s="74">
        <v>-1.2308206E-2</v>
      </c>
      <c r="F4827" s="74">
        <v>-4.9863366999999999E-2</v>
      </c>
      <c r="G4827" s="17">
        <v>-1.3349787E-2</v>
      </c>
      <c r="J4827" s="74"/>
      <c r="K4827" s="73"/>
      <c r="L4827" s="73"/>
      <c r="M4827" s="73"/>
      <c r="N4827" s="73"/>
      <c r="O4827" s="69"/>
      <c r="P4827" s="69"/>
      <c r="Q4827" s="69"/>
      <c r="R4827" s="69"/>
      <c r="S4827" s="69"/>
      <c r="T4827" s="69"/>
      <c r="U4827" s="69"/>
      <c r="V4827" s="72"/>
      <c r="W4827" s="71"/>
      <c r="X4827" s="71"/>
    </row>
    <row r="4828" spans="1:24" ht="15.75" thickBot="1">
      <c r="A4828" s="3">
        <v>0.48199999999999998</v>
      </c>
      <c r="B4828" s="17">
        <v>-1.7522368E-2</v>
      </c>
      <c r="C4828" s="17">
        <v>-3.8579527000000002E-2</v>
      </c>
      <c r="D4828" s="17">
        <v>-4.3010350000000003E-2</v>
      </c>
      <c r="E4828" s="74">
        <v>-1.2240144999999999E-2</v>
      </c>
      <c r="F4828" s="74">
        <v>-4.9794856999999998E-2</v>
      </c>
      <c r="G4828" s="17">
        <v>-1.3275969E-2</v>
      </c>
      <c r="J4828" s="74"/>
      <c r="K4828" s="73"/>
      <c r="L4828" s="73"/>
      <c r="M4828" s="73"/>
      <c r="N4828" s="73"/>
      <c r="O4828" s="69"/>
      <c r="P4828" s="69"/>
      <c r="Q4828" s="69"/>
      <c r="R4828" s="69"/>
      <c r="S4828" s="69"/>
      <c r="T4828" s="69"/>
      <c r="U4828" s="69"/>
      <c r="V4828" s="72"/>
      <c r="W4828" s="71"/>
      <c r="X4828" s="71"/>
    </row>
    <row r="4829" spans="1:24" ht="15.75" thickBot="1">
      <c r="A4829" s="3">
        <v>0.48209999999999997</v>
      </c>
      <c r="B4829" s="17">
        <v>-1.7424955999999998E-2</v>
      </c>
      <c r="C4829" s="17">
        <v>-3.8500514E-2</v>
      </c>
      <c r="D4829" s="17">
        <v>-4.2935336999999997E-2</v>
      </c>
      <c r="E4829" s="74">
        <v>-1.2172084999999999E-2</v>
      </c>
      <c r="F4829" s="74">
        <v>-4.9726343999999999E-2</v>
      </c>
      <c r="G4829" s="17">
        <v>-1.3202152999999999E-2</v>
      </c>
      <c r="J4829" s="74"/>
      <c r="K4829" s="73"/>
      <c r="L4829" s="73"/>
      <c r="M4829" s="73"/>
      <c r="N4829" s="73"/>
      <c r="O4829" s="69"/>
      <c r="P4829" s="69"/>
      <c r="Q4829" s="69"/>
      <c r="R4829" s="69"/>
      <c r="S4829" s="69"/>
      <c r="T4829" s="69"/>
      <c r="U4829" s="69"/>
      <c r="V4829" s="72"/>
      <c r="W4829" s="71"/>
      <c r="X4829" s="71"/>
    </row>
    <row r="4830" spans="1:24" ht="15.75" thickBot="1">
      <c r="A4830" s="3">
        <v>0.48220000000000002</v>
      </c>
      <c r="B4830" s="17">
        <v>-1.7327545E-2</v>
      </c>
      <c r="C4830" s="17">
        <v>-3.8421497999999998E-2</v>
      </c>
      <c r="D4830" s="17">
        <v>-4.2860321E-2</v>
      </c>
      <c r="E4830" s="74">
        <v>-1.2104026E-2</v>
      </c>
      <c r="F4830" s="74">
        <v>-4.9657827000000002E-2</v>
      </c>
      <c r="G4830" s="17">
        <v>-1.3128337E-2</v>
      </c>
      <c r="J4830" s="74"/>
      <c r="K4830" s="73"/>
      <c r="L4830" s="73"/>
      <c r="M4830" s="73"/>
      <c r="N4830" s="73"/>
      <c r="O4830" s="69"/>
      <c r="P4830" s="69"/>
      <c r="Q4830" s="69"/>
      <c r="R4830" s="69"/>
      <c r="S4830" s="69"/>
      <c r="T4830" s="69"/>
      <c r="U4830" s="69"/>
      <c r="V4830" s="72"/>
      <c r="W4830" s="71"/>
      <c r="X4830" s="71"/>
    </row>
    <row r="4831" spans="1:24" ht="15.75" thickBot="1">
      <c r="A4831" s="3">
        <v>0.48230000000000001</v>
      </c>
      <c r="B4831" s="17">
        <v>-1.7230135000000001E-2</v>
      </c>
      <c r="C4831" s="17">
        <v>-3.8342480999999998E-2</v>
      </c>
      <c r="D4831" s="17">
        <v>-4.2785302999999997E-2</v>
      </c>
      <c r="E4831" s="74">
        <v>-1.2035967999999999E-2</v>
      </c>
      <c r="F4831" s="74">
        <v>-4.9589305E-2</v>
      </c>
      <c r="G4831" s="17">
        <v>-1.3054522000000001E-2</v>
      </c>
      <c r="J4831" s="74"/>
      <c r="K4831" s="73"/>
      <c r="L4831" s="73"/>
      <c r="M4831" s="73"/>
      <c r="N4831" s="73"/>
      <c r="O4831" s="69"/>
      <c r="P4831" s="69"/>
      <c r="Q4831" s="69"/>
      <c r="R4831" s="69"/>
      <c r="S4831" s="69"/>
      <c r="T4831" s="69"/>
      <c r="U4831" s="69"/>
      <c r="V4831" s="72"/>
      <c r="W4831" s="71"/>
      <c r="X4831" s="71"/>
    </row>
    <row r="4832" spans="1:24" ht="15.75" thickBot="1">
      <c r="A4832" s="3">
        <v>0.4824</v>
      </c>
      <c r="B4832" s="17">
        <v>-1.7132726000000001E-2</v>
      </c>
      <c r="C4832" s="17">
        <v>-3.8263460999999999E-2</v>
      </c>
      <c r="D4832" s="17">
        <v>-4.2710281000000003E-2</v>
      </c>
      <c r="E4832" s="74">
        <v>-1.1967910999999999E-2</v>
      </c>
      <c r="F4832" s="74">
        <v>-4.952078E-2</v>
      </c>
      <c r="G4832" s="17">
        <v>-1.2980709E-2</v>
      </c>
      <c r="J4832" s="74"/>
      <c r="K4832" s="73"/>
      <c r="L4832" s="73"/>
      <c r="M4832" s="73"/>
      <c r="N4832" s="73"/>
      <c r="O4832" s="69"/>
      <c r="P4832" s="69"/>
      <c r="Q4832" s="69"/>
      <c r="R4832" s="69"/>
      <c r="S4832" s="69"/>
      <c r="T4832" s="69"/>
      <c r="U4832" s="69"/>
      <c r="V4832" s="72"/>
      <c r="W4832" s="71"/>
      <c r="X4832" s="71"/>
    </row>
    <row r="4833" spans="1:24" ht="15.75" thickBot="1">
      <c r="A4833" s="3">
        <v>0.48249999999999998</v>
      </c>
      <c r="B4833" s="17">
        <v>-1.7035318000000001E-2</v>
      </c>
      <c r="C4833" s="17">
        <v>-3.8184439000000001E-2</v>
      </c>
      <c r="D4833" s="17">
        <v>-4.2635257000000003E-2</v>
      </c>
      <c r="E4833" s="74">
        <v>-1.1899854E-2</v>
      </c>
      <c r="F4833" s="74">
        <v>-4.9452251000000003E-2</v>
      </c>
      <c r="G4833" s="17">
        <v>-1.2906895999999999E-2</v>
      </c>
      <c r="J4833" s="74"/>
      <c r="K4833" s="73"/>
      <c r="L4833" s="73"/>
      <c r="M4833" s="73"/>
      <c r="N4833" s="73"/>
      <c r="O4833" s="69"/>
      <c r="P4833" s="69"/>
      <c r="Q4833" s="69"/>
      <c r="R4833" s="69"/>
      <c r="S4833" s="69"/>
      <c r="T4833" s="69"/>
      <c r="U4833" s="69"/>
      <c r="V4833" s="72"/>
      <c r="W4833" s="71"/>
      <c r="X4833" s="71"/>
    </row>
    <row r="4834" spans="1:24" ht="15.75" thickBot="1">
      <c r="A4834" s="3">
        <v>0.48259999999999997</v>
      </c>
      <c r="B4834" s="17">
        <v>-1.6937911999999999E-2</v>
      </c>
      <c r="C4834" s="17">
        <v>-3.8105413999999997E-2</v>
      </c>
      <c r="D4834" s="17">
        <v>-4.2560228999999998E-2</v>
      </c>
      <c r="E4834" s="74">
        <v>-1.1831799E-2</v>
      </c>
      <c r="F4834" s="74">
        <v>-4.9383718E-2</v>
      </c>
      <c r="G4834" s="17">
        <v>-1.2833084999999999E-2</v>
      </c>
      <c r="J4834" s="74"/>
      <c r="K4834" s="73"/>
      <c r="L4834" s="73"/>
      <c r="M4834" s="73"/>
      <c r="N4834" s="73"/>
      <c r="O4834" s="69"/>
      <c r="P4834" s="69"/>
      <c r="Q4834" s="69"/>
      <c r="R4834" s="69"/>
      <c r="S4834" s="69"/>
      <c r="T4834" s="69"/>
      <c r="U4834" s="69"/>
      <c r="V4834" s="72"/>
      <c r="W4834" s="71"/>
      <c r="X4834" s="71"/>
    </row>
    <row r="4835" spans="1:24" ht="15.75" thickBot="1">
      <c r="A4835" s="3">
        <v>0.48270000000000002</v>
      </c>
      <c r="B4835" s="17">
        <v>-1.6840506000000002E-2</v>
      </c>
      <c r="C4835" s="17">
        <v>-3.8026388000000001E-2</v>
      </c>
      <c r="D4835" s="17">
        <v>-4.2485199000000001E-2</v>
      </c>
      <c r="E4835" s="74">
        <v>-1.1763745000000001E-2</v>
      </c>
      <c r="F4835" s="74">
        <v>-4.9315181999999999E-2</v>
      </c>
      <c r="G4835" s="17">
        <v>-1.2759273999999999E-2</v>
      </c>
      <c r="J4835" s="74"/>
      <c r="K4835" s="73"/>
      <c r="L4835" s="73"/>
      <c r="M4835" s="73"/>
      <c r="N4835" s="73"/>
      <c r="O4835" s="69"/>
      <c r="P4835" s="69"/>
      <c r="Q4835" s="69"/>
      <c r="R4835" s="69"/>
      <c r="S4835" s="69"/>
      <c r="T4835" s="69"/>
      <c r="U4835" s="69"/>
      <c r="V4835" s="72"/>
      <c r="W4835" s="71"/>
      <c r="X4835" s="71"/>
    </row>
    <row r="4836" spans="1:24" ht="15.75" thickBot="1">
      <c r="A4836" s="3">
        <v>0.48280000000000001</v>
      </c>
      <c r="B4836" s="17">
        <v>-1.6743101999999999E-2</v>
      </c>
      <c r="C4836" s="17">
        <v>-3.7947359999999999E-2</v>
      </c>
      <c r="D4836" s="17">
        <v>-4.2410165999999999E-2</v>
      </c>
      <c r="E4836" s="74">
        <v>-1.1695690999999999E-2</v>
      </c>
      <c r="F4836" s="74">
        <v>-4.9246641000000001E-2</v>
      </c>
      <c r="G4836" s="17">
        <v>-1.2685465E-2</v>
      </c>
      <c r="J4836" s="74"/>
      <c r="K4836" s="73"/>
      <c r="L4836" s="73"/>
      <c r="M4836" s="73"/>
      <c r="N4836" s="73"/>
      <c r="O4836" s="69"/>
      <c r="P4836" s="69"/>
      <c r="Q4836" s="69"/>
      <c r="R4836" s="69"/>
      <c r="S4836" s="69"/>
      <c r="T4836" s="69"/>
      <c r="U4836" s="69"/>
      <c r="V4836" s="72"/>
      <c r="W4836" s="71"/>
      <c r="X4836" s="71"/>
    </row>
    <row r="4837" spans="1:24" ht="15.75" thickBot="1">
      <c r="A4837" s="3">
        <v>0.4829</v>
      </c>
      <c r="B4837" s="17">
        <v>-1.6645698E-2</v>
      </c>
      <c r="C4837" s="17">
        <v>-3.7868328999999999E-2</v>
      </c>
      <c r="D4837" s="17">
        <v>-4.2335130999999998E-2</v>
      </c>
      <c r="E4837" s="74">
        <v>-1.1627639E-2</v>
      </c>
      <c r="F4837" s="74">
        <v>-4.9178095999999998E-2</v>
      </c>
      <c r="G4837" s="17">
        <v>-1.2611656000000001E-2</v>
      </c>
      <c r="J4837" s="74"/>
      <c r="K4837" s="73"/>
      <c r="L4837" s="73"/>
      <c r="M4837" s="73"/>
      <c r="N4837" s="73"/>
      <c r="O4837" s="69"/>
      <c r="P4837" s="69"/>
      <c r="Q4837" s="69"/>
      <c r="R4837" s="69"/>
      <c r="S4837" s="69"/>
      <c r="T4837" s="69"/>
      <c r="U4837" s="69"/>
      <c r="V4837" s="72"/>
      <c r="W4837" s="71"/>
      <c r="X4837" s="71"/>
    </row>
    <row r="4838" spans="1:24" ht="15.75" thickBot="1">
      <c r="A4838" s="3">
        <v>0.48299999999999998</v>
      </c>
      <c r="B4838" s="17">
        <v>-1.6548296000000001E-2</v>
      </c>
      <c r="C4838" s="17">
        <v>-3.7789296E-2</v>
      </c>
      <c r="D4838" s="17">
        <v>-4.2260091999999999E-2</v>
      </c>
      <c r="E4838" s="74">
        <v>-1.1559588000000001E-2</v>
      </c>
      <c r="F4838" s="74">
        <v>-4.9109548000000003E-2</v>
      </c>
      <c r="G4838" s="17">
        <v>-1.2537848000000001E-2</v>
      </c>
      <c r="J4838" s="74"/>
      <c r="K4838" s="73"/>
      <c r="L4838" s="73"/>
      <c r="M4838" s="73"/>
      <c r="N4838" s="73"/>
      <c r="O4838" s="69"/>
      <c r="P4838" s="69"/>
      <c r="Q4838" s="69"/>
      <c r="R4838" s="69"/>
      <c r="S4838" s="69"/>
      <c r="T4838" s="69"/>
      <c r="U4838" s="69"/>
      <c r="V4838" s="72"/>
      <c r="W4838" s="71"/>
      <c r="X4838" s="71"/>
    </row>
    <row r="4839" spans="1:24" ht="15.75" thickBot="1">
      <c r="A4839" s="3">
        <v>0.48309999999999997</v>
      </c>
      <c r="B4839" s="17">
        <v>-1.6450894000000001E-2</v>
      </c>
      <c r="C4839" s="17">
        <v>-3.7710261000000002E-2</v>
      </c>
      <c r="D4839" s="17">
        <v>-4.2185050000000002E-2</v>
      </c>
      <c r="E4839" s="74">
        <v>-1.1491537E-2</v>
      </c>
      <c r="F4839" s="74">
        <v>-4.9040994999999997E-2</v>
      </c>
      <c r="G4839" s="17">
        <v>-1.2464042E-2</v>
      </c>
      <c r="J4839" s="74"/>
      <c r="K4839" s="73"/>
      <c r="L4839" s="73"/>
      <c r="M4839" s="73"/>
      <c r="N4839" s="73"/>
      <c r="O4839" s="69"/>
      <c r="P4839" s="69"/>
      <c r="Q4839" s="69"/>
      <c r="R4839" s="69"/>
      <c r="S4839" s="69"/>
      <c r="T4839" s="69"/>
      <c r="U4839" s="69"/>
      <c r="V4839" s="72"/>
      <c r="W4839" s="71"/>
      <c r="X4839" s="71"/>
    </row>
    <row r="4840" spans="1:24" ht="15.75" thickBot="1">
      <c r="A4840" s="3">
        <v>0.48320000000000002</v>
      </c>
      <c r="B4840" s="17">
        <v>-1.6353494E-2</v>
      </c>
      <c r="C4840" s="17">
        <v>-3.7631223999999998E-2</v>
      </c>
      <c r="D4840" s="17">
        <v>-4.2110005999999998E-2</v>
      </c>
      <c r="E4840" s="74">
        <v>-1.1423488000000001E-2</v>
      </c>
      <c r="F4840" s="74">
        <v>-4.8972439E-2</v>
      </c>
      <c r="G4840" s="17">
        <v>-1.2390236000000001E-2</v>
      </c>
      <c r="J4840" s="74"/>
      <c r="K4840" s="73"/>
      <c r="L4840" s="73"/>
      <c r="M4840" s="73"/>
      <c r="N4840" s="73"/>
      <c r="O4840" s="69"/>
      <c r="P4840" s="69"/>
      <c r="Q4840" s="69"/>
      <c r="R4840" s="69"/>
      <c r="S4840" s="69"/>
      <c r="T4840" s="69"/>
      <c r="U4840" s="69"/>
      <c r="V4840" s="72"/>
      <c r="W4840" s="71"/>
      <c r="X4840" s="71"/>
    </row>
    <row r="4841" spans="1:24" ht="15.75" thickBot="1">
      <c r="A4841" s="3">
        <v>0.48330000000000001</v>
      </c>
      <c r="B4841" s="17">
        <v>-1.6256095000000002E-2</v>
      </c>
      <c r="C4841" s="17">
        <v>-3.7552185000000002E-2</v>
      </c>
      <c r="D4841" s="17">
        <v>-4.2034958999999997E-2</v>
      </c>
      <c r="E4841" s="74">
        <v>-1.1355439E-2</v>
      </c>
      <c r="F4841" s="74">
        <v>-4.8903878999999997E-2</v>
      </c>
      <c r="G4841" s="17">
        <v>-1.2316430999999999E-2</v>
      </c>
      <c r="J4841" s="74"/>
      <c r="K4841" s="73"/>
      <c r="L4841" s="73"/>
      <c r="M4841" s="73"/>
      <c r="N4841" s="73"/>
      <c r="O4841" s="69"/>
      <c r="P4841" s="69"/>
      <c r="Q4841" s="69"/>
      <c r="R4841" s="69"/>
      <c r="S4841" s="69"/>
      <c r="T4841" s="69"/>
      <c r="U4841" s="69"/>
      <c r="V4841" s="72"/>
      <c r="W4841" s="71"/>
      <c r="X4841" s="71"/>
    </row>
    <row r="4842" spans="1:24" ht="15.75" thickBot="1">
      <c r="A4842" s="3">
        <v>0.4834</v>
      </c>
      <c r="B4842" s="17">
        <v>-1.6158696E-2</v>
      </c>
      <c r="C4842" s="17">
        <v>-3.7473143E-2</v>
      </c>
      <c r="D4842" s="17">
        <v>-4.1959908999999997E-2</v>
      </c>
      <c r="E4842" s="74">
        <v>-1.1287391000000001E-2</v>
      </c>
      <c r="F4842" s="74">
        <v>-4.8835313999999998E-2</v>
      </c>
      <c r="G4842" s="17">
        <v>-1.2242628E-2</v>
      </c>
      <c r="J4842" s="74"/>
      <c r="K4842" s="73"/>
      <c r="L4842" s="73"/>
      <c r="M4842" s="73"/>
      <c r="N4842" s="73"/>
      <c r="O4842" s="69"/>
      <c r="P4842" s="69"/>
      <c r="Q4842" s="69"/>
      <c r="R4842" s="69"/>
      <c r="S4842" s="69"/>
      <c r="T4842" s="69"/>
      <c r="U4842" s="69"/>
      <c r="V4842" s="72"/>
      <c r="W4842" s="71"/>
      <c r="X4842" s="71"/>
    </row>
    <row r="4843" spans="1:24" ht="15.75" thickBot="1">
      <c r="A4843" s="3">
        <v>0.48349999999999999</v>
      </c>
      <c r="B4843" s="17">
        <v>-1.6061299000000001E-2</v>
      </c>
      <c r="C4843" s="17">
        <v>-3.7394099E-2</v>
      </c>
      <c r="D4843" s="17">
        <v>-4.1884855999999998E-2</v>
      </c>
      <c r="E4843" s="74">
        <v>-1.1219345E-2</v>
      </c>
      <c r="F4843" s="74">
        <v>-4.8766746E-2</v>
      </c>
      <c r="G4843" s="17">
        <v>-1.2168824999999999E-2</v>
      </c>
      <c r="J4843" s="74"/>
      <c r="K4843" s="73"/>
      <c r="L4843" s="73"/>
      <c r="M4843" s="73"/>
      <c r="N4843" s="73"/>
      <c r="O4843" s="69"/>
      <c r="P4843" s="69"/>
      <c r="Q4843" s="69"/>
      <c r="R4843" s="69"/>
      <c r="S4843" s="69"/>
      <c r="T4843" s="69"/>
      <c r="U4843" s="69"/>
      <c r="V4843" s="72"/>
      <c r="W4843" s="71"/>
      <c r="X4843" s="71"/>
    </row>
    <row r="4844" spans="1:24" ht="15.75" thickBot="1">
      <c r="A4844" s="3">
        <v>0.48359999999999997</v>
      </c>
      <c r="B4844" s="17">
        <v>-1.5963903000000002E-2</v>
      </c>
      <c r="C4844" s="17">
        <v>-3.7315053000000001E-2</v>
      </c>
      <c r="D4844" s="17">
        <v>-4.1809800000000001E-2</v>
      </c>
      <c r="E4844" s="74">
        <v>-1.1151299E-2</v>
      </c>
      <c r="F4844" s="74">
        <v>-4.8698173999999997E-2</v>
      </c>
      <c r="G4844" s="17">
        <v>-1.2095023E-2</v>
      </c>
      <c r="J4844" s="74"/>
      <c r="K4844" s="73"/>
      <c r="L4844" s="73"/>
      <c r="M4844" s="73"/>
      <c r="N4844" s="73"/>
      <c r="O4844" s="69"/>
      <c r="P4844" s="69"/>
      <c r="Q4844" s="69"/>
      <c r="R4844" s="69"/>
      <c r="S4844" s="69"/>
      <c r="T4844" s="69"/>
      <c r="U4844" s="69"/>
      <c r="V4844" s="72"/>
      <c r="W4844" s="71"/>
      <c r="X4844" s="71"/>
    </row>
    <row r="4845" spans="1:24" ht="15.75" thickBot="1">
      <c r="A4845" s="3">
        <v>0.48370000000000002</v>
      </c>
      <c r="B4845" s="17">
        <v>-1.5866508000000001E-2</v>
      </c>
      <c r="C4845" s="17">
        <v>-3.7236005000000003E-2</v>
      </c>
      <c r="D4845" s="17">
        <v>-4.1734740999999999E-2</v>
      </c>
      <c r="E4845" s="74">
        <v>-1.1083254000000001E-2</v>
      </c>
      <c r="F4845" s="74">
        <v>-4.8629598000000003E-2</v>
      </c>
      <c r="G4845" s="17">
        <v>-1.2021222E-2</v>
      </c>
      <c r="J4845" s="74"/>
      <c r="K4845" s="73"/>
      <c r="L4845" s="73"/>
      <c r="M4845" s="73"/>
      <c r="N4845" s="73"/>
      <c r="O4845" s="69"/>
      <c r="P4845" s="69"/>
      <c r="Q4845" s="69"/>
      <c r="R4845" s="69"/>
      <c r="S4845" s="69"/>
      <c r="T4845" s="69"/>
      <c r="U4845" s="69"/>
      <c r="V4845" s="72"/>
      <c r="W4845" s="71"/>
      <c r="X4845" s="71"/>
    </row>
    <row r="4846" spans="1:24" ht="15.75" thickBot="1">
      <c r="A4846" s="3">
        <v>0.48380000000000001</v>
      </c>
      <c r="B4846" s="17">
        <v>-1.5769113000000001E-2</v>
      </c>
      <c r="C4846" s="17">
        <v>-3.7156954999999998E-2</v>
      </c>
      <c r="D4846" s="17">
        <v>-4.1659678999999998E-2</v>
      </c>
      <c r="E4846" s="74">
        <v>-1.1015209999999999E-2</v>
      </c>
      <c r="F4846" s="74">
        <v>-4.8561017999999997E-2</v>
      </c>
      <c r="G4846" s="17">
        <v>-1.1947421999999999E-2</v>
      </c>
      <c r="J4846" s="74"/>
      <c r="K4846" s="73"/>
      <c r="L4846" s="73"/>
      <c r="M4846" s="73"/>
      <c r="N4846" s="73"/>
      <c r="O4846" s="69"/>
      <c r="P4846" s="69"/>
      <c r="Q4846" s="69"/>
      <c r="R4846" s="69"/>
      <c r="S4846" s="69"/>
      <c r="T4846" s="69"/>
      <c r="U4846" s="69"/>
      <c r="V4846" s="72"/>
      <c r="W4846" s="71"/>
      <c r="X4846" s="71"/>
    </row>
    <row r="4847" spans="1:24" ht="15.75" thickBot="1">
      <c r="A4847" s="3">
        <v>0.4839</v>
      </c>
      <c r="B4847" s="17">
        <v>-1.567172E-2</v>
      </c>
      <c r="C4847" s="17">
        <v>-3.7077902000000003E-2</v>
      </c>
      <c r="D4847" s="17">
        <v>-4.1584614999999998E-2</v>
      </c>
      <c r="E4847" s="74">
        <v>-1.0947167000000001E-2</v>
      </c>
      <c r="F4847" s="74">
        <v>-4.8492434000000001E-2</v>
      </c>
      <c r="G4847" s="17">
        <v>-1.1873623E-2</v>
      </c>
      <c r="J4847" s="74"/>
      <c r="K4847" s="73"/>
      <c r="L4847" s="73"/>
      <c r="M4847" s="73"/>
      <c r="N4847" s="73"/>
      <c r="O4847" s="69"/>
      <c r="P4847" s="69"/>
      <c r="Q4847" s="69"/>
      <c r="R4847" s="69"/>
      <c r="S4847" s="69"/>
      <c r="T4847" s="69"/>
      <c r="U4847" s="69"/>
      <c r="V4847" s="72"/>
      <c r="W4847" s="71"/>
      <c r="X4847" s="71"/>
    </row>
    <row r="4848" spans="1:24" ht="15.75" thickBot="1">
      <c r="A4848" s="3">
        <v>0.48399999999999999</v>
      </c>
      <c r="B4848" s="17">
        <v>-1.5574328E-2</v>
      </c>
      <c r="C4848" s="17">
        <v>-3.6998847000000001E-2</v>
      </c>
      <c r="D4848" s="17">
        <v>-4.1509547000000001E-2</v>
      </c>
      <c r="E4848" s="74">
        <v>-1.0879124E-2</v>
      </c>
      <c r="F4848" s="74">
        <v>-4.8423846E-2</v>
      </c>
      <c r="G4848" s="17">
        <v>-1.1799825E-2</v>
      </c>
      <c r="J4848" s="74"/>
      <c r="K4848" s="73"/>
      <c r="L4848" s="73"/>
      <c r="M4848" s="73"/>
      <c r="N4848" s="73"/>
      <c r="O4848" s="69"/>
      <c r="P4848" s="69"/>
      <c r="Q4848" s="69"/>
      <c r="R4848" s="69"/>
      <c r="S4848" s="69"/>
      <c r="T4848" s="69"/>
      <c r="U4848" s="69"/>
      <c r="V4848" s="72"/>
      <c r="W4848" s="71"/>
      <c r="X4848" s="71"/>
    </row>
    <row r="4849" spans="1:24" ht="15.75" thickBot="1">
      <c r="A4849" s="3">
        <v>0.48409999999999997</v>
      </c>
      <c r="B4849" s="17">
        <v>-1.5476937E-2</v>
      </c>
      <c r="C4849" s="17">
        <v>-3.6919790000000001E-2</v>
      </c>
      <c r="D4849" s="17">
        <v>-4.1434476999999997E-2</v>
      </c>
      <c r="E4849" s="74">
        <v>-1.0811083000000001E-2</v>
      </c>
      <c r="F4849" s="74">
        <v>-4.8355254E-2</v>
      </c>
      <c r="G4849" s="17">
        <v>-1.1726027999999999E-2</v>
      </c>
      <c r="J4849" s="74"/>
      <c r="K4849" s="73"/>
      <c r="L4849" s="73"/>
      <c r="M4849" s="73"/>
      <c r="N4849" s="73"/>
      <c r="O4849" s="69"/>
      <c r="P4849" s="69"/>
      <c r="Q4849" s="69"/>
      <c r="R4849" s="69"/>
      <c r="S4849" s="69"/>
      <c r="T4849" s="69"/>
      <c r="U4849" s="69"/>
      <c r="V4849" s="72"/>
      <c r="W4849" s="71"/>
      <c r="X4849" s="71"/>
    </row>
    <row r="4850" spans="1:24" ht="15.75" thickBot="1">
      <c r="A4850" s="3">
        <v>0.48420000000000002</v>
      </c>
      <c r="B4850" s="17">
        <v>-1.5379545999999999E-2</v>
      </c>
      <c r="C4850" s="17">
        <v>-3.6840731000000002E-2</v>
      </c>
      <c r="D4850" s="17">
        <v>-4.1359403000000003E-2</v>
      </c>
      <c r="E4850" s="74">
        <v>-1.0743043000000001E-2</v>
      </c>
      <c r="F4850" s="74">
        <v>-4.8286658000000003E-2</v>
      </c>
      <c r="G4850" s="17">
        <v>-1.1652231000000001E-2</v>
      </c>
      <c r="J4850" s="74"/>
      <c r="K4850" s="73"/>
      <c r="L4850" s="73"/>
      <c r="M4850" s="73"/>
      <c r="N4850" s="73"/>
      <c r="O4850" s="69"/>
      <c r="P4850" s="69"/>
      <c r="Q4850" s="69"/>
      <c r="R4850" s="69"/>
      <c r="S4850" s="69"/>
      <c r="T4850" s="69"/>
      <c r="U4850" s="69"/>
      <c r="V4850" s="72"/>
      <c r="W4850" s="71"/>
      <c r="X4850" s="71"/>
    </row>
    <row r="4851" spans="1:24" ht="15.75" thickBot="1">
      <c r="A4851" s="3">
        <v>0.48430000000000001</v>
      </c>
      <c r="B4851" s="17">
        <v>-1.5282156999999999E-2</v>
      </c>
      <c r="C4851" s="17">
        <v>-3.6761668999999997E-2</v>
      </c>
      <c r="D4851" s="17">
        <v>-4.1284327000000003E-2</v>
      </c>
      <c r="E4851" s="74">
        <v>-1.0675003000000001E-2</v>
      </c>
      <c r="F4851" s="74">
        <v>-4.8218058000000001E-2</v>
      </c>
      <c r="G4851" s="17">
        <v>-1.1578435999999999E-2</v>
      </c>
      <c r="J4851" s="74"/>
      <c r="K4851" s="73"/>
      <c r="L4851" s="73"/>
      <c r="M4851" s="73"/>
      <c r="N4851" s="73"/>
      <c r="O4851" s="69"/>
      <c r="P4851" s="69"/>
      <c r="Q4851" s="69"/>
      <c r="R4851" s="69"/>
      <c r="S4851" s="69"/>
      <c r="T4851" s="69"/>
      <c r="U4851" s="69"/>
      <c r="V4851" s="72"/>
      <c r="W4851" s="71"/>
      <c r="X4851" s="71"/>
    </row>
    <row r="4852" spans="1:24" ht="15.75" thickBot="1">
      <c r="A4852" s="3">
        <v>0.4844</v>
      </c>
      <c r="B4852" s="17">
        <v>-1.5184769000000001E-2</v>
      </c>
      <c r="C4852" s="17">
        <v>-3.6682606E-2</v>
      </c>
      <c r="D4852" s="17">
        <v>-4.1209247999999997E-2</v>
      </c>
      <c r="E4852" s="74">
        <v>-1.0606964E-2</v>
      </c>
      <c r="F4852" s="74">
        <v>-4.8149454000000001E-2</v>
      </c>
      <c r="G4852" s="17">
        <v>-1.1504640999999999E-2</v>
      </c>
      <c r="J4852" s="74"/>
      <c r="K4852" s="73"/>
      <c r="L4852" s="73"/>
      <c r="M4852" s="73"/>
      <c r="N4852" s="73"/>
      <c r="O4852" s="69"/>
      <c r="P4852" s="69"/>
      <c r="Q4852" s="69"/>
      <c r="R4852" s="69"/>
      <c r="S4852" s="69"/>
      <c r="T4852" s="69"/>
      <c r="U4852" s="69"/>
      <c r="V4852" s="72"/>
      <c r="W4852" s="71"/>
      <c r="X4852" s="71"/>
    </row>
    <row r="4853" spans="1:24" ht="15.75" thickBot="1">
      <c r="A4853" s="3">
        <v>0.48449999999999999</v>
      </c>
      <c r="B4853" s="17">
        <v>-1.5087381E-2</v>
      </c>
      <c r="C4853" s="17">
        <v>-3.6603539999999997E-2</v>
      </c>
      <c r="D4853" s="17">
        <v>-4.1134166E-2</v>
      </c>
      <c r="E4853" s="74">
        <v>-1.0538926000000001E-2</v>
      </c>
      <c r="F4853" s="74">
        <v>-4.8080845999999997E-2</v>
      </c>
      <c r="G4853" s="17">
        <v>-1.1430848E-2</v>
      </c>
      <c r="J4853" s="74"/>
      <c r="K4853" s="73"/>
      <c r="L4853" s="73"/>
      <c r="M4853" s="73"/>
      <c r="N4853" s="73"/>
      <c r="O4853" s="69"/>
      <c r="P4853" s="69"/>
      <c r="Q4853" s="69"/>
      <c r="R4853" s="69"/>
      <c r="S4853" s="69"/>
      <c r="T4853" s="69"/>
      <c r="U4853" s="69"/>
      <c r="V4853" s="72"/>
      <c r="W4853" s="71"/>
      <c r="X4853" s="71"/>
    </row>
    <row r="4854" spans="1:24" ht="15.75" thickBot="1">
      <c r="A4854" s="3">
        <v>0.48459999999999998</v>
      </c>
      <c r="B4854" s="17">
        <v>-1.4989995000000001E-2</v>
      </c>
      <c r="C4854" s="17">
        <v>-3.6524471000000003E-2</v>
      </c>
      <c r="D4854" s="17">
        <v>-4.1059080999999997E-2</v>
      </c>
      <c r="E4854" s="74">
        <v>-1.0470889000000001E-2</v>
      </c>
      <c r="F4854" s="74">
        <v>-4.8012234000000001E-2</v>
      </c>
      <c r="G4854" s="17">
        <v>-1.1357055E-2</v>
      </c>
      <c r="J4854" s="74"/>
      <c r="K4854" s="73"/>
      <c r="L4854" s="73"/>
      <c r="M4854" s="73"/>
      <c r="N4854" s="73"/>
      <c r="O4854" s="69"/>
      <c r="P4854" s="69"/>
      <c r="Q4854" s="69"/>
      <c r="R4854" s="69"/>
      <c r="S4854" s="69"/>
      <c r="T4854" s="69"/>
      <c r="U4854" s="69"/>
      <c r="V4854" s="72"/>
      <c r="W4854" s="71"/>
      <c r="X4854" s="71"/>
    </row>
    <row r="4855" spans="1:24" ht="15.75" thickBot="1">
      <c r="A4855" s="3">
        <v>0.48470000000000002</v>
      </c>
      <c r="B4855" s="17">
        <v>-1.4892608999999999E-2</v>
      </c>
      <c r="C4855" s="17">
        <v>-3.6445401000000002E-2</v>
      </c>
      <c r="D4855" s="17">
        <v>-4.0983993000000003E-2</v>
      </c>
      <c r="E4855" s="74">
        <v>-1.0402853E-2</v>
      </c>
      <c r="F4855" s="74">
        <v>-4.7943618E-2</v>
      </c>
      <c r="G4855" s="17">
        <v>-1.1283263E-2</v>
      </c>
      <c r="J4855" s="74"/>
      <c r="K4855" s="73"/>
      <c r="L4855" s="73"/>
      <c r="M4855" s="73"/>
      <c r="N4855" s="73"/>
      <c r="O4855" s="69"/>
      <c r="P4855" s="69"/>
      <c r="Q4855" s="69"/>
      <c r="R4855" s="69"/>
      <c r="S4855" s="69"/>
      <c r="T4855" s="69"/>
      <c r="U4855" s="69"/>
      <c r="V4855" s="72"/>
      <c r="W4855" s="71"/>
      <c r="X4855" s="71"/>
    </row>
    <row r="4856" spans="1:24" ht="15.75" thickBot="1">
      <c r="A4856" s="3">
        <v>0.48480000000000001</v>
      </c>
      <c r="B4856" s="17">
        <v>-1.4795223999999999E-2</v>
      </c>
      <c r="C4856" s="17">
        <v>-3.6366328000000003E-2</v>
      </c>
      <c r="D4856" s="17">
        <v>-4.0908901999999997E-2</v>
      </c>
      <c r="E4856" s="74">
        <v>-1.0334818000000001E-2</v>
      </c>
      <c r="F4856" s="74">
        <v>-4.7874998000000002E-2</v>
      </c>
      <c r="G4856" s="17">
        <v>-1.1209472E-2</v>
      </c>
      <c r="J4856" s="74"/>
      <c r="K4856" s="73"/>
      <c r="L4856" s="73"/>
      <c r="M4856" s="73"/>
      <c r="N4856" s="73"/>
      <c r="O4856" s="69"/>
      <c r="P4856" s="69"/>
      <c r="Q4856" s="69"/>
      <c r="R4856" s="69"/>
      <c r="S4856" s="69"/>
      <c r="T4856" s="69"/>
      <c r="U4856" s="69"/>
      <c r="V4856" s="72"/>
      <c r="W4856" s="71"/>
      <c r="X4856" s="71"/>
    </row>
    <row r="4857" spans="1:24" ht="15.75" thickBot="1">
      <c r="A4857" s="3">
        <v>0.4849</v>
      </c>
      <c r="B4857" s="17">
        <v>-1.4697841E-2</v>
      </c>
      <c r="C4857" s="17">
        <v>-3.6287252999999998E-2</v>
      </c>
      <c r="D4857" s="17">
        <v>-4.0833807999999999E-2</v>
      </c>
      <c r="E4857" s="74">
        <v>-1.0266783999999999E-2</v>
      </c>
      <c r="F4857" s="74">
        <v>-4.7806373999999999E-2</v>
      </c>
      <c r="G4857" s="17">
        <v>-1.1135681999999999E-2</v>
      </c>
      <c r="J4857" s="74"/>
      <c r="K4857" s="73"/>
      <c r="L4857" s="73"/>
      <c r="M4857" s="73"/>
      <c r="N4857" s="73"/>
      <c r="O4857" s="69"/>
      <c r="P4857" s="69"/>
      <c r="Q4857" s="69"/>
      <c r="R4857" s="69"/>
      <c r="S4857" s="69"/>
      <c r="T4857" s="69"/>
      <c r="U4857" s="69"/>
      <c r="V4857" s="72"/>
      <c r="W4857" s="71"/>
      <c r="X4857" s="71"/>
    </row>
    <row r="4858" spans="1:24" ht="15.75" thickBot="1">
      <c r="A4858" s="3">
        <v>0.48499999999999999</v>
      </c>
      <c r="B4858" s="17">
        <v>-1.4600458E-2</v>
      </c>
      <c r="C4858" s="17">
        <v>-3.6208176000000002E-2</v>
      </c>
      <c r="D4858" s="17">
        <v>-4.0758711000000003E-2</v>
      </c>
      <c r="E4858" s="74">
        <v>-1.0198749999999999E-2</v>
      </c>
      <c r="F4858" s="74">
        <v>-4.7737745999999998E-2</v>
      </c>
      <c r="G4858" s="17">
        <v>-1.1061893E-2</v>
      </c>
      <c r="J4858" s="74"/>
      <c r="K4858" s="73"/>
      <c r="L4858" s="73"/>
      <c r="M4858" s="73"/>
      <c r="N4858" s="73"/>
      <c r="O4858" s="69"/>
      <c r="P4858" s="69"/>
      <c r="Q4858" s="69"/>
      <c r="R4858" s="69"/>
      <c r="S4858" s="69"/>
      <c r="T4858" s="69"/>
      <c r="U4858" s="69"/>
      <c r="V4858" s="72"/>
      <c r="W4858" s="71"/>
      <c r="X4858" s="71"/>
    </row>
    <row r="4859" spans="1:24" ht="15.75" thickBot="1">
      <c r="A4859" s="3">
        <v>0.48509999999999998</v>
      </c>
      <c r="B4859" s="17">
        <v>-1.4503076E-2</v>
      </c>
      <c r="C4859" s="17">
        <v>-3.6129095999999999E-2</v>
      </c>
      <c r="D4859" s="17">
        <v>-4.0683611000000001E-2</v>
      </c>
      <c r="E4859" s="74">
        <v>-1.0130716999999999E-2</v>
      </c>
      <c r="F4859" s="74">
        <v>-4.7669113999999999E-2</v>
      </c>
      <c r="G4859" s="17">
        <v>-1.0988104E-2</v>
      </c>
      <c r="J4859" s="74"/>
      <c r="K4859" s="73"/>
      <c r="L4859" s="73"/>
      <c r="M4859" s="73"/>
      <c r="N4859" s="73"/>
      <c r="O4859" s="69"/>
      <c r="P4859" s="69"/>
      <c r="Q4859" s="69"/>
      <c r="R4859" s="69"/>
      <c r="S4859" s="69"/>
      <c r="T4859" s="69"/>
      <c r="U4859" s="69"/>
      <c r="V4859" s="72"/>
      <c r="W4859" s="71"/>
      <c r="X4859" s="71"/>
    </row>
    <row r="4860" spans="1:24" ht="15.75" thickBot="1">
      <c r="A4860" s="3">
        <v>0.48520000000000002</v>
      </c>
      <c r="B4860" s="17">
        <v>-1.4405695E-2</v>
      </c>
      <c r="C4860" s="17">
        <v>-3.6050013999999998E-2</v>
      </c>
      <c r="D4860" s="17">
        <v>-4.0608509000000001E-2</v>
      </c>
      <c r="E4860" s="74">
        <v>-1.0062685E-2</v>
      </c>
      <c r="F4860" s="74">
        <v>-4.7600478000000002E-2</v>
      </c>
      <c r="G4860" s="17">
        <v>-1.0914317E-2</v>
      </c>
      <c r="J4860" s="74"/>
      <c r="K4860" s="73"/>
      <c r="L4860" s="73"/>
      <c r="M4860" s="73"/>
      <c r="N4860" s="73"/>
      <c r="O4860" s="69"/>
      <c r="P4860" s="69"/>
      <c r="Q4860" s="69"/>
      <c r="R4860" s="69"/>
      <c r="S4860" s="69"/>
      <c r="T4860" s="69"/>
      <c r="U4860" s="69"/>
      <c r="V4860" s="72"/>
      <c r="W4860" s="71"/>
      <c r="X4860" s="71"/>
    </row>
    <row r="4861" spans="1:24" ht="15.75" thickBot="1">
      <c r="A4861" s="3">
        <v>0.48530000000000001</v>
      </c>
      <c r="B4861" s="17">
        <v>-1.4308315E-2</v>
      </c>
      <c r="C4861" s="17">
        <v>-3.5970929999999998E-2</v>
      </c>
      <c r="D4861" s="17">
        <v>-4.0533403000000003E-2</v>
      </c>
      <c r="E4861" s="74">
        <v>-9.9946540000000004E-3</v>
      </c>
      <c r="F4861" s="74">
        <v>-4.7531838E-2</v>
      </c>
      <c r="G4861" s="17">
        <v>-1.0840529999999999E-2</v>
      </c>
      <c r="J4861" s="74"/>
      <c r="K4861" s="73"/>
      <c r="L4861" s="73"/>
      <c r="M4861" s="73"/>
      <c r="N4861" s="73"/>
      <c r="O4861" s="69"/>
      <c r="P4861" s="69"/>
      <c r="Q4861" s="69"/>
      <c r="R4861" s="69"/>
      <c r="S4861" s="69"/>
      <c r="T4861" s="69"/>
      <c r="U4861" s="69"/>
      <c r="V4861" s="72"/>
      <c r="W4861" s="71"/>
      <c r="X4861" s="71"/>
    </row>
    <row r="4862" spans="1:24" ht="15.75" thickBot="1">
      <c r="A4862" s="3">
        <v>0.4854</v>
      </c>
      <c r="B4862" s="17">
        <v>-1.4210936E-2</v>
      </c>
      <c r="C4862" s="17">
        <v>-3.5891843E-2</v>
      </c>
      <c r="D4862" s="17">
        <v>-4.0458293999999999E-2</v>
      </c>
      <c r="E4862" s="74">
        <v>-9.9266240000000002E-3</v>
      </c>
      <c r="F4862" s="74">
        <v>-4.7463194E-2</v>
      </c>
      <c r="G4862" s="17">
        <v>-1.0766744E-2</v>
      </c>
      <c r="J4862" s="74"/>
      <c r="K4862" s="73"/>
      <c r="L4862" s="73"/>
      <c r="M4862" s="73"/>
      <c r="N4862" s="73"/>
      <c r="O4862" s="69"/>
      <c r="P4862" s="69"/>
      <c r="Q4862" s="69"/>
      <c r="R4862" s="69"/>
      <c r="S4862" s="69"/>
      <c r="T4862" s="69"/>
      <c r="U4862" s="69"/>
      <c r="V4862" s="72"/>
      <c r="W4862" s="71"/>
      <c r="X4862" s="71"/>
    </row>
    <row r="4863" spans="1:24" ht="15.75" thickBot="1">
      <c r="A4863" s="3">
        <v>0.48549999999999999</v>
      </c>
      <c r="B4863" s="17">
        <v>-1.4113558E-2</v>
      </c>
      <c r="C4863" s="17">
        <v>-3.5812754000000002E-2</v>
      </c>
      <c r="D4863" s="17">
        <v>-4.0383183000000003E-2</v>
      </c>
      <c r="E4863" s="74">
        <v>-9.858594E-3</v>
      </c>
      <c r="F4863" s="74">
        <v>-4.7394546000000003E-2</v>
      </c>
      <c r="G4863" s="17">
        <v>-1.0692959E-2</v>
      </c>
      <c r="J4863" s="74"/>
      <c r="K4863" s="73"/>
      <c r="L4863" s="73"/>
      <c r="M4863" s="73"/>
      <c r="N4863" s="73"/>
      <c r="O4863" s="69"/>
      <c r="P4863" s="69"/>
      <c r="Q4863" s="69"/>
      <c r="R4863" s="69"/>
      <c r="S4863" s="69"/>
      <c r="T4863" s="69"/>
      <c r="U4863" s="69"/>
      <c r="V4863" s="72"/>
      <c r="W4863" s="71"/>
      <c r="X4863" s="71"/>
    </row>
    <row r="4864" spans="1:24" ht="15.75" thickBot="1">
      <c r="A4864" s="3">
        <v>0.48559999999999998</v>
      </c>
      <c r="B4864" s="17">
        <v>-1.4016181000000001E-2</v>
      </c>
      <c r="C4864" s="17">
        <v>-3.5733662999999999E-2</v>
      </c>
      <c r="D4864" s="17">
        <v>-4.0308068000000002E-2</v>
      </c>
      <c r="E4864" s="74">
        <v>-9.7905649999999993E-3</v>
      </c>
      <c r="F4864" s="74">
        <v>-4.7325894E-2</v>
      </c>
      <c r="G4864" s="17">
        <v>-1.0619175E-2</v>
      </c>
      <c r="J4864" s="74"/>
      <c r="K4864" s="73"/>
      <c r="L4864" s="73"/>
      <c r="M4864" s="73"/>
      <c r="N4864" s="73"/>
      <c r="O4864" s="69"/>
      <c r="P4864" s="69"/>
      <c r="Q4864" s="69"/>
      <c r="R4864" s="69"/>
      <c r="S4864" s="69"/>
      <c r="T4864" s="69"/>
      <c r="U4864" s="69"/>
      <c r="V4864" s="72"/>
      <c r="W4864" s="71"/>
      <c r="X4864" s="71"/>
    </row>
    <row r="4865" spans="1:24" ht="15.75" thickBot="1">
      <c r="A4865" s="3">
        <v>0.48570000000000002</v>
      </c>
      <c r="B4865" s="17">
        <v>-1.3918804E-2</v>
      </c>
      <c r="C4865" s="17">
        <v>-3.5654569999999997E-2</v>
      </c>
      <c r="D4865" s="17">
        <v>-4.0232950000000003E-2</v>
      </c>
      <c r="E4865" s="74">
        <v>-9.7225379999999993E-3</v>
      </c>
      <c r="F4865" s="74">
        <v>-4.7257238E-2</v>
      </c>
      <c r="G4865" s="17">
        <v>-1.0545392000000001E-2</v>
      </c>
      <c r="J4865" s="74"/>
      <c r="K4865" s="73"/>
      <c r="L4865" s="73"/>
      <c r="M4865" s="73"/>
      <c r="N4865" s="73"/>
      <c r="O4865" s="69"/>
      <c r="P4865" s="69"/>
      <c r="Q4865" s="69"/>
      <c r="R4865" s="69"/>
      <c r="S4865" s="69"/>
      <c r="T4865" s="69"/>
      <c r="U4865" s="69"/>
      <c r="V4865" s="72"/>
      <c r="W4865" s="71"/>
      <c r="X4865" s="71"/>
    </row>
    <row r="4866" spans="1:24" ht="15.75" thickBot="1">
      <c r="A4866" s="3">
        <v>0.48580000000000001</v>
      </c>
      <c r="B4866" s="17">
        <v>-1.3821429E-2</v>
      </c>
      <c r="C4866" s="17">
        <v>-3.5575474000000003E-2</v>
      </c>
      <c r="D4866" s="17">
        <v>-4.0157829999999999E-2</v>
      </c>
      <c r="E4866" s="74">
        <v>-9.6545099999999998E-3</v>
      </c>
      <c r="F4866" s="74">
        <v>-4.7188578000000002E-2</v>
      </c>
      <c r="G4866" s="17">
        <v>-1.0471609E-2</v>
      </c>
      <c r="J4866" s="74"/>
      <c r="K4866" s="73"/>
      <c r="L4866" s="73"/>
      <c r="M4866" s="73"/>
      <c r="N4866" s="73"/>
      <c r="O4866" s="69"/>
      <c r="P4866" s="69"/>
      <c r="Q4866" s="69"/>
      <c r="R4866" s="69"/>
      <c r="S4866" s="69"/>
      <c r="T4866" s="69"/>
      <c r="U4866" s="69"/>
      <c r="V4866" s="72"/>
      <c r="W4866" s="71"/>
      <c r="X4866" s="71"/>
    </row>
    <row r="4867" spans="1:24" ht="15.75" thickBot="1">
      <c r="A4867" s="3">
        <v>0.4859</v>
      </c>
      <c r="B4867" s="17">
        <v>-1.3724053999999999E-2</v>
      </c>
      <c r="C4867" s="17">
        <v>-3.5496376000000003E-2</v>
      </c>
      <c r="D4867" s="17">
        <v>-4.0082706000000003E-2</v>
      </c>
      <c r="E4867" s="74">
        <v>-9.5864839999999993E-3</v>
      </c>
      <c r="F4867" s="74">
        <v>-4.7119912999999999E-2</v>
      </c>
      <c r="G4867" s="17">
        <v>-1.0397827E-2</v>
      </c>
      <c r="J4867" s="74"/>
      <c r="K4867" s="73"/>
      <c r="L4867" s="73"/>
      <c r="M4867" s="73"/>
      <c r="N4867" s="73"/>
      <c r="O4867" s="69"/>
      <c r="P4867" s="69"/>
      <c r="Q4867" s="69"/>
      <c r="R4867" s="69"/>
      <c r="S4867" s="69"/>
      <c r="T4867" s="69"/>
      <c r="U4867" s="69"/>
      <c r="V4867" s="72"/>
      <c r="W4867" s="71"/>
      <c r="X4867" s="71"/>
    </row>
    <row r="4868" spans="1:24" ht="15.75" thickBot="1">
      <c r="A4868" s="3">
        <v>0.48599999999999999</v>
      </c>
      <c r="B4868" s="17">
        <v>-1.362668E-2</v>
      </c>
      <c r="C4868" s="17">
        <v>-3.5417275999999998E-2</v>
      </c>
      <c r="D4868" s="17">
        <v>-4.0007579000000001E-2</v>
      </c>
      <c r="E4868" s="74">
        <v>-9.5184589999999999E-3</v>
      </c>
      <c r="F4868" s="74">
        <v>-4.7051244999999998E-2</v>
      </c>
      <c r="G4868" s="17">
        <v>-1.0324046999999999E-2</v>
      </c>
      <c r="J4868" s="74"/>
      <c r="K4868" s="73"/>
      <c r="L4868" s="73"/>
      <c r="M4868" s="73"/>
      <c r="N4868" s="73"/>
      <c r="O4868" s="69"/>
      <c r="P4868" s="69"/>
      <c r="Q4868" s="69"/>
      <c r="R4868" s="69"/>
      <c r="S4868" s="69"/>
      <c r="T4868" s="69"/>
      <c r="U4868" s="69"/>
      <c r="V4868" s="72"/>
      <c r="W4868" s="71"/>
      <c r="X4868" s="71"/>
    </row>
    <row r="4869" spans="1:24" ht="15.75" thickBot="1">
      <c r="A4869" s="3">
        <v>0.48609999999999998</v>
      </c>
      <c r="B4869" s="17">
        <v>-1.3529307000000001E-2</v>
      </c>
      <c r="C4869" s="17">
        <v>-3.5338173000000001E-2</v>
      </c>
      <c r="D4869" s="17">
        <v>-3.9932450000000001E-2</v>
      </c>
      <c r="E4869" s="74">
        <v>-9.4504340000000006E-3</v>
      </c>
      <c r="F4869" s="74">
        <v>-4.6982572E-2</v>
      </c>
      <c r="G4869" s="17">
        <v>-1.0250265999999999E-2</v>
      </c>
      <c r="J4869" s="74"/>
      <c r="K4869" s="73"/>
      <c r="L4869" s="73"/>
      <c r="M4869" s="73"/>
      <c r="N4869" s="73"/>
      <c r="O4869" s="69"/>
      <c r="P4869" s="69"/>
      <c r="Q4869" s="69"/>
      <c r="R4869" s="69"/>
      <c r="S4869" s="69"/>
      <c r="T4869" s="69"/>
      <c r="U4869" s="69"/>
      <c r="V4869" s="72"/>
      <c r="W4869" s="71"/>
      <c r="X4869" s="71"/>
    </row>
    <row r="4870" spans="1:24" ht="15.75" thickBot="1">
      <c r="A4870" s="3">
        <v>0.48620000000000002</v>
      </c>
      <c r="B4870" s="17">
        <v>-1.3431935000000001E-2</v>
      </c>
      <c r="C4870" s="17">
        <v>-3.5259067999999998E-2</v>
      </c>
      <c r="D4870" s="17">
        <v>-3.9857317000000003E-2</v>
      </c>
      <c r="E4870" s="74">
        <v>-9.3824100000000007E-3</v>
      </c>
      <c r="F4870" s="74">
        <v>-4.6913895999999997E-2</v>
      </c>
      <c r="G4870" s="17">
        <v>-1.0176487E-2</v>
      </c>
      <c r="J4870" s="74"/>
      <c r="K4870" s="73"/>
      <c r="L4870" s="73"/>
      <c r="M4870" s="73"/>
      <c r="N4870" s="73"/>
      <c r="O4870" s="69"/>
      <c r="P4870" s="69"/>
      <c r="Q4870" s="69"/>
      <c r="R4870" s="69"/>
      <c r="S4870" s="69"/>
      <c r="T4870" s="69"/>
      <c r="U4870" s="69"/>
      <c r="V4870" s="72"/>
      <c r="W4870" s="71"/>
      <c r="X4870" s="71"/>
    </row>
    <row r="4871" spans="1:24" ht="15.75" thickBot="1">
      <c r="A4871" s="3">
        <v>0.48630000000000001</v>
      </c>
      <c r="B4871" s="17">
        <v>-1.3334564E-2</v>
      </c>
      <c r="C4871" s="17">
        <v>-3.5179960000000003E-2</v>
      </c>
      <c r="D4871" s="17">
        <v>-3.9782181E-2</v>
      </c>
      <c r="E4871" s="74">
        <v>-9.3143870000000004E-3</v>
      </c>
      <c r="F4871" s="74">
        <v>-4.6845215000000003E-2</v>
      </c>
      <c r="G4871" s="17">
        <v>-1.0102709E-2</v>
      </c>
      <c r="J4871" s="74"/>
      <c r="K4871" s="73"/>
      <c r="L4871" s="73"/>
      <c r="M4871" s="73"/>
      <c r="N4871" s="73"/>
      <c r="O4871" s="69"/>
      <c r="P4871" s="69"/>
      <c r="Q4871" s="69"/>
      <c r="R4871" s="69"/>
      <c r="S4871" s="69"/>
      <c r="T4871" s="69"/>
      <c r="U4871" s="69"/>
      <c r="V4871" s="72"/>
      <c r="W4871" s="71"/>
      <c r="X4871" s="71"/>
    </row>
    <row r="4872" spans="1:24" ht="15.75" thickBot="1">
      <c r="A4872" s="3">
        <v>0.4864</v>
      </c>
      <c r="B4872" s="17">
        <v>-1.3237193E-2</v>
      </c>
      <c r="C4872" s="17">
        <v>-3.5100851000000002E-2</v>
      </c>
      <c r="D4872" s="17">
        <v>-3.9707041999999998E-2</v>
      </c>
      <c r="E4872" s="74">
        <v>-9.246364E-3</v>
      </c>
      <c r="F4872" s="74">
        <v>-4.6776531000000003E-2</v>
      </c>
      <c r="G4872" s="17">
        <v>-1.0028931E-2</v>
      </c>
      <c r="J4872" s="74"/>
      <c r="K4872" s="73"/>
      <c r="L4872" s="73"/>
      <c r="M4872" s="73"/>
      <c r="N4872" s="73"/>
      <c r="O4872" s="69"/>
      <c r="P4872" s="69"/>
      <c r="Q4872" s="69"/>
      <c r="R4872" s="69"/>
      <c r="S4872" s="69"/>
      <c r="T4872" s="69"/>
      <c r="U4872" s="69"/>
      <c r="V4872" s="72"/>
      <c r="W4872" s="71"/>
      <c r="X4872" s="71"/>
    </row>
    <row r="4873" spans="1:24" ht="15.75" thickBot="1">
      <c r="A4873" s="3">
        <v>0.48649999999999999</v>
      </c>
      <c r="B4873" s="17">
        <v>-1.3139824E-2</v>
      </c>
      <c r="C4873" s="17">
        <v>-3.5021739000000003E-2</v>
      </c>
      <c r="D4873" s="17">
        <v>-3.9631900999999997E-2</v>
      </c>
      <c r="E4873" s="74">
        <v>-9.1783420000000008E-3</v>
      </c>
      <c r="F4873" s="74">
        <v>-4.6707841999999999E-2</v>
      </c>
      <c r="G4873" s="17">
        <v>-9.9551540000000008E-3</v>
      </c>
      <c r="J4873" s="74"/>
      <c r="K4873" s="73"/>
      <c r="L4873" s="73"/>
      <c r="M4873" s="73"/>
      <c r="N4873" s="73"/>
      <c r="O4873" s="69"/>
      <c r="P4873" s="69"/>
      <c r="Q4873" s="69"/>
      <c r="R4873" s="69"/>
      <c r="S4873" s="69"/>
      <c r="T4873" s="69"/>
      <c r="U4873" s="69"/>
      <c r="V4873" s="72"/>
      <c r="W4873" s="71"/>
      <c r="X4873" s="71"/>
    </row>
    <row r="4874" spans="1:24" ht="15.75" thickBot="1">
      <c r="A4874" s="3">
        <v>0.48659999999999998</v>
      </c>
      <c r="B4874" s="17">
        <v>-1.3042455E-2</v>
      </c>
      <c r="C4874" s="17">
        <v>-3.4942623999999999E-2</v>
      </c>
      <c r="D4874" s="17">
        <v>-3.9556755999999998E-2</v>
      </c>
      <c r="E4874" s="74">
        <v>-9.1103209999999994E-3</v>
      </c>
      <c r="F4874" s="74">
        <v>-4.6639148999999998E-2</v>
      </c>
      <c r="G4874" s="17">
        <v>-9.8813779999999997E-3</v>
      </c>
      <c r="J4874" s="74"/>
      <c r="K4874" s="73"/>
      <c r="L4874" s="73"/>
      <c r="M4874" s="73"/>
      <c r="N4874" s="73"/>
      <c r="O4874" s="69"/>
      <c r="P4874" s="69"/>
      <c r="Q4874" s="69"/>
      <c r="R4874" s="69"/>
      <c r="S4874" s="69"/>
      <c r="T4874" s="69"/>
      <c r="U4874" s="69"/>
      <c r="V4874" s="72"/>
      <c r="W4874" s="71"/>
      <c r="X4874" s="71"/>
    </row>
    <row r="4875" spans="1:24" ht="15.75" thickBot="1">
      <c r="A4875" s="3">
        <v>0.48670000000000002</v>
      </c>
      <c r="B4875" s="17">
        <v>-1.2945086999999999E-2</v>
      </c>
      <c r="C4875" s="17">
        <v>-3.4863507000000002E-2</v>
      </c>
      <c r="D4875" s="17">
        <v>-3.9481608000000001E-2</v>
      </c>
      <c r="E4875" s="74">
        <v>-9.0423010000000009E-3</v>
      </c>
      <c r="F4875" s="74">
        <v>-4.6570451999999998E-2</v>
      </c>
      <c r="G4875" s="17">
        <v>-9.8076020000000003E-3</v>
      </c>
      <c r="J4875" s="74"/>
      <c r="K4875" s="73"/>
      <c r="L4875" s="73"/>
      <c r="M4875" s="73"/>
      <c r="N4875" s="73"/>
      <c r="O4875" s="69"/>
      <c r="P4875" s="69"/>
      <c r="Q4875" s="69"/>
      <c r="R4875" s="69"/>
      <c r="S4875" s="69"/>
      <c r="T4875" s="69"/>
      <c r="U4875" s="69"/>
      <c r="V4875" s="72"/>
      <c r="W4875" s="71"/>
      <c r="X4875" s="71"/>
    </row>
    <row r="4876" spans="1:24" ht="15.75" thickBot="1">
      <c r="A4876" s="3">
        <v>0.48680000000000001</v>
      </c>
      <c r="B4876" s="17">
        <v>-1.284772E-2</v>
      </c>
      <c r="C4876" s="17">
        <v>-3.4784387999999999E-2</v>
      </c>
      <c r="D4876" s="17">
        <v>-3.9406456999999999E-2</v>
      </c>
      <c r="E4876" s="74">
        <v>-8.9742820000000001E-3</v>
      </c>
      <c r="F4876" s="74">
        <v>-4.6501751000000001E-2</v>
      </c>
      <c r="G4876" s="17">
        <v>-9.7338270000000005E-3</v>
      </c>
      <c r="J4876" s="74"/>
      <c r="K4876" s="73"/>
      <c r="L4876" s="73"/>
      <c r="M4876" s="73"/>
      <c r="N4876" s="73"/>
      <c r="O4876" s="69"/>
      <c r="P4876" s="69"/>
      <c r="Q4876" s="69"/>
      <c r="R4876" s="69"/>
      <c r="S4876" s="69"/>
      <c r="T4876" s="69"/>
      <c r="U4876" s="69"/>
      <c r="V4876" s="72"/>
      <c r="W4876" s="71"/>
      <c r="X4876" s="71"/>
    </row>
    <row r="4877" spans="1:24" ht="15.75" thickBot="1">
      <c r="A4877" s="3">
        <v>0.4869</v>
      </c>
      <c r="B4877" s="17">
        <v>-1.2750353000000001E-2</v>
      </c>
      <c r="C4877" s="17">
        <v>-3.4705265999999999E-2</v>
      </c>
      <c r="D4877" s="17">
        <v>-3.9331302999999998E-2</v>
      </c>
      <c r="E4877" s="74">
        <v>-8.9062629999999993E-3</v>
      </c>
      <c r="F4877" s="74">
        <v>-4.6433045999999999E-2</v>
      </c>
      <c r="G4877" s="17">
        <v>-9.6600539999999995E-3</v>
      </c>
      <c r="J4877" s="74"/>
      <c r="K4877" s="73"/>
      <c r="L4877" s="73"/>
      <c r="M4877" s="73"/>
      <c r="N4877" s="73"/>
      <c r="O4877" s="69"/>
      <c r="P4877" s="69"/>
      <c r="Q4877" s="69"/>
      <c r="R4877" s="69"/>
      <c r="S4877" s="69"/>
      <c r="T4877" s="69"/>
      <c r="U4877" s="69"/>
      <c r="V4877" s="72"/>
      <c r="W4877" s="71"/>
      <c r="X4877" s="71"/>
    </row>
    <row r="4878" spans="1:24" ht="15.75" thickBot="1">
      <c r="A4878" s="3">
        <v>0.48699999999999999</v>
      </c>
      <c r="B4878" s="17">
        <v>-1.2652988E-2</v>
      </c>
      <c r="C4878" s="17">
        <v>-3.4626142999999998E-2</v>
      </c>
      <c r="D4878" s="17">
        <v>-3.9256145999999999E-2</v>
      </c>
      <c r="E4878" s="74">
        <v>-8.8382449999999998E-3</v>
      </c>
      <c r="F4878" s="74">
        <v>-4.6364336999999999E-2</v>
      </c>
      <c r="G4878" s="17">
        <v>-9.5862800000000008E-3</v>
      </c>
      <c r="J4878" s="74"/>
      <c r="K4878" s="73"/>
      <c r="L4878" s="73"/>
      <c r="M4878" s="73"/>
      <c r="N4878" s="73"/>
      <c r="O4878" s="69"/>
      <c r="P4878" s="69"/>
      <c r="Q4878" s="69"/>
      <c r="R4878" s="69"/>
      <c r="S4878" s="69"/>
      <c r="T4878" s="69"/>
      <c r="U4878" s="69"/>
      <c r="V4878" s="72"/>
      <c r="W4878" s="71"/>
      <c r="X4878" s="71"/>
    </row>
    <row r="4879" spans="1:24" ht="15.75" thickBot="1">
      <c r="A4879" s="3">
        <v>0.48709999999999998</v>
      </c>
      <c r="B4879" s="17">
        <v>-1.2555623E-2</v>
      </c>
      <c r="C4879" s="17">
        <v>-3.4547016E-2</v>
      </c>
      <c r="D4879" s="17">
        <v>-3.9180986000000001E-2</v>
      </c>
      <c r="E4879" s="74">
        <v>-8.7702270000000002E-3</v>
      </c>
      <c r="F4879" s="74">
        <v>-4.6295623000000001E-2</v>
      </c>
      <c r="G4879" s="17">
        <v>-9.5125079999999994E-3</v>
      </c>
      <c r="J4879" s="74"/>
      <c r="K4879" s="73"/>
      <c r="L4879" s="73"/>
      <c r="M4879" s="73"/>
      <c r="N4879" s="73"/>
      <c r="O4879" s="69"/>
      <c r="P4879" s="69"/>
      <c r="Q4879" s="69"/>
      <c r="R4879" s="69"/>
      <c r="S4879" s="69"/>
      <c r="T4879" s="69"/>
      <c r="U4879" s="69"/>
      <c r="V4879" s="72"/>
      <c r="W4879" s="71"/>
      <c r="X4879" s="71"/>
    </row>
    <row r="4880" spans="1:24" ht="15.75" thickBot="1">
      <c r="A4880" s="3">
        <v>0.48720000000000002</v>
      </c>
      <c r="B4880" s="17">
        <v>-1.2458258999999999E-2</v>
      </c>
      <c r="C4880" s="17">
        <v>-3.4467887000000003E-2</v>
      </c>
      <c r="D4880" s="17">
        <v>-3.9105822999999998E-2</v>
      </c>
      <c r="E4880" s="74">
        <v>-8.7022109999999996E-3</v>
      </c>
      <c r="F4880" s="74">
        <v>-4.6226905999999998E-2</v>
      </c>
      <c r="G4880" s="17">
        <v>-9.4387359999999997E-3</v>
      </c>
      <c r="J4880" s="74"/>
      <c r="K4880" s="73"/>
      <c r="L4880" s="73"/>
      <c r="M4880" s="73"/>
      <c r="N4880" s="73"/>
      <c r="O4880" s="69"/>
      <c r="P4880" s="69"/>
      <c r="Q4880" s="69"/>
      <c r="R4880" s="69"/>
      <c r="S4880" s="69"/>
      <c r="T4880" s="69"/>
      <c r="U4880" s="69"/>
      <c r="V4880" s="72"/>
      <c r="W4880" s="71"/>
      <c r="X4880" s="71"/>
    </row>
    <row r="4881" spans="1:24" ht="15.75" thickBot="1">
      <c r="A4881" s="3">
        <v>0.48730000000000001</v>
      </c>
      <c r="B4881" s="17">
        <v>-1.2360896E-2</v>
      </c>
      <c r="C4881" s="17">
        <v>-3.4388755999999999E-2</v>
      </c>
      <c r="D4881" s="17">
        <v>-3.9030657000000003E-2</v>
      </c>
      <c r="E4881" s="74">
        <v>-8.6341950000000008E-3</v>
      </c>
      <c r="F4881" s="74">
        <v>-4.6158183999999998E-2</v>
      </c>
      <c r="G4881" s="17">
        <v>-9.3649649999999994E-3</v>
      </c>
      <c r="J4881" s="74"/>
      <c r="K4881" s="73"/>
      <c r="L4881" s="73"/>
      <c r="M4881" s="73"/>
      <c r="N4881" s="73"/>
      <c r="O4881" s="69"/>
      <c r="P4881" s="69"/>
      <c r="Q4881" s="69"/>
      <c r="R4881" s="69"/>
      <c r="S4881" s="69"/>
      <c r="T4881" s="69"/>
      <c r="U4881" s="69"/>
      <c r="V4881" s="72"/>
      <c r="W4881" s="71"/>
      <c r="X4881" s="71"/>
    </row>
    <row r="4882" spans="1:24" ht="15.75" thickBot="1">
      <c r="A4882" s="3">
        <v>0.4874</v>
      </c>
      <c r="B4882" s="17">
        <v>-1.2263533E-2</v>
      </c>
      <c r="C4882" s="17">
        <v>-3.4309622999999997E-2</v>
      </c>
      <c r="D4882" s="17">
        <v>-3.8955488000000003E-2</v>
      </c>
      <c r="E4882" s="74">
        <v>-8.5661799999999996E-3</v>
      </c>
      <c r="F4882" s="74">
        <v>-4.6089458E-2</v>
      </c>
      <c r="G4882" s="17">
        <v>-9.2911950000000004E-3</v>
      </c>
      <c r="J4882" s="74"/>
      <c r="K4882" s="73"/>
      <c r="L4882" s="73"/>
      <c r="M4882" s="73"/>
      <c r="N4882" s="73"/>
      <c r="O4882" s="69"/>
      <c r="P4882" s="69"/>
      <c r="Q4882" s="69"/>
      <c r="R4882" s="69"/>
      <c r="S4882" s="69"/>
      <c r="T4882" s="69"/>
      <c r="U4882" s="69"/>
      <c r="V4882" s="72"/>
      <c r="W4882" s="71"/>
      <c r="X4882" s="71"/>
    </row>
    <row r="4883" spans="1:24" ht="15.75" thickBot="1">
      <c r="A4883" s="3">
        <v>0.48749999999999999</v>
      </c>
      <c r="B4883" s="17">
        <v>-1.2166171999999999E-2</v>
      </c>
      <c r="C4883" s="17">
        <v>-3.4230486999999997E-2</v>
      </c>
      <c r="D4883" s="17">
        <v>-3.8880314999999999E-2</v>
      </c>
      <c r="E4883" s="74">
        <v>-8.4981650000000002E-3</v>
      </c>
      <c r="F4883" s="74">
        <v>-4.6020727999999997E-2</v>
      </c>
      <c r="G4883" s="17">
        <v>-9.2174249999999996E-3</v>
      </c>
      <c r="J4883" s="74"/>
      <c r="K4883" s="73"/>
      <c r="L4883" s="73"/>
      <c r="M4883" s="73"/>
      <c r="N4883" s="73"/>
      <c r="O4883" s="69"/>
      <c r="P4883" s="69"/>
      <c r="Q4883" s="69"/>
      <c r="R4883" s="69"/>
      <c r="S4883" s="69"/>
      <c r="T4883" s="69"/>
      <c r="U4883" s="69"/>
      <c r="V4883" s="72"/>
      <c r="W4883" s="71"/>
      <c r="X4883" s="71"/>
    </row>
    <row r="4884" spans="1:24" ht="15.75" thickBot="1">
      <c r="A4884" s="3">
        <v>0.48759999999999998</v>
      </c>
      <c r="B4884" s="17">
        <v>-1.2068811E-2</v>
      </c>
      <c r="C4884" s="17">
        <v>-3.4151348999999998E-2</v>
      </c>
      <c r="D4884" s="17">
        <v>-3.8805140000000002E-2</v>
      </c>
      <c r="E4884" s="74">
        <v>-8.4301510000000003E-3</v>
      </c>
      <c r="F4884" s="74">
        <v>-4.5951994000000003E-2</v>
      </c>
      <c r="G4884" s="17">
        <v>-9.1436569999999995E-3</v>
      </c>
      <c r="J4884" s="74"/>
      <c r="K4884" s="73"/>
      <c r="L4884" s="73"/>
      <c r="M4884" s="73"/>
      <c r="N4884" s="73"/>
      <c r="O4884" s="69"/>
      <c r="P4884" s="69"/>
      <c r="Q4884" s="69"/>
      <c r="R4884" s="69"/>
      <c r="S4884" s="69"/>
      <c r="T4884" s="69"/>
      <c r="U4884" s="69"/>
      <c r="V4884" s="72"/>
      <c r="W4884" s="71"/>
      <c r="X4884" s="71"/>
    </row>
    <row r="4885" spans="1:24" ht="15.75" thickBot="1">
      <c r="A4885" s="3">
        <v>0.48770000000000002</v>
      </c>
      <c r="B4885" s="17">
        <v>-1.1971450999999999E-2</v>
      </c>
      <c r="C4885" s="17">
        <v>-3.4072208E-2</v>
      </c>
      <c r="D4885" s="17">
        <v>-3.8729961E-2</v>
      </c>
      <c r="E4885" s="74">
        <v>-8.3621379999999999E-3</v>
      </c>
      <c r="F4885" s="74">
        <v>-4.5883255999999997E-2</v>
      </c>
      <c r="G4885" s="17">
        <v>-9.0698889999999994E-3</v>
      </c>
      <c r="J4885" s="74"/>
      <c r="K4885" s="73"/>
      <c r="L4885" s="73"/>
      <c r="M4885" s="73"/>
      <c r="N4885" s="73"/>
      <c r="O4885" s="69"/>
      <c r="P4885" s="69"/>
      <c r="Q4885" s="69"/>
      <c r="R4885" s="69"/>
      <c r="S4885" s="69"/>
      <c r="T4885" s="69"/>
      <c r="U4885" s="69"/>
      <c r="V4885" s="72"/>
      <c r="W4885" s="71"/>
      <c r="X4885" s="71"/>
    </row>
    <row r="4886" spans="1:24" ht="15.75" thickBot="1">
      <c r="A4886" s="3">
        <v>0.48780000000000001</v>
      </c>
      <c r="B4886" s="17">
        <v>-1.1874091999999999E-2</v>
      </c>
      <c r="C4886" s="17">
        <v>-3.3993065000000003E-2</v>
      </c>
      <c r="D4886" s="17">
        <v>-3.865478E-2</v>
      </c>
      <c r="E4886" s="74">
        <v>-8.2941260000000006E-3</v>
      </c>
      <c r="F4886" s="74">
        <v>-4.5814514000000001E-2</v>
      </c>
      <c r="G4886" s="17">
        <v>-8.9961209999999993E-3</v>
      </c>
      <c r="J4886" s="74"/>
      <c r="K4886" s="73"/>
      <c r="L4886" s="73"/>
      <c r="M4886" s="73"/>
      <c r="N4886" s="73"/>
      <c r="O4886" s="69"/>
      <c r="P4886" s="69"/>
      <c r="Q4886" s="69"/>
      <c r="R4886" s="69"/>
      <c r="S4886" s="69"/>
      <c r="T4886" s="69"/>
      <c r="U4886" s="69"/>
      <c r="V4886" s="72"/>
      <c r="W4886" s="71"/>
      <c r="X4886" s="71"/>
    </row>
    <row r="4887" spans="1:24" ht="15.75" thickBot="1">
      <c r="A4887" s="3">
        <v>0.4879</v>
      </c>
      <c r="B4887" s="17">
        <v>-1.1776732999999999E-2</v>
      </c>
      <c r="C4887" s="17">
        <v>-3.3913919000000001E-2</v>
      </c>
      <c r="D4887" s="17">
        <v>-3.8579595000000001E-2</v>
      </c>
      <c r="E4887" s="74">
        <v>-8.2261139999999996E-3</v>
      </c>
      <c r="F4887" s="74">
        <v>-4.5745767999999999E-2</v>
      </c>
      <c r="G4887" s="17">
        <v>-8.9223540000000004E-3</v>
      </c>
      <c r="J4887" s="74"/>
      <c r="K4887" s="73"/>
      <c r="L4887" s="73"/>
      <c r="M4887" s="73"/>
      <c r="N4887" s="73"/>
      <c r="O4887" s="69"/>
      <c r="P4887" s="69"/>
      <c r="Q4887" s="69"/>
      <c r="R4887" s="69"/>
      <c r="S4887" s="69"/>
      <c r="T4887" s="69"/>
      <c r="U4887" s="69"/>
      <c r="V4887" s="72"/>
      <c r="W4887" s="71"/>
      <c r="X4887" s="71"/>
    </row>
    <row r="4888" spans="1:24" ht="15.75" thickBot="1">
      <c r="A4888" s="3">
        <v>0.48799999999999999</v>
      </c>
      <c r="B4888" s="17">
        <v>-1.1679375000000001E-2</v>
      </c>
      <c r="C4888" s="17">
        <v>-3.3834771E-2</v>
      </c>
      <c r="D4888" s="17">
        <v>-3.8504406999999997E-2</v>
      </c>
      <c r="E4888" s="74">
        <v>-8.1581029999999999E-3</v>
      </c>
      <c r="F4888" s="74">
        <v>-4.5677017E-2</v>
      </c>
      <c r="G4888" s="17">
        <v>-8.8485879999999992E-3</v>
      </c>
      <c r="J4888" s="74"/>
      <c r="K4888" s="73"/>
      <c r="L4888" s="73"/>
      <c r="M4888" s="73"/>
      <c r="N4888" s="73"/>
      <c r="O4888" s="69"/>
      <c r="P4888" s="69"/>
      <c r="Q4888" s="69"/>
      <c r="R4888" s="69"/>
      <c r="S4888" s="69"/>
      <c r="T4888" s="69"/>
      <c r="U4888" s="69"/>
      <c r="V4888" s="72"/>
      <c r="W4888" s="71"/>
      <c r="X4888" s="71"/>
    </row>
    <row r="4889" spans="1:24" ht="15.75" thickBot="1">
      <c r="A4889" s="3">
        <v>0.48809999999999998</v>
      </c>
      <c r="B4889" s="17">
        <v>-1.1582017999999999E-2</v>
      </c>
      <c r="C4889" s="17">
        <v>-3.3755621E-2</v>
      </c>
      <c r="D4889" s="17">
        <v>-3.8429216000000002E-2</v>
      </c>
      <c r="E4889" s="74">
        <v>-8.0900929999999996E-3</v>
      </c>
      <c r="F4889" s="74">
        <v>-4.5608261999999997E-2</v>
      </c>
      <c r="G4889" s="17">
        <v>-8.7748229999999993E-3</v>
      </c>
      <c r="J4889" s="74"/>
      <c r="K4889" s="73"/>
      <c r="L4889" s="73"/>
      <c r="M4889" s="73"/>
      <c r="N4889" s="73"/>
      <c r="O4889" s="69"/>
      <c r="P4889" s="69"/>
      <c r="Q4889" s="69"/>
      <c r="R4889" s="69"/>
      <c r="S4889" s="69"/>
      <c r="T4889" s="69"/>
      <c r="U4889" s="69"/>
      <c r="V4889" s="72"/>
      <c r="W4889" s="71"/>
      <c r="X4889" s="71"/>
    </row>
    <row r="4890" spans="1:24" ht="15.75" thickBot="1">
      <c r="A4890" s="3">
        <v>0.48820000000000002</v>
      </c>
      <c r="B4890" s="17">
        <v>-1.1484662E-2</v>
      </c>
      <c r="C4890" s="17">
        <v>-3.3676468000000001E-2</v>
      </c>
      <c r="D4890" s="17">
        <v>-3.8354022000000002E-2</v>
      </c>
      <c r="E4890" s="74">
        <v>-8.0220829999999993E-3</v>
      </c>
      <c r="F4890" s="74">
        <v>-4.5539503000000002E-2</v>
      </c>
      <c r="G4890" s="17">
        <v>-8.7010590000000006E-3</v>
      </c>
      <c r="J4890" s="74"/>
      <c r="K4890" s="73"/>
      <c r="L4890" s="73"/>
      <c r="M4890" s="73"/>
      <c r="N4890" s="73"/>
      <c r="O4890" s="69"/>
      <c r="P4890" s="69"/>
      <c r="Q4890" s="69"/>
      <c r="R4890" s="69"/>
      <c r="S4890" s="69"/>
      <c r="T4890" s="69"/>
      <c r="U4890" s="69"/>
      <c r="V4890" s="72"/>
      <c r="W4890" s="71"/>
      <c r="X4890" s="71"/>
    </row>
    <row r="4891" spans="1:24" ht="15.75" thickBot="1">
      <c r="A4891" s="3">
        <v>0.48830000000000001</v>
      </c>
      <c r="B4891" s="17">
        <v>-1.1387306E-2</v>
      </c>
      <c r="C4891" s="17">
        <v>-3.3597311999999997E-2</v>
      </c>
      <c r="D4891" s="17">
        <v>-3.8278825000000002E-2</v>
      </c>
      <c r="E4891" s="74">
        <v>-7.9540740000000002E-3</v>
      </c>
      <c r="F4891" s="74">
        <v>-4.5470740000000003E-2</v>
      </c>
      <c r="G4891" s="17">
        <v>-8.6272950000000001E-3</v>
      </c>
      <c r="J4891" s="74"/>
      <c r="K4891" s="73"/>
      <c r="L4891" s="73"/>
      <c r="M4891" s="73"/>
      <c r="N4891" s="73"/>
      <c r="O4891" s="69"/>
      <c r="P4891" s="69"/>
      <c r="Q4891" s="69"/>
      <c r="R4891" s="69"/>
      <c r="S4891" s="69"/>
      <c r="T4891" s="69"/>
      <c r="U4891" s="69"/>
      <c r="V4891" s="72"/>
      <c r="W4891" s="71"/>
      <c r="X4891" s="71"/>
    </row>
    <row r="4892" spans="1:24" ht="15.75" thickBot="1">
      <c r="A4892" s="3">
        <v>0.4884</v>
      </c>
      <c r="B4892" s="17">
        <v>-1.1289950999999999E-2</v>
      </c>
      <c r="C4892" s="17">
        <v>-3.3518154000000001E-2</v>
      </c>
      <c r="D4892" s="17">
        <v>-3.8203624999999998E-2</v>
      </c>
      <c r="E4892" s="74">
        <v>-7.8860649999999994E-3</v>
      </c>
      <c r="F4892" s="74">
        <v>-4.5401972999999998E-2</v>
      </c>
      <c r="G4892" s="17">
        <v>-8.5535309999999996E-3</v>
      </c>
      <c r="J4892" s="74"/>
      <c r="K4892" s="73"/>
      <c r="L4892" s="73"/>
      <c r="M4892" s="73"/>
      <c r="N4892" s="73"/>
      <c r="O4892" s="69"/>
      <c r="P4892" s="69"/>
      <c r="Q4892" s="69"/>
      <c r="R4892" s="69"/>
      <c r="S4892" s="69"/>
      <c r="T4892" s="69"/>
      <c r="U4892" s="69"/>
      <c r="V4892" s="72"/>
      <c r="W4892" s="71"/>
      <c r="X4892" s="71"/>
    </row>
    <row r="4893" spans="1:24" ht="15.75" thickBot="1">
      <c r="A4893" s="3">
        <v>0.48849999999999999</v>
      </c>
      <c r="B4893" s="17">
        <v>-1.1192597E-2</v>
      </c>
      <c r="C4893" s="17">
        <v>-3.3438994E-2</v>
      </c>
      <c r="D4893" s="17">
        <v>-3.8128421000000003E-2</v>
      </c>
      <c r="E4893" s="74">
        <v>-7.8180569999999998E-3</v>
      </c>
      <c r="F4893" s="74">
        <v>-4.5333200999999997E-2</v>
      </c>
      <c r="G4893" s="17">
        <v>-8.4797689999999998E-3</v>
      </c>
      <c r="J4893" s="74"/>
      <c r="K4893" s="73"/>
      <c r="L4893" s="73"/>
      <c r="M4893" s="73"/>
      <c r="N4893" s="73"/>
      <c r="O4893" s="69"/>
      <c r="P4893" s="69"/>
      <c r="Q4893" s="69"/>
      <c r="R4893" s="69"/>
      <c r="S4893" s="69"/>
      <c r="T4893" s="69"/>
      <c r="U4893" s="69"/>
      <c r="V4893" s="72"/>
      <c r="W4893" s="71"/>
      <c r="X4893" s="71"/>
    </row>
    <row r="4894" spans="1:24" ht="15.75" thickBot="1">
      <c r="A4894" s="3">
        <v>0.48859999999999998</v>
      </c>
      <c r="B4894" s="17">
        <v>-1.1095242999999999E-2</v>
      </c>
      <c r="C4894" s="17">
        <v>-3.3359831999999999E-2</v>
      </c>
      <c r="D4894" s="17">
        <v>-3.8053215000000001E-2</v>
      </c>
      <c r="E4894" s="74">
        <v>-7.7500499999999996E-3</v>
      </c>
      <c r="F4894" s="74">
        <v>-4.5264426000000003E-2</v>
      </c>
      <c r="G4894" s="17">
        <v>-8.4060070000000001E-3</v>
      </c>
      <c r="J4894" s="74"/>
      <c r="K4894" s="73"/>
      <c r="L4894" s="73"/>
      <c r="M4894" s="73"/>
      <c r="N4894" s="73"/>
      <c r="O4894" s="69"/>
      <c r="P4894" s="69"/>
      <c r="Q4894" s="69"/>
      <c r="R4894" s="69"/>
      <c r="S4894" s="69"/>
      <c r="T4894" s="69"/>
      <c r="U4894" s="69"/>
      <c r="V4894" s="72"/>
      <c r="W4894" s="71"/>
      <c r="X4894" s="71"/>
    </row>
    <row r="4895" spans="1:24" ht="15.75" thickBot="1">
      <c r="A4895" s="3">
        <v>0.48870000000000002</v>
      </c>
      <c r="B4895" s="17">
        <v>-1.099789E-2</v>
      </c>
      <c r="C4895" s="17">
        <v>-3.3280666E-2</v>
      </c>
      <c r="D4895" s="17">
        <v>-3.7978005000000002E-2</v>
      </c>
      <c r="E4895" s="74">
        <v>-7.6820439999999999E-3</v>
      </c>
      <c r="F4895" s="74">
        <v>-4.5195645999999999E-2</v>
      </c>
      <c r="G4895" s="17">
        <v>-8.3322450000000003E-3</v>
      </c>
      <c r="J4895" s="74"/>
      <c r="K4895" s="73"/>
      <c r="L4895" s="73"/>
      <c r="M4895" s="73"/>
      <c r="N4895" s="73"/>
      <c r="O4895" s="69"/>
      <c r="P4895" s="69"/>
      <c r="Q4895" s="69"/>
      <c r="R4895" s="69"/>
      <c r="S4895" s="69"/>
      <c r="T4895" s="69"/>
      <c r="U4895" s="69"/>
      <c r="V4895" s="72"/>
      <c r="W4895" s="71"/>
      <c r="X4895" s="71"/>
    </row>
    <row r="4896" spans="1:24" ht="15.75" thickBot="1">
      <c r="A4896" s="3">
        <v>0.48880000000000001</v>
      </c>
      <c r="B4896" s="17">
        <v>-1.0900538E-2</v>
      </c>
      <c r="C4896" s="17">
        <v>-3.3201499000000002E-2</v>
      </c>
      <c r="D4896" s="17">
        <v>-3.7902791999999998E-2</v>
      </c>
      <c r="E4896" s="74">
        <v>-7.6140380000000001E-3</v>
      </c>
      <c r="F4896" s="74">
        <v>-4.5126861999999997E-2</v>
      </c>
      <c r="G4896" s="17">
        <v>-8.2584849999999994E-3</v>
      </c>
      <c r="J4896" s="74"/>
      <c r="K4896" s="73"/>
      <c r="L4896" s="73"/>
      <c r="M4896" s="73"/>
      <c r="N4896" s="73"/>
      <c r="O4896" s="69"/>
      <c r="P4896" s="69"/>
      <c r="Q4896" s="69"/>
      <c r="R4896" s="69"/>
      <c r="S4896" s="69"/>
      <c r="T4896" s="69"/>
      <c r="U4896" s="69"/>
      <c r="V4896" s="72"/>
      <c r="W4896" s="71"/>
      <c r="X4896" s="71"/>
    </row>
    <row r="4897" spans="1:24" ht="15.75" thickBot="1">
      <c r="A4897" s="3">
        <v>0.4889</v>
      </c>
      <c r="B4897" s="17">
        <v>-1.0803187000000001E-2</v>
      </c>
      <c r="C4897" s="17">
        <v>-3.3122328999999999E-2</v>
      </c>
      <c r="D4897" s="17">
        <v>-3.7827576000000002E-2</v>
      </c>
      <c r="E4897" s="74">
        <v>-7.5460320000000003E-3</v>
      </c>
      <c r="F4897" s="74">
        <v>-4.5058073999999997E-2</v>
      </c>
      <c r="G4897" s="17">
        <v>-8.1847250000000003E-3</v>
      </c>
      <c r="J4897" s="74"/>
      <c r="K4897" s="73"/>
      <c r="L4897" s="73"/>
      <c r="M4897" s="73"/>
      <c r="N4897" s="73"/>
      <c r="O4897" s="69"/>
      <c r="P4897" s="69"/>
      <c r="Q4897" s="69"/>
      <c r="R4897" s="69"/>
      <c r="S4897" s="69"/>
      <c r="T4897" s="69"/>
      <c r="U4897" s="69"/>
      <c r="V4897" s="72"/>
      <c r="W4897" s="71"/>
      <c r="X4897" s="71"/>
    </row>
    <row r="4898" spans="1:24" ht="15.75" thickBot="1">
      <c r="A4898" s="3">
        <v>0.48899999999999999</v>
      </c>
      <c r="B4898" s="17">
        <v>-1.0705836E-2</v>
      </c>
      <c r="C4898" s="17">
        <v>-3.3043155999999997E-2</v>
      </c>
      <c r="D4898" s="17">
        <v>-3.7752357E-2</v>
      </c>
      <c r="E4898" s="74">
        <v>-7.4780280000000003E-3</v>
      </c>
      <c r="F4898" s="74">
        <v>-4.4989280999999999E-2</v>
      </c>
      <c r="G4898" s="17">
        <v>-8.1109649999999995E-3</v>
      </c>
      <c r="J4898" s="74"/>
      <c r="K4898" s="73"/>
      <c r="L4898" s="73"/>
      <c r="M4898" s="73"/>
      <c r="N4898" s="73"/>
      <c r="O4898" s="69"/>
      <c r="P4898" s="69"/>
      <c r="Q4898" s="69"/>
      <c r="R4898" s="69"/>
      <c r="S4898" s="69"/>
      <c r="T4898" s="69"/>
      <c r="U4898" s="69"/>
      <c r="V4898" s="72"/>
      <c r="W4898" s="71"/>
      <c r="X4898" s="71"/>
    </row>
    <row r="4899" spans="1:24" ht="15.75" thickBot="1">
      <c r="A4899" s="3">
        <v>0.48909999999999998</v>
      </c>
      <c r="B4899" s="17">
        <v>-1.0608486E-2</v>
      </c>
      <c r="C4899" s="17">
        <v>-3.2963981000000003E-2</v>
      </c>
      <c r="D4899" s="17">
        <v>-3.7677135E-2</v>
      </c>
      <c r="E4899" s="74">
        <v>-7.4100240000000003E-3</v>
      </c>
      <c r="F4899" s="74">
        <v>-4.4920483999999997E-2</v>
      </c>
      <c r="G4899" s="17">
        <v>-8.0372059999999999E-3</v>
      </c>
      <c r="J4899" s="74"/>
      <c r="K4899" s="73"/>
      <c r="L4899" s="73"/>
      <c r="M4899" s="73"/>
      <c r="N4899" s="73"/>
      <c r="O4899" s="69"/>
      <c r="P4899" s="69"/>
      <c r="Q4899" s="69"/>
      <c r="R4899" s="69"/>
      <c r="S4899" s="69"/>
      <c r="T4899" s="69"/>
      <c r="U4899" s="69"/>
      <c r="V4899" s="72"/>
      <c r="W4899" s="71"/>
      <c r="X4899" s="71"/>
    </row>
    <row r="4900" spans="1:24" ht="15.75" thickBot="1">
      <c r="A4900" s="3">
        <v>0.48920000000000002</v>
      </c>
      <c r="B4900" s="17">
        <v>-1.0511136000000001E-2</v>
      </c>
      <c r="C4900" s="17">
        <v>-3.2884802999999997E-2</v>
      </c>
      <c r="D4900" s="17">
        <v>-3.7601909000000003E-2</v>
      </c>
      <c r="E4900" s="74">
        <v>-7.3420200000000003E-3</v>
      </c>
      <c r="F4900" s="74">
        <v>-4.4851684000000003E-2</v>
      </c>
      <c r="G4900" s="17">
        <v>-7.9634479999999997E-3</v>
      </c>
      <c r="J4900" s="74"/>
      <c r="K4900" s="73"/>
      <c r="L4900" s="73"/>
      <c r="M4900" s="73"/>
      <c r="N4900" s="73"/>
      <c r="O4900" s="69"/>
      <c r="P4900" s="69"/>
      <c r="Q4900" s="69"/>
      <c r="R4900" s="69"/>
      <c r="S4900" s="69"/>
      <c r="T4900" s="69"/>
      <c r="U4900" s="69"/>
      <c r="V4900" s="72"/>
      <c r="W4900" s="71"/>
      <c r="X4900" s="71"/>
    </row>
    <row r="4901" spans="1:24" ht="15.75" thickBot="1">
      <c r="A4901" s="3">
        <v>0.48930000000000001</v>
      </c>
      <c r="B4901" s="17">
        <v>-1.0413788E-2</v>
      </c>
      <c r="C4901" s="17">
        <v>-3.2805622999999999E-2</v>
      </c>
      <c r="D4901" s="17">
        <v>-3.7526680999999999E-2</v>
      </c>
      <c r="E4901" s="74">
        <v>-7.2740169999999998E-3</v>
      </c>
      <c r="F4901" s="74">
        <v>-4.4782878999999998E-2</v>
      </c>
      <c r="G4901" s="17">
        <v>-7.8896910000000008E-3</v>
      </c>
      <c r="J4901" s="74"/>
      <c r="K4901" s="73"/>
      <c r="L4901" s="73"/>
      <c r="M4901" s="73"/>
      <c r="N4901" s="73"/>
      <c r="O4901" s="69"/>
      <c r="P4901" s="69"/>
      <c r="Q4901" s="69"/>
      <c r="R4901" s="69"/>
      <c r="S4901" s="69"/>
      <c r="T4901" s="69"/>
      <c r="U4901" s="69"/>
      <c r="V4901" s="72"/>
      <c r="W4901" s="71"/>
      <c r="X4901" s="71"/>
    </row>
    <row r="4902" spans="1:24" ht="15.75" thickBot="1">
      <c r="A4902" s="3">
        <v>0.4894</v>
      </c>
      <c r="B4902" s="17">
        <v>-1.0316439E-2</v>
      </c>
      <c r="C4902" s="17">
        <v>-3.2726440000000002E-2</v>
      </c>
      <c r="D4902" s="17">
        <v>-3.7451448999999998E-2</v>
      </c>
      <c r="E4902" s="74">
        <v>-7.2060149999999996E-3</v>
      </c>
      <c r="F4902" s="74">
        <v>-4.4714069000000002E-2</v>
      </c>
      <c r="G4902" s="17">
        <v>-7.8159340000000001E-3</v>
      </c>
      <c r="J4902" s="74"/>
      <c r="K4902" s="73"/>
      <c r="L4902" s="73"/>
      <c r="M4902" s="73"/>
      <c r="N4902" s="73"/>
      <c r="O4902" s="69"/>
      <c r="P4902" s="69"/>
      <c r="Q4902" s="69"/>
      <c r="R4902" s="69"/>
      <c r="S4902" s="69"/>
      <c r="T4902" s="69"/>
      <c r="U4902" s="69"/>
      <c r="V4902" s="72"/>
      <c r="W4902" s="71"/>
      <c r="X4902" s="71"/>
    </row>
    <row r="4903" spans="1:24" ht="15.75" thickBot="1">
      <c r="A4903" s="3">
        <v>0.48949999999999999</v>
      </c>
      <c r="B4903" s="17">
        <v>-1.0219092000000001E-2</v>
      </c>
      <c r="C4903" s="17">
        <v>-3.2647255E-2</v>
      </c>
      <c r="D4903" s="17">
        <v>-3.7376213999999998E-2</v>
      </c>
      <c r="E4903" s="74">
        <v>-7.1380130000000003E-3</v>
      </c>
      <c r="F4903" s="74">
        <v>-4.4645256000000001E-2</v>
      </c>
      <c r="G4903" s="17">
        <v>-7.7421779999999997E-3</v>
      </c>
      <c r="J4903" s="74"/>
      <c r="K4903" s="73"/>
      <c r="L4903" s="73"/>
      <c r="M4903" s="73"/>
      <c r="N4903" s="73"/>
      <c r="O4903" s="69"/>
      <c r="P4903" s="69"/>
      <c r="Q4903" s="69"/>
      <c r="R4903" s="69"/>
      <c r="S4903" s="69"/>
      <c r="T4903" s="69"/>
      <c r="U4903" s="69"/>
      <c r="V4903" s="72"/>
      <c r="W4903" s="71"/>
      <c r="X4903" s="71"/>
    </row>
    <row r="4904" spans="1:24" ht="15.75" thickBot="1">
      <c r="A4904" s="3">
        <v>0.48959999999999998</v>
      </c>
      <c r="B4904" s="17">
        <v>-1.0121745E-2</v>
      </c>
      <c r="C4904" s="17">
        <v>-3.2568067999999999E-2</v>
      </c>
      <c r="D4904" s="17">
        <v>-3.7300976E-2</v>
      </c>
      <c r="E4904" s="74">
        <v>-7.0700119999999997E-3</v>
      </c>
      <c r="F4904" s="74">
        <v>-4.4576438000000003E-2</v>
      </c>
      <c r="G4904" s="17">
        <v>-7.6684220000000003E-3</v>
      </c>
      <c r="J4904" s="74"/>
      <c r="K4904" s="73"/>
      <c r="L4904" s="73"/>
      <c r="M4904" s="73"/>
      <c r="N4904" s="73"/>
      <c r="O4904" s="69"/>
      <c r="P4904" s="69"/>
      <c r="Q4904" s="69"/>
      <c r="R4904" s="69"/>
      <c r="S4904" s="69"/>
      <c r="T4904" s="69"/>
      <c r="U4904" s="69"/>
      <c r="V4904" s="72"/>
      <c r="W4904" s="71"/>
      <c r="X4904" s="71"/>
    </row>
    <row r="4905" spans="1:24" ht="15.75" thickBot="1">
      <c r="A4905" s="3">
        <v>0.48970000000000002</v>
      </c>
      <c r="B4905" s="17">
        <v>-1.0024399E-2</v>
      </c>
      <c r="C4905" s="17">
        <v>-3.2488877999999999E-2</v>
      </c>
      <c r="D4905" s="17">
        <v>-3.7225734000000003E-2</v>
      </c>
      <c r="E4905" s="74">
        <v>-7.0020109999999998E-3</v>
      </c>
      <c r="F4905" s="74">
        <v>-4.4507616E-2</v>
      </c>
      <c r="G4905" s="17">
        <v>-7.5946670000000003E-3</v>
      </c>
      <c r="J4905" s="74"/>
      <c r="K4905" s="73"/>
      <c r="L4905" s="73"/>
      <c r="M4905" s="73"/>
      <c r="N4905" s="73"/>
      <c r="O4905" s="69"/>
      <c r="P4905" s="69"/>
      <c r="Q4905" s="69"/>
      <c r="R4905" s="69"/>
      <c r="S4905" s="69"/>
      <c r="T4905" s="69"/>
      <c r="U4905" s="69"/>
      <c r="V4905" s="72"/>
      <c r="W4905" s="71"/>
      <c r="X4905" s="71"/>
    </row>
    <row r="4906" spans="1:24" ht="15.75" thickBot="1">
      <c r="A4906" s="3">
        <v>0.48980000000000001</v>
      </c>
      <c r="B4906" s="17">
        <v>-9.9270529999999999E-3</v>
      </c>
      <c r="C4906" s="17">
        <v>-3.2409685000000001E-2</v>
      </c>
      <c r="D4906" s="17">
        <v>-3.7150490000000001E-2</v>
      </c>
      <c r="E4906" s="74">
        <v>-6.9340110000000003E-3</v>
      </c>
      <c r="F4906" s="74">
        <v>-4.4438789999999999E-2</v>
      </c>
      <c r="G4906" s="17">
        <v>-7.5209120000000003E-3</v>
      </c>
      <c r="J4906" s="74"/>
      <c r="K4906" s="73"/>
      <c r="L4906" s="73"/>
      <c r="M4906" s="73"/>
      <c r="N4906" s="73"/>
      <c r="O4906" s="69"/>
      <c r="P4906" s="69"/>
      <c r="Q4906" s="69"/>
      <c r="R4906" s="69"/>
      <c r="S4906" s="69"/>
      <c r="T4906" s="69"/>
      <c r="U4906" s="69"/>
      <c r="V4906" s="72"/>
      <c r="W4906" s="71"/>
      <c r="X4906" s="71"/>
    </row>
    <row r="4907" spans="1:24" ht="15.75" thickBot="1">
      <c r="A4907" s="3">
        <v>0.4899</v>
      </c>
      <c r="B4907" s="17">
        <v>-9.8297079999999995E-3</v>
      </c>
      <c r="C4907" s="17">
        <v>-3.2330490000000003E-2</v>
      </c>
      <c r="D4907" s="17">
        <v>-3.7075242000000001E-2</v>
      </c>
      <c r="E4907" s="74">
        <v>-6.8660120000000003E-3</v>
      </c>
      <c r="F4907" s="74">
        <v>-4.4369959E-2</v>
      </c>
      <c r="G4907" s="17">
        <v>-7.4471579999999997E-3</v>
      </c>
      <c r="J4907" s="74"/>
      <c r="K4907" s="73"/>
      <c r="L4907" s="73"/>
      <c r="M4907" s="73"/>
      <c r="N4907" s="73"/>
      <c r="O4907" s="69"/>
      <c r="P4907" s="69"/>
      <c r="Q4907" s="69"/>
      <c r="R4907" s="69"/>
      <c r="S4907" s="69"/>
      <c r="T4907" s="69"/>
      <c r="U4907" s="69"/>
      <c r="V4907" s="72"/>
      <c r="W4907" s="71"/>
      <c r="X4907" s="71"/>
    </row>
    <row r="4908" spans="1:24" ht="15.75" thickBot="1">
      <c r="A4908" s="3">
        <v>0.49</v>
      </c>
      <c r="B4908" s="17">
        <v>-9.7323640000000003E-3</v>
      </c>
      <c r="C4908" s="17">
        <v>-3.2251292000000001E-2</v>
      </c>
      <c r="D4908" s="17">
        <v>-3.6999991000000003E-2</v>
      </c>
      <c r="E4908" s="74">
        <v>-6.7980130000000003E-3</v>
      </c>
      <c r="F4908" s="74">
        <v>-4.4301124999999997E-2</v>
      </c>
      <c r="G4908" s="17">
        <v>-7.3734050000000004E-3</v>
      </c>
      <c r="J4908" s="74"/>
      <c r="K4908" s="73"/>
      <c r="L4908" s="73"/>
      <c r="M4908" s="73"/>
      <c r="N4908" s="73"/>
      <c r="O4908" s="69"/>
      <c r="P4908" s="69"/>
      <c r="Q4908" s="69"/>
      <c r="R4908" s="69"/>
      <c r="S4908" s="69"/>
      <c r="T4908" s="69"/>
      <c r="U4908" s="69"/>
      <c r="V4908" s="72"/>
      <c r="W4908" s="71"/>
      <c r="X4908" s="71"/>
    </row>
    <row r="4909" spans="1:24" ht="15.75" thickBot="1">
      <c r="A4909" s="3">
        <v>0.49009999999999998</v>
      </c>
      <c r="B4909" s="17">
        <v>-9.6350199999999993E-3</v>
      </c>
      <c r="C4909" s="17">
        <v>-3.2172091999999999E-2</v>
      </c>
      <c r="D4909" s="17">
        <v>-3.6924736999999999E-2</v>
      </c>
      <c r="E4909" s="74">
        <v>-6.7300149999999998E-3</v>
      </c>
      <c r="F4909" s="74">
        <v>-4.4232286000000003E-2</v>
      </c>
      <c r="G4909" s="17">
        <v>-7.2996520000000002E-3</v>
      </c>
      <c r="J4909" s="74"/>
      <c r="K4909" s="73"/>
      <c r="L4909" s="73"/>
      <c r="M4909" s="73"/>
      <c r="N4909" s="73"/>
      <c r="O4909" s="69"/>
      <c r="P4909" s="69"/>
      <c r="Q4909" s="69"/>
      <c r="R4909" s="69"/>
      <c r="S4909" s="69"/>
      <c r="T4909" s="69"/>
      <c r="U4909" s="69"/>
      <c r="V4909" s="72"/>
      <c r="W4909" s="71"/>
      <c r="X4909" s="71"/>
    </row>
    <row r="4910" spans="1:24" ht="15.75" thickBot="1">
      <c r="A4910" s="3">
        <v>0.49020000000000002</v>
      </c>
      <c r="B4910" s="17">
        <v>-9.5376769999999996E-3</v>
      </c>
      <c r="C4910" s="17">
        <v>-3.2092888999999999E-2</v>
      </c>
      <c r="D4910" s="17">
        <v>-3.6849479999999997E-2</v>
      </c>
      <c r="E4910" s="74">
        <v>-6.6620170000000001E-3</v>
      </c>
      <c r="F4910" s="74">
        <v>-4.4163441999999997E-2</v>
      </c>
      <c r="G4910" s="17">
        <v>-7.2259000000000004E-3</v>
      </c>
      <c r="J4910" s="74"/>
      <c r="K4910" s="73"/>
      <c r="L4910" s="73"/>
      <c r="M4910" s="73"/>
      <c r="N4910" s="73"/>
      <c r="O4910" s="69"/>
      <c r="P4910" s="69"/>
      <c r="Q4910" s="69"/>
      <c r="R4910" s="69"/>
      <c r="S4910" s="69"/>
      <c r="T4910" s="69"/>
      <c r="U4910" s="69"/>
      <c r="V4910" s="72"/>
      <c r="W4910" s="71"/>
      <c r="X4910" s="71"/>
    </row>
    <row r="4911" spans="1:24" ht="15.75" thickBot="1">
      <c r="A4911" s="3">
        <v>0.49030000000000001</v>
      </c>
      <c r="B4911" s="17">
        <v>-9.4403349999999994E-3</v>
      </c>
      <c r="C4911" s="17">
        <v>-3.2013684000000001E-2</v>
      </c>
      <c r="D4911" s="17">
        <v>-3.6774218999999997E-2</v>
      </c>
      <c r="E4911" s="74">
        <v>-6.5940199999999999E-3</v>
      </c>
      <c r="F4911" s="74">
        <v>-4.4094595E-2</v>
      </c>
      <c r="G4911" s="17">
        <v>-7.1521479999999997E-3</v>
      </c>
      <c r="J4911" s="74"/>
      <c r="K4911" s="73"/>
      <c r="L4911" s="73"/>
      <c r="M4911" s="73"/>
      <c r="N4911" s="73"/>
      <c r="O4911" s="69"/>
      <c r="P4911" s="69"/>
      <c r="Q4911" s="69"/>
      <c r="R4911" s="69"/>
      <c r="S4911" s="69"/>
      <c r="T4911" s="69"/>
      <c r="U4911" s="69"/>
      <c r="V4911" s="72"/>
      <c r="W4911" s="71"/>
      <c r="X4911" s="71"/>
    </row>
    <row r="4912" spans="1:24" ht="15.75" thickBot="1">
      <c r="A4912" s="3">
        <v>0.4904</v>
      </c>
      <c r="B4912" s="17">
        <v>-9.3429930000000008E-3</v>
      </c>
      <c r="C4912" s="17">
        <v>-3.1934476000000003E-2</v>
      </c>
      <c r="D4912" s="17">
        <v>-3.6698954999999998E-2</v>
      </c>
      <c r="E4912" s="74">
        <v>-6.5260229999999997E-3</v>
      </c>
      <c r="F4912" s="74">
        <v>-4.4025742999999999E-2</v>
      </c>
      <c r="G4912" s="17">
        <v>-7.0783970000000002E-3</v>
      </c>
      <c r="J4912" s="74"/>
      <c r="K4912" s="73"/>
      <c r="L4912" s="73"/>
      <c r="M4912" s="73"/>
      <c r="N4912" s="73"/>
      <c r="O4912" s="69"/>
      <c r="P4912" s="69"/>
      <c r="Q4912" s="69"/>
      <c r="R4912" s="69"/>
      <c r="S4912" s="69"/>
      <c r="T4912" s="69"/>
      <c r="U4912" s="69"/>
      <c r="V4912" s="72"/>
      <c r="W4912" s="71"/>
      <c r="X4912" s="71"/>
    </row>
    <row r="4913" spans="1:24" ht="15.75" thickBot="1">
      <c r="A4913" s="3">
        <v>0.49049999999999999</v>
      </c>
      <c r="B4913" s="17">
        <v>-9.2456510000000006E-3</v>
      </c>
      <c r="C4913" s="17">
        <v>-3.1855265000000001E-2</v>
      </c>
      <c r="D4913" s="17">
        <v>-3.6623688000000001E-2</v>
      </c>
      <c r="E4913" s="74">
        <v>-6.4580269999999999E-3</v>
      </c>
      <c r="F4913" s="74">
        <v>-4.3956887E-2</v>
      </c>
      <c r="G4913" s="17">
        <v>-7.0046459999999998E-3</v>
      </c>
      <c r="J4913" s="74"/>
      <c r="K4913" s="73"/>
      <c r="L4913" s="73"/>
      <c r="M4913" s="73"/>
      <c r="N4913" s="73"/>
      <c r="O4913" s="69"/>
      <c r="P4913" s="69"/>
      <c r="Q4913" s="69"/>
      <c r="R4913" s="69"/>
      <c r="S4913" s="69"/>
      <c r="T4913" s="69"/>
      <c r="U4913" s="69"/>
      <c r="V4913" s="72"/>
      <c r="W4913" s="71"/>
      <c r="X4913" s="71"/>
    </row>
    <row r="4914" spans="1:24" ht="15.75" thickBot="1">
      <c r="A4914" s="3">
        <v>0.49059999999999998</v>
      </c>
      <c r="B4914" s="17">
        <v>-9.1483109999999992E-3</v>
      </c>
      <c r="C4914" s="17">
        <v>-3.1776051999999999E-2</v>
      </c>
      <c r="D4914" s="17">
        <v>-3.6548417999999999E-2</v>
      </c>
      <c r="E4914" s="74">
        <v>-6.390031E-3</v>
      </c>
      <c r="F4914" s="74">
        <v>-4.3888027000000003E-2</v>
      </c>
      <c r="G4914" s="17">
        <v>-6.9308959999999998E-3</v>
      </c>
      <c r="J4914" s="74"/>
      <c r="K4914" s="73"/>
      <c r="L4914" s="73"/>
      <c r="M4914" s="73"/>
      <c r="N4914" s="73"/>
      <c r="O4914" s="69"/>
      <c r="P4914" s="69"/>
      <c r="Q4914" s="69"/>
      <c r="R4914" s="69"/>
      <c r="S4914" s="69"/>
      <c r="T4914" s="69"/>
      <c r="U4914" s="69"/>
      <c r="V4914" s="72"/>
      <c r="W4914" s="71"/>
      <c r="X4914" s="71"/>
    </row>
    <row r="4915" spans="1:24" ht="15.75" thickBot="1">
      <c r="A4915" s="3">
        <v>0.49070000000000003</v>
      </c>
      <c r="B4915" s="17">
        <v>-9.0509700000000002E-3</v>
      </c>
      <c r="C4915" s="17">
        <v>-3.1696835999999999E-2</v>
      </c>
      <c r="D4915" s="17">
        <v>-3.6473143999999999E-2</v>
      </c>
      <c r="E4915" s="74">
        <v>-6.3220359999999996E-3</v>
      </c>
      <c r="F4915" s="74">
        <v>-4.3819162000000002E-2</v>
      </c>
      <c r="G4915" s="17">
        <v>-6.8571470000000001E-3</v>
      </c>
      <c r="J4915" s="74"/>
      <c r="K4915" s="73"/>
      <c r="L4915" s="73"/>
      <c r="M4915" s="73"/>
      <c r="N4915" s="73"/>
      <c r="O4915" s="69"/>
      <c r="P4915" s="69"/>
      <c r="Q4915" s="69"/>
      <c r="R4915" s="69"/>
      <c r="S4915" s="69"/>
      <c r="T4915" s="69"/>
      <c r="U4915" s="69"/>
      <c r="V4915" s="72"/>
      <c r="W4915" s="71"/>
      <c r="X4915" s="71"/>
    </row>
    <row r="4916" spans="1:24" ht="15.75" thickBot="1">
      <c r="A4916" s="3">
        <v>0.49080000000000001</v>
      </c>
      <c r="B4916" s="17">
        <v>-8.9536310000000001E-3</v>
      </c>
      <c r="C4916" s="17">
        <v>-3.1617618E-2</v>
      </c>
      <c r="D4916" s="17">
        <v>-3.6397867E-2</v>
      </c>
      <c r="E4916" s="74">
        <v>-6.2540419999999996E-3</v>
      </c>
      <c r="F4916" s="74">
        <v>-4.3750293000000003E-2</v>
      </c>
      <c r="G4916" s="17">
        <v>-6.7833980000000004E-3</v>
      </c>
      <c r="J4916" s="74"/>
      <c r="K4916" s="73"/>
      <c r="L4916" s="73"/>
      <c r="M4916" s="73"/>
      <c r="N4916" s="73"/>
      <c r="O4916" s="69"/>
      <c r="P4916" s="69"/>
      <c r="Q4916" s="69"/>
      <c r="R4916" s="69"/>
      <c r="S4916" s="69"/>
      <c r="T4916" s="69"/>
      <c r="U4916" s="69"/>
      <c r="V4916" s="72"/>
      <c r="W4916" s="71"/>
      <c r="X4916" s="71"/>
    </row>
    <row r="4917" spans="1:24" ht="15.75" thickBot="1">
      <c r="A4917" s="3">
        <v>0.4909</v>
      </c>
      <c r="B4917" s="17">
        <v>-8.856292E-3</v>
      </c>
      <c r="C4917" s="17">
        <v>-3.1538397000000003E-2</v>
      </c>
      <c r="D4917" s="17">
        <v>-3.6322587000000003E-2</v>
      </c>
      <c r="E4917" s="74">
        <v>-6.1860480000000004E-3</v>
      </c>
      <c r="F4917" s="74">
        <v>-4.3681419999999999E-2</v>
      </c>
      <c r="G4917" s="17">
        <v>-6.7096489999999998E-3</v>
      </c>
      <c r="J4917" s="74"/>
      <c r="K4917" s="73"/>
      <c r="L4917" s="73"/>
      <c r="M4917" s="73"/>
      <c r="N4917" s="73"/>
      <c r="O4917" s="69"/>
      <c r="P4917" s="69"/>
      <c r="Q4917" s="69"/>
      <c r="R4917" s="69"/>
      <c r="S4917" s="69"/>
      <c r="T4917" s="69"/>
      <c r="U4917" s="69"/>
      <c r="V4917" s="72"/>
      <c r="W4917" s="71"/>
      <c r="X4917" s="71"/>
    </row>
    <row r="4918" spans="1:24" ht="15.75" thickBot="1">
      <c r="A4918" s="3">
        <v>0.49099999999999999</v>
      </c>
      <c r="B4918" s="17">
        <v>-8.7589529999999999E-3</v>
      </c>
      <c r="C4918" s="17">
        <v>-3.1459173999999999E-2</v>
      </c>
      <c r="D4918" s="17">
        <v>-3.6247304000000001E-2</v>
      </c>
      <c r="E4918" s="74">
        <v>-6.1180540000000004E-3</v>
      </c>
      <c r="F4918" s="74">
        <v>-4.3612542999999997E-2</v>
      </c>
      <c r="G4918" s="17">
        <v>-6.6359019999999999E-3</v>
      </c>
      <c r="J4918" s="74"/>
      <c r="K4918" s="73"/>
      <c r="L4918" s="73"/>
      <c r="M4918" s="73"/>
      <c r="N4918" s="73"/>
      <c r="O4918" s="69"/>
      <c r="P4918" s="69"/>
      <c r="Q4918" s="69"/>
      <c r="R4918" s="69"/>
      <c r="S4918" s="69"/>
      <c r="T4918" s="69"/>
      <c r="U4918" s="69"/>
      <c r="V4918" s="72"/>
      <c r="W4918" s="71"/>
      <c r="X4918" s="71"/>
    </row>
    <row r="4919" spans="1:24" ht="15.75" thickBot="1">
      <c r="A4919" s="3">
        <v>0.49109999999999998</v>
      </c>
      <c r="B4919" s="17">
        <v>-8.6616149999999992E-3</v>
      </c>
      <c r="C4919" s="17">
        <v>-3.1379947999999998E-2</v>
      </c>
      <c r="D4919" s="17">
        <v>-3.6172018E-2</v>
      </c>
      <c r="E4919" s="74">
        <v>-6.0500609999999998E-3</v>
      </c>
      <c r="F4919" s="74">
        <v>-4.3543660999999997E-2</v>
      </c>
      <c r="G4919" s="17">
        <v>-6.5621539999999997E-3</v>
      </c>
      <c r="J4919" s="74"/>
      <c r="K4919" s="73"/>
      <c r="L4919" s="73"/>
      <c r="M4919" s="73"/>
      <c r="N4919" s="73"/>
      <c r="O4919" s="69"/>
      <c r="P4919" s="69"/>
      <c r="Q4919" s="69"/>
      <c r="R4919" s="69"/>
      <c r="S4919" s="69"/>
      <c r="T4919" s="69"/>
      <c r="U4919" s="69"/>
      <c r="V4919" s="72"/>
      <c r="W4919" s="71"/>
      <c r="X4919" s="71"/>
    </row>
    <row r="4920" spans="1:24" ht="15.75" thickBot="1">
      <c r="A4920" s="3">
        <v>0.49120000000000003</v>
      </c>
      <c r="B4920" s="17">
        <v>-8.5642779999999998E-3</v>
      </c>
      <c r="C4920" s="17">
        <v>-3.1300719999999997E-2</v>
      </c>
      <c r="D4920" s="17">
        <v>-3.6096728000000002E-2</v>
      </c>
      <c r="E4920" s="74">
        <v>-5.9820680000000001E-3</v>
      </c>
      <c r="F4920" s="74">
        <v>-4.3474775E-2</v>
      </c>
      <c r="G4920" s="17">
        <v>-6.4884069999999999E-3</v>
      </c>
      <c r="J4920" s="74"/>
      <c r="K4920" s="73"/>
      <c r="L4920" s="73"/>
      <c r="M4920" s="73"/>
      <c r="N4920" s="73"/>
      <c r="O4920" s="69"/>
      <c r="P4920" s="69"/>
      <c r="Q4920" s="69"/>
      <c r="R4920" s="69"/>
      <c r="S4920" s="69"/>
      <c r="T4920" s="69"/>
      <c r="U4920" s="69"/>
      <c r="V4920" s="72"/>
      <c r="W4920" s="71"/>
      <c r="X4920" s="71"/>
    </row>
    <row r="4921" spans="1:24" ht="15.75" thickBot="1">
      <c r="A4921" s="3">
        <v>0.49130000000000001</v>
      </c>
      <c r="B4921" s="17">
        <v>-8.4669410000000004E-3</v>
      </c>
      <c r="C4921" s="17">
        <v>-3.1221487999999999E-2</v>
      </c>
      <c r="D4921" s="17">
        <v>-3.6021434999999997E-2</v>
      </c>
      <c r="E4921" s="74">
        <v>-5.9140759999999999E-3</v>
      </c>
      <c r="F4921" s="74">
        <v>-4.3405883999999999E-2</v>
      </c>
      <c r="G4921" s="17">
        <v>-6.4146610000000003E-3</v>
      </c>
      <c r="J4921" s="74"/>
      <c r="K4921" s="73"/>
      <c r="L4921" s="73"/>
      <c r="M4921" s="73"/>
      <c r="N4921" s="73"/>
      <c r="O4921" s="69"/>
      <c r="P4921" s="69"/>
      <c r="Q4921" s="69"/>
      <c r="R4921" s="69"/>
      <c r="S4921" s="69"/>
      <c r="T4921" s="69"/>
      <c r="U4921" s="69"/>
      <c r="V4921" s="72"/>
      <c r="W4921" s="71"/>
      <c r="X4921" s="71"/>
    </row>
    <row r="4922" spans="1:24" ht="15.75" thickBot="1">
      <c r="A4922" s="3">
        <v>0.4914</v>
      </c>
      <c r="B4922" s="17">
        <v>-8.3696050000000004E-3</v>
      </c>
      <c r="C4922" s="17">
        <v>-3.1142255000000001E-2</v>
      </c>
      <c r="D4922" s="17">
        <v>-3.5946138000000002E-2</v>
      </c>
      <c r="E4922" s="74">
        <v>-5.846085E-3</v>
      </c>
      <c r="F4922" s="74">
        <v>-4.3336989999999999E-2</v>
      </c>
      <c r="G4922" s="17">
        <v>-6.3409149999999999E-3</v>
      </c>
      <c r="J4922" s="74"/>
      <c r="K4922" s="73"/>
      <c r="L4922" s="73"/>
      <c r="M4922" s="73"/>
      <c r="N4922" s="73"/>
      <c r="O4922" s="69"/>
      <c r="P4922" s="69"/>
      <c r="Q4922" s="69"/>
      <c r="R4922" s="69"/>
      <c r="S4922" s="69"/>
      <c r="T4922" s="69"/>
      <c r="U4922" s="69"/>
      <c r="V4922" s="72"/>
      <c r="W4922" s="71"/>
      <c r="X4922" s="71"/>
    </row>
    <row r="4923" spans="1:24" ht="15.75" thickBot="1">
      <c r="A4923" s="3">
        <v>0.49149999999999999</v>
      </c>
      <c r="B4923" s="17">
        <v>-8.2722690000000005E-3</v>
      </c>
      <c r="C4923" s="17">
        <v>-3.1063018000000001E-2</v>
      </c>
      <c r="D4923" s="17">
        <v>-3.5870839000000002E-2</v>
      </c>
      <c r="E4923" s="74">
        <v>-5.7780940000000001E-3</v>
      </c>
      <c r="F4923" s="74">
        <v>-4.3268090000000002E-2</v>
      </c>
      <c r="G4923" s="17">
        <v>-6.2671699999999999E-3</v>
      </c>
      <c r="J4923" s="74"/>
      <c r="K4923" s="73"/>
      <c r="L4923" s="73"/>
      <c r="M4923" s="73"/>
      <c r="N4923" s="73"/>
      <c r="O4923" s="69"/>
      <c r="P4923" s="69"/>
      <c r="Q4923" s="69"/>
      <c r="R4923" s="69"/>
      <c r="S4923" s="69"/>
      <c r="T4923" s="69"/>
      <c r="U4923" s="69"/>
      <c r="V4923" s="72"/>
      <c r="W4923" s="71"/>
      <c r="X4923" s="71"/>
    </row>
    <row r="4924" spans="1:24" ht="15.75" thickBot="1">
      <c r="A4924" s="3">
        <v>0.49159999999999998</v>
      </c>
      <c r="B4924" s="17">
        <v>-8.174934E-3</v>
      </c>
      <c r="C4924" s="17">
        <v>-3.0983778999999999E-2</v>
      </c>
      <c r="D4924" s="17">
        <v>-3.5795536000000003E-2</v>
      </c>
      <c r="E4924" s="74">
        <v>-5.7101030000000002E-3</v>
      </c>
      <c r="F4924" s="74">
        <v>-4.3199187E-2</v>
      </c>
      <c r="G4924" s="17">
        <v>-6.1934249999999998E-3</v>
      </c>
      <c r="J4924" s="74"/>
      <c r="K4924" s="73"/>
      <c r="L4924" s="73"/>
      <c r="M4924" s="73"/>
      <c r="N4924" s="73"/>
      <c r="O4924" s="69"/>
      <c r="P4924" s="69"/>
      <c r="Q4924" s="69"/>
      <c r="R4924" s="69"/>
      <c r="S4924" s="69"/>
      <c r="T4924" s="69"/>
      <c r="U4924" s="69"/>
      <c r="V4924" s="72"/>
      <c r="W4924" s="71"/>
      <c r="X4924" s="71"/>
    </row>
    <row r="4925" spans="1:24" ht="15.75" thickBot="1">
      <c r="A4925" s="3">
        <v>0.49170000000000003</v>
      </c>
      <c r="B4925" s="17">
        <v>-8.0775989999999995E-3</v>
      </c>
      <c r="C4925" s="17">
        <v>-3.0904537999999999E-2</v>
      </c>
      <c r="D4925" s="17">
        <v>-3.5720228999999999E-2</v>
      </c>
      <c r="E4925" s="74">
        <v>-5.6421129999999998E-3</v>
      </c>
      <c r="F4925" s="74">
        <v>-4.3130279000000001E-2</v>
      </c>
      <c r="G4925" s="17">
        <v>-6.1196799999999997E-3</v>
      </c>
      <c r="J4925" s="74"/>
      <c r="K4925" s="73"/>
      <c r="L4925" s="73"/>
      <c r="M4925" s="73"/>
      <c r="N4925" s="73"/>
      <c r="O4925" s="69"/>
      <c r="P4925" s="69"/>
      <c r="Q4925" s="69"/>
      <c r="R4925" s="69"/>
      <c r="S4925" s="69"/>
      <c r="T4925" s="69"/>
      <c r="U4925" s="69"/>
      <c r="V4925" s="72"/>
      <c r="W4925" s="71"/>
      <c r="X4925" s="71"/>
    </row>
    <row r="4926" spans="1:24" ht="15.75" thickBot="1">
      <c r="A4926" s="3">
        <v>0.49180000000000001</v>
      </c>
      <c r="B4926" s="17">
        <v>-7.9802650000000003E-3</v>
      </c>
      <c r="C4926" s="17">
        <v>-3.0825293E-2</v>
      </c>
      <c r="D4926" s="17">
        <v>-3.5644919999999997E-2</v>
      </c>
      <c r="E4926" s="74">
        <v>-5.5741230000000003E-3</v>
      </c>
      <c r="F4926" s="74">
        <v>-4.3061367000000003E-2</v>
      </c>
      <c r="G4926" s="17">
        <v>-6.045936E-3</v>
      </c>
      <c r="J4926" s="74"/>
      <c r="K4926" s="73"/>
      <c r="L4926" s="73"/>
      <c r="M4926" s="73"/>
      <c r="N4926" s="73"/>
      <c r="O4926" s="69"/>
      <c r="P4926" s="69"/>
      <c r="Q4926" s="69"/>
      <c r="R4926" s="69"/>
      <c r="S4926" s="69"/>
      <c r="T4926" s="69"/>
      <c r="U4926" s="69"/>
      <c r="V4926" s="72"/>
      <c r="W4926" s="71"/>
      <c r="X4926" s="71"/>
    </row>
    <row r="4927" spans="1:24" ht="15.75" thickBot="1">
      <c r="A4927" s="3">
        <v>0.4919</v>
      </c>
      <c r="B4927" s="17">
        <v>-7.8829309999999993E-3</v>
      </c>
      <c r="C4927" s="17">
        <v>-3.0746046999999999E-2</v>
      </c>
      <c r="D4927" s="17">
        <v>-3.5569607000000003E-2</v>
      </c>
      <c r="E4927" s="74">
        <v>-5.5061340000000002E-3</v>
      </c>
      <c r="F4927" s="74">
        <v>-4.2992451000000001E-2</v>
      </c>
      <c r="G4927" s="17">
        <v>-5.9721929999999998E-3</v>
      </c>
      <c r="J4927" s="74"/>
      <c r="K4927" s="73"/>
      <c r="L4927" s="73"/>
      <c r="M4927" s="73"/>
      <c r="N4927" s="73"/>
      <c r="O4927" s="69"/>
      <c r="P4927" s="69"/>
      <c r="Q4927" s="69"/>
      <c r="R4927" s="69"/>
      <c r="S4927" s="69"/>
      <c r="T4927" s="69"/>
      <c r="U4927" s="69"/>
      <c r="V4927" s="72"/>
      <c r="W4927" s="71"/>
      <c r="X4927" s="71"/>
    </row>
    <row r="4928" spans="1:24" ht="15.75" thickBot="1">
      <c r="A4928" s="3">
        <v>0.49199999999999999</v>
      </c>
      <c r="B4928" s="17">
        <v>-7.7855980000000003E-3</v>
      </c>
      <c r="C4928" s="17">
        <v>-3.0666796999999999E-2</v>
      </c>
      <c r="D4928" s="17">
        <v>-3.5494290999999997E-2</v>
      </c>
      <c r="E4928" s="74">
        <v>-5.4381450000000001E-3</v>
      </c>
      <c r="F4928" s="74">
        <v>-4.2923530000000001E-2</v>
      </c>
      <c r="G4928" s="17">
        <v>-5.8984500000000004E-3</v>
      </c>
      <c r="J4928" s="74"/>
      <c r="K4928" s="73"/>
      <c r="L4928" s="73"/>
      <c r="M4928" s="73"/>
      <c r="N4928" s="73"/>
      <c r="O4928" s="69"/>
      <c r="P4928" s="69"/>
      <c r="Q4928" s="69"/>
      <c r="R4928" s="69"/>
      <c r="S4928" s="69"/>
      <c r="T4928" s="69"/>
      <c r="U4928" s="69"/>
      <c r="V4928" s="72"/>
      <c r="W4928" s="71"/>
      <c r="X4928" s="71"/>
    </row>
    <row r="4929" spans="1:24" ht="15.75" thickBot="1">
      <c r="A4929" s="3">
        <v>0.49209999999999998</v>
      </c>
      <c r="B4929" s="17">
        <v>-7.6882649999999997E-3</v>
      </c>
      <c r="C4929" s="17">
        <v>-3.0587545000000001E-2</v>
      </c>
      <c r="D4929" s="17">
        <v>-3.5418972E-2</v>
      </c>
      <c r="E4929" s="74">
        <v>-5.3701570000000004E-3</v>
      </c>
      <c r="F4929" s="74">
        <v>-4.2854604999999997E-2</v>
      </c>
      <c r="G4929" s="17">
        <v>-5.8247070000000001E-3</v>
      </c>
      <c r="J4929" s="74"/>
      <c r="K4929" s="73"/>
      <c r="L4929" s="73"/>
      <c r="M4929" s="73"/>
      <c r="N4929" s="73"/>
      <c r="O4929" s="69"/>
      <c r="P4929" s="69"/>
      <c r="Q4929" s="69"/>
      <c r="R4929" s="69"/>
      <c r="S4929" s="69"/>
      <c r="T4929" s="69"/>
      <c r="U4929" s="69"/>
      <c r="V4929" s="72"/>
      <c r="W4929" s="71"/>
      <c r="X4929" s="71"/>
    </row>
    <row r="4930" spans="1:24" ht="15.75" thickBot="1">
      <c r="A4930" s="3">
        <v>0.49220000000000003</v>
      </c>
      <c r="B4930" s="17">
        <v>-7.5909330000000002E-3</v>
      </c>
      <c r="C4930" s="17">
        <v>-3.050829E-2</v>
      </c>
      <c r="D4930" s="17">
        <v>-3.5343648999999998E-2</v>
      </c>
      <c r="E4930" s="74">
        <v>-5.3021689999999998E-3</v>
      </c>
      <c r="F4930" s="74">
        <v>-4.2785676000000002E-2</v>
      </c>
      <c r="G4930" s="17">
        <v>-5.7509650000000002E-3</v>
      </c>
      <c r="J4930" s="74"/>
      <c r="K4930" s="73"/>
      <c r="L4930" s="73"/>
      <c r="M4930" s="73"/>
      <c r="N4930" s="73"/>
      <c r="O4930" s="69"/>
      <c r="P4930" s="69"/>
      <c r="Q4930" s="69"/>
      <c r="R4930" s="69"/>
      <c r="S4930" s="69"/>
      <c r="T4930" s="69"/>
      <c r="U4930" s="69"/>
      <c r="V4930" s="72"/>
      <c r="W4930" s="71"/>
      <c r="X4930" s="71"/>
    </row>
    <row r="4931" spans="1:24" ht="15.75" thickBot="1">
      <c r="A4931" s="3">
        <v>0.49230000000000002</v>
      </c>
      <c r="B4931" s="17">
        <v>-7.4936009999999999E-3</v>
      </c>
      <c r="C4931" s="17">
        <v>-3.0429033000000001E-2</v>
      </c>
      <c r="D4931" s="17">
        <v>-3.5268322999999997E-2</v>
      </c>
      <c r="E4931" s="74">
        <v>-5.2341810000000001E-3</v>
      </c>
      <c r="F4931" s="74">
        <v>-4.2716742000000002E-2</v>
      </c>
      <c r="G4931" s="17">
        <v>-5.6772230000000003E-3</v>
      </c>
      <c r="J4931" s="74"/>
      <c r="K4931" s="73"/>
      <c r="L4931" s="73"/>
      <c r="M4931" s="73"/>
      <c r="N4931" s="73"/>
      <c r="O4931" s="69"/>
      <c r="P4931" s="69"/>
      <c r="Q4931" s="69"/>
      <c r="R4931" s="69"/>
      <c r="S4931" s="69"/>
      <c r="T4931" s="69"/>
      <c r="U4931" s="69"/>
      <c r="V4931" s="72"/>
      <c r="W4931" s="71"/>
      <c r="X4931" s="71"/>
    </row>
    <row r="4932" spans="1:24" ht="15.75" thickBot="1">
      <c r="A4932" s="3">
        <v>0.4924</v>
      </c>
      <c r="B4932" s="17">
        <v>-7.3962689999999996E-3</v>
      </c>
      <c r="C4932" s="17">
        <v>-3.0349772000000001E-2</v>
      </c>
      <c r="D4932" s="17">
        <v>-3.5192992999999999E-2</v>
      </c>
      <c r="E4932" s="74">
        <v>-5.1661939999999998E-3</v>
      </c>
      <c r="F4932" s="74">
        <v>-4.2647803999999997E-2</v>
      </c>
      <c r="G4932" s="17">
        <v>-5.6034819999999999E-3</v>
      </c>
      <c r="J4932" s="74"/>
      <c r="K4932" s="73"/>
      <c r="L4932" s="73"/>
      <c r="M4932" s="73"/>
      <c r="N4932" s="73"/>
      <c r="O4932" s="69"/>
      <c r="P4932" s="69"/>
      <c r="Q4932" s="69"/>
      <c r="R4932" s="69"/>
      <c r="S4932" s="69"/>
      <c r="T4932" s="69"/>
      <c r="U4932" s="69"/>
      <c r="V4932" s="72"/>
      <c r="W4932" s="71"/>
      <c r="X4932" s="71"/>
    </row>
    <row r="4933" spans="1:24" ht="15.75" thickBot="1">
      <c r="A4933" s="3">
        <v>0.49249999999999999</v>
      </c>
      <c r="B4933" s="17">
        <v>-7.2989379999999996E-3</v>
      </c>
      <c r="C4933" s="17">
        <v>-3.027051E-2</v>
      </c>
      <c r="D4933" s="17">
        <v>-3.5117661000000001E-2</v>
      </c>
      <c r="E4933" s="74">
        <v>-5.0982070000000004E-3</v>
      </c>
      <c r="F4933" s="74">
        <v>-4.2578861000000003E-2</v>
      </c>
      <c r="G4933" s="17">
        <v>-5.5297410000000003E-3</v>
      </c>
      <c r="J4933" s="74"/>
      <c r="K4933" s="73"/>
      <c r="L4933" s="73"/>
      <c r="M4933" s="73"/>
      <c r="N4933" s="73"/>
      <c r="O4933" s="69"/>
      <c r="P4933" s="69"/>
      <c r="Q4933" s="69"/>
      <c r="R4933" s="69"/>
      <c r="S4933" s="69"/>
      <c r="T4933" s="69"/>
      <c r="U4933" s="69"/>
      <c r="V4933" s="72"/>
      <c r="W4933" s="71"/>
      <c r="X4933" s="71"/>
    </row>
    <row r="4934" spans="1:24" ht="15.75" thickBot="1">
      <c r="A4934" s="3">
        <v>0.49259999999999998</v>
      </c>
      <c r="B4934" s="17">
        <v>-7.201608E-3</v>
      </c>
      <c r="C4934" s="17">
        <v>-3.0191243999999999E-2</v>
      </c>
      <c r="D4934" s="17">
        <v>-3.5042324999999999E-2</v>
      </c>
      <c r="E4934" s="74">
        <v>-5.0302209999999997E-3</v>
      </c>
      <c r="F4934" s="74">
        <v>-4.2509914000000003E-2</v>
      </c>
      <c r="G4934" s="17">
        <v>-5.4560010000000003E-3</v>
      </c>
      <c r="J4934" s="74"/>
      <c r="K4934" s="73"/>
      <c r="L4934" s="73"/>
      <c r="M4934" s="73"/>
      <c r="N4934" s="73"/>
      <c r="O4934" s="69"/>
      <c r="P4934" s="69"/>
      <c r="Q4934" s="69"/>
      <c r="R4934" s="69"/>
      <c r="S4934" s="69"/>
      <c r="T4934" s="69"/>
      <c r="U4934" s="69"/>
      <c r="V4934" s="72"/>
      <c r="W4934" s="71"/>
      <c r="X4934" s="71"/>
    </row>
    <row r="4935" spans="1:24" ht="15.75" thickBot="1">
      <c r="A4935" s="3">
        <v>0.49270000000000003</v>
      </c>
      <c r="B4935" s="17">
        <v>-7.1042780000000003E-3</v>
      </c>
      <c r="C4935" s="17">
        <v>-3.0111975999999999E-2</v>
      </c>
      <c r="D4935" s="17">
        <v>-3.4966984999999999E-2</v>
      </c>
      <c r="E4935" s="74">
        <v>-4.9622349999999997E-3</v>
      </c>
      <c r="F4935" s="74">
        <v>-4.2440962999999998E-2</v>
      </c>
      <c r="G4935" s="17">
        <v>-5.3822610000000002E-3</v>
      </c>
      <c r="J4935" s="74"/>
      <c r="K4935" s="73"/>
      <c r="L4935" s="73"/>
      <c r="M4935" s="73"/>
      <c r="N4935" s="73"/>
      <c r="O4935" s="69"/>
      <c r="P4935" s="69"/>
      <c r="Q4935" s="69"/>
      <c r="R4935" s="69"/>
      <c r="S4935" s="69"/>
      <c r="T4935" s="69"/>
      <c r="U4935" s="69"/>
      <c r="V4935" s="72"/>
      <c r="W4935" s="71"/>
      <c r="X4935" s="71"/>
    </row>
    <row r="4936" spans="1:24" ht="15.75" thickBot="1">
      <c r="A4936" s="3">
        <v>0.49280000000000002</v>
      </c>
      <c r="B4936" s="17">
        <v>-7.0069490000000002E-3</v>
      </c>
      <c r="C4936" s="17">
        <v>-3.0032705E-2</v>
      </c>
      <c r="D4936" s="17">
        <v>-3.4891642E-2</v>
      </c>
      <c r="E4936" s="74">
        <v>-4.8942500000000002E-3</v>
      </c>
      <c r="F4936" s="74">
        <v>-4.2372008000000003E-2</v>
      </c>
      <c r="G4936" s="17">
        <v>-5.3085210000000001E-3</v>
      </c>
      <c r="J4936" s="74"/>
      <c r="K4936" s="73"/>
      <c r="L4936" s="73"/>
      <c r="M4936" s="73"/>
      <c r="N4936" s="73"/>
      <c r="O4936" s="69"/>
      <c r="P4936" s="69"/>
      <c r="Q4936" s="69"/>
      <c r="R4936" s="69"/>
      <c r="S4936" s="69"/>
      <c r="T4936" s="69"/>
      <c r="U4936" s="69"/>
      <c r="V4936" s="72"/>
      <c r="W4936" s="71"/>
      <c r="X4936" s="71"/>
    </row>
    <row r="4937" spans="1:24" ht="15.75" thickBot="1">
      <c r="A4937" s="3">
        <v>0.4929</v>
      </c>
      <c r="B4937" s="17">
        <v>-6.9096189999999997E-3</v>
      </c>
      <c r="C4937" s="17">
        <v>-2.9953431999999999E-2</v>
      </c>
      <c r="D4937" s="17">
        <v>-3.4816295999999997E-2</v>
      </c>
      <c r="E4937" s="74">
        <v>-4.8262649999999997E-3</v>
      </c>
      <c r="F4937" s="74">
        <v>-4.2303048000000003E-2</v>
      </c>
      <c r="G4937" s="17">
        <v>-5.2347820000000003E-3</v>
      </c>
      <c r="J4937" s="74"/>
      <c r="K4937" s="73"/>
      <c r="L4937" s="73"/>
      <c r="M4937" s="73"/>
      <c r="N4937" s="73"/>
      <c r="O4937" s="69"/>
      <c r="P4937" s="69"/>
      <c r="Q4937" s="69"/>
      <c r="R4937" s="69"/>
      <c r="S4937" s="69"/>
      <c r="T4937" s="69"/>
      <c r="U4937" s="69"/>
      <c r="V4937" s="72"/>
      <c r="W4937" s="71"/>
      <c r="X4937" s="71"/>
    </row>
    <row r="4938" spans="1:24" ht="15.75" thickBot="1">
      <c r="A4938" s="3">
        <v>0.49299999999999999</v>
      </c>
      <c r="B4938" s="17">
        <v>-6.8122909999999998E-3</v>
      </c>
      <c r="C4938" s="17">
        <v>-2.9874155999999999E-2</v>
      </c>
      <c r="D4938" s="17">
        <v>-3.4740947000000001E-2</v>
      </c>
      <c r="E4938" s="74">
        <v>-4.7582800000000001E-3</v>
      </c>
      <c r="F4938" s="74">
        <v>-4.2234082999999999E-2</v>
      </c>
      <c r="G4938" s="17">
        <v>-5.161044E-3</v>
      </c>
      <c r="J4938" s="74"/>
      <c r="K4938" s="73"/>
      <c r="L4938" s="73"/>
      <c r="M4938" s="73"/>
      <c r="N4938" s="73"/>
      <c r="O4938" s="69"/>
      <c r="P4938" s="69"/>
      <c r="Q4938" s="69"/>
      <c r="R4938" s="69"/>
      <c r="S4938" s="69"/>
      <c r="T4938" s="69"/>
      <c r="U4938" s="69"/>
      <c r="V4938" s="72"/>
      <c r="W4938" s="71"/>
      <c r="X4938" s="71"/>
    </row>
    <row r="4939" spans="1:24" ht="15.75" thickBot="1">
      <c r="A4939" s="3">
        <v>0.49309999999999998</v>
      </c>
      <c r="B4939" s="17">
        <v>-6.714963E-3</v>
      </c>
      <c r="C4939" s="17">
        <v>-2.9794877000000001E-2</v>
      </c>
      <c r="D4939" s="17">
        <v>-3.4665594000000001E-2</v>
      </c>
      <c r="E4939" s="74">
        <v>-4.690296E-3</v>
      </c>
      <c r="F4939" s="74">
        <v>-4.2165113999999997E-2</v>
      </c>
      <c r="G4939" s="17">
        <v>-5.0873050000000003E-3</v>
      </c>
      <c r="J4939" s="74"/>
      <c r="K4939" s="73"/>
      <c r="L4939" s="73"/>
      <c r="M4939" s="73"/>
      <c r="N4939" s="73"/>
      <c r="O4939" s="69"/>
      <c r="P4939" s="69"/>
      <c r="Q4939" s="69"/>
      <c r="R4939" s="69"/>
      <c r="S4939" s="69"/>
      <c r="T4939" s="69"/>
      <c r="U4939" s="69"/>
      <c r="V4939" s="72"/>
      <c r="W4939" s="71"/>
      <c r="X4939" s="71"/>
    </row>
    <row r="4940" spans="1:24" ht="15.75" thickBot="1">
      <c r="A4940" s="3">
        <v>0.49320000000000003</v>
      </c>
      <c r="B4940" s="17">
        <v>-6.6176350000000002E-3</v>
      </c>
      <c r="C4940" s="17">
        <v>-2.9715595000000001E-2</v>
      </c>
      <c r="D4940" s="17">
        <v>-3.4590238000000002E-2</v>
      </c>
      <c r="E4940" s="74">
        <v>-4.6223119999999999E-3</v>
      </c>
      <c r="F4940" s="74">
        <v>-4.2096140999999997E-2</v>
      </c>
      <c r="G4940" s="17">
        <v>-5.013567E-3</v>
      </c>
      <c r="J4940" s="74"/>
      <c r="K4940" s="73"/>
      <c r="L4940" s="73"/>
      <c r="M4940" s="73"/>
      <c r="N4940" s="73"/>
      <c r="O4940" s="69"/>
      <c r="P4940" s="69"/>
      <c r="Q4940" s="69"/>
      <c r="R4940" s="69"/>
      <c r="S4940" s="69"/>
      <c r="T4940" s="69"/>
      <c r="U4940" s="69"/>
      <c r="V4940" s="72"/>
      <c r="W4940" s="71"/>
      <c r="X4940" s="71"/>
    </row>
    <row r="4941" spans="1:24" ht="15.75" thickBot="1">
      <c r="A4941" s="3">
        <v>0.49330000000000002</v>
      </c>
      <c r="B4941" s="17">
        <v>-6.5203070000000004E-3</v>
      </c>
      <c r="C4941" s="17">
        <v>-2.9636310999999999E-2</v>
      </c>
      <c r="D4941" s="17">
        <v>-3.4514877999999999E-2</v>
      </c>
      <c r="E4941" s="74">
        <v>-4.5543279999999998E-3</v>
      </c>
      <c r="F4941" s="74">
        <v>-4.2027162999999999E-2</v>
      </c>
      <c r="G4941" s="17">
        <v>-4.9398300000000001E-3</v>
      </c>
      <c r="J4941" s="74"/>
      <c r="K4941" s="73"/>
      <c r="L4941" s="73"/>
      <c r="M4941" s="73"/>
      <c r="N4941" s="73"/>
      <c r="O4941" s="69"/>
      <c r="P4941" s="69"/>
      <c r="Q4941" s="69"/>
      <c r="R4941" s="69"/>
      <c r="S4941" s="69"/>
      <c r="T4941" s="69"/>
      <c r="U4941" s="69"/>
      <c r="V4941" s="72"/>
      <c r="W4941" s="71"/>
      <c r="X4941" s="71"/>
    </row>
    <row r="4942" spans="1:24" ht="15.75" thickBot="1">
      <c r="A4942" s="3">
        <v>0.49340000000000001</v>
      </c>
      <c r="B4942" s="17">
        <v>-6.42298E-3</v>
      </c>
      <c r="C4942" s="17">
        <v>-2.9557024000000001E-2</v>
      </c>
      <c r="D4942" s="17">
        <v>-3.4439514999999997E-2</v>
      </c>
      <c r="E4942" s="74">
        <v>-4.4863450000000001E-3</v>
      </c>
      <c r="F4942" s="74">
        <v>-4.1958180999999997E-2</v>
      </c>
      <c r="G4942" s="17">
        <v>-4.8660930000000002E-3</v>
      </c>
      <c r="J4942" s="74"/>
      <c r="K4942" s="73"/>
      <c r="L4942" s="73"/>
      <c r="M4942" s="73"/>
      <c r="N4942" s="73"/>
      <c r="O4942" s="69"/>
      <c r="P4942" s="69"/>
      <c r="Q4942" s="69"/>
      <c r="R4942" s="69"/>
      <c r="S4942" s="69"/>
      <c r="T4942" s="69"/>
      <c r="U4942" s="69"/>
      <c r="V4942" s="72"/>
      <c r="W4942" s="71"/>
      <c r="X4942" s="71"/>
    </row>
    <row r="4943" spans="1:24" ht="15.75" thickBot="1">
      <c r="A4943" s="3">
        <v>0.49349999999999999</v>
      </c>
      <c r="B4943" s="17">
        <v>-6.325654E-3</v>
      </c>
      <c r="C4943" s="17">
        <v>-2.9477733999999998E-2</v>
      </c>
      <c r="D4943" s="17">
        <v>-3.4364148999999997E-2</v>
      </c>
      <c r="E4943" s="74">
        <v>-4.4183620000000003E-3</v>
      </c>
      <c r="F4943" s="74">
        <v>-4.1889194999999997E-2</v>
      </c>
      <c r="G4943" s="17">
        <v>-4.7923560000000002E-3</v>
      </c>
      <c r="J4943" s="74"/>
      <c r="K4943" s="73"/>
      <c r="L4943" s="73"/>
      <c r="M4943" s="73"/>
      <c r="N4943" s="73"/>
      <c r="O4943" s="69"/>
      <c r="P4943" s="69"/>
      <c r="Q4943" s="69"/>
      <c r="R4943" s="69"/>
      <c r="S4943" s="69"/>
      <c r="T4943" s="69"/>
      <c r="U4943" s="69"/>
      <c r="V4943" s="72"/>
      <c r="W4943" s="71"/>
      <c r="X4943" s="71"/>
    </row>
    <row r="4944" spans="1:24" ht="15.75" thickBot="1">
      <c r="A4944" s="3">
        <v>0.49359999999999998</v>
      </c>
      <c r="B4944" s="17">
        <v>-6.228328E-3</v>
      </c>
      <c r="C4944" s="17">
        <v>-2.9398442E-2</v>
      </c>
      <c r="D4944" s="17">
        <v>-3.4288779999999998E-2</v>
      </c>
      <c r="E4944" s="74">
        <v>-4.35038E-3</v>
      </c>
      <c r="F4944" s="74">
        <v>-4.1820204E-2</v>
      </c>
      <c r="G4944" s="17">
        <v>-4.7186190000000003E-3</v>
      </c>
      <c r="J4944" s="74"/>
      <c r="K4944" s="73"/>
      <c r="L4944" s="73"/>
      <c r="M4944" s="73"/>
      <c r="N4944" s="73"/>
      <c r="O4944" s="69"/>
      <c r="P4944" s="69"/>
      <c r="Q4944" s="69"/>
      <c r="R4944" s="69"/>
      <c r="S4944" s="69"/>
      <c r="T4944" s="69"/>
      <c r="U4944" s="69"/>
      <c r="V4944" s="72"/>
      <c r="W4944" s="71"/>
      <c r="X4944" s="71"/>
    </row>
    <row r="4945" spans="1:24" ht="15.75" thickBot="1">
      <c r="A4945" s="3">
        <v>0.49370000000000003</v>
      </c>
      <c r="B4945" s="17">
        <v>-6.131002E-3</v>
      </c>
      <c r="C4945" s="17">
        <v>-2.9319146000000001E-2</v>
      </c>
      <c r="D4945" s="17">
        <v>-3.4213406000000002E-2</v>
      </c>
      <c r="E4945" s="74">
        <v>-4.2823979999999998E-3</v>
      </c>
      <c r="F4945" s="74">
        <v>-4.1751208999999997E-2</v>
      </c>
      <c r="G4945" s="17">
        <v>-4.6448829999999998E-3</v>
      </c>
      <c r="J4945" s="74"/>
      <c r="K4945" s="73"/>
      <c r="L4945" s="73"/>
      <c r="M4945" s="73"/>
      <c r="N4945" s="73"/>
      <c r="O4945" s="69"/>
      <c r="P4945" s="69"/>
      <c r="Q4945" s="69"/>
      <c r="R4945" s="69"/>
      <c r="S4945" s="69"/>
      <c r="T4945" s="69"/>
      <c r="U4945" s="69"/>
      <c r="V4945" s="72"/>
      <c r="W4945" s="71"/>
      <c r="X4945" s="71"/>
    </row>
    <row r="4946" spans="1:24" ht="15.75" thickBot="1">
      <c r="A4946" s="3">
        <v>0.49380000000000002</v>
      </c>
      <c r="B4946" s="17">
        <v>-6.0336770000000003E-3</v>
      </c>
      <c r="C4946" s="17">
        <v>-2.9239848999999998E-2</v>
      </c>
      <c r="D4946" s="17">
        <v>-3.413803E-2</v>
      </c>
      <c r="E4946" s="74">
        <v>-4.2144160000000003E-3</v>
      </c>
      <c r="F4946" s="74">
        <v>-4.1682208999999998E-2</v>
      </c>
      <c r="G4946" s="17">
        <v>-4.5711479999999997E-3</v>
      </c>
      <c r="J4946" s="74"/>
      <c r="K4946" s="73"/>
      <c r="L4946" s="73"/>
      <c r="M4946" s="73"/>
      <c r="N4946" s="73"/>
      <c r="O4946" s="69"/>
      <c r="P4946" s="69"/>
      <c r="Q4946" s="69"/>
      <c r="R4946" s="69"/>
      <c r="S4946" s="69"/>
      <c r="T4946" s="69"/>
      <c r="U4946" s="69"/>
      <c r="V4946" s="72"/>
      <c r="W4946" s="71"/>
      <c r="X4946" s="71"/>
    </row>
    <row r="4947" spans="1:24" ht="15.75" thickBot="1">
      <c r="A4947" s="3">
        <v>0.49390000000000001</v>
      </c>
      <c r="B4947" s="17">
        <v>-5.9363519999999998E-3</v>
      </c>
      <c r="C4947" s="17">
        <v>-2.9160548000000001E-2</v>
      </c>
      <c r="D4947" s="17">
        <v>-3.406265E-2</v>
      </c>
      <c r="E4947" s="74">
        <v>-4.1464350000000004E-3</v>
      </c>
      <c r="F4947" s="74">
        <v>-4.1613205E-2</v>
      </c>
      <c r="G4947" s="17">
        <v>-4.4974120000000001E-3</v>
      </c>
      <c r="J4947" s="74"/>
      <c r="K4947" s="73"/>
      <c r="L4947" s="73"/>
      <c r="M4947" s="73"/>
      <c r="N4947" s="73"/>
      <c r="O4947" s="69"/>
      <c r="P4947" s="69"/>
      <c r="Q4947" s="69"/>
      <c r="R4947" s="69"/>
      <c r="S4947" s="69"/>
      <c r="T4947" s="69"/>
      <c r="U4947" s="69"/>
      <c r="V4947" s="72"/>
      <c r="W4947" s="71"/>
      <c r="X4947" s="71"/>
    </row>
    <row r="4948" spans="1:24" ht="15.75" thickBot="1">
      <c r="A4948" s="3">
        <v>0.49399999999999999</v>
      </c>
      <c r="B4948" s="17">
        <v>-5.8390270000000001E-3</v>
      </c>
      <c r="C4948" s="17">
        <v>-2.9081244999999999E-2</v>
      </c>
      <c r="D4948" s="17">
        <v>-3.3987267000000002E-2</v>
      </c>
      <c r="E4948" s="74">
        <v>-4.0784539999999996E-3</v>
      </c>
      <c r="F4948" s="74">
        <v>-4.1544195999999999E-2</v>
      </c>
      <c r="G4948" s="17">
        <v>-4.423677E-3</v>
      </c>
      <c r="J4948" s="74"/>
      <c r="K4948" s="73"/>
      <c r="L4948" s="73"/>
      <c r="M4948" s="73"/>
      <c r="N4948" s="73"/>
      <c r="O4948" s="69"/>
      <c r="P4948" s="69"/>
      <c r="Q4948" s="69"/>
      <c r="R4948" s="69"/>
      <c r="S4948" s="69"/>
      <c r="T4948" s="69"/>
      <c r="U4948" s="69"/>
      <c r="V4948" s="72"/>
      <c r="W4948" s="71"/>
      <c r="X4948" s="71"/>
    </row>
    <row r="4949" spans="1:24" ht="15.75" thickBot="1">
      <c r="A4949" s="3">
        <v>0.49409999999999998</v>
      </c>
      <c r="B4949" s="17">
        <v>-5.7417029999999999E-3</v>
      </c>
      <c r="C4949" s="17">
        <v>-2.9001938000000001E-2</v>
      </c>
      <c r="D4949" s="17">
        <v>-3.3911879999999998E-2</v>
      </c>
      <c r="E4949" s="74">
        <v>-4.0104729999999996E-3</v>
      </c>
      <c r="F4949" s="74">
        <v>-4.1475182999999999E-2</v>
      </c>
      <c r="G4949" s="17">
        <v>-4.3499430000000002E-3</v>
      </c>
      <c r="J4949" s="74"/>
      <c r="K4949" s="73"/>
      <c r="L4949" s="73"/>
      <c r="M4949" s="73"/>
      <c r="N4949" s="73"/>
      <c r="O4949" s="69"/>
      <c r="P4949" s="69"/>
      <c r="Q4949" s="69"/>
      <c r="R4949" s="69"/>
      <c r="S4949" s="69"/>
      <c r="T4949" s="69"/>
      <c r="U4949" s="69"/>
      <c r="V4949" s="72"/>
      <c r="W4949" s="71"/>
      <c r="X4949" s="71"/>
    </row>
    <row r="4950" spans="1:24" ht="15.75" thickBot="1">
      <c r="A4950" s="3">
        <v>0.49419999999999997</v>
      </c>
      <c r="B4950" s="17">
        <v>-5.6443789999999997E-3</v>
      </c>
      <c r="C4950" s="17">
        <v>-2.8922630000000001E-2</v>
      </c>
      <c r="D4950" s="17">
        <v>-3.3836489999999997E-2</v>
      </c>
      <c r="E4950" s="74">
        <v>-3.942493E-3</v>
      </c>
      <c r="F4950" s="74">
        <v>-4.1406166000000001E-2</v>
      </c>
      <c r="G4950" s="17">
        <v>-4.2762080000000001E-3</v>
      </c>
      <c r="J4950" s="74"/>
      <c r="K4950" s="73"/>
      <c r="L4950" s="73"/>
      <c r="M4950" s="73"/>
      <c r="N4950" s="73"/>
      <c r="O4950" s="69"/>
      <c r="P4950" s="69"/>
      <c r="Q4950" s="69"/>
      <c r="R4950" s="69"/>
      <c r="S4950" s="69"/>
      <c r="T4950" s="69"/>
      <c r="U4950" s="69"/>
      <c r="V4950" s="72"/>
      <c r="W4950" s="71"/>
      <c r="X4950" s="71"/>
    </row>
    <row r="4951" spans="1:24" ht="15.75" thickBot="1">
      <c r="A4951" s="3">
        <v>0.49430000000000002</v>
      </c>
      <c r="B4951" s="17">
        <v>-5.5470550000000004E-3</v>
      </c>
      <c r="C4951" s="17">
        <v>-2.8843318E-2</v>
      </c>
      <c r="D4951" s="17">
        <v>-3.3761096999999997E-2</v>
      </c>
      <c r="E4951" s="74">
        <v>-3.874513E-3</v>
      </c>
      <c r="F4951" s="74">
        <v>-4.1337143999999999E-2</v>
      </c>
      <c r="G4951" s="17">
        <v>-4.2024740000000003E-3</v>
      </c>
      <c r="J4951" s="74"/>
      <c r="K4951" s="73"/>
      <c r="L4951" s="73"/>
      <c r="M4951" s="73"/>
      <c r="N4951" s="73"/>
      <c r="O4951" s="69"/>
      <c r="P4951" s="69"/>
      <c r="Q4951" s="69"/>
      <c r="R4951" s="69"/>
      <c r="S4951" s="69"/>
      <c r="T4951" s="69"/>
      <c r="U4951" s="69"/>
      <c r="V4951" s="72"/>
      <c r="W4951" s="71"/>
      <c r="X4951" s="71"/>
    </row>
    <row r="4952" spans="1:24" ht="15.75" thickBot="1">
      <c r="A4952" s="3">
        <v>0.49440000000000001</v>
      </c>
      <c r="B4952" s="17">
        <v>-5.4497319999999997E-3</v>
      </c>
      <c r="C4952" s="17">
        <v>-2.8764003E-2</v>
      </c>
      <c r="D4952" s="17">
        <v>-3.3685699999999999E-2</v>
      </c>
      <c r="E4952" s="74">
        <v>-3.806533E-3</v>
      </c>
      <c r="F4952" s="74">
        <v>-4.1268117E-2</v>
      </c>
      <c r="G4952" s="17">
        <v>-4.128741E-3</v>
      </c>
      <c r="J4952" s="74"/>
      <c r="K4952" s="73"/>
      <c r="L4952" s="73"/>
      <c r="M4952" s="73"/>
      <c r="N4952" s="73"/>
      <c r="O4952" s="69"/>
      <c r="P4952" s="69"/>
      <c r="Q4952" s="69"/>
      <c r="R4952" s="69"/>
      <c r="S4952" s="69"/>
      <c r="T4952" s="69"/>
      <c r="U4952" s="69"/>
      <c r="V4952" s="72"/>
      <c r="W4952" s="71"/>
      <c r="X4952" s="71"/>
    </row>
    <row r="4953" spans="1:24" ht="15.75" thickBot="1">
      <c r="A4953" s="3">
        <v>0.4945</v>
      </c>
      <c r="B4953" s="17">
        <v>-5.3524089999999998E-3</v>
      </c>
      <c r="C4953" s="17">
        <v>-2.8684686000000001E-2</v>
      </c>
      <c r="D4953" s="17">
        <v>-3.3610299000000003E-2</v>
      </c>
      <c r="E4953" s="74">
        <v>-3.7385529999999999E-3</v>
      </c>
      <c r="F4953" s="74">
        <v>-4.1199087000000002E-2</v>
      </c>
      <c r="G4953" s="17">
        <v>-4.0550070000000002E-3</v>
      </c>
      <c r="J4953" s="74"/>
      <c r="K4953" s="73"/>
      <c r="L4953" s="73"/>
      <c r="M4953" s="73"/>
      <c r="N4953" s="73"/>
      <c r="O4953" s="69"/>
      <c r="P4953" s="69"/>
      <c r="Q4953" s="69"/>
      <c r="R4953" s="69"/>
      <c r="S4953" s="69"/>
      <c r="T4953" s="69"/>
      <c r="U4953" s="69"/>
      <c r="V4953" s="72"/>
      <c r="W4953" s="71"/>
      <c r="X4953" s="71"/>
    </row>
    <row r="4954" spans="1:24" ht="15.75" thickBot="1">
      <c r="A4954" s="3">
        <v>0.49459999999999998</v>
      </c>
      <c r="B4954" s="17">
        <v>-5.2550870000000003E-3</v>
      </c>
      <c r="C4954" s="17">
        <v>-2.8605366E-2</v>
      </c>
      <c r="D4954" s="17">
        <v>-3.3534895000000002E-2</v>
      </c>
      <c r="E4954" s="74">
        <v>-3.6705739999999998E-3</v>
      </c>
      <c r="F4954" s="74">
        <v>-4.1130051000000001E-2</v>
      </c>
      <c r="G4954" s="17">
        <v>-3.9812739999999999E-3</v>
      </c>
      <c r="J4954" s="74"/>
      <c r="K4954" s="73"/>
      <c r="L4954" s="73"/>
      <c r="M4954" s="73"/>
      <c r="N4954" s="73"/>
      <c r="O4954" s="69"/>
      <c r="P4954" s="69"/>
      <c r="Q4954" s="69"/>
      <c r="R4954" s="69"/>
      <c r="S4954" s="69"/>
      <c r="T4954" s="69"/>
      <c r="U4954" s="69"/>
      <c r="V4954" s="72"/>
      <c r="W4954" s="71"/>
      <c r="X4954" s="71"/>
    </row>
    <row r="4955" spans="1:24" ht="15.75" thickBot="1">
      <c r="A4955" s="3">
        <v>0.49469999999999997</v>
      </c>
      <c r="B4955" s="17">
        <v>-5.1577639999999996E-3</v>
      </c>
      <c r="C4955" s="17">
        <v>-2.8526044E-2</v>
      </c>
      <c r="D4955" s="17">
        <v>-3.3459488000000003E-2</v>
      </c>
      <c r="E4955" s="74">
        <v>-3.6025950000000001E-3</v>
      </c>
      <c r="F4955" s="74">
        <v>-4.1061011000000001E-2</v>
      </c>
      <c r="G4955" s="17">
        <v>-3.907542E-3</v>
      </c>
      <c r="J4955" s="74"/>
      <c r="K4955" s="73"/>
      <c r="L4955" s="73"/>
      <c r="M4955" s="73"/>
      <c r="N4955" s="73"/>
      <c r="O4955" s="69"/>
      <c r="P4955" s="69"/>
      <c r="Q4955" s="69"/>
      <c r="R4955" s="69"/>
      <c r="S4955" s="69"/>
      <c r="T4955" s="69"/>
      <c r="U4955" s="69"/>
      <c r="V4955" s="72"/>
      <c r="W4955" s="71"/>
      <c r="X4955" s="71"/>
    </row>
    <row r="4956" spans="1:24" ht="15.75" thickBot="1">
      <c r="A4956" s="3">
        <v>0.49480000000000002</v>
      </c>
      <c r="B4956" s="17">
        <v>-5.0604430000000004E-3</v>
      </c>
      <c r="C4956" s="17">
        <v>-2.8446717999999999E-2</v>
      </c>
      <c r="D4956" s="17">
        <v>-3.3384076999999998E-2</v>
      </c>
      <c r="E4956" s="74">
        <v>-3.5346169999999999E-3</v>
      </c>
      <c r="F4956" s="74">
        <v>-4.0991966999999997E-2</v>
      </c>
      <c r="G4956" s="17">
        <v>-3.8338090000000001E-3</v>
      </c>
      <c r="J4956" s="74"/>
      <c r="K4956" s="73"/>
      <c r="L4956" s="73"/>
      <c r="M4956" s="73"/>
      <c r="N4956" s="73"/>
      <c r="O4956" s="69"/>
      <c r="P4956" s="69"/>
      <c r="Q4956" s="69"/>
      <c r="R4956" s="69"/>
      <c r="S4956" s="69"/>
      <c r="T4956" s="69"/>
      <c r="U4956" s="69"/>
      <c r="V4956" s="72"/>
      <c r="W4956" s="71"/>
      <c r="X4956" s="71"/>
    </row>
    <row r="4957" spans="1:24" ht="15.75" thickBot="1">
      <c r="A4957" s="3">
        <v>0.49490000000000001</v>
      </c>
      <c r="B4957" s="17">
        <v>-4.963121E-3</v>
      </c>
      <c r="C4957" s="17">
        <v>-2.8367389999999999E-2</v>
      </c>
      <c r="D4957" s="17">
        <v>-3.3308663000000002E-2</v>
      </c>
      <c r="E4957" s="74">
        <v>-3.4666390000000001E-3</v>
      </c>
      <c r="F4957" s="74">
        <v>-4.0922918000000003E-2</v>
      </c>
      <c r="G4957" s="17">
        <v>-3.7600770000000001E-3</v>
      </c>
      <c r="J4957" s="74"/>
      <c r="K4957" s="73"/>
      <c r="L4957" s="73"/>
      <c r="M4957" s="73"/>
      <c r="N4957" s="73"/>
      <c r="O4957" s="69"/>
      <c r="P4957" s="69"/>
      <c r="Q4957" s="69"/>
      <c r="R4957" s="69"/>
      <c r="S4957" s="69"/>
      <c r="T4957" s="69"/>
      <c r="U4957" s="69"/>
      <c r="V4957" s="72"/>
      <c r="W4957" s="71"/>
      <c r="X4957" s="71"/>
    </row>
    <row r="4958" spans="1:24" ht="15.75" thickBot="1">
      <c r="A4958" s="3">
        <v>0.495</v>
      </c>
      <c r="B4958" s="17">
        <v>-4.8658E-3</v>
      </c>
      <c r="C4958" s="17">
        <v>-2.8288059000000001E-2</v>
      </c>
      <c r="D4958" s="17">
        <v>-3.3233246000000001E-2</v>
      </c>
      <c r="E4958" s="74">
        <v>-3.3986609999999999E-3</v>
      </c>
      <c r="F4958" s="74">
        <v>-4.0853865000000003E-2</v>
      </c>
      <c r="G4958" s="17">
        <v>-3.6863450000000002E-3</v>
      </c>
      <c r="J4958" s="74"/>
      <c r="K4958" s="73"/>
      <c r="L4958" s="73"/>
      <c r="M4958" s="73"/>
      <c r="N4958" s="73"/>
      <c r="O4958" s="69"/>
      <c r="P4958" s="69"/>
      <c r="Q4958" s="69"/>
      <c r="R4958" s="69"/>
      <c r="S4958" s="69"/>
      <c r="T4958" s="69"/>
      <c r="U4958" s="69"/>
      <c r="V4958" s="72"/>
      <c r="W4958" s="71"/>
      <c r="X4958" s="71"/>
    </row>
    <row r="4959" spans="1:24" ht="15.75" thickBot="1">
      <c r="A4959" s="3">
        <v>0.49509999999999998</v>
      </c>
      <c r="B4959" s="17">
        <v>-4.7684789999999999E-3</v>
      </c>
      <c r="C4959" s="17">
        <v>-2.8208725E-2</v>
      </c>
      <c r="D4959" s="17">
        <v>-3.3157825000000002E-2</v>
      </c>
      <c r="E4959" s="74">
        <v>-3.3306830000000001E-3</v>
      </c>
      <c r="F4959" s="74">
        <v>-4.0784806999999999E-2</v>
      </c>
      <c r="G4959" s="17">
        <v>-3.6126140000000001E-3</v>
      </c>
      <c r="J4959" s="74"/>
      <c r="K4959" s="73"/>
      <c r="L4959" s="73"/>
      <c r="M4959" s="73"/>
      <c r="N4959" s="73"/>
      <c r="O4959" s="69"/>
      <c r="P4959" s="69"/>
      <c r="Q4959" s="69"/>
      <c r="R4959" s="69"/>
      <c r="S4959" s="69"/>
      <c r="T4959" s="69"/>
      <c r="U4959" s="69"/>
      <c r="V4959" s="72"/>
      <c r="W4959" s="71"/>
      <c r="X4959" s="71"/>
    </row>
    <row r="4960" spans="1:24" ht="15.75" thickBot="1">
      <c r="A4960" s="3">
        <v>0.49519999999999997</v>
      </c>
      <c r="B4960" s="17">
        <v>-4.6711579999999999E-3</v>
      </c>
      <c r="C4960" s="17">
        <v>-2.8129388000000002E-2</v>
      </c>
      <c r="D4960" s="17">
        <v>-3.3082399999999998E-2</v>
      </c>
      <c r="E4960" s="74">
        <v>-3.2627060000000002E-3</v>
      </c>
      <c r="F4960" s="74">
        <v>-4.0715744999999998E-2</v>
      </c>
      <c r="G4960" s="17">
        <v>-3.538883E-3</v>
      </c>
      <c r="J4960" s="74"/>
      <c r="K4960" s="73"/>
      <c r="L4960" s="73"/>
      <c r="M4960" s="73"/>
      <c r="N4960" s="73"/>
      <c r="O4960" s="69"/>
      <c r="P4960" s="69"/>
      <c r="Q4960" s="69"/>
      <c r="R4960" s="69"/>
      <c r="S4960" s="69"/>
      <c r="T4960" s="69"/>
      <c r="U4960" s="69"/>
      <c r="V4960" s="72"/>
      <c r="W4960" s="71"/>
      <c r="X4960" s="71"/>
    </row>
    <row r="4961" spans="1:24" ht="15.75" thickBot="1">
      <c r="A4961" s="3">
        <v>0.49530000000000002</v>
      </c>
      <c r="B4961" s="17">
        <v>-4.5738380000000002E-3</v>
      </c>
      <c r="C4961" s="17">
        <v>-2.8050049000000001E-2</v>
      </c>
      <c r="D4961" s="17">
        <v>-3.3006972000000002E-2</v>
      </c>
      <c r="E4961" s="74">
        <v>-3.194728E-3</v>
      </c>
      <c r="F4961" s="74">
        <v>-4.0646677999999999E-2</v>
      </c>
      <c r="G4961" s="17">
        <v>-3.465152E-3</v>
      </c>
      <c r="J4961" s="74"/>
      <c r="K4961" s="73"/>
      <c r="L4961" s="73"/>
      <c r="M4961" s="73"/>
      <c r="N4961" s="73"/>
      <c r="O4961" s="69"/>
      <c r="P4961" s="69"/>
      <c r="Q4961" s="69"/>
      <c r="R4961" s="69"/>
      <c r="S4961" s="69"/>
      <c r="T4961" s="69"/>
      <c r="U4961" s="69"/>
      <c r="V4961" s="72"/>
      <c r="W4961" s="71"/>
      <c r="X4961" s="71"/>
    </row>
    <row r="4962" spans="1:24" ht="15.75" thickBot="1">
      <c r="A4962" s="3">
        <v>0.49540000000000001</v>
      </c>
      <c r="B4962" s="17">
        <v>-4.4765179999999996E-3</v>
      </c>
      <c r="C4962" s="17">
        <v>-2.7970706000000001E-2</v>
      </c>
      <c r="D4962" s="17">
        <v>-3.2931541000000002E-2</v>
      </c>
      <c r="E4962" s="74">
        <v>-3.126752E-3</v>
      </c>
      <c r="F4962" s="74">
        <v>-4.0577607000000002E-2</v>
      </c>
      <c r="G4962" s="17">
        <v>-3.3914209999999999E-3</v>
      </c>
      <c r="J4962" s="74"/>
      <c r="K4962" s="73"/>
      <c r="L4962" s="73"/>
      <c r="M4962" s="73"/>
      <c r="N4962" s="73"/>
      <c r="O4962" s="69"/>
      <c r="P4962" s="69"/>
      <c r="Q4962" s="69"/>
      <c r="R4962" s="69"/>
      <c r="S4962" s="69"/>
      <c r="T4962" s="69"/>
      <c r="U4962" s="69"/>
      <c r="V4962" s="72"/>
      <c r="W4962" s="71"/>
      <c r="X4962" s="71"/>
    </row>
    <row r="4963" spans="1:24" ht="15.75" thickBot="1">
      <c r="A4963" s="3">
        <v>0.4955</v>
      </c>
      <c r="B4963" s="17">
        <v>-4.3791979999999999E-3</v>
      </c>
      <c r="C4963" s="17">
        <v>-2.7891361E-2</v>
      </c>
      <c r="D4963" s="17">
        <v>-3.2856106000000003E-2</v>
      </c>
      <c r="E4963" s="74">
        <v>-3.0587750000000001E-3</v>
      </c>
      <c r="F4963" s="74">
        <v>-4.0508531E-2</v>
      </c>
      <c r="G4963" s="17">
        <v>-3.3176910000000002E-3</v>
      </c>
      <c r="J4963" s="74"/>
      <c r="K4963" s="73"/>
      <c r="L4963" s="73"/>
      <c r="M4963" s="73"/>
      <c r="N4963" s="73"/>
      <c r="O4963" s="69"/>
      <c r="P4963" s="69"/>
      <c r="Q4963" s="69"/>
      <c r="R4963" s="69"/>
      <c r="S4963" s="69"/>
      <c r="T4963" s="69"/>
      <c r="U4963" s="69"/>
      <c r="V4963" s="72"/>
      <c r="W4963" s="71"/>
      <c r="X4963" s="71"/>
    </row>
    <row r="4964" spans="1:24" ht="15.75" thickBot="1">
      <c r="A4964" s="3">
        <v>0.49559999999999998</v>
      </c>
      <c r="B4964" s="17">
        <v>-4.2818780000000002E-3</v>
      </c>
      <c r="C4964" s="17">
        <v>-2.7812013E-2</v>
      </c>
      <c r="D4964" s="17">
        <v>-3.2780666999999999E-2</v>
      </c>
      <c r="E4964" s="74">
        <v>-2.9907990000000001E-3</v>
      </c>
      <c r="F4964" s="74">
        <v>-4.0439451000000001E-2</v>
      </c>
      <c r="G4964" s="17">
        <v>-3.2439600000000002E-3</v>
      </c>
      <c r="J4964" s="74"/>
      <c r="K4964" s="73"/>
      <c r="L4964" s="73"/>
      <c r="M4964" s="73"/>
      <c r="N4964" s="73"/>
      <c r="O4964" s="69"/>
      <c r="P4964" s="69"/>
      <c r="Q4964" s="69"/>
      <c r="R4964" s="69"/>
      <c r="S4964" s="69"/>
      <c r="T4964" s="69"/>
      <c r="U4964" s="69"/>
      <c r="V4964" s="72"/>
      <c r="W4964" s="71"/>
      <c r="X4964" s="71"/>
    </row>
    <row r="4965" spans="1:24" ht="15.75" thickBot="1">
      <c r="A4965" s="3">
        <v>0.49569999999999997</v>
      </c>
      <c r="B4965" s="17">
        <v>-4.184559E-3</v>
      </c>
      <c r="C4965" s="17">
        <v>-2.7732662000000002E-2</v>
      </c>
      <c r="D4965" s="17">
        <v>-3.2705224999999997E-2</v>
      </c>
      <c r="E4965" s="74">
        <v>-2.9228219999999998E-3</v>
      </c>
      <c r="F4965" s="74">
        <v>-4.0370365999999998E-2</v>
      </c>
      <c r="G4965" s="17">
        <v>-3.17023E-3</v>
      </c>
      <c r="J4965" s="74"/>
      <c r="K4965" s="73"/>
      <c r="L4965" s="73"/>
      <c r="M4965" s="73"/>
      <c r="N4965" s="73"/>
      <c r="O4965" s="69"/>
      <c r="P4965" s="69"/>
      <c r="Q4965" s="69"/>
      <c r="R4965" s="69"/>
      <c r="S4965" s="69"/>
      <c r="T4965" s="69"/>
      <c r="U4965" s="69"/>
      <c r="V4965" s="72"/>
      <c r="W4965" s="71"/>
      <c r="X4965" s="71"/>
    </row>
    <row r="4966" spans="1:24" ht="15.75" thickBot="1">
      <c r="A4966" s="3">
        <v>0.49580000000000002</v>
      </c>
      <c r="B4966" s="17">
        <v>-4.0872399999999998E-3</v>
      </c>
      <c r="C4966" s="17">
        <v>-2.7653309000000001E-2</v>
      </c>
      <c r="D4966" s="17">
        <v>-3.2629779999999997E-2</v>
      </c>
      <c r="E4966" s="74">
        <v>-2.8548470000000002E-3</v>
      </c>
      <c r="F4966" s="74">
        <v>-4.0301277000000003E-2</v>
      </c>
      <c r="G4966" s="17">
        <v>-3.0965010000000002E-3</v>
      </c>
      <c r="J4966" s="74"/>
      <c r="K4966" s="73"/>
      <c r="L4966" s="73"/>
      <c r="M4966" s="73"/>
      <c r="N4966" s="73"/>
      <c r="O4966" s="69"/>
      <c r="P4966" s="69"/>
      <c r="Q4966" s="69"/>
      <c r="R4966" s="69"/>
      <c r="S4966" s="69"/>
      <c r="T4966" s="69"/>
      <c r="U4966" s="69"/>
      <c r="V4966" s="72"/>
      <c r="W4966" s="71"/>
      <c r="X4966" s="71"/>
    </row>
    <row r="4967" spans="1:24" ht="15.75" thickBot="1">
      <c r="A4967" s="3">
        <v>0.49590000000000001</v>
      </c>
      <c r="B4967" s="17">
        <v>-3.9899219999999999E-3</v>
      </c>
      <c r="C4967" s="17">
        <v>-2.7573951999999999E-2</v>
      </c>
      <c r="D4967" s="17">
        <v>-3.2554330999999999E-2</v>
      </c>
      <c r="E4967" s="74">
        <v>-2.7868709999999998E-3</v>
      </c>
      <c r="F4967" s="74">
        <v>-4.0232182999999998E-2</v>
      </c>
      <c r="G4967" s="17">
        <v>-3.0227710000000001E-3</v>
      </c>
      <c r="J4967" s="74"/>
      <c r="K4967" s="73"/>
      <c r="L4967" s="73"/>
      <c r="M4967" s="73"/>
      <c r="N4967" s="73"/>
      <c r="O4967" s="69"/>
      <c r="P4967" s="69"/>
      <c r="Q4967" s="69"/>
      <c r="R4967" s="69"/>
      <c r="S4967" s="69"/>
      <c r="T4967" s="69"/>
      <c r="U4967" s="69"/>
      <c r="V4967" s="72"/>
      <c r="W4967" s="71"/>
      <c r="X4967" s="71"/>
    </row>
    <row r="4968" spans="1:24" ht="15.75" thickBot="1">
      <c r="A4968" s="3">
        <v>0.496</v>
      </c>
      <c r="B4968" s="17">
        <v>-3.8926030000000001E-3</v>
      </c>
      <c r="C4968" s="17">
        <v>-2.7494593000000001E-2</v>
      </c>
      <c r="D4968" s="17">
        <v>-3.2478878000000003E-2</v>
      </c>
      <c r="E4968" s="74">
        <v>-2.7188949999999998E-3</v>
      </c>
      <c r="F4968" s="74">
        <v>-4.0163085000000001E-2</v>
      </c>
      <c r="G4968" s="17">
        <v>-2.9490419999999998E-3</v>
      </c>
      <c r="J4968" s="74"/>
      <c r="K4968" s="73"/>
      <c r="L4968" s="73"/>
      <c r="M4968" s="73"/>
      <c r="N4968" s="73"/>
      <c r="O4968" s="69"/>
      <c r="P4968" s="69"/>
      <c r="Q4968" s="69"/>
      <c r="R4968" s="69"/>
      <c r="S4968" s="69"/>
      <c r="T4968" s="69"/>
      <c r="U4968" s="69"/>
      <c r="V4968" s="72"/>
      <c r="W4968" s="71"/>
      <c r="X4968" s="71"/>
    </row>
    <row r="4969" spans="1:24" ht="15.75" thickBot="1">
      <c r="A4969" s="3">
        <v>0.49609999999999999</v>
      </c>
      <c r="B4969" s="17">
        <v>-3.7952849999999998E-3</v>
      </c>
      <c r="C4969" s="17">
        <v>-2.7415231000000002E-2</v>
      </c>
      <c r="D4969" s="17">
        <v>-3.2403422000000001E-2</v>
      </c>
      <c r="E4969" s="74">
        <v>-2.6509200000000002E-3</v>
      </c>
      <c r="F4969" s="74">
        <v>-4.0093982E-2</v>
      </c>
      <c r="G4969" s="17">
        <v>-2.875313E-3</v>
      </c>
      <c r="J4969" s="74"/>
      <c r="K4969" s="73"/>
      <c r="L4969" s="73"/>
      <c r="M4969" s="73"/>
      <c r="N4969" s="73"/>
      <c r="O4969" s="69"/>
      <c r="P4969" s="69"/>
      <c r="Q4969" s="69"/>
      <c r="R4969" s="69"/>
      <c r="S4969" s="69"/>
      <c r="T4969" s="69"/>
      <c r="U4969" s="69"/>
      <c r="V4969" s="72"/>
      <c r="W4969" s="71"/>
      <c r="X4969" s="71"/>
    </row>
    <row r="4970" spans="1:24" ht="15.75" thickBot="1">
      <c r="A4970" s="3">
        <v>0.49619999999999997</v>
      </c>
      <c r="B4970" s="17">
        <v>-3.6979669999999999E-3</v>
      </c>
      <c r="C4970" s="17">
        <v>-2.7335866E-2</v>
      </c>
      <c r="D4970" s="17">
        <v>-3.2327963000000001E-2</v>
      </c>
      <c r="E4970" s="74">
        <v>-2.5829450000000001E-3</v>
      </c>
      <c r="F4970" s="74">
        <v>-4.0024874000000002E-2</v>
      </c>
      <c r="G4970" s="17">
        <v>-2.8015840000000002E-3</v>
      </c>
      <c r="J4970" s="74"/>
      <c r="K4970" s="73"/>
      <c r="L4970" s="73"/>
      <c r="M4970" s="73"/>
      <c r="N4970" s="73"/>
      <c r="O4970" s="69"/>
      <c r="P4970" s="69"/>
      <c r="Q4970" s="69"/>
      <c r="R4970" s="69"/>
      <c r="S4970" s="69"/>
      <c r="T4970" s="69"/>
      <c r="U4970" s="69"/>
      <c r="V4970" s="72"/>
      <c r="W4970" s="71"/>
      <c r="X4970" s="71"/>
    </row>
    <row r="4971" spans="1:24" ht="15.75" thickBot="1">
      <c r="A4971" s="3">
        <v>0.49630000000000002</v>
      </c>
      <c r="B4971" s="17">
        <v>-3.600649E-3</v>
      </c>
      <c r="C4971" s="17">
        <v>-2.7256498000000001E-2</v>
      </c>
      <c r="D4971" s="17">
        <v>-3.2252500000000003E-2</v>
      </c>
      <c r="E4971" s="74">
        <v>-2.5149700000000001E-3</v>
      </c>
      <c r="F4971" s="74">
        <v>-3.9955761999999999E-2</v>
      </c>
      <c r="G4971" s="17">
        <v>-2.7278559999999999E-3</v>
      </c>
      <c r="J4971" s="74"/>
      <c r="K4971" s="73"/>
      <c r="L4971" s="73"/>
      <c r="M4971" s="73"/>
      <c r="N4971" s="73"/>
      <c r="O4971" s="69"/>
      <c r="P4971" s="69"/>
      <c r="Q4971" s="69"/>
      <c r="R4971" s="69"/>
      <c r="S4971" s="69"/>
      <c r="T4971" s="69"/>
      <c r="U4971" s="69"/>
      <c r="V4971" s="72"/>
      <c r="W4971" s="71"/>
      <c r="X4971" s="71"/>
    </row>
    <row r="4972" spans="1:24" ht="15.75" thickBot="1">
      <c r="A4972" s="3">
        <v>0.49640000000000001</v>
      </c>
      <c r="B4972" s="17">
        <v>-3.5033320000000001E-3</v>
      </c>
      <c r="C4972" s="17">
        <v>-2.7177126999999999E-2</v>
      </c>
      <c r="D4972" s="17">
        <v>-3.2177033000000001E-2</v>
      </c>
      <c r="E4972" s="74">
        <v>-2.4469959999999999E-3</v>
      </c>
      <c r="F4972" s="74">
        <v>-3.9886645999999998E-2</v>
      </c>
      <c r="G4972" s="17">
        <v>-2.654127E-3</v>
      </c>
      <c r="J4972" s="74"/>
      <c r="K4972" s="73"/>
      <c r="L4972" s="73"/>
      <c r="M4972" s="73"/>
      <c r="N4972" s="73"/>
      <c r="O4972" s="69"/>
      <c r="P4972" s="69"/>
      <c r="Q4972" s="69"/>
      <c r="R4972" s="69"/>
      <c r="S4972" s="69"/>
      <c r="T4972" s="69"/>
      <c r="U4972" s="69"/>
      <c r="V4972" s="72"/>
      <c r="W4972" s="71"/>
      <c r="X4972" s="71"/>
    </row>
    <row r="4973" spans="1:24" ht="15.75" thickBot="1">
      <c r="A4973" s="3">
        <v>0.4965</v>
      </c>
      <c r="B4973" s="17">
        <v>-3.4060140000000002E-3</v>
      </c>
      <c r="C4973" s="17">
        <v>-2.7097752999999999E-2</v>
      </c>
      <c r="D4973" s="17">
        <v>-3.2101563E-2</v>
      </c>
      <c r="E4973" s="74">
        <v>-2.3790209999999998E-3</v>
      </c>
      <c r="F4973" s="74">
        <v>-3.9817524999999999E-2</v>
      </c>
      <c r="G4973" s="17">
        <v>-2.5803990000000001E-3</v>
      </c>
      <c r="J4973" s="74"/>
      <c r="K4973" s="73"/>
      <c r="L4973" s="73"/>
      <c r="M4973" s="73"/>
      <c r="N4973" s="73"/>
      <c r="O4973" s="69"/>
      <c r="P4973" s="69"/>
      <c r="Q4973" s="69"/>
      <c r="R4973" s="69"/>
      <c r="S4973" s="69"/>
      <c r="T4973" s="69"/>
      <c r="U4973" s="69"/>
      <c r="V4973" s="72"/>
      <c r="W4973" s="71"/>
      <c r="X4973" s="71"/>
    </row>
    <row r="4974" spans="1:24" ht="15.75" thickBot="1">
      <c r="A4974" s="3">
        <v>0.49659999999999999</v>
      </c>
      <c r="B4974" s="17">
        <v>-3.3086970000000002E-3</v>
      </c>
      <c r="C4974" s="17">
        <v>-2.7018377E-2</v>
      </c>
      <c r="D4974" s="17">
        <v>-3.202609E-2</v>
      </c>
      <c r="E4974" s="74">
        <v>-2.3110470000000001E-3</v>
      </c>
      <c r="F4974" s="74">
        <v>-3.9748398999999997E-2</v>
      </c>
      <c r="G4974" s="17">
        <v>-2.5066709999999998E-3</v>
      </c>
      <c r="J4974" s="74"/>
      <c r="K4974" s="73"/>
      <c r="L4974" s="73"/>
      <c r="M4974" s="73"/>
      <c r="N4974" s="73"/>
      <c r="O4974" s="69"/>
      <c r="P4974" s="69"/>
      <c r="Q4974" s="69"/>
      <c r="R4974" s="69"/>
      <c r="S4974" s="69"/>
      <c r="T4974" s="69"/>
      <c r="U4974" s="69"/>
      <c r="V4974" s="72"/>
      <c r="W4974" s="71"/>
      <c r="X4974" s="71"/>
    </row>
    <row r="4975" spans="1:24" ht="15.75" thickBot="1">
      <c r="A4975" s="3">
        <v>0.49669999999999997</v>
      </c>
      <c r="B4975" s="17">
        <v>-3.2113799999999998E-3</v>
      </c>
      <c r="C4975" s="17">
        <v>-2.6938996999999999E-2</v>
      </c>
      <c r="D4975" s="17">
        <v>-3.1950613000000003E-2</v>
      </c>
      <c r="E4975" s="74">
        <v>-2.2430729999999999E-3</v>
      </c>
      <c r="F4975" s="74">
        <v>-3.9679269000000003E-2</v>
      </c>
      <c r="G4975" s="17">
        <v>-2.4329439999999998E-3</v>
      </c>
      <c r="J4975" s="74"/>
      <c r="K4975" s="73"/>
      <c r="L4975" s="73"/>
      <c r="M4975" s="73"/>
      <c r="N4975" s="73"/>
      <c r="O4975" s="69"/>
      <c r="P4975" s="69"/>
      <c r="Q4975" s="69"/>
      <c r="R4975" s="69"/>
      <c r="S4975" s="69"/>
      <c r="T4975" s="69"/>
      <c r="U4975" s="69"/>
      <c r="V4975" s="72"/>
      <c r="W4975" s="71"/>
      <c r="X4975" s="71"/>
    </row>
    <row r="4976" spans="1:24" ht="15.75" thickBot="1">
      <c r="A4976" s="3">
        <v>0.49680000000000002</v>
      </c>
      <c r="B4976" s="17">
        <v>-3.1140640000000002E-3</v>
      </c>
      <c r="C4976" s="17">
        <v>-2.6859615E-2</v>
      </c>
      <c r="D4976" s="17">
        <v>-3.1875132E-2</v>
      </c>
      <c r="E4976" s="74">
        <v>-2.1750990000000002E-3</v>
      </c>
      <c r="F4976" s="74">
        <v>-3.9610133999999998E-2</v>
      </c>
      <c r="G4976" s="17">
        <v>-2.3592159999999999E-3</v>
      </c>
      <c r="J4976" s="74"/>
      <c r="K4976" s="73"/>
      <c r="L4976" s="73"/>
      <c r="M4976" s="73"/>
      <c r="N4976" s="73"/>
      <c r="O4976" s="69"/>
      <c r="P4976" s="69"/>
      <c r="Q4976" s="69"/>
      <c r="R4976" s="69"/>
      <c r="S4976" s="69"/>
      <c r="T4976" s="69"/>
      <c r="U4976" s="69"/>
      <c r="V4976" s="72"/>
      <c r="W4976" s="71"/>
      <c r="X4976" s="71"/>
    </row>
    <row r="4977" spans="1:24" ht="15.75" thickBot="1">
      <c r="A4977" s="3">
        <v>0.49690000000000001</v>
      </c>
      <c r="B4977" s="17">
        <v>-3.0167470000000002E-3</v>
      </c>
      <c r="C4977" s="17">
        <v>-2.6780229999999999E-2</v>
      </c>
      <c r="D4977" s="17">
        <v>-3.1799648E-2</v>
      </c>
      <c r="E4977" s="74">
        <v>-2.107126E-3</v>
      </c>
      <c r="F4977" s="74">
        <v>-3.9540994000000003E-2</v>
      </c>
      <c r="G4977" s="17">
        <v>-2.2854889999999999E-3</v>
      </c>
      <c r="J4977" s="74"/>
      <c r="K4977" s="73"/>
      <c r="L4977" s="73"/>
      <c r="M4977" s="73"/>
      <c r="N4977" s="73"/>
      <c r="O4977" s="69"/>
      <c r="P4977" s="69"/>
      <c r="Q4977" s="69"/>
      <c r="R4977" s="69"/>
      <c r="S4977" s="69"/>
      <c r="T4977" s="69"/>
      <c r="U4977" s="69"/>
      <c r="V4977" s="72"/>
      <c r="W4977" s="71"/>
      <c r="X4977" s="71"/>
    </row>
    <row r="4978" spans="1:24" ht="15.75" thickBot="1">
      <c r="A4978" s="3">
        <v>0.497</v>
      </c>
      <c r="B4978" s="17">
        <v>-2.9194310000000001E-3</v>
      </c>
      <c r="C4978" s="17">
        <v>-2.6700841999999999E-2</v>
      </c>
      <c r="D4978" s="17">
        <v>-3.1724160000000001E-2</v>
      </c>
      <c r="E4978" s="74">
        <v>-2.0391519999999998E-3</v>
      </c>
      <c r="F4978" s="74">
        <v>-3.9471850000000003E-2</v>
      </c>
      <c r="G4978" s="17">
        <v>-2.2117619999999999E-3</v>
      </c>
      <c r="J4978" s="74"/>
      <c r="K4978" s="73"/>
      <c r="L4978" s="73"/>
      <c r="M4978" s="73"/>
      <c r="N4978" s="73"/>
      <c r="O4978" s="69"/>
      <c r="P4978" s="69"/>
      <c r="Q4978" s="69"/>
      <c r="R4978" s="69"/>
      <c r="S4978" s="69"/>
      <c r="T4978" s="69"/>
      <c r="U4978" s="69"/>
      <c r="V4978" s="72"/>
      <c r="W4978" s="71"/>
      <c r="X4978" s="71"/>
    </row>
    <row r="4979" spans="1:24" ht="15.75" thickBot="1">
      <c r="A4979" s="3">
        <v>0.49709999999999999</v>
      </c>
      <c r="B4979" s="17">
        <v>-2.822115E-3</v>
      </c>
      <c r="C4979" s="17">
        <v>-2.6621451000000001E-2</v>
      </c>
      <c r="D4979" s="17">
        <v>-3.1648668999999997E-2</v>
      </c>
      <c r="E4979" s="74">
        <v>-1.971179E-3</v>
      </c>
      <c r="F4979" s="74">
        <v>-3.9402701999999998E-2</v>
      </c>
      <c r="G4979" s="17">
        <v>-2.1380349999999999E-3</v>
      </c>
      <c r="J4979" s="74"/>
      <c r="K4979" s="73"/>
      <c r="L4979" s="73"/>
      <c r="M4979" s="73"/>
      <c r="N4979" s="73"/>
      <c r="O4979" s="69"/>
      <c r="P4979" s="69"/>
      <c r="Q4979" s="69"/>
      <c r="R4979" s="69"/>
      <c r="S4979" s="69"/>
      <c r="T4979" s="69"/>
      <c r="U4979" s="69"/>
      <c r="V4979" s="72"/>
      <c r="W4979" s="71"/>
      <c r="X4979" s="71"/>
    </row>
    <row r="4980" spans="1:24" ht="15.75" thickBot="1">
      <c r="A4980" s="3">
        <v>0.49719999999999998</v>
      </c>
      <c r="B4980" s="17">
        <v>-2.724799E-3</v>
      </c>
      <c r="C4980" s="17">
        <v>-2.6542057000000001E-2</v>
      </c>
      <c r="D4980" s="17">
        <v>-3.1573174000000002E-2</v>
      </c>
      <c r="E4980" s="74">
        <v>-1.903206E-3</v>
      </c>
      <c r="F4980" s="74">
        <v>-3.9333549000000002E-2</v>
      </c>
      <c r="G4980" s="17">
        <v>-2.0643079999999999E-3</v>
      </c>
      <c r="J4980" s="74"/>
      <c r="K4980" s="73"/>
      <c r="L4980" s="73"/>
      <c r="M4980" s="73"/>
      <c r="N4980" s="73"/>
      <c r="O4980" s="69"/>
      <c r="P4980" s="69"/>
      <c r="Q4980" s="69"/>
      <c r="R4980" s="69"/>
      <c r="S4980" s="69"/>
      <c r="T4980" s="69"/>
      <c r="U4980" s="69"/>
      <c r="V4980" s="72"/>
      <c r="W4980" s="71"/>
      <c r="X4980" s="71"/>
    </row>
    <row r="4981" spans="1:24" ht="15.75" thickBot="1">
      <c r="A4981" s="3">
        <v>0.49730000000000002</v>
      </c>
      <c r="B4981" s="17">
        <v>-2.6274829999999999E-3</v>
      </c>
      <c r="C4981" s="17">
        <v>-2.6462659999999999E-2</v>
      </c>
      <c r="D4981" s="17">
        <v>-3.1497675000000003E-2</v>
      </c>
      <c r="E4981" s="74">
        <v>-1.8352329999999999E-3</v>
      </c>
      <c r="F4981" s="74">
        <v>-3.9264391000000003E-2</v>
      </c>
      <c r="G4981" s="17">
        <v>-1.9905809999999999E-3</v>
      </c>
      <c r="J4981" s="74"/>
      <c r="K4981" s="73"/>
      <c r="L4981" s="73"/>
      <c r="M4981" s="73"/>
      <c r="N4981" s="73"/>
      <c r="O4981" s="69"/>
      <c r="P4981" s="69"/>
      <c r="Q4981" s="69"/>
      <c r="R4981" s="69"/>
      <c r="S4981" s="69"/>
      <c r="T4981" s="69"/>
      <c r="U4981" s="69"/>
      <c r="V4981" s="72"/>
      <c r="W4981" s="71"/>
      <c r="X4981" s="71"/>
    </row>
    <row r="4982" spans="1:24" ht="15.75" thickBot="1">
      <c r="A4982" s="3">
        <v>0.49740000000000001</v>
      </c>
      <c r="B4982" s="17">
        <v>-2.5301680000000002E-3</v>
      </c>
      <c r="C4982" s="17">
        <v>-2.6383259999999999E-2</v>
      </c>
      <c r="D4982" s="17">
        <v>-3.1422172999999998E-2</v>
      </c>
      <c r="E4982" s="74">
        <v>-1.7672600000000001E-3</v>
      </c>
      <c r="F4982" s="74">
        <v>-3.9195228999999998E-2</v>
      </c>
      <c r="G4982" s="17">
        <v>-1.9168550000000001E-3</v>
      </c>
      <c r="J4982" s="74"/>
      <c r="K4982" s="73"/>
      <c r="L4982" s="73"/>
      <c r="M4982" s="73"/>
      <c r="N4982" s="73"/>
      <c r="O4982" s="69"/>
      <c r="P4982" s="69"/>
      <c r="Q4982" s="69"/>
      <c r="R4982" s="69"/>
      <c r="S4982" s="69"/>
      <c r="T4982" s="69"/>
      <c r="U4982" s="69"/>
      <c r="V4982" s="72"/>
      <c r="W4982" s="71"/>
      <c r="X4982" s="71"/>
    </row>
    <row r="4983" spans="1:24" ht="15.75" thickBot="1">
      <c r="A4983" s="3">
        <v>0.4975</v>
      </c>
      <c r="B4983" s="17">
        <v>-2.4328520000000001E-3</v>
      </c>
      <c r="C4983" s="17">
        <v>-2.6303857999999999E-2</v>
      </c>
      <c r="D4983" s="17">
        <v>-3.1346668000000001E-2</v>
      </c>
      <c r="E4983" s="74">
        <v>-1.6992870000000001E-3</v>
      </c>
      <c r="F4983" s="74">
        <v>-3.9126062000000003E-2</v>
      </c>
      <c r="G4983" s="17">
        <v>-1.8431280000000001E-3</v>
      </c>
      <c r="J4983" s="74"/>
      <c r="K4983" s="73"/>
      <c r="L4983" s="73"/>
      <c r="M4983" s="73"/>
      <c r="N4983" s="73"/>
      <c r="O4983" s="69"/>
      <c r="P4983" s="69"/>
      <c r="Q4983" s="69"/>
      <c r="R4983" s="69"/>
      <c r="S4983" s="69"/>
      <c r="T4983" s="69"/>
      <c r="U4983" s="69"/>
      <c r="V4983" s="72"/>
      <c r="W4983" s="71"/>
      <c r="X4983" s="71"/>
    </row>
    <row r="4984" spans="1:24" ht="15.75" thickBot="1">
      <c r="A4984" s="3">
        <v>0.49759999999999999</v>
      </c>
      <c r="B4984" s="17">
        <v>-2.3355369999999999E-3</v>
      </c>
      <c r="C4984" s="17">
        <v>-2.6224451999999999E-2</v>
      </c>
      <c r="D4984" s="17">
        <v>-3.1271158E-2</v>
      </c>
      <c r="E4984" s="74">
        <v>-1.6313149999999999E-3</v>
      </c>
      <c r="F4984" s="74">
        <v>-3.9056889999999997E-2</v>
      </c>
      <c r="G4984" s="17">
        <v>-1.769402E-3</v>
      </c>
      <c r="J4984" s="74"/>
      <c r="K4984" s="73"/>
      <c r="L4984" s="73"/>
      <c r="M4984" s="73"/>
      <c r="N4984" s="73"/>
      <c r="O4984" s="69"/>
      <c r="P4984" s="69"/>
      <c r="Q4984" s="69"/>
      <c r="R4984" s="69"/>
      <c r="S4984" s="69"/>
      <c r="T4984" s="69"/>
      <c r="U4984" s="69"/>
      <c r="V4984" s="72"/>
      <c r="W4984" s="71"/>
      <c r="X4984" s="71"/>
    </row>
    <row r="4985" spans="1:24" ht="15.75" thickBot="1">
      <c r="A4985" s="3">
        <v>0.49769999999999998</v>
      </c>
      <c r="B4985" s="17">
        <v>-2.2382220000000002E-3</v>
      </c>
      <c r="C4985" s="17">
        <v>-2.6145043E-2</v>
      </c>
      <c r="D4985" s="17">
        <v>-3.1195645000000001E-2</v>
      </c>
      <c r="E4985" s="74">
        <v>-1.5633419999999999E-3</v>
      </c>
      <c r="F4985" s="74">
        <v>-3.8987714E-2</v>
      </c>
      <c r="G4985" s="17">
        <v>-1.6956759999999999E-3</v>
      </c>
      <c r="J4985" s="74"/>
      <c r="K4985" s="73"/>
      <c r="L4985" s="73"/>
      <c r="M4985" s="73"/>
      <c r="N4985" s="73"/>
      <c r="O4985" s="69"/>
      <c r="P4985" s="69"/>
      <c r="Q4985" s="69"/>
      <c r="R4985" s="69"/>
      <c r="S4985" s="69"/>
      <c r="T4985" s="69"/>
      <c r="U4985" s="69"/>
      <c r="V4985" s="72"/>
      <c r="W4985" s="71"/>
      <c r="X4985" s="71"/>
    </row>
    <row r="4986" spans="1:24" ht="15.75" thickBot="1">
      <c r="A4986" s="3">
        <v>0.49780000000000002</v>
      </c>
      <c r="B4986" s="17">
        <v>-2.1409070000000001E-3</v>
      </c>
      <c r="C4986" s="17">
        <v>-2.6065631999999998E-2</v>
      </c>
      <c r="D4986" s="17">
        <v>-3.1120129E-2</v>
      </c>
      <c r="E4986" s="74">
        <v>-1.49537E-3</v>
      </c>
      <c r="F4986" s="74">
        <v>-3.8918532999999998E-2</v>
      </c>
      <c r="G4986" s="17">
        <v>-1.62195E-3</v>
      </c>
      <c r="J4986" s="74"/>
      <c r="K4986" s="73"/>
      <c r="L4986" s="73"/>
      <c r="M4986" s="73"/>
      <c r="N4986" s="73"/>
      <c r="O4986" s="69"/>
      <c r="P4986" s="69"/>
      <c r="Q4986" s="69"/>
      <c r="R4986" s="69"/>
      <c r="S4986" s="69"/>
      <c r="T4986" s="69"/>
      <c r="U4986" s="69"/>
      <c r="V4986" s="72"/>
      <c r="W4986" s="71"/>
      <c r="X4986" s="71"/>
    </row>
    <row r="4987" spans="1:24" ht="15.75" thickBot="1">
      <c r="A4987" s="3">
        <v>0.49790000000000001</v>
      </c>
      <c r="B4987" s="17">
        <v>-2.0435919999999999E-3</v>
      </c>
      <c r="C4987" s="17">
        <v>-2.5986216999999999E-2</v>
      </c>
      <c r="D4987" s="17">
        <v>-3.1044609000000001E-2</v>
      </c>
      <c r="E4987" s="74">
        <v>-1.4273980000000001E-3</v>
      </c>
      <c r="F4987" s="74">
        <v>-3.8849347999999999E-2</v>
      </c>
      <c r="G4987" s="17">
        <v>-1.548224E-3</v>
      </c>
      <c r="J4987" s="74"/>
      <c r="K4987" s="73"/>
      <c r="L4987" s="73"/>
      <c r="M4987" s="73"/>
      <c r="N4987" s="73"/>
      <c r="O4987" s="69"/>
      <c r="P4987" s="69"/>
      <c r="Q4987" s="69"/>
      <c r="R4987" s="69"/>
      <c r="S4987" s="69"/>
      <c r="T4987" s="69"/>
      <c r="U4987" s="69"/>
      <c r="V4987" s="72"/>
      <c r="W4987" s="71"/>
      <c r="X4987" s="71"/>
    </row>
    <row r="4988" spans="1:24" ht="15.75" thickBot="1">
      <c r="A4988" s="3">
        <v>0.498</v>
      </c>
      <c r="B4988" s="17">
        <v>-1.9462769999999999E-3</v>
      </c>
      <c r="C4988" s="17">
        <v>-2.5906800000000001E-2</v>
      </c>
      <c r="D4988" s="17">
        <v>-3.0969085E-2</v>
      </c>
      <c r="E4988" s="74">
        <v>-1.359426E-3</v>
      </c>
      <c r="F4988" s="74">
        <v>-3.8780157000000003E-2</v>
      </c>
      <c r="G4988" s="17">
        <v>-1.4744980000000001E-3</v>
      </c>
      <c r="J4988" s="74"/>
      <c r="K4988" s="73"/>
      <c r="L4988" s="73"/>
      <c r="M4988" s="73"/>
      <c r="N4988" s="73"/>
      <c r="O4988" s="69"/>
      <c r="P4988" s="69"/>
      <c r="Q4988" s="69"/>
      <c r="R4988" s="69"/>
      <c r="S4988" s="69"/>
      <c r="T4988" s="69"/>
      <c r="U4988" s="69"/>
      <c r="V4988" s="72"/>
      <c r="W4988" s="71"/>
      <c r="X4988" s="71"/>
    </row>
    <row r="4989" spans="1:24" ht="15.75" thickBot="1">
      <c r="A4989" s="3">
        <v>0.49809999999999999</v>
      </c>
      <c r="B4989" s="17">
        <v>-1.848962E-3</v>
      </c>
      <c r="C4989" s="17">
        <v>-2.582738E-2</v>
      </c>
      <c r="D4989" s="17">
        <v>-3.0893558000000002E-2</v>
      </c>
      <c r="E4989" s="74">
        <v>-1.291454E-3</v>
      </c>
      <c r="F4989" s="74">
        <v>-3.8710963000000001E-2</v>
      </c>
      <c r="G4989" s="17">
        <v>-1.4007729999999999E-3</v>
      </c>
      <c r="J4989" s="74"/>
      <c r="K4989" s="73"/>
      <c r="L4989" s="73"/>
      <c r="M4989" s="73"/>
      <c r="N4989" s="73"/>
      <c r="O4989" s="69"/>
      <c r="P4989" s="69"/>
      <c r="Q4989" s="69"/>
      <c r="R4989" s="69"/>
      <c r="S4989" s="69"/>
      <c r="T4989" s="69"/>
      <c r="U4989" s="69"/>
      <c r="V4989" s="72"/>
      <c r="W4989" s="71"/>
      <c r="X4989" s="71"/>
    </row>
    <row r="4990" spans="1:24" ht="15.75" thickBot="1">
      <c r="A4990" s="3">
        <v>0.49819999999999998</v>
      </c>
      <c r="B4990" s="17">
        <v>-1.751648E-3</v>
      </c>
      <c r="C4990" s="17">
        <v>-2.5747955999999999E-2</v>
      </c>
      <c r="D4990" s="17">
        <v>-3.0818027000000001E-2</v>
      </c>
      <c r="E4990" s="74">
        <v>-1.2234819999999999E-3</v>
      </c>
      <c r="F4990" s="74">
        <v>-3.8641763000000003E-2</v>
      </c>
      <c r="G4990" s="17">
        <v>-1.327047E-3</v>
      </c>
      <c r="J4990" s="74"/>
      <c r="K4990" s="73"/>
      <c r="L4990" s="73"/>
      <c r="M4990" s="73"/>
      <c r="N4990" s="73"/>
      <c r="O4990" s="69"/>
      <c r="P4990" s="69"/>
      <c r="Q4990" s="69"/>
      <c r="R4990" s="69"/>
      <c r="S4990" s="69"/>
      <c r="T4990" s="69"/>
      <c r="U4990" s="69"/>
      <c r="V4990" s="72"/>
      <c r="W4990" s="71"/>
      <c r="X4990" s="71"/>
    </row>
    <row r="4991" spans="1:24" ht="15.75" thickBot="1">
      <c r="A4991" s="3">
        <v>0.49830000000000002</v>
      </c>
      <c r="B4991" s="17">
        <v>-1.6543339999999999E-3</v>
      </c>
      <c r="C4991" s="17">
        <v>-2.5668529999999998E-2</v>
      </c>
      <c r="D4991" s="17">
        <v>-3.0742492999999999E-2</v>
      </c>
      <c r="E4991" s="74">
        <v>-1.15551E-3</v>
      </c>
      <c r="F4991" s="74">
        <v>-3.8572558999999999E-2</v>
      </c>
      <c r="G4991" s="17">
        <v>-1.2533220000000001E-3</v>
      </c>
      <c r="J4991" s="74"/>
      <c r="K4991" s="73"/>
      <c r="L4991" s="73"/>
      <c r="M4991" s="73"/>
      <c r="N4991" s="73"/>
      <c r="O4991" s="69"/>
      <c r="P4991" s="69"/>
      <c r="Q4991" s="69"/>
      <c r="R4991" s="69"/>
      <c r="S4991" s="69"/>
      <c r="T4991" s="69"/>
      <c r="U4991" s="69"/>
      <c r="V4991" s="72"/>
      <c r="W4991" s="71"/>
      <c r="X4991" s="71"/>
    </row>
    <row r="4992" spans="1:24" ht="15.75" thickBot="1">
      <c r="A4992" s="3">
        <v>0.49840000000000001</v>
      </c>
      <c r="B4992" s="17">
        <v>-1.557019E-3</v>
      </c>
      <c r="C4992" s="17">
        <v>-2.5589101E-2</v>
      </c>
      <c r="D4992" s="17">
        <v>-3.0666954999999999E-2</v>
      </c>
      <c r="E4992" s="74">
        <v>-1.0875380000000001E-3</v>
      </c>
      <c r="F4992" s="74">
        <v>-3.8503350999999998E-2</v>
      </c>
      <c r="G4992" s="17">
        <v>-1.179596E-3</v>
      </c>
      <c r="J4992" s="74"/>
      <c r="K4992" s="73"/>
      <c r="L4992" s="73"/>
      <c r="M4992" s="73"/>
      <c r="N4992" s="73"/>
      <c r="O4992" s="69"/>
      <c r="P4992" s="69"/>
      <c r="Q4992" s="69"/>
      <c r="R4992" s="69"/>
      <c r="S4992" s="69"/>
      <c r="T4992" s="69"/>
      <c r="U4992" s="69"/>
      <c r="V4992" s="72"/>
      <c r="W4992" s="71"/>
      <c r="X4992" s="71"/>
    </row>
    <row r="4993" spans="1:24" ht="15.75" thickBot="1">
      <c r="A4993" s="3">
        <v>0.4985</v>
      </c>
      <c r="B4993" s="17">
        <v>-1.4597049999999999E-3</v>
      </c>
      <c r="C4993" s="17">
        <v>-2.5509668999999999E-2</v>
      </c>
      <c r="D4993" s="17">
        <v>-3.0591413000000001E-2</v>
      </c>
      <c r="E4993" s="74">
        <v>-1.0195670000000001E-3</v>
      </c>
      <c r="F4993" s="74">
        <v>-3.8434137E-2</v>
      </c>
      <c r="G4993" s="17">
        <v>-1.105871E-3</v>
      </c>
      <c r="J4993" s="74"/>
      <c r="K4993" s="73"/>
      <c r="L4993" s="73"/>
      <c r="M4993" s="73"/>
      <c r="N4993" s="73"/>
      <c r="O4993" s="69"/>
      <c r="P4993" s="69"/>
      <c r="Q4993" s="69"/>
      <c r="R4993" s="69"/>
      <c r="S4993" s="69"/>
      <c r="T4993" s="69"/>
      <c r="U4993" s="69"/>
      <c r="V4993" s="72"/>
      <c r="W4993" s="71"/>
      <c r="X4993" s="71"/>
    </row>
    <row r="4994" spans="1:24" ht="15.75" thickBot="1">
      <c r="A4994" s="3">
        <v>0.49859999999999999</v>
      </c>
      <c r="B4994" s="17">
        <v>-1.3623909999999999E-3</v>
      </c>
      <c r="C4994" s="17">
        <v>-2.5430233999999999E-2</v>
      </c>
      <c r="D4994" s="17">
        <v>-3.0515868000000002E-2</v>
      </c>
      <c r="E4994" s="74">
        <v>-9.5159499999999996E-4</v>
      </c>
      <c r="F4994" s="74">
        <v>-3.8364919999999997E-2</v>
      </c>
      <c r="G4994" s="17">
        <v>-1.0321460000000001E-3</v>
      </c>
      <c r="J4994" s="74"/>
      <c r="K4994" s="73"/>
      <c r="L4994" s="73"/>
      <c r="M4994" s="73"/>
      <c r="N4994" s="73"/>
      <c r="O4994" s="69"/>
      <c r="P4994" s="69"/>
      <c r="Q4994" s="69"/>
      <c r="R4994" s="69"/>
      <c r="S4994" s="69"/>
      <c r="T4994" s="69"/>
      <c r="U4994" s="69"/>
      <c r="V4994" s="72"/>
      <c r="W4994" s="71"/>
      <c r="X4994" s="71"/>
    </row>
    <row r="4995" spans="1:24" ht="15.75" thickBot="1">
      <c r="A4995" s="3">
        <v>0.49869999999999998</v>
      </c>
      <c r="B4995" s="17">
        <v>-1.2650770000000001E-3</v>
      </c>
      <c r="C4995" s="17">
        <v>-2.5350794999999999E-2</v>
      </c>
      <c r="D4995" s="17">
        <v>-3.0440319E-2</v>
      </c>
      <c r="E4995" s="74">
        <v>-8.8362399999999995E-4</v>
      </c>
      <c r="F4995" s="74">
        <v>-3.8295696999999997E-2</v>
      </c>
      <c r="G4995" s="17">
        <v>-9.5842099999999999E-4</v>
      </c>
      <c r="J4995" s="74"/>
      <c r="K4995" s="73"/>
      <c r="L4995" s="73"/>
      <c r="M4995" s="73"/>
      <c r="N4995" s="73"/>
      <c r="O4995" s="69"/>
      <c r="P4995" s="69"/>
      <c r="Q4995" s="69"/>
      <c r="R4995" s="69"/>
      <c r="S4995" s="69"/>
      <c r="T4995" s="69"/>
      <c r="U4995" s="69"/>
      <c r="V4995" s="72"/>
      <c r="W4995" s="71"/>
      <c r="X4995" s="71"/>
    </row>
    <row r="4996" spans="1:24" ht="15.75" thickBot="1">
      <c r="A4996" s="3">
        <v>0.49880000000000002</v>
      </c>
      <c r="B4996" s="17">
        <v>-1.167763E-3</v>
      </c>
      <c r="C4996" s="17">
        <v>-2.5271353999999999E-2</v>
      </c>
      <c r="D4996" s="17">
        <v>-3.0364766000000001E-2</v>
      </c>
      <c r="E4996" s="74">
        <v>-8.1565299999999995E-4</v>
      </c>
      <c r="F4996" s="74">
        <v>-3.8226469999999999E-2</v>
      </c>
      <c r="G4996" s="17">
        <v>-8.8469600000000003E-4</v>
      </c>
      <c r="J4996" s="74"/>
      <c r="K4996" s="73"/>
      <c r="L4996" s="73"/>
      <c r="M4996" s="73"/>
      <c r="N4996" s="73"/>
      <c r="O4996" s="69"/>
      <c r="P4996" s="69"/>
      <c r="Q4996" s="69"/>
      <c r="R4996" s="69"/>
      <c r="S4996" s="69"/>
      <c r="T4996" s="69"/>
      <c r="U4996" s="69"/>
      <c r="V4996" s="72"/>
      <c r="W4996" s="71"/>
      <c r="X4996" s="71"/>
    </row>
    <row r="4997" spans="1:24" ht="15.75" thickBot="1">
      <c r="A4997" s="3">
        <v>0.49890000000000001</v>
      </c>
      <c r="B4997" s="17">
        <v>-1.070449E-3</v>
      </c>
      <c r="C4997" s="17">
        <v>-2.5191910000000001E-2</v>
      </c>
      <c r="D4997" s="17">
        <v>-3.028921E-2</v>
      </c>
      <c r="E4997" s="74">
        <v>-7.4768100000000004E-4</v>
      </c>
      <c r="F4997" s="74">
        <v>-3.8157238000000003E-2</v>
      </c>
      <c r="G4997" s="17">
        <v>-8.1097099999999996E-4</v>
      </c>
      <c r="J4997" s="74"/>
      <c r="K4997" s="73"/>
      <c r="L4997" s="73"/>
      <c r="M4997" s="73"/>
      <c r="N4997" s="73"/>
      <c r="O4997" s="69"/>
      <c r="P4997" s="69"/>
      <c r="Q4997" s="69"/>
      <c r="R4997" s="69"/>
      <c r="S4997" s="69"/>
      <c r="T4997" s="69"/>
      <c r="U4997" s="69"/>
      <c r="V4997" s="72"/>
      <c r="W4997" s="71"/>
      <c r="X4997" s="71"/>
    </row>
    <row r="4998" spans="1:24" ht="15.75" thickBot="1">
      <c r="A4998" s="3">
        <v>0.499</v>
      </c>
      <c r="B4998" s="17">
        <v>-9.7313499999999997E-4</v>
      </c>
      <c r="C4998" s="17">
        <v>-2.5112463000000002E-2</v>
      </c>
      <c r="D4998" s="17">
        <v>-3.0213650000000002E-2</v>
      </c>
      <c r="E4998" s="74">
        <v>-6.7971000000000004E-4</v>
      </c>
      <c r="F4998" s="74">
        <v>-3.8088001000000003E-2</v>
      </c>
      <c r="G4998" s="17">
        <v>-7.37246E-4</v>
      </c>
      <c r="J4998" s="74"/>
      <c r="K4998" s="73"/>
      <c r="L4998" s="73"/>
      <c r="M4998" s="73"/>
      <c r="N4998" s="73"/>
      <c r="O4998" s="69"/>
      <c r="P4998" s="69"/>
      <c r="Q4998" s="69"/>
      <c r="R4998" s="69"/>
      <c r="S4998" s="69"/>
      <c r="T4998" s="69"/>
      <c r="U4998" s="69"/>
      <c r="V4998" s="72"/>
      <c r="W4998" s="71"/>
      <c r="X4998" s="71"/>
    </row>
    <row r="4999" spans="1:24" ht="15.75" thickBot="1">
      <c r="A4999" s="3">
        <v>0.49909999999999999</v>
      </c>
      <c r="B4999" s="17">
        <v>-8.7582199999999995E-4</v>
      </c>
      <c r="C4999" s="17">
        <v>-2.5033013E-2</v>
      </c>
      <c r="D4999" s="17">
        <v>-3.0138086000000001E-2</v>
      </c>
      <c r="E4999" s="74">
        <v>-6.1173900000000003E-4</v>
      </c>
      <c r="F4999" s="74">
        <v>-3.8018759999999999E-2</v>
      </c>
      <c r="G4999" s="17">
        <v>-6.6352100000000003E-4</v>
      </c>
      <c r="J4999" s="74"/>
      <c r="K4999" s="73"/>
      <c r="L4999" s="73"/>
      <c r="M4999" s="73"/>
      <c r="N4999" s="73"/>
      <c r="O4999" s="69"/>
      <c r="P4999" s="69"/>
      <c r="Q4999" s="69"/>
      <c r="R4999" s="69"/>
      <c r="S4999" s="69"/>
      <c r="T4999" s="69"/>
      <c r="U4999" s="69"/>
      <c r="V4999" s="72"/>
      <c r="W4999" s="71"/>
      <c r="X4999" s="71"/>
    </row>
    <row r="5000" spans="1:24" ht="15.75" thickBot="1">
      <c r="A5000" s="3">
        <v>0.49919999999999998</v>
      </c>
      <c r="B5000" s="17">
        <v>-7.7850800000000002E-4</v>
      </c>
      <c r="C5000" s="17">
        <v>-2.4953559E-2</v>
      </c>
      <c r="D5000" s="17">
        <v>-3.0062518999999999E-2</v>
      </c>
      <c r="E5000" s="74">
        <v>-5.4376800000000003E-4</v>
      </c>
      <c r="F5000" s="74">
        <v>-3.7949513999999997E-2</v>
      </c>
      <c r="G5000" s="17">
        <v>-5.8979699999999998E-4</v>
      </c>
      <c r="J5000" s="74"/>
      <c r="K5000" s="73"/>
      <c r="L5000" s="73"/>
      <c r="M5000" s="73"/>
      <c r="N5000" s="73"/>
      <c r="O5000" s="69"/>
      <c r="P5000" s="69"/>
      <c r="Q5000" s="69"/>
      <c r="R5000" s="69"/>
      <c r="S5000" s="69"/>
      <c r="T5000" s="69"/>
      <c r="U5000" s="69"/>
      <c r="V5000" s="72"/>
      <c r="W5000" s="71"/>
      <c r="X5000" s="71"/>
    </row>
    <row r="5001" spans="1:24" ht="15.75" thickBot="1">
      <c r="A5001" s="3">
        <v>0.49930000000000002</v>
      </c>
      <c r="B5001" s="17">
        <v>-6.8119399999999998E-4</v>
      </c>
      <c r="C5001" s="17">
        <v>-2.4874103000000002E-2</v>
      </c>
      <c r="D5001" s="17">
        <v>-2.9986947999999999E-2</v>
      </c>
      <c r="E5001" s="74">
        <v>-4.7579700000000003E-4</v>
      </c>
      <c r="F5001" s="74">
        <v>-3.7880262999999997E-2</v>
      </c>
      <c r="G5001" s="17">
        <v>-5.1607200000000002E-4</v>
      </c>
      <c r="J5001" s="74"/>
      <c r="K5001" s="73"/>
      <c r="L5001" s="73"/>
      <c r="M5001" s="73"/>
      <c r="N5001" s="73"/>
      <c r="O5001" s="69"/>
      <c r="P5001" s="69"/>
      <c r="Q5001" s="69"/>
      <c r="R5001" s="69"/>
      <c r="S5001" s="69"/>
      <c r="T5001" s="69"/>
      <c r="U5001" s="69"/>
      <c r="V5001" s="72"/>
      <c r="W5001" s="71"/>
      <c r="X5001" s="71"/>
    </row>
    <row r="5002" spans="1:24" ht="15.75" thickBot="1">
      <c r="A5002" s="3">
        <v>0.49940000000000001</v>
      </c>
      <c r="B5002" s="17">
        <v>-5.8388099999999996E-4</v>
      </c>
      <c r="C5002" s="17">
        <v>-2.4794644000000001E-2</v>
      </c>
      <c r="D5002" s="17">
        <v>-2.9911373000000002E-2</v>
      </c>
      <c r="E5002" s="74">
        <v>-4.0782600000000002E-4</v>
      </c>
      <c r="F5002" s="74">
        <v>-3.7811008E-2</v>
      </c>
      <c r="G5002" s="17">
        <v>-4.42347E-4</v>
      </c>
      <c r="J5002" s="74"/>
      <c r="K5002" s="73"/>
      <c r="L5002" s="73"/>
      <c r="M5002" s="73"/>
      <c r="N5002" s="73"/>
      <c r="O5002" s="69"/>
      <c r="P5002" s="69"/>
      <c r="Q5002" s="69"/>
      <c r="R5002" s="69"/>
      <c r="S5002" s="69"/>
      <c r="T5002" s="69"/>
      <c r="U5002" s="69"/>
      <c r="V5002" s="72"/>
      <c r="W5002" s="71"/>
      <c r="X5002" s="71"/>
    </row>
    <row r="5003" spans="1:24" ht="15.75" thickBot="1">
      <c r="A5003" s="3">
        <v>0.4995</v>
      </c>
      <c r="B5003" s="17">
        <v>-4.8656699999999998E-4</v>
      </c>
      <c r="C5003" s="17">
        <v>-2.4715181999999999E-2</v>
      </c>
      <c r="D5003" s="17">
        <v>-2.9835794999999998E-2</v>
      </c>
      <c r="E5003" s="74">
        <v>-3.3985500000000002E-4</v>
      </c>
      <c r="F5003" s="74">
        <v>-3.7741747999999999E-2</v>
      </c>
      <c r="G5003" s="17">
        <v>-3.68623E-4</v>
      </c>
      <c r="J5003" s="74"/>
      <c r="K5003" s="73"/>
      <c r="L5003" s="73"/>
      <c r="M5003" s="73"/>
      <c r="N5003" s="73"/>
      <c r="O5003" s="69"/>
      <c r="P5003" s="69"/>
      <c r="Q5003" s="69"/>
      <c r="R5003" s="69"/>
      <c r="S5003" s="69"/>
      <c r="T5003" s="69"/>
      <c r="U5003" s="69"/>
      <c r="V5003" s="72"/>
      <c r="W5003" s="71"/>
      <c r="X5003" s="71"/>
    </row>
    <row r="5004" spans="1:24" ht="15.75" thickBot="1">
      <c r="A5004" s="3">
        <v>0.49959999999999999</v>
      </c>
      <c r="B5004" s="17">
        <v>-3.8925400000000001E-4</v>
      </c>
      <c r="C5004" s="17">
        <v>-2.4635715999999998E-2</v>
      </c>
      <c r="D5004" s="17">
        <v>-2.9760213000000001E-2</v>
      </c>
      <c r="E5004" s="74">
        <v>-2.7188400000000001E-4</v>
      </c>
      <c r="F5004" s="74">
        <v>-3.7672483E-2</v>
      </c>
      <c r="G5004" s="17">
        <v>-2.9489799999999998E-4</v>
      </c>
      <c r="J5004" s="74"/>
      <c r="K5004" s="73"/>
      <c r="L5004" s="73"/>
      <c r="M5004" s="73"/>
      <c r="N5004" s="73"/>
      <c r="O5004" s="69"/>
      <c r="P5004" s="69"/>
      <c r="Q5004" s="69"/>
      <c r="R5004" s="69"/>
      <c r="S5004" s="69"/>
      <c r="T5004" s="69"/>
      <c r="U5004" s="69"/>
      <c r="V5004" s="72"/>
      <c r="W5004" s="71"/>
      <c r="X5004" s="71"/>
    </row>
    <row r="5005" spans="1:24" ht="15.75" thickBot="1">
      <c r="A5005" s="3">
        <v>0.49969999999999998</v>
      </c>
      <c r="B5005" s="17">
        <v>-2.9193999999999997E-4</v>
      </c>
      <c r="C5005" s="17">
        <v>-2.4556247999999999E-2</v>
      </c>
      <c r="D5005" s="17">
        <v>-2.9684627000000002E-2</v>
      </c>
      <c r="E5005" s="74">
        <v>-2.0391300000000001E-4</v>
      </c>
      <c r="F5005" s="74">
        <v>-3.7603213000000003E-2</v>
      </c>
      <c r="G5005" s="17">
        <v>-2.2117400000000001E-4</v>
      </c>
      <c r="J5005" s="74"/>
      <c r="K5005" s="73"/>
      <c r="L5005" s="73"/>
      <c r="M5005" s="73"/>
      <c r="N5005" s="73"/>
      <c r="O5005" s="69"/>
      <c r="P5005" s="69"/>
      <c r="Q5005" s="69"/>
      <c r="R5005" s="69"/>
      <c r="S5005" s="69"/>
      <c r="T5005" s="69"/>
      <c r="U5005" s="69"/>
      <c r="V5005" s="72"/>
      <c r="W5005" s="71"/>
      <c r="X5005" s="71"/>
    </row>
    <row r="5006" spans="1:24" ht="15.75" thickBot="1">
      <c r="A5006" s="3">
        <v>0.49980000000000002</v>
      </c>
      <c r="B5006" s="17">
        <v>-1.9462700000000001E-4</v>
      </c>
      <c r="C5006" s="17">
        <v>-2.4476777000000002E-2</v>
      </c>
      <c r="D5006" s="17">
        <v>-2.9609037000000001E-2</v>
      </c>
      <c r="E5006" s="74">
        <v>-1.3594200000000001E-4</v>
      </c>
      <c r="F5006" s="74">
        <v>-3.7533939000000002E-2</v>
      </c>
      <c r="G5006" s="17">
        <v>-1.4744899999999999E-4</v>
      </c>
      <c r="J5006" s="74"/>
      <c r="K5006" s="73"/>
      <c r="L5006" s="73"/>
      <c r="M5006" s="73"/>
      <c r="N5006" s="73"/>
      <c r="O5006" s="69"/>
      <c r="P5006" s="69"/>
      <c r="Q5006" s="69"/>
      <c r="R5006" s="69"/>
      <c r="S5006" s="69"/>
      <c r="T5006" s="69"/>
      <c r="U5006" s="69"/>
      <c r="V5006" s="72"/>
      <c r="W5006" s="71"/>
      <c r="X5006" s="71"/>
    </row>
    <row r="5007" spans="1:24" ht="15.75" thickBot="1">
      <c r="A5007" s="3">
        <v>0.49990000000000001</v>
      </c>
      <c r="B5007" s="17">
        <v>-9.7312999999999995E-5</v>
      </c>
      <c r="C5007" s="17">
        <v>-2.4397301999999999E-2</v>
      </c>
      <c r="D5007" s="17">
        <v>-2.9533443999999999E-2</v>
      </c>
      <c r="E5007" s="74">
        <v>-6.7971000000000004E-5</v>
      </c>
      <c r="F5007" s="74">
        <v>-3.7464659999999997E-2</v>
      </c>
      <c r="G5007" s="17">
        <v>-7.3725000000000003E-5</v>
      </c>
      <c r="J5007" s="74"/>
      <c r="K5007" s="73"/>
      <c r="L5007" s="73"/>
      <c r="M5007" s="73"/>
      <c r="N5007" s="73"/>
      <c r="O5007" s="69"/>
      <c r="P5007" s="69"/>
      <c r="Q5007" s="69"/>
      <c r="R5007" s="69"/>
      <c r="S5007" s="69"/>
      <c r="T5007" s="69"/>
      <c r="U5007" s="69"/>
      <c r="V5007" s="72"/>
      <c r="W5007" s="71"/>
      <c r="X5007" s="71"/>
    </row>
    <row r="5008" spans="1:24" ht="15.75" thickBot="1">
      <c r="A5008" s="3">
        <v>0.5</v>
      </c>
      <c r="B5008" s="20">
        <v>-3.7653300000000001E-14</v>
      </c>
      <c r="C5008" s="17">
        <v>-2.4317825000000001E-2</v>
      </c>
      <c r="D5008" s="17">
        <v>-2.9457846999999999E-2</v>
      </c>
      <c r="E5008" s="78">
        <v>-1.88657E-17</v>
      </c>
      <c r="F5008" s="74">
        <v>-3.7395376000000001E-2</v>
      </c>
      <c r="G5008" s="20">
        <v>-1.3641799999999999E-17</v>
      </c>
      <c r="J5008" s="74"/>
      <c r="K5008" s="73"/>
      <c r="L5008" s="73"/>
      <c r="M5008" s="73"/>
      <c r="N5008" s="73"/>
      <c r="O5008" s="69"/>
      <c r="P5008" s="69"/>
      <c r="Q5008" s="69"/>
      <c r="R5008" s="69"/>
      <c r="S5008" s="69"/>
      <c r="T5008" s="69"/>
      <c r="U5008" s="69"/>
      <c r="V5008" s="72"/>
      <c r="W5008" s="71"/>
      <c r="X5008" s="71"/>
    </row>
    <row r="5009" spans="1:24" ht="15.75" thickBot="1">
      <c r="A5009" s="3">
        <v>0.50009999999999999</v>
      </c>
      <c r="B5009" s="17">
        <v>9.7313399999999996E-5</v>
      </c>
      <c r="C5009" s="17">
        <v>-2.4238343999999998E-2</v>
      </c>
      <c r="D5009" s="17">
        <v>-2.9382247E-2</v>
      </c>
      <c r="E5009" s="74">
        <v>6.7970899999999997E-5</v>
      </c>
      <c r="F5009" s="74">
        <v>-3.7326088E-2</v>
      </c>
      <c r="G5009" s="17">
        <v>7.3724499999999995E-5</v>
      </c>
      <c r="J5009" s="74"/>
      <c r="K5009" s="73"/>
      <c r="L5009" s="73"/>
      <c r="M5009" s="73"/>
      <c r="N5009" s="73"/>
      <c r="O5009" s="69"/>
      <c r="P5009" s="69"/>
      <c r="Q5009" s="69"/>
      <c r="R5009" s="69"/>
      <c r="S5009" s="69"/>
      <c r="T5009" s="69"/>
      <c r="U5009" s="69"/>
      <c r="V5009" s="72"/>
      <c r="W5009" s="71"/>
      <c r="X5009" s="71"/>
    </row>
    <row r="5010" spans="1:24" ht="15.75" thickBot="1">
      <c r="A5010" s="3">
        <v>0.50019999999999998</v>
      </c>
      <c r="B5010" s="17">
        <v>1.946269E-4</v>
      </c>
      <c r="C5010" s="17">
        <v>-2.4158860000000001E-2</v>
      </c>
      <c r="D5010" s="17">
        <v>-2.9306643E-2</v>
      </c>
      <c r="E5010" s="74">
        <v>1.3594179999999999E-4</v>
      </c>
      <c r="F5010" s="74">
        <v>-3.7256795000000002E-2</v>
      </c>
      <c r="G5010" s="17">
        <v>1.474491E-4</v>
      </c>
      <c r="J5010" s="74"/>
      <c r="K5010" s="73"/>
      <c r="L5010" s="73"/>
      <c r="M5010" s="73"/>
      <c r="N5010" s="73"/>
      <c r="O5010" s="69"/>
      <c r="P5010" s="69"/>
      <c r="Q5010" s="69"/>
      <c r="R5010" s="69"/>
      <c r="S5010" s="69"/>
      <c r="T5010" s="69"/>
      <c r="U5010" s="69"/>
      <c r="V5010" s="72"/>
      <c r="W5010" s="71"/>
      <c r="X5010" s="71"/>
    </row>
    <row r="5011" spans="1:24" ht="15.75" thickBot="1">
      <c r="A5011" s="3">
        <v>0.50029999999999997</v>
      </c>
      <c r="B5011" s="17">
        <v>2.919404E-4</v>
      </c>
      <c r="C5011" s="17">
        <v>-2.4079374000000001E-2</v>
      </c>
      <c r="D5011" s="17">
        <v>-2.9231034999999999E-2</v>
      </c>
      <c r="E5011" s="74">
        <v>2.039128E-4</v>
      </c>
      <c r="F5011" s="74">
        <v>-3.7187497E-2</v>
      </c>
      <c r="G5011" s="17">
        <v>2.2117360000000001E-4</v>
      </c>
      <c r="J5011" s="74"/>
      <c r="K5011" s="73"/>
      <c r="L5011" s="73"/>
      <c r="M5011" s="73"/>
      <c r="N5011" s="73"/>
      <c r="O5011" s="69"/>
      <c r="P5011" s="69"/>
      <c r="Q5011" s="69"/>
      <c r="R5011" s="69"/>
      <c r="S5011" s="69"/>
      <c r="T5011" s="69"/>
      <c r="U5011" s="69"/>
      <c r="V5011" s="72"/>
      <c r="W5011" s="71"/>
      <c r="X5011" s="71"/>
    </row>
    <row r="5012" spans="1:24" ht="15.75" thickBot="1">
      <c r="A5012" s="3">
        <v>0.50039999999999996</v>
      </c>
      <c r="B5012" s="17">
        <v>3.8925389999999998E-4</v>
      </c>
      <c r="C5012" s="17">
        <v>-2.3999883999999999E-2</v>
      </c>
      <c r="D5012" s="17">
        <v>-2.9155423E-2</v>
      </c>
      <c r="E5012" s="74">
        <v>2.7188370000000002E-4</v>
      </c>
      <c r="F5012" s="74">
        <v>-3.7118194E-2</v>
      </c>
      <c r="G5012" s="17">
        <v>2.9489819999999999E-4</v>
      </c>
      <c r="J5012" s="74"/>
      <c r="K5012" s="73"/>
      <c r="L5012" s="73"/>
      <c r="M5012" s="73"/>
      <c r="N5012" s="73"/>
      <c r="O5012" s="69"/>
      <c r="P5012" s="69"/>
      <c r="Q5012" s="69"/>
      <c r="R5012" s="69"/>
      <c r="S5012" s="69"/>
      <c r="T5012" s="69"/>
      <c r="U5012" s="69"/>
      <c r="V5012" s="72"/>
      <c r="W5012" s="71"/>
      <c r="X5012" s="71"/>
    </row>
    <row r="5013" spans="1:24" ht="15.75" thickBot="1">
      <c r="A5013" s="3">
        <v>0.50049999999999994</v>
      </c>
      <c r="B5013" s="17">
        <v>4.8656740000000001E-4</v>
      </c>
      <c r="C5013" s="17">
        <v>-2.3920390999999999E-2</v>
      </c>
      <c r="D5013" s="17">
        <v>-2.9079806999999999E-2</v>
      </c>
      <c r="E5013" s="74">
        <v>3.3985470000000002E-4</v>
      </c>
      <c r="F5013" s="74">
        <v>-3.7048887000000003E-2</v>
      </c>
      <c r="G5013" s="17">
        <v>3.6862279999999998E-4</v>
      </c>
      <c r="J5013" s="74"/>
      <c r="K5013" s="73"/>
      <c r="L5013" s="73"/>
      <c r="M5013" s="73"/>
      <c r="N5013" s="73"/>
      <c r="O5013" s="69"/>
      <c r="P5013" s="69"/>
      <c r="Q5013" s="69"/>
      <c r="R5013" s="69"/>
      <c r="S5013" s="69"/>
      <c r="T5013" s="69"/>
      <c r="U5013" s="69"/>
      <c r="V5013" s="72"/>
      <c r="W5013" s="71"/>
      <c r="X5013" s="71"/>
    </row>
    <row r="5014" spans="1:24" ht="15.75" thickBot="1">
      <c r="A5014" s="3">
        <v>0.50060000000000004</v>
      </c>
      <c r="B5014" s="17">
        <v>5.8388090000000004E-4</v>
      </c>
      <c r="C5014" s="17">
        <v>-2.3840895000000001E-2</v>
      </c>
      <c r="D5014" s="17">
        <v>-2.9004188E-2</v>
      </c>
      <c r="E5014" s="74">
        <v>4.0782569999999997E-4</v>
      </c>
      <c r="F5014" s="74">
        <v>-3.6979575000000001E-2</v>
      </c>
      <c r="G5014" s="17">
        <v>4.4234740000000003E-4</v>
      </c>
      <c r="J5014" s="74"/>
      <c r="K5014" s="73"/>
      <c r="L5014" s="73"/>
      <c r="M5014" s="73"/>
      <c r="N5014" s="73"/>
      <c r="O5014" s="69"/>
      <c r="P5014" s="69"/>
      <c r="Q5014" s="69"/>
      <c r="R5014" s="69"/>
      <c r="S5014" s="69"/>
      <c r="T5014" s="69"/>
      <c r="U5014" s="69"/>
      <c r="V5014" s="72"/>
      <c r="W5014" s="71"/>
      <c r="X5014" s="71"/>
    </row>
    <row r="5015" spans="1:24" ht="15.75" thickBot="1">
      <c r="A5015" s="3">
        <v>0.50070000000000003</v>
      </c>
      <c r="B5015" s="17">
        <v>6.8119450000000005E-4</v>
      </c>
      <c r="C5015" s="17">
        <v>-2.3761396000000001E-2</v>
      </c>
      <c r="D5015" s="17">
        <v>-2.8928565E-2</v>
      </c>
      <c r="E5015" s="74">
        <v>4.7579669999999998E-4</v>
      </c>
      <c r="F5015" s="74">
        <v>-3.6910258000000001E-2</v>
      </c>
      <c r="G5015" s="17">
        <v>5.1607200000000002E-4</v>
      </c>
      <c r="J5015" s="74"/>
      <c r="K5015" s="73"/>
      <c r="L5015" s="73"/>
      <c r="M5015" s="73"/>
      <c r="N5015" s="73"/>
      <c r="O5015" s="69"/>
      <c r="P5015" s="69"/>
      <c r="Q5015" s="69"/>
      <c r="R5015" s="69"/>
      <c r="S5015" s="69"/>
      <c r="T5015" s="69"/>
      <c r="U5015" s="69"/>
      <c r="V5015" s="72"/>
      <c r="W5015" s="71"/>
      <c r="X5015" s="71"/>
    </row>
    <row r="5016" spans="1:24" ht="15.75" thickBot="1">
      <c r="A5016" s="3">
        <v>0.50080000000000002</v>
      </c>
      <c r="B5016" s="17">
        <v>7.7850809999999995E-4</v>
      </c>
      <c r="C5016" s="17">
        <v>-2.3681893999999998E-2</v>
      </c>
      <c r="D5016" s="17">
        <v>-2.8852939000000001E-2</v>
      </c>
      <c r="E5016" s="74">
        <v>5.4376770000000004E-4</v>
      </c>
      <c r="F5016" s="74">
        <v>-3.6840935999999998E-2</v>
      </c>
      <c r="G5016" s="17">
        <v>5.8979669999999998E-4</v>
      </c>
      <c r="J5016" s="74"/>
      <c r="K5016" s="73"/>
      <c r="L5016" s="73"/>
      <c r="M5016" s="73"/>
      <c r="N5016" s="73"/>
      <c r="O5016" s="69"/>
      <c r="P5016" s="69"/>
      <c r="Q5016" s="69"/>
      <c r="R5016" s="69"/>
      <c r="S5016" s="69"/>
      <c r="T5016" s="69"/>
      <c r="U5016" s="69"/>
      <c r="V5016" s="72"/>
      <c r="W5016" s="71"/>
      <c r="X5016" s="71"/>
    </row>
    <row r="5017" spans="1:24" ht="15.75" thickBot="1">
      <c r="A5017" s="3">
        <v>0.50090000000000001</v>
      </c>
      <c r="B5017" s="17">
        <v>8.7582179999999999E-4</v>
      </c>
      <c r="C5017" s="17">
        <v>-2.3602387999999998E-2</v>
      </c>
      <c r="D5017" s="17">
        <v>-2.8777308000000001E-2</v>
      </c>
      <c r="E5017" s="74">
        <v>6.117389E-4</v>
      </c>
      <c r="F5017" s="74">
        <v>-3.6771610000000003E-2</v>
      </c>
      <c r="G5017" s="17">
        <v>6.6352149999999999E-4</v>
      </c>
      <c r="J5017" s="74"/>
      <c r="K5017" s="73"/>
      <c r="L5017" s="73"/>
      <c r="M5017" s="73"/>
      <c r="N5017" s="73"/>
      <c r="O5017" s="69"/>
      <c r="P5017" s="69"/>
      <c r="Q5017" s="69"/>
      <c r="R5017" s="69"/>
      <c r="S5017" s="69"/>
      <c r="T5017" s="69"/>
      <c r="U5017" s="69"/>
      <c r="V5017" s="72"/>
      <c r="W5017" s="71"/>
      <c r="X5017" s="71"/>
    </row>
    <row r="5018" spans="1:24" ht="15.75" thickBot="1">
      <c r="A5018" s="3">
        <v>0.501</v>
      </c>
      <c r="B5018" s="17">
        <v>9.7313550000000003E-4</v>
      </c>
      <c r="C5018" s="17">
        <v>-2.3522879999999999E-2</v>
      </c>
      <c r="D5018" s="17">
        <v>-2.8701674E-2</v>
      </c>
      <c r="E5018" s="74">
        <v>6.7971000000000004E-4</v>
      </c>
      <c r="F5018" s="74">
        <v>-3.6702278999999997E-2</v>
      </c>
      <c r="G5018" s="17">
        <v>7.3724629999999999E-4</v>
      </c>
      <c r="J5018" s="74"/>
      <c r="K5018" s="73"/>
      <c r="L5018" s="73"/>
      <c r="M5018" s="73"/>
      <c r="N5018" s="73"/>
      <c r="O5018" s="69"/>
      <c r="P5018" s="69"/>
      <c r="Q5018" s="69"/>
      <c r="R5018" s="69"/>
      <c r="S5018" s="69"/>
      <c r="T5018" s="69"/>
      <c r="U5018" s="69"/>
      <c r="V5018" s="72"/>
      <c r="W5018" s="71"/>
      <c r="X5018" s="71"/>
    </row>
    <row r="5019" spans="1:24" ht="15.75" thickBot="1">
      <c r="A5019" s="3">
        <v>0.50109999999999999</v>
      </c>
      <c r="B5019" s="17">
        <v>1.0704492999999999E-3</v>
      </c>
      <c r="C5019" s="17">
        <v>-2.3443368999999999E-2</v>
      </c>
      <c r="D5019" s="17">
        <v>-2.8626036000000001E-2</v>
      </c>
      <c r="E5019" s="74">
        <v>7.476812E-4</v>
      </c>
      <c r="F5019" s="74">
        <v>-3.6632943000000001E-2</v>
      </c>
      <c r="G5019" s="17">
        <v>8.1097109999999999E-4</v>
      </c>
      <c r="J5019" s="74"/>
      <c r="K5019" s="73"/>
      <c r="L5019" s="73"/>
      <c r="M5019" s="73"/>
      <c r="N5019" s="73"/>
      <c r="O5019" s="69"/>
      <c r="P5019" s="69"/>
      <c r="Q5019" s="69"/>
      <c r="R5019" s="69"/>
      <c r="S5019" s="69"/>
      <c r="T5019" s="69"/>
      <c r="U5019" s="69"/>
      <c r="V5019" s="72"/>
      <c r="W5019" s="71"/>
      <c r="X5019" s="71"/>
    </row>
    <row r="5020" spans="1:24" ht="15.75" thickBot="1">
      <c r="A5020" s="3">
        <v>0.50119999999999998</v>
      </c>
      <c r="B5020" s="17">
        <v>1.1677631000000001E-3</v>
      </c>
      <c r="C5020" s="17">
        <v>-2.3363854E-2</v>
      </c>
      <c r="D5020" s="17">
        <v>-2.8550394E-2</v>
      </c>
      <c r="E5020" s="74">
        <v>8.156525E-4</v>
      </c>
      <c r="F5020" s="74">
        <v>-3.6563602000000001E-2</v>
      </c>
      <c r="G5020" s="17">
        <v>8.8469600000000003E-4</v>
      </c>
      <c r="J5020" s="74"/>
      <c r="K5020" s="73"/>
      <c r="L5020" s="73"/>
      <c r="M5020" s="73"/>
      <c r="N5020" s="73"/>
      <c r="O5020" s="69"/>
      <c r="P5020" s="69"/>
      <c r="Q5020" s="69"/>
      <c r="R5020" s="69"/>
      <c r="S5020" s="69"/>
      <c r="T5020" s="69"/>
      <c r="U5020" s="69"/>
      <c r="V5020" s="72"/>
      <c r="W5020" s="71"/>
      <c r="X5020" s="71"/>
    </row>
    <row r="5021" spans="1:24" ht="15.75" thickBot="1">
      <c r="A5021" s="3">
        <v>0.50129999999999997</v>
      </c>
      <c r="B5021" s="17">
        <v>1.2650770000000001E-3</v>
      </c>
      <c r="C5021" s="17">
        <v>-2.3284335999999999E-2</v>
      </c>
      <c r="D5021" s="17">
        <v>-2.8474749000000001E-2</v>
      </c>
      <c r="E5021" s="74">
        <v>8.8362379999999999E-4</v>
      </c>
      <c r="F5021" s="74">
        <v>-3.6494256000000003E-2</v>
      </c>
      <c r="G5021" s="17">
        <v>9.5842099999999999E-4</v>
      </c>
      <c r="J5021" s="74"/>
      <c r="K5021" s="73"/>
      <c r="L5021" s="73"/>
      <c r="M5021" s="73"/>
      <c r="N5021" s="73"/>
      <c r="O5021" s="69"/>
      <c r="P5021" s="69"/>
      <c r="Q5021" s="69"/>
      <c r="R5021" s="69"/>
      <c r="S5021" s="69"/>
      <c r="T5021" s="69"/>
      <c r="U5021" s="69"/>
      <c r="V5021" s="72"/>
      <c r="W5021" s="71"/>
      <c r="X5021" s="71"/>
    </row>
    <row r="5022" spans="1:24" ht="15.75" thickBot="1">
      <c r="A5022" s="3">
        <v>0.50139999999999996</v>
      </c>
      <c r="B5022" s="17">
        <v>1.3623909999999999E-3</v>
      </c>
      <c r="C5022" s="17">
        <v>-2.3204815E-2</v>
      </c>
      <c r="D5022" s="17">
        <v>-2.8399099000000001E-2</v>
      </c>
      <c r="E5022" s="74">
        <v>9.5159529999999995E-4</v>
      </c>
      <c r="F5022" s="74">
        <v>-3.6424906E-2</v>
      </c>
      <c r="G5022" s="17">
        <v>1.0321460000000001E-3</v>
      </c>
      <c r="J5022" s="74"/>
      <c r="K5022" s="73"/>
      <c r="L5022" s="73"/>
      <c r="M5022" s="73"/>
      <c r="N5022" s="73"/>
      <c r="O5022" s="69"/>
      <c r="P5022" s="69"/>
      <c r="Q5022" s="69"/>
      <c r="R5022" s="69"/>
      <c r="S5022" s="69"/>
      <c r="T5022" s="69"/>
      <c r="U5022" s="69"/>
      <c r="V5022" s="72"/>
      <c r="W5022" s="71"/>
      <c r="X5022" s="71"/>
    </row>
    <row r="5023" spans="1:24" ht="15.75" thickBot="1">
      <c r="A5023" s="3">
        <v>0.50149999999999995</v>
      </c>
      <c r="B5023" s="17">
        <v>1.4597051E-3</v>
      </c>
      <c r="C5023" s="17">
        <v>-2.3125290999999999E-2</v>
      </c>
      <c r="D5023" s="17">
        <v>-2.8323445999999999E-2</v>
      </c>
      <c r="E5023" s="74">
        <v>1.0195668E-3</v>
      </c>
      <c r="F5023" s="74">
        <v>-3.6355551E-2</v>
      </c>
      <c r="G5023" s="17">
        <v>1.1058712000000001E-3</v>
      </c>
      <c r="J5023" s="74"/>
      <c r="K5023" s="73"/>
      <c r="L5023" s="73"/>
      <c r="M5023" s="73"/>
      <c r="N5023" s="73"/>
      <c r="O5023" s="69"/>
      <c r="P5023" s="69"/>
      <c r="Q5023" s="69"/>
      <c r="R5023" s="69"/>
      <c r="S5023" s="69"/>
      <c r="T5023" s="69"/>
      <c r="U5023" s="69"/>
      <c r="V5023" s="72"/>
      <c r="W5023" s="71"/>
      <c r="X5023" s="71"/>
    </row>
    <row r="5024" spans="1:24" ht="15.75" thickBot="1">
      <c r="A5024" s="3">
        <v>0.50160000000000005</v>
      </c>
      <c r="B5024" s="17">
        <v>1.5570193000000001E-3</v>
      </c>
      <c r="C5024" s="17">
        <v>-2.3045764E-2</v>
      </c>
      <c r="D5024" s="17">
        <v>-2.8247788999999999E-2</v>
      </c>
      <c r="E5024" s="74">
        <v>1.0875383E-3</v>
      </c>
      <c r="F5024" s="74">
        <v>-3.6286191000000002E-2</v>
      </c>
      <c r="G5024" s="17">
        <v>1.1795963999999999E-3</v>
      </c>
      <c r="J5024" s="74"/>
      <c r="K5024" s="73"/>
      <c r="L5024" s="73"/>
      <c r="M5024" s="73"/>
      <c r="N5024" s="73"/>
      <c r="O5024" s="69"/>
      <c r="P5024" s="69"/>
      <c r="Q5024" s="69"/>
      <c r="R5024" s="69"/>
      <c r="S5024" s="69"/>
      <c r="T5024" s="69"/>
      <c r="U5024" s="69"/>
      <c r="V5024" s="72"/>
      <c r="W5024" s="71"/>
      <c r="X5024" s="71"/>
    </row>
    <row r="5025" spans="1:24" ht="15.75" thickBot="1">
      <c r="A5025" s="3">
        <v>0.50170000000000003</v>
      </c>
      <c r="B5025" s="17">
        <v>1.6543336E-3</v>
      </c>
      <c r="C5025" s="17">
        <v>-2.2966233999999999E-2</v>
      </c>
      <c r="D5025" s="17">
        <v>-2.8172129000000001E-2</v>
      </c>
      <c r="E5025" s="74">
        <v>1.15551E-3</v>
      </c>
      <c r="F5025" s="74">
        <v>-3.6216826000000001E-2</v>
      </c>
      <c r="G5025" s="17">
        <v>1.2533217E-3</v>
      </c>
      <c r="J5025" s="74"/>
      <c r="K5025" s="73"/>
      <c r="L5025" s="73"/>
      <c r="M5025" s="73"/>
      <c r="N5025" s="73"/>
      <c r="O5025" s="69"/>
      <c r="P5025" s="69"/>
      <c r="Q5025" s="69"/>
      <c r="R5025" s="69"/>
      <c r="S5025" s="69"/>
      <c r="T5025" s="69"/>
      <c r="U5025" s="69"/>
      <c r="V5025" s="72"/>
      <c r="W5025" s="71"/>
      <c r="X5025" s="71"/>
    </row>
    <row r="5026" spans="1:24" ht="15.75" thickBot="1">
      <c r="A5026" s="3">
        <v>0.50180000000000002</v>
      </c>
      <c r="B5026" s="17">
        <v>1.751648E-3</v>
      </c>
      <c r="C5026" s="17">
        <v>-2.2886699999999999E-2</v>
      </c>
      <c r="D5026" s="17">
        <v>-2.8096464000000002E-2</v>
      </c>
      <c r="E5026" s="74">
        <v>1.2234817E-3</v>
      </c>
      <c r="F5026" s="74">
        <v>-3.6147456000000001E-2</v>
      </c>
      <c r="G5026" s="17">
        <v>1.3270471000000001E-3</v>
      </c>
      <c r="J5026" s="74"/>
      <c r="K5026" s="73"/>
      <c r="L5026" s="73"/>
      <c r="M5026" s="73"/>
      <c r="N5026" s="73"/>
      <c r="O5026" s="69"/>
      <c r="P5026" s="69"/>
      <c r="Q5026" s="69"/>
      <c r="R5026" s="69"/>
      <c r="S5026" s="69"/>
      <c r="T5026" s="69"/>
      <c r="U5026" s="69"/>
      <c r="V5026" s="72"/>
      <c r="W5026" s="71"/>
      <c r="X5026" s="71"/>
    </row>
    <row r="5027" spans="1:24" ht="15.75" thickBot="1">
      <c r="A5027" s="3">
        <v>0.50190000000000001</v>
      </c>
      <c r="B5027" s="17">
        <v>1.8489625E-3</v>
      </c>
      <c r="C5027" s="17">
        <v>-2.2807164000000001E-2</v>
      </c>
      <c r="D5027" s="17">
        <v>-2.8020796000000001E-2</v>
      </c>
      <c r="E5027" s="74">
        <v>1.2914535999999999E-3</v>
      </c>
      <c r="F5027" s="74">
        <v>-3.6078081999999997E-2</v>
      </c>
      <c r="G5027" s="17">
        <v>1.4007726E-3</v>
      </c>
      <c r="J5027" s="74"/>
      <c r="K5027" s="73"/>
      <c r="L5027" s="73"/>
      <c r="M5027" s="73"/>
      <c r="N5027" s="73"/>
      <c r="O5027" s="69"/>
      <c r="P5027" s="69"/>
      <c r="Q5027" s="69"/>
      <c r="R5027" s="69"/>
      <c r="S5027" s="69"/>
      <c r="T5027" s="69"/>
      <c r="U5027" s="69"/>
      <c r="V5027" s="72"/>
      <c r="W5027" s="71"/>
      <c r="X5027" s="71"/>
    </row>
    <row r="5028" spans="1:24" ht="15.75" thickBot="1">
      <c r="A5028" s="3">
        <v>0.502</v>
      </c>
      <c r="B5028" s="17">
        <v>1.9462771E-3</v>
      </c>
      <c r="C5028" s="17">
        <v>-2.2727623999999998E-2</v>
      </c>
      <c r="D5028" s="17">
        <v>-2.7945123999999998E-2</v>
      </c>
      <c r="E5028" s="74">
        <v>1.3594256E-3</v>
      </c>
      <c r="F5028" s="74">
        <v>-3.6008703000000003E-2</v>
      </c>
      <c r="G5028" s="17">
        <v>1.4744981999999999E-3</v>
      </c>
      <c r="J5028" s="74"/>
      <c r="K5028" s="73"/>
      <c r="L5028" s="73"/>
      <c r="M5028" s="73"/>
      <c r="N5028" s="73"/>
      <c r="O5028" s="69"/>
      <c r="P5028" s="69"/>
      <c r="Q5028" s="69"/>
      <c r="R5028" s="69"/>
      <c r="S5028" s="69"/>
      <c r="T5028" s="69"/>
      <c r="U5028" s="69"/>
      <c r="V5028" s="72"/>
      <c r="W5028" s="71"/>
      <c r="X5028" s="71"/>
    </row>
    <row r="5029" spans="1:24" ht="15.75" thickBot="1">
      <c r="A5029" s="3">
        <v>0.50209999999999999</v>
      </c>
      <c r="B5029" s="17">
        <v>2.0435917999999998E-3</v>
      </c>
      <c r="C5029" s="17">
        <v>-2.2648081E-2</v>
      </c>
      <c r="D5029" s="17">
        <v>-2.7869448000000002E-2</v>
      </c>
      <c r="E5029" s="74">
        <v>1.4273975999999999E-3</v>
      </c>
      <c r="F5029" s="74">
        <v>-3.5939318999999997E-2</v>
      </c>
      <c r="G5029" s="17">
        <v>1.548224E-3</v>
      </c>
      <c r="J5029" s="74"/>
      <c r="K5029" s="73"/>
      <c r="L5029" s="73"/>
      <c r="M5029" s="73"/>
      <c r="N5029" s="73"/>
      <c r="O5029" s="69"/>
      <c r="P5029" s="69"/>
      <c r="Q5029" s="69"/>
      <c r="R5029" s="69"/>
      <c r="S5029" s="69"/>
      <c r="T5029" s="69"/>
      <c r="U5029" s="69"/>
      <c r="V5029" s="72"/>
      <c r="W5029" s="71"/>
      <c r="X5029" s="71"/>
    </row>
    <row r="5030" spans="1:24" ht="15.75" thickBot="1">
      <c r="A5030" s="3">
        <v>0.50219999999999998</v>
      </c>
      <c r="B5030" s="17">
        <v>2.1409067E-3</v>
      </c>
      <c r="C5030" s="17">
        <v>-2.2568535000000001E-2</v>
      </c>
      <c r="D5030" s="17">
        <v>-2.7793768E-2</v>
      </c>
      <c r="E5030" s="74">
        <v>1.4953697999999999E-3</v>
      </c>
      <c r="F5030" s="74">
        <v>-3.5869930000000001E-2</v>
      </c>
      <c r="G5030" s="17">
        <v>1.6219498E-3</v>
      </c>
      <c r="J5030" s="74"/>
      <c r="K5030" s="73"/>
      <c r="L5030" s="73"/>
      <c r="M5030" s="73"/>
      <c r="N5030" s="73"/>
      <c r="O5030" s="69"/>
      <c r="P5030" s="69"/>
      <c r="Q5030" s="69"/>
      <c r="R5030" s="69"/>
      <c r="S5030" s="69"/>
      <c r="T5030" s="69"/>
      <c r="U5030" s="69"/>
      <c r="V5030" s="72"/>
      <c r="W5030" s="71"/>
      <c r="X5030" s="71"/>
    </row>
    <row r="5031" spans="1:24" ht="15.75" thickBot="1">
      <c r="A5031" s="3">
        <v>0.50229999999999997</v>
      </c>
      <c r="B5031" s="17">
        <v>2.2382217000000001E-3</v>
      </c>
      <c r="C5031" s="17">
        <v>-2.2488985999999999E-2</v>
      </c>
      <c r="D5031" s="17">
        <v>-2.7718085E-2</v>
      </c>
      <c r="E5031" s="74">
        <v>1.5633420999999999E-3</v>
      </c>
      <c r="F5031" s="74">
        <v>-3.5800536000000001E-2</v>
      </c>
      <c r="G5031" s="17">
        <v>1.6956758000000001E-3</v>
      </c>
      <c r="J5031" s="74"/>
      <c r="K5031" s="73"/>
      <c r="L5031" s="73"/>
      <c r="M5031" s="73"/>
      <c r="N5031" s="73"/>
      <c r="O5031" s="69"/>
      <c r="P5031" s="69"/>
      <c r="Q5031" s="69"/>
      <c r="R5031" s="69"/>
      <c r="S5031" s="69"/>
      <c r="T5031" s="69"/>
      <c r="U5031" s="69"/>
      <c r="V5031" s="72"/>
      <c r="W5031" s="71"/>
      <c r="X5031" s="71"/>
    </row>
    <row r="5032" spans="1:24" ht="15.75" thickBot="1">
      <c r="A5032" s="3">
        <v>0.50239999999999996</v>
      </c>
      <c r="B5032" s="17">
        <v>2.3355367999999999E-3</v>
      </c>
      <c r="C5032" s="17">
        <v>-2.2409432999999999E-2</v>
      </c>
      <c r="D5032" s="17">
        <v>-2.7642396999999999E-2</v>
      </c>
      <c r="E5032" s="74">
        <v>1.6313146E-3</v>
      </c>
      <c r="F5032" s="74">
        <v>-3.5731138000000003E-2</v>
      </c>
      <c r="G5032" s="17">
        <v>1.7694019E-3</v>
      </c>
      <c r="J5032" s="74"/>
      <c r="K5032" s="73"/>
      <c r="L5032" s="73"/>
      <c r="M5032" s="73"/>
      <c r="N5032" s="73"/>
      <c r="O5032" s="69"/>
      <c r="P5032" s="69"/>
      <c r="Q5032" s="69"/>
      <c r="R5032" s="69"/>
      <c r="S5032" s="69"/>
      <c r="T5032" s="69"/>
      <c r="U5032" s="69"/>
      <c r="V5032" s="72"/>
      <c r="W5032" s="71"/>
      <c r="X5032" s="71"/>
    </row>
    <row r="5033" spans="1:24" ht="15.75" thickBot="1">
      <c r="A5033" s="3">
        <v>0.50249999999999995</v>
      </c>
      <c r="B5033" s="17">
        <v>2.4328521000000001E-3</v>
      </c>
      <c r="C5033" s="17">
        <v>-2.2329878000000001E-2</v>
      </c>
      <c r="D5033" s="17">
        <v>-2.7566706E-2</v>
      </c>
      <c r="E5033" s="74">
        <v>1.6992871000000001E-3</v>
      </c>
      <c r="F5033" s="74">
        <v>-3.5661734E-2</v>
      </c>
      <c r="G5033" s="17">
        <v>1.8431280999999999E-3</v>
      </c>
      <c r="J5033" s="74"/>
      <c r="K5033" s="73"/>
      <c r="L5033" s="73"/>
      <c r="M5033" s="73"/>
      <c r="N5033" s="73"/>
      <c r="O5033" s="69"/>
      <c r="P5033" s="69"/>
      <c r="Q5033" s="69"/>
      <c r="R5033" s="69"/>
      <c r="S5033" s="69"/>
      <c r="T5033" s="69"/>
      <c r="U5033" s="69"/>
      <c r="V5033" s="72"/>
      <c r="W5033" s="71"/>
      <c r="X5033" s="71"/>
    </row>
    <row r="5034" spans="1:24" ht="15.75" thickBot="1">
      <c r="A5034" s="3">
        <v>0.50260000000000005</v>
      </c>
      <c r="B5034" s="17">
        <v>2.5301675E-3</v>
      </c>
      <c r="C5034" s="17">
        <v>-2.2250319000000001E-2</v>
      </c>
      <c r="D5034" s="17">
        <v>-2.7491010999999999E-2</v>
      </c>
      <c r="E5034" s="74">
        <v>1.7672599000000001E-3</v>
      </c>
      <c r="F5034" s="74">
        <v>-3.5592326000000001E-2</v>
      </c>
      <c r="G5034" s="17">
        <v>1.9168544999999999E-3</v>
      </c>
      <c r="J5034" s="74"/>
      <c r="K5034" s="73"/>
      <c r="L5034" s="73"/>
      <c r="M5034" s="73"/>
      <c r="N5034" s="73"/>
      <c r="O5034" s="69"/>
      <c r="P5034" s="69"/>
      <c r="Q5034" s="69"/>
      <c r="R5034" s="69"/>
      <c r="S5034" s="69"/>
      <c r="T5034" s="69"/>
      <c r="U5034" s="69"/>
      <c r="V5034" s="72"/>
      <c r="W5034" s="71"/>
      <c r="X5034" s="71"/>
    </row>
    <row r="5035" spans="1:24" ht="15.75" thickBot="1">
      <c r="A5035" s="3">
        <v>0.50270000000000004</v>
      </c>
      <c r="B5035" s="17">
        <v>2.6274830999999999E-3</v>
      </c>
      <c r="C5035" s="17">
        <v>-2.2170756999999999E-2</v>
      </c>
      <c r="D5035" s="17">
        <v>-2.7415312000000001E-2</v>
      </c>
      <c r="E5035" s="74">
        <v>1.8352327E-3</v>
      </c>
      <c r="F5035" s="74">
        <v>-3.5522913000000003E-2</v>
      </c>
      <c r="G5035" s="17">
        <v>1.9905811E-3</v>
      </c>
      <c r="J5035" s="74"/>
      <c r="K5035" s="73"/>
      <c r="L5035" s="73"/>
      <c r="M5035" s="73"/>
      <c r="N5035" s="73"/>
      <c r="O5035" s="69"/>
      <c r="P5035" s="69"/>
      <c r="Q5035" s="69"/>
      <c r="R5035" s="69"/>
      <c r="S5035" s="69"/>
      <c r="T5035" s="69"/>
      <c r="U5035" s="69"/>
      <c r="V5035" s="72"/>
      <c r="W5035" s="71"/>
      <c r="X5035" s="71"/>
    </row>
    <row r="5036" spans="1:24" ht="15.75" thickBot="1">
      <c r="A5036" s="3">
        <v>0.50280000000000002</v>
      </c>
      <c r="B5036" s="17">
        <v>2.7247988999999999E-3</v>
      </c>
      <c r="C5036" s="17">
        <v>-2.2091191E-2</v>
      </c>
      <c r="D5036" s="17">
        <v>-2.7339609000000001E-2</v>
      </c>
      <c r="E5036" s="74">
        <v>1.9032057000000001E-3</v>
      </c>
      <c r="F5036" s="74">
        <v>-3.5453495000000002E-2</v>
      </c>
      <c r="G5036" s="17">
        <v>2.0643076999999998E-3</v>
      </c>
      <c r="J5036" s="74"/>
      <c r="K5036" s="73"/>
      <c r="L5036" s="73"/>
      <c r="M5036" s="73"/>
      <c r="N5036" s="73"/>
      <c r="O5036" s="69"/>
      <c r="P5036" s="69"/>
      <c r="Q5036" s="69"/>
      <c r="R5036" s="69"/>
      <c r="S5036" s="69"/>
      <c r="T5036" s="69"/>
      <c r="U5036" s="69"/>
      <c r="V5036" s="72"/>
      <c r="W5036" s="71"/>
      <c r="X5036" s="71"/>
    </row>
    <row r="5037" spans="1:24" ht="15.75" thickBot="1">
      <c r="A5037" s="3">
        <v>0.50290000000000001</v>
      </c>
      <c r="B5037" s="17">
        <v>2.8221148E-3</v>
      </c>
      <c r="C5037" s="17">
        <v>-2.2011623000000001E-2</v>
      </c>
      <c r="D5037" s="17">
        <v>-2.7263902999999999E-2</v>
      </c>
      <c r="E5037" s="74">
        <v>1.9711789E-3</v>
      </c>
      <c r="F5037" s="74">
        <v>-3.5384072000000003E-2</v>
      </c>
      <c r="G5037" s="17">
        <v>2.1380345999999998E-3</v>
      </c>
      <c r="J5037" s="74"/>
      <c r="K5037" s="73"/>
      <c r="L5037" s="73"/>
      <c r="M5037" s="73"/>
      <c r="N5037" s="73"/>
      <c r="O5037" s="69"/>
      <c r="P5037" s="69"/>
      <c r="Q5037" s="69"/>
      <c r="R5037" s="69"/>
      <c r="S5037" s="69"/>
      <c r="T5037" s="69"/>
      <c r="U5037" s="69"/>
      <c r="V5037" s="72"/>
      <c r="W5037" s="71"/>
      <c r="X5037" s="71"/>
    </row>
    <row r="5038" spans="1:24" ht="15.75" thickBot="1">
      <c r="A5038" s="3">
        <v>0.503</v>
      </c>
      <c r="B5038" s="17">
        <v>2.9194309000000001E-3</v>
      </c>
      <c r="C5038" s="17">
        <v>-2.1932051000000001E-2</v>
      </c>
      <c r="D5038" s="17">
        <v>-2.7188192E-2</v>
      </c>
      <c r="E5038" s="74">
        <v>2.0391521999999999E-3</v>
      </c>
      <c r="F5038" s="74">
        <v>-3.5314643999999999E-2</v>
      </c>
      <c r="G5038" s="17">
        <v>2.2117615999999998E-3</v>
      </c>
      <c r="J5038" s="74"/>
      <c r="K5038" s="73"/>
      <c r="L5038" s="73"/>
      <c r="M5038" s="73"/>
      <c r="N5038" s="73"/>
      <c r="O5038" s="69"/>
      <c r="P5038" s="69"/>
      <c r="Q5038" s="69"/>
      <c r="R5038" s="69"/>
      <c r="S5038" s="69"/>
      <c r="T5038" s="69"/>
      <c r="U5038" s="69"/>
      <c r="V5038" s="72"/>
      <c r="W5038" s="71"/>
      <c r="X5038" s="71"/>
    </row>
    <row r="5039" spans="1:24" ht="15.75" thickBot="1">
      <c r="A5039" s="3">
        <v>0.50309999999999999</v>
      </c>
      <c r="B5039" s="17">
        <v>3.0167471999999998E-3</v>
      </c>
      <c r="C5039" s="17">
        <v>-2.1852475999999999E-2</v>
      </c>
      <c r="D5039" s="17">
        <v>-2.7112477999999999E-2</v>
      </c>
      <c r="E5039" s="74">
        <v>2.1071256999999999E-3</v>
      </c>
      <c r="F5039" s="74">
        <v>-3.5245211999999998E-2</v>
      </c>
      <c r="G5039" s="17">
        <v>2.2854887999999999E-3</v>
      </c>
      <c r="J5039" s="74"/>
      <c r="K5039" s="73"/>
      <c r="L5039" s="73"/>
      <c r="M5039" s="73"/>
      <c r="N5039" s="73"/>
      <c r="O5039" s="69"/>
      <c r="P5039" s="69"/>
      <c r="Q5039" s="69"/>
      <c r="R5039" s="69"/>
      <c r="S5039" s="69"/>
      <c r="T5039" s="69"/>
      <c r="U5039" s="69"/>
      <c r="V5039" s="72"/>
      <c r="W5039" s="71"/>
      <c r="X5039" s="71"/>
    </row>
    <row r="5040" spans="1:24" ht="15.75" thickBot="1">
      <c r="A5040" s="3">
        <v>0.50319999999999998</v>
      </c>
      <c r="B5040" s="17">
        <v>3.1140637000000001E-3</v>
      </c>
      <c r="C5040" s="17">
        <v>-2.1772897999999999E-2</v>
      </c>
      <c r="D5040" s="17">
        <v>-2.703676E-2</v>
      </c>
      <c r="E5040" s="74">
        <v>2.1750992999999999E-3</v>
      </c>
      <c r="F5040" s="74">
        <v>-3.5175774E-2</v>
      </c>
      <c r="G5040" s="17">
        <v>2.3592162E-3</v>
      </c>
      <c r="J5040" s="74"/>
      <c r="K5040" s="73"/>
      <c r="L5040" s="73"/>
      <c r="M5040" s="73"/>
      <c r="N5040" s="73"/>
      <c r="O5040" s="69"/>
      <c r="P5040" s="69"/>
      <c r="Q5040" s="69"/>
      <c r="R5040" s="69"/>
      <c r="S5040" s="69"/>
      <c r="T5040" s="69"/>
      <c r="U5040" s="69"/>
      <c r="V5040" s="72"/>
      <c r="W5040" s="71"/>
      <c r="X5040" s="71"/>
    </row>
    <row r="5041" spans="1:24" ht="15.75" thickBot="1">
      <c r="A5041" s="3">
        <v>0.50329999999999997</v>
      </c>
      <c r="B5041" s="17">
        <v>3.2113803999999999E-3</v>
      </c>
      <c r="C5041" s="17">
        <v>-2.1693317E-2</v>
      </c>
      <c r="D5041" s="17">
        <v>-2.6961038E-2</v>
      </c>
      <c r="E5041" s="74">
        <v>2.2430731E-3</v>
      </c>
      <c r="F5041" s="74">
        <v>-3.5106331999999997E-2</v>
      </c>
      <c r="G5041" s="17">
        <v>2.4329437000000001E-3</v>
      </c>
      <c r="J5041" s="74"/>
      <c r="K5041" s="73"/>
      <c r="L5041" s="73"/>
      <c r="M5041" s="73"/>
      <c r="N5041" s="73"/>
      <c r="O5041" s="69"/>
      <c r="P5041" s="69"/>
      <c r="Q5041" s="69"/>
      <c r="R5041" s="69"/>
      <c r="S5041" s="69"/>
      <c r="T5041" s="69"/>
      <c r="U5041" s="69"/>
      <c r="V5041" s="72"/>
      <c r="W5041" s="71"/>
      <c r="X5041" s="71"/>
    </row>
    <row r="5042" spans="1:24" ht="15.75" thickBot="1">
      <c r="A5042" s="3">
        <v>0.50339999999999996</v>
      </c>
      <c r="B5042" s="17">
        <v>3.3086971999999998E-3</v>
      </c>
      <c r="C5042" s="17">
        <v>-2.1613732E-2</v>
      </c>
      <c r="D5042" s="17">
        <v>-2.6885312000000001E-2</v>
      </c>
      <c r="E5042" s="74">
        <v>2.3110472000000002E-3</v>
      </c>
      <c r="F5042" s="74">
        <v>-3.5036884999999997E-2</v>
      </c>
      <c r="G5042" s="17">
        <v>2.5066713999999999E-3</v>
      </c>
      <c r="J5042" s="74"/>
      <c r="K5042" s="73"/>
      <c r="L5042" s="73"/>
      <c r="M5042" s="73"/>
      <c r="N5042" s="73"/>
      <c r="O5042" s="69"/>
      <c r="P5042" s="69"/>
      <c r="Q5042" s="69"/>
      <c r="R5042" s="69"/>
      <c r="S5042" s="69"/>
      <c r="T5042" s="69"/>
      <c r="U5042" s="69"/>
      <c r="V5042" s="72"/>
      <c r="W5042" s="71"/>
      <c r="X5042" s="71"/>
    </row>
    <row r="5043" spans="1:24" ht="15.75" thickBot="1">
      <c r="A5043" s="3">
        <v>0.50349999999999995</v>
      </c>
      <c r="B5043" s="17">
        <v>3.4060142999999998E-3</v>
      </c>
      <c r="C5043" s="17">
        <v>-2.1534144000000002E-2</v>
      </c>
      <c r="D5043" s="17">
        <v>-2.6809581999999998E-2</v>
      </c>
      <c r="E5043" s="74">
        <v>2.3790214E-3</v>
      </c>
      <c r="F5043" s="74">
        <v>-3.4967432999999999E-2</v>
      </c>
      <c r="G5043" s="17">
        <v>2.5803993999999999E-3</v>
      </c>
      <c r="J5043" s="74"/>
      <c r="K5043" s="73"/>
      <c r="L5043" s="73"/>
      <c r="M5043" s="73"/>
      <c r="N5043" s="73"/>
      <c r="O5043" s="69"/>
      <c r="P5043" s="69"/>
      <c r="Q5043" s="69"/>
      <c r="R5043" s="69"/>
      <c r="S5043" s="69"/>
      <c r="T5043" s="69"/>
      <c r="U5043" s="69"/>
      <c r="V5043" s="72"/>
      <c r="W5043" s="71"/>
      <c r="X5043" s="71"/>
    </row>
    <row r="5044" spans="1:24" ht="15.75" thickBot="1">
      <c r="A5044" s="3">
        <v>0.50360000000000005</v>
      </c>
      <c r="B5044" s="17">
        <v>3.5033315999999999E-3</v>
      </c>
      <c r="C5044" s="17">
        <v>-2.1454553000000001E-2</v>
      </c>
      <c r="D5044" s="17">
        <v>-2.6733848000000001E-2</v>
      </c>
      <c r="E5044" s="74">
        <v>2.4469957999999998E-3</v>
      </c>
      <c r="F5044" s="74">
        <v>-3.4897975999999997E-2</v>
      </c>
      <c r="G5044" s="17">
        <v>2.6541274999999998E-3</v>
      </c>
      <c r="J5044" s="74"/>
      <c r="K5044" s="73"/>
      <c r="L5044" s="73"/>
      <c r="M5044" s="73"/>
      <c r="N5044" s="73"/>
      <c r="O5044" s="69"/>
      <c r="P5044" s="69"/>
      <c r="Q5044" s="69"/>
      <c r="R5044" s="69"/>
      <c r="S5044" s="69"/>
      <c r="T5044" s="69"/>
      <c r="U5044" s="69"/>
      <c r="V5044" s="72"/>
      <c r="W5044" s="71"/>
      <c r="X5044" s="71"/>
    </row>
    <row r="5045" spans="1:24" ht="15.75" thickBot="1">
      <c r="A5045" s="3">
        <v>0.50370000000000004</v>
      </c>
      <c r="B5045" s="17">
        <v>3.6006491000000001E-3</v>
      </c>
      <c r="C5045" s="17">
        <v>-2.1374958999999999E-2</v>
      </c>
      <c r="D5045" s="17">
        <v>-2.6658109999999999E-2</v>
      </c>
      <c r="E5045" s="74">
        <v>2.5149704000000002E-3</v>
      </c>
      <c r="F5045" s="74">
        <v>-3.4828513999999998E-2</v>
      </c>
      <c r="G5045" s="17">
        <v>2.7278557999999998E-3</v>
      </c>
      <c r="J5045" s="74"/>
      <c r="K5045" s="73"/>
      <c r="L5045" s="73"/>
      <c r="M5045" s="73"/>
      <c r="N5045" s="73"/>
      <c r="O5045" s="69"/>
      <c r="P5045" s="69"/>
      <c r="Q5045" s="69"/>
      <c r="R5045" s="69"/>
      <c r="S5045" s="69"/>
      <c r="T5045" s="69"/>
      <c r="U5045" s="69"/>
      <c r="V5045" s="72"/>
      <c r="W5045" s="71"/>
      <c r="X5045" s="71"/>
    </row>
    <row r="5046" spans="1:24" ht="15.75" thickBot="1">
      <c r="A5046" s="3">
        <v>0.50380000000000003</v>
      </c>
      <c r="B5046" s="17">
        <v>3.6979668999999999E-3</v>
      </c>
      <c r="C5046" s="17">
        <v>-2.1295360999999999E-2</v>
      </c>
      <c r="D5046" s="17">
        <v>-2.6582369000000002E-2</v>
      </c>
      <c r="E5046" s="74">
        <v>2.5829452000000002E-3</v>
      </c>
      <c r="F5046" s="74">
        <v>-3.4759047000000001E-2</v>
      </c>
      <c r="G5046" s="17">
        <v>2.8015843999999999E-3</v>
      </c>
      <c r="J5046" s="74"/>
      <c r="K5046" s="73"/>
      <c r="L5046" s="73"/>
      <c r="M5046" s="73"/>
      <c r="N5046" s="73"/>
      <c r="O5046" s="69"/>
      <c r="P5046" s="69"/>
      <c r="Q5046" s="69"/>
      <c r="R5046" s="69"/>
      <c r="S5046" s="69"/>
      <c r="T5046" s="69"/>
      <c r="U5046" s="69"/>
      <c r="V5046" s="72"/>
      <c r="W5046" s="71"/>
      <c r="X5046" s="71"/>
    </row>
    <row r="5047" spans="1:24" ht="15.75" thickBot="1">
      <c r="A5047" s="3">
        <v>0.50390000000000001</v>
      </c>
      <c r="B5047" s="17">
        <v>3.7952849000000002E-3</v>
      </c>
      <c r="C5047" s="17">
        <v>-2.1215761E-2</v>
      </c>
      <c r="D5047" s="17">
        <v>-2.6506623E-2</v>
      </c>
      <c r="E5047" s="74">
        <v>2.6509201999999998E-3</v>
      </c>
      <c r="F5047" s="74">
        <v>-3.4689575E-2</v>
      </c>
      <c r="G5047" s="17">
        <v>2.8753131E-3</v>
      </c>
      <c r="J5047" s="74"/>
      <c r="K5047" s="73"/>
      <c r="L5047" s="73"/>
      <c r="M5047" s="73"/>
      <c r="N5047" s="73"/>
      <c r="O5047" s="69"/>
      <c r="P5047" s="69"/>
      <c r="Q5047" s="69"/>
      <c r="R5047" s="69"/>
      <c r="S5047" s="69"/>
      <c r="T5047" s="69"/>
      <c r="U5047" s="69"/>
      <c r="V5047" s="72"/>
      <c r="W5047" s="71"/>
      <c r="X5047" s="71"/>
    </row>
    <row r="5048" spans="1:24" ht="15.75" thickBot="1">
      <c r="A5048" s="3">
        <v>0.504</v>
      </c>
      <c r="B5048" s="17">
        <v>3.8926031000000002E-3</v>
      </c>
      <c r="C5048" s="17">
        <v>-2.1136156E-2</v>
      </c>
      <c r="D5048" s="17">
        <v>-2.6430874E-2</v>
      </c>
      <c r="E5048" s="74">
        <v>2.7188954E-3</v>
      </c>
      <c r="F5048" s="74">
        <v>-3.4620098000000002E-2</v>
      </c>
      <c r="G5048" s="17">
        <v>2.9490420999999998E-3</v>
      </c>
      <c r="J5048" s="74"/>
      <c r="K5048" s="73"/>
      <c r="L5048" s="73"/>
      <c r="M5048" s="73"/>
      <c r="N5048" s="73"/>
      <c r="O5048" s="69"/>
      <c r="P5048" s="69"/>
      <c r="Q5048" s="69"/>
      <c r="R5048" s="69"/>
      <c r="S5048" s="69"/>
      <c r="T5048" s="69"/>
      <c r="U5048" s="69"/>
      <c r="V5048" s="72"/>
      <c r="W5048" s="71"/>
      <c r="X5048" s="71"/>
    </row>
    <row r="5049" spans="1:24" ht="15.75" thickBot="1">
      <c r="A5049" s="3">
        <v>0.50409999999999999</v>
      </c>
      <c r="B5049" s="17">
        <v>3.9899215000000002E-3</v>
      </c>
      <c r="C5049" s="17">
        <v>-2.1056549000000001E-2</v>
      </c>
      <c r="D5049" s="17">
        <v>-2.6355120999999999E-2</v>
      </c>
      <c r="E5049" s="74">
        <v>2.7868708000000002E-3</v>
      </c>
      <c r="F5049" s="74">
        <v>-3.4550616999999999E-2</v>
      </c>
      <c r="G5049" s="17">
        <v>3.0227713000000002E-3</v>
      </c>
      <c r="J5049" s="74"/>
      <c r="K5049" s="73"/>
      <c r="L5049" s="73"/>
      <c r="M5049" s="73"/>
      <c r="N5049" s="73"/>
      <c r="O5049" s="69"/>
      <c r="P5049" s="69"/>
      <c r="Q5049" s="69"/>
      <c r="R5049" s="69"/>
      <c r="S5049" s="69"/>
      <c r="T5049" s="69"/>
      <c r="U5049" s="69"/>
      <c r="V5049" s="72"/>
      <c r="W5049" s="71"/>
      <c r="X5049" s="71"/>
    </row>
    <row r="5050" spans="1:24" ht="15.75" thickBot="1">
      <c r="A5050" s="3">
        <v>0.50419999999999998</v>
      </c>
      <c r="B5050" s="17">
        <v>4.0872403000000003E-3</v>
      </c>
      <c r="C5050" s="17">
        <v>-2.0976938000000001E-2</v>
      </c>
      <c r="D5050" s="17">
        <v>-2.6279363E-2</v>
      </c>
      <c r="E5050" s="74">
        <v>2.8548465E-3</v>
      </c>
      <c r="F5050" s="74">
        <v>-3.4481129999999999E-2</v>
      </c>
      <c r="G5050" s="17">
        <v>3.0965008000000001E-3</v>
      </c>
      <c r="J5050" s="74"/>
      <c r="K5050" s="73"/>
      <c r="L5050" s="73"/>
      <c r="M5050" s="73"/>
      <c r="N5050" s="73"/>
      <c r="O5050" s="69"/>
      <c r="P5050" s="69"/>
      <c r="Q5050" s="69"/>
      <c r="R5050" s="69"/>
      <c r="S5050" s="69"/>
      <c r="T5050" s="69"/>
      <c r="U5050" s="69"/>
      <c r="V5050" s="72"/>
      <c r="W5050" s="71"/>
      <c r="X5050" s="71"/>
    </row>
    <row r="5051" spans="1:24" ht="15.75" thickBot="1">
      <c r="A5051" s="3">
        <v>0.50429999999999997</v>
      </c>
      <c r="B5051" s="17">
        <v>4.1845592000000001E-3</v>
      </c>
      <c r="C5051" s="17">
        <v>-2.0897323999999998E-2</v>
      </c>
      <c r="D5051" s="17">
        <v>-2.6203601999999999E-2</v>
      </c>
      <c r="E5051" s="74">
        <v>2.9228224E-3</v>
      </c>
      <c r="F5051" s="74">
        <v>-3.4411639000000001E-2</v>
      </c>
      <c r="G5051" s="17">
        <v>3.1702305000000002E-3</v>
      </c>
      <c r="J5051" s="74"/>
      <c r="K5051" s="73"/>
      <c r="L5051" s="73"/>
      <c r="M5051" s="73"/>
      <c r="N5051" s="73"/>
      <c r="O5051" s="69"/>
      <c r="P5051" s="69"/>
      <c r="Q5051" s="69"/>
      <c r="R5051" s="69"/>
      <c r="S5051" s="69"/>
      <c r="T5051" s="69"/>
      <c r="U5051" s="69"/>
      <c r="V5051" s="72"/>
      <c r="W5051" s="71"/>
      <c r="X5051" s="71"/>
    </row>
    <row r="5052" spans="1:24" ht="15.75" thickBot="1">
      <c r="A5052" s="3">
        <v>0.50439999999999996</v>
      </c>
      <c r="B5052" s="17">
        <v>4.2818785E-3</v>
      </c>
      <c r="C5052" s="17">
        <v>-2.0817707000000001E-2</v>
      </c>
      <c r="D5052" s="17">
        <v>-2.6127837000000001E-2</v>
      </c>
      <c r="E5052" s="74">
        <v>2.9907986E-3</v>
      </c>
      <c r="F5052" s="74">
        <v>-3.4342141999999999E-2</v>
      </c>
      <c r="G5052" s="17">
        <v>3.2439603999999999E-3</v>
      </c>
      <c r="J5052" s="74"/>
      <c r="K5052" s="73"/>
      <c r="L5052" s="73"/>
      <c r="M5052" s="73"/>
      <c r="N5052" s="73"/>
      <c r="O5052" s="69"/>
      <c r="P5052" s="69"/>
      <c r="Q5052" s="69"/>
      <c r="R5052" s="69"/>
      <c r="S5052" s="69"/>
      <c r="T5052" s="69"/>
      <c r="U5052" s="69"/>
      <c r="V5052" s="72"/>
      <c r="W5052" s="71"/>
      <c r="X5052" s="71"/>
    </row>
    <row r="5053" spans="1:24" ht="15.75" thickBot="1">
      <c r="A5053" s="3">
        <v>0.50449999999999995</v>
      </c>
      <c r="B5053" s="17">
        <v>4.3791979999999999E-3</v>
      </c>
      <c r="C5053" s="17">
        <v>-2.0738086999999999E-2</v>
      </c>
      <c r="D5053" s="17">
        <v>-2.6052068000000001E-2</v>
      </c>
      <c r="E5053" s="74">
        <v>3.0587749000000001E-3</v>
      </c>
      <c r="F5053" s="74">
        <v>-3.4272641E-2</v>
      </c>
      <c r="G5053" s="17">
        <v>3.3176906000000001E-3</v>
      </c>
      <c r="J5053" s="74"/>
      <c r="K5053" s="73"/>
      <c r="L5053" s="73"/>
      <c r="M5053" s="73"/>
      <c r="N5053" s="73"/>
      <c r="O5053" s="69"/>
      <c r="P5053" s="69"/>
      <c r="Q5053" s="69"/>
      <c r="R5053" s="69"/>
      <c r="S5053" s="69"/>
      <c r="T5053" s="69"/>
      <c r="U5053" s="69"/>
      <c r="V5053" s="72"/>
      <c r="W5053" s="71"/>
      <c r="X5053" s="71"/>
    </row>
    <row r="5054" spans="1:24" ht="15.75" thickBot="1">
      <c r="A5054" s="3">
        <v>0.50460000000000005</v>
      </c>
      <c r="B5054" s="17">
        <v>4.4765177E-3</v>
      </c>
      <c r="C5054" s="17">
        <v>-2.0658462999999998E-2</v>
      </c>
      <c r="D5054" s="17">
        <v>-2.5976295E-2</v>
      </c>
      <c r="E5054" s="74">
        <v>3.1267515999999999E-3</v>
      </c>
      <c r="F5054" s="74">
        <v>-3.4203135000000003E-2</v>
      </c>
      <c r="G5054" s="17">
        <v>3.3914209999999999E-3</v>
      </c>
      <c r="J5054" s="74"/>
      <c r="K5054" s="73"/>
      <c r="L5054" s="73"/>
      <c r="M5054" s="73"/>
      <c r="N5054" s="73"/>
      <c r="O5054" s="69"/>
      <c r="P5054" s="69"/>
      <c r="Q5054" s="69"/>
      <c r="R5054" s="69"/>
      <c r="S5054" s="69"/>
      <c r="T5054" s="69"/>
      <c r="U5054" s="69"/>
      <c r="V5054" s="72"/>
      <c r="W5054" s="71"/>
      <c r="X5054" s="71"/>
    </row>
    <row r="5055" spans="1:24" ht="15.75" thickBot="1">
      <c r="A5055" s="3">
        <v>0.50470000000000004</v>
      </c>
      <c r="B5055" s="17">
        <v>4.5738378000000001E-3</v>
      </c>
      <c r="C5055" s="17">
        <v>-2.0578836E-2</v>
      </c>
      <c r="D5055" s="17">
        <v>-2.5900518000000001E-2</v>
      </c>
      <c r="E5055" s="74">
        <v>3.1947285000000001E-3</v>
      </c>
      <c r="F5055" s="74">
        <v>-3.4133624000000001E-2</v>
      </c>
      <c r="G5055" s="17">
        <v>3.4651516999999999E-3</v>
      </c>
      <c r="J5055" s="74"/>
      <c r="K5055" s="73"/>
      <c r="L5055" s="73"/>
      <c r="M5055" s="73"/>
      <c r="N5055" s="73"/>
      <c r="O5055" s="69"/>
      <c r="P5055" s="69"/>
      <c r="Q5055" s="69"/>
      <c r="R5055" s="69"/>
      <c r="S5055" s="69"/>
      <c r="T5055" s="69"/>
      <c r="U5055" s="69"/>
      <c r="V5055" s="72"/>
      <c r="W5055" s="71"/>
      <c r="X5055" s="71"/>
    </row>
    <row r="5056" spans="1:24" ht="15.75" thickBot="1">
      <c r="A5056" s="3">
        <v>0.50480000000000003</v>
      </c>
      <c r="B5056" s="17">
        <v>4.6711581000000004E-3</v>
      </c>
      <c r="C5056" s="17">
        <v>-2.0499205E-2</v>
      </c>
      <c r="D5056" s="17">
        <v>-2.5824737E-2</v>
      </c>
      <c r="E5056" s="74">
        <v>3.2627056000000001E-3</v>
      </c>
      <c r="F5056" s="74">
        <v>-3.4064107000000003E-2</v>
      </c>
      <c r="G5056" s="17">
        <v>3.5388826999999999E-3</v>
      </c>
      <c r="J5056" s="74"/>
      <c r="K5056" s="73"/>
      <c r="L5056" s="73"/>
      <c r="M5056" s="73"/>
      <c r="N5056" s="73"/>
      <c r="O5056" s="69"/>
      <c r="P5056" s="69"/>
      <c r="Q5056" s="69"/>
      <c r="R5056" s="69"/>
      <c r="S5056" s="69"/>
      <c r="T5056" s="69"/>
      <c r="U5056" s="69"/>
      <c r="V5056" s="72"/>
      <c r="W5056" s="71"/>
      <c r="X5056" s="71"/>
    </row>
    <row r="5057" spans="1:24" ht="15.75" thickBot="1">
      <c r="A5057" s="3">
        <v>0.50490000000000002</v>
      </c>
      <c r="B5057" s="17">
        <v>4.7684787999999999E-3</v>
      </c>
      <c r="C5057" s="17">
        <v>-2.0419571000000001E-2</v>
      </c>
      <c r="D5057" s="17">
        <v>-2.5748953000000002E-2</v>
      </c>
      <c r="E5057" s="74">
        <v>3.3306830000000001E-3</v>
      </c>
      <c r="F5057" s="74">
        <v>-3.3994586E-2</v>
      </c>
      <c r="G5057" s="17">
        <v>3.6126139000000001E-3</v>
      </c>
      <c r="J5057" s="74"/>
      <c r="K5057" s="73"/>
      <c r="L5057" s="73"/>
      <c r="M5057" s="73"/>
      <c r="N5057" s="73"/>
      <c r="O5057" s="69"/>
      <c r="P5057" s="69"/>
      <c r="Q5057" s="69"/>
      <c r="R5057" s="69"/>
      <c r="S5057" s="69"/>
      <c r="T5057" s="69"/>
      <c r="U5057" s="69"/>
      <c r="V5057" s="72"/>
      <c r="W5057" s="71"/>
      <c r="X5057" s="71"/>
    </row>
    <row r="5058" spans="1:24" ht="15.75" thickBot="1">
      <c r="A5058" s="3">
        <v>0.505</v>
      </c>
      <c r="B5058" s="17">
        <v>4.8657997000000003E-3</v>
      </c>
      <c r="C5058" s="17">
        <v>-2.0339934E-2</v>
      </c>
      <c r="D5058" s="17">
        <v>-2.5673163999999998E-2</v>
      </c>
      <c r="E5058" s="74">
        <v>3.3986607000000002E-3</v>
      </c>
      <c r="F5058" s="74">
        <v>-3.392506E-2</v>
      </c>
      <c r="G5058" s="17">
        <v>3.6863454999999999E-3</v>
      </c>
      <c r="J5058" s="74"/>
      <c r="K5058" s="73"/>
      <c r="L5058" s="73"/>
      <c r="M5058" s="73"/>
      <c r="N5058" s="73"/>
      <c r="O5058" s="69"/>
      <c r="P5058" s="69"/>
      <c r="Q5058" s="69"/>
      <c r="R5058" s="69"/>
      <c r="S5058" s="69"/>
      <c r="T5058" s="69"/>
      <c r="U5058" s="69"/>
      <c r="V5058" s="72"/>
      <c r="W5058" s="71"/>
      <c r="X5058" s="71"/>
    </row>
    <row r="5059" spans="1:24" ht="15.75" thickBot="1">
      <c r="A5059" s="3">
        <v>0.50509999999999999</v>
      </c>
      <c r="B5059" s="17">
        <v>4.963121E-3</v>
      </c>
      <c r="C5059" s="17">
        <v>-2.0260294000000002E-2</v>
      </c>
      <c r="D5059" s="17">
        <v>-2.5597371000000001E-2</v>
      </c>
      <c r="E5059" s="74">
        <v>3.4666387E-3</v>
      </c>
      <c r="F5059" s="74">
        <v>-3.3855529000000002E-2</v>
      </c>
      <c r="G5059" s="17">
        <v>3.7600772999999998E-3</v>
      </c>
      <c r="J5059" s="74"/>
      <c r="K5059" s="73"/>
      <c r="L5059" s="73"/>
      <c r="M5059" s="73"/>
      <c r="N5059" s="73"/>
      <c r="O5059" s="69"/>
      <c r="P5059" s="69"/>
      <c r="Q5059" s="69"/>
      <c r="R5059" s="69"/>
      <c r="S5059" s="69"/>
      <c r="T5059" s="69"/>
      <c r="U5059" s="69"/>
      <c r="V5059" s="72"/>
      <c r="W5059" s="71"/>
      <c r="X5059" s="71"/>
    </row>
    <row r="5060" spans="1:24" ht="15.75" thickBot="1">
      <c r="A5060" s="3">
        <v>0.50519999999999998</v>
      </c>
      <c r="B5060" s="17">
        <v>5.0604424999999998E-3</v>
      </c>
      <c r="C5060" s="17">
        <v>-2.0180650000000001E-2</v>
      </c>
      <c r="D5060" s="17">
        <v>-2.5521574000000002E-2</v>
      </c>
      <c r="E5060" s="74">
        <v>3.5346168999999998E-3</v>
      </c>
      <c r="F5060" s="74">
        <v>-3.3785993E-2</v>
      </c>
      <c r="G5060" s="17">
        <v>3.8338093999999998E-3</v>
      </c>
      <c r="J5060" s="74"/>
      <c r="K5060" s="73"/>
      <c r="L5060" s="73"/>
      <c r="M5060" s="73"/>
      <c r="N5060" s="73"/>
      <c r="O5060" s="69"/>
      <c r="P5060" s="69"/>
      <c r="Q5060" s="69"/>
      <c r="R5060" s="69"/>
      <c r="S5060" s="69"/>
      <c r="T5060" s="69"/>
      <c r="U5060" s="69"/>
      <c r="V5060" s="72"/>
      <c r="W5060" s="71"/>
      <c r="X5060" s="71"/>
    </row>
    <row r="5061" spans="1:24" ht="15.75" thickBot="1">
      <c r="A5061" s="3">
        <v>0.50529999999999997</v>
      </c>
      <c r="B5061" s="17">
        <v>5.1577643999999997E-3</v>
      </c>
      <c r="C5061" s="17">
        <v>-2.0101002999999999E-2</v>
      </c>
      <c r="D5061" s="17">
        <v>-2.5445774000000001E-2</v>
      </c>
      <c r="E5061" s="74">
        <v>3.6025954999999998E-3</v>
      </c>
      <c r="F5061" s="74">
        <v>-3.3716452000000001E-2</v>
      </c>
      <c r="G5061" s="17">
        <v>3.9075417999999999E-3</v>
      </c>
      <c r="J5061" s="74"/>
      <c r="K5061" s="73"/>
      <c r="L5061" s="73"/>
      <c r="M5061" s="73"/>
      <c r="N5061" s="73"/>
      <c r="O5061" s="69"/>
      <c r="P5061" s="69"/>
      <c r="Q5061" s="69"/>
      <c r="R5061" s="69"/>
      <c r="S5061" s="69"/>
      <c r="T5061" s="69"/>
      <c r="U5061" s="69"/>
      <c r="V5061" s="72"/>
      <c r="W5061" s="71"/>
      <c r="X5061" s="71"/>
    </row>
    <row r="5062" spans="1:24" ht="15.75" thickBot="1">
      <c r="A5062" s="3">
        <v>0.50539999999999996</v>
      </c>
      <c r="B5062" s="17">
        <v>5.2550866000000002E-3</v>
      </c>
      <c r="C5062" s="17">
        <v>-2.0021352999999999E-2</v>
      </c>
      <c r="D5062" s="17">
        <v>-2.5369968999999999E-2</v>
      </c>
      <c r="E5062" s="74">
        <v>3.6705742999999999E-3</v>
      </c>
      <c r="F5062" s="74">
        <v>-3.3646905999999997E-2</v>
      </c>
      <c r="G5062" s="17">
        <v>3.9812744999999997E-3</v>
      </c>
      <c r="J5062" s="74"/>
      <c r="K5062" s="73"/>
      <c r="L5062" s="73"/>
      <c r="M5062" s="73"/>
      <c r="N5062" s="73"/>
      <c r="O5062" s="69"/>
      <c r="P5062" s="69"/>
      <c r="Q5062" s="69"/>
      <c r="R5062" s="69"/>
      <c r="S5062" s="69"/>
      <c r="T5062" s="69"/>
      <c r="U5062" s="69"/>
      <c r="V5062" s="72"/>
      <c r="W5062" s="71"/>
      <c r="X5062" s="71"/>
    </row>
    <row r="5063" spans="1:24" ht="15.75" thickBot="1">
      <c r="A5063" s="3">
        <v>0.50549999999999995</v>
      </c>
      <c r="B5063" s="17">
        <v>5.3524091000000003E-3</v>
      </c>
      <c r="C5063" s="17">
        <v>-1.9941699E-2</v>
      </c>
      <c r="D5063" s="17">
        <v>-2.529416E-2</v>
      </c>
      <c r="E5063" s="74">
        <v>3.7385534000000001E-3</v>
      </c>
      <c r="F5063" s="74">
        <v>-3.3577355000000003E-2</v>
      </c>
      <c r="G5063" s="17">
        <v>4.0550075E-3</v>
      </c>
      <c r="J5063" s="74"/>
      <c r="K5063" s="73"/>
      <c r="L5063" s="73"/>
      <c r="M5063" s="73"/>
      <c r="N5063" s="73"/>
      <c r="O5063" s="69"/>
      <c r="P5063" s="69"/>
      <c r="Q5063" s="69"/>
      <c r="R5063" s="69"/>
      <c r="S5063" s="69"/>
      <c r="T5063" s="69"/>
      <c r="U5063" s="69"/>
      <c r="V5063" s="72"/>
      <c r="W5063" s="71"/>
      <c r="X5063" s="71"/>
    </row>
    <row r="5064" spans="1:24" ht="15.75" thickBot="1">
      <c r="A5064" s="3">
        <v>0.50560000000000005</v>
      </c>
      <c r="B5064" s="17">
        <v>5.4497319999999997E-3</v>
      </c>
      <c r="C5064" s="17">
        <v>-1.9862042E-2</v>
      </c>
      <c r="D5064" s="17">
        <v>-2.5218348000000002E-2</v>
      </c>
      <c r="E5064" s="74">
        <v>3.8065328999999999E-3</v>
      </c>
      <c r="F5064" s="74">
        <v>-3.3507798999999998E-2</v>
      </c>
      <c r="G5064" s="17">
        <v>4.1287407999999999E-3</v>
      </c>
      <c r="J5064" s="74"/>
      <c r="K5064" s="73"/>
      <c r="L5064" s="73"/>
      <c r="M5064" s="73"/>
      <c r="N5064" s="73"/>
      <c r="O5064" s="69"/>
      <c r="P5064" s="69"/>
      <c r="Q5064" s="69"/>
      <c r="R5064" s="69"/>
      <c r="S5064" s="69"/>
      <c r="T5064" s="69"/>
      <c r="U5064" s="69"/>
      <c r="V5064" s="72"/>
      <c r="W5064" s="71"/>
      <c r="X5064" s="71"/>
    </row>
    <row r="5065" spans="1:24" ht="15.75" thickBot="1">
      <c r="A5065" s="3">
        <v>0.50570000000000004</v>
      </c>
      <c r="B5065" s="17">
        <v>5.5470551999999996E-3</v>
      </c>
      <c r="C5065" s="17">
        <v>-1.9782381000000002E-2</v>
      </c>
      <c r="D5065" s="17">
        <v>-2.5142530999999999E-2</v>
      </c>
      <c r="E5065" s="74">
        <v>3.8745125999999999E-3</v>
      </c>
      <c r="F5065" s="74">
        <v>-3.3438237000000003E-2</v>
      </c>
      <c r="G5065" s="17">
        <v>4.2024745000000001E-3</v>
      </c>
      <c r="J5065" s="74"/>
      <c r="K5065" s="73"/>
      <c r="L5065" s="73"/>
      <c r="M5065" s="73"/>
      <c r="N5065" s="73"/>
      <c r="O5065" s="69"/>
      <c r="P5065" s="69"/>
      <c r="Q5065" s="69"/>
      <c r="R5065" s="69"/>
      <c r="S5065" s="69"/>
      <c r="T5065" s="69"/>
      <c r="U5065" s="69"/>
      <c r="V5065" s="72"/>
      <c r="W5065" s="71"/>
      <c r="X5065" s="71"/>
    </row>
    <row r="5066" spans="1:24" ht="15.75" thickBot="1">
      <c r="A5066" s="3">
        <v>0.50580000000000003</v>
      </c>
      <c r="B5066" s="17">
        <v>5.6443787999999996E-3</v>
      </c>
      <c r="C5066" s="17">
        <v>-1.9702717000000002E-2</v>
      </c>
      <c r="D5066" s="17">
        <v>-2.5066709999999999E-2</v>
      </c>
      <c r="E5066" s="74">
        <v>3.9424927000000004E-3</v>
      </c>
      <c r="F5066" s="74">
        <v>-3.3368671000000003E-2</v>
      </c>
      <c r="G5066" s="17">
        <v>4.2762084000000002E-3</v>
      </c>
      <c r="J5066" s="74"/>
      <c r="K5066" s="73"/>
      <c r="L5066" s="73"/>
      <c r="M5066" s="73"/>
      <c r="N5066" s="73"/>
      <c r="O5066" s="69"/>
      <c r="P5066" s="69"/>
      <c r="Q5066" s="69"/>
      <c r="R5066" s="69"/>
      <c r="S5066" s="69"/>
      <c r="T5066" s="69"/>
      <c r="U5066" s="69"/>
      <c r="V5066" s="72"/>
      <c r="W5066" s="71"/>
      <c r="X5066" s="71"/>
    </row>
    <row r="5067" spans="1:24" ht="15.75" thickBot="1">
      <c r="A5067" s="3">
        <v>0.50590000000000002</v>
      </c>
      <c r="B5067" s="17">
        <v>5.7417027000000002E-3</v>
      </c>
      <c r="C5067" s="17">
        <v>-1.962305E-2</v>
      </c>
      <c r="D5067" s="17">
        <v>-2.4990885000000001E-2</v>
      </c>
      <c r="E5067" s="74">
        <v>4.0104729999999996E-3</v>
      </c>
      <c r="F5067" s="74">
        <v>-3.3299099999999998E-2</v>
      </c>
      <c r="G5067" s="17">
        <v>4.3499426999999997E-3</v>
      </c>
      <c r="J5067" s="74"/>
      <c r="K5067" s="73"/>
      <c r="L5067" s="73"/>
      <c r="M5067" s="73"/>
      <c r="N5067" s="73"/>
      <c r="O5067" s="69"/>
      <c r="P5067" s="69"/>
      <c r="Q5067" s="69"/>
      <c r="R5067" s="69"/>
      <c r="S5067" s="69"/>
      <c r="T5067" s="69"/>
      <c r="U5067" s="69"/>
      <c r="V5067" s="72"/>
      <c r="W5067" s="71"/>
      <c r="X5067" s="71"/>
    </row>
    <row r="5068" spans="1:24" ht="15.75" thickBot="1">
      <c r="A5068" s="3">
        <v>0.50600000000000001</v>
      </c>
      <c r="B5068" s="17">
        <v>5.8390268999999996E-3</v>
      </c>
      <c r="C5068" s="17">
        <v>-1.9543379999999999E-2</v>
      </c>
      <c r="D5068" s="17">
        <v>-2.4915057000000001E-2</v>
      </c>
      <c r="E5068" s="74">
        <v>4.0784536999999999E-3</v>
      </c>
      <c r="F5068" s="74">
        <v>-3.3229524000000003E-2</v>
      </c>
      <c r="G5068" s="17">
        <v>4.4236774000000001E-3</v>
      </c>
      <c r="J5068" s="74"/>
      <c r="K5068" s="73"/>
      <c r="L5068" s="73"/>
      <c r="M5068" s="73"/>
      <c r="N5068" s="73"/>
      <c r="O5068" s="69"/>
      <c r="P5068" s="69"/>
      <c r="Q5068" s="69"/>
      <c r="R5068" s="69"/>
      <c r="S5068" s="69"/>
      <c r="T5068" s="69"/>
      <c r="U5068" s="69"/>
      <c r="V5068" s="72"/>
      <c r="W5068" s="71"/>
      <c r="X5068" s="71"/>
    </row>
    <row r="5069" spans="1:24" ht="15.75" thickBot="1">
      <c r="A5069" s="3">
        <v>0.50609999999999999</v>
      </c>
      <c r="B5069" s="17">
        <v>5.9363515999999996E-3</v>
      </c>
      <c r="C5069" s="17">
        <v>-1.9463706000000001E-2</v>
      </c>
      <c r="D5069" s="17">
        <v>-2.4839224E-2</v>
      </c>
      <c r="E5069" s="74">
        <v>4.1464348000000003E-3</v>
      </c>
      <c r="F5069" s="74">
        <v>-3.3159942999999997E-2</v>
      </c>
      <c r="G5069" s="17">
        <v>4.4974124000000002E-3</v>
      </c>
      <c r="J5069" s="74"/>
      <c r="K5069" s="73"/>
      <c r="L5069" s="73"/>
      <c r="M5069" s="73"/>
      <c r="N5069" s="73"/>
      <c r="O5069" s="69"/>
      <c r="P5069" s="69"/>
      <c r="Q5069" s="69"/>
      <c r="R5069" s="69"/>
      <c r="S5069" s="69"/>
      <c r="T5069" s="69"/>
      <c r="U5069" s="69"/>
      <c r="V5069" s="72"/>
      <c r="W5069" s="71"/>
      <c r="X5069" s="71"/>
    </row>
    <row r="5070" spans="1:24" ht="15.75" thickBot="1">
      <c r="A5070" s="3">
        <v>0.50619999999999998</v>
      </c>
      <c r="B5070" s="17">
        <v>6.0336766000000002E-3</v>
      </c>
      <c r="C5070" s="17">
        <v>-1.9384028000000001E-2</v>
      </c>
      <c r="D5070" s="17">
        <v>-2.4763387000000001E-2</v>
      </c>
      <c r="E5070" s="74">
        <v>4.2144160999999999E-3</v>
      </c>
      <c r="F5070" s="74">
        <v>-3.3090357000000001E-2</v>
      </c>
      <c r="G5070" s="17">
        <v>4.5711477E-3</v>
      </c>
      <c r="J5070" s="74"/>
      <c r="K5070" s="73"/>
      <c r="L5070" s="73"/>
      <c r="M5070" s="73"/>
      <c r="N5070" s="73"/>
      <c r="O5070" s="69"/>
      <c r="P5070" s="69"/>
      <c r="Q5070" s="69"/>
      <c r="R5070" s="69"/>
      <c r="S5070" s="69"/>
      <c r="T5070" s="69"/>
      <c r="U5070" s="69"/>
      <c r="V5070" s="72"/>
      <c r="W5070" s="71"/>
      <c r="X5070" s="71"/>
    </row>
    <row r="5071" spans="1:24" ht="15.75" thickBot="1">
      <c r="A5071" s="3">
        <v>0.50629999999999997</v>
      </c>
      <c r="B5071" s="17">
        <v>6.131002E-3</v>
      </c>
      <c r="C5071" s="17">
        <v>-1.9304346999999999E-2</v>
      </c>
      <c r="D5071" s="17">
        <v>-2.4687547000000001E-2</v>
      </c>
      <c r="E5071" s="74">
        <v>4.2823979000000002E-3</v>
      </c>
      <c r="F5071" s="74">
        <v>-3.3020766E-2</v>
      </c>
      <c r="G5071" s="17">
        <v>4.6448834E-3</v>
      </c>
      <c r="J5071" s="74"/>
      <c r="K5071" s="73"/>
      <c r="L5071" s="73"/>
      <c r="M5071" s="73"/>
      <c r="N5071" s="73"/>
      <c r="O5071" s="69"/>
      <c r="P5071" s="69"/>
      <c r="Q5071" s="69"/>
      <c r="R5071" s="69"/>
      <c r="S5071" s="69"/>
      <c r="T5071" s="69"/>
      <c r="U5071" s="69"/>
      <c r="V5071" s="72"/>
      <c r="W5071" s="71"/>
      <c r="X5071" s="71"/>
    </row>
    <row r="5072" spans="1:24" ht="15.75" thickBot="1">
      <c r="A5072" s="3">
        <v>0.50639999999999996</v>
      </c>
      <c r="B5072" s="17">
        <v>6.2283277999999999E-3</v>
      </c>
      <c r="C5072" s="17">
        <v>-1.9224662999999999E-2</v>
      </c>
      <c r="D5072" s="17">
        <v>-2.4611701999999999E-2</v>
      </c>
      <c r="E5072" s="74">
        <v>4.3503798999999996E-3</v>
      </c>
      <c r="F5072" s="74">
        <v>-3.2951170000000002E-2</v>
      </c>
      <c r="G5072" s="17">
        <v>4.7186194000000004E-3</v>
      </c>
      <c r="J5072" s="74"/>
      <c r="K5072" s="73"/>
      <c r="L5072" s="73"/>
      <c r="M5072" s="73"/>
      <c r="N5072" s="73"/>
      <c r="O5072" s="69"/>
      <c r="P5072" s="69"/>
      <c r="Q5072" s="69"/>
      <c r="R5072" s="69"/>
      <c r="S5072" s="69"/>
      <c r="T5072" s="69"/>
      <c r="U5072" s="69"/>
      <c r="V5072" s="72"/>
      <c r="W5072" s="71"/>
      <c r="X5072" s="71"/>
    </row>
    <row r="5073" spans="1:24" ht="15.75" thickBot="1">
      <c r="A5073" s="3">
        <v>0.50649999999999995</v>
      </c>
      <c r="B5073" s="17">
        <v>6.3256539000000004E-3</v>
      </c>
      <c r="C5073" s="17">
        <v>-1.9144976000000001E-2</v>
      </c>
      <c r="D5073" s="17">
        <v>-2.4535853E-2</v>
      </c>
      <c r="E5073" s="74">
        <v>4.4183623E-3</v>
      </c>
      <c r="F5073" s="74">
        <v>-3.2881568E-2</v>
      </c>
      <c r="G5073" s="17">
        <v>4.7923558000000002E-3</v>
      </c>
      <c r="J5073" s="74"/>
      <c r="K5073" s="73"/>
      <c r="L5073" s="73"/>
      <c r="M5073" s="73"/>
      <c r="N5073" s="73"/>
      <c r="O5073" s="69"/>
      <c r="P5073" s="69"/>
      <c r="Q5073" s="69"/>
      <c r="R5073" s="69"/>
      <c r="S5073" s="69"/>
      <c r="T5073" s="69"/>
      <c r="U5073" s="69"/>
      <c r="V5073" s="72"/>
      <c r="W5073" s="71"/>
      <c r="X5073" s="71"/>
    </row>
    <row r="5074" spans="1:24" ht="15.75" thickBot="1">
      <c r="A5074" s="3">
        <v>0.50660000000000005</v>
      </c>
      <c r="B5074" s="17">
        <v>6.4229804999999997E-3</v>
      </c>
      <c r="C5074" s="17">
        <v>-1.9065285000000001E-2</v>
      </c>
      <c r="D5074" s="17">
        <v>-2.4459999999999999E-2</v>
      </c>
      <c r="E5074" s="74">
        <v>4.4863450999999997E-3</v>
      </c>
      <c r="F5074" s="74">
        <v>-3.2811962E-2</v>
      </c>
      <c r="G5074" s="17">
        <v>4.8660926E-3</v>
      </c>
      <c r="J5074" s="74"/>
      <c r="K5074" s="73"/>
      <c r="L5074" s="73"/>
      <c r="M5074" s="73"/>
      <c r="N5074" s="73"/>
      <c r="O5074" s="69"/>
      <c r="P5074" s="69"/>
      <c r="Q5074" s="69"/>
      <c r="R5074" s="69"/>
      <c r="S5074" s="69"/>
      <c r="T5074" s="69"/>
      <c r="U5074" s="69"/>
      <c r="V5074" s="72"/>
      <c r="W5074" s="71"/>
      <c r="X5074" s="71"/>
    </row>
    <row r="5075" spans="1:24" ht="15.75" thickBot="1">
      <c r="A5075" s="3">
        <v>0.50670000000000004</v>
      </c>
      <c r="B5075" s="17">
        <v>6.5203075000000001E-3</v>
      </c>
      <c r="C5075" s="17">
        <v>-1.898559E-2</v>
      </c>
      <c r="D5075" s="17">
        <v>-2.4384143E-2</v>
      </c>
      <c r="E5075" s="74">
        <v>4.5543283000000004E-3</v>
      </c>
      <c r="F5075" s="74">
        <v>-3.2742351000000003E-2</v>
      </c>
      <c r="G5075" s="17">
        <v>4.9398298E-3</v>
      </c>
      <c r="J5075" s="74"/>
      <c r="K5075" s="73"/>
      <c r="L5075" s="73"/>
      <c r="M5075" s="73"/>
      <c r="N5075" s="73"/>
      <c r="O5075" s="69"/>
      <c r="P5075" s="69"/>
      <c r="Q5075" s="69"/>
      <c r="R5075" s="69"/>
      <c r="S5075" s="69"/>
      <c r="T5075" s="69"/>
      <c r="U5075" s="69"/>
      <c r="V5075" s="72"/>
      <c r="W5075" s="71"/>
      <c r="X5075" s="71"/>
    </row>
    <row r="5076" spans="1:24" ht="15.75" thickBot="1">
      <c r="A5076" s="3">
        <v>0.50680000000000003</v>
      </c>
      <c r="B5076" s="17">
        <v>6.6176348000000001E-3</v>
      </c>
      <c r="C5076" s="17">
        <v>-1.8905893E-2</v>
      </c>
      <c r="D5076" s="17">
        <v>-2.4308282000000001E-2</v>
      </c>
      <c r="E5076" s="74">
        <v>4.6223117999999999E-3</v>
      </c>
      <c r="F5076" s="74">
        <v>-3.2672734000000002E-2</v>
      </c>
      <c r="G5076" s="17">
        <v>5.0135672999999997E-3</v>
      </c>
      <c r="J5076" s="74"/>
      <c r="K5076" s="73"/>
      <c r="L5076" s="73"/>
      <c r="M5076" s="73"/>
      <c r="N5076" s="73"/>
      <c r="O5076" s="69"/>
      <c r="P5076" s="69"/>
      <c r="Q5076" s="69"/>
      <c r="R5076" s="69"/>
      <c r="S5076" s="69"/>
      <c r="T5076" s="69"/>
      <c r="U5076" s="69"/>
      <c r="V5076" s="72"/>
      <c r="W5076" s="71"/>
      <c r="X5076" s="71"/>
    </row>
    <row r="5077" spans="1:24" ht="15.75" thickBot="1">
      <c r="A5077" s="3">
        <v>0.50690000000000002</v>
      </c>
      <c r="B5077" s="17">
        <v>6.7149625999999999E-3</v>
      </c>
      <c r="C5077" s="17">
        <v>-1.8826191999999999E-2</v>
      </c>
      <c r="D5077" s="17">
        <v>-2.4232416999999999E-2</v>
      </c>
      <c r="E5077" s="74">
        <v>4.6902957000000004E-3</v>
      </c>
      <c r="F5077" s="74">
        <v>-3.2603113000000003E-2</v>
      </c>
      <c r="G5077" s="17">
        <v>5.0873052000000004E-3</v>
      </c>
      <c r="J5077" s="74"/>
      <c r="K5077" s="73"/>
      <c r="L5077" s="73"/>
      <c r="M5077" s="73"/>
      <c r="N5077" s="73"/>
      <c r="O5077" s="69"/>
      <c r="P5077" s="69"/>
      <c r="Q5077" s="69"/>
      <c r="R5077" s="69"/>
      <c r="S5077" s="69"/>
      <c r="T5077" s="69"/>
      <c r="U5077" s="69"/>
      <c r="V5077" s="72"/>
      <c r="W5077" s="71"/>
      <c r="X5077" s="71"/>
    </row>
    <row r="5078" spans="1:24" ht="15.75" thickBot="1">
      <c r="A5078" s="3">
        <v>0.50700000000000001</v>
      </c>
      <c r="B5078" s="17">
        <v>6.8122907999999998E-3</v>
      </c>
      <c r="C5078" s="17">
        <v>-1.8746486999999999E-2</v>
      </c>
      <c r="D5078" s="17">
        <v>-2.4156548E-2</v>
      </c>
      <c r="E5078" s="74">
        <v>4.7582798999999997E-3</v>
      </c>
      <c r="F5078" s="74">
        <v>-3.2533486E-2</v>
      </c>
      <c r="G5078" s="17">
        <v>5.1610435000000003E-3</v>
      </c>
      <c r="J5078" s="74"/>
      <c r="K5078" s="73"/>
      <c r="L5078" s="73"/>
      <c r="M5078" s="73"/>
      <c r="N5078" s="73"/>
      <c r="O5078" s="69"/>
      <c r="P5078" s="69"/>
      <c r="Q5078" s="69"/>
      <c r="R5078" s="69"/>
      <c r="S5078" s="69"/>
      <c r="T5078" s="69"/>
      <c r="U5078" s="69"/>
      <c r="V5078" s="72"/>
      <c r="W5078" s="71"/>
      <c r="X5078" s="71"/>
    </row>
    <row r="5079" spans="1:24" ht="15.75" thickBot="1">
      <c r="A5079" s="3">
        <v>0.5071</v>
      </c>
      <c r="B5079" s="17">
        <v>6.9096195000000003E-3</v>
      </c>
      <c r="C5079" s="17">
        <v>-1.8666779000000001E-2</v>
      </c>
      <c r="D5079" s="17">
        <v>-2.4080674E-2</v>
      </c>
      <c r="E5079" s="74">
        <v>4.8262645999999996E-3</v>
      </c>
      <c r="F5079" s="74">
        <v>-3.2463855E-2</v>
      </c>
      <c r="G5079" s="17">
        <v>5.2347823E-3</v>
      </c>
      <c r="J5079" s="74"/>
      <c r="K5079" s="73"/>
      <c r="L5079" s="73"/>
      <c r="M5079" s="73"/>
      <c r="N5079" s="73"/>
      <c r="O5079" s="69"/>
      <c r="P5079" s="69"/>
      <c r="Q5079" s="69"/>
      <c r="R5079" s="69"/>
      <c r="S5079" s="69"/>
      <c r="T5079" s="69"/>
      <c r="U5079" s="69"/>
      <c r="V5079" s="72"/>
      <c r="W5079" s="71"/>
      <c r="X5079" s="71"/>
    </row>
    <row r="5080" spans="1:24" ht="15.75" thickBot="1">
      <c r="A5080" s="3">
        <v>0.50719999999999998</v>
      </c>
      <c r="B5080" s="17">
        <v>7.0069486E-3</v>
      </c>
      <c r="C5080" s="17">
        <v>-1.8587066999999999E-2</v>
      </c>
      <c r="D5080" s="17">
        <v>-2.4004797000000001E-2</v>
      </c>
      <c r="E5080" s="74">
        <v>4.8942496999999996E-3</v>
      </c>
      <c r="F5080" s="74">
        <v>-3.2394218000000002E-2</v>
      </c>
      <c r="G5080" s="17">
        <v>5.3085214000000002E-3</v>
      </c>
      <c r="J5080" s="74"/>
      <c r="K5080" s="73"/>
      <c r="L5080" s="73"/>
      <c r="M5080" s="73"/>
      <c r="N5080" s="73"/>
      <c r="O5080" s="69"/>
      <c r="P5080" s="69"/>
      <c r="Q5080" s="69"/>
      <c r="R5080" s="69"/>
      <c r="S5080" s="69"/>
      <c r="T5080" s="69"/>
      <c r="U5080" s="69"/>
      <c r="V5080" s="72"/>
      <c r="W5080" s="71"/>
      <c r="X5080" s="71"/>
    </row>
    <row r="5081" spans="1:24" ht="15.75" thickBot="1">
      <c r="A5081" s="3">
        <v>0.50729999999999997</v>
      </c>
      <c r="B5081" s="17">
        <v>7.1042780999999999E-3</v>
      </c>
      <c r="C5081" s="17">
        <v>-1.8507352000000001E-2</v>
      </c>
      <c r="D5081" s="17">
        <v>-2.3928916000000001E-2</v>
      </c>
      <c r="E5081" s="74">
        <v>4.9622351000000002E-3</v>
      </c>
      <c r="F5081" s="74">
        <v>-3.2324576000000001E-2</v>
      </c>
      <c r="G5081" s="17">
        <v>5.3822608999999997E-3</v>
      </c>
      <c r="J5081" s="74"/>
      <c r="K5081" s="73"/>
      <c r="L5081" s="73"/>
      <c r="M5081" s="73"/>
      <c r="N5081" s="73"/>
      <c r="O5081" s="69"/>
      <c r="P5081" s="69"/>
      <c r="Q5081" s="69"/>
      <c r="R5081" s="69"/>
      <c r="S5081" s="69"/>
      <c r="T5081" s="69"/>
      <c r="U5081" s="69"/>
      <c r="V5081" s="72"/>
      <c r="W5081" s="71"/>
      <c r="X5081" s="71"/>
    </row>
    <row r="5082" spans="1:24" ht="15.75" thickBot="1">
      <c r="A5082" s="3">
        <v>0.50739999999999996</v>
      </c>
      <c r="B5082" s="17">
        <v>7.201608E-3</v>
      </c>
      <c r="C5082" s="17">
        <v>-1.8427633999999998E-2</v>
      </c>
      <c r="D5082" s="17">
        <v>-2.3853030000000001E-2</v>
      </c>
      <c r="E5082" s="74">
        <v>5.0302209999999997E-3</v>
      </c>
      <c r="F5082" s="74">
        <v>-3.2254929000000002E-2</v>
      </c>
      <c r="G5082" s="17">
        <v>5.4560008999999998E-3</v>
      </c>
      <c r="J5082" s="74"/>
      <c r="K5082" s="73"/>
      <c r="L5082" s="73"/>
      <c r="M5082" s="73"/>
      <c r="N5082" s="73"/>
      <c r="O5082" s="69"/>
      <c r="P5082" s="69"/>
      <c r="Q5082" s="69"/>
      <c r="R5082" s="69"/>
      <c r="S5082" s="69"/>
      <c r="T5082" s="69"/>
      <c r="U5082" s="69"/>
      <c r="V5082" s="72"/>
      <c r="W5082" s="71"/>
      <c r="X5082" s="71"/>
    </row>
    <row r="5083" spans="1:24" ht="15.75" thickBot="1">
      <c r="A5083" s="3">
        <v>0.50749999999999995</v>
      </c>
      <c r="B5083" s="17">
        <v>7.2989385000000002E-3</v>
      </c>
      <c r="C5083" s="17">
        <v>-1.8347912000000001E-2</v>
      </c>
      <c r="D5083" s="17">
        <v>-2.3777141000000002E-2</v>
      </c>
      <c r="E5083" s="74">
        <v>5.0982071999999996E-3</v>
      </c>
      <c r="F5083" s="74">
        <v>-3.2185276999999998E-2</v>
      </c>
      <c r="G5083" s="17">
        <v>5.5297413E-3</v>
      </c>
      <c r="J5083" s="74"/>
      <c r="K5083" s="73"/>
      <c r="L5083" s="73"/>
      <c r="M5083" s="73"/>
      <c r="N5083" s="73"/>
      <c r="O5083" s="69"/>
      <c r="P5083" s="69"/>
      <c r="Q5083" s="69"/>
      <c r="R5083" s="69"/>
      <c r="S5083" s="69"/>
      <c r="T5083" s="69"/>
      <c r="U5083" s="69"/>
      <c r="V5083" s="72"/>
      <c r="W5083" s="71"/>
      <c r="X5083" s="71"/>
    </row>
    <row r="5084" spans="1:24" ht="15.75" thickBot="1">
      <c r="A5084" s="3">
        <v>0.50760000000000005</v>
      </c>
      <c r="B5084" s="17">
        <v>7.3962693000000001E-3</v>
      </c>
      <c r="C5084" s="17">
        <v>-1.8268187000000002E-2</v>
      </c>
      <c r="D5084" s="17">
        <v>-2.3701247000000002E-2</v>
      </c>
      <c r="E5084" s="74">
        <v>5.1661939000000002E-3</v>
      </c>
      <c r="F5084" s="74">
        <v>-3.2115619999999998E-2</v>
      </c>
      <c r="G5084" s="17">
        <v>5.6034821000000004E-3</v>
      </c>
      <c r="J5084" s="74"/>
      <c r="K5084" s="73"/>
      <c r="L5084" s="73"/>
      <c r="M5084" s="73"/>
      <c r="N5084" s="73"/>
      <c r="O5084" s="69"/>
      <c r="P5084" s="69"/>
      <c r="Q5084" s="69"/>
      <c r="R5084" s="69"/>
      <c r="S5084" s="69"/>
      <c r="T5084" s="69"/>
      <c r="U5084" s="69"/>
      <c r="V5084" s="72"/>
      <c r="W5084" s="71"/>
      <c r="X5084" s="71"/>
    </row>
    <row r="5085" spans="1:24" ht="15.75" thickBot="1">
      <c r="A5085" s="3">
        <v>0.50770000000000004</v>
      </c>
      <c r="B5085" s="17">
        <v>7.4936007000000002E-3</v>
      </c>
      <c r="C5085" s="17">
        <v>-1.8188458000000001E-2</v>
      </c>
      <c r="D5085" s="17">
        <v>-2.3625349E-2</v>
      </c>
      <c r="E5085" s="74">
        <v>5.2341810000000001E-3</v>
      </c>
      <c r="F5085" s="74">
        <v>-3.2045957999999999E-2</v>
      </c>
      <c r="G5085" s="17">
        <v>5.6772233E-3</v>
      </c>
      <c r="J5085" s="74"/>
      <c r="K5085" s="73"/>
      <c r="L5085" s="73"/>
      <c r="M5085" s="73"/>
      <c r="N5085" s="73"/>
      <c r="O5085" s="69"/>
      <c r="P5085" s="69"/>
      <c r="Q5085" s="69"/>
      <c r="R5085" s="69"/>
      <c r="S5085" s="69"/>
      <c r="T5085" s="69"/>
      <c r="U5085" s="69"/>
      <c r="V5085" s="72"/>
      <c r="W5085" s="71"/>
      <c r="X5085" s="71"/>
    </row>
    <row r="5086" spans="1:24" ht="15.75" thickBot="1">
      <c r="A5086" s="3">
        <v>0.50780000000000003</v>
      </c>
      <c r="B5086" s="17">
        <v>7.5909324999999996E-3</v>
      </c>
      <c r="C5086" s="17">
        <v>-1.8108725999999999E-2</v>
      </c>
      <c r="D5086" s="17">
        <v>-2.3549448000000001E-2</v>
      </c>
      <c r="E5086" s="74">
        <v>5.3021685000000001E-3</v>
      </c>
      <c r="F5086" s="74">
        <v>-3.1976290999999997E-2</v>
      </c>
      <c r="G5086" s="17">
        <v>5.7509650000000002E-3</v>
      </c>
      <c r="J5086" s="74"/>
      <c r="K5086" s="73"/>
      <c r="L5086" s="73"/>
      <c r="M5086" s="73"/>
      <c r="N5086" s="73"/>
      <c r="O5086" s="69"/>
      <c r="P5086" s="69"/>
      <c r="Q5086" s="69"/>
      <c r="R5086" s="69"/>
      <c r="S5086" s="69"/>
      <c r="T5086" s="69"/>
      <c r="U5086" s="69"/>
      <c r="V5086" s="72"/>
      <c r="W5086" s="71"/>
      <c r="X5086" s="71"/>
    </row>
    <row r="5087" spans="1:24" ht="15.75" thickBot="1">
      <c r="A5087" s="3">
        <v>0.50790000000000002</v>
      </c>
      <c r="B5087" s="17">
        <v>7.6882647999999996E-3</v>
      </c>
      <c r="C5087" s="17">
        <v>-1.8028990000000002E-2</v>
      </c>
      <c r="D5087" s="17">
        <v>-2.3473542E-2</v>
      </c>
      <c r="E5087" s="74">
        <v>5.3701564999999998E-3</v>
      </c>
      <c r="F5087" s="74">
        <v>-3.1906618999999997E-2</v>
      </c>
      <c r="G5087" s="17">
        <v>5.8247070999999997E-3</v>
      </c>
      <c r="J5087" s="74"/>
      <c r="K5087" s="73"/>
      <c r="L5087" s="73"/>
      <c r="M5087" s="73"/>
      <c r="N5087" s="73"/>
      <c r="O5087" s="69"/>
      <c r="P5087" s="69"/>
      <c r="Q5087" s="69"/>
      <c r="R5087" s="69"/>
      <c r="S5087" s="69"/>
      <c r="T5087" s="69"/>
      <c r="U5087" s="69"/>
      <c r="V5087" s="72"/>
      <c r="W5087" s="71"/>
      <c r="X5087" s="71"/>
    </row>
    <row r="5088" spans="1:24" ht="15.75" thickBot="1">
      <c r="A5088" s="3">
        <v>0.50800000000000001</v>
      </c>
      <c r="B5088" s="17">
        <v>7.7855976000000002E-3</v>
      </c>
      <c r="C5088" s="17">
        <v>-1.7949250999999999E-2</v>
      </c>
      <c r="D5088" s="17">
        <v>-2.3397630999999999E-2</v>
      </c>
      <c r="E5088" s="74">
        <v>5.4381448999999997E-3</v>
      </c>
      <c r="F5088" s="74">
        <v>-3.1836941000000001E-2</v>
      </c>
      <c r="G5088" s="17">
        <v>5.8984496999999999E-3</v>
      </c>
      <c r="J5088" s="74"/>
      <c r="K5088" s="73"/>
      <c r="L5088" s="73"/>
      <c r="M5088" s="73"/>
      <c r="N5088" s="73"/>
      <c r="O5088" s="69"/>
      <c r="P5088" s="69"/>
      <c r="Q5088" s="69"/>
      <c r="R5088" s="69"/>
      <c r="S5088" s="69"/>
      <c r="T5088" s="69"/>
      <c r="U5088" s="69"/>
      <c r="V5088" s="72"/>
      <c r="W5088" s="71"/>
      <c r="X5088" s="71"/>
    </row>
    <row r="5089" spans="1:24" ht="15.75" thickBot="1">
      <c r="A5089" s="3">
        <v>0.5081</v>
      </c>
      <c r="B5089" s="17">
        <v>7.8829308000000001E-3</v>
      </c>
      <c r="C5089" s="17">
        <v>-1.7869507999999999E-2</v>
      </c>
      <c r="D5089" s="17">
        <v>-2.3321716999999999E-2</v>
      </c>
      <c r="E5089" s="74">
        <v>5.5061336999999997E-3</v>
      </c>
      <c r="F5089" s="74">
        <v>-3.1767258999999999E-2</v>
      </c>
      <c r="G5089" s="17">
        <v>5.9721927000000001E-3</v>
      </c>
      <c r="J5089" s="74"/>
      <c r="K5089" s="73"/>
      <c r="L5089" s="73"/>
      <c r="M5089" s="73"/>
      <c r="N5089" s="73"/>
      <c r="O5089" s="69"/>
      <c r="P5089" s="69"/>
      <c r="Q5089" s="69"/>
      <c r="R5089" s="69"/>
      <c r="S5089" s="69"/>
      <c r="T5089" s="69"/>
      <c r="U5089" s="69"/>
      <c r="V5089" s="72"/>
      <c r="W5089" s="71"/>
      <c r="X5089" s="71"/>
    </row>
    <row r="5090" spans="1:24" ht="15.75" thickBot="1">
      <c r="A5090" s="3">
        <v>0.50819999999999999</v>
      </c>
      <c r="B5090" s="17">
        <v>7.9802646000000001E-3</v>
      </c>
      <c r="C5090" s="17">
        <v>-1.7789762000000001E-2</v>
      </c>
      <c r="D5090" s="17">
        <v>-2.3245799000000001E-2</v>
      </c>
      <c r="E5090" s="74">
        <v>5.5741230000000003E-3</v>
      </c>
      <c r="F5090" s="74">
        <v>-3.1697571000000001E-2</v>
      </c>
      <c r="G5090" s="17">
        <v>6.0459362000000001E-3</v>
      </c>
      <c r="J5090" s="74"/>
      <c r="K5090" s="73"/>
      <c r="L5090" s="73"/>
      <c r="M5090" s="73"/>
      <c r="N5090" s="73"/>
      <c r="O5090" s="69"/>
      <c r="P5090" s="69"/>
      <c r="Q5090" s="69"/>
      <c r="R5090" s="69"/>
      <c r="S5090" s="69"/>
      <c r="T5090" s="69"/>
      <c r="U5090" s="69"/>
      <c r="V5090" s="72"/>
      <c r="W5090" s="71"/>
      <c r="X5090" s="71"/>
    </row>
    <row r="5091" spans="1:24" ht="15.75" thickBot="1">
      <c r="A5091" s="3">
        <v>0.50829999999999997</v>
      </c>
      <c r="B5091" s="17">
        <v>8.0775988000000003E-3</v>
      </c>
      <c r="C5091" s="17">
        <v>-1.7710012000000001E-2</v>
      </c>
      <c r="D5091" s="17">
        <v>-2.3169875999999999E-2</v>
      </c>
      <c r="E5091" s="74">
        <v>5.6421127999999997E-3</v>
      </c>
      <c r="F5091" s="74">
        <v>-3.1627877999999998E-2</v>
      </c>
      <c r="G5091" s="17">
        <v>6.1196801999999998E-3</v>
      </c>
      <c r="J5091" s="74"/>
      <c r="K5091" s="73"/>
      <c r="L5091" s="73"/>
      <c r="M5091" s="73"/>
      <c r="N5091" s="73"/>
      <c r="O5091" s="69"/>
      <c r="P5091" s="69"/>
      <c r="Q5091" s="69"/>
      <c r="R5091" s="69"/>
      <c r="S5091" s="69"/>
      <c r="T5091" s="69"/>
      <c r="U5091" s="69"/>
      <c r="V5091" s="72"/>
      <c r="W5091" s="71"/>
      <c r="X5091" s="71"/>
    </row>
    <row r="5092" spans="1:24" ht="15.75" thickBot="1">
      <c r="A5092" s="3">
        <v>0.50839999999999996</v>
      </c>
      <c r="B5092" s="17">
        <v>8.1749335999999999E-3</v>
      </c>
      <c r="C5092" s="17">
        <v>-1.7630258999999999E-2</v>
      </c>
      <c r="D5092" s="17">
        <v>-2.3093949999999999E-2</v>
      </c>
      <c r="E5092" s="74">
        <v>5.7101030000000002E-3</v>
      </c>
      <c r="F5092" s="74">
        <v>-3.1558179999999998E-2</v>
      </c>
      <c r="G5092" s="17">
        <v>6.1934245999999997E-3</v>
      </c>
      <c r="J5092" s="74"/>
      <c r="K5092" s="73"/>
      <c r="L5092" s="73"/>
      <c r="M5092" s="73"/>
      <c r="N5092" s="73"/>
      <c r="O5092" s="69"/>
      <c r="P5092" s="69"/>
      <c r="Q5092" s="69"/>
      <c r="R5092" s="69"/>
      <c r="S5092" s="69"/>
      <c r="T5092" s="69"/>
      <c r="U5092" s="69"/>
      <c r="V5092" s="72"/>
      <c r="W5092" s="71"/>
      <c r="X5092" s="71"/>
    </row>
    <row r="5093" spans="1:24" ht="15.75" thickBot="1">
      <c r="A5093" s="3">
        <v>0.50849999999999995</v>
      </c>
      <c r="B5093" s="17">
        <v>8.2722688999999992E-3</v>
      </c>
      <c r="C5093" s="17">
        <v>-1.7550502999999999E-2</v>
      </c>
      <c r="D5093" s="17">
        <v>-2.3018019000000001E-2</v>
      </c>
      <c r="E5093" s="74">
        <v>5.7780936E-3</v>
      </c>
      <c r="F5093" s="74">
        <v>-3.1488477000000001E-2</v>
      </c>
      <c r="G5093" s="17">
        <v>6.2671695000000001E-3</v>
      </c>
      <c r="J5093" s="74"/>
      <c r="K5093" s="73"/>
      <c r="L5093" s="73"/>
      <c r="M5093" s="73"/>
      <c r="N5093" s="73"/>
      <c r="O5093" s="69"/>
      <c r="P5093" s="69"/>
      <c r="Q5093" s="69"/>
      <c r="R5093" s="69"/>
      <c r="S5093" s="69"/>
      <c r="T5093" s="69"/>
      <c r="U5093" s="69"/>
      <c r="V5093" s="72"/>
      <c r="W5093" s="71"/>
      <c r="X5093" s="71"/>
    </row>
    <row r="5094" spans="1:24" ht="15.75" thickBot="1">
      <c r="A5094" s="3">
        <v>0.50860000000000005</v>
      </c>
      <c r="B5094" s="17">
        <v>8.3696046999999999E-3</v>
      </c>
      <c r="C5094" s="17">
        <v>-1.7470742000000001E-2</v>
      </c>
      <c r="D5094" s="17">
        <v>-2.2942084000000001E-2</v>
      </c>
      <c r="E5094" s="74">
        <v>5.8460847999999999E-3</v>
      </c>
      <c r="F5094" s="74">
        <v>-3.1418768999999999E-2</v>
      </c>
      <c r="G5094" s="17">
        <v>6.3409149999999999E-3</v>
      </c>
      <c r="J5094" s="74"/>
      <c r="K5094" s="73"/>
      <c r="L5094" s="73"/>
      <c r="M5094" s="73"/>
      <c r="N5094" s="73"/>
      <c r="O5094" s="69"/>
      <c r="P5094" s="69"/>
      <c r="Q5094" s="69"/>
      <c r="R5094" s="69"/>
      <c r="S5094" s="69"/>
      <c r="T5094" s="69"/>
      <c r="U5094" s="69"/>
      <c r="V5094" s="72"/>
      <c r="W5094" s="71"/>
      <c r="X5094" s="71"/>
    </row>
    <row r="5095" spans="1:24" ht="15.75" thickBot="1">
      <c r="A5095" s="3">
        <v>0.50870000000000004</v>
      </c>
      <c r="B5095" s="17">
        <v>8.4669410000000004E-3</v>
      </c>
      <c r="C5095" s="17">
        <v>-1.7390979000000001E-2</v>
      </c>
      <c r="D5095" s="17">
        <v>-2.2866145000000001E-2</v>
      </c>
      <c r="E5095" s="74">
        <v>5.9140764E-3</v>
      </c>
      <c r="F5095" s="74">
        <v>-3.1349055000000001E-2</v>
      </c>
      <c r="G5095" s="17">
        <v>6.4146608999999999E-3</v>
      </c>
      <c r="J5095" s="74"/>
      <c r="K5095" s="73"/>
      <c r="L5095" s="73"/>
      <c r="M5095" s="73"/>
      <c r="N5095" s="73"/>
      <c r="O5095" s="69"/>
      <c r="P5095" s="69"/>
      <c r="Q5095" s="69"/>
      <c r="R5095" s="69"/>
      <c r="S5095" s="69"/>
      <c r="T5095" s="69"/>
      <c r="U5095" s="69"/>
      <c r="V5095" s="72"/>
      <c r="W5095" s="71"/>
      <c r="X5095" s="71"/>
    </row>
    <row r="5096" spans="1:24" ht="15.75" thickBot="1">
      <c r="A5096" s="3">
        <v>0.50880000000000003</v>
      </c>
      <c r="B5096" s="17">
        <v>8.5642779000000002E-3</v>
      </c>
      <c r="C5096" s="17">
        <v>-1.7311211999999999E-2</v>
      </c>
      <c r="D5096" s="17">
        <v>-2.2790201999999999E-2</v>
      </c>
      <c r="E5096" s="74">
        <v>5.9820684999999998E-3</v>
      </c>
      <c r="F5096" s="74">
        <v>-3.1279336999999997E-2</v>
      </c>
      <c r="G5096" s="17">
        <v>6.4884071999999999E-3</v>
      </c>
      <c r="J5096" s="74"/>
      <c r="K5096" s="73"/>
      <c r="L5096" s="73"/>
      <c r="M5096" s="73"/>
      <c r="N5096" s="73"/>
      <c r="O5096" s="69"/>
      <c r="P5096" s="69"/>
      <c r="Q5096" s="69"/>
      <c r="R5096" s="69"/>
      <c r="S5096" s="69"/>
      <c r="T5096" s="69"/>
      <c r="U5096" s="69"/>
      <c r="V5096" s="72"/>
      <c r="W5096" s="71"/>
      <c r="X5096" s="71"/>
    </row>
    <row r="5097" spans="1:24" ht="15.75" thickBot="1">
      <c r="A5097" s="3">
        <v>0.50890000000000002</v>
      </c>
      <c r="B5097" s="17">
        <v>8.6616152999999998E-3</v>
      </c>
      <c r="C5097" s="17">
        <v>-1.7231441E-2</v>
      </c>
      <c r="D5097" s="17">
        <v>-2.2714254E-2</v>
      </c>
      <c r="E5097" s="74">
        <v>6.0500611000000003E-3</v>
      </c>
      <c r="F5097" s="74">
        <v>-3.1209613000000001E-2</v>
      </c>
      <c r="G5097" s="17">
        <v>6.5621541000000002E-3</v>
      </c>
      <c r="J5097" s="74"/>
      <c r="K5097" s="73"/>
      <c r="L5097" s="73"/>
      <c r="M5097" s="73"/>
      <c r="N5097" s="73"/>
      <c r="O5097" s="69"/>
      <c r="P5097" s="69"/>
      <c r="Q5097" s="69"/>
      <c r="R5097" s="69"/>
      <c r="S5097" s="69"/>
      <c r="T5097" s="69"/>
      <c r="U5097" s="69"/>
      <c r="V5097" s="72"/>
      <c r="W5097" s="71"/>
      <c r="X5097" s="71"/>
    </row>
    <row r="5098" spans="1:24" ht="15.75" thickBot="1">
      <c r="A5098" s="3">
        <v>0.50900000000000001</v>
      </c>
      <c r="B5098" s="17">
        <v>8.7589532000000008E-3</v>
      </c>
      <c r="C5098" s="17">
        <v>-1.7151665999999999E-2</v>
      </c>
      <c r="D5098" s="17">
        <v>-2.2638302999999999E-2</v>
      </c>
      <c r="E5098" s="74">
        <v>6.1180541E-3</v>
      </c>
      <c r="F5098" s="74">
        <v>-3.1139884E-2</v>
      </c>
      <c r="G5098" s="17">
        <v>6.6359015000000002E-3</v>
      </c>
      <c r="J5098" s="74"/>
      <c r="K5098" s="73"/>
      <c r="L5098" s="73"/>
      <c r="M5098" s="73"/>
      <c r="N5098" s="73"/>
      <c r="O5098" s="69"/>
      <c r="P5098" s="69"/>
      <c r="Q5098" s="69"/>
      <c r="R5098" s="69"/>
      <c r="S5098" s="69"/>
      <c r="T5098" s="69"/>
      <c r="U5098" s="69"/>
      <c r="V5098" s="72"/>
      <c r="W5098" s="71"/>
      <c r="X5098" s="71"/>
    </row>
    <row r="5099" spans="1:24" ht="15.75" thickBot="1">
      <c r="A5099" s="3">
        <v>0.5091</v>
      </c>
      <c r="B5099" s="17">
        <v>8.8562916999999994E-3</v>
      </c>
      <c r="C5099" s="17">
        <v>-1.7071889E-2</v>
      </c>
      <c r="D5099" s="17">
        <v>-2.2562347E-2</v>
      </c>
      <c r="E5099" s="74">
        <v>6.1860476999999999E-3</v>
      </c>
      <c r="F5099" s="74">
        <v>-3.1070150000000001E-2</v>
      </c>
      <c r="G5099" s="17">
        <v>6.7096495000000004E-3</v>
      </c>
      <c r="J5099" s="74"/>
      <c r="K5099" s="73"/>
      <c r="L5099" s="73"/>
      <c r="M5099" s="73"/>
      <c r="N5099" s="73"/>
      <c r="O5099" s="69"/>
      <c r="P5099" s="69"/>
      <c r="Q5099" s="69"/>
      <c r="R5099" s="69"/>
      <c r="S5099" s="69"/>
      <c r="T5099" s="69"/>
      <c r="U5099" s="69"/>
      <c r="V5099" s="72"/>
      <c r="W5099" s="71"/>
      <c r="X5099" s="71"/>
    </row>
    <row r="5100" spans="1:24" ht="15.75" thickBot="1">
      <c r="A5100" s="3">
        <v>0.50919999999999999</v>
      </c>
      <c r="B5100" s="17">
        <v>8.9536307999999992E-3</v>
      </c>
      <c r="C5100" s="17">
        <v>-1.6992106999999999E-2</v>
      </c>
      <c r="D5100" s="17">
        <v>-2.2486387E-2</v>
      </c>
      <c r="E5100" s="74">
        <v>6.2540418000000004E-3</v>
      </c>
      <c r="F5100" s="74">
        <v>-3.1000410999999999E-2</v>
      </c>
      <c r="G5100" s="17">
        <v>6.7833978999999999E-3</v>
      </c>
      <c r="J5100" s="74"/>
      <c r="K5100" s="73"/>
      <c r="L5100" s="73"/>
      <c r="M5100" s="73"/>
      <c r="N5100" s="73"/>
      <c r="O5100" s="69"/>
      <c r="P5100" s="69"/>
      <c r="Q5100" s="69"/>
      <c r="R5100" s="69"/>
      <c r="S5100" s="69"/>
      <c r="T5100" s="69"/>
      <c r="U5100" s="69"/>
      <c r="V5100" s="72"/>
      <c r="W5100" s="71"/>
      <c r="X5100" s="71"/>
    </row>
    <row r="5101" spans="1:24" ht="15.75" thickBot="1">
      <c r="A5101" s="3">
        <v>0.50929999999999997</v>
      </c>
      <c r="B5101" s="17">
        <v>9.0509704000000003E-3</v>
      </c>
      <c r="C5101" s="17">
        <v>-1.6912322E-2</v>
      </c>
      <c r="D5101" s="17">
        <v>-2.2410422999999999E-2</v>
      </c>
      <c r="E5101" s="74">
        <v>6.3220363999999998E-3</v>
      </c>
      <c r="F5101" s="74">
        <v>-3.0930666999999998E-2</v>
      </c>
      <c r="G5101" s="17">
        <v>6.8571468999999996E-3</v>
      </c>
      <c r="J5101" s="74"/>
      <c r="K5101" s="73"/>
      <c r="L5101" s="73"/>
      <c r="M5101" s="73"/>
      <c r="N5101" s="73"/>
      <c r="O5101" s="69"/>
      <c r="P5101" s="69"/>
      <c r="Q5101" s="69"/>
      <c r="R5101" s="69"/>
      <c r="S5101" s="69"/>
      <c r="T5101" s="69"/>
      <c r="U5101" s="69"/>
      <c r="V5101" s="72"/>
      <c r="W5101" s="71"/>
      <c r="X5101" s="71"/>
    </row>
    <row r="5102" spans="1:24" ht="15.75" thickBot="1">
      <c r="A5102" s="3">
        <v>0.50939999999999996</v>
      </c>
      <c r="B5102" s="17">
        <v>9.1483106000000008E-3</v>
      </c>
      <c r="C5102" s="17">
        <v>-1.6832534E-2</v>
      </c>
      <c r="D5102" s="17">
        <v>-2.2334455E-2</v>
      </c>
      <c r="E5102" s="74">
        <v>6.3900314999999997E-3</v>
      </c>
      <c r="F5102" s="74">
        <v>-3.0860917000000002E-2</v>
      </c>
      <c r="G5102" s="17">
        <v>6.9308963999999999E-3</v>
      </c>
      <c r="J5102" s="74"/>
      <c r="K5102" s="73"/>
      <c r="L5102" s="73"/>
      <c r="M5102" s="73"/>
      <c r="N5102" s="73"/>
      <c r="O5102" s="69"/>
      <c r="P5102" s="69"/>
      <c r="Q5102" s="69"/>
      <c r="R5102" s="69"/>
      <c r="S5102" s="69"/>
      <c r="T5102" s="69"/>
      <c r="U5102" s="69"/>
      <c r="V5102" s="72"/>
      <c r="W5102" s="71"/>
      <c r="X5102" s="71"/>
    </row>
    <row r="5103" spans="1:24" ht="15.75" thickBot="1">
      <c r="A5103" s="3">
        <v>0.50949999999999995</v>
      </c>
      <c r="B5103" s="17">
        <v>9.2456512999999994E-3</v>
      </c>
      <c r="C5103" s="17">
        <v>-1.6752742000000001E-2</v>
      </c>
      <c r="D5103" s="17">
        <v>-2.2258482E-2</v>
      </c>
      <c r="E5103" s="74">
        <v>6.4580271000000003E-3</v>
      </c>
      <c r="F5103" s="74">
        <v>-3.0791162E-2</v>
      </c>
      <c r="G5103" s="17">
        <v>7.0046463999999999E-3</v>
      </c>
      <c r="J5103" s="74"/>
      <c r="K5103" s="73"/>
      <c r="L5103" s="73"/>
      <c r="M5103" s="73"/>
      <c r="N5103" s="73"/>
      <c r="O5103" s="69"/>
      <c r="P5103" s="69"/>
      <c r="Q5103" s="69"/>
      <c r="R5103" s="69"/>
      <c r="S5103" s="69"/>
      <c r="T5103" s="69"/>
      <c r="U5103" s="69"/>
      <c r="V5103" s="72"/>
      <c r="W5103" s="71"/>
      <c r="X5103" s="71"/>
    </row>
    <row r="5104" spans="1:24" ht="15.75" thickBot="1">
      <c r="A5104" s="3">
        <v>0.50960000000000005</v>
      </c>
      <c r="B5104" s="17">
        <v>9.3429927000000003E-3</v>
      </c>
      <c r="C5104" s="17">
        <v>-1.6672946000000001E-2</v>
      </c>
      <c r="D5104" s="17">
        <v>-2.2182505000000002E-2</v>
      </c>
      <c r="E5104" s="74">
        <v>6.5260231999999998E-3</v>
      </c>
      <c r="F5104" s="74">
        <v>-3.0721401999999998E-2</v>
      </c>
      <c r="G5104" s="17">
        <v>7.0783970000000002E-3</v>
      </c>
      <c r="J5104" s="74"/>
      <c r="K5104" s="73"/>
      <c r="L5104" s="73"/>
      <c r="M5104" s="73"/>
      <c r="N5104" s="73"/>
      <c r="O5104" s="69"/>
      <c r="P5104" s="69"/>
      <c r="Q5104" s="69"/>
      <c r="R5104" s="69"/>
      <c r="S5104" s="69"/>
      <c r="T5104" s="69"/>
      <c r="U5104" s="69"/>
      <c r="V5104" s="72"/>
      <c r="W5104" s="71"/>
      <c r="X5104" s="71"/>
    </row>
    <row r="5105" spans="1:24" ht="15.75" thickBot="1">
      <c r="A5105" s="3">
        <v>0.50970000000000004</v>
      </c>
      <c r="B5105" s="17">
        <v>9.4403345999999992E-3</v>
      </c>
      <c r="C5105" s="17">
        <v>-1.6593146999999999E-2</v>
      </c>
      <c r="D5105" s="17">
        <v>-2.2106524999999998E-2</v>
      </c>
      <c r="E5105" s="74">
        <v>6.5940199000000003E-3</v>
      </c>
      <c r="F5105" s="74">
        <v>-3.0651636999999999E-2</v>
      </c>
      <c r="G5105" s="17">
        <v>7.1521481000000001E-3</v>
      </c>
      <c r="J5105" s="74"/>
      <c r="K5105" s="73"/>
      <c r="L5105" s="73"/>
      <c r="M5105" s="73"/>
      <c r="N5105" s="73"/>
      <c r="O5105" s="69"/>
      <c r="P5105" s="69"/>
      <c r="Q5105" s="69"/>
      <c r="R5105" s="69"/>
      <c r="S5105" s="69"/>
      <c r="T5105" s="69"/>
      <c r="U5105" s="69"/>
      <c r="V5105" s="72"/>
      <c r="W5105" s="71"/>
      <c r="X5105" s="71"/>
    </row>
    <row r="5106" spans="1:24" ht="15.75" thickBot="1">
      <c r="A5106" s="3">
        <v>0.50980000000000003</v>
      </c>
      <c r="B5106" s="17">
        <v>9.5376770999999992E-3</v>
      </c>
      <c r="C5106" s="17">
        <v>-1.6513343999999999E-2</v>
      </c>
      <c r="D5106" s="17">
        <v>-2.2030538999999998E-2</v>
      </c>
      <c r="E5106" s="74">
        <v>6.6620170999999997E-3</v>
      </c>
      <c r="F5106" s="74">
        <v>-3.0581866999999999E-2</v>
      </c>
      <c r="G5106" s="17">
        <v>7.2258998000000003E-3</v>
      </c>
      <c r="J5106" s="74"/>
      <c r="K5106" s="73"/>
      <c r="L5106" s="73"/>
      <c r="M5106" s="73"/>
      <c r="N5106" s="73"/>
      <c r="O5106" s="69"/>
      <c r="P5106" s="69"/>
      <c r="Q5106" s="69"/>
      <c r="R5106" s="69"/>
      <c r="S5106" s="69"/>
      <c r="T5106" s="69"/>
      <c r="U5106" s="69"/>
      <c r="V5106" s="72"/>
      <c r="W5106" s="71"/>
      <c r="X5106" s="71"/>
    </row>
    <row r="5107" spans="1:24" ht="15.75" thickBot="1">
      <c r="A5107" s="3">
        <v>0.50990000000000002</v>
      </c>
      <c r="B5107" s="17">
        <v>9.6350202000000003E-3</v>
      </c>
      <c r="C5107" s="17">
        <v>-1.6433538000000001E-2</v>
      </c>
      <c r="D5107" s="17">
        <v>-2.195455E-2</v>
      </c>
      <c r="E5107" s="74">
        <v>6.7300149000000002E-3</v>
      </c>
      <c r="F5107" s="74">
        <v>-3.0512091000000002E-2</v>
      </c>
      <c r="G5107" s="17">
        <v>7.2996520000000002E-3</v>
      </c>
      <c r="J5107" s="74"/>
      <c r="K5107" s="73"/>
      <c r="L5107" s="73"/>
      <c r="M5107" s="73"/>
      <c r="N5107" s="73"/>
      <c r="O5107" s="69"/>
      <c r="P5107" s="69"/>
      <c r="Q5107" s="69"/>
      <c r="R5107" s="69"/>
      <c r="S5107" s="69"/>
      <c r="T5107" s="69"/>
      <c r="U5107" s="69"/>
      <c r="V5107" s="72"/>
      <c r="W5107" s="71"/>
      <c r="X5107" s="71"/>
    </row>
    <row r="5108" spans="1:24" ht="15.75" thickBot="1">
      <c r="A5108" s="3">
        <v>0.51</v>
      </c>
      <c r="B5108" s="17">
        <v>9.7323640000000003E-3</v>
      </c>
      <c r="C5108" s="17">
        <v>-1.6353728000000001E-2</v>
      </c>
      <c r="D5108" s="17">
        <v>-2.1878557E-2</v>
      </c>
      <c r="E5108" s="74">
        <v>6.7980132000000004E-3</v>
      </c>
      <c r="F5108" s="74">
        <v>-3.044231E-2</v>
      </c>
      <c r="G5108" s="17">
        <v>7.3734048000000003E-3</v>
      </c>
      <c r="J5108" s="74"/>
      <c r="K5108" s="73"/>
      <c r="L5108" s="73"/>
      <c r="M5108" s="73"/>
      <c r="N5108" s="73"/>
      <c r="O5108" s="69"/>
      <c r="P5108" s="69"/>
      <c r="Q5108" s="69"/>
      <c r="R5108" s="69"/>
      <c r="S5108" s="69"/>
      <c r="T5108" s="69"/>
      <c r="U5108" s="69"/>
      <c r="V5108" s="72"/>
      <c r="W5108" s="71"/>
      <c r="X5108" s="71"/>
    </row>
    <row r="5109" spans="1:24" ht="15.75" thickBot="1">
      <c r="A5109" s="3">
        <v>0.5101</v>
      </c>
      <c r="B5109" s="17">
        <v>9.8297083E-3</v>
      </c>
      <c r="C5109" s="17">
        <v>-1.6273915E-2</v>
      </c>
      <c r="D5109" s="17">
        <v>-2.1802558999999999E-2</v>
      </c>
      <c r="E5109" s="74">
        <v>6.8660120000000003E-3</v>
      </c>
      <c r="F5109" s="74">
        <v>-3.0372524000000001E-2</v>
      </c>
      <c r="G5109" s="17">
        <v>7.4471581999999998E-3</v>
      </c>
      <c r="J5109" s="74"/>
      <c r="K5109" s="73"/>
      <c r="L5109" s="73"/>
      <c r="M5109" s="73"/>
      <c r="N5109" s="73"/>
      <c r="O5109" s="69"/>
      <c r="P5109" s="69"/>
      <c r="Q5109" s="69"/>
      <c r="R5109" s="69"/>
      <c r="S5109" s="69"/>
      <c r="T5109" s="69"/>
      <c r="U5109" s="69"/>
      <c r="V5109" s="72"/>
      <c r="W5109" s="71"/>
      <c r="X5109" s="71"/>
    </row>
    <row r="5110" spans="1:24" ht="15.75" thickBot="1">
      <c r="A5110" s="3">
        <v>0.51019999999999999</v>
      </c>
      <c r="B5110" s="17">
        <v>9.9270532000000009E-3</v>
      </c>
      <c r="C5110" s="17">
        <v>-1.6194097000000001E-2</v>
      </c>
      <c r="D5110" s="17">
        <v>-2.1726557000000001E-2</v>
      </c>
      <c r="E5110" s="74">
        <v>6.9340115000000001E-3</v>
      </c>
      <c r="F5110" s="74">
        <v>-3.0302732999999998E-2</v>
      </c>
      <c r="G5110" s="17">
        <v>7.5209120999999999E-3</v>
      </c>
      <c r="J5110" s="74"/>
      <c r="K5110" s="73"/>
      <c r="L5110" s="73"/>
      <c r="M5110" s="73"/>
      <c r="N5110" s="73"/>
      <c r="O5110" s="69"/>
      <c r="P5110" s="69"/>
      <c r="Q5110" s="69"/>
      <c r="R5110" s="69"/>
      <c r="S5110" s="69"/>
      <c r="T5110" s="69"/>
      <c r="U5110" s="69"/>
      <c r="V5110" s="72"/>
      <c r="W5110" s="71"/>
      <c r="X5110" s="71"/>
    </row>
    <row r="5111" spans="1:24" ht="15.75" thickBot="1">
      <c r="A5111" s="3">
        <v>0.51029999999999998</v>
      </c>
      <c r="B5111" s="17">
        <v>1.0024398800000001E-2</v>
      </c>
      <c r="C5111" s="17">
        <v>-1.6114277E-2</v>
      </c>
      <c r="D5111" s="17">
        <v>-2.1650551000000001E-2</v>
      </c>
      <c r="E5111" s="74">
        <v>7.0020114E-3</v>
      </c>
      <c r="F5111" s="74">
        <v>-3.0232937000000001E-2</v>
      </c>
      <c r="G5111" s="17">
        <v>7.5946666999999997E-3</v>
      </c>
      <c r="J5111" s="74"/>
      <c r="K5111" s="73"/>
      <c r="L5111" s="73"/>
      <c r="M5111" s="73"/>
      <c r="N5111" s="73"/>
      <c r="O5111" s="69"/>
      <c r="P5111" s="69"/>
      <c r="Q5111" s="69"/>
      <c r="R5111" s="69"/>
      <c r="S5111" s="69"/>
      <c r="T5111" s="69"/>
      <c r="U5111" s="69"/>
      <c r="V5111" s="72"/>
      <c r="W5111" s="71"/>
      <c r="X5111" s="71"/>
    </row>
    <row r="5112" spans="1:24" ht="15.75" thickBot="1">
      <c r="A5112" s="3">
        <v>0.51039999999999996</v>
      </c>
      <c r="B5112" s="17">
        <v>1.0121745E-2</v>
      </c>
      <c r="C5112" s="17">
        <v>-1.6034452000000001E-2</v>
      </c>
      <c r="D5112" s="17">
        <v>-2.157454E-2</v>
      </c>
      <c r="E5112" s="74">
        <v>7.0700119999999997E-3</v>
      </c>
      <c r="F5112" s="74">
        <v>-3.0163135000000001E-2</v>
      </c>
      <c r="G5112" s="17">
        <v>7.6684218000000002E-3</v>
      </c>
      <c r="J5112" s="74"/>
      <c r="K5112" s="73"/>
      <c r="L5112" s="73"/>
      <c r="M5112" s="73"/>
      <c r="N5112" s="73"/>
      <c r="O5112" s="69"/>
      <c r="P5112" s="69"/>
      <c r="Q5112" s="69"/>
      <c r="R5112" s="69"/>
      <c r="S5112" s="69"/>
      <c r="T5112" s="69"/>
      <c r="U5112" s="69"/>
      <c r="V5112" s="72"/>
      <c r="W5112" s="71"/>
      <c r="X5112" s="71"/>
    </row>
    <row r="5113" spans="1:24" ht="15.75" thickBot="1">
      <c r="A5113" s="3">
        <v>0.51049999999999995</v>
      </c>
      <c r="B5113" s="17">
        <v>1.0219091899999999E-2</v>
      </c>
      <c r="C5113" s="17">
        <v>-1.5954625E-2</v>
      </c>
      <c r="D5113" s="17">
        <v>-2.1498525000000001E-2</v>
      </c>
      <c r="E5113" s="74">
        <v>7.1380130999999999E-3</v>
      </c>
      <c r="F5113" s="74">
        <v>-3.0093327999999999E-2</v>
      </c>
      <c r="G5113" s="17">
        <v>7.7421775E-3</v>
      </c>
      <c r="J5113" s="74"/>
      <c r="K5113" s="73"/>
      <c r="L5113" s="73"/>
      <c r="M5113" s="73"/>
      <c r="N5113" s="73"/>
      <c r="O5113" s="69"/>
      <c r="P5113" s="69"/>
      <c r="Q5113" s="69"/>
      <c r="R5113" s="69"/>
      <c r="S5113" s="69"/>
      <c r="T5113" s="69"/>
      <c r="U5113" s="69"/>
      <c r="V5113" s="72"/>
      <c r="W5113" s="71"/>
      <c r="X5113" s="71"/>
    </row>
    <row r="5114" spans="1:24" ht="15.75" thickBot="1">
      <c r="A5114" s="3">
        <v>0.51060000000000005</v>
      </c>
      <c r="B5114" s="17">
        <v>1.03164394E-2</v>
      </c>
      <c r="C5114" s="17">
        <v>-1.5874793000000002E-2</v>
      </c>
      <c r="D5114" s="17">
        <v>-2.1422506000000001E-2</v>
      </c>
      <c r="E5114" s="74">
        <v>7.2060147999999996E-3</v>
      </c>
      <c r="F5114" s="74">
        <v>-3.0023516E-2</v>
      </c>
      <c r="G5114" s="17">
        <v>7.8159337999999991E-3</v>
      </c>
      <c r="J5114" s="74"/>
      <c r="K5114" s="73"/>
      <c r="L5114" s="73"/>
      <c r="M5114" s="73"/>
      <c r="N5114" s="73"/>
      <c r="O5114" s="69"/>
      <c r="P5114" s="69"/>
      <c r="Q5114" s="69"/>
      <c r="R5114" s="69"/>
      <c r="S5114" s="69"/>
      <c r="T5114" s="69"/>
      <c r="U5114" s="69"/>
      <c r="V5114" s="72"/>
      <c r="W5114" s="71"/>
      <c r="X5114" s="71"/>
    </row>
    <row r="5115" spans="1:24" ht="15.75" thickBot="1">
      <c r="A5115" s="3">
        <v>0.51070000000000004</v>
      </c>
      <c r="B5115" s="17">
        <v>1.04137875E-2</v>
      </c>
      <c r="C5115" s="17">
        <v>-1.5794958000000001E-2</v>
      </c>
      <c r="D5115" s="17">
        <v>-2.1346482999999999E-2</v>
      </c>
      <c r="E5115" s="74">
        <v>7.2740171000000003E-3</v>
      </c>
      <c r="F5115" s="74">
        <v>-2.9953698000000001E-2</v>
      </c>
      <c r="G5115" s="17">
        <v>7.8896907000000002E-3</v>
      </c>
      <c r="J5115" s="74"/>
      <c r="K5115" s="73"/>
      <c r="L5115" s="73"/>
      <c r="M5115" s="73"/>
      <c r="N5115" s="73"/>
      <c r="O5115" s="69"/>
      <c r="P5115" s="69"/>
      <c r="Q5115" s="69"/>
      <c r="R5115" s="69"/>
      <c r="S5115" s="69"/>
      <c r="T5115" s="69"/>
      <c r="U5115" s="69"/>
      <c r="V5115" s="72"/>
      <c r="W5115" s="71"/>
      <c r="X5115" s="71"/>
    </row>
    <row r="5116" spans="1:24" ht="15.75" thickBot="1">
      <c r="A5116" s="3">
        <v>0.51080000000000003</v>
      </c>
      <c r="B5116" s="17">
        <v>1.05111363E-2</v>
      </c>
      <c r="C5116" s="17">
        <v>-1.5715119E-2</v>
      </c>
      <c r="D5116" s="17">
        <v>-2.1270456E-2</v>
      </c>
      <c r="E5116" s="74">
        <v>7.3420200000000003E-3</v>
      </c>
      <c r="F5116" s="74">
        <v>-2.9883876E-2</v>
      </c>
      <c r="G5116" s="17">
        <v>7.9634483000000002E-3</v>
      </c>
      <c r="J5116" s="74"/>
      <c r="K5116" s="73"/>
      <c r="L5116" s="73"/>
      <c r="M5116" s="73"/>
      <c r="N5116" s="73"/>
      <c r="O5116" s="69"/>
      <c r="P5116" s="69"/>
      <c r="Q5116" s="69"/>
      <c r="R5116" s="69"/>
      <c r="S5116" s="69"/>
      <c r="T5116" s="69"/>
      <c r="U5116" s="69"/>
      <c r="V5116" s="72"/>
      <c r="W5116" s="71"/>
      <c r="X5116" s="71"/>
    </row>
    <row r="5117" spans="1:24" ht="15.75" thickBot="1">
      <c r="A5117" s="3">
        <v>0.51090000000000002</v>
      </c>
      <c r="B5117" s="17">
        <v>1.06084857E-2</v>
      </c>
      <c r="C5117" s="17">
        <v>-1.5635277E-2</v>
      </c>
      <c r="D5117" s="17">
        <v>-2.1194424E-2</v>
      </c>
      <c r="E5117" s="74">
        <v>7.4100234999999997E-3</v>
      </c>
      <c r="F5117" s="74">
        <v>-2.9814047999999999E-2</v>
      </c>
      <c r="G5117" s="17">
        <v>8.0372064E-3</v>
      </c>
      <c r="J5117" s="74"/>
      <c r="K5117" s="73"/>
      <c r="L5117" s="73"/>
      <c r="M5117" s="73"/>
      <c r="N5117" s="73"/>
      <c r="O5117" s="69"/>
      <c r="P5117" s="69"/>
      <c r="Q5117" s="69"/>
      <c r="R5117" s="69"/>
      <c r="S5117" s="69"/>
      <c r="T5117" s="69"/>
      <c r="U5117" s="69"/>
      <c r="V5117" s="72"/>
      <c r="W5117" s="71"/>
      <c r="X5117" s="71"/>
    </row>
    <row r="5118" spans="1:24" ht="15.75" thickBot="1">
      <c r="A5118" s="3">
        <v>0.51100000000000001</v>
      </c>
      <c r="B5118" s="17">
        <v>1.07058359E-2</v>
      </c>
      <c r="C5118" s="17">
        <v>-1.555543E-2</v>
      </c>
      <c r="D5118" s="17">
        <v>-2.1118387999999998E-2</v>
      </c>
      <c r="E5118" s="74">
        <v>7.4780276000000001E-3</v>
      </c>
      <c r="F5118" s="74">
        <v>-2.9744215000000001E-2</v>
      </c>
      <c r="G5118" s="17">
        <v>8.1109652000000004E-3</v>
      </c>
      <c r="J5118" s="74"/>
      <c r="K5118" s="73"/>
      <c r="L5118" s="73"/>
      <c r="M5118" s="73"/>
      <c r="N5118" s="73"/>
      <c r="O5118" s="69"/>
      <c r="P5118" s="69"/>
      <c r="Q5118" s="69"/>
      <c r="R5118" s="69"/>
      <c r="S5118" s="69"/>
      <c r="T5118" s="69"/>
      <c r="U5118" s="69"/>
      <c r="V5118" s="72"/>
      <c r="W5118" s="71"/>
      <c r="X5118" s="71"/>
    </row>
    <row r="5119" spans="1:24" ht="15.75" thickBot="1">
      <c r="A5119" s="3">
        <v>0.5111</v>
      </c>
      <c r="B5119" s="17">
        <v>1.08031867E-2</v>
      </c>
      <c r="C5119" s="17">
        <v>-1.5475581E-2</v>
      </c>
      <c r="D5119" s="17">
        <v>-2.1042346999999999E-2</v>
      </c>
      <c r="E5119" s="74">
        <v>7.5460322999999999E-3</v>
      </c>
      <c r="F5119" s="74">
        <v>-2.9674375999999999E-2</v>
      </c>
      <c r="G5119" s="17">
        <v>8.1847246000000002E-3</v>
      </c>
      <c r="J5119" s="74"/>
      <c r="K5119" s="73"/>
      <c r="L5119" s="73"/>
      <c r="M5119" s="73"/>
      <c r="N5119" s="73"/>
      <c r="O5119" s="69"/>
      <c r="P5119" s="69"/>
      <c r="Q5119" s="69"/>
      <c r="R5119" s="69"/>
      <c r="S5119" s="69"/>
      <c r="T5119" s="69"/>
      <c r="U5119" s="69"/>
      <c r="V5119" s="72"/>
      <c r="W5119" s="71"/>
      <c r="X5119" s="71"/>
    </row>
    <row r="5120" spans="1:24" ht="15.75" thickBot="1">
      <c r="A5120" s="3">
        <v>0.51119999999999999</v>
      </c>
      <c r="B5120" s="17">
        <v>1.0900538099999999E-2</v>
      </c>
      <c r="C5120" s="17">
        <v>-1.5395727E-2</v>
      </c>
      <c r="D5120" s="17">
        <v>-2.0966302999999999E-2</v>
      </c>
      <c r="E5120" s="74">
        <v>7.6140375999999999E-3</v>
      </c>
      <c r="F5120" s="74">
        <v>-2.9604531999999999E-2</v>
      </c>
      <c r="G5120" s="17">
        <v>8.2584847000000006E-3</v>
      </c>
      <c r="J5120" s="74"/>
      <c r="K5120" s="73"/>
      <c r="L5120" s="73"/>
      <c r="M5120" s="73"/>
      <c r="N5120" s="73"/>
      <c r="O5120" s="69"/>
      <c r="P5120" s="69"/>
      <c r="Q5120" s="69"/>
      <c r="R5120" s="69"/>
      <c r="S5120" s="69"/>
      <c r="T5120" s="69"/>
      <c r="U5120" s="69"/>
      <c r="V5120" s="72"/>
      <c r="W5120" s="71"/>
      <c r="X5120" s="71"/>
    </row>
    <row r="5121" spans="1:24" ht="15.75" thickBot="1">
      <c r="A5121" s="3">
        <v>0.51129999999999998</v>
      </c>
      <c r="B5121" s="17">
        <v>1.09978903E-2</v>
      </c>
      <c r="C5121" s="17">
        <v>-1.5315870000000001E-2</v>
      </c>
      <c r="D5121" s="17">
        <v>-2.0890254E-2</v>
      </c>
      <c r="E5121" s="74">
        <v>7.6820435999999997E-3</v>
      </c>
      <c r="F5121" s="74">
        <v>-2.9534682999999999E-2</v>
      </c>
      <c r="G5121" s="17">
        <v>8.3322453000000008E-3</v>
      </c>
      <c r="J5121" s="74"/>
      <c r="K5121" s="73"/>
      <c r="L5121" s="73"/>
      <c r="M5121" s="73"/>
      <c r="N5121" s="73"/>
      <c r="O5121" s="69"/>
      <c r="P5121" s="69"/>
      <c r="Q5121" s="69"/>
      <c r="R5121" s="69"/>
      <c r="S5121" s="69"/>
      <c r="T5121" s="69"/>
      <c r="U5121" s="69"/>
      <c r="V5121" s="72"/>
      <c r="W5121" s="71"/>
      <c r="X5121" s="71"/>
    </row>
    <row r="5122" spans="1:24" ht="15.75" thickBot="1">
      <c r="A5122" s="3">
        <v>0.51139999999999997</v>
      </c>
      <c r="B5122" s="17">
        <v>1.1095243100000001E-2</v>
      </c>
      <c r="C5122" s="17">
        <v>-1.5236009999999999E-2</v>
      </c>
      <c r="D5122" s="17">
        <v>-2.0814201000000001E-2</v>
      </c>
      <c r="E5122" s="74">
        <v>7.7500501000000001E-3</v>
      </c>
      <c r="F5122" s="74">
        <v>-2.9464829000000001E-2</v>
      </c>
      <c r="G5122" s="17">
        <v>8.4060066999999995E-3</v>
      </c>
      <c r="J5122" s="74"/>
      <c r="K5122" s="73"/>
      <c r="L5122" s="73"/>
      <c r="M5122" s="73"/>
      <c r="N5122" s="73"/>
      <c r="O5122" s="69"/>
      <c r="P5122" s="69"/>
      <c r="Q5122" s="69"/>
      <c r="R5122" s="69"/>
      <c r="S5122" s="69"/>
      <c r="T5122" s="69"/>
      <c r="U5122" s="69"/>
      <c r="V5122" s="72"/>
      <c r="W5122" s="71"/>
      <c r="X5122" s="71"/>
    </row>
    <row r="5123" spans="1:24" ht="15.75" thickBot="1">
      <c r="A5123" s="3">
        <v>0.51149999999999995</v>
      </c>
      <c r="B5123" s="17">
        <v>1.11925967E-2</v>
      </c>
      <c r="C5123" s="17">
        <v>-1.5156144999999999E-2</v>
      </c>
      <c r="D5123" s="17">
        <v>-2.0738143000000001E-2</v>
      </c>
      <c r="E5123" s="74">
        <v>7.8180573000000003E-3</v>
      </c>
      <c r="F5123" s="74">
        <v>-2.9394969E-2</v>
      </c>
      <c r="G5123" s="17">
        <v>8.4797685999999997E-3</v>
      </c>
      <c r="J5123" s="74"/>
      <c r="K5123" s="73"/>
      <c r="L5123" s="73"/>
      <c r="M5123" s="73"/>
      <c r="N5123" s="73"/>
      <c r="O5123" s="69"/>
      <c r="P5123" s="69"/>
      <c r="Q5123" s="69"/>
      <c r="R5123" s="69"/>
      <c r="S5123" s="69"/>
      <c r="T5123" s="69"/>
      <c r="U5123" s="69"/>
      <c r="V5123" s="72"/>
      <c r="W5123" s="71"/>
      <c r="X5123" s="71"/>
    </row>
    <row r="5124" spans="1:24" ht="15.75" thickBot="1">
      <c r="A5124" s="3">
        <v>0.51160000000000005</v>
      </c>
      <c r="B5124" s="17">
        <v>1.12899509E-2</v>
      </c>
      <c r="C5124" s="17">
        <v>-1.5076277000000001E-2</v>
      </c>
      <c r="D5124" s="17">
        <v>-2.0662080999999999E-2</v>
      </c>
      <c r="E5124" s="74">
        <v>7.8860651000000007E-3</v>
      </c>
      <c r="F5124" s="74">
        <v>-2.9325105000000001E-2</v>
      </c>
      <c r="G5124" s="17">
        <v>8.5535313000000002E-3</v>
      </c>
      <c r="J5124" s="74"/>
      <c r="K5124" s="73"/>
      <c r="L5124" s="73"/>
      <c r="M5124" s="73"/>
      <c r="N5124" s="73"/>
      <c r="O5124" s="69"/>
      <c r="P5124" s="69"/>
      <c r="Q5124" s="69"/>
      <c r="R5124" s="69"/>
      <c r="S5124" s="69"/>
      <c r="T5124" s="69"/>
      <c r="U5124" s="69"/>
      <c r="V5124" s="72"/>
      <c r="W5124" s="71"/>
      <c r="X5124" s="71"/>
    </row>
    <row r="5125" spans="1:24" ht="15.75" thickBot="1">
      <c r="A5125" s="3">
        <v>0.51170000000000004</v>
      </c>
      <c r="B5125" s="17">
        <v>1.13873059E-2</v>
      </c>
      <c r="C5125" s="17">
        <v>-1.4996406E-2</v>
      </c>
      <c r="D5125" s="17">
        <v>-2.0586014999999999E-2</v>
      </c>
      <c r="E5125" s="74">
        <v>7.9540736000000001E-3</v>
      </c>
      <c r="F5125" s="74">
        <v>-2.9255234000000001E-2</v>
      </c>
      <c r="G5125" s="17">
        <v>8.6272946E-3</v>
      </c>
      <c r="J5125" s="74"/>
      <c r="K5125" s="73"/>
      <c r="L5125" s="73"/>
      <c r="M5125" s="73"/>
      <c r="N5125" s="73"/>
      <c r="O5125" s="69"/>
      <c r="P5125" s="69"/>
      <c r="Q5125" s="69"/>
      <c r="R5125" s="69"/>
      <c r="S5125" s="69"/>
      <c r="T5125" s="69"/>
      <c r="U5125" s="69"/>
      <c r="V5125" s="72"/>
      <c r="W5125" s="71"/>
      <c r="X5125" s="71"/>
    </row>
    <row r="5126" spans="1:24" ht="15.75" thickBot="1">
      <c r="A5126" s="3">
        <v>0.51180000000000003</v>
      </c>
      <c r="B5126" s="17">
        <v>1.14846616E-2</v>
      </c>
      <c r="C5126" s="17">
        <v>-1.4916530000000001E-2</v>
      </c>
      <c r="D5126" s="17">
        <v>-2.0509945000000002E-2</v>
      </c>
      <c r="E5126" s="74">
        <v>8.0220827000000005E-3</v>
      </c>
      <c r="F5126" s="74">
        <v>-2.9185359000000001E-2</v>
      </c>
      <c r="G5126" s="17">
        <v>8.7010585000000008E-3</v>
      </c>
      <c r="J5126" s="74"/>
      <c r="K5126" s="73"/>
      <c r="L5126" s="73"/>
      <c r="M5126" s="73"/>
      <c r="N5126" s="73"/>
      <c r="O5126" s="69"/>
      <c r="P5126" s="69"/>
      <c r="Q5126" s="69"/>
      <c r="R5126" s="69"/>
      <c r="S5126" s="69"/>
      <c r="T5126" s="69"/>
      <c r="U5126" s="69"/>
      <c r="V5126" s="72"/>
      <c r="W5126" s="71"/>
      <c r="X5126" s="71"/>
    </row>
    <row r="5127" spans="1:24" ht="15.75" thickBot="1">
      <c r="A5127" s="3">
        <v>0.51190000000000002</v>
      </c>
      <c r="B5127" s="17">
        <v>1.1582017999999999E-2</v>
      </c>
      <c r="C5127" s="17">
        <v>-1.4836650999999999E-2</v>
      </c>
      <c r="D5127" s="17">
        <v>-2.043387E-2</v>
      </c>
      <c r="E5127" s="74">
        <v>8.0900924999999999E-3</v>
      </c>
      <c r="F5127" s="74">
        <v>-2.9115478E-2</v>
      </c>
      <c r="G5127" s="17">
        <v>8.7748232000000002E-3</v>
      </c>
      <c r="J5127" s="74"/>
      <c r="K5127" s="73"/>
      <c r="L5127" s="73"/>
      <c r="M5127" s="73"/>
      <c r="N5127" s="73"/>
      <c r="O5127" s="69"/>
      <c r="P5127" s="69"/>
      <c r="Q5127" s="69"/>
      <c r="R5127" s="69"/>
      <c r="S5127" s="69"/>
      <c r="T5127" s="69"/>
      <c r="U5127" s="69"/>
      <c r="V5127" s="72"/>
      <c r="W5127" s="71"/>
      <c r="X5127" s="71"/>
    </row>
    <row r="5128" spans="1:24" ht="15.75" thickBot="1">
      <c r="A5128" s="3">
        <v>0.51200000000000001</v>
      </c>
      <c r="B5128" s="17">
        <v>1.16793751E-2</v>
      </c>
      <c r="C5128" s="17">
        <v>-1.4756768E-2</v>
      </c>
      <c r="D5128" s="17">
        <v>-2.0357791E-2</v>
      </c>
      <c r="E5128" s="74">
        <v>8.1581029000000003E-3</v>
      </c>
      <c r="F5128" s="74">
        <v>-2.9045591999999999E-2</v>
      </c>
      <c r="G5128" s="17">
        <v>8.8485885000000007E-3</v>
      </c>
      <c r="J5128" s="74"/>
      <c r="K5128" s="73"/>
      <c r="L5128" s="73"/>
      <c r="M5128" s="73"/>
      <c r="N5128" s="73"/>
      <c r="O5128" s="69"/>
      <c r="P5128" s="69"/>
      <c r="Q5128" s="69"/>
      <c r="R5128" s="69"/>
      <c r="S5128" s="69"/>
      <c r="T5128" s="69"/>
      <c r="U5128" s="69"/>
      <c r="V5128" s="72"/>
      <c r="W5128" s="71"/>
      <c r="X5128" s="71"/>
    </row>
    <row r="5129" spans="1:24" ht="15.75" thickBot="1">
      <c r="A5129" s="3">
        <v>0.5121</v>
      </c>
      <c r="B5129" s="17">
        <v>1.1776732999999999E-2</v>
      </c>
      <c r="C5129" s="17">
        <v>-1.4676882E-2</v>
      </c>
      <c r="D5129" s="17">
        <v>-2.0281707E-2</v>
      </c>
      <c r="E5129" s="74">
        <v>8.2261139999999996E-3</v>
      </c>
      <c r="F5129" s="74">
        <v>-2.8975701E-2</v>
      </c>
      <c r="G5129" s="17">
        <v>8.9223545000000001E-3</v>
      </c>
      <c r="J5129" s="74"/>
      <c r="K5129" s="73"/>
      <c r="L5129" s="73"/>
      <c r="M5129" s="73"/>
      <c r="N5129" s="73"/>
      <c r="O5129" s="69"/>
      <c r="P5129" s="69"/>
      <c r="Q5129" s="69"/>
      <c r="R5129" s="69"/>
      <c r="S5129" s="69"/>
      <c r="T5129" s="69"/>
      <c r="U5129" s="69"/>
      <c r="V5129" s="72"/>
      <c r="W5129" s="71"/>
      <c r="X5129" s="71"/>
    </row>
    <row r="5130" spans="1:24" ht="15.75" thickBot="1">
      <c r="A5130" s="3">
        <v>0.51219999999999999</v>
      </c>
      <c r="B5130" s="17">
        <v>1.1874091599999999E-2</v>
      </c>
      <c r="C5130" s="17">
        <v>-1.4596992E-2</v>
      </c>
      <c r="D5130" s="17">
        <v>-2.0205620000000001E-2</v>
      </c>
      <c r="E5130" s="74">
        <v>8.2941257999999997E-3</v>
      </c>
      <c r="F5130" s="74">
        <v>-2.8905804E-2</v>
      </c>
      <c r="G5130" s="17">
        <v>8.9961212000000002E-3</v>
      </c>
      <c r="J5130" s="74"/>
      <c r="K5130" s="73"/>
      <c r="L5130" s="73"/>
      <c r="M5130" s="73"/>
      <c r="N5130" s="73"/>
      <c r="O5130" s="69"/>
      <c r="P5130" s="69"/>
      <c r="Q5130" s="69"/>
      <c r="R5130" s="69"/>
      <c r="S5130" s="69"/>
      <c r="T5130" s="69"/>
      <c r="U5130" s="69"/>
      <c r="V5130" s="72"/>
      <c r="W5130" s="71"/>
      <c r="X5130" s="71"/>
    </row>
    <row r="5131" spans="1:24" ht="15.75" thickBot="1">
      <c r="A5131" s="3">
        <v>0.51229999999999998</v>
      </c>
      <c r="B5131" s="17">
        <v>1.19714509E-2</v>
      </c>
      <c r="C5131" s="17">
        <v>-1.4517098000000001E-2</v>
      </c>
      <c r="D5131" s="17">
        <v>-2.0129528000000001E-2</v>
      </c>
      <c r="E5131" s="74">
        <v>8.3621382000000008E-3</v>
      </c>
      <c r="F5131" s="74">
        <v>-2.8835902E-2</v>
      </c>
      <c r="G5131" s="17">
        <v>9.0698885999999992E-3</v>
      </c>
      <c r="J5131" s="74"/>
      <c r="K5131" s="73"/>
      <c r="L5131" s="73"/>
      <c r="M5131" s="73"/>
      <c r="N5131" s="73"/>
      <c r="O5131" s="69"/>
      <c r="P5131" s="69"/>
      <c r="Q5131" s="69"/>
      <c r="R5131" s="69"/>
      <c r="S5131" s="69"/>
      <c r="T5131" s="69"/>
      <c r="U5131" s="69"/>
      <c r="V5131" s="72"/>
      <c r="W5131" s="71"/>
      <c r="X5131" s="71"/>
    </row>
    <row r="5132" spans="1:24" ht="15.75" thickBot="1">
      <c r="A5132" s="3">
        <v>0.51239999999999997</v>
      </c>
      <c r="B5132" s="17">
        <v>1.2068811E-2</v>
      </c>
      <c r="C5132" s="17">
        <v>-1.4437200000000001E-2</v>
      </c>
      <c r="D5132" s="17">
        <v>-2.0053431E-2</v>
      </c>
      <c r="E5132" s="74">
        <v>8.4301514000000004E-3</v>
      </c>
      <c r="F5132" s="74">
        <v>-2.8765994E-2</v>
      </c>
      <c r="G5132" s="17">
        <v>9.1436567000000007E-3</v>
      </c>
      <c r="J5132" s="74"/>
      <c r="K5132" s="73"/>
      <c r="L5132" s="73"/>
      <c r="M5132" s="73"/>
      <c r="N5132" s="73"/>
      <c r="O5132" s="69"/>
      <c r="P5132" s="69"/>
      <c r="Q5132" s="69"/>
      <c r="R5132" s="69"/>
      <c r="S5132" s="69"/>
      <c r="T5132" s="69"/>
      <c r="U5132" s="69"/>
      <c r="V5132" s="72"/>
      <c r="W5132" s="71"/>
      <c r="X5132" s="71"/>
    </row>
    <row r="5133" spans="1:24" ht="15.75" thickBot="1">
      <c r="A5133" s="3">
        <v>0.51249999999999996</v>
      </c>
      <c r="B5133" s="17">
        <v>1.21661719E-2</v>
      </c>
      <c r="C5133" s="17">
        <v>-1.4357299E-2</v>
      </c>
      <c r="D5133" s="17">
        <v>-1.9977330000000001E-2</v>
      </c>
      <c r="E5133" s="74">
        <v>8.4981651999999994E-3</v>
      </c>
      <c r="F5133" s="74">
        <v>-2.8696082000000001E-2</v>
      </c>
      <c r="G5133" s="17">
        <v>9.2174254999999993E-3</v>
      </c>
      <c r="J5133" s="74"/>
      <c r="K5133" s="73"/>
      <c r="L5133" s="73"/>
      <c r="M5133" s="73"/>
      <c r="N5133" s="73"/>
      <c r="O5133" s="69"/>
      <c r="P5133" s="69"/>
      <c r="Q5133" s="69"/>
      <c r="R5133" s="69"/>
      <c r="S5133" s="69"/>
      <c r="T5133" s="69"/>
      <c r="U5133" s="69"/>
      <c r="V5133" s="72"/>
      <c r="W5133" s="71"/>
      <c r="X5133" s="71"/>
    </row>
    <row r="5134" spans="1:24" ht="15.75" thickBot="1">
      <c r="A5134" s="3">
        <v>0.51259999999999994</v>
      </c>
      <c r="B5134" s="17">
        <v>1.22635335E-2</v>
      </c>
      <c r="C5134" s="17">
        <v>-1.4277394000000001E-2</v>
      </c>
      <c r="D5134" s="17">
        <v>-1.9901225000000002E-2</v>
      </c>
      <c r="E5134" s="74">
        <v>8.5661797000000008E-3</v>
      </c>
      <c r="F5134" s="74">
        <v>-2.8626163999999999E-2</v>
      </c>
      <c r="G5134" s="17">
        <v>9.2911950000000004E-3</v>
      </c>
      <c r="J5134" s="74"/>
      <c r="K5134" s="73"/>
      <c r="L5134" s="73"/>
      <c r="M5134" s="73"/>
      <c r="N5134" s="73"/>
      <c r="O5134" s="69"/>
      <c r="P5134" s="69"/>
      <c r="Q5134" s="69"/>
      <c r="R5134" s="69"/>
      <c r="S5134" s="69"/>
      <c r="T5134" s="69"/>
      <c r="U5134" s="69"/>
      <c r="V5134" s="72"/>
      <c r="W5134" s="71"/>
      <c r="X5134" s="71"/>
    </row>
    <row r="5135" spans="1:24" ht="15.75" thickBot="1">
      <c r="A5135" s="3">
        <v>0.51270000000000004</v>
      </c>
      <c r="B5135" s="17">
        <v>1.23608959E-2</v>
      </c>
      <c r="C5135" s="17">
        <v>-1.4197484999999999E-2</v>
      </c>
      <c r="D5135" s="17">
        <v>-1.9825116E-2</v>
      </c>
      <c r="E5135" s="74">
        <v>8.6341948999999994E-3</v>
      </c>
      <c r="F5135" s="74">
        <v>-2.855624E-2</v>
      </c>
      <c r="G5135" s="17">
        <v>9.3649652000000003E-3</v>
      </c>
      <c r="J5135" s="74"/>
      <c r="K5135" s="73"/>
      <c r="L5135" s="73"/>
      <c r="M5135" s="73"/>
      <c r="N5135" s="73"/>
      <c r="O5135" s="69"/>
      <c r="P5135" s="69"/>
      <c r="Q5135" s="69"/>
      <c r="R5135" s="69"/>
      <c r="S5135" s="69"/>
      <c r="T5135" s="69"/>
      <c r="U5135" s="69"/>
      <c r="V5135" s="72"/>
      <c r="W5135" s="71"/>
      <c r="X5135" s="71"/>
    </row>
    <row r="5136" spans="1:24" ht="15.75" thickBot="1">
      <c r="A5136" s="3">
        <v>0.51280000000000003</v>
      </c>
      <c r="B5136" s="17">
        <v>1.2458259100000001E-2</v>
      </c>
      <c r="C5136" s="17">
        <v>-1.4117572E-2</v>
      </c>
      <c r="D5136" s="17">
        <v>-1.9749002000000002E-2</v>
      </c>
      <c r="E5136" s="74">
        <v>8.7022108000000004E-3</v>
      </c>
      <c r="F5136" s="74">
        <v>-2.8486311E-2</v>
      </c>
      <c r="G5136" s="17">
        <v>9.4387362000000006E-3</v>
      </c>
      <c r="J5136" s="74"/>
      <c r="K5136" s="73"/>
      <c r="L5136" s="73"/>
      <c r="M5136" s="73"/>
      <c r="N5136" s="73"/>
      <c r="O5136" s="69"/>
      <c r="P5136" s="69"/>
      <c r="Q5136" s="69"/>
      <c r="R5136" s="69"/>
      <c r="S5136" s="69"/>
      <c r="T5136" s="69"/>
      <c r="U5136" s="69"/>
      <c r="V5136" s="72"/>
      <c r="W5136" s="71"/>
      <c r="X5136" s="71"/>
    </row>
    <row r="5137" spans="1:24" ht="15.75" thickBot="1">
      <c r="A5137" s="3">
        <v>0.51290000000000002</v>
      </c>
      <c r="B5137" s="17">
        <v>1.2555623E-2</v>
      </c>
      <c r="C5137" s="17">
        <v>-1.4037656000000001E-2</v>
      </c>
      <c r="D5137" s="17">
        <v>-1.9672884000000002E-2</v>
      </c>
      <c r="E5137" s="74">
        <v>8.7702274000000004E-3</v>
      </c>
      <c r="F5137" s="74">
        <v>-2.8416377E-2</v>
      </c>
      <c r="G5137" s="17">
        <v>9.5125078999999998E-3</v>
      </c>
      <c r="J5137" s="74"/>
      <c r="K5137" s="73"/>
      <c r="L5137" s="73"/>
      <c r="M5137" s="73"/>
      <c r="N5137" s="73"/>
      <c r="O5137" s="69"/>
      <c r="P5137" s="69"/>
      <c r="Q5137" s="69"/>
      <c r="R5137" s="69"/>
      <c r="S5137" s="69"/>
      <c r="T5137" s="69"/>
      <c r="U5137" s="69"/>
      <c r="V5137" s="72"/>
      <c r="W5137" s="71"/>
      <c r="X5137" s="71"/>
    </row>
    <row r="5138" spans="1:24" ht="15.75" thickBot="1">
      <c r="A5138" s="3">
        <v>0.51300000000000001</v>
      </c>
      <c r="B5138" s="17">
        <v>1.2652987799999999E-2</v>
      </c>
      <c r="C5138" s="17">
        <v>-1.3957736E-2</v>
      </c>
      <c r="D5138" s="17">
        <v>-1.9596761000000001E-2</v>
      </c>
      <c r="E5138" s="74">
        <v>8.8382446999999992E-3</v>
      </c>
      <c r="F5138" s="74">
        <v>-2.8346438000000002E-2</v>
      </c>
      <c r="G5138" s="17">
        <v>9.5862802999999996E-3</v>
      </c>
      <c r="J5138" s="74"/>
      <c r="K5138" s="73"/>
      <c r="L5138" s="73"/>
      <c r="M5138" s="73"/>
      <c r="N5138" s="73"/>
      <c r="O5138" s="69"/>
      <c r="P5138" s="69"/>
      <c r="Q5138" s="69"/>
      <c r="R5138" s="69"/>
      <c r="S5138" s="69"/>
      <c r="T5138" s="69"/>
      <c r="U5138" s="69"/>
      <c r="V5138" s="72"/>
      <c r="W5138" s="71"/>
      <c r="X5138" s="71"/>
    </row>
    <row r="5139" spans="1:24" ht="15.75" thickBot="1">
      <c r="A5139" s="3">
        <v>0.5131</v>
      </c>
      <c r="B5139" s="17">
        <v>1.27503533E-2</v>
      </c>
      <c r="C5139" s="17">
        <v>-1.3877812E-2</v>
      </c>
      <c r="D5139" s="17">
        <v>-1.9520633999999999E-2</v>
      </c>
      <c r="E5139" s="74">
        <v>8.9062628000000001E-3</v>
      </c>
      <c r="F5139" s="74">
        <v>-2.8276493E-2</v>
      </c>
      <c r="G5139" s="17">
        <v>9.6600534999999998E-3</v>
      </c>
      <c r="J5139" s="74"/>
      <c r="K5139" s="73"/>
      <c r="L5139" s="73"/>
      <c r="M5139" s="73"/>
      <c r="N5139" s="73"/>
      <c r="O5139" s="69"/>
      <c r="P5139" s="69"/>
      <c r="Q5139" s="69"/>
      <c r="R5139" s="69"/>
      <c r="S5139" s="69"/>
      <c r="T5139" s="69"/>
      <c r="U5139" s="69"/>
      <c r="V5139" s="72"/>
      <c r="W5139" s="71"/>
      <c r="X5139" s="71"/>
    </row>
    <row r="5140" spans="1:24" ht="15.75" thickBot="1">
      <c r="A5140" s="3">
        <v>0.51319999999999999</v>
      </c>
      <c r="B5140" s="17">
        <v>1.2847719699999999E-2</v>
      </c>
      <c r="C5140" s="17">
        <v>-1.3797884999999999E-2</v>
      </c>
      <c r="D5140" s="17">
        <v>-1.9444501999999999E-2</v>
      </c>
      <c r="E5140" s="74">
        <v>8.9742816E-3</v>
      </c>
      <c r="F5140" s="74">
        <v>-2.8206543000000001E-2</v>
      </c>
      <c r="G5140" s="17">
        <v>9.7338274000000006E-3</v>
      </c>
      <c r="J5140" s="74"/>
      <c r="K5140" s="73"/>
      <c r="L5140" s="73"/>
      <c r="M5140" s="73"/>
      <c r="N5140" s="73"/>
      <c r="O5140" s="69"/>
      <c r="P5140" s="69"/>
      <c r="Q5140" s="69"/>
      <c r="R5140" s="69"/>
      <c r="S5140" s="69"/>
      <c r="T5140" s="69"/>
      <c r="U5140" s="69"/>
      <c r="V5140" s="72"/>
      <c r="W5140" s="71"/>
      <c r="X5140" s="71"/>
    </row>
    <row r="5141" spans="1:24" ht="15.75" thickBot="1">
      <c r="A5141" s="3">
        <v>0.51329999999999998</v>
      </c>
      <c r="B5141" s="17">
        <v>1.29450868E-2</v>
      </c>
      <c r="C5141" s="17">
        <v>-1.3717953E-2</v>
      </c>
      <c r="D5141" s="17">
        <v>-1.9368367000000001E-2</v>
      </c>
      <c r="E5141" s="74">
        <v>9.0423011000000005E-3</v>
      </c>
      <c r="F5141" s="74">
        <v>-2.8136587000000001E-2</v>
      </c>
      <c r="G5141" s="17">
        <v>9.8076020999999999E-3</v>
      </c>
      <c r="J5141" s="74"/>
      <c r="K5141" s="73"/>
      <c r="L5141" s="73"/>
      <c r="M5141" s="73"/>
      <c r="N5141" s="73"/>
      <c r="O5141" s="69"/>
      <c r="P5141" s="69"/>
      <c r="Q5141" s="69"/>
      <c r="R5141" s="69"/>
      <c r="S5141" s="69"/>
      <c r="T5141" s="69"/>
      <c r="U5141" s="69"/>
      <c r="V5141" s="72"/>
      <c r="W5141" s="71"/>
      <c r="X5141" s="71"/>
    </row>
    <row r="5142" spans="1:24" ht="15.75" thickBot="1">
      <c r="A5142" s="3">
        <v>0.51339999999999997</v>
      </c>
      <c r="B5142" s="17">
        <v>1.30424548E-2</v>
      </c>
      <c r="C5142" s="17">
        <v>-1.3638018E-2</v>
      </c>
      <c r="D5142" s="17">
        <v>-1.9292225999999999E-2</v>
      </c>
      <c r="E5142" s="74">
        <v>9.1103212999999999E-3</v>
      </c>
      <c r="F5142" s="74">
        <v>-2.8066626000000001E-2</v>
      </c>
      <c r="G5142" s="17">
        <v>9.8813775999999996E-3</v>
      </c>
      <c r="J5142" s="74"/>
      <c r="K5142" s="73"/>
      <c r="L5142" s="73"/>
      <c r="M5142" s="73"/>
      <c r="N5142" s="73"/>
      <c r="O5142" s="69"/>
      <c r="P5142" s="69"/>
      <c r="Q5142" s="69"/>
      <c r="R5142" s="69"/>
      <c r="S5142" s="69"/>
      <c r="T5142" s="69"/>
      <c r="U5142" s="69"/>
      <c r="V5142" s="72"/>
      <c r="W5142" s="71"/>
      <c r="X5142" s="71"/>
    </row>
    <row r="5143" spans="1:24" ht="15.75" thickBot="1">
      <c r="A5143" s="3">
        <v>0.51349999999999996</v>
      </c>
      <c r="B5143" s="17">
        <v>1.3139823599999999E-2</v>
      </c>
      <c r="C5143" s="17">
        <v>-1.355808E-2</v>
      </c>
      <c r="D5143" s="17">
        <v>-1.9216081999999999E-2</v>
      </c>
      <c r="E5143" s="74">
        <v>9.1783422999999996E-3</v>
      </c>
      <c r="F5143" s="74">
        <v>-2.799666E-2</v>
      </c>
      <c r="G5143" s="17">
        <v>9.9551537999999998E-3</v>
      </c>
      <c r="J5143" s="74"/>
      <c r="K5143" s="73"/>
      <c r="L5143" s="73"/>
      <c r="M5143" s="73"/>
      <c r="N5143" s="73"/>
      <c r="O5143" s="69"/>
      <c r="P5143" s="69"/>
      <c r="Q5143" s="69"/>
      <c r="R5143" s="69"/>
      <c r="S5143" s="69"/>
      <c r="T5143" s="69"/>
      <c r="U5143" s="69"/>
      <c r="V5143" s="72"/>
      <c r="W5143" s="71"/>
      <c r="X5143" s="71"/>
    </row>
    <row r="5144" spans="1:24" ht="15.75" thickBot="1">
      <c r="A5144" s="3">
        <v>0.51359999999999995</v>
      </c>
      <c r="B5144" s="17">
        <v>1.32371932E-2</v>
      </c>
      <c r="C5144" s="17">
        <v>-1.3478136999999999E-2</v>
      </c>
      <c r="D5144" s="17">
        <v>-1.9139933000000001E-2</v>
      </c>
      <c r="E5144" s="74">
        <v>9.246364E-3</v>
      </c>
      <c r="F5144" s="74">
        <v>-2.7926688000000002E-2</v>
      </c>
      <c r="G5144" s="17">
        <v>1.00289308E-2</v>
      </c>
      <c r="J5144" s="74"/>
      <c r="K5144" s="73"/>
      <c r="L5144" s="73"/>
      <c r="M5144" s="73"/>
      <c r="N5144" s="73"/>
      <c r="O5144" s="69"/>
      <c r="P5144" s="69"/>
      <c r="Q5144" s="69"/>
      <c r="R5144" s="69"/>
      <c r="S5144" s="69"/>
      <c r="T5144" s="69"/>
      <c r="U5144" s="69"/>
      <c r="V5144" s="72"/>
      <c r="W5144" s="71"/>
      <c r="X5144" s="71"/>
    </row>
    <row r="5145" spans="1:24" ht="15.75" thickBot="1">
      <c r="A5145" s="3">
        <v>0.51370000000000005</v>
      </c>
      <c r="B5145" s="17">
        <v>1.33345636E-2</v>
      </c>
      <c r="C5145" s="17">
        <v>-1.3398191E-2</v>
      </c>
      <c r="D5145" s="17">
        <v>-1.9063778999999999E-2</v>
      </c>
      <c r="E5145" s="74">
        <v>9.3143865000000006E-3</v>
      </c>
      <c r="F5145" s="74">
        <v>-2.7856710999999999E-2</v>
      </c>
      <c r="G5145" s="17">
        <v>1.01027085E-2</v>
      </c>
      <c r="J5145" s="74"/>
      <c r="K5145" s="73"/>
      <c r="L5145" s="73"/>
      <c r="M5145" s="73"/>
      <c r="N5145" s="73"/>
      <c r="O5145" s="69"/>
      <c r="P5145" s="69"/>
      <c r="Q5145" s="69"/>
      <c r="R5145" s="69"/>
      <c r="S5145" s="69"/>
      <c r="T5145" s="69"/>
      <c r="U5145" s="69"/>
      <c r="V5145" s="72"/>
      <c r="W5145" s="71"/>
      <c r="X5145" s="71"/>
    </row>
    <row r="5146" spans="1:24" ht="15.75" thickBot="1">
      <c r="A5146" s="3">
        <v>0.51380000000000003</v>
      </c>
      <c r="B5146" s="17">
        <v>1.3431934899999999E-2</v>
      </c>
      <c r="C5146" s="17">
        <v>-1.331824E-2</v>
      </c>
      <c r="D5146" s="17">
        <v>-1.8987621999999999E-2</v>
      </c>
      <c r="E5146" s="74">
        <v>9.3824097999999998E-3</v>
      </c>
      <c r="F5146" s="74">
        <v>-2.7786728E-2</v>
      </c>
      <c r="G5146" s="17">
        <v>1.0176487099999999E-2</v>
      </c>
      <c r="J5146" s="74"/>
      <c r="K5146" s="73"/>
      <c r="L5146" s="73"/>
      <c r="M5146" s="73"/>
      <c r="N5146" s="73"/>
      <c r="O5146" s="69"/>
      <c r="P5146" s="69"/>
      <c r="Q5146" s="69"/>
      <c r="R5146" s="69"/>
      <c r="S5146" s="69"/>
      <c r="T5146" s="69"/>
      <c r="U5146" s="69"/>
      <c r="V5146" s="72"/>
      <c r="W5146" s="71"/>
      <c r="X5146" s="71"/>
    </row>
    <row r="5147" spans="1:24" ht="15.75" thickBot="1">
      <c r="A5147" s="3">
        <v>0.51390000000000002</v>
      </c>
      <c r="B5147" s="17">
        <v>1.35293071E-2</v>
      </c>
      <c r="C5147" s="17">
        <v>-1.3238286E-2</v>
      </c>
      <c r="D5147" s="17">
        <v>-1.8911458999999999E-2</v>
      </c>
      <c r="E5147" s="74">
        <v>9.4504337999999997E-3</v>
      </c>
      <c r="F5147" s="74">
        <v>-2.771674E-2</v>
      </c>
      <c r="G5147" s="17">
        <v>1.0250266399999999E-2</v>
      </c>
      <c r="J5147" s="74"/>
      <c r="K5147" s="73"/>
      <c r="L5147" s="73"/>
      <c r="M5147" s="73"/>
      <c r="N5147" s="73"/>
      <c r="O5147" s="69"/>
      <c r="P5147" s="69"/>
      <c r="Q5147" s="69"/>
      <c r="R5147" s="69"/>
      <c r="S5147" s="69"/>
      <c r="T5147" s="69"/>
      <c r="U5147" s="69"/>
      <c r="V5147" s="72"/>
      <c r="W5147" s="71"/>
      <c r="X5147" s="71"/>
    </row>
    <row r="5148" spans="1:24" ht="15.75" thickBot="1">
      <c r="A5148" s="3">
        <v>0.51400000000000001</v>
      </c>
      <c r="B5148" s="17">
        <v>1.362668E-2</v>
      </c>
      <c r="C5148" s="17">
        <v>-1.3158329E-2</v>
      </c>
      <c r="D5148" s="17">
        <v>-1.8835292999999999E-2</v>
      </c>
      <c r="E5148" s="74">
        <v>9.5184585000000002E-3</v>
      </c>
      <c r="F5148" s="74">
        <v>-2.7646746999999999E-2</v>
      </c>
      <c r="G5148" s="17">
        <v>1.03240465E-2</v>
      </c>
      <c r="J5148" s="74"/>
      <c r="K5148" s="73"/>
      <c r="L5148" s="73"/>
      <c r="M5148" s="73"/>
      <c r="N5148" s="73"/>
      <c r="O5148" s="69"/>
      <c r="P5148" s="69"/>
      <c r="Q5148" s="69"/>
      <c r="R5148" s="69"/>
      <c r="S5148" s="69"/>
      <c r="T5148" s="69"/>
      <c r="U5148" s="69"/>
      <c r="V5148" s="72"/>
      <c r="W5148" s="71"/>
      <c r="X5148" s="71"/>
    </row>
    <row r="5149" spans="1:24" ht="15.75" thickBot="1">
      <c r="A5149" s="3">
        <v>0.5141</v>
      </c>
      <c r="B5149" s="17">
        <v>1.37240539E-2</v>
      </c>
      <c r="C5149" s="17">
        <v>-1.3078367E-2</v>
      </c>
      <c r="D5149" s="17">
        <v>-1.8759121E-2</v>
      </c>
      <c r="E5149" s="74">
        <v>9.5864841000000006E-3</v>
      </c>
      <c r="F5149" s="74">
        <v>-2.7576748000000002E-2</v>
      </c>
      <c r="G5149" s="17">
        <v>1.03978274E-2</v>
      </c>
      <c r="J5149" s="74"/>
      <c r="K5149" s="73"/>
      <c r="L5149" s="73"/>
      <c r="M5149" s="73"/>
      <c r="N5149" s="73"/>
      <c r="O5149" s="69"/>
      <c r="P5149" s="69"/>
      <c r="Q5149" s="69"/>
      <c r="R5149" s="69"/>
      <c r="S5149" s="69"/>
      <c r="T5149" s="69"/>
      <c r="U5149" s="69"/>
      <c r="V5149" s="72"/>
      <c r="W5149" s="71"/>
      <c r="X5149" s="71"/>
    </row>
    <row r="5150" spans="1:24" ht="15.75" thickBot="1">
      <c r="A5150" s="3">
        <v>0.51419999999999999</v>
      </c>
      <c r="B5150" s="17">
        <v>1.38214286E-2</v>
      </c>
      <c r="C5150" s="17">
        <v>-1.2998401999999999E-2</v>
      </c>
      <c r="D5150" s="17">
        <v>-1.8682945999999999E-2</v>
      </c>
      <c r="E5150" s="74">
        <v>9.6545104E-3</v>
      </c>
      <c r="F5150" s="74">
        <v>-2.7506744E-2</v>
      </c>
      <c r="G5150" s="17">
        <v>1.0471609200000001E-2</v>
      </c>
      <c r="J5150" s="74"/>
      <c r="K5150" s="73"/>
      <c r="L5150" s="73"/>
      <c r="M5150" s="73"/>
      <c r="N5150" s="73"/>
      <c r="O5150" s="69"/>
      <c r="P5150" s="69"/>
      <c r="Q5150" s="69"/>
      <c r="R5150" s="69"/>
      <c r="S5150" s="69"/>
      <c r="T5150" s="69"/>
      <c r="U5150" s="69"/>
      <c r="V5150" s="72"/>
      <c r="W5150" s="71"/>
      <c r="X5150" s="71"/>
    </row>
    <row r="5151" spans="1:24" ht="15.75" thickBot="1">
      <c r="A5151" s="3">
        <v>0.51429999999999998</v>
      </c>
      <c r="B5151" s="17">
        <v>1.3918804200000001E-2</v>
      </c>
      <c r="C5151" s="17">
        <v>-1.2918432000000001E-2</v>
      </c>
      <c r="D5151" s="17">
        <v>-1.8606766E-2</v>
      </c>
      <c r="E5151" s="74">
        <v>9.7225375999999992E-3</v>
      </c>
      <c r="F5151" s="74">
        <v>-2.7436734000000001E-2</v>
      </c>
      <c r="G5151" s="17">
        <v>1.05453917E-2</v>
      </c>
      <c r="J5151" s="74"/>
      <c r="K5151" s="73"/>
      <c r="L5151" s="73"/>
      <c r="M5151" s="73"/>
      <c r="N5151" s="73"/>
      <c r="O5151" s="69"/>
      <c r="P5151" s="69"/>
      <c r="Q5151" s="69"/>
      <c r="R5151" s="69"/>
      <c r="S5151" s="69"/>
      <c r="T5151" s="69"/>
      <c r="U5151" s="69"/>
      <c r="V5151" s="72"/>
      <c r="W5151" s="71"/>
      <c r="X5151" s="71"/>
    </row>
    <row r="5152" spans="1:24" ht="15.75" thickBot="1">
      <c r="A5152" s="3">
        <v>0.51439999999999997</v>
      </c>
      <c r="B5152" s="17">
        <v>1.4016180600000001E-2</v>
      </c>
      <c r="C5152" s="17">
        <v>-1.2838459E-2</v>
      </c>
      <c r="D5152" s="17">
        <v>-1.8530581000000001E-2</v>
      </c>
      <c r="E5152" s="74">
        <v>9.7905655000000008E-3</v>
      </c>
      <c r="F5152" s="74">
        <v>-2.7366719000000001E-2</v>
      </c>
      <c r="G5152" s="17">
        <v>1.0619175099999999E-2</v>
      </c>
      <c r="J5152" s="74"/>
      <c r="K5152" s="73"/>
      <c r="L5152" s="73"/>
      <c r="M5152" s="73"/>
      <c r="N5152" s="73"/>
      <c r="O5152" s="69"/>
      <c r="P5152" s="69"/>
      <c r="Q5152" s="69"/>
      <c r="R5152" s="69"/>
      <c r="S5152" s="69"/>
      <c r="T5152" s="69"/>
      <c r="U5152" s="69"/>
      <c r="V5152" s="72"/>
      <c r="W5152" s="71"/>
      <c r="X5152" s="71"/>
    </row>
    <row r="5153" spans="1:24" ht="15.75" thickBot="1">
      <c r="A5153" s="3">
        <v>0.51449999999999996</v>
      </c>
      <c r="B5153" s="17">
        <v>1.41135579E-2</v>
      </c>
      <c r="C5153" s="17">
        <v>-1.2758482E-2</v>
      </c>
      <c r="D5153" s="17">
        <v>-1.8454392E-2</v>
      </c>
      <c r="E5153" s="74">
        <v>9.8585941999999992E-3</v>
      </c>
      <c r="F5153" s="74">
        <v>-2.7296698000000001E-2</v>
      </c>
      <c r="G5153" s="17">
        <v>1.0692959300000001E-2</v>
      </c>
      <c r="J5153" s="74"/>
      <c r="K5153" s="73"/>
      <c r="L5153" s="73"/>
      <c r="M5153" s="73"/>
      <c r="N5153" s="73"/>
      <c r="O5153" s="69"/>
      <c r="P5153" s="69"/>
      <c r="Q5153" s="69"/>
      <c r="R5153" s="69"/>
      <c r="S5153" s="69"/>
      <c r="T5153" s="69"/>
      <c r="U5153" s="69"/>
      <c r="V5153" s="72"/>
      <c r="W5153" s="71"/>
      <c r="X5153" s="71"/>
    </row>
    <row r="5154" spans="1:24" ht="15.75" thickBot="1">
      <c r="A5154" s="3">
        <v>0.51459999999999995</v>
      </c>
      <c r="B5154" s="17">
        <v>1.42109362E-2</v>
      </c>
      <c r="C5154" s="17">
        <v>-1.2678501999999999E-2</v>
      </c>
      <c r="D5154" s="17">
        <v>-1.8378199000000001E-2</v>
      </c>
      <c r="E5154" s="74">
        <v>9.9266236999999997E-3</v>
      </c>
      <c r="F5154" s="74">
        <v>-2.7226672E-2</v>
      </c>
      <c r="G5154" s="17">
        <v>1.0766744300000001E-2</v>
      </c>
      <c r="J5154" s="74"/>
      <c r="K5154" s="73"/>
      <c r="L5154" s="73"/>
      <c r="M5154" s="73"/>
      <c r="N5154" s="73"/>
      <c r="O5154" s="69"/>
      <c r="P5154" s="69"/>
      <c r="Q5154" s="69"/>
      <c r="R5154" s="69"/>
      <c r="S5154" s="69"/>
      <c r="T5154" s="69"/>
      <c r="U5154" s="69"/>
      <c r="V5154" s="72"/>
      <c r="W5154" s="71"/>
      <c r="X5154" s="71"/>
    </row>
    <row r="5155" spans="1:24" ht="15.75" thickBot="1">
      <c r="A5155" s="3">
        <v>0.51470000000000005</v>
      </c>
      <c r="B5155" s="17">
        <v>1.4308315300000001E-2</v>
      </c>
      <c r="C5155" s="17">
        <v>-1.2598517E-2</v>
      </c>
      <c r="D5155" s="17">
        <v>-1.8302000999999998E-2</v>
      </c>
      <c r="E5155" s="74">
        <v>9.9946540000000004E-3</v>
      </c>
      <c r="F5155" s="74">
        <v>-2.7156640999999999E-2</v>
      </c>
      <c r="G5155" s="17">
        <v>1.0840530100000001E-2</v>
      </c>
      <c r="J5155" s="74"/>
      <c r="K5155" s="73"/>
      <c r="L5155" s="73"/>
      <c r="M5155" s="73"/>
      <c r="N5155" s="73"/>
      <c r="O5155" s="69"/>
      <c r="P5155" s="69"/>
      <c r="Q5155" s="69"/>
      <c r="R5155" s="69"/>
      <c r="S5155" s="69"/>
      <c r="T5155" s="69"/>
      <c r="U5155" s="69"/>
      <c r="V5155" s="72"/>
      <c r="W5155" s="71"/>
      <c r="X5155" s="71"/>
    </row>
    <row r="5156" spans="1:24" ht="15.75" thickBot="1">
      <c r="A5156" s="3">
        <v>0.51480000000000004</v>
      </c>
      <c r="B5156" s="17">
        <v>1.44056953E-2</v>
      </c>
      <c r="C5156" s="17">
        <v>-1.2518529E-2</v>
      </c>
      <c r="D5156" s="17">
        <v>-1.8225799000000001E-2</v>
      </c>
      <c r="E5156" s="74">
        <v>1.0062685199999999E-2</v>
      </c>
      <c r="F5156" s="74">
        <v>-2.7086604E-2</v>
      </c>
      <c r="G5156" s="17">
        <v>1.0914316800000001E-2</v>
      </c>
      <c r="J5156" s="74"/>
      <c r="K5156" s="73"/>
      <c r="L5156" s="73"/>
      <c r="M5156" s="73"/>
      <c r="N5156" s="73"/>
      <c r="O5156" s="69"/>
      <c r="P5156" s="69"/>
      <c r="Q5156" s="69"/>
      <c r="R5156" s="69"/>
      <c r="S5156" s="69"/>
      <c r="T5156" s="69"/>
      <c r="U5156" s="69"/>
      <c r="V5156" s="72"/>
      <c r="W5156" s="71"/>
      <c r="X5156" s="71"/>
    </row>
    <row r="5157" spans="1:24" ht="15.75" thickBot="1">
      <c r="A5157" s="3">
        <v>0.51490000000000002</v>
      </c>
      <c r="B5157" s="17">
        <v>1.4503076199999999E-2</v>
      </c>
      <c r="C5157" s="17">
        <v>-1.2438536E-2</v>
      </c>
      <c r="D5157" s="17">
        <v>-1.8149591999999999E-2</v>
      </c>
      <c r="E5157" s="74">
        <v>1.01307171E-2</v>
      </c>
      <c r="F5157" s="74">
        <v>-2.7016562000000001E-2</v>
      </c>
      <c r="G5157" s="17">
        <v>1.0988104300000001E-2</v>
      </c>
      <c r="J5157" s="74"/>
      <c r="K5157" s="73"/>
      <c r="L5157" s="73"/>
      <c r="M5157" s="73"/>
      <c r="N5157" s="73"/>
      <c r="O5157" s="69"/>
      <c r="P5157" s="69"/>
      <c r="Q5157" s="69"/>
      <c r="R5157" s="69"/>
      <c r="S5157" s="69"/>
      <c r="T5157" s="69"/>
      <c r="U5157" s="69"/>
      <c r="V5157" s="72"/>
      <c r="W5157" s="71"/>
      <c r="X5157" s="71"/>
    </row>
    <row r="5158" spans="1:24" ht="15.75" thickBot="1">
      <c r="A5158" s="3">
        <v>0.51500000000000001</v>
      </c>
      <c r="B5158" s="17">
        <v>1.4600458E-2</v>
      </c>
      <c r="C5158" s="17">
        <v>-1.2358539999999999E-2</v>
      </c>
      <c r="D5158" s="17">
        <v>-1.8073380999999999E-2</v>
      </c>
      <c r="E5158" s="74">
        <v>1.01987499E-2</v>
      </c>
      <c r="F5158" s="74">
        <v>-2.6946514000000001E-2</v>
      </c>
      <c r="G5158" s="17">
        <v>1.1061892699999999E-2</v>
      </c>
      <c r="J5158" s="74"/>
      <c r="K5158" s="73"/>
      <c r="L5158" s="73"/>
      <c r="M5158" s="73"/>
      <c r="N5158" s="73"/>
      <c r="O5158" s="69"/>
      <c r="P5158" s="69"/>
      <c r="Q5158" s="69"/>
      <c r="R5158" s="69"/>
      <c r="S5158" s="69"/>
      <c r="T5158" s="69"/>
      <c r="U5158" s="69"/>
      <c r="V5158" s="72"/>
      <c r="W5158" s="71"/>
      <c r="X5158" s="71"/>
    </row>
    <row r="5159" spans="1:24" ht="15.75" thickBot="1">
      <c r="A5159" s="3">
        <v>0.5151</v>
      </c>
      <c r="B5159" s="17">
        <v>1.46978408E-2</v>
      </c>
      <c r="C5159" s="17">
        <v>-1.2278539999999999E-2</v>
      </c>
      <c r="D5159" s="17">
        <v>-1.7997164999999999E-2</v>
      </c>
      <c r="E5159" s="74">
        <v>1.02667835E-2</v>
      </c>
      <c r="F5159" s="74">
        <v>-2.6876460000000001E-2</v>
      </c>
      <c r="G5159" s="17">
        <v>1.1135681999999999E-2</v>
      </c>
      <c r="J5159" s="74"/>
      <c r="K5159" s="73"/>
      <c r="L5159" s="73"/>
      <c r="M5159" s="73"/>
      <c r="N5159" s="73"/>
      <c r="O5159" s="69"/>
      <c r="P5159" s="69"/>
      <c r="Q5159" s="69"/>
      <c r="R5159" s="69"/>
      <c r="S5159" s="69"/>
      <c r="T5159" s="69"/>
      <c r="U5159" s="69"/>
      <c r="V5159" s="72"/>
      <c r="W5159" s="71"/>
      <c r="X5159" s="71"/>
    </row>
    <row r="5160" spans="1:24" ht="15.75" thickBot="1">
      <c r="A5160" s="3">
        <v>0.51519999999999999</v>
      </c>
      <c r="B5160" s="17">
        <v>1.4795224500000001E-2</v>
      </c>
      <c r="C5160" s="17">
        <v>-1.2198537000000001E-2</v>
      </c>
      <c r="D5160" s="17">
        <v>-1.7920945000000001E-2</v>
      </c>
      <c r="E5160" s="74">
        <v>1.0334818000000001E-2</v>
      </c>
      <c r="F5160" s="74">
        <v>-2.6806402E-2</v>
      </c>
      <c r="G5160" s="17">
        <v>1.1209472099999999E-2</v>
      </c>
      <c r="J5160" s="74"/>
      <c r="K5160" s="73"/>
      <c r="L5160" s="73"/>
      <c r="M5160" s="73"/>
      <c r="N5160" s="73"/>
      <c r="O5160" s="69"/>
      <c r="P5160" s="69"/>
      <c r="Q5160" s="69"/>
      <c r="R5160" s="69"/>
      <c r="S5160" s="69"/>
      <c r="T5160" s="69"/>
      <c r="U5160" s="69"/>
      <c r="V5160" s="72"/>
      <c r="W5160" s="71"/>
      <c r="X5160" s="71"/>
    </row>
    <row r="5161" spans="1:24" ht="15.75" thickBot="1">
      <c r="A5161" s="3">
        <v>0.51529999999999998</v>
      </c>
      <c r="B5161" s="17">
        <v>1.4892609100000001E-2</v>
      </c>
      <c r="C5161" s="17">
        <v>-1.2118528999999999E-2</v>
      </c>
      <c r="D5161" s="17">
        <v>-1.7844720000000001E-2</v>
      </c>
      <c r="E5161" s="74">
        <v>1.0402853300000001E-2</v>
      </c>
      <c r="F5161" s="74">
        <v>-2.6736336999999999E-2</v>
      </c>
      <c r="G5161" s="17">
        <v>1.12832631E-2</v>
      </c>
      <c r="J5161" s="74"/>
      <c r="K5161" s="73"/>
      <c r="L5161" s="73"/>
      <c r="M5161" s="73"/>
      <c r="N5161" s="73"/>
      <c r="O5161" s="69"/>
      <c r="P5161" s="69"/>
      <c r="Q5161" s="69"/>
      <c r="R5161" s="69"/>
      <c r="S5161" s="69"/>
      <c r="T5161" s="69"/>
      <c r="U5161" s="69"/>
      <c r="V5161" s="72"/>
      <c r="W5161" s="71"/>
      <c r="X5161" s="71"/>
    </row>
    <row r="5162" spans="1:24" ht="15.75" thickBot="1">
      <c r="A5162" s="3">
        <v>0.51539999999999997</v>
      </c>
      <c r="B5162" s="17">
        <v>1.4989994600000001E-2</v>
      </c>
      <c r="C5162" s="17">
        <v>-1.2038517E-2</v>
      </c>
      <c r="D5162" s="17">
        <v>-1.7768491000000001E-2</v>
      </c>
      <c r="E5162" s="74">
        <v>1.04708895E-2</v>
      </c>
      <c r="F5162" s="74">
        <v>-2.6666268E-2</v>
      </c>
      <c r="G5162" s="17">
        <v>1.13570549E-2</v>
      </c>
      <c r="J5162" s="74"/>
      <c r="K5162" s="73"/>
      <c r="L5162" s="73"/>
      <c r="M5162" s="73"/>
      <c r="N5162" s="73"/>
      <c r="O5162" s="69"/>
      <c r="P5162" s="69"/>
      <c r="Q5162" s="69"/>
      <c r="R5162" s="69"/>
      <c r="S5162" s="69"/>
      <c r="T5162" s="69"/>
      <c r="U5162" s="69"/>
      <c r="V5162" s="72"/>
      <c r="W5162" s="71"/>
      <c r="X5162" s="71"/>
    </row>
    <row r="5163" spans="1:24" ht="15.75" thickBot="1">
      <c r="A5163" s="3">
        <v>0.51549999999999996</v>
      </c>
      <c r="B5163" s="17">
        <v>1.50873811E-2</v>
      </c>
      <c r="C5163" s="17">
        <v>-1.1958501999999999E-2</v>
      </c>
      <c r="D5163" s="17">
        <v>-1.7692256999999999E-2</v>
      </c>
      <c r="E5163" s="74">
        <v>1.05389265E-2</v>
      </c>
      <c r="F5163" s="74">
        <v>-2.6596193000000001E-2</v>
      </c>
      <c r="G5163" s="17">
        <v>1.14308477E-2</v>
      </c>
      <c r="J5163" s="74"/>
      <c r="K5163" s="73"/>
      <c r="L5163" s="73"/>
      <c r="M5163" s="73"/>
      <c r="N5163" s="73"/>
      <c r="O5163" s="69"/>
      <c r="P5163" s="69"/>
      <c r="Q5163" s="69"/>
      <c r="R5163" s="69"/>
      <c r="S5163" s="69"/>
      <c r="T5163" s="69"/>
      <c r="U5163" s="69"/>
      <c r="V5163" s="72"/>
      <c r="W5163" s="71"/>
      <c r="X5163" s="71"/>
    </row>
    <row r="5164" spans="1:24" ht="15.75" thickBot="1">
      <c r="A5164" s="3">
        <v>0.51559999999999995</v>
      </c>
      <c r="B5164" s="17">
        <v>1.5184768499999999E-2</v>
      </c>
      <c r="C5164" s="17">
        <v>-1.1878481999999999E-2</v>
      </c>
      <c r="D5164" s="17">
        <v>-1.7616019E-2</v>
      </c>
      <c r="E5164" s="74">
        <v>1.0606964300000001E-2</v>
      </c>
      <c r="F5164" s="74">
        <v>-2.6526112000000001E-2</v>
      </c>
      <c r="G5164" s="17">
        <v>1.15046413E-2</v>
      </c>
      <c r="J5164" s="74"/>
      <c r="K5164" s="73"/>
      <c r="L5164" s="73"/>
      <c r="M5164" s="73"/>
      <c r="N5164" s="73"/>
      <c r="O5164" s="69"/>
      <c r="P5164" s="69"/>
      <c r="Q5164" s="69"/>
      <c r="R5164" s="69"/>
      <c r="S5164" s="69"/>
      <c r="T5164" s="69"/>
      <c r="U5164" s="69"/>
      <c r="V5164" s="72"/>
      <c r="W5164" s="71"/>
      <c r="X5164" s="71"/>
    </row>
    <row r="5165" spans="1:24" ht="15.75" thickBot="1">
      <c r="A5165" s="3">
        <v>0.51570000000000005</v>
      </c>
      <c r="B5165" s="17">
        <v>1.52821569E-2</v>
      </c>
      <c r="C5165" s="17">
        <v>-1.1798459000000001E-2</v>
      </c>
      <c r="D5165" s="17">
        <v>-1.7539776E-2</v>
      </c>
      <c r="E5165" s="74">
        <v>1.0675003000000001E-2</v>
      </c>
      <c r="F5165" s="74">
        <v>-2.6456026000000001E-2</v>
      </c>
      <c r="G5165" s="17">
        <v>1.15784358E-2</v>
      </c>
      <c r="J5165" s="74"/>
      <c r="K5165" s="73"/>
      <c r="L5165" s="73"/>
      <c r="M5165" s="73"/>
      <c r="N5165" s="73"/>
      <c r="O5165" s="69"/>
      <c r="P5165" s="69"/>
      <c r="Q5165" s="69"/>
      <c r="R5165" s="69"/>
      <c r="S5165" s="69"/>
      <c r="T5165" s="69"/>
      <c r="U5165" s="69"/>
      <c r="V5165" s="72"/>
      <c r="W5165" s="71"/>
      <c r="X5165" s="71"/>
    </row>
    <row r="5166" spans="1:24" ht="15.75" thickBot="1">
      <c r="A5166" s="3">
        <v>0.51580000000000004</v>
      </c>
      <c r="B5166" s="17">
        <v>1.53795463E-2</v>
      </c>
      <c r="C5166" s="17">
        <v>-1.1718432000000001E-2</v>
      </c>
      <c r="D5166" s="17">
        <v>-1.7463527999999999E-2</v>
      </c>
      <c r="E5166" s="74">
        <v>1.0743042600000001E-2</v>
      </c>
      <c r="F5166" s="74">
        <v>-2.6385934E-2</v>
      </c>
      <c r="G5166" s="17">
        <v>1.16522312E-2</v>
      </c>
      <c r="J5166" s="74"/>
      <c r="K5166" s="73"/>
      <c r="L5166" s="73"/>
      <c r="M5166" s="73"/>
      <c r="N5166" s="73"/>
      <c r="O5166" s="69"/>
      <c r="P5166" s="69"/>
      <c r="Q5166" s="69"/>
      <c r="R5166" s="69"/>
      <c r="S5166" s="69"/>
      <c r="T5166" s="69"/>
      <c r="U5166" s="69"/>
      <c r="V5166" s="72"/>
      <c r="W5166" s="71"/>
      <c r="X5166" s="71"/>
    </row>
    <row r="5167" spans="1:24" ht="15.75" thickBot="1">
      <c r="A5167" s="3">
        <v>0.51590000000000003</v>
      </c>
      <c r="B5167" s="17">
        <v>1.54769366E-2</v>
      </c>
      <c r="C5167" s="17">
        <v>-1.1638401E-2</v>
      </c>
      <c r="D5167" s="17">
        <v>-1.7387277E-2</v>
      </c>
      <c r="E5167" s="74">
        <v>1.08110831E-2</v>
      </c>
      <c r="F5167" s="74">
        <v>-2.6315837000000002E-2</v>
      </c>
      <c r="G5167" s="17">
        <v>1.17260275E-2</v>
      </c>
      <c r="J5167" s="74"/>
      <c r="K5167" s="73"/>
      <c r="L5167" s="73"/>
      <c r="M5167" s="73"/>
      <c r="N5167" s="73"/>
      <c r="O5167" s="69"/>
      <c r="P5167" s="69"/>
      <c r="Q5167" s="69"/>
      <c r="R5167" s="69"/>
      <c r="S5167" s="69"/>
      <c r="T5167" s="69"/>
      <c r="U5167" s="69"/>
      <c r="V5167" s="72"/>
      <c r="W5167" s="71"/>
      <c r="X5167" s="71"/>
    </row>
    <row r="5168" spans="1:24" ht="15.75" thickBot="1">
      <c r="A5168" s="3">
        <v>0.51600000000000001</v>
      </c>
      <c r="B5168" s="17">
        <v>1.5574327900000001E-2</v>
      </c>
      <c r="C5168" s="17">
        <v>-1.1558366E-2</v>
      </c>
      <c r="D5168" s="17">
        <v>-1.731102E-2</v>
      </c>
      <c r="E5168" s="74">
        <v>1.08791245E-2</v>
      </c>
      <c r="F5168" s="74">
        <v>-2.6245734E-2</v>
      </c>
      <c r="G5168" s="17">
        <v>1.1799824800000001E-2</v>
      </c>
      <c r="J5168" s="74"/>
      <c r="K5168" s="73"/>
      <c r="L5168" s="73"/>
      <c r="M5168" s="73"/>
      <c r="N5168" s="73"/>
      <c r="O5168" s="69"/>
      <c r="P5168" s="69"/>
      <c r="Q5168" s="69"/>
      <c r="R5168" s="69"/>
      <c r="S5168" s="69"/>
      <c r="T5168" s="69"/>
      <c r="U5168" s="69"/>
      <c r="V5168" s="72"/>
      <c r="W5168" s="71"/>
      <c r="X5168" s="71"/>
    </row>
    <row r="5169" spans="1:24" ht="15.75" thickBot="1">
      <c r="A5169" s="3">
        <v>0.5161</v>
      </c>
      <c r="B5169" s="17">
        <v>1.5671720199999999E-2</v>
      </c>
      <c r="C5169" s="17">
        <v>-1.1478327E-2</v>
      </c>
      <c r="D5169" s="17">
        <v>-1.7234758999999999E-2</v>
      </c>
      <c r="E5169" s="74">
        <v>1.09471667E-2</v>
      </c>
      <c r="F5169" s="74">
        <v>-2.6175626E-2</v>
      </c>
      <c r="G5169" s="17">
        <v>1.18736229E-2</v>
      </c>
      <c r="J5169" s="74"/>
      <c r="K5169" s="73"/>
      <c r="L5169" s="73"/>
      <c r="M5169" s="73"/>
      <c r="N5169" s="73"/>
      <c r="O5169" s="69"/>
      <c r="P5169" s="69"/>
      <c r="Q5169" s="69"/>
      <c r="R5169" s="69"/>
      <c r="S5169" s="69"/>
      <c r="T5169" s="69"/>
      <c r="U5169" s="69"/>
      <c r="V5169" s="72"/>
      <c r="W5169" s="71"/>
      <c r="X5169" s="71"/>
    </row>
    <row r="5170" spans="1:24" ht="15.75" thickBot="1">
      <c r="A5170" s="3">
        <v>0.51619999999999999</v>
      </c>
      <c r="B5170" s="17">
        <v>1.57691134E-2</v>
      </c>
      <c r="C5170" s="17">
        <v>-1.1398284E-2</v>
      </c>
      <c r="D5170" s="17">
        <v>-1.7158494E-2</v>
      </c>
      <c r="E5170" s="74">
        <v>1.10152098E-2</v>
      </c>
      <c r="F5170" s="74">
        <v>-2.6105512000000001E-2</v>
      </c>
      <c r="G5170" s="17">
        <v>1.1947421999999999E-2</v>
      </c>
      <c r="J5170" s="74"/>
      <c r="K5170" s="73"/>
      <c r="L5170" s="73"/>
      <c r="M5170" s="73"/>
      <c r="N5170" s="73"/>
      <c r="O5170" s="69"/>
      <c r="P5170" s="69"/>
      <c r="Q5170" s="69"/>
      <c r="R5170" s="69"/>
      <c r="S5170" s="69"/>
      <c r="T5170" s="69"/>
      <c r="U5170" s="69"/>
      <c r="V5170" s="72"/>
      <c r="W5170" s="71"/>
      <c r="X5170" s="71"/>
    </row>
    <row r="5171" spans="1:24" ht="15.75" thickBot="1">
      <c r="A5171" s="3">
        <v>0.51629999999999998</v>
      </c>
      <c r="B5171" s="17">
        <v>1.5866507700000001E-2</v>
      </c>
      <c r="C5171" s="17">
        <v>-1.1318233E-2</v>
      </c>
      <c r="D5171" s="17">
        <v>-1.7082224E-2</v>
      </c>
      <c r="E5171" s="74">
        <v>1.1083253899999999E-2</v>
      </c>
      <c r="F5171" s="74">
        <v>-2.6035393E-2</v>
      </c>
      <c r="G5171" s="17">
        <v>1.2021222E-2</v>
      </c>
      <c r="J5171" s="74"/>
      <c r="K5171" s="73"/>
      <c r="L5171" s="73"/>
      <c r="M5171" s="73"/>
      <c r="N5171" s="73"/>
      <c r="O5171" s="69"/>
      <c r="P5171" s="69"/>
      <c r="Q5171" s="69"/>
      <c r="R5171" s="69"/>
      <c r="S5171" s="69"/>
      <c r="T5171" s="69"/>
      <c r="U5171" s="69"/>
      <c r="V5171" s="72"/>
      <c r="W5171" s="71"/>
      <c r="X5171" s="71"/>
    </row>
    <row r="5172" spans="1:24" ht="15.75" thickBot="1">
      <c r="A5172" s="3">
        <v>0.51639999999999997</v>
      </c>
      <c r="B5172" s="17">
        <v>1.59639029E-2</v>
      </c>
      <c r="C5172" s="17">
        <v>-1.1238183000000001E-2</v>
      </c>
      <c r="D5172" s="17">
        <v>-1.7005948999999999E-2</v>
      </c>
      <c r="E5172" s="74">
        <v>1.1151298800000001E-2</v>
      </c>
      <c r="F5172" s="74">
        <v>-2.5965268E-2</v>
      </c>
      <c r="G5172" s="17">
        <v>1.20950229E-2</v>
      </c>
      <c r="J5172" s="74"/>
      <c r="K5172" s="73"/>
      <c r="L5172" s="73"/>
      <c r="M5172" s="73"/>
      <c r="N5172" s="73"/>
      <c r="O5172" s="69"/>
      <c r="P5172" s="69"/>
      <c r="Q5172" s="69"/>
      <c r="R5172" s="69"/>
      <c r="S5172" s="69"/>
      <c r="T5172" s="69"/>
      <c r="U5172" s="69"/>
      <c r="V5172" s="72"/>
      <c r="W5172" s="71"/>
      <c r="X5172" s="71"/>
    </row>
    <row r="5173" spans="1:24" ht="15.75" thickBot="1">
      <c r="A5173" s="3">
        <v>0.51649999999999996</v>
      </c>
      <c r="B5173" s="17">
        <v>1.60612992E-2</v>
      </c>
      <c r="C5173" s="17">
        <v>-1.1158128E-2</v>
      </c>
      <c r="D5173" s="17">
        <v>-1.6929670000000001E-2</v>
      </c>
      <c r="E5173" s="74">
        <v>1.12193446E-2</v>
      </c>
      <c r="F5173" s="74">
        <v>-2.5895138000000002E-2</v>
      </c>
      <c r="G5173" s="17">
        <v>1.2168824700000001E-2</v>
      </c>
      <c r="J5173" s="74"/>
      <c r="K5173" s="73"/>
      <c r="L5173" s="73"/>
      <c r="M5173" s="73"/>
      <c r="N5173" s="73"/>
      <c r="O5173" s="69"/>
      <c r="P5173" s="69"/>
      <c r="Q5173" s="69"/>
      <c r="R5173" s="69"/>
      <c r="S5173" s="69"/>
      <c r="T5173" s="69"/>
      <c r="U5173" s="69"/>
      <c r="V5173" s="72"/>
      <c r="W5173" s="71"/>
      <c r="X5173" s="71"/>
    </row>
    <row r="5174" spans="1:24" ht="15.75" thickBot="1">
      <c r="A5174" s="3">
        <v>0.51659999999999995</v>
      </c>
      <c r="B5174" s="17">
        <v>1.61586965E-2</v>
      </c>
      <c r="C5174" s="17">
        <v>-1.1078070000000001E-2</v>
      </c>
      <c r="D5174" s="17">
        <v>-1.6853386000000001E-2</v>
      </c>
      <c r="E5174" s="74">
        <v>1.1287391399999999E-2</v>
      </c>
      <c r="F5174" s="74">
        <v>-2.5825002E-2</v>
      </c>
      <c r="G5174" s="17">
        <v>1.22426275E-2</v>
      </c>
      <c r="J5174" s="74"/>
      <c r="K5174" s="73"/>
      <c r="L5174" s="73"/>
      <c r="M5174" s="73"/>
      <c r="N5174" s="73"/>
      <c r="O5174" s="69"/>
      <c r="P5174" s="69"/>
      <c r="Q5174" s="69"/>
      <c r="R5174" s="69"/>
      <c r="S5174" s="69"/>
      <c r="T5174" s="69"/>
      <c r="U5174" s="69"/>
      <c r="V5174" s="72"/>
      <c r="W5174" s="71"/>
      <c r="X5174" s="71"/>
    </row>
    <row r="5175" spans="1:24" ht="15.75" thickBot="1">
      <c r="A5175" s="3">
        <v>0.51670000000000005</v>
      </c>
      <c r="B5175" s="17">
        <v>1.6256094799999999E-2</v>
      </c>
      <c r="C5175" s="17">
        <v>-1.0998007000000001E-2</v>
      </c>
      <c r="D5175" s="17">
        <v>-1.6777098000000001E-2</v>
      </c>
      <c r="E5175" s="74">
        <v>1.13554391E-2</v>
      </c>
      <c r="F5175" s="74">
        <v>-2.5754860000000001E-2</v>
      </c>
      <c r="G5175" s="17">
        <v>1.23164313E-2</v>
      </c>
      <c r="J5175" s="74"/>
      <c r="K5175" s="73"/>
      <c r="L5175" s="73"/>
      <c r="M5175" s="73"/>
      <c r="N5175" s="73"/>
      <c r="O5175" s="69"/>
      <c r="P5175" s="69"/>
      <c r="Q5175" s="69"/>
      <c r="R5175" s="69"/>
      <c r="S5175" s="69"/>
      <c r="T5175" s="69"/>
      <c r="U5175" s="69"/>
      <c r="V5175" s="72"/>
      <c r="W5175" s="71"/>
      <c r="X5175" s="71"/>
    </row>
    <row r="5176" spans="1:24" ht="15.75" thickBot="1">
      <c r="A5176" s="3">
        <v>0.51680000000000004</v>
      </c>
      <c r="B5176" s="17">
        <v>1.6353494100000001E-2</v>
      </c>
      <c r="C5176" s="17">
        <v>-1.0917941E-2</v>
      </c>
      <c r="D5176" s="17">
        <v>-1.6700804999999999E-2</v>
      </c>
      <c r="E5176" s="74">
        <v>1.14234877E-2</v>
      </c>
      <c r="F5176" s="74">
        <v>-2.5684713000000001E-2</v>
      </c>
      <c r="G5176" s="17">
        <v>1.2390236000000001E-2</v>
      </c>
      <c r="J5176" s="74"/>
      <c r="K5176" s="73"/>
      <c r="L5176" s="73"/>
      <c r="M5176" s="73"/>
      <c r="N5176" s="73"/>
      <c r="O5176" s="69"/>
      <c r="P5176" s="69"/>
      <c r="Q5176" s="69"/>
      <c r="R5176" s="69"/>
      <c r="S5176" s="69"/>
      <c r="T5176" s="69"/>
      <c r="U5176" s="69"/>
      <c r="V5176" s="72"/>
      <c r="W5176" s="71"/>
      <c r="X5176" s="71"/>
    </row>
    <row r="5177" spans="1:24" ht="15.75" thickBot="1">
      <c r="A5177" s="3">
        <v>0.51690000000000003</v>
      </c>
      <c r="B5177" s="17">
        <v>1.6450894399999999E-2</v>
      </c>
      <c r="C5177" s="17">
        <v>-1.0837871000000001E-2</v>
      </c>
      <c r="D5177" s="17">
        <v>-1.6624508E-2</v>
      </c>
      <c r="E5177" s="74">
        <v>1.1491537200000001E-2</v>
      </c>
      <c r="F5177" s="74">
        <v>-2.5614561000000001E-2</v>
      </c>
      <c r="G5177" s="17">
        <v>1.2464041699999999E-2</v>
      </c>
      <c r="J5177" s="74"/>
      <c r="K5177" s="73"/>
      <c r="L5177" s="73"/>
      <c r="M5177" s="73"/>
      <c r="N5177" s="73"/>
      <c r="O5177" s="69"/>
      <c r="P5177" s="69"/>
      <c r="Q5177" s="69"/>
      <c r="R5177" s="69"/>
      <c r="S5177" s="69"/>
      <c r="T5177" s="69"/>
      <c r="U5177" s="69"/>
      <c r="V5177" s="72"/>
      <c r="W5177" s="71"/>
      <c r="X5177" s="71"/>
    </row>
    <row r="5178" spans="1:24" ht="15.75" thickBot="1">
      <c r="A5178" s="3">
        <v>0.51700000000000002</v>
      </c>
      <c r="B5178" s="17">
        <v>1.6548295800000001E-2</v>
      </c>
      <c r="C5178" s="17">
        <v>-1.0757796E-2</v>
      </c>
      <c r="D5178" s="17">
        <v>-1.6548205E-2</v>
      </c>
      <c r="E5178" s="74">
        <v>1.15595877E-2</v>
      </c>
      <c r="F5178" s="74">
        <v>-2.5544403E-2</v>
      </c>
      <c r="G5178" s="17">
        <v>1.25378483E-2</v>
      </c>
      <c r="J5178" s="74"/>
      <c r="K5178" s="73"/>
      <c r="L5178" s="73"/>
      <c r="M5178" s="73"/>
      <c r="N5178" s="73"/>
      <c r="O5178" s="69"/>
      <c r="P5178" s="69"/>
      <c r="Q5178" s="69"/>
      <c r="R5178" s="69"/>
      <c r="S5178" s="69"/>
      <c r="T5178" s="69"/>
      <c r="U5178" s="69"/>
      <c r="V5178" s="72"/>
      <c r="W5178" s="71"/>
      <c r="X5178" s="71"/>
    </row>
    <row r="5179" spans="1:24" ht="15.75" thickBot="1">
      <c r="A5179" s="3">
        <v>0.5171</v>
      </c>
      <c r="B5179" s="17">
        <v>1.66456982E-2</v>
      </c>
      <c r="C5179" s="17">
        <v>-1.0677717999999999E-2</v>
      </c>
      <c r="D5179" s="17">
        <v>-1.6471899000000002E-2</v>
      </c>
      <c r="E5179" s="74">
        <v>1.16276391E-2</v>
      </c>
      <c r="F5179" s="74">
        <v>-2.5474238999999999E-2</v>
      </c>
      <c r="G5179" s="17">
        <v>1.2611655899999999E-2</v>
      </c>
      <c r="J5179" s="74"/>
      <c r="K5179" s="73"/>
      <c r="L5179" s="73"/>
      <c r="M5179" s="73"/>
      <c r="N5179" s="73"/>
      <c r="O5179" s="69"/>
      <c r="P5179" s="69"/>
      <c r="Q5179" s="69"/>
      <c r="R5179" s="69"/>
      <c r="S5179" s="69"/>
      <c r="T5179" s="69"/>
      <c r="U5179" s="69"/>
      <c r="V5179" s="72"/>
      <c r="W5179" s="71"/>
      <c r="X5179" s="71"/>
    </row>
    <row r="5180" spans="1:24" ht="15.75" thickBot="1">
      <c r="A5180" s="3">
        <v>0.51719999999999999</v>
      </c>
      <c r="B5180" s="17">
        <v>1.6743101699999999E-2</v>
      </c>
      <c r="C5180" s="17">
        <v>-1.0597636000000001E-2</v>
      </c>
      <c r="D5180" s="17">
        <v>-1.6395587999999999E-2</v>
      </c>
      <c r="E5180" s="74">
        <v>1.1695691500000001E-2</v>
      </c>
      <c r="F5180" s="74">
        <v>-2.5404070000000001E-2</v>
      </c>
      <c r="G5180" s="17">
        <v>1.26854645E-2</v>
      </c>
      <c r="J5180" s="74"/>
      <c r="K5180" s="73"/>
      <c r="L5180" s="73"/>
      <c r="M5180" s="73"/>
      <c r="N5180" s="73"/>
      <c r="O5180" s="69"/>
      <c r="P5180" s="69"/>
      <c r="Q5180" s="69"/>
      <c r="R5180" s="69"/>
      <c r="S5180" s="69"/>
      <c r="T5180" s="69"/>
      <c r="U5180" s="69"/>
      <c r="V5180" s="72"/>
      <c r="W5180" s="71"/>
      <c r="X5180" s="71"/>
    </row>
    <row r="5181" spans="1:24" ht="15.75" thickBot="1">
      <c r="A5181" s="3">
        <v>0.51729999999999998</v>
      </c>
      <c r="B5181" s="17">
        <v>1.6840506200000001E-2</v>
      </c>
      <c r="C5181" s="17">
        <v>-1.0517550000000001E-2</v>
      </c>
      <c r="D5181" s="17">
        <v>-1.6319271999999999E-2</v>
      </c>
      <c r="E5181" s="74">
        <v>1.17637448E-2</v>
      </c>
      <c r="F5181" s="74">
        <v>-2.5333894999999999E-2</v>
      </c>
      <c r="G5181" s="17">
        <v>1.2759274100000001E-2</v>
      </c>
      <c r="J5181" s="74"/>
      <c r="K5181" s="73"/>
      <c r="L5181" s="73"/>
      <c r="M5181" s="73"/>
      <c r="N5181" s="73"/>
      <c r="O5181" s="69"/>
      <c r="P5181" s="69"/>
      <c r="Q5181" s="69"/>
      <c r="R5181" s="69"/>
      <c r="S5181" s="69"/>
      <c r="T5181" s="69"/>
      <c r="U5181" s="69"/>
      <c r="V5181" s="72"/>
      <c r="W5181" s="71"/>
      <c r="X5181" s="71"/>
    </row>
    <row r="5182" spans="1:24" ht="15.75" thickBot="1">
      <c r="A5182" s="3">
        <v>0.51739999999999997</v>
      </c>
      <c r="B5182" s="17">
        <v>1.6937911699999999E-2</v>
      </c>
      <c r="C5182" s="17">
        <v>-1.0437460000000001E-2</v>
      </c>
      <c r="D5182" s="17">
        <v>-1.6242950999999999E-2</v>
      </c>
      <c r="E5182" s="74">
        <v>1.1831799E-2</v>
      </c>
      <c r="F5182" s="74">
        <v>-2.5263714999999999E-2</v>
      </c>
      <c r="G5182" s="17">
        <v>1.28330847E-2</v>
      </c>
      <c r="J5182" s="74"/>
      <c r="K5182" s="73"/>
      <c r="L5182" s="73"/>
      <c r="M5182" s="73"/>
      <c r="N5182" s="73"/>
      <c r="O5182" s="69"/>
      <c r="P5182" s="69"/>
      <c r="Q5182" s="69"/>
      <c r="R5182" s="69"/>
      <c r="S5182" s="69"/>
      <c r="T5182" s="69"/>
      <c r="U5182" s="69"/>
      <c r="V5182" s="72"/>
      <c r="W5182" s="71"/>
      <c r="X5182" s="71"/>
    </row>
    <row r="5183" spans="1:24" ht="15.75" thickBot="1">
      <c r="A5183" s="3">
        <v>0.51749999999999996</v>
      </c>
      <c r="B5183" s="17">
        <v>1.7035318399999999E-2</v>
      </c>
      <c r="C5183" s="17">
        <v>-1.0357365E-2</v>
      </c>
      <c r="D5183" s="17">
        <v>-1.6166626E-2</v>
      </c>
      <c r="E5183" s="74">
        <v>1.18998543E-2</v>
      </c>
      <c r="F5183" s="74">
        <v>-2.5193528999999999E-2</v>
      </c>
      <c r="G5183" s="17">
        <v>1.29068962E-2</v>
      </c>
      <c r="J5183" s="74"/>
      <c r="K5183" s="73"/>
      <c r="L5183" s="73"/>
      <c r="M5183" s="73"/>
      <c r="N5183" s="73"/>
      <c r="O5183" s="69"/>
      <c r="P5183" s="69"/>
      <c r="Q5183" s="69"/>
      <c r="R5183" s="69"/>
      <c r="S5183" s="69"/>
      <c r="T5183" s="69"/>
      <c r="U5183" s="69"/>
      <c r="V5183" s="72"/>
      <c r="W5183" s="71"/>
      <c r="X5183" s="71"/>
    </row>
    <row r="5184" spans="1:24" ht="15.75" thickBot="1">
      <c r="A5184" s="3">
        <v>0.51759999999999995</v>
      </c>
      <c r="B5184" s="17">
        <v>1.7132726099999999E-2</v>
      </c>
      <c r="C5184" s="17">
        <v>-1.0277267E-2</v>
      </c>
      <c r="D5184" s="17">
        <v>-1.6090297E-2</v>
      </c>
      <c r="E5184" s="74">
        <v>1.19679105E-2</v>
      </c>
      <c r="F5184" s="74">
        <v>-2.5123336999999999E-2</v>
      </c>
      <c r="G5184" s="17">
        <v>1.2980708800000001E-2</v>
      </c>
      <c r="J5184" s="74"/>
      <c r="K5184" s="73"/>
      <c r="L5184" s="73"/>
      <c r="M5184" s="73"/>
      <c r="N5184" s="73"/>
      <c r="O5184" s="69"/>
      <c r="P5184" s="69"/>
      <c r="Q5184" s="69"/>
      <c r="R5184" s="69"/>
      <c r="S5184" s="69"/>
      <c r="T5184" s="69"/>
      <c r="U5184" s="69"/>
      <c r="V5184" s="72"/>
      <c r="W5184" s="71"/>
      <c r="X5184" s="71"/>
    </row>
    <row r="5185" spans="1:24" ht="15.75" thickBot="1">
      <c r="A5185" s="3">
        <v>0.51770000000000005</v>
      </c>
      <c r="B5185" s="17">
        <v>1.7230134899999999E-2</v>
      </c>
      <c r="C5185" s="17">
        <v>-1.0197164999999999E-2</v>
      </c>
      <c r="D5185" s="17">
        <v>-1.6013962E-2</v>
      </c>
      <c r="E5185" s="74">
        <v>1.2035967700000001E-2</v>
      </c>
      <c r="F5185" s="74">
        <v>-2.5053140000000002E-2</v>
      </c>
      <c r="G5185" s="17">
        <v>1.3054522400000001E-2</v>
      </c>
      <c r="J5185" s="74"/>
      <c r="K5185" s="73"/>
      <c r="L5185" s="73"/>
      <c r="M5185" s="73"/>
      <c r="N5185" s="73"/>
      <c r="O5185" s="69"/>
      <c r="P5185" s="69"/>
      <c r="Q5185" s="69"/>
      <c r="R5185" s="69"/>
      <c r="S5185" s="69"/>
      <c r="T5185" s="69"/>
      <c r="U5185" s="69"/>
      <c r="V5185" s="72"/>
      <c r="W5185" s="71"/>
      <c r="X5185" s="71"/>
    </row>
    <row r="5186" spans="1:24" ht="15.75" thickBot="1">
      <c r="A5186" s="3">
        <v>0.51780000000000004</v>
      </c>
      <c r="B5186" s="17">
        <v>1.7327544800000001E-2</v>
      </c>
      <c r="C5186" s="17">
        <v>-1.0117058999999999E-2</v>
      </c>
      <c r="D5186" s="17">
        <v>-1.5937623000000001E-2</v>
      </c>
      <c r="E5186" s="74">
        <v>1.2104025900000001E-2</v>
      </c>
      <c r="F5186" s="74">
        <v>-2.4982937E-2</v>
      </c>
      <c r="G5186" s="17">
        <v>1.3128336900000001E-2</v>
      </c>
      <c r="J5186" s="74"/>
      <c r="K5186" s="73"/>
      <c r="L5186" s="73"/>
      <c r="M5186" s="73"/>
      <c r="N5186" s="73"/>
      <c r="O5186" s="69"/>
      <c r="P5186" s="69"/>
      <c r="Q5186" s="69"/>
      <c r="R5186" s="69"/>
      <c r="S5186" s="69"/>
      <c r="T5186" s="69"/>
      <c r="U5186" s="69"/>
      <c r="V5186" s="72"/>
      <c r="W5186" s="71"/>
      <c r="X5186" s="71"/>
    </row>
    <row r="5187" spans="1:24" ht="15.75" thickBot="1">
      <c r="A5187" s="3">
        <v>0.51790000000000003</v>
      </c>
      <c r="B5187" s="17">
        <v>1.7424955700000001E-2</v>
      </c>
      <c r="C5187" s="17">
        <v>-1.0036949E-2</v>
      </c>
      <c r="D5187" s="17">
        <v>-1.5861279999999998E-2</v>
      </c>
      <c r="E5187" s="74">
        <v>1.2172084999999999E-2</v>
      </c>
      <c r="F5187" s="74">
        <v>-2.4912729000000002E-2</v>
      </c>
      <c r="G5187" s="17">
        <v>1.32021525E-2</v>
      </c>
      <c r="J5187" s="74"/>
      <c r="K5187" s="73"/>
      <c r="L5187" s="73"/>
      <c r="M5187" s="73"/>
      <c r="N5187" s="73"/>
      <c r="O5187" s="69"/>
      <c r="P5187" s="69"/>
      <c r="Q5187" s="69"/>
      <c r="R5187" s="69"/>
      <c r="S5187" s="69"/>
      <c r="T5187" s="69"/>
      <c r="U5187" s="69"/>
      <c r="V5187" s="72"/>
      <c r="W5187" s="71"/>
      <c r="X5187" s="71"/>
    </row>
    <row r="5188" spans="1:24" ht="15.75" thickBot="1">
      <c r="A5188" s="3">
        <v>0.51800000000000002</v>
      </c>
      <c r="B5188" s="17">
        <v>1.7522367800000001E-2</v>
      </c>
      <c r="C5188" s="17">
        <v>-9.9568339999999995E-3</v>
      </c>
      <c r="D5188" s="17">
        <v>-1.5784930999999999E-2</v>
      </c>
      <c r="E5188" s="74">
        <v>1.22401452E-2</v>
      </c>
      <c r="F5188" s="74">
        <v>-2.4842514999999999E-2</v>
      </c>
      <c r="G5188" s="17">
        <v>1.32759692E-2</v>
      </c>
      <c r="J5188" s="74"/>
      <c r="K5188" s="73"/>
      <c r="L5188" s="73"/>
      <c r="M5188" s="73"/>
      <c r="N5188" s="73"/>
      <c r="O5188" s="69"/>
      <c r="P5188" s="69"/>
      <c r="Q5188" s="69"/>
      <c r="R5188" s="69"/>
      <c r="S5188" s="69"/>
      <c r="T5188" s="69"/>
      <c r="U5188" s="69"/>
      <c r="V5188" s="72"/>
      <c r="W5188" s="71"/>
      <c r="X5188" s="71"/>
    </row>
    <row r="5189" spans="1:24" ht="15.75" thickBot="1">
      <c r="A5189" s="3">
        <v>0.5181</v>
      </c>
      <c r="B5189" s="17">
        <v>1.7619781000000001E-2</v>
      </c>
      <c r="C5189" s="17">
        <v>-9.8767160000000007E-3</v>
      </c>
      <c r="D5189" s="17">
        <v>-1.5708579E-2</v>
      </c>
      <c r="E5189" s="74">
        <v>1.2308206299999999E-2</v>
      </c>
      <c r="F5189" s="74">
        <v>-2.4772295E-2</v>
      </c>
      <c r="G5189" s="17">
        <v>1.3349786799999999E-2</v>
      </c>
      <c r="J5189" s="74"/>
      <c r="K5189" s="73"/>
      <c r="L5189" s="73"/>
      <c r="M5189" s="73"/>
      <c r="N5189" s="73"/>
      <c r="O5189" s="69"/>
      <c r="P5189" s="69"/>
      <c r="Q5189" s="69"/>
      <c r="R5189" s="69"/>
      <c r="S5189" s="69"/>
      <c r="T5189" s="69"/>
      <c r="U5189" s="69"/>
      <c r="V5189" s="72"/>
      <c r="W5189" s="71"/>
      <c r="X5189" s="71"/>
    </row>
    <row r="5190" spans="1:24" ht="15.75" thickBot="1">
      <c r="A5190" s="3">
        <v>0.51819999999999999</v>
      </c>
      <c r="B5190" s="17">
        <v>1.7717195299999999E-2</v>
      </c>
      <c r="C5190" s="17">
        <v>-9.7965940000000005E-3</v>
      </c>
      <c r="D5190" s="17">
        <v>-1.5632221000000002E-2</v>
      </c>
      <c r="E5190" s="74">
        <v>1.2376268500000001E-2</v>
      </c>
      <c r="F5190" s="74">
        <v>-2.470207E-2</v>
      </c>
      <c r="G5190" s="17">
        <v>1.34236055E-2</v>
      </c>
      <c r="J5190" s="74"/>
      <c r="K5190" s="73"/>
      <c r="L5190" s="73"/>
      <c r="M5190" s="73"/>
      <c r="N5190" s="73"/>
      <c r="O5190" s="69"/>
      <c r="P5190" s="69"/>
      <c r="Q5190" s="69"/>
      <c r="R5190" s="69"/>
      <c r="S5190" s="69"/>
      <c r="T5190" s="69"/>
      <c r="U5190" s="69"/>
      <c r="V5190" s="72"/>
      <c r="W5190" s="71"/>
      <c r="X5190" s="71"/>
    </row>
    <row r="5191" spans="1:24" ht="15.75" thickBot="1">
      <c r="A5191" s="3">
        <v>0.51829999999999998</v>
      </c>
      <c r="B5191" s="17">
        <v>1.78146107E-2</v>
      </c>
      <c r="C5191" s="17">
        <v>-9.7164680000000007E-3</v>
      </c>
      <c r="D5191" s="17">
        <v>-1.5555859E-2</v>
      </c>
      <c r="E5191" s="74">
        <v>1.2444331600000001E-2</v>
      </c>
      <c r="F5191" s="74">
        <v>-2.4631838999999999E-2</v>
      </c>
      <c r="G5191" s="17">
        <v>1.3497425299999999E-2</v>
      </c>
      <c r="J5191" s="74"/>
      <c r="K5191" s="73"/>
      <c r="L5191" s="73"/>
      <c r="M5191" s="73"/>
      <c r="N5191" s="73"/>
      <c r="O5191" s="69"/>
      <c r="P5191" s="69"/>
      <c r="Q5191" s="69"/>
      <c r="R5191" s="69"/>
      <c r="S5191" s="69"/>
      <c r="T5191" s="69"/>
      <c r="U5191" s="69"/>
      <c r="V5191" s="72"/>
      <c r="W5191" s="71"/>
      <c r="X5191" s="71"/>
    </row>
    <row r="5192" spans="1:24" ht="15.75" thickBot="1">
      <c r="A5192" s="3">
        <v>0.51839999999999997</v>
      </c>
      <c r="B5192" s="17">
        <v>1.79120272E-2</v>
      </c>
      <c r="C5192" s="17">
        <v>-9.636337E-3</v>
      </c>
      <c r="D5192" s="17">
        <v>-1.5479491999999999E-2</v>
      </c>
      <c r="E5192" s="74">
        <v>1.2512395799999999E-2</v>
      </c>
      <c r="F5192" s="74">
        <v>-2.4561601999999998E-2</v>
      </c>
      <c r="G5192" s="17">
        <v>1.3571246E-2</v>
      </c>
      <c r="J5192" s="74"/>
      <c r="K5192" s="73"/>
      <c r="L5192" s="73"/>
      <c r="M5192" s="73"/>
      <c r="N5192" s="73"/>
      <c r="O5192" s="69"/>
      <c r="P5192" s="69"/>
      <c r="Q5192" s="69"/>
      <c r="R5192" s="69"/>
      <c r="S5192" s="69"/>
      <c r="T5192" s="69"/>
      <c r="U5192" s="69"/>
      <c r="V5192" s="72"/>
      <c r="W5192" s="71"/>
      <c r="X5192" s="71"/>
    </row>
    <row r="5193" spans="1:24" ht="15.75" thickBot="1">
      <c r="A5193" s="3">
        <v>0.51849999999999996</v>
      </c>
      <c r="B5193" s="17">
        <v>1.80094448E-2</v>
      </c>
      <c r="C5193" s="17">
        <v>-9.5562029999999992E-3</v>
      </c>
      <c r="D5193" s="17">
        <v>-1.5403121000000001E-2</v>
      </c>
      <c r="E5193" s="74">
        <v>1.2580460999999999E-2</v>
      </c>
      <c r="F5193" s="74">
        <v>-2.449136E-2</v>
      </c>
      <c r="G5193" s="17">
        <v>1.36450679E-2</v>
      </c>
      <c r="J5193" s="74"/>
      <c r="K5193" s="73"/>
      <c r="L5193" s="73"/>
      <c r="M5193" s="73"/>
      <c r="N5193" s="73"/>
      <c r="O5193" s="69"/>
      <c r="P5193" s="69"/>
      <c r="Q5193" s="69"/>
      <c r="R5193" s="69"/>
      <c r="S5193" s="69"/>
      <c r="T5193" s="69"/>
      <c r="U5193" s="69"/>
      <c r="V5193" s="72"/>
      <c r="W5193" s="71"/>
      <c r="X5193" s="71"/>
    </row>
    <row r="5194" spans="1:24" ht="15.75" thickBot="1">
      <c r="A5194" s="3">
        <v>0.51859999999999995</v>
      </c>
      <c r="B5194" s="17">
        <v>1.8106863599999998E-2</v>
      </c>
      <c r="C5194" s="17">
        <v>-9.4760639999999993E-3</v>
      </c>
      <c r="D5194" s="17">
        <v>-1.5326744E-2</v>
      </c>
      <c r="E5194" s="74">
        <v>1.2648527200000001E-2</v>
      </c>
      <c r="F5194" s="74">
        <v>-2.4421111999999998E-2</v>
      </c>
      <c r="G5194" s="17">
        <v>1.3718890799999999E-2</v>
      </c>
      <c r="J5194" s="74"/>
      <c r="K5194" s="73"/>
      <c r="L5194" s="73"/>
      <c r="M5194" s="73"/>
      <c r="N5194" s="73"/>
      <c r="O5194" s="69"/>
      <c r="P5194" s="69"/>
      <c r="Q5194" s="69"/>
      <c r="R5194" s="69"/>
      <c r="S5194" s="69"/>
      <c r="T5194" s="69"/>
      <c r="U5194" s="69"/>
      <c r="V5194" s="72"/>
      <c r="W5194" s="71"/>
      <c r="X5194" s="71"/>
    </row>
    <row r="5195" spans="1:24" ht="15.75" thickBot="1">
      <c r="A5195" s="3">
        <v>0.51870000000000005</v>
      </c>
      <c r="B5195" s="17">
        <v>1.8204283500000001E-2</v>
      </c>
      <c r="C5195" s="17">
        <v>-9.3959219999999993E-3</v>
      </c>
      <c r="D5195" s="17">
        <v>-1.5250364000000001E-2</v>
      </c>
      <c r="E5195" s="74">
        <v>1.2716594499999999E-2</v>
      </c>
      <c r="F5195" s="74">
        <v>-2.4350858999999999E-2</v>
      </c>
      <c r="G5195" s="17">
        <v>1.37927147E-2</v>
      </c>
      <c r="J5195" s="74"/>
      <c r="K5195" s="73"/>
      <c r="L5195" s="73"/>
      <c r="M5195" s="73"/>
      <c r="N5195" s="73"/>
      <c r="O5195" s="69"/>
      <c r="P5195" s="69"/>
      <c r="Q5195" s="69"/>
      <c r="R5195" s="69"/>
      <c r="S5195" s="69"/>
      <c r="T5195" s="69"/>
      <c r="U5195" s="69"/>
      <c r="V5195" s="72"/>
      <c r="W5195" s="71"/>
      <c r="X5195" s="71"/>
    </row>
    <row r="5196" spans="1:24" ht="15.75" thickBot="1">
      <c r="A5196" s="3">
        <v>0.51880000000000004</v>
      </c>
      <c r="B5196" s="17">
        <v>1.83017046E-2</v>
      </c>
      <c r="C5196" s="17">
        <v>-9.3157750000000001E-3</v>
      </c>
      <c r="D5196" s="17">
        <v>-1.5173977999999999E-2</v>
      </c>
      <c r="E5196" s="74">
        <v>1.2784662800000001E-2</v>
      </c>
      <c r="F5196" s="74">
        <v>-2.4280599999999999E-2</v>
      </c>
      <c r="G5196" s="17">
        <v>1.3866539799999999E-2</v>
      </c>
      <c r="J5196" s="74"/>
      <c r="K5196" s="73"/>
      <c r="L5196" s="73"/>
      <c r="M5196" s="73"/>
      <c r="N5196" s="73"/>
      <c r="O5196" s="69"/>
      <c r="P5196" s="69"/>
      <c r="Q5196" s="69"/>
      <c r="R5196" s="69"/>
      <c r="S5196" s="69"/>
      <c r="T5196" s="69"/>
      <c r="U5196" s="69"/>
      <c r="V5196" s="72"/>
      <c r="W5196" s="71"/>
      <c r="X5196" s="71"/>
    </row>
    <row r="5197" spans="1:24" ht="15.75" thickBot="1">
      <c r="A5197" s="3">
        <v>0.51890000000000003</v>
      </c>
      <c r="B5197" s="17">
        <v>1.8399126799999999E-2</v>
      </c>
      <c r="C5197" s="17">
        <v>-9.2356250000000008E-3</v>
      </c>
      <c r="D5197" s="17">
        <v>-1.5097588E-2</v>
      </c>
      <c r="E5197" s="74">
        <v>1.28527321E-2</v>
      </c>
      <c r="F5197" s="74">
        <v>-2.4210334999999999E-2</v>
      </c>
      <c r="G5197" s="17">
        <v>1.39403659E-2</v>
      </c>
      <c r="J5197" s="74"/>
      <c r="K5197" s="73"/>
      <c r="L5197" s="73"/>
      <c r="M5197" s="73"/>
      <c r="N5197" s="73"/>
      <c r="O5197" s="69"/>
      <c r="P5197" s="69"/>
      <c r="Q5197" s="69"/>
      <c r="R5197" s="69"/>
      <c r="S5197" s="69"/>
      <c r="T5197" s="69"/>
      <c r="U5197" s="69"/>
      <c r="V5197" s="72"/>
      <c r="W5197" s="71"/>
      <c r="X5197" s="71"/>
    </row>
    <row r="5198" spans="1:24" ht="15.75" thickBot="1">
      <c r="A5198" s="3">
        <v>0.51900000000000002</v>
      </c>
      <c r="B5198" s="17">
        <v>1.84965502E-2</v>
      </c>
      <c r="C5198" s="17">
        <v>-9.1554700000000006E-3</v>
      </c>
      <c r="D5198" s="17">
        <v>-1.5021193E-2</v>
      </c>
      <c r="E5198" s="74">
        <v>1.29208025E-2</v>
      </c>
      <c r="F5198" s="74">
        <v>-2.4140064999999999E-2</v>
      </c>
      <c r="G5198" s="17">
        <v>1.4014193100000001E-2</v>
      </c>
      <c r="J5198" s="74"/>
      <c r="K5198" s="73"/>
      <c r="L5198" s="73"/>
      <c r="M5198" s="73"/>
      <c r="N5198" s="73"/>
      <c r="O5198" s="69"/>
      <c r="P5198" s="69"/>
      <c r="Q5198" s="69"/>
      <c r="R5198" s="69"/>
      <c r="S5198" s="69"/>
      <c r="T5198" s="69"/>
      <c r="U5198" s="69"/>
      <c r="V5198" s="72"/>
      <c r="W5198" s="71"/>
      <c r="X5198" s="71"/>
    </row>
    <row r="5199" spans="1:24" ht="15.75" thickBot="1">
      <c r="A5199" s="3">
        <v>0.51910000000000001</v>
      </c>
      <c r="B5199" s="17">
        <v>1.8593974700000002E-2</v>
      </c>
      <c r="C5199" s="17">
        <v>-9.0753110000000008E-3</v>
      </c>
      <c r="D5199" s="17">
        <v>-1.4944793E-2</v>
      </c>
      <c r="E5199" s="74">
        <v>1.29888739E-2</v>
      </c>
      <c r="F5199" s="74">
        <v>-2.4069788000000002E-2</v>
      </c>
      <c r="G5199" s="17">
        <v>1.40880213E-2</v>
      </c>
      <c r="J5199" s="74"/>
      <c r="K5199" s="73"/>
      <c r="L5199" s="73"/>
      <c r="M5199" s="73"/>
      <c r="N5199" s="73"/>
      <c r="O5199" s="69"/>
      <c r="P5199" s="69"/>
      <c r="Q5199" s="69"/>
      <c r="R5199" s="69"/>
      <c r="S5199" s="69"/>
      <c r="T5199" s="69"/>
      <c r="U5199" s="69"/>
      <c r="V5199" s="72"/>
      <c r="W5199" s="71"/>
      <c r="X5199" s="71"/>
    </row>
    <row r="5200" spans="1:24" ht="15.75" thickBot="1">
      <c r="A5200" s="3">
        <v>0.51919999999999999</v>
      </c>
      <c r="B5200" s="17">
        <v>1.8691400399999999E-2</v>
      </c>
      <c r="C5200" s="17">
        <v>-8.9951479999999997E-3</v>
      </c>
      <c r="D5200" s="17">
        <v>-1.4868388999999999E-2</v>
      </c>
      <c r="E5200" s="74">
        <v>1.30569464E-2</v>
      </c>
      <c r="F5200" s="74">
        <v>-2.3999507E-2</v>
      </c>
      <c r="G5200" s="17">
        <v>1.4161850700000001E-2</v>
      </c>
      <c r="J5200" s="74"/>
      <c r="K5200" s="73"/>
      <c r="L5200" s="73"/>
      <c r="M5200" s="73"/>
      <c r="N5200" s="73"/>
      <c r="O5200" s="69"/>
      <c r="P5200" s="69"/>
      <c r="Q5200" s="69"/>
      <c r="R5200" s="69"/>
      <c r="S5200" s="69"/>
      <c r="T5200" s="69"/>
      <c r="U5200" s="69"/>
      <c r="V5200" s="72"/>
      <c r="W5200" s="71"/>
      <c r="X5200" s="71"/>
    </row>
    <row r="5201" spans="1:24" ht="15.75" thickBot="1">
      <c r="A5201" s="3">
        <v>0.51929999999999998</v>
      </c>
      <c r="B5201" s="17">
        <v>1.8788827300000002E-2</v>
      </c>
      <c r="C5201" s="17">
        <v>-8.9149810000000006E-3</v>
      </c>
      <c r="D5201" s="17">
        <v>-1.479198E-2</v>
      </c>
      <c r="E5201" s="74">
        <v>1.3125019999999999E-2</v>
      </c>
      <c r="F5201" s="74">
        <v>-2.3929219000000002E-2</v>
      </c>
      <c r="G5201" s="17">
        <v>1.4235681199999999E-2</v>
      </c>
      <c r="J5201" s="74"/>
      <c r="K5201" s="73"/>
      <c r="L5201" s="73"/>
      <c r="M5201" s="73"/>
      <c r="N5201" s="73"/>
      <c r="O5201" s="69"/>
      <c r="P5201" s="69"/>
      <c r="Q5201" s="69"/>
      <c r="R5201" s="69"/>
      <c r="S5201" s="69"/>
      <c r="T5201" s="69"/>
      <c r="U5201" s="69"/>
      <c r="V5201" s="72"/>
      <c r="W5201" s="71"/>
      <c r="X5201" s="71"/>
    </row>
    <row r="5202" spans="1:24" ht="15.75" thickBot="1">
      <c r="A5202" s="3">
        <v>0.51939999999999997</v>
      </c>
      <c r="B5202" s="17">
        <v>1.8886255399999999E-2</v>
      </c>
      <c r="C5202" s="17">
        <v>-8.8348100000000002E-3</v>
      </c>
      <c r="D5202" s="17">
        <v>-1.4715565999999999E-2</v>
      </c>
      <c r="E5202" s="74">
        <v>1.31930946E-2</v>
      </c>
      <c r="F5202" s="74">
        <v>-2.3858925999999999E-2</v>
      </c>
      <c r="G5202" s="17">
        <v>1.4309512700000001E-2</v>
      </c>
      <c r="J5202" s="74"/>
      <c r="K5202" s="73"/>
      <c r="L5202" s="73"/>
      <c r="M5202" s="73"/>
      <c r="N5202" s="73"/>
      <c r="O5202" s="69"/>
      <c r="P5202" s="69"/>
      <c r="Q5202" s="69"/>
      <c r="R5202" s="69"/>
      <c r="S5202" s="69"/>
      <c r="T5202" s="69"/>
      <c r="U5202" s="69"/>
      <c r="V5202" s="72"/>
      <c r="W5202" s="71"/>
      <c r="X5202" s="71"/>
    </row>
    <row r="5203" spans="1:24" ht="15.75" thickBot="1">
      <c r="A5203" s="3">
        <v>0.51949999999999996</v>
      </c>
      <c r="B5203" s="17">
        <v>1.89836847E-2</v>
      </c>
      <c r="C5203" s="17">
        <v>-8.7546350000000002E-3</v>
      </c>
      <c r="D5203" s="17">
        <v>-1.4639147999999999E-2</v>
      </c>
      <c r="E5203" s="74">
        <v>1.3261170399999999E-2</v>
      </c>
      <c r="F5203" s="74">
        <v>-2.3788627E-2</v>
      </c>
      <c r="G5203" s="17">
        <v>1.4383345400000001E-2</v>
      </c>
      <c r="J5203" s="74"/>
      <c r="K5203" s="73"/>
      <c r="L5203" s="73"/>
      <c r="M5203" s="73"/>
      <c r="N5203" s="73"/>
      <c r="O5203" s="69"/>
      <c r="P5203" s="69"/>
      <c r="Q5203" s="69"/>
      <c r="R5203" s="69"/>
      <c r="S5203" s="69"/>
      <c r="T5203" s="69"/>
      <c r="U5203" s="69"/>
      <c r="V5203" s="72"/>
      <c r="W5203" s="71"/>
      <c r="X5203" s="71"/>
    </row>
    <row r="5204" spans="1:24" ht="15.75" thickBot="1">
      <c r="A5204" s="3">
        <v>0.51959999999999995</v>
      </c>
      <c r="B5204" s="17">
        <v>1.9081115100000001E-2</v>
      </c>
      <c r="C5204" s="17">
        <v>-8.6744560000000005E-3</v>
      </c>
      <c r="D5204" s="17">
        <v>-1.4562724000000001E-2</v>
      </c>
      <c r="E5204" s="74">
        <v>1.33292472E-2</v>
      </c>
      <c r="F5204" s="74">
        <v>-2.3718322999999999E-2</v>
      </c>
      <c r="G5204" s="17">
        <v>1.44571792E-2</v>
      </c>
      <c r="J5204" s="74"/>
      <c r="K5204" s="73"/>
      <c r="L5204" s="73"/>
      <c r="M5204" s="73"/>
      <c r="N5204" s="73"/>
      <c r="O5204" s="69"/>
      <c r="P5204" s="69"/>
      <c r="Q5204" s="69"/>
      <c r="R5204" s="69"/>
      <c r="S5204" s="69"/>
      <c r="T5204" s="69"/>
      <c r="U5204" s="69"/>
      <c r="V5204" s="72"/>
      <c r="W5204" s="71"/>
      <c r="X5204" s="71"/>
    </row>
    <row r="5205" spans="1:24" ht="15.75" thickBot="1">
      <c r="A5205" s="3">
        <v>0.51970000000000005</v>
      </c>
      <c r="B5205" s="17">
        <v>1.9178546800000001E-2</v>
      </c>
      <c r="C5205" s="17">
        <v>-8.594272E-3</v>
      </c>
      <c r="D5205" s="17">
        <v>-1.4486297E-2</v>
      </c>
      <c r="E5205" s="74">
        <v>1.3397325E-2</v>
      </c>
      <c r="F5205" s="74">
        <v>-2.3648012E-2</v>
      </c>
      <c r="G5205" s="17">
        <v>1.4531014199999999E-2</v>
      </c>
      <c r="J5205" s="74"/>
      <c r="K5205" s="73"/>
      <c r="L5205" s="73"/>
      <c r="M5205" s="73"/>
      <c r="N5205" s="73"/>
      <c r="O5205" s="69"/>
      <c r="P5205" s="69"/>
      <c r="Q5205" s="69"/>
      <c r="R5205" s="69"/>
      <c r="S5205" s="69"/>
      <c r="T5205" s="69"/>
      <c r="U5205" s="69"/>
      <c r="V5205" s="72"/>
      <c r="W5205" s="71"/>
      <c r="X5205" s="71"/>
    </row>
    <row r="5206" spans="1:24" ht="15.75" thickBot="1">
      <c r="A5206" s="3">
        <v>0.51980000000000004</v>
      </c>
      <c r="B5206" s="17">
        <v>1.92759796E-2</v>
      </c>
      <c r="C5206" s="17">
        <v>-8.5140849999999994E-3</v>
      </c>
      <c r="D5206" s="17">
        <v>-1.4409864E-2</v>
      </c>
      <c r="E5206" s="74">
        <v>1.3465404E-2</v>
      </c>
      <c r="F5206" s="74">
        <v>-2.3577697000000002E-2</v>
      </c>
      <c r="G5206" s="17">
        <v>1.46048502E-2</v>
      </c>
      <c r="J5206" s="74"/>
      <c r="K5206" s="73"/>
      <c r="L5206" s="73"/>
      <c r="M5206" s="73"/>
      <c r="N5206" s="73"/>
      <c r="O5206" s="69"/>
      <c r="P5206" s="69"/>
      <c r="Q5206" s="69"/>
      <c r="R5206" s="69"/>
      <c r="S5206" s="69"/>
      <c r="T5206" s="69"/>
      <c r="U5206" s="69"/>
      <c r="V5206" s="72"/>
      <c r="W5206" s="71"/>
      <c r="X5206" s="71"/>
    </row>
    <row r="5207" spans="1:24" ht="15.75" thickBot="1">
      <c r="A5207" s="3">
        <v>0.51990000000000003</v>
      </c>
      <c r="B5207" s="17">
        <v>1.9373413700000001E-2</v>
      </c>
      <c r="C5207" s="17">
        <v>-8.4338929999999996E-3</v>
      </c>
      <c r="D5207" s="17">
        <v>-1.4333426E-2</v>
      </c>
      <c r="E5207" s="74">
        <v>1.35334841E-2</v>
      </c>
      <c r="F5207" s="74">
        <v>-2.3507375E-2</v>
      </c>
      <c r="G5207" s="17">
        <v>1.4678687399999999E-2</v>
      </c>
      <c r="J5207" s="74"/>
      <c r="K5207" s="73"/>
      <c r="L5207" s="73"/>
      <c r="M5207" s="73"/>
      <c r="N5207" s="73"/>
      <c r="O5207" s="69"/>
      <c r="P5207" s="69"/>
      <c r="Q5207" s="69"/>
      <c r="R5207" s="69"/>
      <c r="S5207" s="69"/>
      <c r="T5207" s="69"/>
      <c r="U5207" s="69"/>
      <c r="V5207" s="72"/>
      <c r="W5207" s="71"/>
      <c r="X5207" s="71"/>
    </row>
    <row r="5208" spans="1:24" ht="15.75" thickBot="1">
      <c r="A5208" s="3">
        <v>0.52</v>
      </c>
      <c r="B5208" s="17">
        <v>1.9470848999999998E-2</v>
      </c>
      <c r="C5208" s="17">
        <v>-8.3536979999999997E-3</v>
      </c>
      <c r="D5208" s="17">
        <v>-1.4256984E-2</v>
      </c>
      <c r="E5208" s="74">
        <v>1.36015653E-2</v>
      </c>
      <c r="F5208" s="74">
        <v>-2.3437047999999999E-2</v>
      </c>
      <c r="G5208" s="17">
        <v>1.47525257E-2</v>
      </c>
      <c r="J5208" s="74"/>
      <c r="K5208" s="73"/>
      <c r="L5208" s="73"/>
      <c r="M5208" s="73"/>
      <c r="N5208" s="73"/>
      <c r="O5208" s="69"/>
      <c r="P5208" s="69"/>
      <c r="Q5208" s="69"/>
      <c r="R5208" s="69"/>
      <c r="S5208" s="69"/>
      <c r="T5208" s="69"/>
      <c r="U5208" s="69"/>
      <c r="V5208" s="72"/>
      <c r="W5208" s="71"/>
      <c r="X5208" s="71"/>
    </row>
    <row r="5209" spans="1:24" ht="15.75" thickBot="1">
      <c r="A5209" s="3">
        <v>0.52010000000000001</v>
      </c>
      <c r="B5209" s="17">
        <v>1.9568285500000001E-2</v>
      </c>
      <c r="C5209" s="17">
        <v>-8.2734980000000007E-3</v>
      </c>
      <c r="D5209" s="17">
        <v>-1.4180537E-2</v>
      </c>
      <c r="E5209" s="74">
        <v>1.3669647599999999E-2</v>
      </c>
      <c r="F5209" s="74">
        <v>-2.3366714E-2</v>
      </c>
      <c r="G5209" s="17">
        <v>1.48263652E-2</v>
      </c>
      <c r="J5209" s="74"/>
      <c r="K5209" s="73"/>
      <c r="L5209" s="73"/>
      <c r="M5209" s="73"/>
      <c r="N5209" s="73"/>
      <c r="O5209" s="69"/>
      <c r="P5209" s="69"/>
      <c r="Q5209" s="69"/>
      <c r="R5209" s="69"/>
      <c r="S5209" s="69"/>
      <c r="T5209" s="69"/>
      <c r="U5209" s="69"/>
      <c r="V5209" s="72"/>
      <c r="W5209" s="71"/>
      <c r="X5209" s="71"/>
    </row>
    <row r="5210" spans="1:24" ht="15.75" thickBot="1">
      <c r="A5210" s="3">
        <v>0.5202</v>
      </c>
      <c r="B5210" s="17">
        <v>1.96657233E-2</v>
      </c>
      <c r="C5210" s="17">
        <v>-8.1932940000000003E-3</v>
      </c>
      <c r="D5210" s="17">
        <v>-1.4104086E-2</v>
      </c>
      <c r="E5210" s="74">
        <v>1.3737731E-2</v>
      </c>
      <c r="F5210" s="74">
        <v>-2.3296376000000001E-2</v>
      </c>
      <c r="G5210" s="17">
        <v>1.49002058E-2</v>
      </c>
      <c r="J5210" s="74"/>
      <c r="K5210" s="73"/>
      <c r="L5210" s="73"/>
      <c r="M5210" s="73"/>
      <c r="N5210" s="73"/>
      <c r="O5210" s="69"/>
      <c r="P5210" s="69"/>
      <c r="Q5210" s="69"/>
      <c r="R5210" s="69"/>
      <c r="S5210" s="69"/>
      <c r="T5210" s="69"/>
      <c r="U5210" s="69"/>
      <c r="V5210" s="72"/>
      <c r="W5210" s="71"/>
      <c r="X5210" s="71"/>
    </row>
    <row r="5211" spans="1:24" ht="15.75" thickBot="1">
      <c r="A5211" s="3">
        <v>0.52029999999999998</v>
      </c>
      <c r="B5211" s="17">
        <v>1.9763162300000001E-2</v>
      </c>
      <c r="C5211" s="17">
        <v>-8.1130850000000008E-3</v>
      </c>
      <c r="D5211" s="17">
        <v>-1.4027629E-2</v>
      </c>
      <c r="E5211" s="74">
        <v>1.3805815500000001E-2</v>
      </c>
      <c r="F5211" s="74">
        <v>-2.3226031000000001E-2</v>
      </c>
      <c r="G5211" s="17">
        <v>1.49740476E-2</v>
      </c>
      <c r="J5211" s="74"/>
      <c r="K5211" s="73"/>
      <c r="L5211" s="73"/>
      <c r="M5211" s="73"/>
      <c r="N5211" s="73"/>
      <c r="O5211" s="69"/>
      <c r="P5211" s="69"/>
      <c r="Q5211" s="69"/>
      <c r="R5211" s="69"/>
      <c r="S5211" s="69"/>
      <c r="T5211" s="69"/>
      <c r="U5211" s="69"/>
      <c r="V5211" s="72"/>
      <c r="W5211" s="71"/>
      <c r="X5211" s="71"/>
    </row>
    <row r="5212" spans="1:24" ht="15.75" thickBot="1">
      <c r="A5212" s="3">
        <v>0.52039999999999997</v>
      </c>
      <c r="B5212" s="17">
        <v>1.9860602599999999E-2</v>
      </c>
      <c r="C5212" s="17">
        <v>-8.0328729999999994E-3</v>
      </c>
      <c r="D5212" s="17">
        <v>-1.3951168E-2</v>
      </c>
      <c r="E5212" s="74">
        <v>1.3873901100000001E-2</v>
      </c>
      <c r="F5212" s="74">
        <v>-2.3155681000000001E-2</v>
      </c>
      <c r="G5212" s="17">
        <v>1.5047890499999999E-2</v>
      </c>
      <c r="J5212" s="74"/>
      <c r="K5212" s="73"/>
      <c r="L5212" s="73"/>
      <c r="M5212" s="73"/>
      <c r="N5212" s="73"/>
      <c r="O5212" s="69"/>
      <c r="P5212" s="69"/>
      <c r="Q5212" s="69"/>
      <c r="R5212" s="69"/>
      <c r="S5212" s="69"/>
      <c r="T5212" s="69"/>
      <c r="U5212" s="69"/>
      <c r="V5212" s="72"/>
      <c r="W5212" s="71"/>
      <c r="X5212" s="71"/>
    </row>
    <row r="5213" spans="1:24" ht="15.75" thickBot="1">
      <c r="A5213" s="3">
        <v>0.52049999999999996</v>
      </c>
      <c r="B5213" s="17">
        <v>1.9958044000000001E-2</v>
      </c>
      <c r="C5213" s="17">
        <v>-7.9526570000000001E-3</v>
      </c>
      <c r="D5213" s="17">
        <v>-1.3874701999999999E-2</v>
      </c>
      <c r="E5213" s="74">
        <v>1.3941987899999999E-2</v>
      </c>
      <c r="F5213" s="74">
        <v>-2.3085325E-2</v>
      </c>
      <c r="G5213" s="17">
        <v>1.51217347E-2</v>
      </c>
      <c r="J5213" s="74"/>
      <c r="K5213" s="73"/>
      <c r="L5213" s="73"/>
      <c r="M5213" s="73"/>
      <c r="N5213" s="73"/>
      <c r="O5213" s="69"/>
      <c r="P5213" s="69"/>
      <c r="Q5213" s="69"/>
      <c r="R5213" s="69"/>
      <c r="S5213" s="69"/>
      <c r="T5213" s="69"/>
      <c r="U5213" s="69"/>
      <c r="V5213" s="72"/>
      <c r="W5213" s="71"/>
      <c r="X5213" s="71"/>
    </row>
    <row r="5214" spans="1:24" ht="15.75" thickBot="1">
      <c r="A5214" s="3">
        <v>0.52059999999999995</v>
      </c>
      <c r="B5214" s="17">
        <v>2.0055486800000001E-2</v>
      </c>
      <c r="C5214" s="17">
        <v>-7.872436E-3</v>
      </c>
      <c r="D5214" s="17">
        <v>-1.3798230999999999E-2</v>
      </c>
      <c r="E5214" s="74">
        <v>1.4010075800000001E-2</v>
      </c>
      <c r="F5214" s="74">
        <v>-2.3014962999999999E-2</v>
      </c>
      <c r="G5214" s="17">
        <v>1.5195579900000001E-2</v>
      </c>
      <c r="J5214" s="74"/>
      <c r="K5214" s="73"/>
      <c r="L5214" s="73"/>
      <c r="M5214" s="73"/>
      <c r="N5214" s="73"/>
      <c r="O5214" s="69"/>
      <c r="P5214" s="69"/>
      <c r="Q5214" s="69"/>
      <c r="R5214" s="69"/>
      <c r="S5214" s="69"/>
      <c r="T5214" s="69"/>
      <c r="U5214" s="69"/>
      <c r="V5214" s="72"/>
      <c r="W5214" s="71"/>
      <c r="X5214" s="71"/>
    </row>
    <row r="5215" spans="1:24" ht="15.75" thickBot="1">
      <c r="A5215" s="3">
        <v>0.52070000000000005</v>
      </c>
      <c r="B5215" s="17">
        <v>2.01529308E-2</v>
      </c>
      <c r="C5215" s="17">
        <v>-7.7922110000000003E-3</v>
      </c>
      <c r="D5215" s="17">
        <v>-1.3721756E-2</v>
      </c>
      <c r="E5215" s="74">
        <v>1.4078164900000001E-2</v>
      </c>
      <c r="F5215" s="74">
        <v>-2.2944596000000001E-2</v>
      </c>
      <c r="G5215" s="17">
        <v>1.5269426399999999E-2</v>
      </c>
      <c r="J5215" s="74"/>
      <c r="K5215" s="73"/>
      <c r="L5215" s="73"/>
      <c r="M5215" s="73"/>
      <c r="N5215" s="73"/>
      <c r="O5215" s="69"/>
      <c r="P5215" s="69"/>
      <c r="Q5215" s="69"/>
      <c r="R5215" s="69"/>
      <c r="S5215" s="69"/>
      <c r="T5215" s="69"/>
      <c r="U5215" s="69"/>
      <c r="V5215" s="72"/>
      <c r="W5215" s="71"/>
      <c r="X5215" s="71"/>
    </row>
    <row r="5216" spans="1:24" ht="15.75" thickBot="1">
      <c r="A5216" s="3">
        <v>0.52080000000000004</v>
      </c>
      <c r="B5216" s="17">
        <v>2.0250376099999998E-2</v>
      </c>
      <c r="C5216" s="17">
        <v>-7.711982E-3</v>
      </c>
      <c r="D5216" s="17">
        <v>-1.3645276E-2</v>
      </c>
      <c r="E5216" s="74">
        <v>1.41462551E-2</v>
      </c>
      <c r="F5216" s="74">
        <v>-2.2874222E-2</v>
      </c>
      <c r="G5216" s="17">
        <v>1.53432741E-2</v>
      </c>
      <c r="J5216" s="74"/>
      <c r="K5216" s="73"/>
      <c r="L5216" s="73"/>
      <c r="M5216" s="73"/>
      <c r="N5216" s="73"/>
      <c r="O5216" s="69"/>
      <c r="P5216" s="69"/>
      <c r="Q5216" s="69"/>
      <c r="R5216" s="69"/>
      <c r="S5216" s="69"/>
      <c r="T5216" s="69"/>
      <c r="U5216" s="69"/>
      <c r="V5216" s="72"/>
      <c r="W5216" s="71"/>
      <c r="X5216" s="71"/>
    </row>
    <row r="5217" spans="1:24" ht="15.75" thickBot="1">
      <c r="A5217" s="3">
        <v>0.52090000000000003</v>
      </c>
      <c r="B5217" s="17">
        <v>2.03478227E-2</v>
      </c>
      <c r="C5217" s="17">
        <v>-7.6317490000000002E-3</v>
      </c>
      <c r="D5217" s="17">
        <v>-1.3568790000000001E-2</v>
      </c>
      <c r="E5217" s="74">
        <v>1.4214346500000001E-2</v>
      </c>
      <c r="F5217" s="74">
        <v>-2.2803843000000001E-2</v>
      </c>
      <c r="G5217" s="17">
        <v>1.54171229E-2</v>
      </c>
      <c r="J5217" s="74"/>
      <c r="K5217" s="73"/>
      <c r="L5217" s="73"/>
      <c r="M5217" s="73"/>
      <c r="N5217" s="73"/>
      <c r="O5217" s="69"/>
      <c r="P5217" s="69"/>
      <c r="Q5217" s="69"/>
      <c r="R5217" s="69"/>
      <c r="S5217" s="69"/>
      <c r="T5217" s="69"/>
      <c r="U5217" s="69"/>
      <c r="V5217" s="72"/>
      <c r="W5217" s="71"/>
      <c r="X5217" s="71"/>
    </row>
    <row r="5218" spans="1:24" ht="15.75" thickBot="1">
      <c r="A5218" s="3">
        <v>0.52100000000000002</v>
      </c>
      <c r="B5218" s="17">
        <v>2.0445270500000001E-2</v>
      </c>
      <c r="C5218" s="17">
        <v>-7.5515119999999998E-3</v>
      </c>
      <c r="D5218" s="17">
        <v>-1.3492301E-2</v>
      </c>
      <c r="E5218" s="74">
        <v>1.4282438999999999E-2</v>
      </c>
      <c r="F5218" s="74">
        <v>-2.2733458000000002E-2</v>
      </c>
      <c r="G5218" s="17">
        <v>1.54909729E-2</v>
      </c>
      <c r="J5218" s="74"/>
      <c r="K5218" s="73"/>
      <c r="L5218" s="73"/>
      <c r="M5218" s="73"/>
      <c r="N5218" s="73"/>
      <c r="O5218" s="69"/>
      <c r="P5218" s="69"/>
      <c r="Q5218" s="69"/>
      <c r="R5218" s="69"/>
      <c r="S5218" s="69"/>
      <c r="T5218" s="69"/>
      <c r="U5218" s="69"/>
      <c r="V5218" s="72"/>
      <c r="W5218" s="71"/>
      <c r="X5218" s="71"/>
    </row>
    <row r="5219" spans="1:24" ht="15.75" thickBot="1">
      <c r="A5219" s="3">
        <v>0.52110000000000001</v>
      </c>
      <c r="B5219" s="17">
        <v>2.0542719599999999E-2</v>
      </c>
      <c r="C5219" s="17">
        <v>-7.4712700000000003E-3</v>
      </c>
      <c r="D5219" s="17">
        <v>-1.3415806000000001E-2</v>
      </c>
      <c r="E5219" s="74">
        <v>1.43505327E-2</v>
      </c>
      <c r="F5219" s="74">
        <v>-2.2663068000000001E-2</v>
      </c>
      <c r="G5219" s="17">
        <v>1.5564824200000001E-2</v>
      </c>
      <c r="J5219" s="74"/>
      <c r="K5219" s="73"/>
      <c r="L5219" s="73"/>
      <c r="M5219" s="73"/>
      <c r="N5219" s="73"/>
      <c r="O5219" s="69"/>
      <c r="P5219" s="69"/>
      <c r="Q5219" s="69"/>
      <c r="R5219" s="69"/>
      <c r="S5219" s="69"/>
      <c r="T5219" s="69"/>
      <c r="U5219" s="69"/>
      <c r="V5219" s="72"/>
      <c r="W5219" s="71"/>
      <c r="X5219" s="71"/>
    </row>
    <row r="5220" spans="1:24" ht="15.75" thickBot="1">
      <c r="A5220" s="3">
        <v>0.5212</v>
      </c>
      <c r="B5220" s="17">
        <v>2.0640170100000001E-2</v>
      </c>
      <c r="C5220" s="17">
        <v>-7.3910240000000004E-3</v>
      </c>
      <c r="D5220" s="17">
        <v>-1.3339306E-2</v>
      </c>
      <c r="E5220" s="74">
        <v>1.4418627599999999E-2</v>
      </c>
      <c r="F5220" s="74">
        <v>-2.2592672000000001E-2</v>
      </c>
      <c r="G5220" s="17">
        <v>1.5638676600000002E-2</v>
      </c>
      <c r="J5220" s="74"/>
      <c r="K5220" s="73"/>
      <c r="L5220" s="73"/>
      <c r="M5220" s="73"/>
      <c r="N5220" s="73"/>
      <c r="O5220" s="69"/>
      <c r="P5220" s="69"/>
      <c r="Q5220" s="69"/>
      <c r="R5220" s="69"/>
      <c r="S5220" s="69"/>
      <c r="T5220" s="69"/>
      <c r="U5220" s="69"/>
      <c r="V5220" s="72"/>
      <c r="W5220" s="71"/>
      <c r="X5220" s="71"/>
    </row>
    <row r="5221" spans="1:24" ht="15.75" thickBot="1">
      <c r="A5221" s="3">
        <v>0.52129999999999999</v>
      </c>
      <c r="B5221" s="17">
        <v>2.0737621800000001E-2</v>
      </c>
      <c r="C5221" s="17">
        <v>-7.3107750000000003E-3</v>
      </c>
      <c r="D5221" s="17">
        <v>-1.3262802000000001E-2</v>
      </c>
      <c r="E5221" s="74">
        <v>1.4486723599999999E-2</v>
      </c>
      <c r="F5221" s="74">
        <v>-2.2522269000000001E-2</v>
      </c>
      <c r="G5221" s="17">
        <v>1.5712530299999999E-2</v>
      </c>
      <c r="J5221" s="74"/>
      <c r="K5221" s="73"/>
      <c r="L5221" s="73"/>
      <c r="M5221" s="73"/>
      <c r="N5221" s="73"/>
      <c r="O5221" s="69"/>
      <c r="P5221" s="69"/>
      <c r="Q5221" s="69"/>
      <c r="R5221" s="69"/>
      <c r="S5221" s="69"/>
      <c r="T5221" s="69"/>
      <c r="U5221" s="69"/>
      <c r="V5221" s="72"/>
      <c r="W5221" s="71"/>
      <c r="X5221" s="71"/>
    </row>
    <row r="5222" spans="1:24" ht="15.75" thickBot="1">
      <c r="A5222" s="3">
        <v>0.52139999999999997</v>
      </c>
      <c r="B5222" s="17">
        <v>2.0835074799999999E-2</v>
      </c>
      <c r="C5222" s="17">
        <v>-7.2305199999999998E-3</v>
      </c>
      <c r="D5222" s="17">
        <v>-1.3186293E-2</v>
      </c>
      <c r="E5222" s="74">
        <v>1.4554820899999999E-2</v>
      </c>
      <c r="F5222" s="74">
        <v>-2.2451862E-2</v>
      </c>
      <c r="G5222" s="17">
        <v>1.5786385199999999E-2</v>
      </c>
      <c r="J5222" s="74"/>
      <c r="K5222" s="73"/>
      <c r="L5222" s="73"/>
      <c r="M5222" s="73"/>
      <c r="N5222" s="73"/>
      <c r="O5222" s="69"/>
      <c r="P5222" s="69"/>
      <c r="Q5222" s="69"/>
      <c r="R5222" s="69"/>
      <c r="S5222" s="69"/>
      <c r="T5222" s="69"/>
      <c r="U5222" s="69"/>
      <c r="V5222" s="72"/>
      <c r="W5222" s="71"/>
      <c r="X5222" s="71"/>
    </row>
    <row r="5223" spans="1:24" ht="15.75" thickBot="1">
      <c r="A5223" s="3">
        <v>0.52149999999999996</v>
      </c>
      <c r="B5223" s="17">
        <v>2.0932529200000001E-2</v>
      </c>
      <c r="C5223" s="17">
        <v>-7.1502620000000001E-3</v>
      </c>
      <c r="D5223" s="17">
        <v>-1.3109779E-2</v>
      </c>
      <c r="E5223" s="74">
        <v>1.46229193E-2</v>
      </c>
      <c r="F5223" s="74">
        <v>-2.2381448000000002E-2</v>
      </c>
      <c r="G5223" s="17">
        <v>1.5860241300000001E-2</v>
      </c>
      <c r="J5223" s="74"/>
      <c r="K5223" s="73"/>
      <c r="L5223" s="73"/>
      <c r="M5223" s="73"/>
      <c r="N5223" s="73"/>
      <c r="O5223" s="69"/>
      <c r="P5223" s="69"/>
      <c r="Q5223" s="69"/>
      <c r="R5223" s="69"/>
      <c r="S5223" s="69"/>
      <c r="T5223" s="69"/>
      <c r="U5223" s="69"/>
      <c r="V5223" s="72"/>
      <c r="W5223" s="71"/>
      <c r="X5223" s="71"/>
    </row>
    <row r="5224" spans="1:24" ht="15.75" thickBot="1">
      <c r="A5224" s="3">
        <v>0.52159999999999995</v>
      </c>
      <c r="B5224" s="17">
        <v>2.1029984799999998E-2</v>
      </c>
      <c r="C5224" s="17">
        <v>-7.0699999999999999E-3</v>
      </c>
      <c r="D5224" s="17">
        <v>-1.303326E-2</v>
      </c>
      <c r="E5224" s="74">
        <v>1.46910189E-2</v>
      </c>
      <c r="F5224" s="74">
        <v>-2.2311028E-2</v>
      </c>
      <c r="G5224" s="17">
        <v>1.59340987E-2</v>
      </c>
      <c r="J5224" s="74"/>
      <c r="K5224" s="73"/>
      <c r="L5224" s="73"/>
      <c r="M5224" s="73"/>
      <c r="N5224" s="73"/>
      <c r="O5224" s="69"/>
      <c r="P5224" s="69"/>
      <c r="Q5224" s="69"/>
      <c r="R5224" s="69"/>
      <c r="S5224" s="69"/>
      <c r="T5224" s="69"/>
      <c r="U5224" s="69"/>
      <c r="V5224" s="72"/>
      <c r="W5224" s="71"/>
      <c r="X5224" s="71"/>
    </row>
    <row r="5225" spans="1:24" ht="15.75" thickBot="1">
      <c r="A5225" s="3">
        <v>0.52170000000000005</v>
      </c>
      <c r="B5225" s="17">
        <v>2.1127441800000001E-2</v>
      </c>
      <c r="C5225" s="17">
        <v>-6.9897329999999997E-3</v>
      </c>
      <c r="D5225" s="17">
        <v>-1.2956736E-2</v>
      </c>
      <c r="E5225" s="74">
        <v>1.47591197E-2</v>
      </c>
      <c r="F5225" s="74">
        <v>-2.2240603000000001E-2</v>
      </c>
      <c r="G5225" s="17">
        <v>1.6007957199999999E-2</v>
      </c>
      <c r="J5225" s="74"/>
      <c r="K5225" s="73"/>
      <c r="L5225" s="73"/>
      <c r="M5225" s="73"/>
      <c r="N5225" s="73"/>
      <c r="O5225" s="69"/>
      <c r="P5225" s="69"/>
      <c r="Q5225" s="69"/>
      <c r="R5225" s="69"/>
      <c r="S5225" s="69"/>
      <c r="T5225" s="69"/>
      <c r="U5225" s="69"/>
      <c r="V5225" s="72"/>
      <c r="W5225" s="71"/>
      <c r="X5225" s="71"/>
    </row>
    <row r="5226" spans="1:24" ht="15.75" thickBot="1">
      <c r="A5226" s="3">
        <v>0.52180000000000004</v>
      </c>
      <c r="B5226" s="17">
        <v>2.1224900200000001E-2</v>
      </c>
      <c r="C5226" s="17">
        <v>-6.9094619999999999E-3</v>
      </c>
      <c r="D5226" s="17">
        <v>-1.2880208000000001E-2</v>
      </c>
      <c r="E5226" s="74">
        <v>1.48272217E-2</v>
      </c>
      <c r="F5226" s="74">
        <v>-2.2170171999999998E-2</v>
      </c>
      <c r="G5226" s="17">
        <v>1.60818171E-2</v>
      </c>
      <c r="J5226" s="74"/>
      <c r="K5226" s="73"/>
      <c r="L5226" s="73"/>
      <c r="M5226" s="73"/>
      <c r="N5226" s="73"/>
      <c r="O5226" s="69"/>
      <c r="P5226" s="69"/>
      <c r="Q5226" s="69"/>
      <c r="R5226" s="69"/>
      <c r="S5226" s="69"/>
      <c r="T5226" s="69"/>
      <c r="U5226" s="69"/>
      <c r="V5226" s="72"/>
      <c r="W5226" s="71"/>
      <c r="X5226" s="71"/>
    </row>
    <row r="5227" spans="1:24" ht="15.75" thickBot="1">
      <c r="A5227" s="3">
        <v>0.52190000000000003</v>
      </c>
      <c r="B5227" s="17">
        <v>2.1322359799999999E-2</v>
      </c>
      <c r="C5227" s="17">
        <v>-6.8291869999999996E-3</v>
      </c>
      <c r="D5227" s="17">
        <v>-1.2803675E-2</v>
      </c>
      <c r="E5227" s="74">
        <v>1.48953249E-2</v>
      </c>
      <c r="F5227" s="74">
        <v>-2.2099734999999999E-2</v>
      </c>
      <c r="G5227" s="17">
        <v>1.6155678199999999E-2</v>
      </c>
      <c r="J5227" s="74"/>
      <c r="K5227" s="73"/>
      <c r="L5227" s="73"/>
      <c r="M5227" s="73"/>
      <c r="N5227" s="73"/>
      <c r="O5227" s="69"/>
      <c r="P5227" s="69"/>
      <c r="Q5227" s="69"/>
      <c r="R5227" s="69"/>
      <c r="S5227" s="69"/>
      <c r="T5227" s="69"/>
      <c r="U5227" s="69"/>
      <c r="V5227" s="72"/>
      <c r="W5227" s="71"/>
      <c r="X5227" s="71"/>
    </row>
    <row r="5228" spans="1:24" ht="15.75" thickBot="1">
      <c r="A5228" s="3">
        <v>0.52200000000000002</v>
      </c>
      <c r="B5228" s="17">
        <v>2.1419820799999999E-2</v>
      </c>
      <c r="C5228" s="17">
        <v>-6.7489070000000002E-3</v>
      </c>
      <c r="D5228" s="17">
        <v>-1.2727136E-2</v>
      </c>
      <c r="E5228" s="74">
        <v>1.49634294E-2</v>
      </c>
      <c r="F5228" s="74">
        <v>-2.2029291999999999E-2</v>
      </c>
      <c r="G5228" s="17">
        <v>1.62295405E-2</v>
      </c>
      <c r="J5228" s="74"/>
      <c r="K5228" s="73"/>
      <c r="L5228" s="73"/>
      <c r="M5228" s="73"/>
      <c r="N5228" s="73"/>
      <c r="O5228" s="69"/>
      <c r="P5228" s="69"/>
      <c r="Q5228" s="69"/>
      <c r="R5228" s="69"/>
      <c r="S5228" s="69"/>
      <c r="T5228" s="69"/>
      <c r="U5228" s="69"/>
      <c r="V5228" s="72"/>
      <c r="W5228" s="71"/>
      <c r="X5228" s="71"/>
    </row>
    <row r="5229" spans="1:24" ht="15.75" thickBot="1">
      <c r="A5229" s="3">
        <v>0.52210000000000001</v>
      </c>
      <c r="B5229" s="17">
        <v>2.1517283200000001E-2</v>
      </c>
      <c r="C5229" s="17">
        <v>-6.6686230000000003E-3</v>
      </c>
      <c r="D5229" s="17">
        <v>-1.2650593E-2</v>
      </c>
      <c r="E5229" s="74">
        <v>1.50315351E-2</v>
      </c>
      <c r="F5229" s="74">
        <v>-2.1958844000000002E-2</v>
      </c>
      <c r="G5229" s="17">
        <v>1.6303404099999998E-2</v>
      </c>
      <c r="J5229" s="74"/>
      <c r="K5229" s="73"/>
      <c r="L5229" s="73"/>
      <c r="M5229" s="73"/>
      <c r="N5229" s="73"/>
      <c r="O5229" s="69"/>
      <c r="P5229" s="69"/>
      <c r="Q5229" s="69"/>
      <c r="R5229" s="69"/>
      <c r="S5229" s="69"/>
      <c r="T5229" s="69"/>
      <c r="U5229" s="69"/>
      <c r="V5229" s="72"/>
      <c r="W5229" s="71"/>
      <c r="X5229" s="71"/>
    </row>
    <row r="5230" spans="1:24" ht="15.75" thickBot="1">
      <c r="A5230" s="3">
        <v>0.5222</v>
      </c>
      <c r="B5230" s="17">
        <v>2.1614746899999999E-2</v>
      </c>
      <c r="C5230" s="17">
        <v>-6.5883349999999999E-3</v>
      </c>
      <c r="D5230" s="17">
        <v>-1.2574045000000001E-2</v>
      </c>
      <c r="E5230" s="74">
        <v>1.50996419E-2</v>
      </c>
      <c r="F5230" s="74">
        <v>-2.1888389000000001E-2</v>
      </c>
      <c r="G5230" s="17">
        <v>1.6377268899999999E-2</v>
      </c>
      <c r="J5230" s="74"/>
      <c r="K5230" s="73"/>
      <c r="L5230" s="73"/>
      <c r="M5230" s="73"/>
      <c r="N5230" s="73"/>
      <c r="O5230" s="69"/>
      <c r="P5230" s="69"/>
      <c r="Q5230" s="69"/>
      <c r="R5230" s="69"/>
      <c r="S5230" s="69"/>
      <c r="T5230" s="69"/>
      <c r="U5230" s="69"/>
      <c r="V5230" s="72"/>
      <c r="W5230" s="71"/>
      <c r="X5230" s="71"/>
    </row>
    <row r="5231" spans="1:24" ht="15.75" thickBot="1">
      <c r="A5231" s="3">
        <v>0.52229999999999999</v>
      </c>
      <c r="B5231" s="17">
        <v>2.1712212000000002E-2</v>
      </c>
      <c r="C5231" s="17">
        <v>-6.5080429999999998E-3</v>
      </c>
      <c r="D5231" s="17">
        <v>-1.2497493E-2</v>
      </c>
      <c r="E5231" s="74">
        <v>1.51677501E-2</v>
      </c>
      <c r="F5231" s="74">
        <v>-2.1817929E-2</v>
      </c>
      <c r="G5231" s="17">
        <v>1.64511351E-2</v>
      </c>
      <c r="J5231" s="74"/>
      <c r="K5231" s="73"/>
      <c r="L5231" s="73"/>
      <c r="M5231" s="73"/>
      <c r="N5231" s="73"/>
      <c r="O5231" s="69"/>
      <c r="P5231" s="69"/>
      <c r="Q5231" s="69"/>
      <c r="R5231" s="69"/>
      <c r="S5231" s="69"/>
      <c r="T5231" s="69"/>
      <c r="U5231" s="69"/>
      <c r="V5231" s="72"/>
      <c r="W5231" s="71"/>
      <c r="X5231" s="71"/>
    </row>
    <row r="5232" spans="1:24" ht="15.75" thickBot="1">
      <c r="A5232" s="3">
        <v>0.52239999999999998</v>
      </c>
      <c r="B5232" s="17">
        <v>2.1809678400000001E-2</v>
      </c>
      <c r="C5232" s="17">
        <v>-6.4277470000000001E-3</v>
      </c>
      <c r="D5232" s="17">
        <v>-1.2420934999999999E-2</v>
      </c>
      <c r="E5232" s="74">
        <v>1.5235859399999999E-2</v>
      </c>
      <c r="F5232" s="74">
        <v>-2.1747463000000002E-2</v>
      </c>
      <c r="G5232" s="17">
        <v>1.65250025E-2</v>
      </c>
      <c r="J5232" s="74"/>
      <c r="K5232" s="73"/>
      <c r="L5232" s="73"/>
      <c r="M5232" s="73"/>
      <c r="N5232" s="73"/>
      <c r="O5232" s="69"/>
      <c r="P5232" s="69"/>
      <c r="Q5232" s="69"/>
      <c r="R5232" s="69"/>
      <c r="S5232" s="69"/>
      <c r="T5232" s="69"/>
      <c r="U5232" s="69"/>
      <c r="V5232" s="72"/>
      <c r="W5232" s="71"/>
      <c r="X5232" s="71"/>
    </row>
    <row r="5233" spans="1:24" ht="15.75" thickBot="1">
      <c r="A5233" s="3">
        <v>0.52249999999999996</v>
      </c>
      <c r="B5233" s="17">
        <v>2.1907146200000002E-2</v>
      </c>
      <c r="C5233" s="17">
        <v>-6.3474459999999996E-3</v>
      </c>
      <c r="D5233" s="17">
        <v>-1.2344371999999999E-2</v>
      </c>
      <c r="E5233" s="74">
        <v>1.530397E-2</v>
      </c>
      <c r="F5233" s="74">
        <v>-2.1676991E-2</v>
      </c>
      <c r="G5233" s="17">
        <v>1.65988712E-2</v>
      </c>
      <c r="J5233" s="74"/>
      <c r="K5233" s="73"/>
      <c r="L5233" s="73"/>
      <c r="M5233" s="73"/>
      <c r="N5233" s="73"/>
      <c r="O5233" s="69"/>
      <c r="P5233" s="69"/>
      <c r="Q5233" s="69"/>
      <c r="R5233" s="69"/>
      <c r="S5233" s="69"/>
      <c r="T5233" s="69"/>
      <c r="U5233" s="69"/>
      <c r="V5233" s="72"/>
      <c r="W5233" s="71"/>
      <c r="X5233" s="71"/>
    </row>
    <row r="5234" spans="1:24" ht="15.75" thickBot="1">
      <c r="A5234" s="3">
        <v>0.52259999999999995</v>
      </c>
      <c r="B5234" s="17">
        <v>2.20046154E-2</v>
      </c>
      <c r="C5234" s="17">
        <v>-6.2671410000000004E-3</v>
      </c>
      <c r="D5234" s="17">
        <v>-1.2267805E-2</v>
      </c>
      <c r="E5234" s="74">
        <v>1.5372081900000001E-2</v>
      </c>
      <c r="F5234" s="74">
        <v>-2.1606513000000001E-2</v>
      </c>
      <c r="G5234" s="17">
        <v>1.6672741200000001E-2</v>
      </c>
      <c r="J5234" s="74"/>
      <c r="K5234" s="73"/>
      <c r="L5234" s="73"/>
      <c r="M5234" s="73"/>
      <c r="N5234" s="73"/>
      <c r="O5234" s="69"/>
      <c r="P5234" s="69"/>
      <c r="Q5234" s="69"/>
      <c r="R5234" s="69"/>
      <c r="S5234" s="69"/>
      <c r="T5234" s="69"/>
      <c r="U5234" s="69"/>
      <c r="V5234" s="72"/>
      <c r="W5234" s="71"/>
      <c r="X5234" s="71"/>
    </row>
    <row r="5235" spans="1:24" ht="15.75" thickBot="1">
      <c r="A5235" s="3">
        <v>0.52270000000000005</v>
      </c>
      <c r="B5235" s="17">
        <v>2.2102086E-2</v>
      </c>
      <c r="C5235" s="17">
        <v>-6.1868319999999997E-3</v>
      </c>
      <c r="D5235" s="17">
        <v>-1.2191232999999999E-2</v>
      </c>
      <c r="E5235" s="74">
        <v>1.5440195E-2</v>
      </c>
      <c r="F5235" s="74">
        <v>-2.1536030000000001E-2</v>
      </c>
      <c r="G5235" s="17">
        <v>1.6746612500000001E-2</v>
      </c>
      <c r="J5235" s="74"/>
      <c r="K5235" s="73"/>
      <c r="L5235" s="73"/>
      <c r="M5235" s="73"/>
      <c r="N5235" s="73"/>
      <c r="O5235" s="69"/>
      <c r="P5235" s="69"/>
      <c r="Q5235" s="69"/>
      <c r="R5235" s="69"/>
      <c r="S5235" s="69"/>
      <c r="T5235" s="69"/>
      <c r="U5235" s="69"/>
      <c r="V5235" s="72"/>
      <c r="W5235" s="71"/>
      <c r="X5235" s="71"/>
    </row>
    <row r="5236" spans="1:24" ht="15.75" thickBot="1">
      <c r="A5236" s="3">
        <v>0.52280000000000004</v>
      </c>
      <c r="B5236" s="17">
        <v>2.2199558000000001E-2</v>
      </c>
      <c r="C5236" s="17">
        <v>-6.106518E-3</v>
      </c>
      <c r="D5236" s="17">
        <v>-1.2114655E-2</v>
      </c>
      <c r="E5236" s="74">
        <v>1.55083094E-2</v>
      </c>
      <c r="F5236" s="74">
        <v>-2.1465540000000002E-2</v>
      </c>
      <c r="G5236" s="17">
        <v>1.6820485E-2</v>
      </c>
      <c r="J5236" s="74"/>
      <c r="K5236" s="73"/>
      <c r="L5236" s="73"/>
      <c r="M5236" s="73"/>
      <c r="N5236" s="73"/>
      <c r="O5236" s="69"/>
      <c r="P5236" s="69"/>
      <c r="Q5236" s="69"/>
      <c r="R5236" s="69"/>
      <c r="S5236" s="69"/>
      <c r="T5236" s="69"/>
      <c r="U5236" s="69"/>
      <c r="V5236" s="72"/>
      <c r="W5236" s="71"/>
      <c r="X5236" s="71"/>
    </row>
    <row r="5237" spans="1:24" ht="15.75" thickBot="1">
      <c r="A5237" s="3">
        <v>0.52290000000000003</v>
      </c>
      <c r="B5237" s="17">
        <v>2.2297031299999999E-2</v>
      </c>
      <c r="C5237" s="17">
        <v>-6.0261999999999998E-3</v>
      </c>
      <c r="D5237" s="17">
        <v>-1.2038073E-2</v>
      </c>
      <c r="E5237" s="74">
        <v>1.5576425E-2</v>
      </c>
      <c r="F5237" s="74">
        <v>-2.1395045000000001E-2</v>
      </c>
      <c r="G5237" s="17">
        <v>1.68943589E-2</v>
      </c>
      <c r="J5237" s="74"/>
      <c r="K5237" s="73"/>
      <c r="L5237" s="73"/>
      <c r="M5237" s="73"/>
      <c r="N5237" s="73"/>
      <c r="O5237" s="69"/>
      <c r="P5237" s="69"/>
      <c r="Q5237" s="69"/>
      <c r="R5237" s="69"/>
      <c r="S5237" s="69"/>
      <c r="T5237" s="69"/>
      <c r="U5237" s="69"/>
      <c r="V5237" s="72"/>
      <c r="W5237" s="71"/>
      <c r="X5237" s="71"/>
    </row>
    <row r="5238" spans="1:24" ht="15.75" thickBot="1">
      <c r="A5238" s="3">
        <v>0.52300000000000002</v>
      </c>
      <c r="B5238" s="17">
        <v>2.2394506099999999E-2</v>
      </c>
      <c r="C5238" s="17">
        <v>-5.9458779999999999E-3</v>
      </c>
      <c r="D5238" s="17">
        <v>-1.1961486E-2</v>
      </c>
      <c r="E5238" s="74">
        <v>1.56445419E-2</v>
      </c>
      <c r="F5238" s="74">
        <v>-2.1324544000000001E-2</v>
      </c>
      <c r="G5238" s="17">
        <v>1.69682341E-2</v>
      </c>
      <c r="J5238" s="74"/>
      <c r="K5238" s="73"/>
      <c r="L5238" s="73"/>
      <c r="M5238" s="73"/>
      <c r="N5238" s="73"/>
      <c r="O5238" s="69"/>
      <c r="P5238" s="69"/>
      <c r="Q5238" s="69"/>
      <c r="R5238" s="69"/>
      <c r="S5238" s="69"/>
      <c r="T5238" s="69"/>
      <c r="U5238" s="69"/>
      <c r="V5238" s="72"/>
      <c r="W5238" s="71"/>
      <c r="X5238" s="71"/>
    </row>
    <row r="5239" spans="1:24" ht="15.75" thickBot="1">
      <c r="A5239" s="3">
        <v>0.52310000000000001</v>
      </c>
      <c r="B5239" s="17">
        <v>2.2491982300000001E-2</v>
      </c>
      <c r="C5239" s="17">
        <v>-5.8655519999999996E-3</v>
      </c>
      <c r="D5239" s="17">
        <v>-1.1884894E-2</v>
      </c>
      <c r="E5239" s="74">
        <v>1.5712660100000001E-2</v>
      </c>
      <c r="F5239" s="74">
        <v>-2.1254037E-2</v>
      </c>
      <c r="G5239" s="17">
        <v>1.70421106E-2</v>
      </c>
      <c r="J5239" s="74"/>
      <c r="K5239" s="73"/>
      <c r="L5239" s="73"/>
      <c r="M5239" s="73"/>
      <c r="N5239" s="73"/>
      <c r="O5239" s="69"/>
      <c r="P5239" s="69"/>
      <c r="Q5239" s="69"/>
      <c r="R5239" s="69"/>
      <c r="S5239" s="69"/>
      <c r="T5239" s="69"/>
      <c r="U5239" s="69"/>
      <c r="V5239" s="72"/>
      <c r="W5239" s="71"/>
      <c r="X5239" s="71"/>
    </row>
    <row r="5240" spans="1:24" ht="15.75" thickBot="1">
      <c r="A5240" s="3">
        <v>0.5232</v>
      </c>
      <c r="B5240" s="17">
        <v>2.2589459900000001E-2</v>
      </c>
      <c r="C5240" s="17">
        <v>-5.7852210000000001E-3</v>
      </c>
      <c r="D5240" s="17">
        <v>-1.1808297000000001E-2</v>
      </c>
      <c r="E5240" s="74">
        <v>1.5780779599999999E-2</v>
      </c>
      <c r="F5240" s="74">
        <v>-2.1183523999999999E-2</v>
      </c>
      <c r="G5240" s="17">
        <v>1.7115988499999998E-2</v>
      </c>
      <c r="J5240" s="74"/>
      <c r="K5240" s="73"/>
      <c r="L5240" s="73"/>
      <c r="M5240" s="73"/>
      <c r="N5240" s="73"/>
      <c r="O5240" s="69"/>
      <c r="P5240" s="69"/>
      <c r="Q5240" s="69"/>
      <c r="R5240" s="69"/>
      <c r="S5240" s="69"/>
      <c r="T5240" s="69"/>
      <c r="U5240" s="69"/>
      <c r="V5240" s="72"/>
      <c r="W5240" s="71"/>
      <c r="X5240" s="71"/>
    </row>
    <row r="5241" spans="1:24" ht="15.75" thickBot="1">
      <c r="A5241" s="3">
        <v>0.52329999999999999</v>
      </c>
      <c r="B5241" s="17">
        <v>2.2686939E-2</v>
      </c>
      <c r="C5241" s="17">
        <v>-5.7048860000000002E-3</v>
      </c>
      <c r="D5241" s="17">
        <v>-1.1731696E-2</v>
      </c>
      <c r="E5241" s="74">
        <v>1.5848900400000001E-2</v>
      </c>
      <c r="F5241" s="74">
        <v>-2.1113005000000001E-2</v>
      </c>
      <c r="G5241" s="17">
        <v>1.71898677E-2</v>
      </c>
      <c r="J5241" s="74"/>
      <c r="K5241" s="73"/>
      <c r="L5241" s="73"/>
      <c r="M5241" s="73"/>
      <c r="N5241" s="73"/>
      <c r="O5241" s="69"/>
      <c r="P5241" s="69"/>
      <c r="Q5241" s="69"/>
      <c r="R5241" s="69"/>
      <c r="S5241" s="69"/>
      <c r="T5241" s="69"/>
      <c r="U5241" s="69"/>
      <c r="V5241" s="72"/>
      <c r="W5241" s="71"/>
      <c r="X5241" s="71"/>
    </row>
    <row r="5242" spans="1:24" ht="15.75" thickBot="1">
      <c r="A5242" s="3">
        <v>0.52339999999999998</v>
      </c>
      <c r="B5242" s="17">
        <v>2.2784419399999999E-2</v>
      </c>
      <c r="C5242" s="17">
        <v>-5.6245469999999997E-3</v>
      </c>
      <c r="D5242" s="17">
        <v>-1.1655089E-2</v>
      </c>
      <c r="E5242" s="74">
        <v>1.5917022400000001E-2</v>
      </c>
      <c r="F5242" s="74">
        <v>-2.1042479999999999E-2</v>
      </c>
      <c r="G5242" s="17">
        <v>1.7263748200000002E-2</v>
      </c>
      <c r="J5242" s="74"/>
      <c r="K5242" s="73"/>
      <c r="L5242" s="73"/>
      <c r="M5242" s="73"/>
      <c r="N5242" s="73"/>
      <c r="O5242" s="69"/>
      <c r="P5242" s="69"/>
      <c r="Q5242" s="69"/>
      <c r="R5242" s="69"/>
      <c r="S5242" s="69"/>
      <c r="T5242" s="69"/>
      <c r="U5242" s="69"/>
      <c r="V5242" s="72"/>
      <c r="W5242" s="71"/>
      <c r="X5242" s="71"/>
    </row>
    <row r="5243" spans="1:24" ht="15.75" thickBot="1">
      <c r="A5243" s="3">
        <v>0.52349999999999997</v>
      </c>
      <c r="B5243" s="17">
        <v>2.28819013E-2</v>
      </c>
      <c r="C5243" s="17">
        <v>-5.5442030000000002E-3</v>
      </c>
      <c r="D5243" s="17">
        <v>-1.1578477E-2</v>
      </c>
      <c r="E5243" s="74">
        <v>1.5985145799999999E-2</v>
      </c>
      <c r="F5243" s="74">
        <v>-2.097195E-2</v>
      </c>
      <c r="G5243" s="17">
        <v>1.733763E-2</v>
      </c>
      <c r="J5243" s="74"/>
      <c r="K5243" s="73"/>
      <c r="L5243" s="73"/>
      <c r="M5243" s="73"/>
      <c r="N5243" s="73"/>
      <c r="O5243" s="69"/>
      <c r="P5243" s="69"/>
      <c r="Q5243" s="69"/>
      <c r="R5243" s="69"/>
      <c r="S5243" s="69"/>
      <c r="T5243" s="69"/>
      <c r="U5243" s="69"/>
      <c r="V5243" s="72"/>
      <c r="W5243" s="71"/>
      <c r="X5243" s="71"/>
    </row>
    <row r="5244" spans="1:24" ht="15.75" thickBot="1">
      <c r="A5244" s="3">
        <v>0.52359999999999995</v>
      </c>
      <c r="B5244" s="17">
        <v>2.2979384700000001E-2</v>
      </c>
      <c r="C5244" s="17">
        <v>-5.4638550000000001E-3</v>
      </c>
      <c r="D5244" s="17">
        <v>-1.1501861E-2</v>
      </c>
      <c r="E5244" s="74">
        <v>1.6053270500000001E-2</v>
      </c>
      <c r="F5244" s="74">
        <v>-2.0901413000000001E-2</v>
      </c>
      <c r="G5244" s="17">
        <v>1.7411513199999999E-2</v>
      </c>
      <c r="J5244" s="74"/>
      <c r="K5244" s="73"/>
      <c r="L5244" s="73"/>
      <c r="M5244" s="73"/>
      <c r="N5244" s="73"/>
      <c r="O5244" s="69"/>
      <c r="P5244" s="69"/>
      <c r="Q5244" s="69"/>
      <c r="R5244" s="69"/>
      <c r="S5244" s="69"/>
      <c r="T5244" s="69"/>
      <c r="U5244" s="69"/>
      <c r="V5244" s="72"/>
      <c r="W5244" s="71"/>
      <c r="X5244" s="71"/>
    </row>
    <row r="5245" spans="1:24" ht="15.75" thickBot="1">
      <c r="A5245" s="3">
        <v>0.52370000000000005</v>
      </c>
      <c r="B5245" s="17">
        <v>2.30768695E-2</v>
      </c>
      <c r="C5245" s="17">
        <v>-5.3835030000000004E-3</v>
      </c>
      <c r="D5245" s="17">
        <v>-1.1425239E-2</v>
      </c>
      <c r="E5245" s="74">
        <v>1.6121396400000002E-2</v>
      </c>
      <c r="F5245" s="74">
        <v>-2.0830871000000001E-2</v>
      </c>
      <c r="G5245" s="17">
        <v>1.74853978E-2</v>
      </c>
      <c r="J5245" s="74"/>
      <c r="K5245" s="73"/>
      <c r="L5245" s="73"/>
      <c r="M5245" s="73"/>
      <c r="N5245" s="73"/>
      <c r="O5245" s="69"/>
      <c r="P5245" s="69"/>
      <c r="Q5245" s="69"/>
      <c r="R5245" s="69"/>
      <c r="S5245" s="69"/>
      <c r="T5245" s="69"/>
      <c r="U5245" s="69"/>
      <c r="V5245" s="72"/>
      <c r="W5245" s="71"/>
      <c r="X5245" s="71"/>
    </row>
    <row r="5246" spans="1:24" ht="15.75" thickBot="1">
      <c r="A5246" s="3">
        <v>0.52380000000000004</v>
      </c>
      <c r="B5246" s="17">
        <v>2.31743557E-2</v>
      </c>
      <c r="C5246" s="17">
        <v>-5.3031459999999999E-3</v>
      </c>
      <c r="D5246" s="17">
        <v>-1.1348613E-2</v>
      </c>
      <c r="E5246" s="74">
        <v>1.61895237E-2</v>
      </c>
      <c r="F5246" s="74">
        <v>-2.0760322000000001E-2</v>
      </c>
      <c r="G5246" s="17">
        <v>1.7559283700000001E-2</v>
      </c>
      <c r="J5246" s="74"/>
      <c r="K5246" s="73"/>
      <c r="L5246" s="73"/>
      <c r="M5246" s="73"/>
      <c r="N5246" s="73"/>
      <c r="O5246" s="69"/>
      <c r="P5246" s="69"/>
      <c r="Q5246" s="69"/>
      <c r="R5246" s="69"/>
      <c r="S5246" s="69"/>
      <c r="T5246" s="69"/>
      <c r="U5246" s="69"/>
      <c r="V5246" s="72"/>
      <c r="W5246" s="71"/>
      <c r="X5246" s="71"/>
    </row>
    <row r="5247" spans="1:24" ht="15.75" thickBot="1">
      <c r="A5247" s="3">
        <v>0.52390000000000003</v>
      </c>
      <c r="B5247" s="17">
        <v>2.3271843399999999E-2</v>
      </c>
      <c r="C5247" s="17">
        <v>-5.2227849999999998E-3</v>
      </c>
      <c r="D5247" s="17">
        <v>-1.1271981E-2</v>
      </c>
      <c r="E5247" s="74">
        <v>1.6257652399999999E-2</v>
      </c>
      <c r="F5247" s="74">
        <v>-2.0689768000000001E-2</v>
      </c>
      <c r="G5247" s="17">
        <v>1.7633171E-2</v>
      </c>
      <c r="J5247" s="74"/>
      <c r="K5247" s="73"/>
      <c r="L5247" s="73"/>
      <c r="M5247" s="73"/>
      <c r="N5247" s="73"/>
      <c r="O5247" s="69"/>
      <c r="P5247" s="69"/>
      <c r="Q5247" s="69"/>
      <c r="R5247" s="69"/>
      <c r="S5247" s="69"/>
      <c r="T5247" s="69"/>
      <c r="U5247" s="69"/>
      <c r="V5247" s="72"/>
      <c r="W5247" s="71"/>
      <c r="X5247" s="71"/>
    </row>
    <row r="5248" spans="1:24" ht="15.75" thickBot="1">
      <c r="A5248" s="3">
        <v>0.52400000000000002</v>
      </c>
      <c r="B5248" s="17">
        <v>2.3369332600000001E-2</v>
      </c>
      <c r="C5248" s="17">
        <v>-5.14242E-3</v>
      </c>
      <c r="D5248" s="17">
        <v>-1.1195345000000001E-2</v>
      </c>
      <c r="E5248" s="74">
        <v>1.6325782300000001E-2</v>
      </c>
      <c r="F5248" s="74">
        <v>-2.0619208E-2</v>
      </c>
      <c r="G5248" s="17">
        <v>1.7707059599999998E-2</v>
      </c>
      <c r="J5248" s="74"/>
      <c r="K5248" s="73"/>
      <c r="L5248" s="73"/>
      <c r="M5248" s="73"/>
      <c r="N5248" s="73"/>
      <c r="O5248" s="69"/>
      <c r="P5248" s="69"/>
      <c r="Q5248" s="69"/>
      <c r="R5248" s="69"/>
      <c r="S5248" s="69"/>
      <c r="T5248" s="69"/>
      <c r="U5248" s="69"/>
      <c r="V5248" s="72"/>
      <c r="W5248" s="71"/>
      <c r="X5248" s="71"/>
    </row>
    <row r="5249" spans="1:24" ht="15.75" thickBot="1">
      <c r="A5249" s="3">
        <v>0.52410000000000001</v>
      </c>
      <c r="B5249" s="17">
        <v>2.3466823299999998E-2</v>
      </c>
      <c r="C5249" s="17">
        <v>-5.0620500000000002E-3</v>
      </c>
      <c r="D5249" s="17">
        <v>-1.1118704E-2</v>
      </c>
      <c r="E5249" s="74">
        <v>1.6393913600000001E-2</v>
      </c>
      <c r="F5249" s="74">
        <v>-2.0548641999999999E-2</v>
      </c>
      <c r="G5249" s="17">
        <v>1.77809497E-2</v>
      </c>
      <c r="J5249" s="74"/>
      <c r="K5249" s="73"/>
      <c r="L5249" s="73"/>
      <c r="M5249" s="73"/>
      <c r="N5249" s="73"/>
      <c r="O5249" s="69"/>
      <c r="P5249" s="69"/>
      <c r="Q5249" s="69"/>
      <c r="R5249" s="69"/>
      <c r="S5249" s="69"/>
      <c r="T5249" s="69"/>
      <c r="U5249" s="69"/>
      <c r="V5249" s="72"/>
      <c r="W5249" s="71"/>
      <c r="X5249" s="71"/>
    </row>
    <row r="5250" spans="1:24" ht="15.75" thickBot="1">
      <c r="A5250" s="3">
        <v>0.5242</v>
      </c>
      <c r="B5250" s="17">
        <v>2.3564315400000001E-2</v>
      </c>
      <c r="C5250" s="17">
        <v>-4.981676E-3</v>
      </c>
      <c r="D5250" s="17">
        <v>-1.1042056999999999E-2</v>
      </c>
      <c r="E5250" s="74">
        <v>1.64620462E-2</v>
      </c>
      <c r="F5250" s="74">
        <v>-2.0478070000000001E-2</v>
      </c>
      <c r="G5250" s="17">
        <v>1.7854841100000001E-2</v>
      </c>
      <c r="J5250" s="74"/>
      <c r="K5250" s="73"/>
      <c r="L5250" s="73"/>
      <c r="M5250" s="73"/>
      <c r="N5250" s="73"/>
      <c r="O5250" s="69"/>
      <c r="P5250" s="69"/>
      <c r="Q5250" s="69"/>
      <c r="R5250" s="69"/>
      <c r="S5250" s="69"/>
      <c r="T5250" s="69"/>
      <c r="U5250" s="69"/>
      <c r="V5250" s="72"/>
      <c r="W5250" s="71"/>
      <c r="X5250" s="71"/>
    </row>
    <row r="5251" spans="1:24" ht="15.75" thickBot="1">
      <c r="A5251" s="3">
        <v>0.52429999999999999</v>
      </c>
      <c r="B5251" s="17">
        <v>2.3661808999999999E-2</v>
      </c>
      <c r="C5251" s="17">
        <v>-4.9012969999999998E-3</v>
      </c>
      <c r="D5251" s="17">
        <v>-1.0965406E-2</v>
      </c>
      <c r="E5251" s="74">
        <v>1.6530180200000001E-2</v>
      </c>
      <c r="F5251" s="74">
        <v>-2.0407491999999999E-2</v>
      </c>
      <c r="G5251" s="17">
        <v>1.79287339E-2</v>
      </c>
      <c r="J5251" s="74"/>
      <c r="K5251" s="73"/>
      <c r="L5251" s="73"/>
      <c r="M5251" s="73"/>
      <c r="N5251" s="73"/>
      <c r="O5251" s="69"/>
      <c r="P5251" s="69"/>
      <c r="Q5251" s="69"/>
      <c r="R5251" s="69"/>
      <c r="S5251" s="69"/>
      <c r="T5251" s="69"/>
      <c r="U5251" s="69"/>
      <c r="V5251" s="72"/>
      <c r="W5251" s="71"/>
      <c r="X5251" s="71"/>
    </row>
    <row r="5252" spans="1:24" ht="15.75" thickBot="1">
      <c r="A5252" s="3">
        <v>0.52439999999999998</v>
      </c>
      <c r="B5252" s="17">
        <v>2.37593041E-2</v>
      </c>
      <c r="C5252" s="17">
        <v>-4.8209150000000003E-3</v>
      </c>
      <c r="D5252" s="17">
        <v>-1.0888750000000001E-2</v>
      </c>
      <c r="E5252" s="74">
        <v>1.6598315499999999E-2</v>
      </c>
      <c r="F5252" s="74">
        <v>-2.0336908000000001E-2</v>
      </c>
      <c r="G5252" s="17">
        <v>1.8002628100000001E-2</v>
      </c>
      <c r="J5252" s="74"/>
      <c r="K5252" s="73"/>
      <c r="L5252" s="73"/>
      <c r="M5252" s="73"/>
      <c r="N5252" s="73"/>
      <c r="O5252" s="69"/>
      <c r="P5252" s="69"/>
      <c r="Q5252" s="69"/>
      <c r="R5252" s="69"/>
      <c r="S5252" s="69"/>
      <c r="T5252" s="69"/>
      <c r="U5252" s="69"/>
      <c r="V5252" s="72"/>
      <c r="W5252" s="71"/>
      <c r="X5252" s="71"/>
    </row>
    <row r="5253" spans="1:24" ht="15.75" thickBot="1">
      <c r="A5253" s="3">
        <v>0.52449999999999997</v>
      </c>
      <c r="B5253" s="17">
        <v>2.38568007E-2</v>
      </c>
      <c r="C5253" s="17">
        <v>-4.7405269999999996E-3</v>
      </c>
      <c r="D5253" s="17">
        <v>-1.0812087999999999E-2</v>
      </c>
      <c r="E5253" s="74">
        <v>1.66664521E-2</v>
      </c>
      <c r="F5253" s="74">
        <v>-2.0266317999999998E-2</v>
      </c>
      <c r="G5253" s="17">
        <v>1.80765237E-2</v>
      </c>
      <c r="J5253" s="74"/>
      <c r="K5253" s="73"/>
      <c r="L5253" s="73"/>
      <c r="M5253" s="73"/>
      <c r="N5253" s="73"/>
      <c r="O5253" s="69"/>
      <c r="P5253" s="69"/>
      <c r="Q5253" s="69"/>
      <c r="R5253" s="69"/>
      <c r="S5253" s="69"/>
      <c r="T5253" s="69"/>
      <c r="U5253" s="69"/>
      <c r="V5253" s="72"/>
      <c r="W5253" s="71"/>
      <c r="X5253" s="71"/>
    </row>
    <row r="5254" spans="1:24" ht="15.75" thickBot="1">
      <c r="A5254" s="3">
        <v>0.52459999999999996</v>
      </c>
      <c r="B5254" s="17">
        <v>2.3954298799999999E-2</v>
      </c>
      <c r="C5254" s="17">
        <v>-4.6601359999999996E-3</v>
      </c>
      <c r="D5254" s="17">
        <v>-1.0735422E-2</v>
      </c>
      <c r="E5254" s="74">
        <v>1.67345902E-2</v>
      </c>
      <c r="F5254" s="74">
        <v>-2.0195721999999999E-2</v>
      </c>
      <c r="G5254" s="17">
        <v>1.8150420600000002E-2</v>
      </c>
      <c r="J5254" s="74"/>
      <c r="K5254" s="73"/>
      <c r="L5254" s="73"/>
      <c r="M5254" s="73"/>
      <c r="N5254" s="73"/>
      <c r="O5254" s="69"/>
      <c r="P5254" s="69"/>
      <c r="Q5254" s="69"/>
      <c r="R5254" s="69"/>
      <c r="S5254" s="69"/>
      <c r="T5254" s="69"/>
      <c r="U5254" s="69"/>
      <c r="V5254" s="72"/>
      <c r="W5254" s="71"/>
      <c r="X5254" s="71"/>
    </row>
    <row r="5255" spans="1:24" ht="15.75" thickBot="1">
      <c r="A5255" s="3">
        <v>0.52470000000000006</v>
      </c>
      <c r="B5255" s="17">
        <v>2.4051798499999999E-2</v>
      </c>
      <c r="C5255" s="17">
        <v>-4.5797399999999997E-3</v>
      </c>
      <c r="D5255" s="17">
        <v>-1.0658750999999999E-2</v>
      </c>
      <c r="E5255" s="74">
        <v>1.68027296E-2</v>
      </c>
      <c r="F5255" s="74">
        <v>-2.0125120999999999E-2</v>
      </c>
      <c r="G5255" s="17">
        <v>1.8224319100000001E-2</v>
      </c>
      <c r="J5255" s="74"/>
      <c r="K5255" s="73"/>
      <c r="L5255" s="73"/>
      <c r="M5255" s="73"/>
      <c r="N5255" s="73"/>
      <c r="O5255" s="69"/>
      <c r="P5255" s="69"/>
      <c r="Q5255" s="69"/>
      <c r="R5255" s="69"/>
      <c r="S5255" s="69"/>
      <c r="T5255" s="69"/>
      <c r="U5255" s="69"/>
      <c r="V5255" s="72"/>
      <c r="W5255" s="71"/>
      <c r="X5255" s="71"/>
    </row>
    <row r="5256" spans="1:24" ht="15.75" thickBot="1">
      <c r="A5256" s="3">
        <v>0.52480000000000004</v>
      </c>
      <c r="B5256" s="17">
        <v>2.41492996E-2</v>
      </c>
      <c r="C5256" s="17">
        <v>-4.4993389999999998E-3</v>
      </c>
      <c r="D5256" s="17">
        <v>-1.0582075E-2</v>
      </c>
      <c r="E5256" s="74">
        <v>1.6870870400000001E-2</v>
      </c>
      <c r="F5256" s="74">
        <v>-2.0054513E-2</v>
      </c>
      <c r="G5256" s="17">
        <v>1.82982189E-2</v>
      </c>
      <c r="J5256" s="74"/>
      <c r="K5256" s="73"/>
      <c r="L5256" s="73"/>
      <c r="M5256" s="73"/>
      <c r="N5256" s="73"/>
      <c r="O5256" s="69"/>
      <c r="P5256" s="69"/>
      <c r="Q5256" s="69"/>
      <c r="R5256" s="69"/>
      <c r="S5256" s="69"/>
      <c r="T5256" s="69"/>
      <c r="U5256" s="69"/>
      <c r="V5256" s="72"/>
      <c r="W5256" s="71"/>
      <c r="X5256" s="71"/>
    </row>
    <row r="5257" spans="1:24" ht="15.75" thickBot="1">
      <c r="A5257" s="3">
        <v>0.52490000000000003</v>
      </c>
      <c r="B5257" s="17">
        <v>2.4246802299999998E-2</v>
      </c>
      <c r="C5257" s="17">
        <v>-4.4189349999999997E-3</v>
      </c>
      <c r="D5257" s="17">
        <v>-1.0505393E-2</v>
      </c>
      <c r="E5257" s="74">
        <v>1.69390125E-2</v>
      </c>
      <c r="F5257" s="74">
        <v>-1.9983898999999999E-2</v>
      </c>
      <c r="G5257" s="17">
        <v>1.83721201E-2</v>
      </c>
      <c r="J5257" s="74"/>
      <c r="K5257" s="73"/>
      <c r="L5257" s="73"/>
      <c r="M5257" s="73"/>
      <c r="N5257" s="73"/>
      <c r="O5257" s="69"/>
      <c r="P5257" s="69"/>
      <c r="Q5257" s="69"/>
      <c r="R5257" s="69"/>
      <c r="S5257" s="69"/>
      <c r="T5257" s="69"/>
      <c r="U5257" s="69"/>
      <c r="V5257" s="72"/>
      <c r="W5257" s="71"/>
      <c r="X5257" s="71"/>
    </row>
    <row r="5258" spans="1:24" ht="15.75" thickBot="1">
      <c r="A5258" s="3">
        <v>0.52500000000000002</v>
      </c>
      <c r="B5258" s="17">
        <v>2.4344306499999999E-2</v>
      </c>
      <c r="C5258" s="17">
        <v>-4.3385259999999997E-3</v>
      </c>
      <c r="D5258" s="17">
        <v>-1.0428707000000001E-2</v>
      </c>
      <c r="E5258" s="74">
        <v>1.7007155999999999E-2</v>
      </c>
      <c r="F5258" s="74">
        <v>-1.9913279999999998E-2</v>
      </c>
      <c r="G5258" s="17">
        <v>1.84460228E-2</v>
      </c>
      <c r="J5258" s="74"/>
      <c r="K5258" s="73"/>
      <c r="L5258" s="73"/>
      <c r="M5258" s="73"/>
      <c r="N5258" s="73"/>
      <c r="O5258" s="69"/>
      <c r="P5258" s="69"/>
      <c r="Q5258" s="69"/>
      <c r="R5258" s="69"/>
      <c r="S5258" s="69"/>
      <c r="T5258" s="69"/>
      <c r="U5258" s="69"/>
      <c r="V5258" s="72"/>
      <c r="W5258" s="71"/>
      <c r="X5258" s="71"/>
    </row>
    <row r="5259" spans="1:24" ht="15.75" thickBot="1">
      <c r="A5259" s="3">
        <v>0.52510000000000001</v>
      </c>
      <c r="B5259" s="17">
        <v>2.4441812199999999E-2</v>
      </c>
      <c r="C5259" s="17">
        <v>-4.2581119999999997E-3</v>
      </c>
      <c r="D5259" s="17">
        <v>-1.0352016E-2</v>
      </c>
      <c r="E5259" s="74">
        <v>1.7075301000000001E-2</v>
      </c>
      <c r="F5259" s="74">
        <v>-1.9842654000000001E-2</v>
      </c>
      <c r="G5259" s="17">
        <v>1.8519926900000001E-2</v>
      </c>
      <c r="J5259" s="74"/>
      <c r="K5259" s="73"/>
      <c r="L5259" s="73"/>
      <c r="M5259" s="73"/>
      <c r="N5259" s="73"/>
      <c r="O5259" s="69"/>
      <c r="P5259" s="69"/>
      <c r="Q5259" s="69"/>
      <c r="R5259" s="69"/>
      <c r="S5259" s="69"/>
      <c r="T5259" s="69"/>
      <c r="U5259" s="69"/>
      <c r="V5259" s="72"/>
      <c r="W5259" s="71"/>
      <c r="X5259" s="71"/>
    </row>
    <row r="5260" spans="1:24" ht="15.75" thickBot="1">
      <c r="A5260" s="3">
        <v>0.5252</v>
      </c>
      <c r="B5260" s="17">
        <v>2.45393195E-2</v>
      </c>
      <c r="C5260" s="17">
        <v>-4.177694E-3</v>
      </c>
      <c r="D5260" s="17">
        <v>-1.0275319E-2</v>
      </c>
      <c r="E5260" s="74">
        <v>1.71434473E-2</v>
      </c>
      <c r="F5260" s="74">
        <v>-1.9772022E-2</v>
      </c>
      <c r="G5260" s="17">
        <v>1.8593832500000001E-2</v>
      </c>
      <c r="J5260" s="74"/>
      <c r="K5260" s="73"/>
      <c r="L5260" s="73"/>
      <c r="M5260" s="73"/>
      <c r="N5260" s="73"/>
      <c r="O5260" s="69"/>
      <c r="P5260" s="69"/>
      <c r="Q5260" s="69"/>
      <c r="R5260" s="69"/>
      <c r="S5260" s="69"/>
      <c r="T5260" s="69"/>
      <c r="U5260" s="69"/>
      <c r="V5260" s="72"/>
      <c r="W5260" s="71"/>
      <c r="X5260" s="71"/>
    </row>
    <row r="5261" spans="1:24" ht="15.75" thickBot="1">
      <c r="A5261" s="3">
        <v>0.52529999999999999</v>
      </c>
      <c r="B5261" s="17">
        <v>2.46368283E-2</v>
      </c>
      <c r="C5261" s="17">
        <v>-4.0972719999999999E-3</v>
      </c>
      <c r="D5261" s="17">
        <v>-1.0198618E-2</v>
      </c>
      <c r="E5261" s="74">
        <v>1.7211595E-2</v>
      </c>
      <c r="F5261" s="74">
        <v>-1.9701384999999998E-2</v>
      </c>
      <c r="G5261" s="17">
        <v>1.8667739499999999E-2</v>
      </c>
      <c r="J5261" s="74"/>
      <c r="K5261" s="73"/>
      <c r="L5261" s="73"/>
      <c r="M5261" s="73"/>
      <c r="N5261" s="73"/>
      <c r="O5261" s="69"/>
      <c r="P5261" s="69"/>
      <c r="Q5261" s="69"/>
      <c r="R5261" s="69"/>
      <c r="S5261" s="69"/>
      <c r="T5261" s="69"/>
      <c r="U5261" s="69"/>
      <c r="V5261" s="72"/>
      <c r="W5261" s="71"/>
      <c r="X5261" s="71"/>
    </row>
    <row r="5262" spans="1:24" ht="15.75" thickBot="1">
      <c r="A5262" s="3">
        <v>0.52539999999999998</v>
      </c>
      <c r="B5262" s="17">
        <v>2.4734338599999999E-2</v>
      </c>
      <c r="C5262" s="17">
        <v>-4.0168449999999998E-3</v>
      </c>
      <c r="D5262" s="17">
        <v>-1.0121912E-2</v>
      </c>
      <c r="E5262" s="74">
        <v>1.7279744199999999E-2</v>
      </c>
      <c r="F5262" s="74">
        <v>-1.9630741E-2</v>
      </c>
      <c r="G5262" s="17">
        <v>1.8741647899999998E-2</v>
      </c>
      <c r="J5262" s="74"/>
      <c r="K5262" s="73"/>
      <c r="L5262" s="73"/>
      <c r="M5262" s="73"/>
      <c r="N5262" s="73"/>
      <c r="O5262" s="69"/>
      <c r="P5262" s="69"/>
      <c r="Q5262" s="69"/>
      <c r="R5262" s="69"/>
      <c r="S5262" s="69"/>
      <c r="T5262" s="69"/>
      <c r="U5262" s="69"/>
      <c r="V5262" s="72"/>
      <c r="W5262" s="71"/>
      <c r="X5262" s="71"/>
    </row>
    <row r="5263" spans="1:24" ht="15.75" thickBot="1">
      <c r="A5263" s="3">
        <v>0.52549999999999997</v>
      </c>
      <c r="B5263" s="17">
        <v>2.48318506E-2</v>
      </c>
      <c r="C5263" s="17">
        <v>-3.9364140000000001E-3</v>
      </c>
      <c r="D5263" s="17">
        <v>-1.0045200000000001E-2</v>
      </c>
      <c r="E5263" s="74">
        <v>1.7347894700000002E-2</v>
      </c>
      <c r="F5263" s="74">
        <v>-1.9560092000000001E-2</v>
      </c>
      <c r="G5263" s="17">
        <v>1.88155578E-2</v>
      </c>
      <c r="J5263" s="74"/>
      <c r="K5263" s="73"/>
      <c r="L5263" s="73"/>
      <c r="M5263" s="73"/>
      <c r="N5263" s="73"/>
      <c r="O5263" s="69"/>
      <c r="P5263" s="69"/>
      <c r="Q5263" s="69"/>
      <c r="R5263" s="69"/>
      <c r="S5263" s="69"/>
      <c r="T5263" s="69"/>
      <c r="U5263" s="69"/>
      <c r="V5263" s="72"/>
      <c r="W5263" s="71"/>
      <c r="X5263" s="71"/>
    </row>
    <row r="5264" spans="1:24" ht="15.75" thickBot="1">
      <c r="A5264" s="3">
        <v>0.52559999999999996</v>
      </c>
      <c r="B5264" s="17">
        <v>2.49293641E-2</v>
      </c>
      <c r="C5264" s="17">
        <v>-3.8559779999999999E-3</v>
      </c>
      <c r="D5264" s="17">
        <v>-9.9684839999999997E-3</v>
      </c>
      <c r="E5264" s="74">
        <v>1.74160467E-2</v>
      </c>
      <c r="F5264" s="74">
        <v>-1.9489435999999999E-2</v>
      </c>
      <c r="G5264" s="17">
        <v>1.8889469200000002E-2</v>
      </c>
      <c r="J5264" s="74"/>
      <c r="K5264" s="73"/>
      <c r="L5264" s="73"/>
      <c r="M5264" s="73"/>
      <c r="N5264" s="73"/>
      <c r="O5264" s="69"/>
      <c r="P5264" s="69"/>
      <c r="Q5264" s="69"/>
      <c r="R5264" s="69"/>
      <c r="S5264" s="69"/>
      <c r="T5264" s="69"/>
      <c r="U5264" s="69"/>
      <c r="V5264" s="72"/>
      <c r="W5264" s="71"/>
      <c r="X5264" s="71"/>
    </row>
    <row r="5265" spans="1:24" ht="15.75" thickBot="1">
      <c r="A5265" s="3">
        <v>0.52569999999999995</v>
      </c>
      <c r="B5265" s="17">
        <v>2.5026879200000001E-2</v>
      </c>
      <c r="C5265" s="17">
        <v>-3.7755380000000002E-3</v>
      </c>
      <c r="D5265" s="17">
        <v>-9.8917620000000001E-3</v>
      </c>
      <c r="E5265" s="74">
        <v>1.74842001E-2</v>
      </c>
      <c r="F5265" s="74">
        <v>-1.9418774999999999E-2</v>
      </c>
      <c r="G5265" s="17">
        <v>1.8963382000000001E-2</v>
      </c>
      <c r="J5265" s="74"/>
      <c r="K5265" s="73"/>
      <c r="L5265" s="73"/>
      <c r="M5265" s="73"/>
      <c r="N5265" s="73"/>
      <c r="O5265" s="69"/>
      <c r="P5265" s="69"/>
      <c r="Q5265" s="69"/>
      <c r="R5265" s="69"/>
      <c r="S5265" s="69"/>
      <c r="T5265" s="69"/>
      <c r="U5265" s="69"/>
      <c r="V5265" s="72"/>
      <c r="W5265" s="71"/>
      <c r="X5265" s="71"/>
    </row>
    <row r="5266" spans="1:24" ht="15.75" thickBot="1">
      <c r="A5266" s="3">
        <v>0.52580000000000005</v>
      </c>
      <c r="B5266" s="17">
        <v>2.5124395800000001E-2</v>
      </c>
      <c r="C5266" s="17">
        <v>-3.695093E-3</v>
      </c>
      <c r="D5266" s="17">
        <v>-9.8150349999999997E-3</v>
      </c>
      <c r="E5266" s="74">
        <v>1.7552354900000001E-2</v>
      </c>
      <c r="F5266" s="74">
        <v>-1.9348107E-2</v>
      </c>
      <c r="G5266" s="17">
        <v>1.9037296299999999E-2</v>
      </c>
      <c r="J5266" s="74"/>
      <c r="K5266" s="73"/>
      <c r="L5266" s="73"/>
      <c r="M5266" s="73"/>
      <c r="N5266" s="73"/>
      <c r="O5266" s="69"/>
      <c r="P5266" s="69"/>
      <c r="Q5266" s="69"/>
      <c r="R5266" s="69"/>
      <c r="S5266" s="69"/>
      <c r="T5266" s="69"/>
      <c r="U5266" s="69"/>
      <c r="V5266" s="72"/>
      <c r="W5266" s="71"/>
      <c r="X5266" s="71"/>
    </row>
    <row r="5267" spans="1:24" ht="15.75" thickBot="1">
      <c r="A5267" s="3">
        <v>0.52590000000000003</v>
      </c>
      <c r="B5267" s="17">
        <v>2.5221914000000002E-2</v>
      </c>
      <c r="C5267" s="17">
        <v>-3.6146440000000002E-3</v>
      </c>
      <c r="D5267" s="17">
        <v>-9.7383039999999997E-3</v>
      </c>
      <c r="E5267" s="74">
        <v>1.76205111E-2</v>
      </c>
      <c r="F5267" s="74">
        <v>-1.9277433E-2</v>
      </c>
      <c r="G5267" s="17">
        <v>1.91112121E-2</v>
      </c>
      <c r="J5267" s="74"/>
      <c r="K5267" s="73"/>
      <c r="L5267" s="73"/>
      <c r="M5267" s="73"/>
      <c r="N5267" s="73"/>
      <c r="O5267" s="69"/>
      <c r="P5267" s="69"/>
      <c r="Q5267" s="69"/>
      <c r="R5267" s="69"/>
      <c r="S5267" s="69"/>
      <c r="T5267" s="69"/>
      <c r="U5267" s="69"/>
      <c r="V5267" s="72"/>
      <c r="W5267" s="71"/>
      <c r="X5267" s="71"/>
    </row>
    <row r="5268" spans="1:24" ht="15.75" thickBot="1">
      <c r="A5268" s="3">
        <v>0.52600000000000002</v>
      </c>
      <c r="B5268" s="17">
        <v>2.53194339E-2</v>
      </c>
      <c r="C5268" s="17">
        <v>-3.5341909999999999E-3</v>
      </c>
      <c r="D5268" s="17">
        <v>-9.6615669999999994E-3</v>
      </c>
      <c r="E5268" s="74">
        <v>1.7688668800000001E-2</v>
      </c>
      <c r="F5268" s="74">
        <v>-1.9206753999999999E-2</v>
      </c>
      <c r="G5268" s="17">
        <v>1.9185129400000001E-2</v>
      </c>
      <c r="J5268" s="74"/>
      <c r="K5268" s="73"/>
      <c r="L5268" s="73"/>
      <c r="M5268" s="73"/>
      <c r="N5268" s="73"/>
      <c r="O5268" s="69"/>
      <c r="P5268" s="69"/>
      <c r="Q5268" s="69"/>
      <c r="R5268" s="69"/>
      <c r="S5268" s="69"/>
      <c r="T5268" s="69"/>
      <c r="U5268" s="69"/>
      <c r="V5268" s="72"/>
      <c r="W5268" s="71"/>
      <c r="X5268" s="71"/>
    </row>
    <row r="5269" spans="1:24" ht="15.75" thickBot="1">
      <c r="A5269" s="3">
        <v>0.52610000000000001</v>
      </c>
      <c r="B5269" s="17">
        <v>2.5416955299999999E-2</v>
      </c>
      <c r="C5269" s="17">
        <v>-3.4537330000000001E-3</v>
      </c>
      <c r="D5269" s="17">
        <v>-9.5848249999999999E-3</v>
      </c>
      <c r="E5269" s="74">
        <v>1.7756827999999999E-2</v>
      </c>
      <c r="F5269" s="74">
        <v>-1.9136067999999999E-2</v>
      </c>
      <c r="G5269" s="17">
        <v>1.92590482E-2</v>
      </c>
      <c r="J5269" s="74"/>
      <c r="K5269" s="73"/>
      <c r="L5269" s="73"/>
      <c r="M5269" s="73"/>
      <c r="N5269" s="73"/>
      <c r="O5269" s="69"/>
      <c r="P5269" s="69"/>
      <c r="Q5269" s="69"/>
      <c r="R5269" s="69"/>
      <c r="S5269" s="69"/>
      <c r="T5269" s="69"/>
      <c r="U5269" s="69"/>
      <c r="V5269" s="72"/>
      <c r="W5269" s="71"/>
      <c r="X5269" s="71"/>
    </row>
    <row r="5270" spans="1:24" ht="15.75" thickBot="1">
      <c r="A5270" s="3">
        <v>0.5262</v>
      </c>
      <c r="B5270" s="17">
        <v>2.5514478300000001E-2</v>
      </c>
      <c r="C5270" s="17">
        <v>-3.3732710000000002E-3</v>
      </c>
      <c r="D5270" s="17">
        <v>-9.5080779999999997E-3</v>
      </c>
      <c r="E5270" s="74">
        <v>1.78249885E-2</v>
      </c>
      <c r="F5270" s="74">
        <v>-1.9065375999999998E-2</v>
      </c>
      <c r="G5270" s="17">
        <v>1.9332968499999999E-2</v>
      </c>
      <c r="J5270" s="74"/>
      <c r="K5270" s="73"/>
      <c r="L5270" s="73"/>
      <c r="M5270" s="73"/>
      <c r="N5270" s="73"/>
      <c r="O5270" s="69"/>
      <c r="P5270" s="69"/>
      <c r="Q5270" s="69"/>
      <c r="R5270" s="69"/>
      <c r="S5270" s="69"/>
      <c r="T5270" s="69"/>
      <c r="U5270" s="69"/>
      <c r="V5270" s="72"/>
      <c r="W5270" s="71"/>
      <c r="X5270" s="71"/>
    </row>
    <row r="5271" spans="1:24" ht="15.75" thickBot="1">
      <c r="A5271" s="3">
        <v>0.52629999999999999</v>
      </c>
      <c r="B5271" s="17">
        <v>2.5612003000000001E-2</v>
      </c>
      <c r="C5271" s="17">
        <v>-3.2928039999999999E-3</v>
      </c>
      <c r="D5271" s="17">
        <v>-9.4313260000000003E-3</v>
      </c>
      <c r="E5271" s="74">
        <v>1.7893150600000001E-2</v>
      </c>
      <c r="F5271" s="74">
        <v>-1.8994678000000001E-2</v>
      </c>
      <c r="G5271" s="17">
        <v>1.94068903E-2</v>
      </c>
      <c r="J5271" s="74"/>
      <c r="K5271" s="73"/>
      <c r="L5271" s="73"/>
      <c r="M5271" s="73"/>
      <c r="N5271" s="73"/>
      <c r="O5271" s="69"/>
      <c r="P5271" s="69"/>
      <c r="Q5271" s="69"/>
      <c r="R5271" s="69"/>
      <c r="S5271" s="69"/>
      <c r="T5271" s="69"/>
      <c r="U5271" s="69"/>
      <c r="V5271" s="72"/>
      <c r="W5271" s="71"/>
      <c r="X5271" s="71"/>
    </row>
    <row r="5272" spans="1:24" ht="15.75" thickBot="1">
      <c r="A5272" s="3">
        <v>0.52639999999999998</v>
      </c>
      <c r="B5272" s="17">
        <v>2.5709529200000001E-2</v>
      </c>
      <c r="C5272" s="17">
        <v>-3.212332E-3</v>
      </c>
      <c r="D5272" s="17">
        <v>-9.3545690000000001E-3</v>
      </c>
      <c r="E5272" s="74">
        <v>1.79613141E-2</v>
      </c>
      <c r="F5272" s="74">
        <v>-1.8923974999999999E-2</v>
      </c>
      <c r="G5272" s="17">
        <v>1.9480813499999999E-2</v>
      </c>
      <c r="J5272" s="74"/>
      <c r="K5272" s="73"/>
      <c r="L5272" s="73"/>
      <c r="M5272" s="73"/>
      <c r="N5272" s="73"/>
      <c r="O5272" s="69"/>
      <c r="P5272" s="69"/>
      <c r="Q5272" s="69"/>
      <c r="R5272" s="69"/>
      <c r="S5272" s="69"/>
      <c r="T5272" s="69"/>
      <c r="U5272" s="69"/>
      <c r="V5272" s="72"/>
      <c r="W5272" s="71"/>
      <c r="X5272" s="71"/>
    </row>
    <row r="5273" spans="1:24" ht="15.75" thickBot="1">
      <c r="A5273" s="3">
        <v>0.52649999999999997</v>
      </c>
      <c r="B5273" s="17">
        <v>2.5807057099999999E-2</v>
      </c>
      <c r="C5273" s="17">
        <v>-3.131857E-3</v>
      </c>
      <c r="D5273" s="17">
        <v>-9.2778070000000008E-3</v>
      </c>
      <c r="E5273" s="74">
        <v>1.8029479099999999E-2</v>
      </c>
      <c r="F5273" s="74">
        <v>-1.8853265000000001E-2</v>
      </c>
      <c r="G5273" s="17">
        <v>1.9554738299999999E-2</v>
      </c>
      <c r="J5273" s="74"/>
      <c r="K5273" s="73"/>
      <c r="L5273" s="73"/>
      <c r="M5273" s="73"/>
      <c r="N5273" s="73"/>
      <c r="O5273" s="69"/>
      <c r="P5273" s="69"/>
      <c r="Q5273" s="69"/>
      <c r="R5273" s="69"/>
      <c r="S5273" s="69"/>
      <c r="T5273" s="69"/>
      <c r="U5273" s="69"/>
      <c r="V5273" s="72"/>
      <c r="W5273" s="71"/>
      <c r="X5273" s="71"/>
    </row>
    <row r="5274" spans="1:24" ht="15.75" thickBot="1">
      <c r="A5274" s="3">
        <v>0.52659999999999996</v>
      </c>
      <c r="B5274" s="17">
        <v>2.5904586600000001E-2</v>
      </c>
      <c r="C5274" s="17">
        <v>-3.0513760000000002E-3</v>
      </c>
      <c r="D5274" s="17">
        <v>-9.2010359999999992E-3</v>
      </c>
      <c r="E5274" s="74">
        <v>1.8097645499999999E-2</v>
      </c>
      <c r="F5274" s="74">
        <v>-1.8782548999999999E-2</v>
      </c>
      <c r="G5274" s="17">
        <v>1.9628664699999999E-2</v>
      </c>
      <c r="J5274" s="74"/>
      <c r="K5274" s="73"/>
      <c r="L5274" s="73"/>
      <c r="M5274" s="73"/>
      <c r="N5274" s="73"/>
      <c r="O5274" s="69"/>
      <c r="P5274" s="69"/>
      <c r="Q5274" s="69"/>
      <c r="R5274" s="69"/>
      <c r="S5274" s="69"/>
      <c r="T5274" s="69"/>
      <c r="U5274" s="69"/>
      <c r="V5274" s="72"/>
      <c r="W5274" s="71"/>
      <c r="X5274" s="71"/>
    </row>
    <row r="5275" spans="1:24" ht="15.75" thickBot="1">
      <c r="A5275" s="3">
        <v>0.52669999999999995</v>
      </c>
      <c r="B5275" s="17">
        <v>2.6002117700000001E-2</v>
      </c>
      <c r="C5275" s="17">
        <v>-2.9708909999999998E-3</v>
      </c>
      <c r="D5275" s="17">
        <v>-9.1242630000000005E-3</v>
      </c>
      <c r="E5275" s="74">
        <v>1.8165813499999999E-2</v>
      </c>
      <c r="F5275" s="74">
        <v>-1.8711827E-2</v>
      </c>
      <c r="G5275" s="17">
        <v>1.9702592500000001E-2</v>
      </c>
      <c r="J5275" s="74"/>
      <c r="K5275" s="73"/>
      <c r="L5275" s="73"/>
      <c r="M5275" s="73"/>
      <c r="N5275" s="73"/>
      <c r="O5275" s="69"/>
      <c r="P5275" s="69"/>
      <c r="Q5275" s="69"/>
      <c r="R5275" s="69"/>
      <c r="S5275" s="69"/>
      <c r="T5275" s="69"/>
      <c r="U5275" s="69"/>
      <c r="V5275" s="72"/>
      <c r="W5275" s="71"/>
      <c r="X5275" s="71"/>
    </row>
    <row r="5276" spans="1:24" ht="15.75" thickBot="1">
      <c r="A5276" s="3">
        <v>0.52680000000000005</v>
      </c>
      <c r="B5276" s="17">
        <v>2.6099650499999998E-2</v>
      </c>
      <c r="C5276" s="17">
        <v>-2.8904019999999998E-3</v>
      </c>
      <c r="D5276" s="17">
        <v>-9.0474860000000004E-3</v>
      </c>
      <c r="E5276" s="74">
        <v>1.8233982900000001E-2</v>
      </c>
      <c r="F5276" s="74">
        <v>-1.8641099000000001E-2</v>
      </c>
      <c r="G5276" s="17">
        <v>1.97765219E-2</v>
      </c>
      <c r="J5276" s="74"/>
      <c r="K5276" s="73"/>
      <c r="L5276" s="73"/>
      <c r="M5276" s="73"/>
      <c r="N5276" s="73"/>
      <c r="O5276" s="69"/>
      <c r="P5276" s="69"/>
      <c r="Q5276" s="69"/>
      <c r="R5276" s="69"/>
      <c r="S5276" s="69"/>
      <c r="T5276" s="69"/>
      <c r="U5276" s="69"/>
      <c r="V5276" s="72"/>
      <c r="W5276" s="71"/>
      <c r="X5276" s="71"/>
    </row>
    <row r="5277" spans="1:24" ht="15.75" thickBot="1">
      <c r="A5277" s="3">
        <v>0.52690000000000003</v>
      </c>
      <c r="B5277" s="17">
        <v>2.6197185000000001E-2</v>
      </c>
      <c r="C5277" s="17">
        <v>-2.8099079999999999E-3</v>
      </c>
      <c r="D5277" s="17">
        <v>-8.9707039999999995E-3</v>
      </c>
      <c r="E5277" s="74">
        <v>1.8302153799999998E-2</v>
      </c>
      <c r="F5277" s="74">
        <v>-1.8570364999999998E-2</v>
      </c>
      <c r="G5277" s="17">
        <v>1.9850452800000001E-2</v>
      </c>
      <c r="J5277" s="74"/>
      <c r="K5277" s="73"/>
      <c r="L5277" s="73"/>
      <c r="M5277" s="73"/>
      <c r="N5277" s="73"/>
      <c r="O5277" s="69"/>
      <c r="P5277" s="69"/>
      <c r="Q5277" s="69"/>
      <c r="R5277" s="69"/>
      <c r="S5277" s="69"/>
      <c r="T5277" s="69"/>
      <c r="U5277" s="69"/>
      <c r="V5277" s="72"/>
      <c r="W5277" s="71"/>
      <c r="X5277" s="71"/>
    </row>
    <row r="5278" spans="1:24" ht="15.75" thickBot="1">
      <c r="A5278" s="3">
        <v>0.52700000000000002</v>
      </c>
      <c r="B5278" s="17">
        <v>2.6294721E-2</v>
      </c>
      <c r="C5278" s="17">
        <v>-2.7294099999999998E-3</v>
      </c>
      <c r="D5278" s="17">
        <v>-8.893916E-3</v>
      </c>
      <c r="E5278" s="74">
        <v>1.8370326199999999E-2</v>
      </c>
      <c r="F5278" s="74">
        <v>-1.8499624999999999E-2</v>
      </c>
      <c r="G5278" s="17">
        <v>1.99243853E-2</v>
      </c>
      <c r="J5278" s="74"/>
      <c r="K5278" s="73"/>
      <c r="L5278" s="73"/>
      <c r="M5278" s="73"/>
      <c r="N5278" s="73"/>
      <c r="O5278" s="69"/>
      <c r="P5278" s="69"/>
      <c r="Q5278" s="69"/>
      <c r="R5278" s="69"/>
      <c r="S5278" s="69"/>
      <c r="T5278" s="69"/>
      <c r="U5278" s="69"/>
      <c r="V5278" s="72"/>
      <c r="W5278" s="71"/>
      <c r="X5278" s="71"/>
    </row>
    <row r="5279" spans="1:24" ht="15.75" thickBot="1">
      <c r="A5279" s="3">
        <v>0.52710000000000001</v>
      </c>
      <c r="B5279" s="17">
        <v>2.6392258799999999E-2</v>
      </c>
      <c r="C5279" s="17">
        <v>-2.6489069999999998E-3</v>
      </c>
      <c r="D5279" s="17">
        <v>-8.8171229999999996E-3</v>
      </c>
      <c r="E5279" s="74">
        <v>1.8438500100000001E-2</v>
      </c>
      <c r="F5279" s="74">
        <v>-1.8428877999999999E-2</v>
      </c>
      <c r="G5279" s="17">
        <v>1.9998319300000001E-2</v>
      </c>
      <c r="J5279" s="74"/>
      <c r="K5279" s="73"/>
      <c r="L5279" s="73"/>
      <c r="M5279" s="73"/>
      <c r="N5279" s="73"/>
      <c r="O5279" s="69"/>
      <c r="P5279" s="69"/>
      <c r="Q5279" s="69"/>
      <c r="R5279" s="69"/>
      <c r="S5279" s="69"/>
      <c r="T5279" s="69"/>
      <c r="U5279" s="69"/>
      <c r="V5279" s="72"/>
      <c r="W5279" s="71"/>
      <c r="X5279" s="71"/>
    </row>
    <row r="5280" spans="1:24" ht="15.75" thickBot="1">
      <c r="A5280" s="3">
        <v>0.5272</v>
      </c>
      <c r="B5280" s="17">
        <v>2.6489798200000001E-2</v>
      </c>
      <c r="C5280" s="17">
        <v>-2.5684000000000002E-3</v>
      </c>
      <c r="D5280" s="17">
        <v>-8.7403250000000002E-3</v>
      </c>
      <c r="E5280" s="74">
        <v>1.8506675600000001E-2</v>
      </c>
      <c r="F5280" s="74">
        <v>-1.8358125999999999E-2</v>
      </c>
      <c r="G5280" s="17">
        <v>2.0072254899999999E-2</v>
      </c>
      <c r="J5280" s="74"/>
      <c r="K5280" s="73"/>
      <c r="L5280" s="73"/>
      <c r="M5280" s="73"/>
      <c r="N5280" s="73"/>
      <c r="O5280" s="69"/>
      <c r="P5280" s="69"/>
      <c r="Q5280" s="69"/>
      <c r="R5280" s="69"/>
      <c r="S5280" s="69"/>
      <c r="T5280" s="69"/>
      <c r="U5280" s="69"/>
      <c r="V5280" s="72"/>
      <c r="W5280" s="71"/>
      <c r="X5280" s="71"/>
    </row>
    <row r="5281" spans="1:24" ht="15.75" thickBot="1">
      <c r="A5281" s="3">
        <v>0.52729999999999999</v>
      </c>
      <c r="B5281" s="17">
        <v>2.6587339299999999E-2</v>
      </c>
      <c r="C5281" s="17">
        <v>-2.4878880000000002E-3</v>
      </c>
      <c r="D5281" s="17">
        <v>-8.6635219999999999E-3</v>
      </c>
      <c r="E5281" s="74">
        <v>1.8574852499999999E-2</v>
      </c>
      <c r="F5281" s="74">
        <v>-1.8287367999999998E-2</v>
      </c>
      <c r="G5281" s="17">
        <v>2.0146192E-2</v>
      </c>
      <c r="J5281" s="74"/>
      <c r="K5281" s="73"/>
      <c r="L5281" s="73"/>
      <c r="M5281" s="73"/>
      <c r="N5281" s="73"/>
      <c r="O5281" s="69"/>
      <c r="P5281" s="69"/>
      <c r="Q5281" s="69"/>
      <c r="R5281" s="69"/>
      <c r="S5281" s="69"/>
      <c r="T5281" s="69"/>
      <c r="U5281" s="69"/>
      <c r="V5281" s="72"/>
      <c r="W5281" s="71"/>
      <c r="X5281" s="71"/>
    </row>
    <row r="5282" spans="1:24" ht="15.75" thickBot="1">
      <c r="A5282" s="3">
        <v>0.52739999999999998</v>
      </c>
      <c r="B5282" s="17">
        <v>2.6684882E-2</v>
      </c>
      <c r="C5282" s="17">
        <v>-2.4073710000000002E-3</v>
      </c>
      <c r="D5282" s="17">
        <v>-8.5867140000000005E-3</v>
      </c>
      <c r="E5282" s="74">
        <v>1.86430309E-2</v>
      </c>
      <c r="F5282" s="74">
        <v>-1.8216603000000001E-2</v>
      </c>
      <c r="G5282" s="17">
        <v>2.0220130699999998E-2</v>
      </c>
      <c r="J5282" s="74"/>
      <c r="K5282" s="73"/>
      <c r="L5282" s="73"/>
      <c r="M5282" s="73"/>
      <c r="N5282" s="73"/>
      <c r="O5282" s="69"/>
      <c r="P5282" s="69"/>
      <c r="Q5282" s="69"/>
      <c r="R5282" s="69"/>
      <c r="S5282" s="69"/>
      <c r="T5282" s="69"/>
      <c r="U5282" s="69"/>
      <c r="V5282" s="72"/>
      <c r="W5282" s="71"/>
      <c r="X5282" s="71"/>
    </row>
    <row r="5283" spans="1:24" ht="15.75" thickBot="1">
      <c r="A5283" s="3">
        <v>0.52749999999999997</v>
      </c>
      <c r="B5283" s="17">
        <v>2.6782426500000001E-2</v>
      </c>
      <c r="C5283" s="17">
        <v>-2.3268500000000001E-3</v>
      </c>
      <c r="D5283" s="17">
        <v>-8.5099010000000003E-3</v>
      </c>
      <c r="E5283" s="74">
        <v>1.8711210900000001E-2</v>
      </c>
      <c r="F5283" s="74">
        <v>-1.8145832000000001E-2</v>
      </c>
      <c r="G5283" s="17">
        <v>2.0294071E-2</v>
      </c>
      <c r="J5283" s="74"/>
      <c r="K5283" s="73"/>
      <c r="L5283" s="73"/>
      <c r="M5283" s="73"/>
      <c r="N5283" s="73"/>
      <c r="O5283" s="69"/>
      <c r="P5283" s="69"/>
      <c r="Q5283" s="69"/>
      <c r="R5283" s="69"/>
      <c r="S5283" s="69"/>
      <c r="T5283" s="69"/>
      <c r="U5283" s="69"/>
      <c r="V5283" s="72"/>
      <c r="W5283" s="71"/>
      <c r="X5283" s="71"/>
    </row>
    <row r="5284" spans="1:24" ht="15.75" thickBot="1">
      <c r="A5284" s="3">
        <v>0.52759999999999996</v>
      </c>
      <c r="B5284" s="17">
        <v>2.68799726E-2</v>
      </c>
      <c r="C5284" s="17">
        <v>-2.246325E-3</v>
      </c>
      <c r="D5284" s="17">
        <v>-8.4330819999999997E-3</v>
      </c>
      <c r="E5284" s="74">
        <v>1.8779392400000001E-2</v>
      </c>
      <c r="F5284" s="74">
        <v>-1.8075055999999999E-2</v>
      </c>
      <c r="G5284" s="17">
        <v>2.0368012899999999E-2</v>
      </c>
      <c r="J5284" s="74"/>
      <c r="K5284" s="73"/>
      <c r="L5284" s="73"/>
      <c r="M5284" s="73"/>
      <c r="N5284" s="73"/>
      <c r="O5284" s="69"/>
      <c r="P5284" s="69"/>
      <c r="Q5284" s="69"/>
      <c r="R5284" s="69"/>
      <c r="S5284" s="69"/>
      <c r="T5284" s="69"/>
      <c r="U5284" s="69"/>
      <c r="V5284" s="72"/>
      <c r="W5284" s="71"/>
      <c r="X5284" s="71"/>
    </row>
    <row r="5285" spans="1:24" ht="15.75" thickBot="1">
      <c r="A5285" s="3">
        <v>0.52769999999999995</v>
      </c>
      <c r="B5285" s="17">
        <v>2.6977520500000001E-2</v>
      </c>
      <c r="C5285" s="17">
        <v>-2.1657949999999999E-3</v>
      </c>
      <c r="D5285" s="17">
        <v>-8.3562589999999996E-3</v>
      </c>
      <c r="E5285" s="74">
        <v>1.8847575500000002E-2</v>
      </c>
      <c r="F5285" s="74">
        <v>-1.8004273000000001E-2</v>
      </c>
      <c r="G5285" s="17">
        <v>2.0441956300000001E-2</v>
      </c>
      <c r="J5285" s="74"/>
      <c r="K5285" s="73"/>
      <c r="L5285" s="73"/>
      <c r="M5285" s="73"/>
      <c r="N5285" s="73"/>
      <c r="O5285" s="69"/>
      <c r="P5285" s="69"/>
      <c r="Q5285" s="69"/>
      <c r="R5285" s="69"/>
      <c r="S5285" s="69"/>
      <c r="T5285" s="69"/>
      <c r="U5285" s="69"/>
      <c r="V5285" s="72"/>
      <c r="W5285" s="71"/>
      <c r="X5285" s="71"/>
    </row>
    <row r="5286" spans="1:24" ht="15.75" thickBot="1">
      <c r="A5286" s="3">
        <v>0.52780000000000005</v>
      </c>
      <c r="B5286" s="17">
        <v>2.707507E-2</v>
      </c>
      <c r="C5286" s="17">
        <v>-2.0852599999999998E-3</v>
      </c>
      <c r="D5286" s="17">
        <v>-8.2794300000000008E-3</v>
      </c>
      <c r="E5286" s="74">
        <v>1.8915760100000002E-2</v>
      </c>
      <c r="F5286" s="74">
        <v>-1.7933484E-2</v>
      </c>
      <c r="G5286" s="17">
        <v>2.0515901400000001E-2</v>
      </c>
      <c r="J5286" s="74"/>
      <c r="K5286" s="73"/>
      <c r="L5286" s="73"/>
      <c r="M5286" s="73"/>
      <c r="N5286" s="73"/>
      <c r="O5286" s="69"/>
      <c r="P5286" s="69"/>
      <c r="Q5286" s="69"/>
      <c r="R5286" s="69"/>
      <c r="S5286" s="69"/>
      <c r="T5286" s="69"/>
      <c r="U5286" s="69"/>
      <c r="V5286" s="72"/>
      <c r="W5286" s="71"/>
      <c r="X5286" s="71"/>
    </row>
    <row r="5287" spans="1:24" ht="15.75" thickBot="1">
      <c r="A5287" s="3">
        <v>0.52790000000000004</v>
      </c>
      <c r="B5287" s="17">
        <v>2.71726212E-2</v>
      </c>
      <c r="C5287" s="17">
        <v>-2.0047210000000001E-3</v>
      </c>
      <c r="D5287" s="17">
        <v>-8.2025959999999995E-3</v>
      </c>
      <c r="E5287" s="74">
        <v>1.8983946200000001E-2</v>
      </c>
      <c r="F5287" s="74">
        <v>-1.7862689000000001E-2</v>
      </c>
      <c r="G5287" s="17">
        <v>2.0589848000000001E-2</v>
      </c>
      <c r="J5287" s="74"/>
      <c r="K5287" s="73"/>
      <c r="L5287" s="73"/>
      <c r="M5287" s="73"/>
      <c r="N5287" s="73"/>
      <c r="O5287" s="69"/>
      <c r="P5287" s="69"/>
      <c r="Q5287" s="69"/>
      <c r="R5287" s="69"/>
      <c r="S5287" s="69"/>
      <c r="T5287" s="69"/>
      <c r="U5287" s="69"/>
      <c r="V5287" s="72"/>
      <c r="W5287" s="71"/>
      <c r="X5287" s="71"/>
    </row>
    <row r="5288" spans="1:24" ht="15.75" thickBot="1">
      <c r="A5288" s="3">
        <v>0.52800000000000002</v>
      </c>
      <c r="B5288" s="17">
        <v>2.72701742E-2</v>
      </c>
      <c r="C5288" s="17">
        <v>-1.924177E-3</v>
      </c>
      <c r="D5288" s="17">
        <v>-8.1257570000000008E-3</v>
      </c>
      <c r="E5288" s="74">
        <v>1.90521339E-2</v>
      </c>
      <c r="F5288" s="74">
        <v>-1.7791886999999999E-2</v>
      </c>
      <c r="G5288" s="17">
        <v>2.0663796200000001E-2</v>
      </c>
      <c r="J5288" s="74"/>
      <c r="K5288" s="73"/>
      <c r="L5288" s="73"/>
      <c r="M5288" s="73"/>
      <c r="N5288" s="73"/>
      <c r="O5288" s="69"/>
      <c r="P5288" s="69"/>
      <c r="Q5288" s="69"/>
      <c r="R5288" s="69"/>
      <c r="S5288" s="69"/>
      <c r="T5288" s="69"/>
      <c r="U5288" s="69"/>
      <c r="V5288" s="72"/>
      <c r="W5288" s="71"/>
      <c r="X5288" s="71"/>
    </row>
    <row r="5289" spans="1:24" ht="15.75" thickBot="1">
      <c r="A5289" s="3">
        <v>0.52810000000000001</v>
      </c>
      <c r="B5289" s="17">
        <v>2.7367728899999999E-2</v>
      </c>
      <c r="C5289" s="17">
        <v>-1.8436290000000001E-3</v>
      </c>
      <c r="D5289" s="17">
        <v>-8.0489129999999996E-3</v>
      </c>
      <c r="E5289" s="74">
        <v>1.9120323099999999E-2</v>
      </c>
      <c r="F5289" s="74">
        <v>-1.772108E-2</v>
      </c>
      <c r="G5289" s="17">
        <v>2.0737746099999999E-2</v>
      </c>
      <c r="J5289" s="74"/>
      <c r="K5289" s="73"/>
      <c r="L5289" s="73"/>
      <c r="M5289" s="73"/>
      <c r="N5289" s="73"/>
      <c r="O5289" s="69"/>
      <c r="P5289" s="69"/>
      <c r="Q5289" s="69"/>
      <c r="R5289" s="69"/>
      <c r="S5289" s="69"/>
      <c r="T5289" s="69"/>
      <c r="U5289" s="69"/>
      <c r="V5289" s="72"/>
      <c r="W5289" s="71"/>
      <c r="X5289" s="71"/>
    </row>
    <row r="5290" spans="1:24" ht="15.75" thickBot="1">
      <c r="A5290" s="3">
        <v>0.5282</v>
      </c>
      <c r="B5290" s="17">
        <v>2.74652853E-2</v>
      </c>
      <c r="C5290" s="17">
        <v>-1.7630759999999999E-3</v>
      </c>
      <c r="D5290" s="17">
        <v>-7.9720629999999997E-3</v>
      </c>
      <c r="E5290" s="74">
        <v>1.9188514E-2</v>
      </c>
      <c r="F5290" s="74">
        <v>-1.7650267000000001E-2</v>
      </c>
      <c r="G5290" s="17">
        <v>2.08116975E-2</v>
      </c>
      <c r="J5290" s="74"/>
      <c r="K5290" s="73"/>
      <c r="L5290" s="73"/>
      <c r="M5290" s="73"/>
      <c r="N5290" s="73"/>
      <c r="O5290" s="69"/>
      <c r="P5290" s="69"/>
      <c r="Q5290" s="69"/>
      <c r="R5290" s="69"/>
      <c r="S5290" s="69"/>
      <c r="T5290" s="69"/>
      <c r="U5290" s="69"/>
      <c r="V5290" s="72"/>
      <c r="W5290" s="71"/>
      <c r="X5290" s="71"/>
    </row>
    <row r="5291" spans="1:24" ht="15.75" thickBot="1">
      <c r="A5291" s="3">
        <v>0.52829999999999999</v>
      </c>
      <c r="B5291" s="17">
        <v>2.7562843399999998E-2</v>
      </c>
      <c r="C5291" s="17">
        <v>-1.682518E-3</v>
      </c>
      <c r="D5291" s="17">
        <v>-7.8952080000000008E-3</v>
      </c>
      <c r="E5291" s="74">
        <v>1.9256706299999999E-2</v>
      </c>
      <c r="F5291" s="74">
        <v>-1.7579447000000002E-2</v>
      </c>
      <c r="G5291" s="17">
        <v>2.08856506E-2</v>
      </c>
      <c r="J5291" s="74"/>
      <c r="K5291" s="73"/>
      <c r="L5291" s="73"/>
      <c r="M5291" s="73"/>
      <c r="N5291" s="73"/>
      <c r="O5291" s="69"/>
      <c r="P5291" s="69"/>
      <c r="Q5291" s="69"/>
      <c r="R5291" s="69"/>
      <c r="S5291" s="69"/>
      <c r="T5291" s="69"/>
      <c r="U5291" s="69"/>
      <c r="V5291" s="72"/>
      <c r="W5291" s="71"/>
      <c r="X5291" s="71"/>
    </row>
    <row r="5292" spans="1:24" ht="15.75" thickBot="1">
      <c r="A5292" s="3">
        <v>0.52839999999999998</v>
      </c>
      <c r="B5292" s="17">
        <v>2.7660403300000001E-2</v>
      </c>
      <c r="C5292" s="17">
        <v>-1.6019560000000001E-3</v>
      </c>
      <c r="D5292" s="17">
        <v>-7.8183479999999993E-3</v>
      </c>
      <c r="E5292" s="74">
        <v>1.93249003E-2</v>
      </c>
      <c r="F5292" s="74">
        <v>-1.7508620999999999E-2</v>
      </c>
      <c r="G5292" s="17">
        <v>2.09596053E-2</v>
      </c>
      <c r="J5292" s="74"/>
      <c r="K5292" s="73"/>
      <c r="L5292" s="73"/>
      <c r="M5292" s="73"/>
      <c r="N5292" s="73"/>
      <c r="O5292" s="69"/>
      <c r="P5292" s="69"/>
      <c r="Q5292" s="69"/>
      <c r="R5292" s="69"/>
      <c r="S5292" s="69"/>
      <c r="T5292" s="69"/>
      <c r="U5292" s="69"/>
      <c r="V5292" s="72"/>
      <c r="W5292" s="71"/>
      <c r="X5292" s="71"/>
    </row>
    <row r="5293" spans="1:24" ht="15.75" thickBot="1">
      <c r="A5293" s="3">
        <v>0.52849999999999997</v>
      </c>
      <c r="B5293" s="17">
        <v>2.7757964999999999E-2</v>
      </c>
      <c r="C5293" s="17">
        <v>-1.5213889999999999E-3</v>
      </c>
      <c r="D5293" s="17">
        <v>-7.7414830000000004E-3</v>
      </c>
      <c r="E5293" s="74">
        <v>1.9393095799999999E-2</v>
      </c>
      <c r="F5293" s="74">
        <v>-1.7437788999999999E-2</v>
      </c>
      <c r="G5293" s="17">
        <v>2.1033561700000002E-2</v>
      </c>
      <c r="J5293" s="74"/>
      <c r="K5293" s="73"/>
      <c r="L5293" s="73"/>
      <c r="M5293" s="73"/>
      <c r="N5293" s="73"/>
      <c r="O5293" s="69"/>
      <c r="P5293" s="69"/>
      <c r="Q5293" s="69"/>
      <c r="R5293" s="69"/>
      <c r="S5293" s="69"/>
      <c r="T5293" s="69"/>
      <c r="U5293" s="69"/>
      <c r="V5293" s="72"/>
      <c r="W5293" s="71"/>
      <c r="X5293" s="71"/>
    </row>
    <row r="5294" spans="1:24" ht="15.75" thickBot="1">
      <c r="A5294" s="3">
        <v>0.52859999999999996</v>
      </c>
      <c r="B5294" s="17">
        <v>2.7855528300000001E-2</v>
      </c>
      <c r="C5294" s="17">
        <v>-1.440818E-3</v>
      </c>
      <c r="D5294" s="17">
        <v>-7.6646129999999998E-3</v>
      </c>
      <c r="E5294" s="74">
        <v>1.9461293000000001E-2</v>
      </c>
      <c r="F5294" s="74">
        <v>-1.7366950999999999E-2</v>
      </c>
      <c r="G5294" s="17">
        <v>2.1107519599999999E-2</v>
      </c>
      <c r="J5294" s="74"/>
      <c r="K5294" s="73"/>
      <c r="L5294" s="73"/>
      <c r="M5294" s="73"/>
      <c r="N5294" s="73"/>
      <c r="O5294" s="69"/>
      <c r="P5294" s="69"/>
      <c r="Q5294" s="69"/>
      <c r="R5294" s="69"/>
      <c r="S5294" s="69"/>
      <c r="T5294" s="69"/>
      <c r="U5294" s="69"/>
      <c r="V5294" s="72"/>
      <c r="W5294" s="71"/>
      <c r="X5294" s="71"/>
    </row>
    <row r="5295" spans="1:24" ht="15.75" thickBot="1">
      <c r="A5295" s="3">
        <v>0.52869999999999995</v>
      </c>
      <c r="B5295" s="17">
        <v>2.7953093500000002E-2</v>
      </c>
      <c r="C5295" s="17">
        <v>-1.360242E-3</v>
      </c>
      <c r="D5295" s="17">
        <v>-7.5877369999999998E-3</v>
      </c>
      <c r="E5295" s="74">
        <v>1.9529491699999998E-2</v>
      </c>
      <c r="F5295" s="74">
        <v>-1.7296107000000002E-2</v>
      </c>
      <c r="G5295" s="17">
        <v>2.11814793E-2</v>
      </c>
      <c r="J5295" s="74"/>
      <c r="K5295" s="73"/>
      <c r="L5295" s="73"/>
      <c r="M5295" s="73"/>
      <c r="N5295" s="73"/>
      <c r="O5295" s="69"/>
      <c r="P5295" s="69"/>
      <c r="Q5295" s="69"/>
      <c r="R5295" s="69"/>
      <c r="S5295" s="69"/>
      <c r="T5295" s="69"/>
      <c r="U5295" s="69"/>
      <c r="V5295" s="72"/>
      <c r="W5295" s="71"/>
      <c r="X5295" s="71"/>
    </row>
    <row r="5296" spans="1:24" ht="15.75" thickBot="1">
      <c r="A5296" s="3">
        <v>0.52880000000000005</v>
      </c>
      <c r="B5296" s="17">
        <v>2.80506604E-2</v>
      </c>
      <c r="C5296" s="17">
        <v>-1.279662E-3</v>
      </c>
      <c r="D5296" s="17">
        <v>-7.5108570000000001E-3</v>
      </c>
      <c r="E5296" s="74">
        <v>1.9597692E-2</v>
      </c>
      <c r="F5296" s="74">
        <v>-1.7225256000000001E-2</v>
      </c>
      <c r="G5296" s="17">
        <v>2.12554405E-2</v>
      </c>
      <c r="J5296" s="74"/>
      <c r="K5296" s="73"/>
      <c r="L5296" s="73"/>
      <c r="M5296" s="73"/>
      <c r="N5296" s="73"/>
      <c r="O5296" s="69"/>
      <c r="P5296" s="69"/>
      <c r="Q5296" s="69"/>
      <c r="R5296" s="69"/>
      <c r="S5296" s="69"/>
      <c r="T5296" s="69"/>
      <c r="U5296" s="69"/>
      <c r="V5296" s="72"/>
      <c r="W5296" s="71"/>
      <c r="X5296" s="71"/>
    </row>
    <row r="5297" spans="1:24" ht="15.75" thickBot="1">
      <c r="A5297" s="3">
        <v>0.52890000000000004</v>
      </c>
      <c r="B5297" s="17">
        <v>2.8148229100000002E-2</v>
      </c>
      <c r="C5297" s="17">
        <v>-1.1990760000000001E-3</v>
      </c>
      <c r="D5297" s="17">
        <v>-7.4339710000000002E-3</v>
      </c>
      <c r="E5297" s="74">
        <v>1.9665893899999998E-2</v>
      </c>
      <c r="F5297" s="74">
        <v>-1.71544E-2</v>
      </c>
      <c r="G5297" s="17">
        <v>2.1329403399999999E-2</v>
      </c>
      <c r="J5297" s="74"/>
      <c r="K5297" s="73"/>
      <c r="L5297" s="73"/>
      <c r="M5297" s="73"/>
      <c r="N5297" s="73"/>
      <c r="O5297" s="69"/>
      <c r="P5297" s="69"/>
      <c r="Q5297" s="69"/>
      <c r="R5297" s="69"/>
      <c r="S5297" s="69"/>
      <c r="T5297" s="69"/>
      <c r="U5297" s="69"/>
      <c r="V5297" s="72"/>
      <c r="W5297" s="71"/>
      <c r="X5297" s="71"/>
    </row>
    <row r="5298" spans="1:24" ht="15.75" thickBot="1">
      <c r="A5298" s="3">
        <v>0.52900000000000003</v>
      </c>
      <c r="B5298" s="17">
        <v>2.8245799500000002E-2</v>
      </c>
      <c r="C5298" s="17">
        <v>-1.118487E-3</v>
      </c>
      <c r="D5298" s="17">
        <v>-7.3570789999999999E-3</v>
      </c>
      <c r="E5298" s="74">
        <v>1.9734097499999999E-2</v>
      </c>
      <c r="F5298" s="74">
        <v>-1.7083536999999999E-2</v>
      </c>
      <c r="G5298" s="17">
        <v>2.1403367999999999E-2</v>
      </c>
      <c r="J5298" s="74"/>
      <c r="K5298" s="73"/>
      <c r="L5298" s="73"/>
      <c r="M5298" s="73"/>
      <c r="N5298" s="73"/>
      <c r="O5298" s="69"/>
      <c r="P5298" s="69"/>
      <c r="Q5298" s="69"/>
      <c r="R5298" s="69"/>
      <c r="S5298" s="69"/>
      <c r="T5298" s="69"/>
      <c r="U5298" s="69"/>
      <c r="V5298" s="72"/>
      <c r="W5298" s="71"/>
      <c r="X5298" s="71"/>
    </row>
    <row r="5299" spans="1:24" ht="15.75" thickBot="1">
      <c r="A5299" s="3">
        <v>0.52910000000000001</v>
      </c>
      <c r="B5299" s="17">
        <v>2.8343371799999999E-2</v>
      </c>
      <c r="C5299" s="17">
        <v>-1.0378919999999999E-3</v>
      </c>
      <c r="D5299" s="17">
        <v>-7.280183E-3</v>
      </c>
      <c r="E5299" s="74">
        <v>1.9802302599999998E-2</v>
      </c>
      <c r="F5299" s="74">
        <v>-1.7012668000000002E-2</v>
      </c>
      <c r="G5299" s="17">
        <v>2.1477334300000001E-2</v>
      </c>
      <c r="J5299" s="74"/>
      <c r="K5299" s="73"/>
      <c r="L5299" s="73"/>
      <c r="M5299" s="73"/>
      <c r="N5299" s="73"/>
      <c r="O5299" s="69"/>
      <c r="P5299" s="69"/>
      <c r="Q5299" s="69"/>
      <c r="R5299" s="69"/>
      <c r="S5299" s="69"/>
      <c r="T5299" s="69"/>
      <c r="U5299" s="69"/>
      <c r="V5299" s="72"/>
      <c r="W5299" s="71"/>
      <c r="X5299" s="71"/>
    </row>
    <row r="5300" spans="1:24" ht="15.75" thickBot="1">
      <c r="A5300" s="3">
        <v>0.5292</v>
      </c>
      <c r="B5300" s="17">
        <v>2.8440945799999999E-2</v>
      </c>
      <c r="C5300" s="17">
        <v>-9.5729300000000001E-4</v>
      </c>
      <c r="D5300" s="17">
        <v>-7.2032809999999997E-3</v>
      </c>
      <c r="E5300" s="74">
        <v>1.98705094E-2</v>
      </c>
      <c r="F5300" s="74">
        <v>-1.6941793E-2</v>
      </c>
      <c r="G5300" s="17">
        <v>2.1551302200000001E-2</v>
      </c>
      <c r="J5300" s="74"/>
      <c r="K5300" s="73"/>
      <c r="L5300" s="73"/>
      <c r="M5300" s="73"/>
      <c r="N5300" s="73"/>
      <c r="O5300" s="69"/>
      <c r="P5300" s="69"/>
      <c r="Q5300" s="69"/>
      <c r="R5300" s="69"/>
      <c r="S5300" s="69"/>
      <c r="T5300" s="69"/>
      <c r="U5300" s="69"/>
      <c r="V5300" s="72"/>
      <c r="W5300" s="71"/>
      <c r="X5300" s="71"/>
    </row>
    <row r="5301" spans="1:24" ht="15.75" thickBot="1">
      <c r="A5301" s="3">
        <v>0.52929999999999999</v>
      </c>
      <c r="B5301" s="17">
        <v>2.85385217E-2</v>
      </c>
      <c r="C5301" s="17">
        <v>-8.7668999999999996E-4</v>
      </c>
      <c r="D5301" s="17">
        <v>-7.1263740000000004E-3</v>
      </c>
      <c r="E5301" s="74">
        <v>1.9938717799999998E-2</v>
      </c>
      <c r="F5301" s="74">
        <v>-1.6870910999999999E-2</v>
      </c>
      <c r="G5301" s="17">
        <v>2.1625271799999998E-2</v>
      </c>
      <c r="J5301" s="74"/>
      <c r="K5301" s="73"/>
      <c r="L5301" s="73"/>
      <c r="M5301" s="73"/>
      <c r="N5301" s="73"/>
      <c r="O5301" s="69"/>
      <c r="P5301" s="69"/>
      <c r="Q5301" s="69"/>
      <c r="R5301" s="69"/>
      <c r="S5301" s="69"/>
      <c r="T5301" s="69"/>
      <c r="U5301" s="69"/>
      <c r="V5301" s="72"/>
      <c r="W5301" s="71"/>
      <c r="X5301" s="71"/>
    </row>
    <row r="5302" spans="1:24" ht="15.75" thickBot="1">
      <c r="A5302" s="3">
        <v>0.52939999999999998</v>
      </c>
      <c r="B5302" s="17">
        <v>2.8636099299999999E-2</v>
      </c>
      <c r="C5302" s="17">
        <v>-7.9608100000000002E-4</v>
      </c>
      <c r="D5302" s="17">
        <v>-7.0494620000000003E-3</v>
      </c>
      <c r="E5302" s="74">
        <v>2.0006927800000001E-2</v>
      </c>
      <c r="F5302" s="74">
        <v>-1.6800024E-2</v>
      </c>
      <c r="G5302" s="17">
        <v>2.1699243100000001E-2</v>
      </c>
      <c r="J5302" s="74"/>
      <c r="K5302" s="73"/>
      <c r="L5302" s="73"/>
      <c r="M5302" s="73"/>
      <c r="N5302" s="73"/>
      <c r="O5302" s="69"/>
      <c r="P5302" s="69"/>
      <c r="Q5302" s="69"/>
      <c r="R5302" s="69"/>
      <c r="S5302" s="69"/>
      <c r="T5302" s="69"/>
      <c r="U5302" s="69"/>
      <c r="V5302" s="72"/>
      <c r="W5302" s="71"/>
      <c r="X5302" s="71"/>
    </row>
    <row r="5303" spans="1:24" ht="15.75" thickBot="1">
      <c r="A5303" s="3">
        <v>0.52949999999999997</v>
      </c>
      <c r="B5303" s="17">
        <v>2.8733678700000001E-2</v>
      </c>
      <c r="C5303" s="17">
        <v>-7.1546800000000003E-4</v>
      </c>
      <c r="D5303" s="17">
        <v>-6.9725450000000001E-3</v>
      </c>
      <c r="E5303" s="74">
        <v>2.0075139499999999E-2</v>
      </c>
      <c r="F5303" s="74">
        <v>-1.6729129999999998E-2</v>
      </c>
      <c r="G5303" s="17">
        <v>2.1773216099999999E-2</v>
      </c>
      <c r="J5303" s="74"/>
      <c r="K5303" s="73"/>
      <c r="L5303" s="73"/>
      <c r="M5303" s="73"/>
      <c r="N5303" s="73"/>
      <c r="O5303" s="69"/>
      <c r="P5303" s="69"/>
      <c r="Q5303" s="69"/>
      <c r="R5303" s="69"/>
      <c r="S5303" s="69"/>
      <c r="T5303" s="69"/>
      <c r="U5303" s="69"/>
      <c r="V5303" s="72"/>
      <c r="W5303" s="71"/>
      <c r="X5303" s="71"/>
    </row>
    <row r="5304" spans="1:24" ht="15.75" thickBot="1">
      <c r="A5304" s="3">
        <v>0.52959999999999996</v>
      </c>
      <c r="B5304" s="17">
        <v>2.8831260000000001E-2</v>
      </c>
      <c r="C5304" s="17">
        <v>-6.3485099999999997E-4</v>
      </c>
      <c r="D5304" s="17">
        <v>-6.8956219999999997E-3</v>
      </c>
      <c r="E5304" s="74">
        <v>2.01433528E-2</v>
      </c>
      <c r="F5304" s="74">
        <v>-1.665823E-2</v>
      </c>
      <c r="G5304" s="17">
        <v>2.1847190799999999E-2</v>
      </c>
      <c r="J5304" s="74"/>
      <c r="K5304" s="73"/>
      <c r="L5304" s="73"/>
      <c r="M5304" s="73"/>
      <c r="N5304" s="73"/>
      <c r="O5304" s="69"/>
      <c r="P5304" s="69"/>
      <c r="Q5304" s="69"/>
      <c r="R5304" s="69"/>
      <c r="S5304" s="69"/>
      <c r="T5304" s="69"/>
      <c r="U5304" s="69"/>
      <c r="V5304" s="72"/>
      <c r="W5304" s="71"/>
      <c r="X5304" s="71"/>
    </row>
    <row r="5305" spans="1:24" ht="15.75" thickBot="1">
      <c r="A5305" s="3">
        <v>0.52969999999999995</v>
      </c>
      <c r="B5305" s="17">
        <v>2.8928843100000001E-2</v>
      </c>
      <c r="C5305" s="17">
        <v>-5.5422800000000003E-4</v>
      </c>
      <c r="D5305" s="17">
        <v>-6.8186940000000001E-3</v>
      </c>
      <c r="E5305" s="74">
        <v>2.02115678E-2</v>
      </c>
      <c r="F5305" s="74">
        <v>-1.6587324000000001E-2</v>
      </c>
      <c r="G5305" s="17">
        <v>2.19211671E-2</v>
      </c>
      <c r="J5305" s="74"/>
      <c r="K5305" s="73"/>
      <c r="L5305" s="73"/>
      <c r="M5305" s="73"/>
      <c r="N5305" s="73"/>
      <c r="O5305" s="69"/>
      <c r="P5305" s="69"/>
      <c r="Q5305" s="69"/>
      <c r="R5305" s="69"/>
      <c r="S5305" s="69"/>
      <c r="T5305" s="69"/>
      <c r="U5305" s="69"/>
      <c r="V5305" s="72"/>
      <c r="W5305" s="71"/>
      <c r="X5305" s="71"/>
    </row>
    <row r="5306" spans="1:24" ht="15.75" thickBot="1">
      <c r="A5306" s="3">
        <v>0.52980000000000005</v>
      </c>
      <c r="B5306" s="17">
        <v>2.9026428E-2</v>
      </c>
      <c r="C5306" s="17">
        <v>-4.7360099999999998E-4</v>
      </c>
      <c r="D5306" s="17">
        <v>-6.7417609999999998E-3</v>
      </c>
      <c r="E5306" s="74">
        <v>2.02797844E-2</v>
      </c>
      <c r="F5306" s="74">
        <v>-1.6516411000000002E-2</v>
      </c>
      <c r="G5306" s="17">
        <v>2.19951452E-2</v>
      </c>
      <c r="J5306" s="74"/>
      <c r="K5306" s="73"/>
      <c r="L5306" s="73"/>
      <c r="M5306" s="73"/>
      <c r="N5306" s="73"/>
      <c r="O5306" s="69"/>
      <c r="P5306" s="69"/>
      <c r="Q5306" s="69"/>
      <c r="R5306" s="69"/>
      <c r="S5306" s="69"/>
      <c r="T5306" s="69"/>
      <c r="U5306" s="69"/>
      <c r="V5306" s="72"/>
      <c r="W5306" s="71"/>
      <c r="X5306" s="71"/>
    </row>
    <row r="5307" spans="1:24" ht="15.75" thickBot="1">
      <c r="A5307" s="3">
        <v>0.52990000000000004</v>
      </c>
      <c r="B5307" s="17">
        <v>2.9124014699999999E-2</v>
      </c>
      <c r="C5307" s="17">
        <v>-3.9296999999999997E-4</v>
      </c>
      <c r="D5307" s="17">
        <v>-6.6648219999999999E-3</v>
      </c>
      <c r="E5307" s="74">
        <v>2.0348002699999999E-2</v>
      </c>
      <c r="F5307" s="74">
        <v>-1.6445492999999999E-2</v>
      </c>
      <c r="G5307" s="17">
        <v>2.2069124999999998E-2</v>
      </c>
      <c r="J5307" s="74"/>
      <c r="K5307" s="73"/>
      <c r="L5307" s="73"/>
      <c r="M5307" s="73"/>
      <c r="N5307" s="73"/>
      <c r="O5307" s="69"/>
      <c r="P5307" s="69"/>
      <c r="Q5307" s="69"/>
      <c r="R5307" s="69"/>
      <c r="S5307" s="69"/>
      <c r="T5307" s="69"/>
      <c r="U5307" s="69"/>
      <c r="V5307" s="72"/>
      <c r="W5307" s="71"/>
      <c r="X5307" s="71"/>
    </row>
    <row r="5308" spans="1:24" ht="15.75" thickBot="1">
      <c r="A5308" s="3">
        <v>0.53</v>
      </c>
      <c r="B5308" s="17">
        <v>2.9221603299999999E-2</v>
      </c>
      <c r="C5308" s="17">
        <v>-3.1233299999999998E-4</v>
      </c>
      <c r="D5308" s="17">
        <v>-6.5878780000000001E-3</v>
      </c>
      <c r="E5308" s="74">
        <v>2.0416222599999999E-2</v>
      </c>
      <c r="F5308" s="74">
        <v>-1.6374567999999999E-2</v>
      </c>
      <c r="G5308" s="17">
        <v>2.2143106499999999E-2</v>
      </c>
      <c r="J5308" s="74"/>
      <c r="K5308" s="73"/>
      <c r="L5308" s="73"/>
      <c r="M5308" s="73"/>
      <c r="N5308" s="73"/>
      <c r="O5308" s="69"/>
      <c r="P5308" s="69"/>
      <c r="Q5308" s="69"/>
      <c r="R5308" s="69"/>
      <c r="S5308" s="69"/>
      <c r="T5308" s="69"/>
      <c r="U5308" s="69"/>
      <c r="V5308" s="72"/>
      <c r="W5308" s="71"/>
      <c r="X5308" s="71"/>
    </row>
    <row r="5309" spans="1:24" ht="15.75" thickBot="1">
      <c r="A5309" s="3">
        <v>0.53010000000000002</v>
      </c>
      <c r="B5309" s="17">
        <v>2.9319193699999999E-2</v>
      </c>
      <c r="C5309" s="17">
        <v>-2.31695E-4</v>
      </c>
      <c r="D5309" s="17">
        <v>-6.5109290000000004E-3</v>
      </c>
      <c r="E5309" s="74">
        <v>2.04844442E-2</v>
      </c>
      <c r="F5309" s="74">
        <v>-1.6303636999999999E-2</v>
      </c>
      <c r="G5309" s="17">
        <v>2.2217089799999999E-2</v>
      </c>
      <c r="J5309" s="74"/>
      <c r="K5309" s="73"/>
      <c r="L5309" s="73"/>
      <c r="M5309" s="73"/>
      <c r="N5309" s="73"/>
      <c r="O5309" s="69"/>
      <c r="P5309" s="69"/>
      <c r="Q5309" s="69"/>
      <c r="R5309" s="69"/>
      <c r="S5309" s="69"/>
      <c r="T5309" s="69"/>
      <c r="U5309" s="69"/>
      <c r="V5309" s="72"/>
      <c r="W5309" s="71"/>
      <c r="X5309" s="71"/>
    </row>
    <row r="5310" spans="1:24" ht="15.75" thickBot="1">
      <c r="A5310" s="3">
        <v>0.5302</v>
      </c>
      <c r="B5310" s="17">
        <v>2.9416786E-2</v>
      </c>
      <c r="C5310" s="17">
        <v>-1.5104800000000001E-4</v>
      </c>
      <c r="D5310" s="17">
        <v>-6.4339749999999998E-3</v>
      </c>
      <c r="E5310" s="74">
        <v>2.05526675E-2</v>
      </c>
      <c r="F5310" s="74">
        <v>-1.6232699E-2</v>
      </c>
      <c r="G5310" s="17">
        <v>2.22910747E-2</v>
      </c>
      <c r="J5310" s="74"/>
      <c r="K5310" s="73"/>
      <c r="L5310" s="73"/>
      <c r="M5310" s="73"/>
      <c r="N5310" s="73"/>
      <c r="O5310" s="69"/>
      <c r="P5310" s="69"/>
      <c r="Q5310" s="69"/>
      <c r="R5310" s="69"/>
      <c r="S5310" s="69"/>
      <c r="T5310" s="69"/>
      <c r="U5310" s="69"/>
      <c r="V5310" s="72"/>
      <c r="W5310" s="71"/>
      <c r="X5310" s="71"/>
    </row>
    <row r="5311" spans="1:24" ht="15.75" thickBot="1">
      <c r="A5311" s="3">
        <v>0.53029999999999999</v>
      </c>
      <c r="B5311" s="17">
        <v>2.9514380199999999E-2</v>
      </c>
      <c r="C5311" s="17">
        <v>-7.0396999999999997E-5</v>
      </c>
      <c r="D5311" s="17">
        <v>-6.3570149999999997E-3</v>
      </c>
      <c r="E5311" s="74">
        <v>2.0620892500000002E-2</v>
      </c>
      <c r="F5311" s="74">
        <v>-1.6161755999999999E-2</v>
      </c>
      <c r="G5311" s="17">
        <v>2.2365061499999998E-2</v>
      </c>
      <c r="J5311" s="74"/>
      <c r="K5311" s="73"/>
      <c r="L5311" s="73"/>
      <c r="M5311" s="73"/>
      <c r="N5311" s="73"/>
      <c r="O5311" s="69"/>
      <c r="P5311" s="69"/>
      <c r="Q5311" s="69"/>
      <c r="R5311" s="69"/>
      <c r="S5311" s="69"/>
      <c r="T5311" s="69"/>
      <c r="U5311" s="69"/>
      <c r="V5311" s="72"/>
      <c r="W5311" s="71"/>
      <c r="X5311" s="71"/>
    </row>
    <row r="5312" spans="1:24" ht="15.75" thickBot="1">
      <c r="A5312" s="3">
        <v>0.53039999999999998</v>
      </c>
      <c r="B5312" s="17">
        <v>2.9611976200000001E-2</v>
      </c>
      <c r="C5312" s="17">
        <v>1.0258700000000001E-5</v>
      </c>
      <c r="D5312" s="17">
        <v>-6.2800499999999997E-3</v>
      </c>
      <c r="E5312" s="74">
        <v>2.06891191E-2</v>
      </c>
      <c r="F5312" s="74">
        <v>-1.6090805999999999E-2</v>
      </c>
      <c r="G5312" s="17">
        <v>2.2439049900000001E-2</v>
      </c>
      <c r="J5312" s="74"/>
      <c r="K5312" s="73"/>
      <c r="L5312" s="73"/>
      <c r="M5312" s="73"/>
      <c r="N5312" s="73"/>
      <c r="O5312" s="69"/>
      <c r="P5312" s="69"/>
      <c r="Q5312" s="69"/>
      <c r="R5312" s="69"/>
      <c r="S5312" s="69"/>
      <c r="T5312" s="69"/>
      <c r="U5312" s="69"/>
      <c r="V5312" s="72"/>
      <c r="W5312" s="71"/>
      <c r="X5312" s="71"/>
    </row>
    <row r="5313" spans="1:24" ht="15.75" thickBot="1">
      <c r="A5313" s="3">
        <v>0.53049999999999997</v>
      </c>
      <c r="B5313" s="17">
        <v>2.9709573999999999E-2</v>
      </c>
      <c r="C5313" s="17">
        <v>9.0918499999999994E-5</v>
      </c>
      <c r="D5313" s="17">
        <v>-6.2030790000000002E-3</v>
      </c>
      <c r="E5313" s="74">
        <v>2.0757347499999999E-2</v>
      </c>
      <c r="F5313" s="74">
        <v>-1.6019849999999999E-2</v>
      </c>
      <c r="G5313" s="17">
        <v>2.2513040099999999E-2</v>
      </c>
      <c r="J5313" s="74"/>
      <c r="K5313" s="73"/>
      <c r="L5313" s="73"/>
      <c r="M5313" s="73"/>
      <c r="N5313" s="73"/>
      <c r="O5313" s="69"/>
      <c r="P5313" s="69"/>
      <c r="Q5313" s="69"/>
      <c r="R5313" s="69"/>
      <c r="S5313" s="69"/>
      <c r="T5313" s="69"/>
      <c r="U5313" s="69"/>
      <c r="V5313" s="72"/>
      <c r="W5313" s="71"/>
      <c r="X5313" s="71"/>
    </row>
    <row r="5314" spans="1:24" ht="15.75" thickBot="1">
      <c r="A5314" s="3">
        <v>0.53059999999999996</v>
      </c>
      <c r="B5314" s="17">
        <v>2.98071738E-2</v>
      </c>
      <c r="C5314" s="17">
        <v>1.71583E-4</v>
      </c>
      <c r="D5314" s="17">
        <v>-6.1261040000000003E-3</v>
      </c>
      <c r="E5314" s="74">
        <v>2.0825577599999999E-2</v>
      </c>
      <c r="F5314" s="74">
        <v>-1.5948886999999998E-2</v>
      </c>
      <c r="G5314" s="17">
        <v>2.2587032100000001E-2</v>
      </c>
      <c r="J5314" s="74"/>
      <c r="K5314" s="73"/>
      <c r="L5314" s="73"/>
      <c r="M5314" s="73"/>
      <c r="N5314" s="73"/>
      <c r="O5314" s="69"/>
      <c r="P5314" s="69"/>
      <c r="Q5314" s="69"/>
      <c r="R5314" s="69"/>
      <c r="S5314" s="69"/>
      <c r="T5314" s="69"/>
      <c r="U5314" s="69"/>
      <c r="V5314" s="72"/>
      <c r="W5314" s="71"/>
      <c r="X5314" s="71"/>
    </row>
    <row r="5315" spans="1:24" ht="15.75" thickBot="1">
      <c r="A5315" s="3">
        <v>0.53069999999999995</v>
      </c>
      <c r="B5315" s="17">
        <v>2.99047754E-2</v>
      </c>
      <c r="C5315" s="17">
        <v>2.5225220000000002E-4</v>
      </c>
      <c r="D5315" s="17">
        <v>-6.049123E-3</v>
      </c>
      <c r="E5315" s="74">
        <v>2.08938093E-2</v>
      </c>
      <c r="F5315" s="74">
        <v>-1.5877919000000001E-2</v>
      </c>
      <c r="G5315" s="17">
        <v>2.2661025800000002E-2</v>
      </c>
      <c r="J5315" s="74"/>
      <c r="K5315" s="73"/>
      <c r="L5315" s="73"/>
      <c r="M5315" s="73"/>
      <c r="N5315" s="73"/>
      <c r="O5315" s="69"/>
      <c r="P5315" s="69"/>
      <c r="Q5315" s="69"/>
      <c r="R5315" s="69"/>
      <c r="S5315" s="69"/>
      <c r="T5315" s="69"/>
      <c r="U5315" s="69"/>
      <c r="V5315" s="72"/>
      <c r="W5315" s="71"/>
      <c r="X5315" s="71"/>
    </row>
    <row r="5316" spans="1:24" ht="15.75" thickBot="1">
      <c r="A5316" s="3">
        <v>0.53080000000000005</v>
      </c>
      <c r="B5316" s="17">
        <v>3.0002378999999999E-2</v>
      </c>
      <c r="C5316" s="17">
        <v>3.329262E-4</v>
      </c>
      <c r="D5316" s="17">
        <v>-5.9721360000000003E-3</v>
      </c>
      <c r="E5316" s="74">
        <v>2.09620428E-2</v>
      </c>
      <c r="F5316" s="74">
        <v>-1.5806944E-2</v>
      </c>
      <c r="G5316" s="17">
        <v>2.2735021300000002E-2</v>
      </c>
      <c r="J5316" s="74"/>
      <c r="K5316" s="73"/>
      <c r="L5316" s="73"/>
      <c r="M5316" s="73"/>
      <c r="N5316" s="73"/>
      <c r="O5316" s="69"/>
      <c r="P5316" s="69"/>
      <c r="Q5316" s="69"/>
      <c r="R5316" s="69"/>
      <c r="S5316" s="69"/>
      <c r="T5316" s="69"/>
      <c r="U5316" s="69"/>
      <c r="V5316" s="72"/>
      <c r="W5316" s="71"/>
      <c r="X5316" s="71"/>
    </row>
    <row r="5317" spans="1:24" ht="15.75" thickBot="1">
      <c r="A5317" s="3">
        <v>0.53090000000000004</v>
      </c>
      <c r="B5317" s="17">
        <v>3.0099984400000002E-2</v>
      </c>
      <c r="C5317" s="17">
        <v>4.1360490000000001E-4</v>
      </c>
      <c r="D5317" s="17">
        <v>-5.8951450000000001E-3</v>
      </c>
      <c r="E5317" s="74">
        <v>2.1030277999999999E-2</v>
      </c>
      <c r="F5317" s="74">
        <v>-1.5735962999999999E-2</v>
      </c>
      <c r="G5317" s="17">
        <v>2.28090185E-2</v>
      </c>
      <c r="J5317" s="74"/>
      <c r="K5317" s="73"/>
      <c r="L5317" s="73"/>
      <c r="M5317" s="73"/>
      <c r="N5317" s="73"/>
      <c r="O5317" s="69"/>
      <c r="P5317" s="69"/>
      <c r="Q5317" s="69"/>
      <c r="R5317" s="69"/>
      <c r="S5317" s="69"/>
      <c r="T5317" s="69"/>
      <c r="U5317" s="69"/>
      <c r="V5317" s="72"/>
      <c r="W5317" s="71"/>
      <c r="X5317" s="71"/>
    </row>
    <row r="5318" spans="1:24" ht="15.75" thickBot="1">
      <c r="A5318" s="3">
        <v>0.53100000000000003</v>
      </c>
      <c r="B5318" s="17">
        <v>3.0197591700000002E-2</v>
      </c>
      <c r="C5318" s="17">
        <v>4.9428829999999995E-4</v>
      </c>
      <c r="D5318" s="17">
        <v>-5.8181480000000004E-3</v>
      </c>
      <c r="E5318" s="74">
        <v>2.10985149E-2</v>
      </c>
      <c r="F5318" s="74">
        <v>-1.5664975000000001E-2</v>
      </c>
      <c r="G5318" s="17">
        <v>2.2883017499999998E-2</v>
      </c>
      <c r="J5318" s="74"/>
      <c r="K5318" s="73"/>
      <c r="L5318" s="73"/>
      <c r="M5318" s="73"/>
      <c r="N5318" s="73"/>
      <c r="O5318" s="69"/>
      <c r="P5318" s="69"/>
      <c r="Q5318" s="69"/>
      <c r="R5318" s="69"/>
      <c r="S5318" s="69"/>
      <c r="T5318" s="69"/>
      <c r="U5318" s="69"/>
      <c r="V5318" s="72"/>
      <c r="W5318" s="71"/>
      <c r="X5318" s="71"/>
    </row>
    <row r="5319" spans="1:24" ht="15.75" thickBot="1">
      <c r="A5319" s="3">
        <v>0.53110000000000002</v>
      </c>
      <c r="B5319" s="17">
        <v>3.0295201000000001E-2</v>
      </c>
      <c r="C5319" s="17">
        <v>5.749765E-4</v>
      </c>
      <c r="D5319" s="17">
        <v>-5.7411449999999996E-3</v>
      </c>
      <c r="E5319" s="74">
        <v>2.1166753600000001E-2</v>
      </c>
      <c r="F5319" s="74">
        <v>-1.5593981E-2</v>
      </c>
      <c r="G5319" s="17">
        <v>2.2957018400000001E-2</v>
      </c>
      <c r="J5319" s="74"/>
      <c r="K5319" s="73"/>
      <c r="L5319" s="73"/>
      <c r="M5319" s="73"/>
      <c r="N5319" s="73"/>
      <c r="O5319" s="69"/>
      <c r="P5319" s="69"/>
      <c r="Q5319" s="69"/>
      <c r="R5319" s="69"/>
      <c r="S5319" s="69"/>
      <c r="T5319" s="69"/>
      <c r="U5319" s="69"/>
      <c r="V5319" s="72"/>
      <c r="W5319" s="71"/>
      <c r="X5319" s="71"/>
    </row>
    <row r="5320" spans="1:24" ht="15.75" thickBot="1">
      <c r="A5320" s="3">
        <v>0.53120000000000001</v>
      </c>
      <c r="B5320" s="17">
        <v>3.03928121E-2</v>
      </c>
      <c r="C5320" s="17">
        <v>6.5566940000000003E-4</v>
      </c>
      <c r="D5320" s="17">
        <v>-5.664138E-3</v>
      </c>
      <c r="E5320" s="74">
        <v>2.1234993899999999E-2</v>
      </c>
      <c r="F5320" s="74">
        <v>-1.5522981E-2</v>
      </c>
      <c r="G5320" s="17">
        <v>2.3031020999999999E-2</v>
      </c>
      <c r="J5320" s="74"/>
      <c r="K5320" s="73"/>
      <c r="L5320" s="73"/>
      <c r="M5320" s="73"/>
      <c r="N5320" s="73"/>
      <c r="O5320" s="69"/>
      <c r="P5320" s="69"/>
      <c r="Q5320" s="69"/>
      <c r="R5320" s="69"/>
      <c r="S5320" s="69"/>
      <c r="T5320" s="69"/>
      <c r="U5320" s="69"/>
      <c r="V5320" s="72"/>
      <c r="W5320" s="71"/>
      <c r="X5320" s="71"/>
    </row>
    <row r="5321" spans="1:24" ht="15.75" thickBot="1">
      <c r="A5321" s="3">
        <v>0.53129999999999999</v>
      </c>
      <c r="B5321" s="17">
        <v>3.0490425200000001E-2</v>
      </c>
      <c r="C5321" s="17">
        <v>7.3636700000000003E-4</v>
      </c>
      <c r="D5321" s="17">
        <v>-5.5871250000000001E-3</v>
      </c>
      <c r="E5321" s="74">
        <v>2.1303236100000001E-2</v>
      </c>
      <c r="F5321" s="74">
        <v>-1.5451975E-2</v>
      </c>
      <c r="G5321" s="17">
        <v>2.31050254E-2</v>
      </c>
      <c r="J5321" s="74"/>
      <c r="K5321" s="73"/>
      <c r="L5321" s="73"/>
      <c r="M5321" s="73"/>
      <c r="N5321" s="73"/>
      <c r="O5321" s="69"/>
      <c r="P5321" s="69"/>
      <c r="Q5321" s="69"/>
      <c r="R5321" s="69"/>
      <c r="S5321" s="69"/>
      <c r="T5321" s="69"/>
      <c r="U5321" s="69"/>
      <c r="V5321" s="72"/>
      <c r="W5321" s="71"/>
      <c r="X5321" s="71"/>
    </row>
    <row r="5322" spans="1:24" ht="15.75" thickBot="1">
      <c r="A5322" s="3">
        <v>0.53139999999999998</v>
      </c>
      <c r="B5322" s="17">
        <v>3.05880402E-2</v>
      </c>
      <c r="C5322" s="17">
        <v>8.1706949999999997E-4</v>
      </c>
      <c r="D5322" s="17">
        <v>-5.5101059999999999E-3</v>
      </c>
      <c r="E5322" s="74">
        <v>2.13714799E-2</v>
      </c>
      <c r="F5322" s="74">
        <v>-1.5380962E-2</v>
      </c>
      <c r="G5322" s="17">
        <v>2.31790316E-2</v>
      </c>
      <c r="J5322" s="74"/>
      <c r="K5322" s="73"/>
      <c r="L5322" s="73"/>
      <c r="M5322" s="73"/>
      <c r="N5322" s="73"/>
      <c r="O5322" s="69"/>
      <c r="P5322" s="69"/>
      <c r="Q5322" s="69"/>
      <c r="R5322" s="69"/>
      <c r="S5322" s="69"/>
      <c r="T5322" s="69"/>
      <c r="U5322" s="69"/>
      <c r="V5322" s="72"/>
      <c r="W5322" s="71"/>
      <c r="X5322" s="71"/>
    </row>
    <row r="5323" spans="1:24" ht="15.75" thickBot="1">
      <c r="A5323" s="3">
        <v>0.53149999999999997</v>
      </c>
      <c r="B5323" s="17">
        <v>3.0685657099999999E-2</v>
      </c>
      <c r="C5323" s="17">
        <v>8.9777659999999997E-4</v>
      </c>
      <c r="D5323" s="17">
        <v>-5.4330819999999997E-3</v>
      </c>
      <c r="E5323" s="74">
        <v>2.1439725600000001E-2</v>
      </c>
      <c r="F5323" s="74">
        <v>-1.5309942999999999E-2</v>
      </c>
      <c r="G5323" s="17">
        <v>2.3253039600000001E-2</v>
      </c>
      <c r="J5323" s="74"/>
      <c r="K5323" s="73"/>
      <c r="L5323" s="73"/>
      <c r="M5323" s="73"/>
      <c r="N5323" s="73"/>
      <c r="O5323" s="69"/>
      <c r="P5323" s="69"/>
      <c r="Q5323" s="69"/>
      <c r="R5323" s="69"/>
      <c r="S5323" s="69"/>
      <c r="T5323" s="69"/>
      <c r="U5323" s="69"/>
      <c r="V5323" s="72"/>
      <c r="W5323" s="71"/>
      <c r="X5323" s="71"/>
    </row>
    <row r="5324" spans="1:24" ht="15.75" thickBot="1">
      <c r="A5324" s="3">
        <v>0.53159999999999996</v>
      </c>
      <c r="B5324" s="17">
        <v>3.0783275999999998E-2</v>
      </c>
      <c r="C5324" s="17">
        <v>9.784886E-4</v>
      </c>
      <c r="D5324" s="17">
        <v>-5.3560530000000004E-3</v>
      </c>
      <c r="E5324" s="74">
        <v>2.1507972899999998E-2</v>
      </c>
      <c r="F5324" s="74">
        <v>-1.5238918000000001E-2</v>
      </c>
      <c r="G5324" s="17">
        <v>2.3327049400000001E-2</v>
      </c>
      <c r="J5324" s="74"/>
      <c r="K5324" s="73"/>
      <c r="L5324" s="73"/>
      <c r="M5324" s="73"/>
      <c r="N5324" s="73"/>
      <c r="O5324" s="69"/>
      <c r="P5324" s="69"/>
      <c r="Q5324" s="69"/>
      <c r="R5324" s="69"/>
      <c r="S5324" s="69"/>
      <c r="T5324" s="69"/>
      <c r="U5324" s="69"/>
      <c r="V5324" s="72"/>
      <c r="W5324" s="71"/>
      <c r="X5324" s="71"/>
    </row>
    <row r="5325" spans="1:24" ht="15.75" thickBot="1">
      <c r="A5325" s="3">
        <v>0.53169999999999995</v>
      </c>
      <c r="B5325" s="17">
        <v>3.0880896800000002E-2</v>
      </c>
      <c r="C5325" s="17">
        <v>1.0592053E-3</v>
      </c>
      <c r="D5325" s="17">
        <v>-5.2790190000000002E-3</v>
      </c>
      <c r="E5325" s="74">
        <v>2.15762221E-2</v>
      </c>
      <c r="F5325" s="74">
        <v>-1.5167886E-2</v>
      </c>
      <c r="G5325" s="17">
        <v>2.3401061000000001E-2</v>
      </c>
      <c r="J5325" s="74"/>
      <c r="K5325" s="73"/>
      <c r="L5325" s="73"/>
      <c r="M5325" s="73"/>
      <c r="N5325" s="73"/>
      <c r="O5325" s="69"/>
      <c r="P5325" s="69"/>
      <c r="Q5325" s="69"/>
      <c r="R5325" s="69"/>
      <c r="S5325" s="69"/>
      <c r="T5325" s="69"/>
      <c r="U5325" s="69"/>
      <c r="V5325" s="72"/>
      <c r="W5325" s="71"/>
      <c r="X5325" s="71"/>
    </row>
    <row r="5326" spans="1:24" ht="15.75" thickBot="1">
      <c r="A5326" s="3">
        <v>0.53180000000000005</v>
      </c>
      <c r="B5326" s="17">
        <v>3.0978519600000001E-2</v>
      </c>
      <c r="C5326" s="17">
        <v>1.1399267999999999E-3</v>
      </c>
      <c r="D5326" s="17">
        <v>-5.2019789999999998E-3</v>
      </c>
      <c r="E5326" s="74">
        <v>2.1644473000000001E-2</v>
      </c>
      <c r="F5326" s="74">
        <v>-1.5096848E-2</v>
      </c>
      <c r="G5326" s="17">
        <v>2.3475074499999998E-2</v>
      </c>
      <c r="J5326" s="74"/>
      <c r="K5326" s="73"/>
      <c r="L5326" s="73"/>
      <c r="M5326" s="73"/>
      <c r="N5326" s="73"/>
      <c r="O5326" s="69"/>
      <c r="P5326" s="69"/>
      <c r="Q5326" s="69"/>
      <c r="R5326" s="69"/>
      <c r="S5326" s="69"/>
      <c r="T5326" s="69"/>
      <c r="U5326" s="69"/>
      <c r="V5326" s="72"/>
      <c r="W5326" s="71"/>
      <c r="X5326" s="71"/>
    </row>
    <row r="5327" spans="1:24" ht="15.75" thickBot="1">
      <c r="A5327" s="3">
        <v>0.53190000000000004</v>
      </c>
      <c r="B5327" s="17">
        <v>3.1076144300000001E-2</v>
      </c>
      <c r="C5327" s="17">
        <v>1.2206531E-3</v>
      </c>
      <c r="D5327" s="17">
        <v>-5.1249329999999999E-3</v>
      </c>
      <c r="E5327" s="74">
        <v>2.17127256E-2</v>
      </c>
      <c r="F5327" s="74">
        <v>-1.5025804E-2</v>
      </c>
      <c r="G5327" s="17">
        <v>2.3549089799999999E-2</v>
      </c>
      <c r="J5327" s="74"/>
      <c r="K5327" s="73"/>
      <c r="L5327" s="73"/>
      <c r="M5327" s="73"/>
      <c r="N5327" s="73"/>
      <c r="O5327" s="69"/>
      <c r="P5327" s="69"/>
      <c r="Q5327" s="69"/>
      <c r="R5327" s="69"/>
      <c r="S5327" s="69"/>
      <c r="T5327" s="69"/>
      <c r="U5327" s="69"/>
      <c r="V5327" s="72"/>
      <c r="W5327" s="71"/>
      <c r="X5327" s="71"/>
    </row>
    <row r="5328" spans="1:24" ht="15.75" thickBot="1">
      <c r="A5328" s="3">
        <v>0.53200000000000003</v>
      </c>
      <c r="B5328" s="17">
        <v>3.1173770999999999E-2</v>
      </c>
      <c r="C5328" s="17">
        <v>1.3013841999999999E-3</v>
      </c>
      <c r="D5328" s="17">
        <v>-5.0478820000000001E-3</v>
      </c>
      <c r="E5328" s="74">
        <v>2.17809801E-2</v>
      </c>
      <c r="F5328" s="74">
        <v>-1.4954752999999999E-2</v>
      </c>
      <c r="G5328" s="17">
        <v>2.3623106899999999E-2</v>
      </c>
      <c r="J5328" s="74"/>
      <c r="K5328" s="73"/>
      <c r="L5328" s="73"/>
      <c r="M5328" s="73"/>
      <c r="N5328" s="73"/>
      <c r="O5328" s="69"/>
      <c r="P5328" s="69"/>
      <c r="Q5328" s="69"/>
      <c r="R5328" s="69"/>
      <c r="S5328" s="69"/>
      <c r="T5328" s="69"/>
      <c r="U5328" s="69"/>
      <c r="V5328" s="72"/>
      <c r="W5328" s="71"/>
      <c r="X5328" s="71"/>
    </row>
    <row r="5329" spans="1:24" ht="15.75" thickBot="1">
      <c r="A5329" s="3">
        <v>0.53210000000000002</v>
      </c>
      <c r="B5329" s="17">
        <v>3.1271399700000001E-2</v>
      </c>
      <c r="C5329" s="17">
        <v>1.3821201E-3</v>
      </c>
      <c r="D5329" s="17">
        <v>-4.9708260000000002E-3</v>
      </c>
      <c r="E5329" s="74">
        <v>2.1849236399999999E-2</v>
      </c>
      <c r="F5329" s="74">
        <v>-1.4883696E-2</v>
      </c>
      <c r="G5329" s="17">
        <v>2.3697125900000001E-2</v>
      </c>
      <c r="J5329" s="74"/>
      <c r="K5329" s="73"/>
      <c r="L5329" s="73"/>
      <c r="M5329" s="73"/>
      <c r="N5329" s="73"/>
      <c r="O5329" s="69"/>
      <c r="P5329" s="69"/>
      <c r="Q5329" s="69"/>
      <c r="R5329" s="69"/>
      <c r="S5329" s="69"/>
      <c r="T5329" s="69"/>
      <c r="U5329" s="69"/>
      <c r="V5329" s="72"/>
      <c r="W5329" s="71"/>
      <c r="X5329" s="71"/>
    </row>
    <row r="5330" spans="1:24" ht="15.75" thickBot="1">
      <c r="A5330" s="3">
        <v>0.53220000000000001</v>
      </c>
      <c r="B5330" s="17">
        <v>3.1369030300000003E-2</v>
      </c>
      <c r="C5330" s="17">
        <v>1.4628607999999999E-3</v>
      </c>
      <c r="D5330" s="17">
        <v>-4.8937649999999996E-3</v>
      </c>
      <c r="E5330" s="74">
        <v>2.1917494400000001E-2</v>
      </c>
      <c r="F5330" s="74">
        <v>-1.4812633E-2</v>
      </c>
      <c r="G5330" s="17">
        <v>2.3771146699999999E-2</v>
      </c>
      <c r="J5330" s="74"/>
      <c r="K5330" s="73"/>
      <c r="L5330" s="73"/>
      <c r="M5330" s="73"/>
      <c r="N5330" s="73"/>
      <c r="O5330" s="69"/>
      <c r="P5330" s="69"/>
      <c r="Q5330" s="69"/>
      <c r="R5330" s="69"/>
      <c r="S5330" s="69"/>
      <c r="T5330" s="69"/>
      <c r="U5330" s="69"/>
      <c r="V5330" s="72"/>
      <c r="W5330" s="71"/>
      <c r="X5330" s="71"/>
    </row>
    <row r="5331" spans="1:24" ht="15.75" thickBot="1">
      <c r="A5331" s="3">
        <v>0.5323</v>
      </c>
      <c r="B5331" s="17">
        <v>3.1466662999999999E-2</v>
      </c>
      <c r="C5331" s="17">
        <v>1.5436063E-3</v>
      </c>
      <c r="D5331" s="17">
        <v>-4.8166980000000003E-3</v>
      </c>
      <c r="E5331" s="74">
        <v>2.1985754199999999E-2</v>
      </c>
      <c r="F5331" s="74">
        <v>-1.4741562999999999E-2</v>
      </c>
      <c r="G5331" s="17">
        <v>2.3845169400000001E-2</v>
      </c>
      <c r="J5331" s="74"/>
      <c r="K5331" s="73"/>
      <c r="L5331" s="73"/>
      <c r="M5331" s="73"/>
      <c r="N5331" s="73"/>
      <c r="O5331" s="69"/>
      <c r="P5331" s="69"/>
      <c r="Q5331" s="69"/>
      <c r="R5331" s="69"/>
      <c r="S5331" s="69"/>
      <c r="T5331" s="69"/>
      <c r="U5331" s="69"/>
      <c r="V5331" s="72"/>
      <c r="W5331" s="71"/>
      <c r="X5331" s="71"/>
    </row>
    <row r="5332" spans="1:24" ht="15.75" thickBot="1">
      <c r="A5332" s="3">
        <v>0.53239999999999998</v>
      </c>
      <c r="B5332" s="17">
        <v>3.1564297599999999E-2</v>
      </c>
      <c r="C5332" s="17">
        <v>1.6243566E-3</v>
      </c>
      <c r="D5332" s="17">
        <v>-4.7396249999999999E-3</v>
      </c>
      <c r="E5332" s="74">
        <v>2.2054015900000001E-2</v>
      </c>
      <c r="F5332" s="74">
        <v>-1.4670486999999999E-2</v>
      </c>
      <c r="G5332" s="17">
        <v>2.39191939E-2</v>
      </c>
      <c r="J5332" s="74"/>
      <c r="K5332" s="73"/>
      <c r="L5332" s="73"/>
      <c r="M5332" s="73"/>
      <c r="N5332" s="73"/>
      <c r="O5332" s="69"/>
      <c r="P5332" s="69"/>
      <c r="Q5332" s="69"/>
      <c r="R5332" s="69"/>
      <c r="S5332" s="69"/>
      <c r="T5332" s="69"/>
      <c r="U5332" s="69"/>
      <c r="V5332" s="72"/>
      <c r="W5332" s="71"/>
      <c r="X5332" s="71"/>
    </row>
    <row r="5333" spans="1:24" ht="15.75" thickBot="1">
      <c r="A5333" s="3">
        <v>0.53249999999999997</v>
      </c>
      <c r="B5333" s="17">
        <v>3.1661934199999998E-2</v>
      </c>
      <c r="C5333" s="17">
        <v>1.7051118000000001E-3</v>
      </c>
      <c r="D5333" s="17">
        <v>-4.6625479999999999E-3</v>
      </c>
      <c r="E5333" s="74">
        <v>2.2122279299999999E-2</v>
      </c>
      <c r="F5333" s="74">
        <v>-1.4599404E-2</v>
      </c>
      <c r="G5333" s="17">
        <v>2.39932203E-2</v>
      </c>
      <c r="J5333" s="74"/>
      <c r="K5333" s="73"/>
      <c r="L5333" s="73"/>
      <c r="M5333" s="73"/>
      <c r="N5333" s="73"/>
      <c r="O5333" s="69"/>
      <c r="P5333" s="69"/>
      <c r="Q5333" s="69"/>
      <c r="R5333" s="69"/>
      <c r="S5333" s="69"/>
      <c r="T5333" s="69"/>
      <c r="U5333" s="69"/>
      <c r="V5333" s="72"/>
      <c r="W5333" s="71"/>
      <c r="X5333" s="71"/>
    </row>
    <row r="5334" spans="1:24" ht="15.75" thickBot="1">
      <c r="A5334" s="3">
        <v>0.53259999999999996</v>
      </c>
      <c r="B5334" s="17">
        <v>3.1759572799999997E-2</v>
      </c>
      <c r="C5334" s="17">
        <v>1.7858717000000001E-3</v>
      </c>
      <c r="D5334" s="17">
        <v>-4.585464E-3</v>
      </c>
      <c r="E5334" s="74">
        <v>2.2190544499999999E-2</v>
      </c>
      <c r="F5334" s="74">
        <v>-1.4528315999999999E-2</v>
      </c>
      <c r="G5334" s="17">
        <v>2.40672486E-2</v>
      </c>
      <c r="J5334" s="74"/>
      <c r="K5334" s="73"/>
      <c r="L5334" s="73"/>
      <c r="M5334" s="73"/>
      <c r="N5334" s="73"/>
      <c r="O5334" s="69"/>
      <c r="P5334" s="69"/>
      <c r="Q5334" s="69"/>
      <c r="R5334" s="69"/>
      <c r="S5334" s="69"/>
      <c r="T5334" s="69"/>
      <c r="U5334" s="69"/>
      <c r="V5334" s="72"/>
      <c r="W5334" s="71"/>
      <c r="X5334" s="71"/>
    </row>
    <row r="5335" spans="1:24" ht="15.75" thickBot="1">
      <c r="A5335" s="3">
        <v>0.53269999999999995</v>
      </c>
      <c r="B5335" s="17">
        <v>3.1857213500000002E-2</v>
      </c>
      <c r="C5335" s="17">
        <v>1.8666365E-3</v>
      </c>
      <c r="D5335" s="17">
        <v>-4.5083759999999997E-3</v>
      </c>
      <c r="E5335" s="74">
        <v>2.2258811600000001E-2</v>
      </c>
      <c r="F5335" s="74">
        <v>-1.445722E-2</v>
      </c>
      <c r="G5335" s="17">
        <v>2.4141278799999999E-2</v>
      </c>
      <c r="J5335" s="74"/>
      <c r="K5335" s="73"/>
      <c r="L5335" s="73"/>
      <c r="M5335" s="73"/>
      <c r="N5335" s="73"/>
      <c r="O5335" s="69"/>
      <c r="P5335" s="69"/>
      <c r="Q5335" s="69"/>
      <c r="R5335" s="69"/>
      <c r="S5335" s="69"/>
      <c r="T5335" s="69"/>
      <c r="U5335" s="69"/>
      <c r="V5335" s="72"/>
      <c r="W5335" s="71"/>
      <c r="X5335" s="71"/>
    </row>
    <row r="5336" spans="1:24" ht="15.75" thickBot="1">
      <c r="A5336" s="3">
        <v>0.53280000000000005</v>
      </c>
      <c r="B5336" s="17">
        <v>3.1954856099999998E-2</v>
      </c>
      <c r="C5336" s="17">
        <v>1.9474061000000001E-3</v>
      </c>
      <c r="D5336" s="17">
        <v>-4.4312819999999999E-3</v>
      </c>
      <c r="E5336" s="74">
        <v>2.2327080499999999E-2</v>
      </c>
      <c r="F5336" s="74">
        <v>-1.4386118999999999E-2</v>
      </c>
      <c r="G5336" s="17">
        <v>2.4215310800000001E-2</v>
      </c>
      <c r="J5336" s="74"/>
      <c r="K5336" s="73"/>
      <c r="L5336" s="73"/>
      <c r="M5336" s="73"/>
      <c r="N5336" s="73"/>
      <c r="O5336" s="69"/>
      <c r="P5336" s="69"/>
      <c r="Q5336" s="69"/>
      <c r="R5336" s="69"/>
      <c r="S5336" s="69"/>
      <c r="T5336" s="69"/>
      <c r="U5336" s="69"/>
      <c r="V5336" s="72"/>
      <c r="W5336" s="71"/>
      <c r="X5336" s="71"/>
    </row>
    <row r="5337" spans="1:24" ht="15.75" thickBot="1">
      <c r="A5337" s="3">
        <v>0.53290000000000004</v>
      </c>
      <c r="B5337" s="17">
        <v>3.2052500800000001E-2</v>
      </c>
      <c r="C5337" s="17">
        <v>2.0281805999999999E-3</v>
      </c>
      <c r="D5337" s="17">
        <v>-4.3541819999999998E-3</v>
      </c>
      <c r="E5337" s="74">
        <v>2.2395351300000001E-2</v>
      </c>
      <c r="F5337" s="74">
        <v>-1.4315011000000001E-2</v>
      </c>
      <c r="G5337" s="17">
        <v>2.42893447E-2</v>
      </c>
      <c r="J5337" s="74"/>
      <c r="K5337" s="73"/>
      <c r="L5337" s="73"/>
      <c r="M5337" s="73"/>
      <c r="N5337" s="73"/>
      <c r="O5337" s="69"/>
      <c r="P5337" s="69"/>
      <c r="Q5337" s="69"/>
      <c r="R5337" s="69"/>
      <c r="S5337" s="69"/>
      <c r="T5337" s="69"/>
      <c r="U5337" s="69"/>
      <c r="V5337" s="72"/>
      <c r="W5337" s="71"/>
      <c r="X5337" s="71"/>
    </row>
    <row r="5338" spans="1:24" ht="15.75" thickBot="1">
      <c r="A5338" s="3">
        <v>0.53300000000000003</v>
      </c>
      <c r="B5338" s="17">
        <v>3.2150147499999997E-2</v>
      </c>
      <c r="C5338" s="17">
        <v>2.1089599E-3</v>
      </c>
      <c r="D5338" s="17">
        <v>-4.2770769999999998E-3</v>
      </c>
      <c r="E5338" s="74">
        <v>2.2463623799999999E-2</v>
      </c>
      <c r="F5338" s="74">
        <v>-1.4243896000000001E-2</v>
      </c>
      <c r="G5338" s="17">
        <v>2.43633805E-2</v>
      </c>
      <c r="J5338" s="74"/>
      <c r="K5338" s="73"/>
      <c r="L5338" s="73"/>
      <c r="M5338" s="73"/>
      <c r="N5338" s="73"/>
      <c r="O5338" s="69"/>
      <c r="P5338" s="69"/>
      <c r="Q5338" s="69"/>
      <c r="R5338" s="69"/>
      <c r="S5338" s="69"/>
      <c r="T5338" s="69"/>
      <c r="U5338" s="69"/>
      <c r="V5338" s="72"/>
      <c r="W5338" s="71"/>
      <c r="X5338" s="71"/>
    </row>
    <row r="5339" spans="1:24" ht="15.75" thickBot="1">
      <c r="A5339" s="3">
        <v>0.53310000000000002</v>
      </c>
      <c r="B5339" s="17">
        <v>3.2247796199999998E-2</v>
      </c>
      <c r="C5339" s="17">
        <v>2.1897441E-3</v>
      </c>
      <c r="D5339" s="17">
        <v>-4.1999669999999998E-3</v>
      </c>
      <c r="E5339" s="74">
        <v>2.2531898200000001E-2</v>
      </c>
      <c r="F5339" s="74">
        <v>-1.4172776E-2</v>
      </c>
      <c r="G5339" s="17">
        <v>2.4437418200000002E-2</v>
      </c>
      <c r="J5339" s="74"/>
      <c r="K5339" s="73"/>
      <c r="L5339" s="73"/>
      <c r="M5339" s="73"/>
      <c r="N5339" s="73"/>
      <c r="O5339" s="69"/>
      <c r="P5339" s="69"/>
      <c r="Q5339" s="69"/>
      <c r="R5339" s="69"/>
      <c r="S5339" s="69"/>
      <c r="T5339" s="69"/>
      <c r="U5339" s="69"/>
      <c r="V5339" s="72"/>
      <c r="W5339" s="71"/>
      <c r="X5339" s="71"/>
    </row>
    <row r="5340" spans="1:24" ht="15.75" thickBot="1">
      <c r="A5340" s="3">
        <v>0.53320000000000001</v>
      </c>
      <c r="B5340" s="17">
        <v>3.2345446999999999E-2</v>
      </c>
      <c r="C5340" s="17">
        <v>2.2705331E-3</v>
      </c>
      <c r="D5340" s="17">
        <v>-4.1228510000000003E-3</v>
      </c>
      <c r="E5340" s="74">
        <v>2.26001745E-2</v>
      </c>
      <c r="F5340" s="74">
        <v>-1.4101649000000001E-2</v>
      </c>
      <c r="G5340" s="17">
        <v>2.4511457899999999E-2</v>
      </c>
      <c r="J5340" s="74"/>
      <c r="K5340" s="73"/>
      <c r="L5340" s="73"/>
      <c r="M5340" s="73"/>
      <c r="N5340" s="73"/>
      <c r="O5340" s="69"/>
      <c r="P5340" s="69"/>
      <c r="Q5340" s="69"/>
      <c r="R5340" s="69"/>
      <c r="S5340" s="69"/>
      <c r="T5340" s="69"/>
      <c r="U5340" s="69"/>
      <c r="V5340" s="72"/>
      <c r="W5340" s="71"/>
      <c r="X5340" s="71"/>
    </row>
    <row r="5341" spans="1:24" ht="15.75" thickBot="1">
      <c r="A5341" s="3">
        <v>0.5333</v>
      </c>
      <c r="B5341" s="17">
        <v>3.24430998E-2</v>
      </c>
      <c r="C5341" s="17">
        <v>2.3513269999999998E-3</v>
      </c>
      <c r="D5341" s="17">
        <v>-4.0457289999999996E-3</v>
      </c>
      <c r="E5341" s="74">
        <v>2.26684526E-2</v>
      </c>
      <c r="F5341" s="74">
        <v>-1.4030515E-2</v>
      </c>
      <c r="G5341" s="17">
        <v>2.4585499399999999E-2</v>
      </c>
      <c r="J5341" s="74"/>
      <c r="K5341" s="73"/>
      <c r="L5341" s="73"/>
      <c r="M5341" s="73"/>
      <c r="N5341" s="73"/>
      <c r="O5341" s="69"/>
      <c r="P5341" s="69"/>
      <c r="Q5341" s="69"/>
      <c r="R5341" s="69"/>
      <c r="S5341" s="69"/>
      <c r="T5341" s="69"/>
      <c r="U5341" s="69"/>
      <c r="V5341" s="72"/>
      <c r="W5341" s="71"/>
      <c r="X5341" s="71"/>
    </row>
    <row r="5342" spans="1:24" ht="15.75" thickBot="1">
      <c r="A5342" s="3">
        <v>0.53339999999999999</v>
      </c>
      <c r="B5342" s="17">
        <v>3.2540754599999999E-2</v>
      </c>
      <c r="C5342" s="17">
        <v>2.4321258000000001E-3</v>
      </c>
      <c r="D5342" s="17">
        <v>-3.9686019999999999E-3</v>
      </c>
      <c r="E5342" s="74">
        <v>2.27367326E-2</v>
      </c>
      <c r="F5342" s="74">
        <v>-1.3959375E-2</v>
      </c>
      <c r="G5342" s="17">
        <v>2.46595428E-2</v>
      </c>
      <c r="J5342" s="74"/>
      <c r="K5342" s="73"/>
      <c r="L5342" s="73"/>
      <c r="M5342" s="73"/>
      <c r="N5342" s="73"/>
      <c r="O5342" s="69"/>
      <c r="P5342" s="69"/>
      <c r="Q5342" s="69"/>
      <c r="R5342" s="69"/>
      <c r="S5342" s="69"/>
      <c r="T5342" s="69"/>
      <c r="U5342" s="69"/>
      <c r="V5342" s="72"/>
      <c r="W5342" s="71"/>
      <c r="X5342" s="71"/>
    </row>
    <row r="5343" spans="1:24" ht="15.75" thickBot="1">
      <c r="A5343" s="3">
        <v>0.53349999999999997</v>
      </c>
      <c r="B5343" s="17">
        <v>3.26384116E-2</v>
      </c>
      <c r="C5343" s="17">
        <v>2.5129293999999998E-3</v>
      </c>
      <c r="D5343" s="17">
        <v>-3.8914700000000002E-3</v>
      </c>
      <c r="E5343" s="74">
        <v>2.28050144E-2</v>
      </c>
      <c r="F5343" s="74">
        <v>-1.3888229E-2</v>
      </c>
      <c r="G5343" s="17">
        <v>2.47335882E-2</v>
      </c>
      <c r="J5343" s="74"/>
      <c r="K5343" s="73"/>
      <c r="L5343" s="73"/>
      <c r="M5343" s="73"/>
      <c r="N5343" s="73"/>
      <c r="O5343" s="69"/>
      <c r="P5343" s="69"/>
      <c r="Q5343" s="69"/>
      <c r="R5343" s="69"/>
      <c r="S5343" s="69"/>
      <c r="T5343" s="69"/>
      <c r="U5343" s="69"/>
      <c r="V5343" s="72"/>
      <c r="W5343" s="71"/>
      <c r="X5343" s="71"/>
    </row>
    <row r="5344" spans="1:24" ht="15.75" thickBot="1">
      <c r="A5344" s="3">
        <v>0.53359999999999996</v>
      </c>
      <c r="B5344" s="17">
        <v>3.2736070499999999E-2</v>
      </c>
      <c r="C5344" s="17">
        <v>2.5937379999999999E-3</v>
      </c>
      <c r="D5344" s="17">
        <v>-3.8143320000000001E-3</v>
      </c>
      <c r="E5344" s="74">
        <v>2.2873298100000002E-2</v>
      </c>
      <c r="F5344" s="74">
        <v>-1.3817075999999999E-2</v>
      </c>
      <c r="G5344" s="17">
        <v>2.4807635500000001E-2</v>
      </c>
      <c r="J5344" s="74"/>
      <c r="K5344" s="73"/>
      <c r="L5344" s="73"/>
      <c r="M5344" s="73"/>
      <c r="N5344" s="73"/>
      <c r="O5344" s="69"/>
      <c r="P5344" s="69"/>
      <c r="Q5344" s="69"/>
      <c r="R5344" s="69"/>
      <c r="S5344" s="69"/>
      <c r="T5344" s="69"/>
      <c r="U5344" s="69"/>
      <c r="V5344" s="72"/>
      <c r="W5344" s="71"/>
      <c r="X5344" s="71"/>
    </row>
    <row r="5345" spans="1:24" ht="15.75" thickBot="1">
      <c r="A5345" s="3">
        <v>0.53369999999999995</v>
      </c>
      <c r="B5345" s="17">
        <v>3.2833731599999999E-2</v>
      </c>
      <c r="C5345" s="17">
        <v>2.6745514E-3</v>
      </c>
      <c r="D5345" s="17">
        <v>-3.7371890000000001E-3</v>
      </c>
      <c r="E5345" s="74">
        <v>2.29415837E-2</v>
      </c>
      <c r="F5345" s="74">
        <v>-1.3745917E-2</v>
      </c>
      <c r="G5345" s="17">
        <v>2.4881684800000001E-2</v>
      </c>
      <c r="J5345" s="74"/>
      <c r="K5345" s="73"/>
      <c r="L5345" s="73"/>
      <c r="M5345" s="73"/>
      <c r="N5345" s="73"/>
      <c r="O5345" s="69"/>
      <c r="P5345" s="69"/>
      <c r="Q5345" s="69"/>
      <c r="R5345" s="69"/>
      <c r="S5345" s="69"/>
      <c r="T5345" s="69"/>
      <c r="U5345" s="69"/>
      <c r="V5345" s="72"/>
      <c r="W5345" s="71"/>
      <c r="X5345" s="71"/>
    </row>
    <row r="5346" spans="1:24" ht="15.75" thickBot="1">
      <c r="A5346" s="3">
        <v>0.53380000000000005</v>
      </c>
      <c r="B5346" s="17">
        <v>3.29313948E-2</v>
      </c>
      <c r="C5346" s="17">
        <v>2.7553696999999999E-3</v>
      </c>
      <c r="D5346" s="17">
        <v>-3.6600399999999998E-3</v>
      </c>
      <c r="E5346" s="74">
        <v>2.3009871099999999E-2</v>
      </c>
      <c r="F5346" s="74">
        <v>-1.3674751000000001E-2</v>
      </c>
      <c r="G5346" s="17">
        <v>2.4955735999999999E-2</v>
      </c>
      <c r="J5346" s="74"/>
      <c r="K5346" s="73"/>
      <c r="L5346" s="73"/>
      <c r="M5346" s="73"/>
      <c r="N5346" s="73"/>
      <c r="O5346" s="69"/>
      <c r="P5346" s="69"/>
      <c r="Q5346" s="69"/>
      <c r="R5346" s="69"/>
      <c r="S5346" s="69"/>
      <c r="T5346" s="69"/>
      <c r="U5346" s="69"/>
      <c r="V5346" s="72"/>
      <c r="W5346" s="71"/>
      <c r="X5346" s="71"/>
    </row>
    <row r="5347" spans="1:24" ht="15.75" thickBot="1">
      <c r="A5347" s="3">
        <v>0.53390000000000004</v>
      </c>
      <c r="B5347" s="17">
        <v>3.3029059999999999E-2</v>
      </c>
      <c r="C5347" s="17">
        <v>2.8361928999999998E-3</v>
      </c>
      <c r="D5347" s="17">
        <v>-3.582886E-3</v>
      </c>
      <c r="E5347" s="74">
        <v>2.30781605E-2</v>
      </c>
      <c r="F5347" s="74">
        <v>-1.3603578999999999E-2</v>
      </c>
      <c r="G5347" s="17">
        <v>2.5029789100000002E-2</v>
      </c>
      <c r="J5347" s="74"/>
      <c r="K5347" s="73"/>
      <c r="L5347" s="73"/>
      <c r="M5347" s="73"/>
      <c r="N5347" s="73"/>
      <c r="O5347" s="69"/>
      <c r="P5347" s="69"/>
      <c r="Q5347" s="69"/>
      <c r="R5347" s="69"/>
      <c r="S5347" s="69"/>
      <c r="T5347" s="69"/>
      <c r="U5347" s="69"/>
      <c r="V5347" s="72"/>
      <c r="W5347" s="71"/>
      <c r="X5347" s="71"/>
    </row>
    <row r="5348" spans="1:24" ht="15.75" thickBot="1">
      <c r="A5348" s="3">
        <v>0.53400000000000003</v>
      </c>
      <c r="B5348" s="17">
        <v>3.3126727299999999E-2</v>
      </c>
      <c r="C5348" s="17">
        <v>2.9170210000000001E-3</v>
      </c>
      <c r="D5348" s="17">
        <v>-3.5057259999999998E-3</v>
      </c>
      <c r="E5348" s="74">
        <v>2.3146451700000001E-2</v>
      </c>
      <c r="F5348" s="74">
        <v>-1.35324E-2</v>
      </c>
      <c r="G5348" s="17">
        <v>2.5103844199999999E-2</v>
      </c>
      <c r="J5348" s="74"/>
      <c r="K5348" s="73"/>
      <c r="L5348" s="73"/>
      <c r="M5348" s="73"/>
      <c r="N5348" s="73"/>
      <c r="O5348" s="69"/>
      <c r="P5348" s="69"/>
      <c r="Q5348" s="69"/>
      <c r="R5348" s="69"/>
      <c r="S5348" s="69"/>
      <c r="T5348" s="69"/>
      <c r="U5348" s="69"/>
      <c r="V5348" s="72"/>
      <c r="W5348" s="71"/>
      <c r="X5348" s="71"/>
    </row>
    <row r="5349" spans="1:24" ht="15.75" thickBot="1">
      <c r="A5349" s="3">
        <v>0.53410000000000002</v>
      </c>
      <c r="B5349" s="17">
        <v>3.3224396699999999E-2</v>
      </c>
      <c r="C5349" s="17">
        <v>2.9978539999999999E-3</v>
      </c>
      <c r="D5349" s="17">
        <v>-3.4285610000000001E-3</v>
      </c>
      <c r="E5349" s="74">
        <v>2.3214744900000001E-2</v>
      </c>
      <c r="F5349" s="74">
        <v>-1.3461215E-2</v>
      </c>
      <c r="G5349" s="17">
        <v>2.5177901200000002E-2</v>
      </c>
      <c r="J5349" s="74"/>
      <c r="K5349" s="73"/>
      <c r="L5349" s="73"/>
      <c r="M5349" s="73"/>
      <c r="N5349" s="73"/>
      <c r="O5349" s="69"/>
      <c r="P5349" s="69"/>
      <c r="Q5349" s="69"/>
      <c r="R5349" s="69"/>
      <c r="S5349" s="69"/>
      <c r="T5349" s="69"/>
      <c r="U5349" s="69"/>
      <c r="V5349" s="72"/>
      <c r="W5349" s="71"/>
      <c r="X5349" s="71"/>
    </row>
    <row r="5350" spans="1:24" ht="15.75" thickBot="1">
      <c r="A5350" s="3">
        <v>0.53420000000000001</v>
      </c>
      <c r="B5350" s="17">
        <v>3.3322068199999999E-2</v>
      </c>
      <c r="C5350" s="17">
        <v>3.0786920000000001E-3</v>
      </c>
      <c r="D5350" s="17">
        <v>-3.3513900000000001E-3</v>
      </c>
      <c r="E5350" s="74">
        <v>2.32830399E-2</v>
      </c>
      <c r="F5350" s="74">
        <v>-1.3390024E-2</v>
      </c>
      <c r="G5350" s="17">
        <v>2.52519602E-2</v>
      </c>
      <c r="J5350" s="74"/>
      <c r="K5350" s="73"/>
      <c r="L5350" s="73"/>
      <c r="M5350" s="73"/>
      <c r="N5350" s="73"/>
      <c r="O5350" s="69"/>
      <c r="P5350" s="69"/>
      <c r="Q5350" s="69"/>
      <c r="R5350" s="69"/>
      <c r="S5350" s="69"/>
      <c r="T5350" s="69"/>
      <c r="U5350" s="69"/>
      <c r="V5350" s="72"/>
      <c r="W5350" s="71"/>
      <c r="X5350" s="71"/>
    </row>
    <row r="5351" spans="1:24" ht="15.75" thickBot="1">
      <c r="A5351" s="3">
        <v>0.5343</v>
      </c>
      <c r="B5351" s="17">
        <v>3.34197418E-2</v>
      </c>
      <c r="C5351" s="17">
        <v>3.1595349000000002E-3</v>
      </c>
      <c r="D5351" s="17">
        <v>-3.2742140000000001E-3</v>
      </c>
      <c r="E5351" s="74">
        <v>2.3351336899999998E-2</v>
      </c>
      <c r="F5351" s="74">
        <v>-1.3318826000000001E-2</v>
      </c>
      <c r="G5351" s="17">
        <v>2.53260212E-2</v>
      </c>
      <c r="J5351" s="74"/>
      <c r="K5351" s="73"/>
      <c r="L5351" s="73"/>
      <c r="M5351" s="73"/>
      <c r="N5351" s="73"/>
      <c r="O5351" s="69"/>
      <c r="P5351" s="69"/>
      <c r="Q5351" s="69"/>
      <c r="R5351" s="69"/>
      <c r="S5351" s="69"/>
      <c r="T5351" s="69"/>
      <c r="U5351" s="69"/>
      <c r="V5351" s="72"/>
      <c r="W5351" s="71"/>
      <c r="X5351" s="71"/>
    </row>
    <row r="5352" spans="1:24" ht="15.75" thickBot="1">
      <c r="A5352" s="3">
        <v>0.53439999999999999</v>
      </c>
      <c r="B5352" s="17">
        <v>3.3517417600000002E-2</v>
      </c>
      <c r="C5352" s="17">
        <v>3.2403826000000002E-3</v>
      </c>
      <c r="D5352" s="17">
        <v>-3.1970319999999998E-3</v>
      </c>
      <c r="E5352" s="74">
        <v>2.3419635800000001E-2</v>
      </c>
      <c r="F5352" s="74">
        <v>-1.3247620999999999E-2</v>
      </c>
      <c r="G5352" s="17">
        <v>2.5400084199999999E-2</v>
      </c>
      <c r="J5352" s="74"/>
      <c r="K5352" s="73"/>
      <c r="L5352" s="73"/>
      <c r="M5352" s="73"/>
      <c r="N5352" s="73"/>
      <c r="O5352" s="69"/>
      <c r="P5352" s="69"/>
      <c r="Q5352" s="69"/>
      <c r="R5352" s="69"/>
      <c r="S5352" s="69"/>
      <c r="T5352" s="69"/>
      <c r="U5352" s="69"/>
      <c r="V5352" s="72"/>
      <c r="W5352" s="71"/>
      <c r="X5352" s="71"/>
    </row>
    <row r="5353" spans="1:24" ht="15.75" thickBot="1">
      <c r="A5353" s="3">
        <v>0.53449999999999998</v>
      </c>
      <c r="B5353" s="17">
        <v>3.3615095400000003E-2</v>
      </c>
      <c r="C5353" s="17">
        <v>3.3212354000000002E-3</v>
      </c>
      <c r="D5353" s="17">
        <v>-3.1198440000000001E-3</v>
      </c>
      <c r="E5353" s="74">
        <v>2.3487936599999999E-2</v>
      </c>
      <c r="F5353" s="74">
        <v>-1.3176411000000001E-2</v>
      </c>
      <c r="G5353" s="17">
        <v>2.5474149099999999E-2</v>
      </c>
      <c r="J5353" s="74"/>
      <c r="K5353" s="73"/>
      <c r="L5353" s="73"/>
      <c r="M5353" s="73"/>
      <c r="N5353" s="73"/>
      <c r="O5353" s="69"/>
      <c r="P5353" s="69"/>
      <c r="Q5353" s="69"/>
      <c r="R5353" s="69"/>
      <c r="S5353" s="69"/>
      <c r="T5353" s="69"/>
      <c r="U5353" s="69"/>
      <c r="V5353" s="72"/>
      <c r="W5353" s="71"/>
      <c r="X5353" s="71"/>
    </row>
    <row r="5354" spans="1:24" ht="15.75" thickBot="1">
      <c r="A5354" s="3">
        <v>0.53459999999999996</v>
      </c>
      <c r="B5354" s="17">
        <v>3.3712775399999999E-2</v>
      </c>
      <c r="C5354" s="17">
        <v>3.4020930000000001E-3</v>
      </c>
      <c r="D5354" s="17">
        <v>-3.0426509999999999E-3</v>
      </c>
      <c r="E5354" s="74">
        <v>2.35562393E-2</v>
      </c>
      <c r="F5354" s="74">
        <v>-1.3105192999999999E-2</v>
      </c>
      <c r="G5354" s="17">
        <v>2.5548215999999999E-2</v>
      </c>
      <c r="J5354" s="74"/>
      <c r="K5354" s="73"/>
      <c r="L5354" s="73"/>
      <c r="M5354" s="73"/>
      <c r="N5354" s="73"/>
      <c r="O5354" s="69"/>
      <c r="P5354" s="69"/>
      <c r="Q5354" s="69"/>
      <c r="R5354" s="69"/>
      <c r="S5354" s="69"/>
      <c r="T5354" s="69"/>
      <c r="U5354" s="69"/>
      <c r="V5354" s="72"/>
      <c r="W5354" s="71"/>
      <c r="X5354" s="71"/>
    </row>
    <row r="5355" spans="1:24" ht="15.75" thickBot="1">
      <c r="A5355" s="3">
        <v>0.53469999999999995</v>
      </c>
      <c r="B5355" s="17">
        <v>3.3810457600000003E-2</v>
      </c>
      <c r="C5355" s="17">
        <v>3.4829556E-3</v>
      </c>
      <c r="D5355" s="17">
        <v>-2.9654529999999998E-3</v>
      </c>
      <c r="E5355" s="74">
        <v>2.3624543899999999E-2</v>
      </c>
      <c r="F5355" s="74">
        <v>-1.3033968999999999E-2</v>
      </c>
      <c r="G5355" s="17">
        <v>2.5622285000000002E-2</v>
      </c>
      <c r="J5355" s="74"/>
      <c r="K5355" s="73"/>
      <c r="L5355" s="73"/>
      <c r="M5355" s="73"/>
      <c r="N5355" s="73"/>
      <c r="O5355" s="69"/>
      <c r="P5355" s="69"/>
      <c r="Q5355" s="69"/>
      <c r="R5355" s="69"/>
      <c r="S5355" s="69"/>
      <c r="T5355" s="69"/>
      <c r="U5355" s="69"/>
      <c r="V5355" s="72"/>
      <c r="W5355" s="71"/>
      <c r="X5355" s="71"/>
    </row>
    <row r="5356" spans="1:24" ht="15.75" thickBot="1">
      <c r="A5356" s="3">
        <v>0.53480000000000005</v>
      </c>
      <c r="B5356" s="17">
        <v>3.39081418E-2</v>
      </c>
      <c r="C5356" s="17">
        <v>3.5638231999999999E-3</v>
      </c>
      <c r="D5356" s="17">
        <v>-2.8882489999999999E-3</v>
      </c>
      <c r="E5356" s="74">
        <v>2.3692850500000001E-2</v>
      </c>
      <c r="F5356" s="74">
        <v>-1.2962738999999999E-2</v>
      </c>
      <c r="G5356" s="17">
        <v>2.5696355899999999E-2</v>
      </c>
      <c r="J5356" s="74"/>
      <c r="K5356" s="73"/>
      <c r="L5356" s="73"/>
      <c r="M5356" s="73"/>
      <c r="N5356" s="73"/>
      <c r="O5356" s="69"/>
      <c r="P5356" s="69"/>
      <c r="Q5356" s="69"/>
      <c r="R5356" s="69"/>
      <c r="S5356" s="69"/>
      <c r="T5356" s="69"/>
      <c r="U5356" s="69"/>
      <c r="V5356" s="72"/>
      <c r="W5356" s="71"/>
      <c r="X5356" s="71"/>
    </row>
    <row r="5357" spans="1:24" ht="15.75" thickBot="1">
      <c r="A5357" s="3">
        <v>0.53490000000000004</v>
      </c>
      <c r="B5357" s="17">
        <v>3.4005828199999998E-2</v>
      </c>
      <c r="C5357" s="17">
        <v>3.6446957000000001E-3</v>
      </c>
      <c r="D5357" s="17">
        <v>-2.811039E-3</v>
      </c>
      <c r="E5357" s="74">
        <v>2.3761159099999998E-2</v>
      </c>
      <c r="F5357" s="74">
        <v>-1.2891502000000001E-2</v>
      </c>
      <c r="G5357" s="17">
        <v>2.5770428799999998E-2</v>
      </c>
      <c r="J5357" s="74"/>
      <c r="K5357" s="73"/>
      <c r="L5357" s="73"/>
      <c r="M5357" s="73"/>
      <c r="N5357" s="73"/>
      <c r="O5357" s="69"/>
      <c r="P5357" s="69"/>
      <c r="Q5357" s="69"/>
      <c r="R5357" s="69"/>
      <c r="S5357" s="69"/>
      <c r="T5357" s="69"/>
      <c r="U5357" s="69"/>
      <c r="V5357" s="72"/>
      <c r="W5357" s="71"/>
      <c r="X5357" s="71"/>
    </row>
    <row r="5358" spans="1:24" ht="15.75" thickBot="1">
      <c r="A5358" s="3">
        <v>0.53500000000000003</v>
      </c>
      <c r="B5358" s="17">
        <v>3.4103516799999997E-2</v>
      </c>
      <c r="C5358" s="17">
        <v>3.7255731999999999E-3</v>
      </c>
      <c r="D5358" s="17">
        <v>-2.7338240000000001E-3</v>
      </c>
      <c r="E5358" s="74">
        <v>2.38294696E-2</v>
      </c>
      <c r="F5358" s="74">
        <v>-1.2820259000000001E-2</v>
      </c>
      <c r="G5358" s="17">
        <v>2.5844503800000002E-2</v>
      </c>
      <c r="J5358" s="74"/>
      <c r="K5358" s="73"/>
      <c r="L5358" s="73"/>
      <c r="M5358" s="73"/>
      <c r="N5358" s="73"/>
      <c r="O5358" s="69"/>
      <c r="P5358" s="69"/>
      <c r="Q5358" s="69"/>
      <c r="R5358" s="69"/>
      <c r="S5358" s="69"/>
      <c r="T5358" s="69"/>
      <c r="U5358" s="69"/>
      <c r="V5358" s="72"/>
      <c r="W5358" s="71"/>
      <c r="X5358" s="71"/>
    </row>
    <row r="5359" spans="1:24" ht="15.75" thickBot="1">
      <c r="A5359" s="3">
        <v>0.53510000000000002</v>
      </c>
      <c r="B5359" s="17">
        <v>3.4201207499999997E-2</v>
      </c>
      <c r="C5359" s="17">
        <v>3.8064556E-3</v>
      </c>
      <c r="D5359" s="17">
        <v>-2.656603E-3</v>
      </c>
      <c r="E5359" s="74">
        <v>2.3897781999999999E-2</v>
      </c>
      <c r="F5359" s="74">
        <v>-1.2749009E-2</v>
      </c>
      <c r="G5359" s="17">
        <v>2.5918580699999999E-2</v>
      </c>
      <c r="J5359" s="74"/>
      <c r="K5359" s="73"/>
      <c r="L5359" s="73"/>
      <c r="M5359" s="73"/>
      <c r="N5359" s="73"/>
      <c r="O5359" s="69"/>
      <c r="P5359" s="69"/>
      <c r="Q5359" s="69"/>
      <c r="R5359" s="69"/>
      <c r="S5359" s="69"/>
      <c r="T5359" s="69"/>
      <c r="U5359" s="69"/>
      <c r="V5359" s="72"/>
      <c r="W5359" s="71"/>
      <c r="X5359" s="71"/>
    </row>
    <row r="5360" spans="1:24" ht="15.75" thickBot="1">
      <c r="A5360" s="3">
        <v>0.53520000000000001</v>
      </c>
      <c r="B5360" s="17">
        <v>3.4298900399999999E-2</v>
      </c>
      <c r="C5360" s="17">
        <v>3.8873430000000001E-3</v>
      </c>
      <c r="D5360" s="17">
        <v>-2.5793769999999999E-3</v>
      </c>
      <c r="E5360" s="74">
        <v>2.3966096400000001E-2</v>
      </c>
      <c r="F5360" s="74">
        <v>-1.2677753E-2</v>
      </c>
      <c r="G5360" s="17">
        <v>2.59926597E-2</v>
      </c>
      <c r="J5360" s="74"/>
      <c r="K5360" s="73"/>
      <c r="L5360" s="73"/>
      <c r="M5360" s="73"/>
      <c r="N5360" s="73"/>
      <c r="O5360" s="69"/>
      <c r="P5360" s="69"/>
      <c r="Q5360" s="69"/>
      <c r="R5360" s="69"/>
      <c r="S5360" s="69"/>
      <c r="T5360" s="69"/>
      <c r="U5360" s="69"/>
      <c r="V5360" s="72"/>
      <c r="W5360" s="71"/>
      <c r="X5360" s="71"/>
    </row>
    <row r="5361" spans="1:24" ht="15.75" thickBot="1">
      <c r="A5361" s="3">
        <v>0.5353</v>
      </c>
      <c r="B5361" s="17">
        <v>3.4396595500000002E-2</v>
      </c>
      <c r="C5361" s="17">
        <v>3.9682353999999998E-3</v>
      </c>
      <c r="D5361" s="17">
        <v>-2.5021449999999999E-3</v>
      </c>
      <c r="E5361" s="74">
        <v>2.4034412799999998E-2</v>
      </c>
      <c r="F5361" s="74">
        <v>-1.260649E-2</v>
      </c>
      <c r="G5361" s="17">
        <v>2.60667407E-2</v>
      </c>
      <c r="J5361" s="74"/>
      <c r="K5361" s="73"/>
      <c r="L5361" s="73"/>
      <c r="M5361" s="73"/>
      <c r="N5361" s="73"/>
      <c r="O5361" s="69"/>
      <c r="P5361" s="69"/>
      <c r="Q5361" s="69"/>
      <c r="R5361" s="69"/>
      <c r="S5361" s="69"/>
      <c r="T5361" s="69"/>
      <c r="U5361" s="69"/>
      <c r="V5361" s="72"/>
      <c r="W5361" s="71"/>
      <c r="X5361" s="71"/>
    </row>
    <row r="5362" spans="1:24" ht="15.75" thickBot="1">
      <c r="A5362" s="3">
        <v>0.53539999999999999</v>
      </c>
      <c r="B5362" s="17">
        <v>3.4494292699999998E-2</v>
      </c>
      <c r="C5362" s="17">
        <v>4.0491327999999998E-3</v>
      </c>
      <c r="D5362" s="17">
        <v>-2.424907E-3</v>
      </c>
      <c r="E5362" s="74">
        <v>2.41027311E-2</v>
      </c>
      <c r="F5362" s="74">
        <v>-1.253522E-2</v>
      </c>
      <c r="G5362" s="17">
        <v>2.6140823800000001E-2</v>
      </c>
      <c r="J5362" s="74"/>
      <c r="K5362" s="73"/>
      <c r="L5362" s="73"/>
      <c r="M5362" s="73"/>
      <c r="N5362" s="73"/>
      <c r="O5362" s="69"/>
      <c r="P5362" s="69"/>
      <c r="Q5362" s="69"/>
      <c r="R5362" s="69"/>
      <c r="S5362" s="69"/>
      <c r="T5362" s="69"/>
      <c r="U5362" s="69"/>
      <c r="V5362" s="72"/>
      <c r="W5362" s="71"/>
      <c r="X5362" s="71"/>
    </row>
    <row r="5363" spans="1:24" ht="15.75" thickBot="1">
      <c r="A5363" s="3">
        <v>0.53549999999999998</v>
      </c>
      <c r="B5363" s="17">
        <v>3.4591992100000003E-2</v>
      </c>
      <c r="C5363" s="17">
        <v>4.1300351999999999E-3</v>
      </c>
      <c r="D5363" s="17">
        <v>-2.3476640000000002E-3</v>
      </c>
      <c r="E5363" s="74">
        <v>2.4171051499999999E-2</v>
      </c>
      <c r="F5363" s="74">
        <v>-1.2463945000000001E-2</v>
      </c>
      <c r="G5363" s="17">
        <v>2.62149089E-2</v>
      </c>
      <c r="J5363" s="74"/>
      <c r="K5363" s="73"/>
      <c r="L5363" s="73"/>
      <c r="M5363" s="73"/>
      <c r="N5363" s="73"/>
      <c r="O5363" s="69"/>
      <c r="P5363" s="69"/>
      <c r="Q5363" s="69"/>
      <c r="R5363" s="69"/>
      <c r="S5363" s="69"/>
      <c r="T5363" s="69"/>
      <c r="U5363" s="69"/>
      <c r="V5363" s="72"/>
      <c r="W5363" s="71"/>
      <c r="X5363" s="71"/>
    </row>
    <row r="5364" spans="1:24" ht="15.75" thickBot="1">
      <c r="A5364" s="3">
        <v>0.53559999999999997</v>
      </c>
      <c r="B5364" s="17">
        <v>3.4689693700000003E-2</v>
      </c>
      <c r="C5364" s="17">
        <v>4.2109425000000002E-3</v>
      </c>
      <c r="D5364" s="17">
        <v>-2.2704159999999999E-3</v>
      </c>
      <c r="E5364" s="74">
        <v>2.4239373799999998E-2</v>
      </c>
      <c r="F5364" s="74">
        <v>-1.2392662E-2</v>
      </c>
      <c r="G5364" s="17">
        <v>2.6288995999999999E-2</v>
      </c>
      <c r="J5364" s="74"/>
      <c r="K5364" s="73"/>
      <c r="L5364" s="73"/>
      <c r="M5364" s="73"/>
      <c r="N5364" s="73"/>
      <c r="O5364" s="69"/>
      <c r="P5364" s="69"/>
      <c r="Q5364" s="69"/>
      <c r="R5364" s="69"/>
      <c r="S5364" s="69"/>
      <c r="T5364" s="69"/>
      <c r="U5364" s="69"/>
      <c r="V5364" s="72"/>
      <c r="W5364" s="71"/>
      <c r="X5364" s="71"/>
    </row>
    <row r="5365" spans="1:24" ht="15.75" thickBot="1">
      <c r="A5365" s="3">
        <v>0.53569999999999995</v>
      </c>
      <c r="B5365" s="17">
        <v>3.4787397499999997E-2</v>
      </c>
      <c r="C5365" s="17">
        <v>4.2918549000000002E-3</v>
      </c>
      <c r="D5365" s="17">
        <v>-2.1931609999999999E-3</v>
      </c>
      <c r="E5365" s="74">
        <v>2.43076981E-2</v>
      </c>
      <c r="F5365" s="74">
        <v>-1.2321373E-2</v>
      </c>
      <c r="G5365" s="17">
        <v>2.6363085200000001E-2</v>
      </c>
      <c r="J5365" s="74"/>
      <c r="K5365" s="73"/>
      <c r="L5365" s="73"/>
      <c r="M5365" s="73"/>
      <c r="N5365" s="73"/>
      <c r="O5365" s="69"/>
      <c r="P5365" s="69"/>
      <c r="Q5365" s="69"/>
      <c r="R5365" s="69"/>
      <c r="S5365" s="69"/>
      <c r="T5365" s="69"/>
      <c r="U5365" s="69"/>
      <c r="V5365" s="72"/>
      <c r="W5365" s="71"/>
      <c r="X5365" s="71"/>
    </row>
    <row r="5366" spans="1:24" ht="15.75" thickBot="1">
      <c r="A5366" s="3">
        <v>0.53580000000000005</v>
      </c>
      <c r="B5366" s="17">
        <v>3.4885103600000002E-2</v>
      </c>
      <c r="C5366" s="17">
        <v>4.3727723000000001E-3</v>
      </c>
      <c r="D5366" s="17">
        <v>-2.1159019999999998E-3</v>
      </c>
      <c r="E5366" s="74">
        <v>2.4376024400000001E-2</v>
      </c>
      <c r="F5366" s="74">
        <v>-1.2250077999999999E-2</v>
      </c>
      <c r="G5366" s="17">
        <v>2.6437176499999999E-2</v>
      </c>
      <c r="J5366" s="74"/>
      <c r="K5366" s="73"/>
      <c r="L5366" s="73"/>
      <c r="M5366" s="73"/>
      <c r="N5366" s="73"/>
      <c r="O5366" s="69"/>
      <c r="P5366" s="69"/>
      <c r="Q5366" s="69"/>
      <c r="R5366" s="69"/>
      <c r="S5366" s="69"/>
      <c r="T5366" s="69"/>
      <c r="U5366" s="69"/>
      <c r="V5366" s="72"/>
      <c r="W5366" s="71"/>
      <c r="X5366" s="71"/>
    </row>
    <row r="5367" spans="1:24" ht="15.75" thickBot="1">
      <c r="A5367" s="3">
        <v>0.53590000000000004</v>
      </c>
      <c r="B5367" s="17">
        <v>3.4982811799999999E-2</v>
      </c>
      <c r="C5367" s="17">
        <v>4.4536947E-3</v>
      </c>
      <c r="D5367" s="17">
        <v>-2.0386359999999999E-3</v>
      </c>
      <c r="E5367" s="74">
        <v>2.4444352700000001E-2</v>
      </c>
      <c r="F5367" s="74">
        <v>-1.2178776000000001E-2</v>
      </c>
      <c r="G5367" s="17">
        <v>2.6511269800000001E-2</v>
      </c>
      <c r="J5367" s="74"/>
      <c r="K5367" s="73"/>
      <c r="L5367" s="73"/>
      <c r="M5367" s="73"/>
      <c r="N5367" s="73"/>
      <c r="O5367" s="69"/>
      <c r="P5367" s="69"/>
      <c r="Q5367" s="69"/>
      <c r="R5367" s="69"/>
      <c r="S5367" s="69"/>
      <c r="T5367" s="69"/>
      <c r="U5367" s="69"/>
      <c r="V5367" s="72"/>
      <c r="W5367" s="71"/>
      <c r="X5367" s="71"/>
    </row>
    <row r="5368" spans="1:24" ht="15.75" thickBot="1">
      <c r="A5368" s="3">
        <v>0.53600000000000003</v>
      </c>
      <c r="B5368" s="17">
        <v>3.5080522199999999E-2</v>
      </c>
      <c r="C5368" s="17">
        <v>4.5346220999999999E-3</v>
      </c>
      <c r="D5368" s="17">
        <v>-1.9613650000000001E-3</v>
      </c>
      <c r="E5368" s="74">
        <v>2.4512683E-2</v>
      </c>
      <c r="F5368" s="74">
        <v>-1.2107467E-2</v>
      </c>
      <c r="G5368" s="17">
        <v>2.6585365199999999E-2</v>
      </c>
      <c r="J5368" s="74"/>
      <c r="K5368" s="73"/>
      <c r="L5368" s="73"/>
      <c r="M5368" s="73"/>
      <c r="N5368" s="73"/>
      <c r="O5368" s="69"/>
      <c r="P5368" s="69"/>
      <c r="Q5368" s="69"/>
      <c r="R5368" s="69"/>
      <c r="S5368" s="69"/>
      <c r="T5368" s="69"/>
      <c r="U5368" s="69"/>
      <c r="V5368" s="72"/>
      <c r="W5368" s="71"/>
      <c r="X5368" s="71"/>
    </row>
    <row r="5369" spans="1:24" ht="15.75" thickBot="1">
      <c r="A5369" s="3">
        <v>0.53610000000000002</v>
      </c>
      <c r="B5369" s="17">
        <v>3.5178234900000001E-2</v>
      </c>
      <c r="C5369" s="17">
        <v>4.6155544999999997E-3</v>
      </c>
      <c r="D5369" s="17">
        <v>-1.8840879999999999E-3</v>
      </c>
      <c r="E5369" s="74">
        <v>2.4581015300000002E-2</v>
      </c>
      <c r="F5369" s="74">
        <v>-1.2036152E-2</v>
      </c>
      <c r="G5369" s="17">
        <v>2.6659462599999999E-2</v>
      </c>
      <c r="J5369" s="74"/>
      <c r="K5369" s="73"/>
      <c r="L5369" s="73"/>
      <c r="M5369" s="73"/>
      <c r="N5369" s="73"/>
      <c r="O5369" s="69"/>
      <c r="P5369" s="69"/>
      <c r="Q5369" s="69"/>
      <c r="R5369" s="69"/>
      <c r="S5369" s="69"/>
      <c r="T5369" s="69"/>
      <c r="U5369" s="69"/>
      <c r="V5369" s="72"/>
      <c r="W5369" s="71"/>
      <c r="X5369" s="71"/>
    </row>
    <row r="5370" spans="1:24" ht="15.75" thickBot="1">
      <c r="A5370" s="3">
        <v>0.53620000000000001</v>
      </c>
      <c r="B5370" s="17">
        <v>3.5275949799999998E-2</v>
      </c>
      <c r="C5370" s="17">
        <v>4.6964919000000004E-3</v>
      </c>
      <c r="D5370" s="17">
        <v>-1.806806E-3</v>
      </c>
      <c r="E5370" s="74">
        <v>2.4649349599999999E-2</v>
      </c>
      <c r="F5370" s="74">
        <v>-1.1964829999999999E-2</v>
      </c>
      <c r="G5370" s="17">
        <v>2.6733562200000002E-2</v>
      </c>
      <c r="J5370" s="74"/>
      <c r="K5370" s="73"/>
      <c r="L5370" s="73"/>
      <c r="M5370" s="73"/>
      <c r="N5370" s="73"/>
      <c r="O5370" s="69"/>
      <c r="P5370" s="69"/>
      <c r="Q5370" s="69"/>
      <c r="R5370" s="69"/>
      <c r="S5370" s="69"/>
      <c r="T5370" s="69"/>
      <c r="U5370" s="69"/>
      <c r="V5370" s="72"/>
      <c r="W5370" s="71"/>
      <c r="X5370" s="71"/>
    </row>
    <row r="5371" spans="1:24" ht="15.75" thickBot="1">
      <c r="A5371" s="3">
        <v>0.5363</v>
      </c>
      <c r="B5371" s="17">
        <v>3.5373666900000003E-2</v>
      </c>
      <c r="C5371" s="17">
        <v>4.7774343999999998E-3</v>
      </c>
      <c r="D5371" s="17">
        <v>-1.729518E-3</v>
      </c>
      <c r="E5371" s="74">
        <v>2.4717685999999999E-2</v>
      </c>
      <c r="F5371" s="74">
        <v>-1.1893502E-2</v>
      </c>
      <c r="G5371" s="17">
        <v>2.6807663799999999E-2</v>
      </c>
      <c r="J5371" s="74"/>
      <c r="K5371" s="73"/>
      <c r="L5371" s="73"/>
      <c r="M5371" s="73"/>
      <c r="N5371" s="73"/>
      <c r="O5371" s="69"/>
      <c r="P5371" s="69"/>
      <c r="Q5371" s="69"/>
      <c r="R5371" s="69"/>
      <c r="S5371" s="69"/>
      <c r="T5371" s="69"/>
      <c r="U5371" s="69"/>
      <c r="V5371" s="72"/>
      <c r="W5371" s="71"/>
      <c r="X5371" s="71"/>
    </row>
    <row r="5372" spans="1:24" ht="15.75" thickBot="1">
      <c r="A5372" s="3">
        <v>0.53639999999999999</v>
      </c>
      <c r="B5372" s="17">
        <v>3.5471386299999998E-2</v>
      </c>
      <c r="C5372" s="17">
        <v>4.8583819999999996E-3</v>
      </c>
      <c r="D5372" s="17">
        <v>-1.6522240000000001E-3</v>
      </c>
      <c r="E5372" s="74">
        <v>2.4786024399999999E-2</v>
      </c>
      <c r="F5372" s="74">
        <v>-1.1822167E-2</v>
      </c>
      <c r="G5372" s="17">
        <v>2.6881767599999998E-2</v>
      </c>
      <c r="J5372" s="74"/>
      <c r="K5372" s="73"/>
      <c r="L5372" s="73"/>
      <c r="M5372" s="73"/>
      <c r="N5372" s="73"/>
      <c r="O5372" s="69"/>
      <c r="P5372" s="69"/>
      <c r="Q5372" s="69"/>
      <c r="R5372" s="69"/>
      <c r="S5372" s="69"/>
      <c r="T5372" s="69"/>
      <c r="U5372" s="69"/>
      <c r="V5372" s="72"/>
      <c r="W5372" s="71"/>
      <c r="X5372" s="71"/>
    </row>
    <row r="5373" spans="1:24" ht="15.75" thickBot="1">
      <c r="A5373" s="3">
        <v>0.53649999999999998</v>
      </c>
      <c r="B5373" s="17">
        <v>3.5569107900000001E-2</v>
      </c>
      <c r="C5373" s="17">
        <v>4.9393346000000003E-3</v>
      </c>
      <c r="D5373" s="17">
        <v>-1.574925E-3</v>
      </c>
      <c r="E5373" s="74">
        <v>2.4854364800000001E-2</v>
      </c>
      <c r="F5373" s="74">
        <v>-1.1750826000000001E-2</v>
      </c>
      <c r="G5373" s="17">
        <v>2.69558734E-2</v>
      </c>
      <c r="J5373" s="74"/>
      <c r="K5373" s="73"/>
      <c r="L5373" s="73"/>
      <c r="M5373" s="73"/>
      <c r="N5373" s="73"/>
      <c r="O5373" s="69"/>
      <c r="P5373" s="69"/>
      <c r="Q5373" s="69"/>
      <c r="R5373" s="69"/>
      <c r="S5373" s="69"/>
      <c r="T5373" s="69"/>
      <c r="U5373" s="69"/>
      <c r="V5373" s="72"/>
      <c r="W5373" s="71"/>
      <c r="X5373" s="71"/>
    </row>
    <row r="5374" spans="1:24" ht="15.75" thickBot="1">
      <c r="A5374" s="3">
        <v>0.53659999999999997</v>
      </c>
      <c r="B5374" s="17">
        <v>3.56668318E-2</v>
      </c>
      <c r="C5374" s="17">
        <v>5.0202922000000001E-3</v>
      </c>
      <c r="D5374" s="17">
        <v>-1.4976200000000001E-3</v>
      </c>
      <c r="E5374" s="74">
        <v>2.4922707299999999E-2</v>
      </c>
      <c r="F5374" s="74">
        <v>-1.1679477000000001E-2</v>
      </c>
      <c r="G5374" s="17">
        <v>2.7029981299999999E-2</v>
      </c>
      <c r="J5374" s="74"/>
      <c r="K5374" s="73"/>
      <c r="L5374" s="73"/>
      <c r="M5374" s="73"/>
      <c r="N5374" s="73"/>
      <c r="O5374" s="69"/>
      <c r="P5374" s="69"/>
      <c r="Q5374" s="69"/>
      <c r="R5374" s="69"/>
      <c r="S5374" s="69"/>
      <c r="T5374" s="69"/>
      <c r="U5374" s="69"/>
      <c r="V5374" s="72"/>
      <c r="W5374" s="71"/>
      <c r="X5374" s="71"/>
    </row>
    <row r="5375" spans="1:24" ht="15.75" thickBot="1">
      <c r="A5375" s="3">
        <v>0.53669999999999995</v>
      </c>
      <c r="B5375" s="17">
        <v>3.5764557900000001E-2</v>
      </c>
      <c r="C5375" s="17">
        <v>5.1012549000000003E-3</v>
      </c>
      <c r="D5375" s="17">
        <v>-1.420309E-3</v>
      </c>
      <c r="E5375" s="74">
        <v>2.4991051800000001E-2</v>
      </c>
      <c r="F5375" s="74">
        <v>-1.1608123E-2</v>
      </c>
      <c r="G5375" s="17">
        <v>2.7104091399999999E-2</v>
      </c>
      <c r="J5375" s="74"/>
      <c r="K5375" s="73"/>
      <c r="L5375" s="73"/>
      <c r="M5375" s="73"/>
      <c r="N5375" s="73"/>
      <c r="O5375" s="69"/>
      <c r="P5375" s="69"/>
      <c r="Q5375" s="69"/>
      <c r="R5375" s="69"/>
      <c r="S5375" s="69"/>
      <c r="T5375" s="69"/>
      <c r="U5375" s="69"/>
      <c r="V5375" s="72"/>
      <c r="W5375" s="71"/>
      <c r="X5375" s="71"/>
    </row>
    <row r="5376" spans="1:24" ht="15.75" thickBot="1">
      <c r="A5376" s="3">
        <v>0.53680000000000005</v>
      </c>
      <c r="B5376" s="17">
        <v>3.5862286299999997E-2</v>
      </c>
      <c r="C5376" s="17">
        <v>5.1822226000000004E-3</v>
      </c>
      <c r="D5376" s="17">
        <v>-1.342993E-3</v>
      </c>
      <c r="E5376" s="74">
        <v>2.5059398399999998E-2</v>
      </c>
      <c r="F5376" s="74">
        <v>-1.1536762000000001E-2</v>
      </c>
      <c r="G5376" s="17">
        <v>2.7178203500000001E-2</v>
      </c>
      <c r="J5376" s="74"/>
      <c r="K5376" s="73"/>
      <c r="L5376" s="73"/>
      <c r="M5376" s="73"/>
      <c r="N5376" s="73"/>
      <c r="O5376" s="69"/>
      <c r="P5376" s="69"/>
      <c r="Q5376" s="69"/>
      <c r="R5376" s="69"/>
      <c r="S5376" s="69"/>
      <c r="T5376" s="69"/>
      <c r="U5376" s="69"/>
      <c r="V5376" s="72"/>
      <c r="W5376" s="71"/>
      <c r="X5376" s="71"/>
    </row>
    <row r="5377" spans="1:24" ht="15.75" thickBot="1">
      <c r="A5377" s="3">
        <v>0.53690000000000004</v>
      </c>
      <c r="B5377" s="17">
        <v>3.5960016900000003E-2</v>
      </c>
      <c r="C5377" s="17">
        <v>5.2631954999999998E-3</v>
      </c>
      <c r="D5377" s="17">
        <v>-1.2656709999999999E-3</v>
      </c>
      <c r="E5377" s="74">
        <v>2.5127746999999999E-2</v>
      </c>
      <c r="F5377" s="74">
        <v>-1.1465394E-2</v>
      </c>
      <c r="G5377" s="17">
        <v>2.7252317799999998E-2</v>
      </c>
      <c r="J5377" s="74"/>
      <c r="K5377" s="73"/>
      <c r="L5377" s="73"/>
      <c r="M5377" s="73"/>
      <c r="N5377" s="73"/>
      <c r="O5377" s="69"/>
      <c r="P5377" s="69"/>
      <c r="Q5377" s="69"/>
      <c r="R5377" s="69"/>
      <c r="S5377" s="69"/>
      <c r="T5377" s="69"/>
      <c r="U5377" s="69"/>
      <c r="V5377" s="72"/>
      <c r="W5377" s="71"/>
      <c r="X5377" s="71"/>
    </row>
    <row r="5378" spans="1:24" ht="15.75" thickBot="1">
      <c r="A5378" s="3">
        <v>0.53700000000000003</v>
      </c>
      <c r="B5378" s="17">
        <v>3.6057749899999998E-2</v>
      </c>
      <c r="C5378" s="17">
        <v>5.3441733999999999E-3</v>
      </c>
      <c r="D5378" s="17">
        <v>-1.188344E-3</v>
      </c>
      <c r="E5378" s="74">
        <v>2.51960977E-2</v>
      </c>
      <c r="F5378" s="74">
        <v>-1.1394019E-2</v>
      </c>
      <c r="G5378" s="17">
        <v>2.7326434300000001E-2</v>
      </c>
      <c r="J5378" s="74"/>
      <c r="K5378" s="73"/>
      <c r="L5378" s="73"/>
      <c r="M5378" s="73"/>
      <c r="N5378" s="73"/>
      <c r="O5378" s="69"/>
      <c r="P5378" s="69"/>
      <c r="Q5378" s="69"/>
      <c r="R5378" s="69"/>
      <c r="S5378" s="69"/>
      <c r="T5378" s="69"/>
      <c r="U5378" s="69"/>
      <c r="V5378" s="72"/>
      <c r="W5378" s="71"/>
      <c r="X5378" s="71"/>
    </row>
    <row r="5379" spans="1:24" ht="15.75" thickBot="1">
      <c r="A5379" s="3">
        <v>0.53710000000000002</v>
      </c>
      <c r="B5379" s="17">
        <v>3.6155485100000002E-2</v>
      </c>
      <c r="C5379" s="17">
        <v>5.4251563000000001E-3</v>
      </c>
      <c r="D5379" s="17">
        <v>-1.1110099999999999E-3</v>
      </c>
      <c r="E5379" s="74">
        <v>2.5264450399999999E-2</v>
      </c>
      <c r="F5379" s="74">
        <v>-1.1322637999999999E-2</v>
      </c>
      <c r="G5379" s="17">
        <v>2.7400552799999998E-2</v>
      </c>
      <c r="J5379" s="74"/>
      <c r="K5379" s="73"/>
      <c r="L5379" s="73"/>
      <c r="M5379" s="73"/>
      <c r="N5379" s="73"/>
      <c r="O5379" s="69"/>
      <c r="P5379" s="69"/>
      <c r="Q5379" s="69"/>
      <c r="R5379" s="69"/>
      <c r="S5379" s="69"/>
      <c r="T5379" s="69"/>
      <c r="U5379" s="69"/>
      <c r="V5379" s="72"/>
      <c r="W5379" s="71"/>
      <c r="X5379" s="71"/>
    </row>
    <row r="5380" spans="1:24" ht="15.75" thickBot="1">
      <c r="A5380" s="3">
        <v>0.53720000000000001</v>
      </c>
      <c r="B5380" s="17">
        <v>3.6253222600000003E-2</v>
      </c>
      <c r="C5380" s="17">
        <v>5.5061444000000003E-3</v>
      </c>
      <c r="D5380" s="17">
        <v>-1.033672E-3</v>
      </c>
      <c r="E5380" s="74">
        <v>2.53328053E-2</v>
      </c>
      <c r="F5380" s="74">
        <v>-1.1251251E-2</v>
      </c>
      <c r="G5380" s="17">
        <v>2.7474673500000001E-2</v>
      </c>
      <c r="J5380" s="74"/>
      <c r="K5380" s="73"/>
      <c r="L5380" s="73"/>
      <c r="M5380" s="73"/>
      <c r="N5380" s="73"/>
      <c r="O5380" s="69"/>
      <c r="P5380" s="69"/>
      <c r="Q5380" s="69"/>
      <c r="R5380" s="69"/>
      <c r="S5380" s="69"/>
      <c r="T5380" s="69"/>
      <c r="U5380" s="69"/>
      <c r="V5380" s="72"/>
      <c r="W5380" s="71"/>
      <c r="X5380" s="71"/>
    </row>
    <row r="5381" spans="1:24" ht="15.75" thickBot="1">
      <c r="A5381" s="3">
        <v>0.5373</v>
      </c>
      <c r="B5381" s="17">
        <v>3.63509625E-2</v>
      </c>
      <c r="C5381" s="17">
        <v>5.5871376E-3</v>
      </c>
      <c r="D5381" s="17">
        <v>-9.5632699999999998E-4</v>
      </c>
      <c r="E5381" s="74">
        <v>2.5401162200000001E-2</v>
      </c>
      <c r="F5381" s="74">
        <v>-1.1179856E-2</v>
      </c>
      <c r="G5381" s="17">
        <v>2.7548796399999999E-2</v>
      </c>
      <c r="J5381" s="74"/>
      <c r="K5381" s="73"/>
      <c r="L5381" s="73"/>
      <c r="M5381" s="73"/>
      <c r="N5381" s="73"/>
      <c r="O5381" s="69"/>
      <c r="P5381" s="69"/>
      <c r="Q5381" s="69"/>
      <c r="R5381" s="69"/>
      <c r="S5381" s="69"/>
      <c r="T5381" s="69"/>
      <c r="U5381" s="69"/>
      <c r="V5381" s="72"/>
      <c r="W5381" s="71"/>
      <c r="X5381" s="71"/>
    </row>
    <row r="5382" spans="1:24" ht="15.75" thickBot="1">
      <c r="A5382" s="3">
        <v>0.53739999999999999</v>
      </c>
      <c r="B5382" s="17">
        <v>3.64487046E-2</v>
      </c>
      <c r="C5382" s="17">
        <v>5.6681357999999998E-3</v>
      </c>
      <c r="D5382" s="17">
        <v>-8.7897699999999997E-4</v>
      </c>
      <c r="E5382" s="74">
        <v>2.5469521200000001E-2</v>
      </c>
      <c r="F5382" s="74">
        <v>-1.1108455E-2</v>
      </c>
      <c r="G5382" s="17">
        <v>2.76229214E-2</v>
      </c>
      <c r="J5382" s="74"/>
      <c r="K5382" s="73"/>
      <c r="L5382" s="73"/>
      <c r="M5382" s="73"/>
      <c r="N5382" s="73"/>
      <c r="O5382" s="69"/>
      <c r="P5382" s="69"/>
      <c r="Q5382" s="69"/>
      <c r="R5382" s="69"/>
      <c r="S5382" s="69"/>
      <c r="T5382" s="69"/>
      <c r="U5382" s="69"/>
      <c r="V5382" s="72"/>
      <c r="W5382" s="71"/>
      <c r="X5382" s="71"/>
    </row>
    <row r="5383" spans="1:24" ht="15.75" thickBot="1">
      <c r="A5383" s="3">
        <v>0.53749999999999998</v>
      </c>
      <c r="B5383" s="17">
        <v>3.6546449000000002E-2</v>
      </c>
      <c r="C5383" s="17">
        <v>5.7491392000000004E-3</v>
      </c>
      <c r="D5383" s="17">
        <v>-8.0162099999999997E-4</v>
      </c>
      <c r="E5383" s="74">
        <v>2.5537882299999998E-2</v>
      </c>
      <c r="F5383" s="74">
        <v>-1.1037048000000001E-2</v>
      </c>
      <c r="G5383" s="17">
        <v>2.7697048500000002E-2</v>
      </c>
      <c r="J5383" s="74"/>
      <c r="K5383" s="73"/>
      <c r="L5383" s="73"/>
      <c r="M5383" s="73"/>
      <c r="N5383" s="73"/>
      <c r="O5383" s="69"/>
      <c r="P5383" s="69"/>
      <c r="Q5383" s="69"/>
      <c r="R5383" s="69"/>
      <c r="S5383" s="69"/>
      <c r="T5383" s="69"/>
      <c r="U5383" s="69"/>
      <c r="V5383" s="72"/>
      <c r="W5383" s="71"/>
      <c r="X5383" s="71"/>
    </row>
    <row r="5384" spans="1:24" ht="15.75" thickBot="1">
      <c r="A5384" s="3">
        <v>0.53759999999999997</v>
      </c>
      <c r="B5384" s="17">
        <v>3.6644195800000001E-2</v>
      </c>
      <c r="C5384" s="17">
        <v>5.8301476999999997E-3</v>
      </c>
      <c r="D5384" s="17">
        <v>-7.2425899999999999E-4</v>
      </c>
      <c r="E5384" s="74">
        <v>2.5606245499999999E-2</v>
      </c>
      <c r="F5384" s="74">
        <v>-1.0965634E-2</v>
      </c>
      <c r="G5384" s="17">
        <v>2.7771177899999999E-2</v>
      </c>
      <c r="J5384" s="74"/>
      <c r="K5384" s="73"/>
      <c r="L5384" s="73"/>
      <c r="M5384" s="73"/>
      <c r="N5384" s="73"/>
      <c r="O5384" s="69"/>
      <c r="P5384" s="69"/>
      <c r="Q5384" s="69"/>
      <c r="R5384" s="69"/>
      <c r="S5384" s="69"/>
      <c r="T5384" s="69"/>
      <c r="U5384" s="69"/>
      <c r="V5384" s="72"/>
      <c r="W5384" s="71"/>
      <c r="X5384" s="71"/>
    </row>
    <row r="5385" spans="1:24" ht="15.75" thickBot="1">
      <c r="A5385" s="3">
        <v>0.53769999999999996</v>
      </c>
      <c r="B5385" s="17">
        <v>3.6741944800000002E-2</v>
      </c>
      <c r="C5385" s="17">
        <v>5.9111613000000004E-3</v>
      </c>
      <c r="D5385" s="17">
        <v>-6.4689100000000002E-4</v>
      </c>
      <c r="E5385" s="74">
        <v>2.5674610800000001E-2</v>
      </c>
      <c r="F5385" s="74">
        <v>-1.0894213E-2</v>
      </c>
      <c r="G5385" s="17">
        <v>2.7845309400000001E-2</v>
      </c>
      <c r="J5385" s="74"/>
      <c r="K5385" s="73"/>
      <c r="L5385" s="73"/>
      <c r="M5385" s="73"/>
      <c r="N5385" s="73"/>
      <c r="O5385" s="69"/>
      <c r="P5385" s="69"/>
      <c r="Q5385" s="69"/>
      <c r="R5385" s="69"/>
      <c r="S5385" s="69"/>
      <c r="T5385" s="69"/>
      <c r="U5385" s="69"/>
      <c r="V5385" s="72"/>
      <c r="W5385" s="71"/>
      <c r="X5385" s="71"/>
    </row>
    <row r="5386" spans="1:24" ht="15.75" thickBot="1">
      <c r="A5386" s="3">
        <v>0.53779999999999994</v>
      </c>
      <c r="B5386" s="17">
        <v>3.6839696200000001E-2</v>
      </c>
      <c r="C5386" s="17">
        <v>5.9921799999999997E-3</v>
      </c>
      <c r="D5386" s="17">
        <v>-5.6951799999999998E-4</v>
      </c>
      <c r="E5386" s="74">
        <v>2.5742978199999999E-2</v>
      </c>
      <c r="F5386" s="74">
        <v>-1.0822785E-2</v>
      </c>
      <c r="G5386" s="17">
        <v>2.7919442999999999E-2</v>
      </c>
      <c r="J5386" s="74"/>
      <c r="K5386" s="73"/>
      <c r="L5386" s="73"/>
      <c r="M5386" s="73"/>
      <c r="N5386" s="73"/>
      <c r="O5386" s="69"/>
      <c r="P5386" s="69"/>
      <c r="Q5386" s="69"/>
      <c r="R5386" s="69"/>
      <c r="S5386" s="69"/>
      <c r="T5386" s="69"/>
      <c r="U5386" s="69"/>
      <c r="V5386" s="72"/>
      <c r="W5386" s="71"/>
      <c r="X5386" s="71"/>
    </row>
    <row r="5387" spans="1:24" ht="15.75" thickBot="1">
      <c r="A5387" s="3">
        <v>0.53790000000000004</v>
      </c>
      <c r="B5387" s="17">
        <v>3.6937449999999997E-2</v>
      </c>
      <c r="C5387" s="17">
        <v>6.0732038000000004E-3</v>
      </c>
      <c r="D5387" s="17">
        <v>-4.9213900000000005E-4</v>
      </c>
      <c r="E5387" s="74">
        <v>2.5811347700000001E-2</v>
      </c>
      <c r="F5387" s="74">
        <v>-1.0751350999999999E-2</v>
      </c>
      <c r="G5387" s="17">
        <v>2.79935789E-2</v>
      </c>
      <c r="J5387" s="74"/>
      <c r="K5387" s="73"/>
      <c r="L5387" s="73"/>
      <c r="M5387" s="73"/>
      <c r="N5387" s="73"/>
      <c r="O5387" s="69"/>
      <c r="P5387" s="69"/>
      <c r="Q5387" s="69"/>
      <c r="R5387" s="69"/>
      <c r="S5387" s="69"/>
      <c r="T5387" s="69"/>
      <c r="U5387" s="69"/>
      <c r="V5387" s="72"/>
      <c r="W5387" s="71"/>
      <c r="X5387" s="71"/>
    </row>
    <row r="5388" spans="1:24" ht="15.75" thickBot="1">
      <c r="A5388" s="3">
        <v>0.53800000000000003</v>
      </c>
      <c r="B5388" s="17">
        <v>3.7035206100000002E-2</v>
      </c>
      <c r="C5388" s="17">
        <v>6.1542328000000002E-3</v>
      </c>
      <c r="D5388" s="17">
        <v>-4.14755E-4</v>
      </c>
      <c r="E5388" s="74">
        <v>2.5879719400000001E-2</v>
      </c>
      <c r="F5388" s="74">
        <v>-1.0679910000000001E-2</v>
      </c>
      <c r="G5388" s="17">
        <v>2.8067716900000001E-2</v>
      </c>
      <c r="J5388" s="74"/>
      <c r="K5388" s="73"/>
      <c r="L5388" s="73"/>
      <c r="M5388" s="73"/>
      <c r="N5388" s="73"/>
      <c r="O5388" s="69"/>
      <c r="P5388" s="69"/>
      <c r="Q5388" s="69"/>
      <c r="R5388" s="69"/>
      <c r="S5388" s="69"/>
      <c r="T5388" s="69"/>
      <c r="U5388" s="69"/>
      <c r="V5388" s="72"/>
      <c r="W5388" s="71"/>
      <c r="X5388" s="71"/>
    </row>
    <row r="5389" spans="1:24" ht="15.75" thickBot="1">
      <c r="A5389" s="3">
        <v>0.53810000000000002</v>
      </c>
      <c r="B5389" s="17">
        <v>3.7132964499999997E-2</v>
      </c>
      <c r="C5389" s="17">
        <v>6.2352668999999996E-3</v>
      </c>
      <c r="D5389" s="17">
        <v>-3.3736399999999999E-4</v>
      </c>
      <c r="E5389" s="74">
        <v>2.5948093200000001E-2</v>
      </c>
      <c r="F5389" s="74">
        <v>-1.0608463E-2</v>
      </c>
      <c r="G5389" s="17">
        <v>2.8141857199999998E-2</v>
      </c>
      <c r="J5389" s="74"/>
      <c r="K5389" s="73"/>
      <c r="L5389" s="73"/>
      <c r="M5389" s="73"/>
      <c r="N5389" s="73"/>
      <c r="O5389" s="69"/>
      <c r="P5389" s="69"/>
      <c r="Q5389" s="69"/>
      <c r="R5389" s="69"/>
      <c r="S5389" s="69"/>
      <c r="T5389" s="69"/>
      <c r="U5389" s="69"/>
      <c r="V5389" s="72"/>
      <c r="W5389" s="71"/>
      <c r="X5389" s="71"/>
    </row>
    <row r="5390" spans="1:24" ht="15.75" thickBot="1">
      <c r="A5390" s="3">
        <v>0.53820000000000001</v>
      </c>
      <c r="B5390" s="17">
        <v>3.7230725300000003E-2</v>
      </c>
      <c r="C5390" s="17">
        <v>6.3163061000000003E-3</v>
      </c>
      <c r="D5390" s="17">
        <v>-2.5996800000000002E-4</v>
      </c>
      <c r="E5390" s="74">
        <v>2.6016469100000002E-2</v>
      </c>
      <c r="F5390" s="74">
        <v>-1.0537009E-2</v>
      </c>
      <c r="G5390" s="17">
        <v>2.82159996E-2</v>
      </c>
      <c r="J5390" s="74"/>
      <c r="K5390" s="73"/>
      <c r="L5390" s="73"/>
      <c r="M5390" s="73"/>
      <c r="N5390" s="73"/>
      <c r="O5390" s="69"/>
      <c r="P5390" s="69"/>
      <c r="Q5390" s="69"/>
      <c r="R5390" s="69"/>
      <c r="S5390" s="69"/>
      <c r="T5390" s="69"/>
      <c r="U5390" s="69"/>
      <c r="V5390" s="72"/>
      <c r="W5390" s="71"/>
      <c r="X5390" s="71"/>
    </row>
    <row r="5391" spans="1:24" ht="15.75" thickBot="1">
      <c r="A5391" s="3">
        <v>0.5383</v>
      </c>
      <c r="B5391" s="17">
        <v>3.7328488399999998E-2</v>
      </c>
      <c r="C5391" s="17">
        <v>6.3973505000000002E-3</v>
      </c>
      <c r="D5391" s="17">
        <v>-1.8256899999999999E-4</v>
      </c>
      <c r="E5391" s="74">
        <v>2.6084847099999999E-2</v>
      </c>
      <c r="F5391" s="74">
        <v>-1.0465548E-2</v>
      </c>
      <c r="G5391" s="17">
        <v>2.82901443E-2</v>
      </c>
      <c r="J5391" s="74"/>
      <c r="K5391" s="73"/>
      <c r="L5391" s="73"/>
      <c r="M5391" s="73"/>
      <c r="N5391" s="73"/>
      <c r="O5391" s="69"/>
      <c r="P5391" s="69"/>
      <c r="Q5391" s="69"/>
      <c r="R5391" s="69"/>
      <c r="S5391" s="69"/>
      <c r="T5391" s="69"/>
      <c r="U5391" s="69"/>
      <c r="V5391" s="72"/>
      <c r="W5391" s="71"/>
      <c r="X5391" s="71"/>
    </row>
    <row r="5392" spans="1:24" ht="15.75" thickBot="1">
      <c r="A5392" s="3">
        <v>0.53839999999999999</v>
      </c>
      <c r="B5392" s="17">
        <v>3.7426253899999998E-2</v>
      </c>
      <c r="C5392" s="17">
        <v>6.4784001000000001E-3</v>
      </c>
      <c r="D5392" s="17">
        <v>-1.0516E-4</v>
      </c>
      <c r="E5392" s="74">
        <v>2.6153227300000002E-2</v>
      </c>
      <c r="F5392" s="74">
        <v>-1.0394080999999999E-2</v>
      </c>
      <c r="G5392" s="17">
        <v>2.8364291100000001E-2</v>
      </c>
      <c r="J5392" s="74"/>
      <c r="K5392" s="73"/>
      <c r="L5392" s="73"/>
      <c r="M5392" s="73"/>
      <c r="N5392" s="73"/>
      <c r="O5392" s="69"/>
      <c r="P5392" s="69"/>
      <c r="Q5392" s="69"/>
      <c r="R5392" s="69"/>
      <c r="S5392" s="69"/>
      <c r="T5392" s="69"/>
      <c r="U5392" s="69"/>
      <c r="V5392" s="72"/>
      <c r="W5392" s="71"/>
      <c r="X5392" s="71"/>
    </row>
    <row r="5393" spans="1:24" ht="15.75" thickBot="1">
      <c r="A5393" s="3">
        <v>0.53849999999999998</v>
      </c>
      <c r="B5393" s="17">
        <v>3.7524021800000001E-2</v>
      </c>
      <c r="C5393" s="17">
        <v>6.5594548000000004E-3</v>
      </c>
      <c r="D5393" s="17">
        <v>-2.7746000000000002E-5</v>
      </c>
      <c r="E5393" s="74">
        <v>2.6221609699999999E-2</v>
      </c>
      <c r="F5393" s="74">
        <v>-1.0322606E-2</v>
      </c>
      <c r="G5393" s="17">
        <v>2.8438440200000002E-2</v>
      </c>
      <c r="J5393" s="74"/>
      <c r="K5393" s="73"/>
      <c r="L5393" s="73"/>
      <c r="M5393" s="73"/>
      <c r="N5393" s="73"/>
      <c r="O5393" s="69"/>
      <c r="P5393" s="69"/>
      <c r="Q5393" s="69"/>
      <c r="R5393" s="69"/>
      <c r="S5393" s="69"/>
      <c r="T5393" s="69"/>
      <c r="U5393" s="69"/>
      <c r="V5393" s="72"/>
      <c r="W5393" s="71"/>
      <c r="X5393" s="71"/>
    </row>
    <row r="5394" spans="1:24" ht="15.75" thickBot="1">
      <c r="A5394" s="3">
        <v>0.53859999999999997</v>
      </c>
      <c r="B5394" s="17">
        <v>3.7621792100000002E-2</v>
      </c>
      <c r="C5394" s="17">
        <v>6.6405146999999999E-3</v>
      </c>
      <c r="D5394" s="17">
        <v>4.9673599999999998E-5</v>
      </c>
      <c r="E5394" s="74">
        <v>2.62899942E-2</v>
      </c>
      <c r="F5394" s="74">
        <v>-1.0251125E-2</v>
      </c>
      <c r="G5394" s="17">
        <v>2.85125915E-2</v>
      </c>
      <c r="J5394" s="74"/>
      <c r="K5394" s="73"/>
      <c r="L5394" s="73"/>
      <c r="M5394" s="73"/>
      <c r="N5394" s="73"/>
      <c r="O5394" s="69"/>
      <c r="P5394" s="69"/>
      <c r="Q5394" s="69"/>
      <c r="R5394" s="69"/>
      <c r="S5394" s="69"/>
      <c r="T5394" s="69"/>
      <c r="U5394" s="69"/>
      <c r="V5394" s="72"/>
      <c r="W5394" s="71"/>
      <c r="X5394" s="71"/>
    </row>
    <row r="5395" spans="1:24" ht="15.75" thickBot="1">
      <c r="A5395" s="3">
        <v>0.53869999999999996</v>
      </c>
      <c r="B5395" s="17">
        <v>3.77195647E-2</v>
      </c>
      <c r="C5395" s="17">
        <v>6.7215798000000004E-3</v>
      </c>
      <c r="D5395" s="17">
        <v>1.270985E-4</v>
      </c>
      <c r="E5395" s="74">
        <v>2.6358380800000001E-2</v>
      </c>
      <c r="F5395" s="74">
        <v>-1.0179638E-2</v>
      </c>
      <c r="G5395" s="17">
        <v>2.8586745100000002E-2</v>
      </c>
      <c r="J5395" s="74"/>
      <c r="K5395" s="73"/>
      <c r="L5395" s="73"/>
      <c r="M5395" s="73"/>
      <c r="N5395" s="73"/>
      <c r="O5395" s="69"/>
      <c r="P5395" s="69"/>
      <c r="Q5395" s="69"/>
      <c r="R5395" s="69"/>
      <c r="S5395" s="69"/>
      <c r="T5395" s="69"/>
      <c r="U5395" s="69"/>
      <c r="V5395" s="72"/>
      <c r="W5395" s="71"/>
      <c r="X5395" s="71"/>
    </row>
    <row r="5396" spans="1:24" ht="15.75" thickBot="1">
      <c r="A5396" s="3">
        <v>0.53879999999999995</v>
      </c>
      <c r="B5396" s="17">
        <v>3.7817339800000002E-2</v>
      </c>
      <c r="C5396" s="17">
        <v>6.8026500000000004E-3</v>
      </c>
      <c r="D5396" s="17">
        <v>2.0452910000000001E-4</v>
      </c>
      <c r="E5396" s="74">
        <v>2.6426769700000002E-2</v>
      </c>
      <c r="F5396" s="74">
        <v>-1.0108143999999999E-2</v>
      </c>
      <c r="G5396" s="17">
        <v>2.86609008E-2</v>
      </c>
      <c r="J5396" s="74"/>
      <c r="K5396" s="73"/>
      <c r="L5396" s="73"/>
      <c r="M5396" s="73"/>
      <c r="N5396" s="73"/>
      <c r="O5396" s="69"/>
      <c r="P5396" s="69"/>
      <c r="Q5396" s="69"/>
      <c r="R5396" s="69"/>
      <c r="S5396" s="69"/>
      <c r="T5396" s="69"/>
      <c r="U5396" s="69"/>
      <c r="V5396" s="72"/>
      <c r="W5396" s="71"/>
      <c r="X5396" s="71"/>
    </row>
    <row r="5397" spans="1:24" ht="15.75" thickBot="1">
      <c r="A5397" s="3">
        <v>0.53890000000000005</v>
      </c>
      <c r="B5397" s="17">
        <v>3.7915117200000001E-2</v>
      </c>
      <c r="C5397" s="17">
        <v>6.8837254000000004E-3</v>
      </c>
      <c r="D5397" s="17">
        <v>2.8196550000000002E-4</v>
      </c>
      <c r="E5397" s="74">
        <v>2.6495160699999999E-2</v>
      </c>
      <c r="F5397" s="74">
        <v>-1.0036643E-2</v>
      </c>
      <c r="G5397" s="17">
        <v>2.8735058899999999E-2</v>
      </c>
      <c r="J5397" s="74"/>
      <c r="K5397" s="73"/>
      <c r="L5397" s="73"/>
      <c r="M5397" s="73"/>
      <c r="N5397" s="73"/>
      <c r="O5397" s="69"/>
      <c r="P5397" s="69"/>
      <c r="Q5397" s="69"/>
      <c r="R5397" s="69"/>
      <c r="S5397" s="69"/>
      <c r="T5397" s="69"/>
      <c r="U5397" s="69"/>
      <c r="V5397" s="72"/>
      <c r="W5397" s="71"/>
      <c r="X5397" s="71"/>
    </row>
    <row r="5398" spans="1:24" ht="15.75" thickBot="1">
      <c r="A5398" s="3">
        <v>0.53900000000000003</v>
      </c>
      <c r="B5398" s="17">
        <v>3.8012897099999998E-2</v>
      </c>
      <c r="C5398" s="17">
        <v>6.9648059999999996E-3</v>
      </c>
      <c r="D5398" s="17">
        <v>3.5940769999999998E-4</v>
      </c>
      <c r="E5398" s="74">
        <v>2.6563553899999998E-2</v>
      </c>
      <c r="F5398" s="74">
        <v>-9.965135E-3</v>
      </c>
      <c r="G5398" s="17">
        <v>2.8809219099999998E-2</v>
      </c>
      <c r="J5398" s="74"/>
      <c r="K5398" s="73"/>
      <c r="L5398" s="73"/>
      <c r="M5398" s="73"/>
      <c r="N5398" s="73"/>
      <c r="O5398" s="69"/>
      <c r="P5398" s="69"/>
      <c r="Q5398" s="69"/>
      <c r="R5398" s="69"/>
      <c r="S5398" s="69"/>
      <c r="T5398" s="69"/>
      <c r="U5398" s="69"/>
      <c r="V5398" s="72"/>
      <c r="W5398" s="71"/>
      <c r="X5398" s="71"/>
    </row>
    <row r="5399" spans="1:24" ht="15.75" thickBot="1">
      <c r="A5399" s="3">
        <v>0.53910000000000002</v>
      </c>
      <c r="B5399" s="17">
        <v>3.8110679299999999E-2</v>
      </c>
      <c r="C5399" s="17">
        <v>7.0458917999999997E-3</v>
      </c>
      <c r="D5399" s="17">
        <v>4.3685570000000001E-4</v>
      </c>
      <c r="E5399" s="74">
        <v>2.6631949200000001E-2</v>
      </c>
      <c r="F5399" s="74">
        <v>-9.8936200000000005E-3</v>
      </c>
      <c r="G5399" s="17">
        <v>2.8883381600000001E-2</v>
      </c>
      <c r="J5399" s="74"/>
      <c r="K5399" s="73"/>
      <c r="L5399" s="73"/>
      <c r="M5399" s="73"/>
      <c r="N5399" s="73"/>
      <c r="O5399" s="69"/>
      <c r="P5399" s="69"/>
      <c r="Q5399" s="69"/>
      <c r="R5399" s="69"/>
      <c r="S5399" s="69"/>
      <c r="T5399" s="69"/>
      <c r="U5399" s="69"/>
      <c r="V5399" s="72"/>
      <c r="W5399" s="71"/>
      <c r="X5399" s="71"/>
    </row>
    <row r="5400" spans="1:24" ht="15.75" thickBot="1">
      <c r="A5400" s="3">
        <v>0.53920000000000001</v>
      </c>
      <c r="B5400" s="17">
        <v>3.8208463999999998E-2</v>
      </c>
      <c r="C5400" s="17">
        <v>7.1269827999999999E-3</v>
      </c>
      <c r="D5400" s="17">
        <v>5.1430949999999997E-4</v>
      </c>
      <c r="E5400" s="74">
        <v>2.67003468E-2</v>
      </c>
      <c r="F5400" s="74">
        <v>-9.8220990000000008E-3</v>
      </c>
      <c r="G5400" s="17">
        <v>2.8957546399999999E-2</v>
      </c>
      <c r="J5400" s="74"/>
      <c r="K5400" s="73"/>
      <c r="L5400" s="73"/>
      <c r="M5400" s="73"/>
      <c r="N5400" s="73"/>
      <c r="O5400" s="69"/>
      <c r="P5400" s="69"/>
      <c r="Q5400" s="69"/>
      <c r="R5400" s="69"/>
      <c r="S5400" s="69"/>
      <c r="T5400" s="69"/>
      <c r="U5400" s="69"/>
      <c r="V5400" s="72"/>
      <c r="W5400" s="71"/>
      <c r="X5400" s="71"/>
    </row>
    <row r="5401" spans="1:24" ht="15.75" thickBot="1">
      <c r="A5401" s="3">
        <v>0.5393</v>
      </c>
      <c r="B5401" s="17">
        <v>3.8306251100000001E-2</v>
      </c>
      <c r="C5401" s="17">
        <v>7.2080790999999996E-3</v>
      </c>
      <c r="D5401" s="17">
        <v>5.9176910000000005E-4</v>
      </c>
      <c r="E5401" s="74">
        <v>2.6768746499999999E-2</v>
      </c>
      <c r="F5401" s="74">
        <v>-9.7505709999999995E-3</v>
      </c>
      <c r="G5401" s="17">
        <v>2.90317135E-2</v>
      </c>
      <c r="J5401" s="74"/>
      <c r="K5401" s="73"/>
      <c r="L5401" s="73"/>
      <c r="M5401" s="73"/>
      <c r="N5401" s="73"/>
      <c r="O5401" s="69"/>
      <c r="P5401" s="69"/>
      <c r="Q5401" s="69"/>
      <c r="R5401" s="69"/>
      <c r="S5401" s="69"/>
      <c r="T5401" s="69"/>
      <c r="U5401" s="69"/>
      <c r="V5401" s="72"/>
      <c r="W5401" s="71"/>
      <c r="X5401" s="71"/>
    </row>
    <row r="5402" spans="1:24" ht="15.75" thickBot="1">
      <c r="A5402" s="3">
        <v>0.53939999999999999</v>
      </c>
      <c r="B5402" s="17">
        <v>3.8404040700000003E-2</v>
      </c>
      <c r="C5402" s="17">
        <v>7.2891804999999999E-3</v>
      </c>
      <c r="D5402" s="17">
        <v>6.6923449999999995E-4</v>
      </c>
      <c r="E5402" s="74">
        <v>2.6837148500000001E-2</v>
      </c>
      <c r="F5402" s="74">
        <v>-9.6790369999999997E-3</v>
      </c>
      <c r="G5402" s="17">
        <v>2.91058828E-2</v>
      </c>
      <c r="J5402" s="74"/>
      <c r="K5402" s="73"/>
      <c r="L5402" s="73"/>
      <c r="M5402" s="73"/>
      <c r="N5402" s="73"/>
      <c r="O5402" s="69"/>
      <c r="P5402" s="69"/>
      <c r="Q5402" s="69"/>
      <c r="R5402" s="69"/>
      <c r="S5402" s="69"/>
      <c r="T5402" s="69"/>
      <c r="U5402" s="69"/>
      <c r="V5402" s="72"/>
      <c r="W5402" s="71"/>
      <c r="X5402" s="71"/>
    </row>
    <row r="5403" spans="1:24" ht="15.75" thickBot="1">
      <c r="A5403" s="3">
        <v>0.53949999999999998</v>
      </c>
      <c r="B5403" s="17">
        <v>3.8501832600000001E-2</v>
      </c>
      <c r="C5403" s="17">
        <v>7.3702871000000001E-3</v>
      </c>
      <c r="D5403" s="17">
        <v>7.4670569999999998E-4</v>
      </c>
      <c r="E5403" s="74">
        <v>2.6905552700000002E-2</v>
      </c>
      <c r="F5403" s="74">
        <v>-9.6074950000000006E-3</v>
      </c>
      <c r="G5403" s="17">
        <v>2.9180054399999999E-2</v>
      </c>
      <c r="J5403" s="74"/>
      <c r="K5403" s="73"/>
      <c r="L5403" s="73"/>
      <c r="M5403" s="73"/>
      <c r="N5403" s="73"/>
      <c r="O5403" s="69"/>
      <c r="P5403" s="69"/>
      <c r="Q5403" s="69"/>
      <c r="R5403" s="69"/>
      <c r="S5403" s="69"/>
      <c r="T5403" s="69"/>
      <c r="U5403" s="69"/>
      <c r="V5403" s="72"/>
      <c r="W5403" s="71"/>
      <c r="X5403" s="71"/>
    </row>
    <row r="5404" spans="1:24" ht="15.75" thickBot="1">
      <c r="A5404" s="3">
        <v>0.53959999999999997</v>
      </c>
      <c r="B5404" s="17">
        <v>3.8599626999999997E-2</v>
      </c>
      <c r="C5404" s="17">
        <v>7.451399E-3</v>
      </c>
      <c r="D5404" s="17">
        <v>8.2418279999999997E-4</v>
      </c>
      <c r="E5404" s="74">
        <v>2.6973958999999999E-2</v>
      </c>
      <c r="F5404" s="74">
        <v>-9.5359469999999995E-3</v>
      </c>
      <c r="G5404" s="17">
        <v>2.9254228199999999E-2</v>
      </c>
      <c r="J5404" s="74"/>
      <c r="K5404" s="73"/>
      <c r="L5404" s="73"/>
      <c r="M5404" s="73"/>
      <c r="N5404" s="73"/>
      <c r="O5404" s="69"/>
      <c r="P5404" s="69"/>
      <c r="Q5404" s="69"/>
      <c r="R5404" s="69"/>
      <c r="S5404" s="69"/>
      <c r="T5404" s="69"/>
      <c r="U5404" s="69"/>
      <c r="V5404" s="72"/>
      <c r="W5404" s="71"/>
      <c r="X5404" s="71"/>
    </row>
    <row r="5405" spans="1:24" ht="15.75" thickBot="1">
      <c r="A5405" s="3">
        <v>0.53969999999999996</v>
      </c>
      <c r="B5405" s="17">
        <v>3.86974239E-2</v>
      </c>
      <c r="C5405" s="17">
        <v>7.5325161E-3</v>
      </c>
      <c r="D5405" s="17">
        <v>9.0166560000000005E-4</v>
      </c>
      <c r="E5405" s="74">
        <v>2.7042367599999999E-2</v>
      </c>
      <c r="F5405" s="74">
        <v>-9.4643920000000003E-3</v>
      </c>
      <c r="G5405" s="17">
        <v>2.9328404400000001E-2</v>
      </c>
      <c r="J5405" s="74"/>
      <c r="K5405" s="73"/>
      <c r="L5405" s="73"/>
      <c r="M5405" s="73"/>
      <c r="N5405" s="73"/>
      <c r="O5405" s="69"/>
      <c r="P5405" s="69"/>
      <c r="Q5405" s="69"/>
      <c r="R5405" s="69"/>
      <c r="S5405" s="69"/>
      <c r="T5405" s="69"/>
      <c r="U5405" s="69"/>
      <c r="V5405" s="72"/>
      <c r="W5405" s="71"/>
      <c r="X5405" s="71"/>
    </row>
    <row r="5406" spans="1:24" ht="15.75" thickBot="1">
      <c r="A5406" s="3">
        <v>0.53979999999999995</v>
      </c>
      <c r="B5406" s="17">
        <v>3.8795223199999999E-2</v>
      </c>
      <c r="C5406" s="17">
        <v>7.6136384E-3</v>
      </c>
      <c r="D5406" s="17">
        <v>9.7915429999999998E-4</v>
      </c>
      <c r="E5406" s="74">
        <v>2.7110778499999998E-2</v>
      </c>
      <c r="F5406" s="74">
        <v>-9.3928310000000008E-3</v>
      </c>
      <c r="G5406" s="17">
        <v>2.9402582900000002E-2</v>
      </c>
      <c r="J5406" s="74"/>
      <c r="K5406" s="73"/>
      <c r="L5406" s="73"/>
      <c r="M5406" s="73"/>
      <c r="N5406" s="73"/>
      <c r="O5406" s="69"/>
      <c r="P5406" s="69"/>
      <c r="Q5406" s="69"/>
      <c r="R5406" s="69"/>
      <c r="S5406" s="69"/>
      <c r="T5406" s="69"/>
      <c r="U5406" s="69"/>
      <c r="V5406" s="72"/>
      <c r="W5406" s="71"/>
      <c r="X5406" s="71"/>
    </row>
    <row r="5407" spans="1:24" ht="15.75" thickBot="1">
      <c r="A5407" s="3">
        <v>0.53990000000000005</v>
      </c>
      <c r="B5407" s="17">
        <v>3.8893024999999998E-2</v>
      </c>
      <c r="C5407" s="17">
        <v>7.6947659999999996E-3</v>
      </c>
      <c r="D5407" s="17">
        <v>1.0566487999999999E-3</v>
      </c>
      <c r="E5407" s="74">
        <v>2.7179191500000002E-2</v>
      </c>
      <c r="F5407" s="74">
        <v>-9.3212620000000003E-3</v>
      </c>
      <c r="G5407" s="17">
        <v>2.9476763600000001E-2</v>
      </c>
      <c r="J5407" s="74"/>
      <c r="K5407" s="73"/>
      <c r="L5407" s="73"/>
      <c r="M5407" s="73"/>
      <c r="N5407" s="73"/>
      <c r="O5407" s="69"/>
      <c r="P5407" s="69"/>
      <c r="Q5407" s="69"/>
      <c r="R5407" s="69"/>
      <c r="S5407" s="69"/>
      <c r="T5407" s="69"/>
      <c r="U5407" s="69"/>
      <c r="V5407" s="72"/>
      <c r="W5407" s="71"/>
      <c r="X5407" s="71"/>
    </row>
    <row r="5408" spans="1:24" ht="15.75" thickBot="1">
      <c r="A5408" s="3">
        <v>0.54</v>
      </c>
      <c r="B5408" s="17">
        <v>3.89908292E-2</v>
      </c>
      <c r="C5408" s="17">
        <v>7.7758988999999997E-3</v>
      </c>
      <c r="D5408" s="17">
        <v>1.1341491999999999E-3</v>
      </c>
      <c r="E5408" s="74">
        <v>2.7247606800000001E-2</v>
      </c>
      <c r="F5408" s="74">
        <v>-9.2496869999999995E-3</v>
      </c>
      <c r="G5408" s="17">
        <v>2.95509467E-2</v>
      </c>
      <c r="J5408" s="74"/>
      <c r="K5408" s="73"/>
      <c r="L5408" s="73"/>
      <c r="M5408" s="73"/>
      <c r="N5408" s="73"/>
      <c r="O5408" s="69"/>
      <c r="P5408" s="69"/>
      <c r="Q5408" s="69"/>
      <c r="R5408" s="69"/>
      <c r="S5408" s="69"/>
      <c r="T5408" s="69"/>
      <c r="U5408" s="69"/>
      <c r="V5408" s="72"/>
      <c r="W5408" s="71"/>
      <c r="X5408" s="71"/>
    </row>
    <row r="5409" spans="1:24" ht="15.75" thickBot="1">
      <c r="A5409" s="3">
        <v>0.54010000000000002</v>
      </c>
      <c r="B5409" s="17">
        <v>3.9088636000000003E-2</v>
      </c>
      <c r="C5409" s="17">
        <v>7.8570368999999994E-3</v>
      </c>
      <c r="D5409" s="17">
        <v>1.2116554E-3</v>
      </c>
      <c r="E5409" s="74">
        <v>2.7316024299999998E-2</v>
      </c>
      <c r="F5409" s="74">
        <v>-9.1781050000000006E-3</v>
      </c>
      <c r="G5409" s="17">
        <v>2.96251321E-2</v>
      </c>
      <c r="J5409" s="74"/>
      <c r="K5409" s="73"/>
      <c r="L5409" s="73"/>
      <c r="M5409" s="73"/>
      <c r="N5409" s="73"/>
      <c r="O5409" s="69"/>
      <c r="P5409" s="69"/>
      <c r="Q5409" s="69"/>
      <c r="R5409" s="69"/>
      <c r="S5409" s="69"/>
      <c r="T5409" s="69"/>
      <c r="U5409" s="69"/>
      <c r="V5409" s="72"/>
      <c r="W5409" s="71"/>
      <c r="X5409" s="71"/>
    </row>
    <row r="5410" spans="1:24" ht="15.75" thickBot="1">
      <c r="A5410" s="3">
        <v>0.54020000000000001</v>
      </c>
      <c r="B5410" s="17">
        <v>3.9186445200000003E-2</v>
      </c>
      <c r="C5410" s="17">
        <v>7.9381803000000001E-3</v>
      </c>
      <c r="D5410" s="17">
        <v>1.2891675000000001E-3</v>
      </c>
      <c r="E5410" s="74">
        <v>2.7384444099999999E-2</v>
      </c>
      <c r="F5410" s="74">
        <v>-9.1065169999999997E-3</v>
      </c>
      <c r="G5410" s="17">
        <v>2.9699319799999999E-2</v>
      </c>
      <c r="J5410" s="74"/>
      <c r="K5410" s="73"/>
      <c r="L5410" s="73"/>
      <c r="M5410" s="73"/>
      <c r="N5410" s="73"/>
      <c r="O5410" s="69"/>
      <c r="P5410" s="69"/>
      <c r="Q5410" s="69"/>
      <c r="R5410" s="69"/>
      <c r="S5410" s="69"/>
      <c r="T5410" s="69"/>
      <c r="U5410" s="69"/>
      <c r="V5410" s="72"/>
      <c r="W5410" s="71"/>
      <c r="X5410" s="71"/>
    </row>
    <row r="5411" spans="1:24" ht="15.75" thickBot="1">
      <c r="A5411" s="3">
        <v>0.5403</v>
      </c>
      <c r="B5411" s="17">
        <v>3.92842568E-2</v>
      </c>
      <c r="C5411" s="17">
        <v>8.0193289000000008E-3</v>
      </c>
      <c r="D5411" s="17">
        <v>1.3666854E-3</v>
      </c>
      <c r="E5411" s="74">
        <v>2.7452866100000001E-2</v>
      </c>
      <c r="F5411" s="74">
        <v>-9.0349209999999996E-3</v>
      </c>
      <c r="G5411" s="17">
        <v>2.97735098E-2</v>
      </c>
      <c r="J5411" s="74"/>
      <c r="K5411" s="73"/>
      <c r="L5411" s="73"/>
      <c r="M5411" s="73"/>
      <c r="N5411" s="73"/>
      <c r="O5411" s="69"/>
      <c r="P5411" s="69"/>
      <c r="Q5411" s="69"/>
      <c r="R5411" s="69"/>
      <c r="S5411" s="69"/>
      <c r="T5411" s="69"/>
      <c r="U5411" s="69"/>
      <c r="V5411" s="72"/>
      <c r="W5411" s="71"/>
      <c r="X5411" s="71"/>
    </row>
    <row r="5412" spans="1:24" ht="15.75" thickBot="1">
      <c r="A5412" s="3">
        <v>0.54039999999999999</v>
      </c>
      <c r="B5412" s="17">
        <v>3.9382070999999998E-2</v>
      </c>
      <c r="C5412" s="17">
        <v>8.1004827999999994E-3</v>
      </c>
      <c r="D5412" s="17">
        <v>1.4442092E-3</v>
      </c>
      <c r="E5412" s="74">
        <v>2.7521290399999999E-2</v>
      </c>
      <c r="F5412" s="74">
        <v>-8.9633190000000008E-3</v>
      </c>
      <c r="G5412" s="17">
        <v>2.9847702199999999E-2</v>
      </c>
      <c r="J5412" s="74"/>
      <c r="K5412" s="73"/>
      <c r="L5412" s="73"/>
      <c r="M5412" s="73"/>
      <c r="N5412" s="73"/>
      <c r="O5412" s="69"/>
      <c r="P5412" s="69"/>
      <c r="Q5412" s="69"/>
      <c r="R5412" s="69"/>
      <c r="S5412" s="69"/>
      <c r="T5412" s="69"/>
      <c r="U5412" s="69"/>
      <c r="V5412" s="72"/>
      <c r="W5412" s="71"/>
      <c r="X5412" s="71"/>
    </row>
    <row r="5413" spans="1:24" ht="15.75" thickBot="1">
      <c r="A5413" s="3">
        <v>0.54049999999999998</v>
      </c>
      <c r="B5413" s="17">
        <v>3.9479887700000001E-2</v>
      </c>
      <c r="C5413" s="17">
        <v>8.1816418999999998E-3</v>
      </c>
      <c r="D5413" s="17">
        <v>1.5217389E-3</v>
      </c>
      <c r="E5413" s="74">
        <v>2.7589717E-2</v>
      </c>
      <c r="F5413" s="74">
        <v>-8.8917100000000006E-3</v>
      </c>
      <c r="G5413" s="17">
        <v>2.9921896900000002E-2</v>
      </c>
      <c r="J5413" s="74"/>
      <c r="K5413" s="73"/>
      <c r="L5413" s="73"/>
      <c r="M5413" s="73"/>
      <c r="N5413" s="73"/>
      <c r="O5413" s="69"/>
      <c r="P5413" s="69"/>
      <c r="Q5413" s="69"/>
      <c r="R5413" s="69"/>
      <c r="S5413" s="69"/>
      <c r="T5413" s="69"/>
      <c r="U5413" s="69"/>
      <c r="V5413" s="72"/>
      <c r="W5413" s="71"/>
      <c r="X5413" s="71"/>
    </row>
    <row r="5414" spans="1:24" ht="15.75" thickBot="1">
      <c r="A5414" s="3">
        <v>0.54059999999999997</v>
      </c>
      <c r="B5414" s="17">
        <v>3.9577706900000002E-2</v>
      </c>
      <c r="C5414" s="17">
        <v>8.2628062999999998E-3</v>
      </c>
      <c r="D5414" s="17">
        <v>1.5992744000000001E-3</v>
      </c>
      <c r="E5414" s="74">
        <v>2.7658145799999999E-2</v>
      </c>
      <c r="F5414" s="74">
        <v>-8.8200940000000005E-3</v>
      </c>
      <c r="G5414" s="17">
        <v>2.99960939E-2</v>
      </c>
      <c r="J5414" s="74"/>
      <c r="K5414" s="73"/>
      <c r="L5414" s="73"/>
      <c r="M5414" s="73"/>
      <c r="N5414" s="73"/>
      <c r="O5414" s="69"/>
      <c r="P5414" s="69"/>
      <c r="Q5414" s="69"/>
      <c r="R5414" s="69"/>
      <c r="S5414" s="69"/>
      <c r="T5414" s="69"/>
      <c r="U5414" s="69"/>
      <c r="V5414" s="72"/>
      <c r="W5414" s="71"/>
      <c r="X5414" s="71"/>
    </row>
    <row r="5415" spans="1:24" ht="15.75" thickBot="1">
      <c r="A5415" s="3">
        <v>0.54069999999999996</v>
      </c>
      <c r="B5415" s="17">
        <v>3.9675528600000003E-2</v>
      </c>
      <c r="C5415" s="17">
        <v>8.3439761000000008E-3</v>
      </c>
      <c r="D5415" s="17">
        <v>1.6768158E-3</v>
      </c>
      <c r="E5415" s="74">
        <v>2.7726576900000001E-2</v>
      </c>
      <c r="F5415" s="74">
        <v>-8.7484710000000007E-3</v>
      </c>
      <c r="G5415" s="17">
        <v>3.0070293299999998E-2</v>
      </c>
      <c r="J5415" s="74"/>
      <c r="K5415" s="73"/>
      <c r="L5415" s="73"/>
      <c r="M5415" s="73"/>
      <c r="N5415" s="73"/>
      <c r="O5415" s="69"/>
      <c r="P5415" s="69"/>
      <c r="Q5415" s="69"/>
      <c r="R5415" s="69"/>
      <c r="S5415" s="69"/>
      <c r="T5415" s="69"/>
      <c r="U5415" s="69"/>
      <c r="V5415" s="72"/>
      <c r="W5415" s="71"/>
      <c r="X5415" s="71"/>
    </row>
    <row r="5416" spans="1:24" ht="15.75" thickBot="1">
      <c r="A5416" s="3">
        <v>0.54079999999999995</v>
      </c>
      <c r="B5416" s="17">
        <v>3.9773352800000002E-2</v>
      </c>
      <c r="C5416" s="17">
        <v>8.4251511000000001E-3</v>
      </c>
      <c r="D5416" s="17">
        <v>1.7543630999999999E-3</v>
      </c>
      <c r="E5416" s="74">
        <v>2.7795010299999999E-2</v>
      </c>
      <c r="F5416" s="74">
        <v>-8.6768409999999994E-3</v>
      </c>
      <c r="G5416" s="17">
        <v>3.0144495100000002E-2</v>
      </c>
      <c r="J5416" s="74"/>
      <c r="K5416" s="73"/>
      <c r="L5416" s="73"/>
      <c r="M5416" s="73"/>
      <c r="N5416" s="73"/>
      <c r="O5416" s="69"/>
      <c r="P5416" s="69"/>
      <c r="Q5416" s="69"/>
      <c r="R5416" s="69"/>
      <c r="S5416" s="69"/>
      <c r="T5416" s="69"/>
      <c r="U5416" s="69"/>
      <c r="V5416" s="72"/>
      <c r="W5416" s="71"/>
      <c r="X5416" s="71"/>
    </row>
    <row r="5417" spans="1:24" ht="15.75" thickBot="1">
      <c r="A5417" s="3">
        <v>0.54090000000000005</v>
      </c>
      <c r="B5417" s="17">
        <v>3.9871179600000001E-2</v>
      </c>
      <c r="C5417" s="17">
        <v>8.5063314000000008E-3</v>
      </c>
      <c r="D5417" s="17">
        <v>1.8319162999999999E-3</v>
      </c>
      <c r="E5417" s="74">
        <v>2.7863446E-2</v>
      </c>
      <c r="F5417" s="74">
        <v>-8.6052049999999995E-3</v>
      </c>
      <c r="G5417" s="17">
        <v>3.0218699200000001E-2</v>
      </c>
      <c r="J5417" s="74"/>
      <c r="K5417" s="73"/>
      <c r="L5417" s="73"/>
      <c r="M5417" s="73"/>
      <c r="N5417" s="73"/>
      <c r="O5417" s="69"/>
      <c r="P5417" s="69"/>
      <c r="Q5417" s="69"/>
      <c r="R5417" s="69"/>
      <c r="S5417" s="69"/>
      <c r="T5417" s="69"/>
      <c r="U5417" s="69"/>
      <c r="V5417" s="72"/>
      <c r="W5417" s="71"/>
      <c r="X5417" s="71"/>
    </row>
    <row r="5418" spans="1:24" ht="15.75" thickBot="1">
      <c r="A5418" s="3">
        <v>0.54100000000000004</v>
      </c>
      <c r="B5418" s="17">
        <v>3.9969008899999998E-2</v>
      </c>
      <c r="C5418" s="17">
        <v>8.5875169999999994E-3</v>
      </c>
      <c r="D5418" s="17">
        <v>1.9094754E-3</v>
      </c>
      <c r="E5418" s="74">
        <v>2.7931884000000001E-2</v>
      </c>
      <c r="F5418" s="74">
        <v>-8.5335619999999997E-3</v>
      </c>
      <c r="G5418" s="17">
        <v>3.02929056E-2</v>
      </c>
      <c r="J5418" s="74"/>
      <c r="K5418" s="73"/>
      <c r="L5418" s="73"/>
      <c r="M5418" s="73"/>
      <c r="N5418" s="73"/>
      <c r="O5418" s="69"/>
      <c r="P5418" s="69"/>
      <c r="Q5418" s="69"/>
      <c r="R5418" s="69"/>
      <c r="S5418" s="69"/>
      <c r="T5418" s="69"/>
      <c r="U5418" s="69"/>
      <c r="V5418" s="72"/>
      <c r="W5418" s="71"/>
      <c r="X5418" s="71"/>
    </row>
    <row r="5419" spans="1:24" ht="15.75" thickBot="1">
      <c r="A5419" s="3">
        <v>0.54110000000000003</v>
      </c>
      <c r="B5419" s="17">
        <v>4.0066840700000002E-2</v>
      </c>
      <c r="C5419" s="17">
        <v>8.6687078999999993E-3</v>
      </c>
      <c r="D5419" s="17">
        <v>1.9870403999999999E-3</v>
      </c>
      <c r="E5419" s="74">
        <v>2.8000324199999999E-2</v>
      </c>
      <c r="F5419" s="74">
        <v>-8.4619120000000003E-3</v>
      </c>
      <c r="G5419" s="17">
        <v>3.03671145E-2</v>
      </c>
      <c r="J5419" s="74"/>
      <c r="K5419" s="73"/>
      <c r="L5419" s="73"/>
      <c r="M5419" s="73"/>
      <c r="N5419" s="73"/>
      <c r="O5419" s="69"/>
      <c r="P5419" s="69"/>
      <c r="Q5419" s="69"/>
      <c r="R5419" s="69"/>
      <c r="S5419" s="69"/>
      <c r="T5419" s="69"/>
      <c r="U5419" s="69"/>
      <c r="V5419" s="72"/>
      <c r="W5419" s="71"/>
      <c r="X5419" s="71"/>
    </row>
    <row r="5420" spans="1:24" ht="15.75" thickBot="1">
      <c r="A5420" s="3">
        <v>0.54120000000000001</v>
      </c>
      <c r="B5420" s="17">
        <v>4.0164674999999997E-2</v>
      </c>
      <c r="C5420" s="17">
        <v>8.7499042000000003E-3</v>
      </c>
      <c r="D5420" s="17">
        <v>2.0646113000000002E-3</v>
      </c>
      <c r="E5420" s="74">
        <v>2.8068766799999999E-2</v>
      </c>
      <c r="F5420" s="74">
        <v>-8.3902549999999992E-3</v>
      </c>
      <c r="G5420" s="17">
        <v>3.0441325700000001E-2</v>
      </c>
      <c r="J5420" s="74"/>
      <c r="K5420" s="73"/>
      <c r="L5420" s="73"/>
      <c r="M5420" s="73"/>
      <c r="N5420" s="73"/>
      <c r="O5420" s="69"/>
      <c r="P5420" s="69"/>
      <c r="Q5420" s="69"/>
      <c r="R5420" s="69"/>
      <c r="S5420" s="69"/>
      <c r="T5420" s="69"/>
      <c r="U5420" s="69"/>
      <c r="V5420" s="72"/>
      <c r="W5420" s="71"/>
      <c r="X5420" s="71"/>
    </row>
    <row r="5421" spans="1:24" ht="15.75" thickBot="1">
      <c r="A5421" s="3">
        <v>0.5413</v>
      </c>
      <c r="B5421" s="17">
        <v>4.0262512E-2</v>
      </c>
      <c r="C5421" s="17">
        <v>8.8311058000000008E-3</v>
      </c>
      <c r="D5421" s="17">
        <v>2.1421881000000002E-3</v>
      </c>
      <c r="E5421" s="74">
        <v>2.8137211700000001E-2</v>
      </c>
      <c r="F5421" s="74">
        <v>-8.3185910000000002E-3</v>
      </c>
      <c r="G5421" s="17">
        <v>3.0515539299999998E-2</v>
      </c>
      <c r="J5421" s="74"/>
      <c r="K5421" s="73"/>
      <c r="L5421" s="73"/>
      <c r="M5421" s="73"/>
      <c r="N5421" s="73"/>
      <c r="O5421" s="69"/>
      <c r="P5421" s="69"/>
      <c r="Q5421" s="69"/>
      <c r="R5421" s="69"/>
      <c r="S5421" s="69"/>
      <c r="T5421" s="69"/>
      <c r="U5421" s="69"/>
      <c r="V5421" s="72"/>
      <c r="W5421" s="71"/>
      <c r="X5421" s="71"/>
    </row>
    <row r="5422" spans="1:24" ht="15.75" thickBot="1">
      <c r="A5422" s="3">
        <v>0.54139999999999999</v>
      </c>
      <c r="B5422" s="17">
        <v>4.0360351400000001E-2</v>
      </c>
      <c r="C5422" s="17">
        <v>8.9123126999999993E-3</v>
      </c>
      <c r="D5422" s="17">
        <v>2.2197708000000001E-3</v>
      </c>
      <c r="E5422" s="74">
        <v>2.82056589E-2</v>
      </c>
      <c r="F5422" s="74">
        <v>-8.2469210000000008E-3</v>
      </c>
      <c r="G5422" s="17">
        <v>3.05897553E-2</v>
      </c>
      <c r="J5422" s="74"/>
      <c r="K5422" s="73"/>
      <c r="L5422" s="73"/>
      <c r="M5422" s="73"/>
      <c r="N5422" s="73"/>
      <c r="O5422" s="69"/>
      <c r="P5422" s="69"/>
      <c r="Q5422" s="69"/>
      <c r="R5422" s="69"/>
      <c r="S5422" s="69"/>
      <c r="T5422" s="69"/>
      <c r="U5422" s="69"/>
      <c r="V5422" s="72"/>
      <c r="W5422" s="71"/>
      <c r="X5422" s="71"/>
    </row>
    <row r="5423" spans="1:24" ht="15.75" thickBot="1">
      <c r="A5423" s="3">
        <v>0.54149999999999998</v>
      </c>
      <c r="B5423" s="17">
        <v>4.0458193500000003E-2</v>
      </c>
      <c r="C5423" s="17">
        <v>8.9935248999999991E-3</v>
      </c>
      <c r="D5423" s="17">
        <v>2.2973594999999999E-3</v>
      </c>
      <c r="E5423" s="74">
        <v>2.8274108400000001E-2</v>
      </c>
      <c r="F5423" s="74">
        <v>-8.1752439999999999E-3</v>
      </c>
      <c r="G5423" s="17">
        <v>3.06639737E-2</v>
      </c>
      <c r="J5423" s="74"/>
      <c r="K5423" s="73"/>
      <c r="L5423" s="73"/>
      <c r="M5423" s="73"/>
      <c r="N5423" s="73"/>
      <c r="O5423" s="69"/>
      <c r="P5423" s="69"/>
      <c r="Q5423" s="69"/>
      <c r="R5423" s="69"/>
      <c r="S5423" s="69"/>
      <c r="T5423" s="69"/>
      <c r="U5423" s="69"/>
      <c r="V5423" s="72"/>
      <c r="W5423" s="71"/>
      <c r="X5423" s="71"/>
    </row>
    <row r="5424" spans="1:24" ht="15.75" thickBot="1">
      <c r="A5424" s="3">
        <v>0.54159999999999997</v>
      </c>
      <c r="B5424" s="17">
        <v>4.0556038099999997E-2</v>
      </c>
      <c r="C5424" s="17">
        <v>9.0747425E-3</v>
      </c>
      <c r="D5424" s="17">
        <v>2.3749540999999999E-3</v>
      </c>
      <c r="E5424" s="74">
        <v>2.83425603E-2</v>
      </c>
      <c r="F5424" s="74">
        <v>-8.1035589999999998E-3</v>
      </c>
      <c r="G5424" s="17">
        <v>3.07381945E-2</v>
      </c>
      <c r="J5424" s="74"/>
      <c r="K5424" s="73"/>
      <c r="L5424" s="73"/>
      <c r="M5424" s="73"/>
      <c r="N5424" s="73"/>
      <c r="O5424" s="69"/>
      <c r="P5424" s="69"/>
      <c r="Q5424" s="69"/>
      <c r="R5424" s="69"/>
      <c r="S5424" s="69"/>
      <c r="T5424" s="69"/>
      <c r="U5424" s="69"/>
      <c r="V5424" s="72"/>
      <c r="W5424" s="71"/>
      <c r="X5424" s="71"/>
    </row>
    <row r="5425" spans="1:24" ht="15.75" thickBot="1">
      <c r="A5425" s="3">
        <v>0.54169999999999996</v>
      </c>
      <c r="B5425" s="17">
        <v>4.0653885200000003E-2</v>
      </c>
      <c r="C5425" s="17">
        <v>9.1559654000000004E-3</v>
      </c>
      <c r="D5425" s="17">
        <v>2.4525545999999998E-3</v>
      </c>
      <c r="E5425" s="74">
        <v>2.8411014500000002E-2</v>
      </c>
      <c r="F5425" s="74">
        <v>-8.0318679999999993E-3</v>
      </c>
      <c r="G5425" s="17">
        <v>3.0812417700000001E-2</v>
      </c>
      <c r="J5425" s="74"/>
      <c r="K5425" s="73"/>
      <c r="L5425" s="73"/>
      <c r="M5425" s="73"/>
      <c r="N5425" s="73"/>
      <c r="O5425" s="69"/>
      <c r="P5425" s="69"/>
      <c r="Q5425" s="69"/>
      <c r="R5425" s="69"/>
      <c r="S5425" s="69"/>
      <c r="T5425" s="69"/>
      <c r="U5425" s="69"/>
      <c r="V5425" s="72"/>
      <c r="W5425" s="71"/>
      <c r="X5425" s="71"/>
    </row>
    <row r="5426" spans="1:24" ht="15.75" thickBot="1">
      <c r="A5426" s="3">
        <v>0.54179999999999995</v>
      </c>
      <c r="B5426" s="17">
        <v>4.0751734999999997E-2</v>
      </c>
      <c r="C5426" s="17">
        <v>9.2371937000000001E-3</v>
      </c>
      <c r="D5426" s="17">
        <v>2.5301611E-3</v>
      </c>
      <c r="E5426" s="74">
        <v>2.8479470999999999E-2</v>
      </c>
      <c r="F5426" s="74">
        <v>-7.9601700000000008E-3</v>
      </c>
      <c r="G5426" s="17">
        <v>3.0886643299999999E-2</v>
      </c>
      <c r="J5426" s="74"/>
      <c r="K5426" s="73"/>
      <c r="L5426" s="73"/>
      <c r="M5426" s="73"/>
      <c r="N5426" s="73"/>
      <c r="O5426" s="69"/>
      <c r="P5426" s="69"/>
      <c r="Q5426" s="69"/>
      <c r="R5426" s="69"/>
      <c r="S5426" s="69"/>
      <c r="T5426" s="69"/>
      <c r="U5426" s="69"/>
      <c r="V5426" s="72"/>
      <c r="W5426" s="71"/>
      <c r="X5426" s="71"/>
    </row>
    <row r="5427" spans="1:24" ht="15.75" thickBot="1">
      <c r="A5427" s="3">
        <v>0.54190000000000005</v>
      </c>
      <c r="B5427" s="17">
        <v>4.0849587299999997E-2</v>
      </c>
      <c r="C5427" s="17">
        <v>9.3184272999999995E-3</v>
      </c>
      <c r="D5427" s="17">
        <v>2.6077735E-3</v>
      </c>
      <c r="E5427" s="74">
        <v>2.8547929900000001E-2</v>
      </c>
      <c r="F5427" s="74">
        <v>-7.8884650000000008E-3</v>
      </c>
      <c r="G5427" s="17">
        <v>3.0960871399999999E-2</v>
      </c>
      <c r="J5427" s="74"/>
      <c r="K5427" s="73"/>
      <c r="L5427" s="73"/>
      <c r="M5427" s="73"/>
      <c r="N5427" s="73"/>
      <c r="O5427" s="69"/>
      <c r="P5427" s="69"/>
      <c r="Q5427" s="69"/>
      <c r="R5427" s="69"/>
      <c r="S5427" s="69"/>
      <c r="T5427" s="69"/>
      <c r="U5427" s="69"/>
      <c r="V5427" s="72"/>
      <c r="W5427" s="71"/>
      <c r="X5427" s="71"/>
    </row>
    <row r="5428" spans="1:24" ht="15.75" thickBot="1">
      <c r="A5428" s="3">
        <v>0.54200000000000004</v>
      </c>
      <c r="B5428" s="17">
        <v>4.0947442299999998E-2</v>
      </c>
      <c r="C5428" s="17">
        <v>9.3996662999999998E-3</v>
      </c>
      <c r="D5428" s="17">
        <v>2.6853919E-3</v>
      </c>
      <c r="E5428" s="74">
        <v>2.8616391099999999E-2</v>
      </c>
      <c r="F5428" s="74">
        <v>-7.8167540000000004E-3</v>
      </c>
      <c r="G5428" s="17">
        <v>3.1035101799999999E-2</v>
      </c>
      <c r="J5428" s="74"/>
      <c r="K5428" s="73"/>
      <c r="L5428" s="73"/>
      <c r="M5428" s="73"/>
      <c r="N5428" s="73"/>
      <c r="O5428" s="69"/>
      <c r="P5428" s="69"/>
      <c r="Q5428" s="69"/>
      <c r="R5428" s="69"/>
      <c r="S5428" s="69"/>
      <c r="T5428" s="69"/>
      <c r="U5428" s="69"/>
      <c r="V5428" s="72"/>
      <c r="W5428" s="71"/>
      <c r="X5428" s="71"/>
    </row>
    <row r="5429" spans="1:24" ht="15.75" thickBot="1">
      <c r="A5429" s="3">
        <v>0.54210000000000003</v>
      </c>
      <c r="B5429" s="17">
        <v>4.1045299799999997E-2</v>
      </c>
      <c r="C5429" s="17">
        <v>9.4809105999999997E-3</v>
      </c>
      <c r="D5429" s="17">
        <v>2.7630162000000002E-3</v>
      </c>
      <c r="E5429" s="74">
        <v>2.8684854700000002E-2</v>
      </c>
      <c r="F5429" s="74">
        <v>-7.7450349999999999E-3</v>
      </c>
      <c r="G5429" s="17">
        <v>3.1109334700000001E-2</v>
      </c>
      <c r="J5429" s="74"/>
      <c r="K5429" s="73"/>
      <c r="L5429" s="73"/>
      <c r="M5429" s="73"/>
      <c r="N5429" s="73"/>
      <c r="O5429" s="69"/>
      <c r="P5429" s="69"/>
      <c r="Q5429" s="69"/>
      <c r="R5429" s="69"/>
      <c r="S5429" s="69"/>
      <c r="T5429" s="69"/>
      <c r="U5429" s="69"/>
      <c r="V5429" s="72"/>
      <c r="W5429" s="71"/>
      <c r="X5429" s="71"/>
    </row>
    <row r="5430" spans="1:24" ht="15.75" thickBot="1">
      <c r="A5430" s="3">
        <v>0.54220000000000002</v>
      </c>
      <c r="B5430" s="17">
        <v>4.1143159999999998E-2</v>
      </c>
      <c r="C5430" s="17">
        <v>9.5621604000000002E-3</v>
      </c>
      <c r="D5430" s="17">
        <v>2.8406464999999998E-3</v>
      </c>
      <c r="E5430" s="74">
        <v>2.8753320700000001E-2</v>
      </c>
      <c r="F5430" s="74">
        <v>-7.67331E-3</v>
      </c>
      <c r="G5430" s="17">
        <v>3.1183570099999999E-2</v>
      </c>
      <c r="J5430" s="74"/>
      <c r="K5430" s="73"/>
      <c r="L5430" s="73"/>
      <c r="M5430" s="73"/>
      <c r="N5430" s="73"/>
      <c r="O5430" s="69"/>
      <c r="P5430" s="69"/>
      <c r="Q5430" s="69"/>
      <c r="R5430" s="69"/>
      <c r="S5430" s="69"/>
      <c r="T5430" s="69"/>
      <c r="U5430" s="69"/>
      <c r="V5430" s="72"/>
      <c r="W5430" s="71"/>
      <c r="X5430" s="71"/>
    </row>
    <row r="5431" spans="1:24" ht="15.75" thickBot="1">
      <c r="A5431" s="3">
        <v>0.5423</v>
      </c>
      <c r="B5431" s="17">
        <v>4.1241022799999999E-2</v>
      </c>
      <c r="C5431" s="17">
        <v>9.6434155000000004E-3</v>
      </c>
      <c r="D5431" s="17">
        <v>2.9182828000000002E-3</v>
      </c>
      <c r="E5431" s="74">
        <v>2.8821789E-2</v>
      </c>
      <c r="F5431" s="74">
        <v>-7.601577E-3</v>
      </c>
      <c r="G5431" s="17">
        <v>3.1257807899999997E-2</v>
      </c>
      <c r="J5431" s="74"/>
      <c r="K5431" s="73"/>
      <c r="L5431" s="73"/>
      <c r="M5431" s="73"/>
      <c r="N5431" s="73"/>
      <c r="O5431" s="69"/>
      <c r="P5431" s="69"/>
      <c r="Q5431" s="69"/>
      <c r="R5431" s="69"/>
      <c r="S5431" s="69"/>
      <c r="T5431" s="69"/>
      <c r="U5431" s="69"/>
      <c r="V5431" s="72"/>
      <c r="W5431" s="71"/>
      <c r="X5431" s="71"/>
    </row>
    <row r="5432" spans="1:24" ht="15.75" thickBot="1">
      <c r="A5432" s="3">
        <v>0.54239999999999999</v>
      </c>
      <c r="B5432" s="17">
        <v>4.13388882E-2</v>
      </c>
      <c r="C5432" s="17">
        <v>9.7246759999999998E-3</v>
      </c>
      <c r="D5432" s="17">
        <v>2.995925E-3</v>
      </c>
      <c r="E5432" s="74">
        <v>2.88902597E-2</v>
      </c>
      <c r="F5432" s="74">
        <v>-7.5298379999999996E-3</v>
      </c>
      <c r="G5432" s="17">
        <v>3.1332048100000003E-2</v>
      </c>
      <c r="J5432" s="74"/>
      <c r="K5432" s="73"/>
      <c r="L5432" s="73"/>
      <c r="M5432" s="73"/>
      <c r="N5432" s="73"/>
      <c r="O5432" s="69"/>
      <c r="P5432" s="69"/>
      <c r="Q5432" s="69"/>
      <c r="R5432" s="69"/>
      <c r="S5432" s="69"/>
      <c r="T5432" s="69"/>
      <c r="U5432" s="69"/>
      <c r="V5432" s="72"/>
      <c r="W5432" s="71"/>
      <c r="X5432" s="71"/>
    </row>
    <row r="5433" spans="1:24" ht="15.75" thickBot="1">
      <c r="A5433" s="3">
        <v>0.54249999999999998</v>
      </c>
      <c r="B5433" s="17">
        <v>4.1436756200000001E-2</v>
      </c>
      <c r="C5433" s="17">
        <v>9.8059419000000002E-3</v>
      </c>
      <c r="D5433" s="17">
        <v>3.0735733000000001E-3</v>
      </c>
      <c r="E5433" s="74">
        <v>2.8958732800000001E-2</v>
      </c>
      <c r="F5433" s="74">
        <v>-7.4580920000000004E-3</v>
      </c>
      <c r="G5433" s="17">
        <v>3.14062908E-2</v>
      </c>
      <c r="J5433" s="74"/>
      <c r="K5433" s="73"/>
      <c r="L5433" s="73"/>
      <c r="M5433" s="73"/>
      <c r="N5433" s="73"/>
      <c r="O5433" s="69"/>
      <c r="P5433" s="69"/>
      <c r="Q5433" s="69"/>
      <c r="R5433" s="69"/>
      <c r="S5433" s="69"/>
      <c r="T5433" s="69"/>
      <c r="U5433" s="69"/>
      <c r="V5433" s="72"/>
      <c r="W5433" s="71"/>
      <c r="X5433" s="71"/>
    </row>
    <row r="5434" spans="1:24" ht="15.75" thickBot="1">
      <c r="A5434" s="3">
        <v>0.54259999999999997</v>
      </c>
      <c r="B5434" s="17">
        <v>4.1534626800000002E-2</v>
      </c>
      <c r="C5434" s="17">
        <v>9.8872131999999998E-3</v>
      </c>
      <c r="D5434" s="17">
        <v>3.1512275000000001E-3</v>
      </c>
      <c r="E5434" s="74">
        <v>2.9027208200000001E-2</v>
      </c>
      <c r="F5434" s="74">
        <v>-7.3863389999999996E-3</v>
      </c>
      <c r="G5434" s="17">
        <v>3.1480535900000002E-2</v>
      </c>
      <c r="J5434" s="74"/>
      <c r="K5434" s="73"/>
      <c r="L5434" s="73"/>
      <c r="M5434" s="73"/>
      <c r="N5434" s="73"/>
      <c r="O5434" s="69"/>
      <c r="P5434" s="69"/>
      <c r="Q5434" s="69"/>
      <c r="R5434" s="69"/>
      <c r="S5434" s="69"/>
      <c r="T5434" s="69"/>
      <c r="U5434" s="69"/>
      <c r="V5434" s="72"/>
      <c r="W5434" s="71"/>
      <c r="X5434" s="71"/>
    </row>
    <row r="5435" spans="1:24" ht="15.75" thickBot="1">
      <c r="A5435" s="3">
        <v>0.54269999999999996</v>
      </c>
      <c r="B5435" s="17">
        <v>4.1632500099999997E-2</v>
      </c>
      <c r="C5435" s="17">
        <v>9.9684899000000004E-3</v>
      </c>
      <c r="D5435" s="17">
        <v>3.2288877E-3</v>
      </c>
      <c r="E5435" s="74">
        <v>2.90956861E-2</v>
      </c>
      <c r="F5435" s="74">
        <v>-7.3145780000000004E-3</v>
      </c>
      <c r="G5435" s="17">
        <v>3.1554783500000003E-2</v>
      </c>
      <c r="J5435" s="74"/>
      <c r="K5435" s="73"/>
      <c r="L5435" s="73"/>
      <c r="M5435" s="73"/>
      <c r="N5435" s="73"/>
      <c r="O5435" s="69"/>
      <c r="P5435" s="69"/>
      <c r="Q5435" s="69"/>
      <c r="R5435" s="69"/>
      <c r="S5435" s="69"/>
      <c r="T5435" s="69"/>
      <c r="U5435" s="69"/>
      <c r="V5435" s="72"/>
      <c r="W5435" s="71"/>
      <c r="X5435" s="71"/>
    </row>
    <row r="5436" spans="1:24" ht="15.75" thickBot="1">
      <c r="A5436" s="3">
        <v>0.54279999999999995</v>
      </c>
      <c r="B5436" s="17">
        <v>4.1730376100000001E-2</v>
      </c>
      <c r="C5436" s="17">
        <v>1.0049772E-2</v>
      </c>
      <c r="D5436" s="17">
        <v>3.3065539000000001E-3</v>
      </c>
      <c r="E5436" s="74">
        <v>2.9164166299999999E-2</v>
      </c>
      <c r="F5436" s="74">
        <v>-7.2428120000000004E-3</v>
      </c>
      <c r="G5436" s="17">
        <v>3.1629033600000002E-2</v>
      </c>
      <c r="J5436" s="74"/>
      <c r="K5436" s="73"/>
      <c r="L5436" s="73"/>
      <c r="M5436" s="73"/>
      <c r="N5436" s="73"/>
      <c r="O5436" s="69"/>
      <c r="P5436" s="69"/>
      <c r="Q5436" s="69"/>
      <c r="R5436" s="69"/>
      <c r="S5436" s="69"/>
      <c r="T5436" s="69"/>
      <c r="U5436" s="69"/>
      <c r="V5436" s="72"/>
      <c r="W5436" s="71"/>
      <c r="X5436" s="71"/>
    </row>
    <row r="5437" spans="1:24" ht="15.75" thickBot="1">
      <c r="A5437" s="3">
        <v>0.54290000000000005</v>
      </c>
      <c r="B5437" s="17">
        <v>4.1828254600000003E-2</v>
      </c>
      <c r="C5437" s="17">
        <v>1.0131059499999999E-2</v>
      </c>
      <c r="D5437" s="17">
        <v>3.3842261000000002E-3</v>
      </c>
      <c r="E5437" s="74">
        <v>2.9232648999999999E-2</v>
      </c>
      <c r="F5437" s="74">
        <v>-7.1710380000000002E-3</v>
      </c>
      <c r="G5437" s="17">
        <v>3.17032862E-2</v>
      </c>
      <c r="J5437" s="74"/>
      <c r="K5437" s="73"/>
      <c r="L5437" s="73"/>
      <c r="M5437" s="73"/>
      <c r="N5437" s="73"/>
      <c r="O5437" s="69"/>
      <c r="P5437" s="69"/>
      <c r="Q5437" s="69"/>
      <c r="R5437" s="69"/>
      <c r="S5437" s="69"/>
      <c r="T5437" s="69"/>
      <c r="U5437" s="69"/>
      <c r="V5437" s="72"/>
      <c r="W5437" s="71"/>
      <c r="X5437" s="71"/>
    </row>
    <row r="5438" spans="1:24" ht="15.75" thickBot="1">
      <c r="A5438" s="3">
        <v>0.54300000000000004</v>
      </c>
      <c r="B5438" s="17">
        <v>4.1926135900000001E-2</v>
      </c>
      <c r="C5438" s="17">
        <v>1.0212352399999999E-2</v>
      </c>
      <c r="D5438" s="17">
        <v>3.4619044000000002E-3</v>
      </c>
      <c r="E5438" s="74">
        <v>2.9301134E-2</v>
      </c>
      <c r="F5438" s="74">
        <v>-7.0992570000000003E-3</v>
      </c>
      <c r="G5438" s="17">
        <v>3.1777541300000003E-2</v>
      </c>
      <c r="J5438" s="74"/>
      <c r="K5438" s="73"/>
      <c r="L5438" s="73"/>
      <c r="M5438" s="73"/>
      <c r="N5438" s="73"/>
      <c r="O5438" s="69"/>
      <c r="P5438" s="69"/>
      <c r="Q5438" s="69"/>
      <c r="R5438" s="69"/>
      <c r="S5438" s="69"/>
      <c r="T5438" s="69"/>
      <c r="U5438" s="69"/>
      <c r="V5438" s="72"/>
      <c r="W5438" s="71"/>
      <c r="X5438" s="71"/>
    </row>
    <row r="5439" spans="1:24" ht="15.75" thickBot="1">
      <c r="A5439" s="3">
        <v>0.54310000000000003</v>
      </c>
      <c r="B5439" s="17">
        <v>4.20240198E-2</v>
      </c>
      <c r="C5439" s="17">
        <v>1.02936508E-2</v>
      </c>
      <c r="D5439" s="17">
        <v>3.5395886E-3</v>
      </c>
      <c r="E5439" s="74">
        <v>2.9369621499999998E-2</v>
      </c>
      <c r="F5439" s="74">
        <v>-7.0274689999999997E-3</v>
      </c>
      <c r="G5439" s="17">
        <v>3.1851798799999997E-2</v>
      </c>
      <c r="J5439" s="74"/>
      <c r="K5439" s="73"/>
      <c r="L5439" s="73"/>
      <c r="M5439" s="73"/>
      <c r="N5439" s="73"/>
      <c r="O5439" s="69"/>
      <c r="P5439" s="69"/>
      <c r="Q5439" s="69"/>
      <c r="R5439" s="69"/>
      <c r="S5439" s="69"/>
      <c r="T5439" s="69"/>
      <c r="U5439" s="69"/>
      <c r="V5439" s="72"/>
      <c r="W5439" s="71"/>
      <c r="X5439" s="71"/>
    </row>
    <row r="5440" spans="1:24" ht="15.75" thickBot="1">
      <c r="A5440" s="3">
        <v>0.54320000000000002</v>
      </c>
      <c r="B5440" s="17">
        <v>4.2121906399999999E-2</v>
      </c>
      <c r="C5440" s="17">
        <v>1.03749546E-2</v>
      </c>
      <c r="D5440" s="17">
        <v>3.6172789000000001E-3</v>
      </c>
      <c r="E5440" s="74">
        <v>2.9438111400000001E-2</v>
      </c>
      <c r="F5440" s="74">
        <v>-6.9556740000000002E-3</v>
      </c>
      <c r="G5440" s="17">
        <v>3.1926058899999998E-2</v>
      </c>
      <c r="J5440" s="74"/>
      <c r="K5440" s="73"/>
      <c r="L5440" s="73"/>
      <c r="M5440" s="73"/>
      <c r="N5440" s="73"/>
      <c r="O5440" s="69"/>
      <c r="P5440" s="69"/>
      <c r="Q5440" s="69"/>
      <c r="R5440" s="69"/>
      <c r="S5440" s="69"/>
      <c r="T5440" s="69"/>
      <c r="U5440" s="69"/>
      <c r="V5440" s="72"/>
      <c r="W5440" s="71"/>
      <c r="X5440" s="71"/>
    </row>
    <row r="5441" spans="1:24" ht="15.75" thickBot="1">
      <c r="A5441" s="3">
        <v>0.54330000000000001</v>
      </c>
      <c r="B5441" s="17">
        <v>4.22197957E-2</v>
      </c>
      <c r="C5441" s="17">
        <v>1.0456263800000001E-2</v>
      </c>
      <c r="D5441" s="17">
        <v>3.6949752000000002E-3</v>
      </c>
      <c r="E5441" s="74">
        <v>2.95066038E-2</v>
      </c>
      <c r="F5441" s="74">
        <v>-6.8838730000000004E-3</v>
      </c>
      <c r="G5441" s="17">
        <v>3.2000321399999997E-2</v>
      </c>
      <c r="J5441" s="74"/>
      <c r="K5441" s="73"/>
      <c r="L5441" s="73"/>
      <c r="M5441" s="73"/>
      <c r="N5441" s="73"/>
      <c r="O5441" s="69"/>
      <c r="P5441" s="69"/>
      <c r="Q5441" s="69"/>
      <c r="R5441" s="69"/>
      <c r="S5441" s="69"/>
      <c r="T5441" s="69"/>
      <c r="U5441" s="69"/>
      <c r="V5441" s="72"/>
      <c r="W5441" s="71"/>
      <c r="X5441" s="71"/>
    </row>
    <row r="5442" spans="1:24" ht="15.75" thickBot="1">
      <c r="A5442" s="3">
        <v>0.54339999999999999</v>
      </c>
      <c r="B5442" s="17">
        <v>4.2317687600000001E-2</v>
      </c>
      <c r="C5442" s="17">
        <v>1.05375785E-2</v>
      </c>
      <c r="D5442" s="17">
        <v>3.7726775000000001E-3</v>
      </c>
      <c r="E5442" s="74">
        <v>2.9575098500000001E-2</v>
      </c>
      <c r="F5442" s="74">
        <v>-6.8120639999999996E-3</v>
      </c>
      <c r="G5442" s="17">
        <v>3.2074586500000002E-2</v>
      </c>
      <c r="J5442" s="74"/>
      <c r="K5442" s="73"/>
      <c r="L5442" s="73"/>
      <c r="M5442" s="73"/>
      <c r="N5442" s="73"/>
      <c r="O5442" s="69"/>
      <c r="P5442" s="69"/>
      <c r="Q5442" s="69"/>
      <c r="R5442" s="69"/>
      <c r="S5442" s="69"/>
      <c r="T5442" s="69"/>
      <c r="U5442" s="69"/>
      <c r="V5442" s="72"/>
      <c r="W5442" s="71"/>
      <c r="X5442" s="71"/>
    </row>
    <row r="5443" spans="1:24" ht="15.75" thickBot="1">
      <c r="A5443" s="3">
        <v>0.54349999999999998</v>
      </c>
      <c r="B5443" s="17">
        <v>4.2415582200000003E-2</v>
      </c>
      <c r="C5443" s="17">
        <v>1.0618898700000001E-2</v>
      </c>
      <c r="D5443" s="17">
        <v>3.8503858999999999E-3</v>
      </c>
      <c r="E5443" s="74">
        <v>2.9643595700000001E-2</v>
      </c>
      <c r="F5443" s="74">
        <v>-6.7402479999999999E-3</v>
      </c>
      <c r="G5443" s="17">
        <v>3.2148854099999999E-2</v>
      </c>
      <c r="J5443" s="74"/>
      <c r="K5443" s="73"/>
      <c r="L5443" s="73"/>
      <c r="M5443" s="73"/>
      <c r="N5443" s="73"/>
      <c r="O5443" s="69"/>
      <c r="P5443" s="69"/>
      <c r="Q5443" s="69"/>
      <c r="R5443" s="69"/>
      <c r="S5443" s="69"/>
      <c r="T5443" s="69"/>
      <c r="U5443" s="69"/>
      <c r="V5443" s="72"/>
      <c r="W5443" s="71"/>
      <c r="X5443" s="71"/>
    </row>
    <row r="5444" spans="1:24" ht="15.75" thickBot="1">
      <c r="A5444" s="3">
        <v>0.54359999999999997</v>
      </c>
      <c r="B5444" s="17">
        <v>4.2513479600000001E-2</v>
      </c>
      <c r="C5444" s="17">
        <v>1.07002243E-2</v>
      </c>
      <c r="D5444" s="17">
        <v>3.9281003E-3</v>
      </c>
      <c r="E5444" s="74">
        <v>2.9712095399999999E-2</v>
      </c>
      <c r="F5444" s="74">
        <v>-6.6684220000000002E-3</v>
      </c>
      <c r="G5444" s="17">
        <v>3.2223124200000001E-2</v>
      </c>
      <c r="J5444" s="74"/>
      <c r="K5444" s="73"/>
      <c r="L5444" s="73"/>
      <c r="M5444" s="73"/>
      <c r="N5444" s="73"/>
      <c r="O5444" s="69"/>
      <c r="P5444" s="69"/>
      <c r="Q5444" s="69"/>
      <c r="R5444" s="69"/>
      <c r="S5444" s="69"/>
      <c r="T5444" s="69"/>
      <c r="U5444" s="69"/>
      <c r="V5444" s="72"/>
      <c r="W5444" s="71"/>
      <c r="X5444" s="71"/>
    </row>
    <row r="5445" spans="1:24" ht="15.75" thickBot="1">
      <c r="A5445" s="3">
        <v>0.54369999999999996</v>
      </c>
      <c r="B5445" s="17">
        <v>4.2611379599999999E-2</v>
      </c>
      <c r="C5445" s="17">
        <v>1.07815553E-2</v>
      </c>
      <c r="D5445" s="17">
        <v>4.0058207999999996E-3</v>
      </c>
      <c r="E5445" s="74">
        <v>2.9780597499999999E-2</v>
      </c>
      <c r="F5445" s="74">
        <v>-6.5965920000000001E-3</v>
      </c>
      <c r="G5445" s="17">
        <v>3.2297396800000003E-2</v>
      </c>
      <c r="J5445" s="74"/>
      <c r="K5445" s="73"/>
      <c r="L5445" s="73"/>
      <c r="M5445" s="73"/>
      <c r="N5445" s="73"/>
      <c r="O5445" s="69"/>
      <c r="P5445" s="69"/>
      <c r="Q5445" s="69"/>
      <c r="R5445" s="69"/>
      <c r="S5445" s="69"/>
      <c r="T5445" s="69"/>
      <c r="U5445" s="69"/>
      <c r="V5445" s="72"/>
      <c r="W5445" s="71"/>
      <c r="X5445" s="71"/>
    </row>
    <row r="5446" spans="1:24" ht="15.75" thickBot="1">
      <c r="A5446" s="3">
        <v>0.54379999999999995</v>
      </c>
      <c r="B5446" s="17">
        <v>4.27092824E-2</v>
      </c>
      <c r="C5446" s="17">
        <v>1.08628918E-2</v>
      </c>
      <c r="D5446" s="17">
        <v>4.0835473000000004E-3</v>
      </c>
      <c r="E5446" s="74">
        <v>2.9849101999999999E-2</v>
      </c>
      <c r="F5446" s="74">
        <v>-6.5247559999999996E-3</v>
      </c>
      <c r="G5446" s="17">
        <v>3.2371671900000003E-2</v>
      </c>
      <c r="J5446" s="74"/>
      <c r="K5446" s="73"/>
      <c r="L5446" s="73"/>
      <c r="M5446" s="73"/>
      <c r="N5446" s="73"/>
      <c r="O5446" s="69"/>
      <c r="P5446" s="69"/>
      <c r="Q5446" s="69"/>
      <c r="R5446" s="69"/>
      <c r="S5446" s="69"/>
      <c r="T5446" s="69"/>
      <c r="U5446" s="69"/>
      <c r="V5446" s="72"/>
      <c r="W5446" s="71"/>
      <c r="X5446" s="71"/>
    </row>
    <row r="5447" spans="1:24" ht="15.75" thickBot="1">
      <c r="A5447" s="3">
        <v>0.54390000000000005</v>
      </c>
      <c r="B5447" s="17">
        <v>4.28071878E-2</v>
      </c>
      <c r="C5447" s="17">
        <v>1.09442338E-2</v>
      </c>
      <c r="D5447" s="17">
        <v>4.1612799000000002E-3</v>
      </c>
      <c r="E5447" s="74">
        <v>2.9917609000000001E-2</v>
      </c>
      <c r="F5447" s="74">
        <v>-6.4529130000000002E-3</v>
      </c>
      <c r="G5447" s="17">
        <v>3.2445949600000003E-2</v>
      </c>
      <c r="J5447" s="74"/>
      <c r="K5447" s="73"/>
      <c r="L5447" s="73"/>
      <c r="M5447" s="73"/>
      <c r="N5447" s="73"/>
      <c r="O5447" s="69"/>
      <c r="P5447" s="69"/>
      <c r="Q5447" s="69"/>
      <c r="R5447" s="69"/>
      <c r="S5447" s="69"/>
      <c r="T5447" s="69"/>
      <c r="U5447" s="69"/>
      <c r="V5447" s="72"/>
      <c r="W5447" s="71"/>
      <c r="X5447" s="71"/>
    </row>
    <row r="5448" spans="1:24" ht="15.75" thickBot="1">
      <c r="A5448" s="3">
        <v>0.54400000000000004</v>
      </c>
      <c r="B5448" s="17">
        <v>4.2905095999999997E-2</v>
      </c>
      <c r="C5448" s="17">
        <v>1.10255813E-2</v>
      </c>
      <c r="D5448" s="17">
        <v>4.2390186E-3</v>
      </c>
      <c r="E5448" s="74">
        <v>2.9986118499999999E-2</v>
      </c>
      <c r="F5448" s="74">
        <v>-6.3810619999999998E-3</v>
      </c>
      <c r="G5448" s="17">
        <v>3.2520229900000003E-2</v>
      </c>
      <c r="J5448" s="74"/>
      <c r="K5448" s="73"/>
      <c r="L5448" s="73"/>
      <c r="M5448" s="73"/>
      <c r="N5448" s="73"/>
      <c r="O5448" s="69"/>
      <c r="P5448" s="69"/>
      <c r="Q5448" s="69"/>
      <c r="R5448" s="69"/>
      <c r="S5448" s="69"/>
      <c r="T5448" s="69"/>
      <c r="U5448" s="69"/>
      <c r="V5448" s="72"/>
      <c r="W5448" s="71"/>
      <c r="X5448" s="71"/>
    </row>
    <row r="5449" spans="1:24" ht="15.75" thickBot="1">
      <c r="A5449" s="3">
        <v>0.54410000000000003</v>
      </c>
      <c r="B5449" s="17">
        <v>4.3003006900000001E-2</v>
      </c>
      <c r="C5449" s="17">
        <v>1.1106934299999999E-2</v>
      </c>
      <c r="D5449" s="17">
        <v>4.3167633E-3</v>
      </c>
      <c r="E5449" s="74">
        <v>3.0054630499999999E-2</v>
      </c>
      <c r="F5449" s="74">
        <v>-6.309205E-3</v>
      </c>
      <c r="G5449" s="17">
        <v>3.2594512700000002E-2</v>
      </c>
      <c r="J5449" s="74"/>
      <c r="K5449" s="73"/>
      <c r="L5449" s="73"/>
      <c r="M5449" s="73"/>
      <c r="N5449" s="73"/>
      <c r="O5449" s="69"/>
      <c r="P5449" s="69"/>
      <c r="Q5449" s="69"/>
      <c r="R5449" s="69"/>
      <c r="S5449" s="69"/>
      <c r="T5449" s="69"/>
      <c r="U5449" s="69"/>
      <c r="V5449" s="72"/>
      <c r="W5449" s="71"/>
      <c r="X5449" s="71"/>
    </row>
    <row r="5450" spans="1:24" ht="15.75" thickBot="1">
      <c r="A5450" s="3">
        <v>0.54420000000000002</v>
      </c>
      <c r="B5450" s="17">
        <v>4.3100920600000002E-2</v>
      </c>
      <c r="C5450" s="17">
        <v>1.11882927E-2</v>
      </c>
      <c r="D5450" s="17">
        <v>4.3945141E-3</v>
      </c>
      <c r="E5450" s="74">
        <v>3.0123144899999999E-2</v>
      </c>
      <c r="F5450" s="74">
        <v>-6.2373410000000004E-3</v>
      </c>
      <c r="G5450" s="17">
        <v>3.2668797999999999E-2</v>
      </c>
      <c r="J5450" s="74"/>
      <c r="K5450" s="73"/>
      <c r="L5450" s="73"/>
      <c r="M5450" s="73"/>
      <c r="N5450" s="73"/>
      <c r="O5450" s="69"/>
      <c r="P5450" s="69"/>
      <c r="Q5450" s="69"/>
      <c r="R5450" s="69"/>
      <c r="S5450" s="69"/>
      <c r="T5450" s="69"/>
      <c r="U5450" s="69"/>
      <c r="V5450" s="72"/>
      <c r="W5450" s="71"/>
      <c r="X5450" s="71"/>
    </row>
    <row r="5451" spans="1:24" ht="15.75" thickBot="1">
      <c r="A5451" s="3">
        <v>0.54430000000000001</v>
      </c>
      <c r="B5451" s="17">
        <v>4.3198836999999997E-2</v>
      </c>
      <c r="C5451" s="17">
        <v>1.12696567E-2</v>
      </c>
      <c r="D5451" s="17">
        <v>4.4722709999999999E-3</v>
      </c>
      <c r="E5451" s="74">
        <v>3.0191661799999998E-2</v>
      </c>
      <c r="F5451" s="74">
        <v>-6.1654689999999998E-3</v>
      </c>
      <c r="G5451" s="17">
        <v>3.2743085999999998E-2</v>
      </c>
      <c r="J5451" s="74"/>
      <c r="K5451" s="73"/>
      <c r="L5451" s="73"/>
      <c r="M5451" s="73"/>
      <c r="N5451" s="73"/>
      <c r="O5451" s="69"/>
      <c r="P5451" s="69"/>
      <c r="Q5451" s="69"/>
      <c r="R5451" s="69"/>
      <c r="S5451" s="69"/>
      <c r="T5451" s="69"/>
      <c r="U5451" s="69"/>
      <c r="V5451" s="72"/>
      <c r="W5451" s="71"/>
      <c r="X5451" s="71"/>
    </row>
    <row r="5452" spans="1:24" ht="15.75" thickBot="1">
      <c r="A5452" s="3">
        <v>0.5444</v>
      </c>
      <c r="B5452" s="17">
        <v>4.32967561E-2</v>
      </c>
      <c r="C5452" s="17">
        <v>1.13510261E-2</v>
      </c>
      <c r="D5452" s="17">
        <v>4.5500339999999997E-3</v>
      </c>
      <c r="E5452" s="74">
        <v>3.02601812E-2</v>
      </c>
      <c r="F5452" s="74">
        <v>-6.0935909999999998E-3</v>
      </c>
      <c r="G5452" s="17">
        <v>3.2817376400000001E-2</v>
      </c>
      <c r="J5452" s="74"/>
      <c r="K5452" s="73"/>
      <c r="L5452" s="73"/>
      <c r="M5452" s="73"/>
      <c r="N5452" s="73"/>
      <c r="O5452" s="69"/>
      <c r="P5452" s="69"/>
      <c r="Q5452" s="69"/>
      <c r="R5452" s="69"/>
      <c r="S5452" s="69"/>
      <c r="T5452" s="69"/>
      <c r="U5452" s="69"/>
      <c r="V5452" s="72"/>
      <c r="W5452" s="71"/>
      <c r="X5452" s="71"/>
    </row>
    <row r="5453" spans="1:24" ht="15.75" thickBot="1">
      <c r="A5453" s="3">
        <v>0.54449999999999998</v>
      </c>
      <c r="B5453" s="17">
        <v>4.3394677999999999E-2</v>
      </c>
      <c r="C5453" s="17">
        <v>1.14324011E-2</v>
      </c>
      <c r="D5453" s="17">
        <v>4.6278031000000002E-3</v>
      </c>
      <c r="E5453" s="74">
        <v>3.03287031E-2</v>
      </c>
      <c r="F5453" s="74">
        <v>-6.0217049999999996E-3</v>
      </c>
      <c r="G5453" s="17">
        <v>3.2891669499999998E-2</v>
      </c>
      <c r="J5453" s="74"/>
      <c r="K5453" s="73"/>
      <c r="L5453" s="73"/>
      <c r="M5453" s="73"/>
      <c r="N5453" s="73"/>
      <c r="O5453" s="69"/>
      <c r="P5453" s="69"/>
      <c r="Q5453" s="69"/>
      <c r="R5453" s="69"/>
      <c r="S5453" s="69"/>
      <c r="T5453" s="69"/>
      <c r="U5453" s="69"/>
      <c r="V5453" s="72"/>
      <c r="W5453" s="71"/>
      <c r="X5453" s="71"/>
    </row>
    <row r="5454" spans="1:24" ht="15.75" thickBot="1">
      <c r="A5454" s="3">
        <v>0.54459999999999997</v>
      </c>
      <c r="B5454" s="17">
        <v>4.3492602700000001E-2</v>
      </c>
      <c r="C5454" s="17">
        <v>1.15137815E-2</v>
      </c>
      <c r="D5454" s="17">
        <v>4.7055782999999999E-3</v>
      </c>
      <c r="E5454" s="74">
        <v>3.0397227499999999E-2</v>
      </c>
      <c r="F5454" s="74">
        <v>-5.949813E-3</v>
      </c>
      <c r="G5454" s="17">
        <v>3.2965965200000003E-2</v>
      </c>
      <c r="J5454" s="74"/>
      <c r="K5454" s="73"/>
      <c r="L5454" s="73"/>
      <c r="M5454" s="73"/>
      <c r="N5454" s="73"/>
      <c r="O5454" s="69"/>
      <c r="P5454" s="69"/>
      <c r="Q5454" s="69"/>
      <c r="R5454" s="69"/>
      <c r="S5454" s="69"/>
      <c r="T5454" s="69"/>
      <c r="U5454" s="69"/>
      <c r="V5454" s="72"/>
      <c r="W5454" s="71"/>
      <c r="X5454" s="71"/>
    </row>
    <row r="5455" spans="1:24" ht="15.75" thickBot="1">
      <c r="A5455" s="3">
        <v>0.54469999999999996</v>
      </c>
      <c r="B5455" s="17">
        <v>4.3590530099999997E-2</v>
      </c>
      <c r="C5455" s="17">
        <v>1.15951675E-2</v>
      </c>
      <c r="D5455" s="17">
        <v>4.7833596000000003E-3</v>
      </c>
      <c r="E5455" s="74">
        <v>3.0465754500000001E-2</v>
      </c>
      <c r="F5455" s="74">
        <v>-5.8779130000000002E-3</v>
      </c>
      <c r="G5455" s="17">
        <v>3.3040263399999999E-2</v>
      </c>
      <c r="J5455" s="74"/>
      <c r="K5455" s="73"/>
      <c r="L5455" s="73"/>
      <c r="M5455" s="73"/>
      <c r="N5455" s="73"/>
      <c r="O5455" s="69"/>
      <c r="P5455" s="69"/>
      <c r="Q5455" s="69"/>
      <c r="R5455" s="69"/>
      <c r="S5455" s="69"/>
      <c r="T5455" s="69"/>
      <c r="U5455" s="69"/>
      <c r="V5455" s="72"/>
      <c r="W5455" s="71"/>
      <c r="X5455" s="71"/>
    </row>
    <row r="5456" spans="1:24" ht="15.75" thickBot="1">
      <c r="A5456" s="3">
        <v>0.54479999999999995</v>
      </c>
      <c r="B5456" s="17">
        <v>4.3688460300000002E-2</v>
      </c>
      <c r="C5456" s="17">
        <v>1.1676559099999999E-2</v>
      </c>
      <c r="D5456" s="17">
        <v>4.8611469999999997E-3</v>
      </c>
      <c r="E5456" s="74">
        <v>3.05342839E-2</v>
      </c>
      <c r="F5456" s="74">
        <v>-5.8060070000000002E-3</v>
      </c>
      <c r="G5456" s="17">
        <v>3.3114564200000002E-2</v>
      </c>
      <c r="J5456" s="74"/>
      <c r="K5456" s="73"/>
      <c r="L5456" s="73"/>
      <c r="M5456" s="73"/>
      <c r="N5456" s="73"/>
      <c r="O5456" s="69"/>
      <c r="P5456" s="69"/>
      <c r="Q5456" s="69"/>
      <c r="R5456" s="69"/>
      <c r="S5456" s="69"/>
      <c r="T5456" s="69"/>
      <c r="U5456" s="69"/>
      <c r="V5456" s="72"/>
      <c r="W5456" s="71"/>
      <c r="X5456" s="71"/>
    </row>
    <row r="5457" spans="1:24" ht="15.75" thickBot="1">
      <c r="A5457" s="3">
        <v>0.54490000000000005</v>
      </c>
      <c r="B5457" s="17">
        <v>4.3786393299999997E-2</v>
      </c>
      <c r="C5457" s="17">
        <v>1.17579561E-2</v>
      </c>
      <c r="D5457" s="17">
        <v>4.9389404999999999E-3</v>
      </c>
      <c r="E5457" s="74">
        <v>3.0602815799999999E-2</v>
      </c>
      <c r="F5457" s="74">
        <v>-5.734093E-3</v>
      </c>
      <c r="G5457" s="17">
        <v>3.3188867599999998E-2</v>
      </c>
      <c r="J5457" s="74"/>
      <c r="K5457" s="73"/>
      <c r="L5457" s="73"/>
      <c r="M5457" s="73"/>
      <c r="N5457" s="73"/>
      <c r="O5457" s="69"/>
      <c r="P5457" s="69"/>
      <c r="Q5457" s="69"/>
      <c r="R5457" s="69"/>
      <c r="S5457" s="69"/>
      <c r="T5457" s="69"/>
      <c r="U5457" s="69"/>
      <c r="V5457" s="72"/>
      <c r="W5457" s="71"/>
      <c r="X5457" s="71"/>
    </row>
    <row r="5458" spans="1:24" ht="15.75" thickBot="1">
      <c r="A5458" s="3">
        <v>0.54500000000000004</v>
      </c>
      <c r="B5458" s="17">
        <v>4.3884329E-2</v>
      </c>
      <c r="C5458" s="17">
        <v>1.18393587E-2</v>
      </c>
      <c r="D5458" s="17">
        <v>5.0167401999999996E-3</v>
      </c>
      <c r="E5458" s="74">
        <v>3.0671350300000001E-2</v>
      </c>
      <c r="F5458" s="74">
        <v>-5.6621730000000004E-3</v>
      </c>
      <c r="G5458" s="17">
        <v>3.3263173700000002E-2</v>
      </c>
      <c r="J5458" s="74"/>
      <c r="K5458" s="73"/>
      <c r="L5458" s="73"/>
      <c r="M5458" s="73"/>
      <c r="N5458" s="73"/>
      <c r="O5458" s="69"/>
      <c r="P5458" s="69"/>
      <c r="Q5458" s="69"/>
      <c r="R5458" s="69"/>
      <c r="S5458" s="69"/>
      <c r="T5458" s="69"/>
      <c r="U5458" s="69"/>
      <c r="V5458" s="72"/>
      <c r="W5458" s="71"/>
      <c r="X5458" s="71"/>
    </row>
    <row r="5459" spans="1:24" ht="15.75" thickBot="1">
      <c r="A5459" s="3">
        <v>0.54510000000000003</v>
      </c>
      <c r="B5459" s="17">
        <v>4.39822676E-2</v>
      </c>
      <c r="C5459" s="17">
        <v>1.19207668E-2</v>
      </c>
      <c r="D5459" s="17">
        <v>5.0945460000000001E-3</v>
      </c>
      <c r="E5459" s="74">
        <v>3.0739887300000001E-2</v>
      </c>
      <c r="F5459" s="74">
        <v>-5.5902449999999998E-3</v>
      </c>
      <c r="G5459" s="17">
        <v>3.3337482299999999E-2</v>
      </c>
      <c r="J5459" s="74"/>
      <c r="K5459" s="73"/>
      <c r="L5459" s="73"/>
      <c r="M5459" s="73"/>
      <c r="N5459" s="73"/>
      <c r="O5459" s="69"/>
      <c r="P5459" s="69"/>
      <c r="Q5459" s="69"/>
      <c r="R5459" s="69"/>
      <c r="S5459" s="69"/>
      <c r="T5459" s="69"/>
      <c r="U5459" s="69"/>
      <c r="V5459" s="72"/>
      <c r="W5459" s="71"/>
      <c r="X5459" s="71"/>
    </row>
    <row r="5460" spans="1:24" ht="15.75" thickBot="1">
      <c r="A5460" s="3">
        <v>0.54520000000000002</v>
      </c>
      <c r="B5460" s="17">
        <v>4.4080208900000001E-2</v>
      </c>
      <c r="C5460" s="17">
        <v>1.2002180499999999E-2</v>
      </c>
      <c r="D5460" s="17">
        <v>5.1723578999999997E-3</v>
      </c>
      <c r="E5460" s="74">
        <v>3.0808426900000001E-2</v>
      </c>
      <c r="F5460" s="74">
        <v>-5.5183100000000002E-3</v>
      </c>
      <c r="G5460" s="17">
        <v>3.3411793600000003E-2</v>
      </c>
      <c r="J5460" s="74"/>
      <c r="K5460" s="73"/>
      <c r="L5460" s="73"/>
      <c r="M5460" s="73"/>
      <c r="N5460" s="73"/>
      <c r="O5460" s="69"/>
      <c r="P5460" s="69"/>
      <c r="Q5460" s="69"/>
      <c r="R5460" s="69"/>
      <c r="S5460" s="69"/>
      <c r="T5460" s="69"/>
      <c r="U5460" s="69"/>
      <c r="V5460" s="72"/>
      <c r="W5460" s="71"/>
      <c r="X5460" s="71"/>
    </row>
    <row r="5461" spans="1:24" ht="15.75" thickBot="1">
      <c r="A5461" s="3">
        <v>0.54530000000000001</v>
      </c>
      <c r="B5461" s="17">
        <v>4.4178153099999999E-2</v>
      </c>
      <c r="C5461" s="17">
        <v>1.2083599800000001E-2</v>
      </c>
      <c r="D5461" s="17">
        <v>5.2501759999999996E-3</v>
      </c>
      <c r="E5461" s="74">
        <v>3.0876969000000001E-2</v>
      </c>
      <c r="F5461" s="74">
        <v>-5.446368E-3</v>
      </c>
      <c r="G5461" s="17">
        <v>3.3486107500000001E-2</v>
      </c>
      <c r="J5461" s="74"/>
      <c r="K5461" s="73"/>
      <c r="L5461" s="73"/>
      <c r="M5461" s="73"/>
      <c r="N5461" s="73"/>
      <c r="O5461" s="69"/>
      <c r="P5461" s="69"/>
      <c r="Q5461" s="69"/>
      <c r="R5461" s="69"/>
      <c r="S5461" s="69"/>
      <c r="T5461" s="69"/>
      <c r="U5461" s="69"/>
      <c r="V5461" s="72"/>
      <c r="W5461" s="71"/>
      <c r="X5461" s="71"/>
    </row>
    <row r="5462" spans="1:24" ht="15.75" thickBot="1">
      <c r="A5462" s="3">
        <v>0.5454</v>
      </c>
      <c r="B5462" s="17">
        <v>4.42761001E-2</v>
      </c>
      <c r="C5462" s="17">
        <v>1.2165024599999999E-2</v>
      </c>
      <c r="D5462" s="17">
        <v>5.3280002000000003E-3</v>
      </c>
      <c r="E5462" s="74">
        <v>3.0945513599999998E-2</v>
      </c>
      <c r="F5462" s="74">
        <v>-5.3744200000000004E-3</v>
      </c>
      <c r="G5462" s="17">
        <v>3.3560423999999998E-2</v>
      </c>
      <c r="J5462" s="74"/>
      <c r="K5462" s="73"/>
      <c r="L5462" s="73"/>
      <c r="M5462" s="73"/>
      <c r="N5462" s="73"/>
      <c r="O5462" s="69"/>
      <c r="P5462" s="69"/>
      <c r="Q5462" s="69"/>
      <c r="R5462" s="69"/>
      <c r="S5462" s="69"/>
      <c r="T5462" s="69"/>
      <c r="U5462" s="69"/>
      <c r="V5462" s="72"/>
      <c r="W5462" s="71"/>
      <c r="X5462" s="71"/>
    </row>
    <row r="5463" spans="1:24" ht="15.75" thickBot="1">
      <c r="A5463" s="3">
        <v>0.54549999999999998</v>
      </c>
      <c r="B5463" s="17">
        <v>4.4374049899999997E-2</v>
      </c>
      <c r="C5463" s="17">
        <v>1.22464549E-2</v>
      </c>
      <c r="D5463" s="17">
        <v>5.4058305999999997E-3</v>
      </c>
      <c r="E5463" s="74">
        <v>3.10140608E-2</v>
      </c>
      <c r="F5463" s="74">
        <v>-5.3024639999999998E-3</v>
      </c>
      <c r="G5463" s="17">
        <v>3.3634743100000003E-2</v>
      </c>
      <c r="J5463" s="74"/>
      <c r="K5463" s="73"/>
      <c r="L5463" s="73"/>
      <c r="M5463" s="73"/>
      <c r="N5463" s="73"/>
      <c r="O5463" s="69"/>
      <c r="P5463" s="69"/>
      <c r="Q5463" s="69"/>
      <c r="R5463" s="69"/>
      <c r="S5463" s="69"/>
      <c r="T5463" s="69"/>
      <c r="U5463" s="69"/>
      <c r="V5463" s="72"/>
      <c r="W5463" s="71"/>
      <c r="X5463" s="71"/>
    </row>
    <row r="5464" spans="1:24" ht="15.75" thickBot="1">
      <c r="A5464" s="3">
        <v>0.54559999999999997</v>
      </c>
      <c r="B5464" s="17">
        <v>4.4472002500000003E-2</v>
      </c>
      <c r="C5464" s="17">
        <v>1.2327890899999999E-2</v>
      </c>
      <c r="D5464" s="17">
        <v>5.4836670999999998E-3</v>
      </c>
      <c r="E5464" s="74">
        <v>3.10826105E-2</v>
      </c>
      <c r="F5464" s="74">
        <v>-5.2305010000000002E-3</v>
      </c>
      <c r="G5464" s="17">
        <v>3.3709064900000002E-2</v>
      </c>
      <c r="J5464" s="74"/>
      <c r="K5464" s="73"/>
      <c r="L5464" s="73"/>
      <c r="M5464" s="73"/>
      <c r="N5464" s="73"/>
      <c r="O5464" s="69"/>
      <c r="P5464" s="69"/>
      <c r="Q5464" s="69"/>
      <c r="R5464" s="69"/>
      <c r="S5464" s="69"/>
      <c r="T5464" s="69"/>
      <c r="U5464" s="69"/>
      <c r="V5464" s="72"/>
      <c r="W5464" s="71"/>
      <c r="X5464" s="71"/>
    </row>
    <row r="5465" spans="1:24" ht="15.75" thickBot="1">
      <c r="A5465" s="3">
        <v>0.54569999999999996</v>
      </c>
      <c r="B5465" s="17">
        <v>4.4569957899999998E-2</v>
      </c>
      <c r="C5465" s="17">
        <v>1.24093324E-2</v>
      </c>
      <c r="D5465" s="17">
        <v>5.5615098000000003E-3</v>
      </c>
      <c r="E5465" s="74">
        <v>3.1151162900000001E-2</v>
      </c>
      <c r="F5465" s="74">
        <v>-5.1585310000000001E-3</v>
      </c>
      <c r="G5465" s="17">
        <v>3.3783389400000002E-2</v>
      </c>
      <c r="J5465" s="74"/>
      <c r="K5465" s="73"/>
      <c r="L5465" s="73"/>
      <c r="M5465" s="73"/>
      <c r="N5465" s="73"/>
      <c r="O5465" s="69"/>
      <c r="P5465" s="69"/>
      <c r="Q5465" s="69"/>
      <c r="R5465" s="69"/>
      <c r="S5465" s="69"/>
      <c r="T5465" s="69"/>
      <c r="U5465" s="69"/>
      <c r="V5465" s="72"/>
      <c r="W5465" s="71"/>
      <c r="X5465" s="71"/>
    </row>
    <row r="5466" spans="1:24" ht="15.75" thickBot="1">
      <c r="A5466" s="3">
        <v>0.54579999999999995</v>
      </c>
      <c r="B5466" s="17">
        <v>4.4667916199999998E-2</v>
      </c>
      <c r="C5466" s="17">
        <v>1.24907795E-2</v>
      </c>
      <c r="D5466" s="17">
        <v>5.6393587000000004E-3</v>
      </c>
      <c r="E5466" s="74">
        <v>3.12197177E-2</v>
      </c>
      <c r="F5466" s="74">
        <v>-5.0865529999999997E-3</v>
      </c>
      <c r="G5466" s="17">
        <v>3.3857716400000001E-2</v>
      </c>
      <c r="J5466" s="74"/>
      <c r="K5466" s="73"/>
      <c r="L5466" s="73"/>
      <c r="M5466" s="73"/>
      <c r="N5466" s="73"/>
      <c r="O5466" s="69"/>
      <c r="P5466" s="69"/>
      <c r="Q5466" s="69"/>
      <c r="R5466" s="69"/>
      <c r="S5466" s="69"/>
      <c r="T5466" s="69"/>
      <c r="U5466" s="69"/>
      <c r="V5466" s="72"/>
      <c r="W5466" s="71"/>
      <c r="X5466" s="71"/>
    </row>
    <row r="5467" spans="1:24" ht="15.75" thickBot="1">
      <c r="A5467" s="3">
        <v>0.54590000000000005</v>
      </c>
      <c r="B5467" s="17">
        <v>4.47658773E-2</v>
      </c>
      <c r="C5467" s="17">
        <v>1.25722322E-2</v>
      </c>
      <c r="D5467" s="17">
        <v>5.7172137999999999E-3</v>
      </c>
      <c r="E5467" s="74">
        <v>3.12882752E-2</v>
      </c>
      <c r="F5467" s="74">
        <v>-5.014569E-3</v>
      </c>
      <c r="G5467" s="17">
        <v>3.3932046200000003E-2</v>
      </c>
      <c r="J5467" s="74"/>
      <c r="K5467" s="73"/>
      <c r="L5467" s="73"/>
      <c r="M5467" s="73"/>
      <c r="N5467" s="73"/>
      <c r="O5467" s="69"/>
      <c r="P5467" s="69"/>
      <c r="Q5467" s="69"/>
      <c r="R5467" s="69"/>
      <c r="S5467" s="69"/>
      <c r="T5467" s="69"/>
      <c r="U5467" s="69"/>
      <c r="V5467" s="72"/>
      <c r="W5467" s="71"/>
      <c r="X5467" s="71"/>
    </row>
    <row r="5468" spans="1:24" ht="15.75" thickBot="1">
      <c r="A5468" s="3">
        <v>0.54600000000000004</v>
      </c>
      <c r="B5468" s="17">
        <v>4.4863841299999999E-2</v>
      </c>
      <c r="C5468" s="17">
        <v>1.26536905E-2</v>
      </c>
      <c r="D5468" s="17">
        <v>5.7950750000000002E-3</v>
      </c>
      <c r="E5468" s="74">
        <v>3.1356835299999997E-2</v>
      </c>
      <c r="F5468" s="74">
        <v>-4.9425780000000004E-3</v>
      </c>
      <c r="G5468" s="17">
        <v>3.4006378599999998E-2</v>
      </c>
      <c r="J5468" s="74"/>
      <c r="K5468" s="73"/>
      <c r="L5468" s="73"/>
      <c r="M5468" s="73"/>
      <c r="N5468" s="73"/>
      <c r="O5468" s="69"/>
      <c r="P5468" s="69"/>
      <c r="Q5468" s="69"/>
      <c r="R5468" s="69"/>
      <c r="S5468" s="69"/>
      <c r="T5468" s="69"/>
      <c r="U5468" s="69"/>
      <c r="V5468" s="72"/>
      <c r="W5468" s="71"/>
      <c r="X5468" s="71"/>
    </row>
    <row r="5469" spans="1:24" ht="15.75" thickBot="1">
      <c r="A5469" s="3">
        <v>0.54610000000000003</v>
      </c>
      <c r="B5469" s="17">
        <v>4.49618081E-2</v>
      </c>
      <c r="C5469" s="17">
        <v>1.27351544E-2</v>
      </c>
      <c r="D5469" s="17">
        <v>5.8729424000000001E-3</v>
      </c>
      <c r="E5469" s="74">
        <v>3.1425397899999999E-2</v>
      </c>
      <c r="F5469" s="74">
        <v>-4.8705789999999999E-3</v>
      </c>
      <c r="G5469" s="17">
        <v>3.4080713700000001E-2</v>
      </c>
      <c r="J5469" s="74"/>
      <c r="K5469" s="73"/>
      <c r="L5469" s="73"/>
      <c r="M5469" s="73"/>
      <c r="N5469" s="73"/>
      <c r="O5469" s="69"/>
      <c r="P5469" s="69"/>
      <c r="Q5469" s="69"/>
      <c r="R5469" s="69"/>
      <c r="S5469" s="69"/>
      <c r="T5469" s="69"/>
      <c r="U5469" s="69"/>
      <c r="V5469" s="72"/>
      <c r="W5469" s="71"/>
      <c r="X5469" s="71"/>
    </row>
    <row r="5470" spans="1:24" ht="15.75" thickBot="1">
      <c r="A5470" s="3">
        <v>0.54620000000000002</v>
      </c>
      <c r="B5470" s="17">
        <v>4.5059777799999999E-2</v>
      </c>
      <c r="C5470" s="17">
        <v>1.2816623900000001E-2</v>
      </c>
      <c r="D5470" s="17">
        <v>5.9508160000000003E-3</v>
      </c>
      <c r="E5470" s="74">
        <v>3.1493963100000001E-2</v>
      </c>
      <c r="F5470" s="74">
        <v>-4.7985730000000004E-3</v>
      </c>
      <c r="G5470" s="17">
        <v>3.4155051499999999E-2</v>
      </c>
      <c r="J5470" s="74"/>
      <c r="K5470" s="73"/>
      <c r="L5470" s="73"/>
      <c r="M5470" s="73"/>
      <c r="N5470" s="73"/>
      <c r="O5470" s="69"/>
      <c r="P5470" s="69"/>
      <c r="Q5470" s="69"/>
      <c r="R5470" s="69"/>
      <c r="S5470" s="69"/>
      <c r="T5470" s="69"/>
      <c r="U5470" s="69"/>
      <c r="V5470" s="72"/>
      <c r="W5470" s="71"/>
      <c r="X5470" s="71"/>
    </row>
    <row r="5471" spans="1:24" ht="15.75" thickBot="1">
      <c r="A5471" s="3">
        <v>0.54630000000000001</v>
      </c>
      <c r="B5471" s="17">
        <v>4.5157750400000002E-2</v>
      </c>
      <c r="C5471" s="17">
        <v>1.2898099E-2</v>
      </c>
      <c r="D5471" s="17">
        <v>6.0286958999999996E-3</v>
      </c>
      <c r="E5471" s="74">
        <v>3.1562530999999998E-2</v>
      </c>
      <c r="F5471" s="74">
        <v>-4.7265609999999998E-3</v>
      </c>
      <c r="G5471" s="17">
        <v>3.4229391900000003E-2</v>
      </c>
      <c r="J5471" s="74"/>
      <c r="K5471" s="73"/>
      <c r="L5471" s="73"/>
      <c r="M5471" s="73"/>
      <c r="N5471" s="73"/>
      <c r="O5471" s="69"/>
      <c r="P5471" s="69"/>
      <c r="Q5471" s="69"/>
      <c r="R5471" s="69"/>
      <c r="S5471" s="69"/>
      <c r="T5471" s="69"/>
      <c r="U5471" s="69"/>
      <c r="V5471" s="72"/>
      <c r="W5471" s="71"/>
      <c r="X5471" s="71"/>
    </row>
    <row r="5472" spans="1:24" ht="15.75" thickBot="1">
      <c r="A5472" s="3">
        <v>0.5464</v>
      </c>
      <c r="B5472" s="17">
        <v>4.5255725900000002E-2</v>
      </c>
      <c r="C5472" s="17">
        <v>1.29795798E-2</v>
      </c>
      <c r="D5472" s="17">
        <v>6.1065818999999997E-3</v>
      </c>
      <c r="E5472" s="74">
        <v>3.16311014E-2</v>
      </c>
      <c r="F5472" s="74">
        <v>-4.6545409999999999E-3</v>
      </c>
      <c r="G5472" s="17">
        <v>3.4303735100000003E-2</v>
      </c>
      <c r="J5472" s="74"/>
      <c r="K5472" s="73"/>
      <c r="L5472" s="73"/>
      <c r="M5472" s="73"/>
      <c r="N5472" s="73"/>
      <c r="O5472" s="69"/>
      <c r="P5472" s="69"/>
      <c r="Q5472" s="69"/>
      <c r="R5472" s="69"/>
      <c r="S5472" s="69"/>
      <c r="T5472" s="69"/>
      <c r="U5472" s="69"/>
      <c r="V5472" s="72"/>
      <c r="W5472" s="71"/>
      <c r="X5472" s="71"/>
    </row>
    <row r="5473" spans="1:24" ht="15.75" thickBot="1">
      <c r="A5473" s="3">
        <v>0.54649999999999999</v>
      </c>
      <c r="B5473" s="17">
        <v>4.5353704199999997E-2</v>
      </c>
      <c r="C5473" s="17">
        <v>1.3061066099999999E-2</v>
      </c>
      <c r="D5473" s="17">
        <v>6.1844741000000002E-3</v>
      </c>
      <c r="E5473" s="74">
        <v>3.1699674499999997E-2</v>
      </c>
      <c r="F5473" s="74">
        <v>-4.5825140000000002E-3</v>
      </c>
      <c r="G5473" s="17">
        <v>3.4378080900000003E-2</v>
      </c>
      <c r="J5473" s="74"/>
      <c r="K5473" s="73"/>
      <c r="L5473" s="73"/>
      <c r="M5473" s="73"/>
      <c r="N5473" s="73"/>
      <c r="O5473" s="69"/>
      <c r="P5473" s="69"/>
      <c r="Q5473" s="69"/>
      <c r="R5473" s="69"/>
      <c r="S5473" s="69"/>
      <c r="T5473" s="69"/>
      <c r="U5473" s="69"/>
      <c r="V5473" s="72"/>
      <c r="W5473" s="71"/>
      <c r="X5473" s="71"/>
    </row>
    <row r="5474" spans="1:24" ht="15.75" thickBot="1">
      <c r="A5474" s="3">
        <v>0.54659999999999997</v>
      </c>
      <c r="B5474" s="17">
        <v>4.5451685399999997E-2</v>
      </c>
      <c r="C5474" s="17">
        <v>1.31425581E-2</v>
      </c>
      <c r="D5474" s="17">
        <v>6.2623725999999998E-3</v>
      </c>
      <c r="E5474" s="74">
        <v>3.1768250200000001E-2</v>
      </c>
      <c r="F5474" s="74">
        <v>-4.5104799999999999E-3</v>
      </c>
      <c r="G5474" s="17">
        <v>3.4452429399999998E-2</v>
      </c>
      <c r="J5474" s="74"/>
      <c r="K5474" s="73"/>
      <c r="L5474" s="73"/>
      <c r="M5474" s="73"/>
      <c r="N5474" s="73"/>
      <c r="O5474" s="69"/>
      <c r="P5474" s="69"/>
      <c r="Q5474" s="69"/>
      <c r="R5474" s="69"/>
      <c r="S5474" s="69"/>
      <c r="T5474" s="69"/>
      <c r="U5474" s="69"/>
      <c r="V5474" s="72"/>
      <c r="W5474" s="71"/>
      <c r="X5474" s="71"/>
    </row>
    <row r="5475" spans="1:24" ht="15.75" thickBot="1">
      <c r="A5475" s="3">
        <v>0.54669999999999996</v>
      </c>
      <c r="B5475" s="17">
        <v>4.5549669500000001E-2</v>
      </c>
      <c r="C5475" s="17">
        <v>1.3224055700000001E-2</v>
      </c>
      <c r="D5475" s="17">
        <v>6.3402772999999997E-3</v>
      </c>
      <c r="E5475" s="74">
        <v>3.1836828499999997E-2</v>
      </c>
      <c r="F5475" s="74">
        <v>-4.4384380000000003E-3</v>
      </c>
      <c r="G5475" s="17">
        <v>3.4526780700000002E-2</v>
      </c>
      <c r="J5475" s="74"/>
      <c r="K5475" s="73"/>
      <c r="L5475" s="73"/>
      <c r="M5475" s="73"/>
      <c r="N5475" s="73"/>
      <c r="O5475" s="69"/>
      <c r="P5475" s="69"/>
      <c r="Q5475" s="69"/>
      <c r="R5475" s="69"/>
      <c r="S5475" s="69"/>
      <c r="T5475" s="69"/>
      <c r="U5475" s="69"/>
      <c r="V5475" s="72"/>
      <c r="W5475" s="71"/>
      <c r="X5475" s="71"/>
    </row>
    <row r="5476" spans="1:24" ht="15.75" thickBot="1">
      <c r="A5476" s="3">
        <v>0.54679999999999995</v>
      </c>
      <c r="B5476" s="17">
        <v>4.5647656500000001E-2</v>
      </c>
      <c r="C5476" s="17">
        <v>1.3305559E-2</v>
      </c>
      <c r="D5476" s="17">
        <v>6.4181882000000001E-3</v>
      </c>
      <c r="E5476" s="74">
        <v>3.1905409400000001E-2</v>
      </c>
      <c r="F5476" s="74">
        <v>-4.3663900000000004E-3</v>
      </c>
      <c r="G5476" s="17">
        <v>3.46011346E-2</v>
      </c>
      <c r="J5476" s="74"/>
      <c r="K5476" s="73"/>
      <c r="L5476" s="73"/>
      <c r="M5476" s="73"/>
      <c r="N5476" s="73"/>
      <c r="O5476" s="69"/>
      <c r="P5476" s="69"/>
      <c r="Q5476" s="69"/>
      <c r="R5476" s="69"/>
      <c r="S5476" s="69"/>
      <c r="T5476" s="69"/>
      <c r="U5476" s="69"/>
      <c r="V5476" s="72"/>
      <c r="W5476" s="71"/>
      <c r="X5476" s="71"/>
    </row>
    <row r="5477" spans="1:24" ht="15.75" thickBot="1">
      <c r="A5477" s="3">
        <v>0.54690000000000005</v>
      </c>
      <c r="B5477" s="17">
        <v>4.5745646399999999E-2</v>
      </c>
      <c r="C5477" s="17">
        <v>1.3387068E-2</v>
      </c>
      <c r="D5477" s="17">
        <v>6.4961053E-3</v>
      </c>
      <c r="E5477" s="74">
        <v>3.1973992999999999E-2</v>
      </c>
      <c r="F5477" s="74">
        <v>-4.2943340000000003E-3</v>
      </c>
      <c r="G5477" s="17">
        <v>3.46754913E-2</v>
      </c>
      <c r="J5477" s="74"/>
      <c r="K5477" s="73"/>
      <c r="L5477" s="73"/>
      <c r="M5477" s="73"/>
      <c r="N5477" s="73"/>
      <c r="O5477" s="69"/>
      <c r="P5477" s="69"/>
      <c r="Q5477" s="69"/>
      <c r="R5477" s="69"/>
      <c r="S5477" s="69"/>
      <c r="T5477" s="69"/>
      <c r="U5477" s="69"/>
      <c r="V5477" s="72"/>
      <c r="W5477" s="71"/>
      <c r="X5477" s="71"/>
    </row>
    <row r="5478" spans="1:24" ht="15.75" thickBot="1">
      <c r="A5478" s="3">
        <v>0.54700000000000004</v>
      </c>
      <c r="B5478" s="17">
        <v>4.5843639300000003E-2</v>
      </c>
      <c r="C5478" s="17">
        <v>1.34685825E-2</v>
      </c>
      <c r="D5478" s="17">
        <v>6.5740286999999998E-3</v>
      </c>
      <c r="E5478" s="74">
        <v>3.2042579199999997E-2</v>
      </c>
      <c r="F5478" s="74">
        <v>-4.222272E-3</v>
      </c>
      <c r="G5478" s="17">
        <v>3.4749850700000001E-2</v>
      </c>
      <c r="J5478" s="74"/>
      <c r="K5478" s="73"/>
      <c r="L5478" s="73"/>
      <c r="M5478" s="73"/>
      <c r="N5478" s="73"/>
      <c r="O5478" s="69"/>
      <c r="P5478" s="69"/>
      <c r="Q5478" s="69"/>
      <c r="R5478" s="69"/>
      <c r="S5478" s="69"/>
      <c r="T5478" s="69"/>
      <c r="U5478" s="69"/>
      <c r="V5478" s="72"/>
      <c r="W5478" s="71"/>
      <c r="X5478" s="71"/>
    </row>
    <row r="5479" spans="1:24" ht="15.75" thickBot="1">
      <c r="A5479" s="3">
        <v>0.54710000000000003</v>
      </c>
      <c r="B5479" s="17">
        <v>4.5941635000000001E-2</v>
      </c>
      <c r="C5479" s="17">
        <v>1.35501028E-2</v>
      </c>
      <c r="D5479" s="17">
        <v>6.6519583999999996E-3</v>
      </c>
      <c r="E5479" s="74">
        <v>3.2111168000000002E-2</v>
      </c>
      <c r="F5479" s="74">
        <v>-4.1502020000000004E-3</v>
      </c>
      <c r="G5479" s="17">
        <v>3.4824212899999998E-2</v>
      </c>
      <c r="J5479" s="74"/>
      <c r="K5479" s="73"/>
      <c r="L5479" s="73"/>
      <c r="M5479" s="73"/>
      <c r="N5479" s="73"/>
      <c r="O5479" s="69"/>
      <c r="P5479" s="69"/>
      <c r="Q5479" s="69"/>
      <c r="R5479" s="69"/>
      <c r="S5479" s="69"/>
      <c r="T5479" s="69"/>
      <c r="U5479" s="69"/>
      <c r="V5479" s="72"/>
      <c r="W5479" s="71"/>
      <c r="X5479" s="71"/>
    </row>
    <row r="5480" spans="1:24" ht="15.75" thickBot="1">
      <c r="A5480" s="3">
        <v>0.54720000000000002</v>
      </c>
      <c r="B5480" s="17">
        <v>4.6039633699999999E-2</v>
      </c>
      <c r="C5480" s="17">
        <v>1.36316287E-2</v>
      </c>
      <c r="D5480" s="17">
        <v>6.7298942000000002E-3</v>
      </c>
      <c r="E5480" s="74">
        <v>3.2179759600000003E-2</v>
      </c>
      <c r="F5480" s="74">
        <v>-4.0781250000000002E-3</v>
      </c>
      <c r="G5480" s="17">
        <v>3.4898577700000002E-2</v>
      </c>
      <c r="J5480" s="74"/>
      <c r="K5480" s="73"/>
      <c r="L5480" s="73"/>
      <c r="M5480" s="73"/>
      <c r="N5480" s="73"/>
      <c r="O5480" s="69"/>
      <c r="P5480" s="69"/>
      <c r="Q5480" s="69"/>
      <c r="R5480" s="69"/>
      <c r="S5480" s="69"/>
      <c r="T5480" s="69"/>
      <c r="U5480" s="69"/>
      <c r="V5480" s="72"/>
      <c r="W5480" s="71"/>
      <c r="X5480" s="71"/>
    </row>
    <row r="5481" spans="1:24" ht="15.75" thickBot="1">
      <c r="A5481" s="3">
        <v>0.54730000000000001</v>
      </c>
      <c r="B5481" s="17">
        <v>4.61376353E-2</v>
      </c>
      <c r="C5481" s="17">
        <v>1.3713160300000001E-2</v>
      </c>
      <c r="D5481" s="17">
        <v>6.8078364000000004E-3</v>
      </c>
      <c r="E5481" s="74">
        <v>3.2248353700000003E-2</v>
      </c>
      <c r="F5481" s="74">
        <v>-4.0060399999999998E-3</v>
      </c>
      <c r="G5481" s="17">
        <v>3.4972945300000002E-2</v>
      </c>
      <c r="J5481" s="74"/>
      <c r="K5481" s="73"/>
      <c r="L5481" s="73"/>
      <c r="M5481" s="73"/>
      <c r="N5481" s="73"/>
      <c r="O5481" s="69"/>
      <c r="P5481" s="69"/>
      <c r="Q5481" s="69"/>
      <c r="R5481" s="69"/>
      <c r="S5481" s="69"/>
      <c r="T5481" s="69"/>
      <c r="U5481" s="69"/>
      <c r="V5481" s="72"/>
      <c r="W5481" s="71"/>
      <c r="X5481" s="71"/>
    </row>
    <row r="5482" spans="1:24" ht="15.75" thickBot="1">
      <c r="A5482" s="3">
        <v>0.5474</v>
      </c>
      <c r="B5482" s="17">
        <v>4.62356399E-2</v>
      </c>
      <c r="C5482" s="17">
        <v>1.37946975E-2</v>
      </c>
      <c r="D5482" s="17">
        <v>6.8857848000000001E-3</v>
      </c>
      <c r="E5482" s="74">
        <v>3.2316950599999998E-2</v>
      </c>
      <c r="F5482" s="74">
        <v>-3.933949E-3</v>
      </c>
      <c r="G5482" s="17">
        <v>3.5047315699999998E-2</v>
      </c>
      <c r="J5482" s="74"/>
      <c r="K5482" s="73"/>
      <c r="L5482" s="73"/>
      <c r="M5482" s="73"/>
      <c r="N5482" s="73"/>
      <c r="O5482" s="69"/>
      <c r="P5482" s="69"/>
      <c r="Q5482" s="69"/>
      <c r="R5482" s="69"/>
      <c r="S5482" s="69"/>
      <c r="T5482" s="69"/>
      <c r="U5482" s="69"/>
      <c r="V5482" s="72"/>
      <c r="W5482" s="71"/>
      <c r="X5482" s="71"/>
    </row>
    <row r="5483" spans="1:24" ht="15.75" thickBot="1">
      <c r="A5483" s="3">
        <v>0.54749999999999999</v>
      </c>
      <c r="B5483" s="17">
        <v>4.6333647399999997E-2</v>
      </c>
      <c r="C5483" s="17">
        <v>1.3876240499999999E-2</v>
      </c>
      <c r="D5483" s="17">
        <v>6.9637394999999998E-3</v>
      </c>
      <c r="E5483" s="74">
        <v>3.23855501E-2</v>
      </c>
      <c r="F5483" s="74">
        <v>-3.86185E-3</v>
      </c>
      <c r="G5483" s="17">
        <v>3.5121688800000002E-2</v>
      </c>
      <c r="J5483" s="74"/>
      <c r="K5483" s="73"/>
      <c r="L5483" s="73"/>
      <c r="M5483" s="73"/>
      <c r="N5483" s="73"/>
      <c r="O5483" s="69"/>
      <c r="P5483" s="69"/>
      <c r="Q5483" s="69"/>
      <c r="R5483" s="69"/>
      <c r="S5483" s="69"/>
      <c r="T5483" s="69"/>
      <c r="U5483" s="69"/>
      <c r="V5483" s="72"/>
      <c r="W5483" s="71"/>
      <c r="X5483" s="71"/>
    </row>
    <row r="5484" spans="1:24" ht="15.75" thickBot="1">
      <c r="A5484" s="3">
        <v>0.54759999999999998</v>
      </c>
      <c r="B5484" s="17">
        <v>4.6431657799999998E-2</v>
      </c>
      <c r="C5484" s="17">
        <v>1.39577891E-2</v>
      </c>
      <c r="D5484" s="17">
        <v>7.0417003999999998E-3</v>
      </c>
      <c r="E5484" s="74">
        <v>3.2454152299999997E-2</v>
      </c>
      <c r="F5484" s="74">
        <v>-3.7897439999999998E-3</v>
      </c>
      <c r="G5484" s="17">
        <v>3.5196064700000002E-2</v>
      </c>
      <c r="J5484" s="74"/>
      <c r="K5484" s="73"/>
      <c r="L5484" s="73"/>
      <c r="M5484" s="73"/>
      <c r="N5484" s="73"/>
      <c r="O5484" s="69"/>
      <c r="P5484" s="69"/>
      <c r="Q5484" s="69"/>
      <c r="R5484" s="69"/>
      <c r="S5484" s="69"/>
      <c r="T5484" s="69"/>
      <c r="U5484" s="69"/>
      <c r="V5484" s="72"/>
      <c r="W5484" s="71"/>
      <c r="X5484" s="71"/>
    </row>
    <row r="5485" spans="1:24" ht="15.75" thickBot="1">
      <c r="A5485" s="3">
        <v>0.54769999999999996</v>
      </c>
      <c r="B5485" s="17">
        <v>4.6529671299999999E-2</v>
      </c>
      <c r="C5485" s="17">
        <v>1.4039343500000001E-2</v>
      </c>
      <c r="D5485" s="17">
        <v>7.1196677000000003E-3</v>
      </c>
      <c r="E5485" s="74">
        <v>3.2522757100000001E-2</v>
      </c>
      <c r="F5485" s="74">
        <v>-3.7176309999999999E-3</v>
      </c>
      <c r="G5485" s="17">
        <v>3.5270443399999997E-2</v>
      </c>
      <c r="J5485" s="74"/>
      <c r="K5485" s="73"/>
      <c r="L5485" s="73"/>
      <c r="M5485" s="73"/>
      <c r="N5485" s="73"/>
      <c r="O5485" s="69"/>
      <c r="P5485" s="69"/>
      <c r="Q5485" s="69"/>
      <c r="R5485" s="69"/>
      <c r="S5485" s="69"/>
      <c r="T5485" s="69"/>
      <c r="U5485" s="69"/>
      <c r="V5485" s="72"/>
      <c r="W5485" s="71"/>
      <c r="X5485" s="71"/>
    </row>
    <row r="5486" spans="1:24" ht="15.75" thickBot="1">
      <c r="A5486" s="3">
        <v>0.54779999999999995</v>
      </c>
      <c r="B5486" s="17">
        <v>4.6627687600000002E-2</v>
      </c>
      <c r="C5486" s="17">
        <v>1.41209035E-2</v>
      </c>
      <c r="D5486" s="17">
        <v>7.1976412000000003E-3</v>
      </c>
      <c r="E5486" s="74">
        <v>3.25913647E-2</v>
      </c>
      <c r="F5486" s="74">
        <v>-3.6455110000000002E-3</v>
      </c>
      <c r="G5486" s="17">
        <v>3.5344824800000001E-2</v>
      </c>
      <c r="J5486" s="74"/>
      <c r="K5486" s="73"/>
      <c r="L5486" s="73"/>
      <c r="M5486" s="73"/>
      <c r="N5486" s="73"/>
      <c r="O5486" s="69"/>
      <c r="P5486" s="69"/>
      <c r="Q5486" s="69"/>
      <c r="R5486" s="69"/>
      <c r="S5486" s="69"/>
      <c r="T5486" s="69"/>
      <c r="U5486" s="69"/>
      <c r="V5486" s="72"/>
      <c r="W5486" s="71"/>
      <c r="X5486" s="71"/>
    </row>
    <row r="5487" spans="1:24" ht="15.75" thickBot="1">
      <c r="A5487" s="3">
        <v>0.54790000000000005</v>
      </c>
      <c r="B5487" s="17">
        <v>4.6725706999999998E-2</v>
      </c>
      <c r="C5487" s="17">
        <v>1.4202469299999999E-2</v>
      </c>
      <c r="D5487" s="17">
        <v>7.2756210000000003E-3</v>
      </c>
      <c r="E5487" s="74">
        <v>3.2659975000000001E-2</v>
      </c>
      <c r="F5487" s="74">
        <v>-3.5733840000000002E-3</v>
      </c>
      <c r="G5487" s="17">
        <v>3.5419209E-2</v>
      </c>
      <c r="J5487" s="74"/>
      <c r="K5487" s="73"/>
      <c r="L5487" s="73"/>
      <c r="M5487" s="73"/>
      <c r="N5487" s="73"/>
      <c r="O5487" s="69"/>
      <c r="P5487" s="69"/>
      <c r="Q5487" s="69"/>
      <c r="R5487" s="69"/>
      <c r="S5487" s="69"/>
      <c r="T5487" s="69"/>
      <c r="U5487" s="69"/>
      <c r="V5487" s="72"/>
      <c r="W5487" s="71"/>
      <c r="X5487" s="71"/>
    </row>
    <row r="5488" spans="1:24" ht="15.75" thickBot="1">
      <c r="A5488" s="3">
        <v>0.54800000000000004</v>
      </c>
      <c r="B5488" s="17">
        <v>4.6823729299999998E-2</v>
      </c>
      <c r="C5488" s="17">
        <v>1.42840407E-2</v>
      </c>
      <c r="D5488" s="17">
        <v>7.3536071999999999E-3</v>
      </c>
      <c r="E5488" s="74">
        <v>3.2728587900000002E-2</v>
      </c>
      <c r="F5488" s="74">
        <v>-3.5012490000000001E-3</v>
      </c>
      <c r="G5488" s="17">
        <v>3.5493596000000002E-2</v>
      </c>
      <c r="J5488" s="74"/>
      <c r="K5488" s="73"/>
      <c r="L5488" s="73"/>
      <c r="M5488" s="73"/>
      <c r="N5488" s="73"/>
      <c r="O5488" s="69"/>
      <c r="P5488" s="69"/>
      <c r="Q5488" s="69"/>
      <c r="R5488" s="69"/>
      <c r="S5488" s="69"/>
      <c r="T5488" s="69"/>
      <c r="U5488" s="69"/>
      <c r="V5488" s="72"/>
      <c r="W5488" s="71"/>
      <c r="X5488" s="71"/>
    </row>
    <row r="5489" spans="1:24" ht="15.75" thickBot="1">
      <c r="A5489" s="3">
        <v>0.54810000000000003</v>
      </c>
      <c r="B5489" s="17">
        <v>4.6921754699999998E-2</v>
      </c>
      <c r="C5489" s="17">
        <v>1.4365617900000001E-2</v>
      </c>
      <c r="D5489" s="17">
        <v>7.4315995999999999E-3</v>
      </c>
      <c r="E5489" s="74">
        <v>3.2797203599999998E-2</v>
      </c>
      <c r="F5489" s="74">
        <v>-3.4291069999999998E-3</v>
      </c>
      <c r="G5489" s="17">
        <v>3.55679858E-2</v>
      </c>
      <c r="J5489" s="74"/>
      <c r="K5489" s="73"/>
      <c r="L5489" s="73"/>
      <c r="M5489" s="73"/>
      <c r="N5489" s="73"/>
      <c r="O5489" s="69"/>
      <c r="P5489" s="69"/>
      <c r="Q5489" s="69"/>
      <c r="R5489" s="69"/>
      <c r="S5489" s="69"/>
      <c r="T5489" s="69"/>
      <c r="U5489" s="69"/>
      <c r="V5489" s="72"/>
      <c r="W5489" s="71"/>
      <c r="X5489" s="71"/>
    </row>
    <row r="5490" spans="1:24" ht="15.75" thickBot="1">
      <c r="A5490" s="3">
        <v>0.54820000000000002</v>
      </c>
      <c r="B5490" s="17">
        <v>4.7019783000000002E-2</v>
      </c>
      <c r="C5490" s="17">
        <v>1.4447200800000001E-2</v>
      </c>
      <c r="D5490" s="17">
        <v>7.5095982999999998E-3</v>
      </c>
      <c r="E5490" s="74">
        <v>3.2865821900000002E-2</v>
      </c>
      <c r="F5490" s="74">
        <v>-3.3569580000000002E-3</v>
      </c>
      <c r="G5490" s="17">
        <v>3.5642378299999999E-2</v>
      </c>
      <c r="J5490" s="74"/>
      <c r="K5490" s="73"/>
      <c r="L5490" s="73"/>
      <c r="M5490" s="73"/>
      <c r="N5490" s="73"/>
      <c r="O5490" s="69"/>
      <c r="P5490" s="69"/>
      <c r="Q5490" s="69"/>
      <c r="R5490" s="69"/>
      <c r="S5490" s="69"/>
      <c r="T5490" s="69"/>
      <c r="U5490" s="69"/>
      <c r="V5490" s="72"/>
      <c r="W5490" s="71"/>
      <c r="X5490" s="71"/>
    </row>
    <row r="5491" spans="1:24" ht="15.75" thickBot="1">
      <c r="A5491" s="3">
        <v>0.54830000000000001</v>
      </c>
      <c r="B5491" s="17">
        <v>4.7117814299999998E-2</v>
      </c>
      <c r="C5491" s="17">
        <v>1.45287894E-2</v>
      </c>
      <c r="D5491" s="17">
        <v>7.5876034000000002E-3</v>
      </c>
      <c r="E5491" s="74">
        <v>3.2934443000000001E-2</v>
      </c>
      <c r="F5491" s="74">
        <v>-3.284801E-3</v>
      </c>
      <c r="G5491" s="17">
        <v>3.5716773700000003E-2</v>
      </c>
      <c r="J5491" s="74"/>
      <c r="K5491" s="73"/>
      <c r="L5491" s="73"/>
      <c r="M5491" s="73"/>
      <c r="N5491" s="73"/>
      <c r="O5491" s="69"/>
      <c r="P5491" s="69"/>
      <c r="Q5491" s="69"/>
      <c r="R5491" s="69"/>
      <c r="S5491" s="69"/>
      <c r="T5491" s="69"/>
      <c r="U5491" s="69"/>
      <c r="V5491" s="72"/>
      <c r="W5491" s="71"/>
      <c r="X5491" s="71"/>
    </row>
    <row r="5492" spans="1:24" ht="15.75" thickBot="1">
      <c r="A5492" s="3">
        <v>0.5484</v>
      </c>
      <c r="B5492" s="17">
        <v>4.7215848599999999E-2</v>
      </c>
      <c r="C5492" s="17">
        <v>1.46103838E-2</v>
      </c>
      <c r="D5492" s="17">
        <v>7.6656147000000001E-3</v>
      </c>
      <c r="E5492" s="74">
        <v>3.3003066900000003E-2</v>
      </c>
      <c r="F5492" s="74">
        <v>-3.2126379999999999E-3</v>
      </c>
      <c r="G5492" s="17">
        <v>3.5791171900000002E-2</v>
      </c>
      <c r="J5492" s="74"/>
      <c r="K5492" s="73"/>
      <c r="L5492" s="73"/>
      <c r="M5492" s="73"/>
      <c r="N5492" s="73"/>
      <c r="O5492" s="69"/>
      <c r="P5492" s="69"/>
      <c r="Q5492" s="69"/>
      <c r="R5492" s="69"/>
      <c r="S5492" s="69"/>
      <c r="T5492" s="69"/>
      <c r="U5492" s="69"/>
      <c r="V5492" s="72"/>
      <c r="W5492" s="71"/>
      <c r="X5492" s="71"/>
    </row>
    <row r="5493" spans="1:24" ht="15.75" thickBot="1">
      <c r="A5493" s="3">
        <v>0.54849999999999999</v>
      </c>
      <c r="B5493" s="17">
        <v>4.7313885899999998E-2</v>
      </c>
      <c r="C5493" s="17">
        <v>1.4691984E-2</v>
      </c>
      <c r="D5493" s="17">
        <v>7.7436324000000004E-3</v>
      </c>
      <c r="E5493" s="74">
        <v>3.3071693399999998E-2</v>
      </c>
      <c r="F5493" s="74">
        <v>-3.1404670000000001E-3</v>
      </c>
      <c r="G5493" s="17">
        <v>3.5865572900000003E-2</v>
      </c>
      <c r="J5493" s="74"/>
      <c r="K5493" s="73"/>
      <c r="L5493" s="73"/>
      <c r="M5493" s="73"/>
      <c r="N5493" s="73"/>
      <c r="O5493" s="69"/>
      <c r="P5493" s="69"/>
      <c r="Q5493" s="69"/>
      <c r="R5493" s="69"/>
      <c r="S5493" s="69"/>
      <c r="T5493" s="69"/>
      <c r="U5493" s="69"/>
      <c r="V5493" s="72"/>
      <c r="W5493" s="71"/>
      <c r="X5493" s="71"/>
    </row>
    <row r="5494" spans="1:24" ht="15.75" thickBot="1">
      <c r="A5494" s="3">
        <v>0.54859999999999998</v>
      </c>
      <c r="B5494" s="17">
        <v>4.7411926200000003E-2</v>
      </c>
      <c r="C5494" s="17">
        <v>1.47735898E-2</v>
      </c>
      <c r="D5494" s="17">
        <v>7.8216564999999995E-3</v>
      </c>
      <c r="E5494" s="74">
        <v>3.3140322700000002E-2</v>
      </c>
      <c r="F5494" s="74">
        <v>-3.0682890000000001E-3</v>
      </c>
      <c r="G5494" s="17">
        <v>3.5939976800000002E-2</v>
      </c>
      <c r="J5494" s="74"/>
      <c r="K5494" s="73"/>
      <c r="L5494" s="73"/>
      <c r="M5494" s="73"/>
      <c r="N5494" s="73"/>
      <c r="O5494" s="69"/>
      <c r="P5494" s="69"/>
      <c r="Q5494" s="69"/>
      <c r="R5494" s="69"/>
      <c r="S5494" s="69"/>
      <c r="T5494" s="69"/>
      <c r="U5494" s="69"/>
      <c r="V5494" s="72"/>
      <c r="W5494" s="71"/>
      <c r="X5494" s="71"/>
    </row>
    <row r="5495" spans="1:24" ht="15.75" thickBot="1">
      <c r="A5495" s="3">
        <v>0.54869999999999997</v>
      </c>
      <c r="B5495" s="17">
        <v>4.75099696E-2</v>
      </c>
      <c r="C5495" s="17">
        <v>1.48552015E-2</v>
      </c>
      <c r="D5495" s="17">
        <v>7.8996868999999994E-3</v>
      </c>
      <c r="E5495" s="74">
        <v>3.3208954700000001E-2</v>
      </c>
      <c r="F5495" s="74">
        <v>-2.9961039999999999E-3</v>
      </c>
      <c r="G5495" s="17">
        <v>3.6014383400000002E-2</v>
      </c>
      <c r="J5495" s="74"/>
      <c r="K5495" s="73"/>
      <c r="L5495" s="73"/>
      <c r="M5495" s="73"/>
      <c r="N5495" s="73"/>
      <c r="O5495" s="69"/>
      <c r="P5495" s="69"/>
      <c r="Q5495" s="69"/>
      <c r="R5495" s="69"/>
      <c r="S5495" s="69"/>
      <c r="T5495" s="69"/>
      <c r="U5495" s="69"/>
      <c r="V5495" s="72"/>
      <c r="W5495" s="71"/>
      <c r="X5495" s="71"/>
    </row>
    <row r="5496" spans="1:24" ht="15.75" thickBot="1">
      <c r="A5496" s="3">
        <v>0.54879999999999995</v>
      </c>
      <c r="B5496" s="17">
        <v>4.7608016000000003E-2</v>
      </c>
      <c r="C5496" s="17">
        <v>1.49368188E-2</v>
      </c>
      <c r="D5496" s="17">
        <v>7.9777236000000001E-3</v>
      </c>
      <c r="E5496" s="74">
        <v>3.3277589500000003E-2</v>
      </c>
      <c r="F5496" s="74">
        <v>-2.923911E-3</v>
      </c>
      <c r="G5496" s="17">
        <v>3.60887929E-2</v>
      </c>
      <c r="J5496" s="74"/>
      <c r="K5496" s="73"/>
      <c r="L5496" s="73"/>
      <c r="M5496" s="73"/>
      <c r="N5496" s="73"/>
      <c r="O5496" s="69"/>
      <c r="P5496" s="69"/>
      <c r="Q5496" s="69"/>
      <c r="R5496" s="69"/>
      <c r="S5496" s="69"/>
      <c r="T5496" s="69"/>
      <c r="U5496" s="69"/>
      <c r="V5496" s="72"/>
      <c r="W5496" s="71"/>
      <c r="X5496" s="71"/>
    </row>
    <row r="5497" spans="1:24" ht="15.75" thickBot="1">
      <c r="A5497" s="3">
        <v>0.54890000000000005</v>
      </c>
      <c r="B5497" s="17">
        <v>4.7706065399999997E-2</v>
      </c>
      <c r="C5497" s="17">
        <v>1.5018442E-2</v>
      </c>
      <c r="D5497" s="17">
        <v>8.0557666999999996E-3</v>
      </c>
      <c r="E5497" s="74">
        <v>3.3346226999999999E-2</v>
      </c>
      <c r="F5497" s="74">
        <v>-2.8517109999999998E-3</v>
      </c>
      <c r="G5497" s="17">
        <v>3.6163205300000001E-2</v>
      </c>
      <c r="J5497" s="74"/>
      <c r="K5497" s="73"/>
      <c r="L5497" s="73"/>
      <c r="M5497" s="73"/>
      <c r="N5497" s="73"/>
      <c r="O5497" s="69"/>
      <c r="P5497" s="69"/>
      <c r="Q5497" s="69"/>
      <c r="R5497" s="69"/>
      <c r="S5497" s="69"/>
      <c r="T5497" s="69"/>
      <c r="U5497" s="69"/>
      <c r="V5497" s="72"/>
      <c r="W5497" s="71"/>
      <c r="X5497" s="71"/>
    </row>
    <row r="5498" spans="1:24" ht="15.75" thickBot="1">
      <c r="A5498" s="3">
        <v>0.54900000000000004</v>
      </c>
      <c r="B5498" s="17">
        <v>4.7804117899999998E-2</v>
      </c>
      <c r="C5498" s="17">
        <v>1.51000709E-2</v>
      </c>
      <c r="D5498" s="17">
        <v>8.1338160999999999E-3</v>
      </c>
      <c r="E5498" s="74">
        <v>3.3414867299999998E-2</v>
      </c>
      <c r="F5498" s="74">
        <v>-2.7795039999999999E-3</v>
      </c>
      <c r="G5498" s="17">
        <v>3.6237620399999997E-2</v>
      </c>
      <c r="J5498" s="74"/>
      <c r="K5498" s="73"/>
      <c r="L5498" s="73"/>
      <c r="M5498" s="73"/>
      <c r="N5498" s="73"/>
      <c r="O5498" s="69"/>
      <c r="P5498" s="69"/>
      <c r="Q5498" s="69"/>
      <c r="R5498" s="69"/>
      <c r="S5498" s="69"/>
      <c r="T5498" s="69"/>
      <c r="U5498" s="69"/>
      <c r="V5498" s="72"/>
      <c r="W5498" s="71"/>
      <c r="X5498" s="71"/>
    </row>
    <row r="5499" spans="1:24" ht="15.75" thickBot="1">
      <c r="A5499" s="3">
        <v>0.54910000000000003</v>
      </c>
      <c r="B5499" s="17">
        <v>4.7902173399999998E-2</v>
      </c>
      <c r="C5499" s="17">
        <v>1.5181705699999999E-2</v>
      </c>
      <c r="D5499" s="17">
        <v>8.2118719000000007E-3</v>
      </c>
      <c r="E5499" s="74">
        <v>3.3483510299999998E-2</v>
      </c>
      <c r="F5499" s="74">
        <v>-2.7072889999999999E-3</v>
      </c>
      <c r="G5499" s="17">
        <v>3.6312038499999998E-2</v>
      </c>
      <c r="J5499" s="74"/>
      <c r="K5499" s="73"/>
      <c r="L5499" s="73"/>
      <c r="M5499" s="73"/>
      <c r="N5499" s="73"/>
      <c r="O5499" s="69"/>
      <c r="P5499" s="69"/>
      <c r="Q5499" s="69"/>
      <c r="R5499" s="69"/>
      <c r="S5499" s="69"/>
      <c r="T5499" s="69"/>
      <c r="U5499" s="69"/>
      <c r="V5499" s="72"/>
      <c r="W5499" s="71"/>
      <c r="X5499" s="71"/>
    </row>
    <row r="5500" spans="1:24" ht="15.75" thickBot="1">
      <c r="A5500" s="3">
        <v>0.54920000000000002</v>
      </c>
      <c r="B5500" s="17">
        <v>4.8000231999999997E-2</v>
      </c>
      <c r="C5500" s="17">
        <v>1.52633462E-2</v>
      </c>
      <c r="D5500" s="17">
        <v>8.2899340000000005E-3</v>
      </c>
      <c r="E5500" s="74">
        <v>3.3552156200000002E-2</v>
      </c>
      <c r="F5500" s="74">
        <v>-2.635068E-3</v>
      </c>
      <c r="G5500" s="17">
        <v>3.6386459400000001E-2</v>
      </c>
      <c r="J5500" s="74"/>
      <c r="K5500" s="73"/>
      <c r="L5500" s="73"/>
      <c r="M5500" s="73"/>
      <c r="N5500" s="73"/>
      <c r="O5500" s="69"/>
      <c r="P5500" s="69"/>
      <c r="Q5500" s="69"/>
      <c r="R5500" s="69"/>
      <c r="S5500" s="69"/>
      <c r="T5500" s="69"/>
      <c r="U5500" s="69"/>
      <c r="V5500" s="72"/>
      <c r="W5500" s="71"/>
      <c r="X5500" s="71"/>
    </row>
    <row r="5501" spans="1:24" ht="15.75" thickBot="1">
      <c r="A5501" s="3">
        <v>0.54930000000000001</v>
      </c>
      <c r="B5501" s="17">
        <v>4.8098293700000003E-2</v>
      </c>
      <c r="C5501" s="17">
        <v>1.53449924E-2</v>
      </c>
      <c r="D5501" s="17">
        <v>8.3680026000000005E-3</v>
      </c>
      <c r="E5501" s="74">
        <v>3.3620804800000001E-2</v>
      </c>
      <c r="F5501" s="74">
        <v>-2.5628389999999999E-3</v>
      </c>
      <c r="G5501" s="17">
        <v>3.6460883100000001E-2</v>
      </c>
      <c r="J5501" s="74"/>
      <c r="K5501" s="73"/>
      <c r="L5501" s="73"/>
      <c r="M5501" s="73"/>
      <c r="N5501" s="73"/>
      <c r="O5501" s="69"/>
      <c r="P5501" s="69"/>
      <c r="Q5501" s="69"/>
      <c r="R5501" s="69"/>
      <c r="S5501" s="69"/>
      <c r="T5501" s="69"/>
      <c r="U5501" s="69"/>
      <c r="V5501" s="72"/>
      <c r="W5501" s="71"/>
      <c r="X5501" s="71"/>
    </row>
    <row r="5502" spans="1:24" ht="15.75" thickBot="1">
      <c r="A5502" s="3">
        <v>0.5494</v>
      </c>
      <c r="B5502" s="17">
        <v>4.81963584E-2</v>
      </c>
      <c r="C5502" s="17">
        <v>1.54266445E-2</v>
      </c>
      <c r="D5502" s="17">
        <v>8.4460774999999995E-3</v>
      </c>
      <c r="E5502" s="74">
        <v>3.3689456100000001E-2</v>
      </c>
      <c r="F5502" s="74">
        <v>-2.4906020000000002E-3</v>
      </c>
      <c r="G5502" s="17">
        <v>3.6535309799999999E-2</v>
      </c>
      <c r="J5502" s="74"/>
      <c r="K5502" s="73"/>
      <c r="L5502" s="73"/>
      <c r="M5502" s="73"/>
      <c r="N5502" s="73"/>
      <c r="O5502" s="69"/>
      <c r="P5502" s="69"/>
      <c r="Q5502" s="69"/>
      <c r="R5502" s="69"/>
      <c r="S5502" s="69"/>
      <c r="T5502" s="69"/>
      <c r="U5502" s="69"/>
      <c r="V5502" s="72"/>
      <c r="W5502" s="71"/>
      <c r="X5502" s="71"/>
    </row>
    <row r="5503" spans="1:24" ht="15.75" thickBot="1">
      <c r="A5503" s="3">
        <v>0.54949999999999999</v>
      </c>
      <c r="B5503" s="17">
        <v>4.8294426100000003E-2</v>
      </c>
      <c r="C5503" s="17">
        <v>1.55083024E-2</v>
      </c>
      <c r="D5503" s="17">
        <v>8.5241588000000007E-3</v>
      </c>
      <c r="E5503" s="74">
        <v>3.3758110299999998E-2</v>
      </c>
      <c r="F5503" s="74">
        <v>-2.4183590000000001E-3</v>
      </c>
      <c r="G5503" s="17">
        <v>3.6609739299999999E-2</v>
      </c>
      <c r="J5503" s="74"/>
      <c r="K5503" s="73"/>
      <c r="L5503" s="73"/>
      <c r="M5503" s="73"/>
      <c r="N5503" s="73"/>
      <c r="O5503" s="69"/>
      <c r="P5503" s="69"/>
      <c r="Q5503" s="69"/>
      <c r="R5503" s="69"/>
      <c r="S5503" s="69"/>
      <c r="T5503" s="69"/>
      <c r="U5503" s="69"/>
      <c r="V5503" s="72"/>
      <c r="W5503" s="71"/>
      <c r="X5503" s="71"/>
    </row>
    <row r="5504" spans="1:24" ht="15.75" thickBot="1">
      <c r="A5504" s="3">
        <v>0.54959999999999998</v>
      </c>
      <c r="B5504" s="17">
        <v>4.8392497E-2</v>
      </c>
      <c r="C5504" s="17">
        <v>1.55899661E-2</v>
      </c>
      <c r="D5504" s="17">
        <v>8.6022465000000006E-3</v>
      </c>
      <c r="E5504" s="74">
        <v>3.3826767299999998E-2</v>
      </c>
      <c r="F5504" s="74">
        <v>-2.346108E-3</v>
      </c>
      <c r="G5504" s="17">
        <v>3.6684171699999997E-2</v>
      </c>
      <c r="J5504" s="74"/>
      <c r="K5504" s="73"/>
      <c r="L5504" s="73"/>
      <c r="M5504" s="73"/>
      <c r="N5504" s="73"/>
      <c r="O5504" s="69"/>
      <c r="P5504" s="69"/>
      <c r="Q5504" s="69"/>
      <c r="R5504" s="69"/>
      <c r="S5504" s="69"/>
      <c r="T5504" s="69"/>
      <c r="U5504" s="69"/>
      <c r="V5504" s="72"/>
      <c r="W5504" s="71"/>
      <c r="X5504" s="71"/>
    </row>
    <row r="5505" spans="1:24" ht="15.75" thickBot="1">
      <c r="A5505" s="3">
        <v>0.54969999999999997</v>
      </c>
      <c r="B5505" s="17">
        <v>4.8490571000000003E-2</v>
      </c>
      <c r="C5505" s="17">
        <v>1.5671635600000001E-2</v>
      </c>
      <c r="D5505" s="17">
        <v>8.6803405999999993E-3</v>
      </c>
      <c r="E5505" s="74">
        <v>3.3895426999999999E-2</v>
      </c>
      <c r="F5505" s="74">
        <v>-2.27385E-3</v>
      </c>
      <c r="G5505" s="17">
        <v>3.6758606899999997E-2</v>
      </c>
      <c r="J5505" s="74"/>
      <c r="K5505" s="73"/>
      <c r="L5505" s="73"/>
      <c r="M5505" s="73"/>
      <c r="N5505" s="73"/>
      <c r="O5505" s="69"/>
      <c r="P5505" s="69"/>
      <c r="Q5505" s="69"/>
      <c r="R5505" s="69"/>
      <c r="S5505" s="69"/>
      <c r="T5505" s="69"/>
      <c r="U5505" s="69"/>
      <c r="V5505" s="72"/>
      <c r="W5505" s="71"/>
      <c r="X5505" s="71"/>
    </row>
    <row r="5506" spans="1:24" ht="15.75" thickBot="1">
      <c r="A5506" s="3">
        <v>0.54979999999999996</v>
      </c>
      <c r="B5506" s="17">
        <v>4.8588647999999998E-2</v>
      </c>
      <c r="C5506" s="17">
        <v>1.5753310999999999E-2</v>
      </c>
      <c r="D5506" s="17">
        <v>8.7584411000000001E-3</v>
      </c>
      <c r="E5506" s="74">
        <v>3.3964089599999997E-2</v>
      </c>
      <c r="F5506" s="74">
        <v>-2.2015839999999999E-3</v>
      </c>
      <c r="G5506" s="17">
        <v>3.6833045100000003E-2</v>
      </c>
      <c r="J5506" s="74"/>
      <c r="K5506" s="73"/>
      <c r="L5506" s="73"/>
      <c r="M5506" s="73"/>
      <c r="N5506" s="73"/>
      <c r="O5506" s="69"/>
      <c r="P5506" s="69"/>
      <c r="Q5506" s="69"/>
      <c r="R5506" s="69"/>
      <c r="S5506" s="69"/>
      <c r="T5506" s="69"/>
      <c r="U5506" s="69"/>
      <c r="V5506" s="72"/>
      <c r="W5506" s="71"/>
      <c r="X5506" s="71"/>
    </row>
    <row r="5507" spans="1:24" ht="15.75" thickBot="1">
      <c r="A5507" s="3">
        <v>0.54990000000000006</v>
      </c>
      <c r="B5507" s="17">
        <v>4.8686728200000001E-2</v>
      </c>
      <c r="C5507" s="17">
        <v>1.58349921E-2</v>
      </c>
      <c r="D5507" s="17">
        <v>8.8365479999999996E-3</v>
      </c>
      <c r="E5507" s="74">
        <v>3.4032754999999998E-2</v>
      </c>
      <c r="F5507" s="74">
        <v>-2.1293110000000001E-3</v>
      </c>
      <c r="G5507" s="17">
        <v>3.6907486199999999E-2</v>
      </c>
      <c r="J5507" s="74"/>
      <c r="K5507" s="73"/>
      <c r="L5507" s="73"/>
      <c r="M5507" s="73"/>
      <c r="N5507" s="73"/>
      <c r="O5507" s="69"/>
      <c r="P5507" s="69"/>
      <c r="Q5507" s="69"/>
      <c r="R5507" s="69"/>
      <c r="S5507" s="69"/>
      <c r="T5507" s="69"/>
      <c r="U5507" s="69"/>
      <c r="V5507" s="72"/>
      <c r="W5507" s="71"/>
      <c r="X5507" s="71"/>
    </row>
    <row r="5508" spans="1:24" ht="15.75" thickBot="1">
      <c r="A5508" s="3">
        <v>0.55000000000000004</v>
      </c>
      <c r="B5508" s="17">
        <v>4.8784811400000003E-2</v>
      </c>
      <c r="C5508" s="17">
        <v>1.5916679100000001E-2</v>
      </c>
      <c r="D5508" s="17">
        <v>8.9146613999999992E-3</v>
      </c>
      <c r="E5508" s="74">
        <v>3.4101423200000001E-2</v>
      </c>
      <c r="F5508" s="74">
        <v>-2.057031E-3</v>
      </c>
      <c r="G5508" s="17">
        <v>3.6981930099999998E-2</v>
      </c>
      <c r="J5508" s="74"/>
      <c r="K5508" s="73"/>
      <c r="L5508" s="73"/>
      <c r="M5508" s="73"/>
      <c r="N5508" s="73"/>
      <c r="O5508" s="69"/>
      <c r="P5508" s="69"/>
      <c r="Q5508" s="69"/>
      <c r="R5508" s="69"/>
      <c r="S5508" s="69"/>
      <c r="T5508" s="69"/>
      <c r="U5508" s="69"/>
      <c r="V5508" s="72"/>
      <c r="W5508" s="71"/>
      <c r="X5508" s="71"/>
    </row>
    <row r="5509" spans="1:24" ht="15.75" thickBot="1">
      <c r="A5509" s="3">
        <v>0.55010000000000003</v>
      </c>
      <c r="B5509" s="17">
        <v>4.8882897799999998E-2</v>
      </c>
      <c r="C5509" s="17">
        <v>1.5998372E-2</v>
      </c>
      <c r="D5509" s="17">
        <v>8.9927810999999996E-3</v>
      </c>
      <c r="E5509" s="74">
        <v>3.4170094200000001E-2</v>
      </c>
      <c r="F5509" s="74">
        <v>-1.9847440000000001E-3</v>
      </c>
      <c r="G5509" s="17">
        <v>3.7056377000000001E-2</v>
      </c>
      <c r="J5509" s="74"/>
      <c r="K5509" s="73"/>
      <c r="L5509" s="73"/>
      <c r="M5509" s="73"/>
      <c r="N5509" s="73"/>
      <c r="O5509" s="69"/>
      <c r="P5509" s="69"/>
      <c r="Q5509" s="69"/>
      <c r="R5509" s="69"/>
      <c r="S5509" s="69"/>
      <c r="T5509" s="69"/>
      <c r="U5509" s="69"/>
      <c r="V5509" s="72"/>
      <c r="W5509" s="71"/>
      <c r="X5509" s="71"/>
    </row>
    <row r="5510" spans="1:24" ht="15.75" thickBot="1">
      <c r="A5510" s="3">
        <v>0.55020000000000002</v>
      </c>
      <c r="B5510" s="17">
        <v>4.8980987300000001E-2</v>
      </c>
      <c r="C5510" s="17">
        <v>1.6080070700000001E-2</v>
      </c>
      <c r="D5510" s="17">
        <v>9.0709073000000001E-3</v>
      </c>
      <c r="E5510" s="74">
        <v>3.4238768099999997E-2</v>
      </c>
      <c r="F5510" s="74">
        <v>-1.9124490000000001E-3</v>
      </c>
      <c r="G5510" s="17">
        <v>3.7130826800000002E-2</v>
      </c>
      <c r="J5510" s="74"/>
      <c r="K5510" s="73"/>
      <c r="L5510" s="73"/>
      <c r="M5510" s="73"/>
      <c r="N5510" s="73"/>
      <c r="O5510" s="69"/>
      <c r="P5510" s="69"/>
      <c r="Q5510" s="69"/>
      <c r="R5510" s="69"/>
      <c r="S5510" s="69"/>
      <c r="T5510" s="69"/>
      <c r="U5510" s="69"/>
      <c r="V5510" s="72"/>
      <c r="W5510" s="71"/>
      <c r="X5510" s="71"/>
    </row>
    <row r="5511" spans="1:24" ht="15.75" thickBot="1">
      <c r="A5511" s="3">
        <v>0.55030000000000001</v>
      </c>
      <c r="B5511" s="17">
        <v>4.9079079900000003E-2</v>
      </c>
      <c r="C5511" s="17">
        <v>1.6161775199999999E-2</v>
      </c>
      <c r="D5511" s="17">
        <v>9.1490398999999993E-3</v>
      </c>
      <c r="E5511" s="74">
        <v>3.4307444700000002E-2</v>
      </c>
      <c r="F5511" s="74">
        <v>-1.840146E-3</v>
      </c>
      <c r="G5511" s="17">
        <v>3.7205279600000002E-2</v>
      </c>
      <c r="J5511" s="74"/>
      <c r="K5511" s="73"/>
      <c r="L5511" s="73"/>
      <c r="M5511" s="73"/>
      <c r="N5511" s="73"/>
      <c r="O5511" s="69"/>
      <c r="P5511" s="69"/>
      <c r="Q5511" s="69"/>
      <c r="R5511" s="69"/>
      <c r="S5511" s="69"/>
      <c r="T5511" s="69"/>
      <c r="U5511" s="69"/>
      <c r="V5511" s="72"/>
      <c r="W5511" s="71"/>
      <c r="X5511" s="71"/>
    </row>
    <row r="5512" spans="1:24" ht="15.75" thickBot="1">
      <c r="A5512" s="3">
        <v>0.5504</v>
      </c>
      <c r="B5512" s="17">
        <v>4.9177175699999999E-2</v>
      </c>
      <c r="C5512" s="17">
        <v>1.62434856E-2</v>
      </c>
      <c r="D5512" s="17">
        <v>9.2271789000000007E-3</v>
      </c>
      <c r="E5512" s="74">
        <v>3.4376124299999998E-2</v>
      </c>
      <c r="F5512" s="74">
        <v>-1.767837E-3</v>
      </c>
      <c r="G5512" s="17">
        <v>3.7279735199999997E-2</v>
      </c>
      <c r="J5512" s="74"/>
      <c r="K5512" s="73"/>
      <c r="L5512" s="73"/>
      <c r="M5512" s="73"/>
      <c r="N5512" s="73"/>
      <c r="O5512" s="69"/>
      <c r="P5512" s="69"/>
      <c r="Q5512" s="69"/>
      <c r="R5512" s="69"/>
      <c r="S5512" s="69"/>
      <c r="T5512" s="69"/>
      <c r="U5512" s="69"/>
      <c r="V5512" s="72"/>
      <c r="W5512" s="71"/>
      <c r="X5512" s="71"/>
    </row>
    <row r="5513" spans="1:24" ht="15.75" thickBot="1">
      <c r="A5513" s="3">
        <v>0.55049999999999999</v>
      </c>
      <c r="B5513" s="17">
        <v>4.9275274600000002E-2</v>
      </c>
      <c r="C5513" s="17">
        <v>1.6325201800000001E-2</v>
      </c>
      <c r="D5513" s="17">
        <v>9.3053244000000004E-3</v>
      </c>
      <c r="E5513" s="74">
        <v>3.4444806699999997E-2</v>
      </c>
      <c r="F5513" s="74">
        <v>-1.6955200000000001E-3</v>
      </c>
      <c r="G5513" s="17">
        <v>3.7354193899999999E-2</v>
      </c>
      <c r="J5513" s="74"/>
      <c r="K5513" s="73"/>
      <c r="L5513" s="73"/>
      <c r="M5513" s="73"/>
      <c r="N5513" s="73"/>
      <c r="O5513" s="69"/>
      <c r="P5513" s="69"/>
      <c r="Q5513" s="69"/>
      <c r="R5513" s="69"/>
      <c r="S5513" s="69"/>
      <c r="T5513" s="69"/>
      <c r="U5513" s="69"/>
      <c r="V5513" s="72"/>
      <c r="W5513" s="71"/>
      <c r="X5513" s="71"/>
    </row>
    <row r="5514" spans="1:24" ht="15.75" thickBot="1">
      <c r="A5514" s="3">
        <v>0.55059999999999998</v>
      </c>
      <c r="B5514" s="17">
        <v>4.9373376599999998E-2</v>
      </c>
      <c r="C5514" s="17">
        <v>1.6406924E-2</v>
      </c>
      <c r="D5514" s="17">
        <v>9.3834764000000001E-3</v>
      </c>
      <c r="E5514" s="74">
        <v>3.4513491899999998E-2</v>
      </c>
      <c r="F5514" s="74">
        <v>-1.6231959999999999E-3</v>
      </c>
      <c r="G5514" s="17">
        <v>3.7428655399999997E-2</v>
      </c>
      <c r="J5514" s="74"/>
      <c r="K5514" s="73"/>
      <c r="L5514" s="73"/>
      <c r="M5514" s="73"/>
      <c r="N5514" s="73"/>
      <c r="O5514" s="69"/>
      <c r="P5514" s="69"/>
      <c r="Q5514" s="69"/>
      <c r="R5514" s="69"/>
      <c r="S5514" s="69"/>
      <c r="T5514" s="69"/>
      <c r="U5514" s="69"/>
      <c r="V5514" s="72"/>
      <c r="W5514" s="71"/>
      <c r="X5514" s="71"/>
    </row>
    <row r="5515" spans="1:24" ht="15.75" thickBot="1">
      <c r="A5515" s="3">
        <v>0.55069999999999997</v>
      </c>
      <c r="B5515" s="17">
        <v>4.9471481800000001E-2</v>
      </c>
      <c r="C5515" s="17">
        <v>1.6488651999999999E-2</v>
      </c>
      <c r="D5515" s="17">
        <v>9.4616348000000003E-3</v>
      </c>
      <c r="E5515" s="74">
        <v>3.4582179999999997E-2</v>
      </c>
      <c r="F5515" s="74">
        <v>-1.5508640000000001E-3</v>
      </c>
      <c r="G5515" s="17">
        <v>3.75031199E-2</v>
      </c>
      <c r="J5515" s="74"/>
      <c r="K5515" s="73"/>
      <c r="L5515" s="73"/>
      <c r="M5515" s="73"/>
      <c r="N5515" s="73"/>
      <c r="O5515" s="69"/>
      <c r="P5515" s="69"/>
      <c r="Q5515" s="69"/>
      <c r="R5515" s="69"/>
      <c r="S5515" s="69"/>
      <c r="T5515" s="69"/>
      <c r="U5515" s="69"/>
      <c r="V5515" s="72"/>
      <c r="W5515" s="71"/>
      <c r="X5515" s="71"/>
    </row>
    <row r="5516" spans="1:24" ht="15.75" thickBot="1">
      <c r="A5516" s="3">
        <v>0.55079999999999996</v>
      </c>
      <c r="B5516" s="17">
        <v>4.9569590199999999E-2</v>
      </c>
      <c r="C5516" s="17">
        <v>1.65703858E-2</v>
      </c>
      <c r="D5516" s="17">
        <v>9.5397995999999992E-3</v>
      </c>
      <c r="E5516" s="74">
        <v>3.4650870899999998E-2</v>
      </c>
      <c r="F5516" s="74">
        <v>-1.4785250000000001E-3</v>
      </c>
      <c r="G5516" s="17">
        <v>3.75775873E-2</v>
      </c>
      <c r="J5516" s="74"/>
      <c r="K5516" s="73"/>
      <c r="L5516" s="73"/>
      <c r="M5516" s="73"/>
      <c r="N5516" s="73"/>
      <c r="O5516" s="69"/>
      <c r="P5516" s="69"/>
      <c r="Q5516" s="69"/>
      <c r="R5516" s="69"/>
      <c r="S5516" s="69"/>
      <c r="T5516" s="69"/>
      <c r="U5516" s="69"/>
      <c r="V5516" s="72"/>
      <c r="W5516" s="71"/>
      <c r="X5516" s="71"/>
    </row>
    <row r="5517" spans="1:24" ht="15.75" thickBot="1">
      <c r="A5517" s="3">
        <v>0.55089999999999995</v>
      </c>
      <c r="B5517" s="17">
        <v>4.9667701699999997E-2</v>
      </c>
      <c r="C5517" s="17">
        <v>1.6652125600000001E-2</v>
      </c>
      <c r="D5517" s="17">
        <v>9.6179709999999995E-3</v>
      </c>
      <c r="E5517" s="74">
        <v>3.4719564799999998E-2</v>
      </c>
      <c r="F5517" s="74">
        <v>-1.4061779999999999E-3</v>
      </c>
      <c r="G5517" s="17">
        <v>3.7652057799999999E-2</v>
      </c>
      <c r="J5517" s="74"/>
      <c r="K5517" s="73"/>
      <c r="L5517" s="73"/>
      <c r="M5517" s="73"/>
      <c r="N5517" s="73"/>
      <c r="O5517" s="69"/>
      <c r="P5517" s="69"/>
      <c r="Q5517" s="69"/>
      <c r="R5517" s="69"/>
      <c r="S5517" s="69"/>
      <c r="T5517" s="69"/>
      <c r="U5517" s="69"/>
      <c r="V5517" s="72"/>
      <c r="W5517" s="71"/>
      <c r="X5517" s="71"/>
    </row>
    <row r="5518" spans="1:24" ht="15.75" thickBot="1">
      <c r="A5518" s="3">
        <v>0.55100000000000005</v>
      </c>
      <c r="B5518" s="17">
        <v>4.9765816400000003E-2</v>
      </c>
      <c r="C5518" s="17">
        <v>1.6733871300000001E-2</v>
      </c>
      <c r="D5518" s="17">
        <v>9.6961488000000002E-3</v>
      </c>
      <c r="E5518" s="74">
        <v>3.4788261500000001E-2</v>
      </c>
      <c r="F5518" s="74">
        <v>-1.3338250000000001E-3</v>
      </c>
      <c r="G5518" s="17">
        <v>3.7726531100000002E-2</v>
      </c>
      <c r="J5518" s="74"/>
      <c r="K5518" s="73"/>
      <c r="L5518" s="73"/>
      <c r="M5518" s="73"/>
      <c r="N5518" s="73"/>
      <c r="O5518" s="69"/>
      <c r="P5518" s="69"/>
      <c r="Q5518" s="69"/>
      <c r="R5518" s="69"/>
      <c r="S5518" s="69"/>
      <c r="T5518" s="69"/>
      <c r="U5518" s="69"/>
      <c r="V5518" s="72"/>
      <c r="W5518" s="71"/>
      <c r="X5518" s="71"/>
    </row>
    <row r="5519" spans="1:24" ht="15.75" thickBot="1">
      <c r="A5519" s="3">
        <v>0.55110000000000003</v>
      </c>
      <c r="B5519" s="17">
        <v>4.9863934200000001E-2</v>
      </c>
      <c r="C5519" s="17">
        <v>1.6815622799999999E-2</v>
      </c>
      <c r="D5519" s="17">
        <v>9.7743330999999992E-3</v>
      </c>
      <c r="E5519" s="74">
        <v>3.48569611E-2</v>
      </c>
      <c r="F5519" s="74">
        <v>-1.261463E-3</v>
      </c>
      <c r="G5519" s="17">
        <v>3.7801007499999997E-2</v>
      </c>
      <c r="J5519" s="74"/>
      <c r="K5519" s="73"/>
      <c r="L5519" s="73"/>
      <c r="M5519" s="73"/>
      <c r="N5519" s="73"/>
      <c r="O5519" s="69"/>
      <c r="P5519" s="69"/>
      <c r="Q5519" s="69"/>
      <c r="R5519" s="69"/>
      <c r="S5519" s="69"/>
      <c r="T5519" s="69"/>
      <c r="U5519" s="69"/>
      <c r="V5519" s="72"/>
      <c r="W5519" s="71"/>
      <c r="X5519" s="71"/>
    </row>
    <row r="5520" spans="1:24" ht="15.75" thickBot="1">
      <c r="A5520" s="3">
        <v>0.55120000000000002</v>
      </c>
      <c r="B5520" s="17">
        <v>4.9962055300000002E-2</v>
      </c>
      <c r="C5520" s="17">
        <v>1.6897380300000001E-2</v>
      </c>
      <c r="D5520" s="17">
        <v>9.8525239000000001E-3</v>
      </c>
      <c r="E5520" s="74">
        <v>3.4925663500000002E-2</v>
      </c>
      <c r="F5520" s="74">
        <v>-1.189095E-3</v>
      </c>
      <c r="G5520" s="17">
        <v>3.7875486799999997E-2</v>
      </c>
      <c r="J5520" s="74"/>
      <c r="K5520" s="73"/>
      <c r="L5520" s="73"/>
      <c r="M5520" s="73"/>
      <c r="N5520" s="73"/>
      <c r="O5520" s="69"/>
      <c r="P5520" s="69"/>
      <c r="Q5520" s="69"/>
      <c r="R5520" s="69"/>
      <c r="S5520" s="69"/>
      <c r="T5520" s="69"/>
      <c r="U5520" s="69"/>
      <c r="V5520" s="72"/>
      <c r="W5520" s="71"/>
      <c r="X5520" s="71"/>
    </row>
    <row r="5521" spans="1:24" ht="15.75" thickBot="1">
      <c r="A5521" s="3">
        <v>0.55130000000000001</v>
      </c>
      <c r="B5521" s="17">
        <v>5.0060179500000003E-2</v>
      </c>
      <c r="C5521" s="17">
        <v>1.69791436E-2</v>
      </c>
      <c r="D5521" s="17">
        <v>9.9307210999999996E-3</v>
      </c>
      <c r="E5521" s="74">
        <v>3.4994368900000003E-2</v>
      </c>
      <c r="F5521" s="74">
        <v>-1.116719E-3</v>
      </c>
      <c r="G5521" s="17">
        <v>3.7949969100000001E-2</v>
      </c>
      <c r="J5521" s="74"/>
      <c r="K5521" s="73"/>
      <c r="L5521" s="73"/>
      <c r="M5521" s="73"/>
      <c r="N5521" s="73"/>
      <c r="O5521" s="69"/>
      <c r="P5521" s="69"/>
      <c r="Q5521" s="69"/>
      <c r="R5521" s="69"/>
      <c r="S5521" s="69"/>
      <c r="T5521" s="69"/>
      <c r="U5521" s="69"/>
      <c r="V5521" s="72"/>
      <c r="W5521" s="71"/>
      <c r="X5521" s="71"/>
    </row>
    <row r="5522" spans="1:24" ht="15.75" thickBot="1">
      <c r="A5522" s="3">
        <v>0.5514</v>
      </c>
      <c r="B5522" s="17">
        <v>5.0158306999999999E-2</v>
      </c>
      <c r="C5522" s="17">
        <v>1.7060912899999999E-2</v>
      </c>
      <c r="D5522" s="17">
        <v>1.0008924900000001E-2</v>
      </c>
      <c r="E5522" s="74">
        <v>3.5063077200000001E-2</v>
      </c>
      <c r="F5522" s="74">
        <v>-1.044335E-3</v>
      </c>
      <c r="G5522" s="17">
        <v>3.8024454499999999E-2</v>
      </c>
      <c r="J5522" s="74"/>
      <c r="K5522" s="73"/>
      <c r="L5522" s="73"/>
      <c r="M5522" s="73"/>
      <c r="N5522" s="73"/>
      <c r="O5522" s="69"/>
      <c r="P5522" s="69"/>
      <c r="Q5522" s="69"/>
      <c r="R5522" s="69"/>
      <c r="S5522" s="69"/>
      <c r="T5522" s="69"/>
      <c r="U5522" s="69"/>
      <c r="V5522" s="72"/>
      <c r="W5522" s="71"/>
      <c r="X5522" s="71"/>
    </row>
    <row r="5523" spans="1:24" ht="15.75" thickBot="1">
      <c r="A5523" s="3">
        <v>0.55149999999999999</v>
      </c>
      <c r="B5523" s="17">
        <v>5.0256437600000002E-2</v>
      </c>
      <c r="C5523" s="17">
        <v>1.7142688199999999E-2</v>
      </c>
      <c r="D5523" s="17">
        <v>1.00871352E-2</v>
      </c>
      <c r="E5523" s="74">
        <v>3.5131788300000001E-2</v>
      </c>
      <c r="F5523" s="74">
        <v>-9.7194499999999999E-4</v>
      </c>
      <c r="G5523" s="17">
        <v>3.80989428E-2</v>
      </c>
      <c r="J5523" s="74"/>
      <c r="K5523" s="73"/>
      <c r="L5523" s="73"/>
      <c r="M5523" s="73"/>
      <c r="N5523" s="73"/>
      <c r="O5523" s="69"/>
      <c r="P5523" s="69"/>
      <c r="Q5523" s="69"/>
      <c r="R5523" s="69"/>
      <c r="S5523" s="69"/>
      <c r="T5523" s="69"/>
      <c r="U5523" s="69"/>
      <c r="V5523" s="72"/>
      <c r="W5523" s="71"/>
      <c r="X5523" s="71"/>
    </row>
    <row r="5524" spans="1:24" ht="15.75" thickBot="1">
      <c r="A5524" s="3">
        <v>0.55159999999999998</v>
      </c>
      <c r="B5524" s="17">
        <v>5.03545715E-2</v>
      </c>
      <c r="C5524" s="17">
        <v>1.72244693E-2</v>
      </c>
      <c r="D5524" s="17">
        <v>1.0165351899999999E-2</v>
      </c>
      <c r="E5524" s="74">
        <v>3.52005024E-2</v>
      </c>
      <c r="F5524" s="74">
        <v>-8.9954599999999998E-4</v>
      </c>
      <c r="G5524" s="17">
        <v>3.81734341E-2</v>
      </c>
      <c r="J5524" s="74"/>
      <c r="K5524" s="73"/>
      <c r="L5524" s="73"/>
      <c r="M5524" s="73"/>
      <c r="N5524" s="73"/>
      <c r="O5524" s="69"/>
      <c r="P5524" s="69"/>
      <c r="Q5524" s="69"/>
      <c r="R5524" s="69"/>
      <c r="S5524" s="69"/>
      <c r="T5524" s="69"/>
      <c r="U5524" s="69"/>
      <c r="V5524" s="72"/>
      <c r="W5524" s="71"/>
      <c r="X5524" s="71"/>
    </row>
    <row r="5525" spans="1:24" ht="15.75" thickBot="1">
      <c r="A5525" s="3">
        <v>0.55169999999999997</v>
      </c>
      <c r="B5525" s="17">
        <v>5.04527086E-2</v>
      </c>
      <c r="C5525" s="17">
        <v>1.7306256400000001E-2</v>
      </c>
      <c r="D5525" s="17">
        <v>1.02435752E-2</v>
      </c>
      <c r="E5525" s="74">
        <v>3.5269219400000003E-2</v>
      </c>
      <c r="F5525" s="74">
        <v>-8.2714099999999999E-4</v>
      </c>
      <c r="G5525" s="17">
        <v>3.8247928399999999E-2</v>
      </c>
      <c r="J5525" s="74"/>
      <c r="K5525" s="73"/>
      <c r="L5525" s="73"/>
      <c r="M5525" s="73"/>
      <c r="N5525" s="73"/>
      <c r="O5525" s="69"/>
      <c r="P5525" s="69"/>
      <c r="Q5525" s="69"/>
      <c r="R5525" s="69"/>
      <c r="S5525" s="69"/>
      <c r="T5525" s="69"/>
      <c r="U5525" s="69"/>
      <c r="V5525" s="72"/>
      <c r="W5525" s="71"/>
      <c r="X5525" s="71"/>
    </row>
    <row r="5526" spans="1:24" ht="15.75" thickBot="1">
      <c r="A5526" s="3">
        <v>0.55179999999999996</v>
      </c>
      <c r="B5526" s="17">
        <v>5.0550848900000001E-2</v>
      </c>
      <c r="C5526" s="17">
        <v>1.7388049400000001E-2</v>
      </c>
      <c r="D5526" s="17">
        <v>1.0321805099999999E-2</v>
      </c>
      <c r="E5526" s="74">
        <v>3.5337939399999997E-2</v>
      </c>
      <c r="F5526" s="74">
        <v>-7.5472799999999997E-4</v>
      </c>
      <c r="G5526" s="17">
        <v>3.8322425700000003E-2</v>
      </c>
      <c r="J5526" s="74"/>
      <c r="K5526" s="73"/>
      <c r="L5526" s="73"/>
      <c r="M5526" s="73"/>
      <c r="N5526" s="73"/>
      <c r="O5526" s="69"/>
      <c r="P5526" s="69"/>
      <c r="Q5526" s="69"/>
      <c r="R5526" s="69"/>
      <c r="S5526" s="69"/>
      <c r="T5526" s="69"/>
      <c r="U5526" s="69"/>
      <c r="V5526" s="72"/>
      <c r="W5526" s="71"/>
      <c r="X5526" s="71"/>
    </row>
    <row r="5527" spans="1:24" ht="15.75" thickBot="1">
      <c r="A5527" s="3">
        <v>0.55189999999999995</v>
      </c>
      <c r="B5527" s="17">
        <v>5.0648992400000002E-2</v>
      </c>
      <c r="C5527" s="17">
        <v>1.74698483E-2</v>
      </c>
      <c r="D5527" s="17">
        <v>1.0400041400000001E-2</v>
      </c>
      <c r="E5527" s="74">
        <v>3.5406662200000001E-2</v>
      </c>
      <c r="F5527" s="74">
        <v>-6.8230700000000005E-4</v>
      </c>
      <c r="G5527" s="17">
        <v>3.8396926099999999E-2</v>
      </c>
      <c r="J5527" s="74"/>
      <c r="K5527" s="73"/>
      <c r="L5527" s="73"/>
      <c r="M5527" s="73"/>
      <c r="N5527" s="73"/>
      <c r="O5527" s="69"/>
      <c r="P5527" s="69"/>
      <c r="Q5527" s="69"/>
      <c r="R5527" s="69"/>
      <c r="S5527" s="69"/>
      <c r="T5527" s="69"/>
      <c r="U5527" s="69"/>
      <c r="V5527" s="72"/>
      <c r="W5527" s="71"/>
      <c r="X5527" s="71"/>
    </row>
    <row r="5528" spans="1:24" ht="15.75" thickBot="1">
      <c r="A5528" s="3">
        <v>0.55200000000000005</v>
      </c>
      <c r="B5528" s="17">
        <v>5.0747139199999999E-2</v>
      </c>
      <c r="C5528" s="17">
        <v>1.7551653300000001E-2</v>
      </c>
      <c r="D5528" s="17">
        <v>1.04782843E-2</v>
      </c>
      <c r="E5528" s="74">
        <v>3.5475387999999997E-2</v>
      </c>
      <c r="F5528" s="74">
        <v>-6.0987900000000002E-4</v>
      </c>
      <c r="G5528" s="17">
        <v>3.8471429500000001E-2</v>
      </c>
      <c r="J5528" s="74"/>
      <c r="K5528" s="73"/>
      <c r="L5528" s="73"/>
      <c r="M5528" s="73"/>
      <c r="N5528" s="73"/>
      <c r="O5528" s="69"/>
      <c r="P5528" s="69"/>
      <c r="Q5528" s="69"/>
      <c r="R5528" s="69"/>
      <c r="S5528" s="69"/>
      <c r="T5528" s="69"/>
      <c r="U5528" s="69"/>
      <c r="V5528" s="72"/>
      <c r="W5528" s="71"/>
      <c r="X5528" s="71"/>
    </row>
    <row r="5529" spans="1:24" ht="15.75" thickBot="1">
      <c r="A5529" s="3">
        <v>0.55210000000000004</v>
      </c>
      <c r="B5529" s="17">
        <v>5.0845289199999998E-2</v>
      </c>
      <c r="C5529" s="17">
        <v>1.7633464099999999E-2</v>
      </c>
      <c r="D5529" s="17">
        <v>1.0556533700000001E-2</v>
      </c>
      <c r="E5529" s="74">
        <v>3.5544116799999997E-2</v>
      </c>
      <c r="F5529" s="74">
        <v>-5.3744399999999999E-4</v>
      </c>
      <c r="G5529" s="17">
        <v>3.8545935900000002E-2</v>
      </c>
      <c r="J5529" s="74"/>
      <c r="K5529" s="73"/>
      <c r="L5529" s="73"/>
      <c r="M5529" s="73"/>
      <c r="N5529" s="73"/>
      <c r="O5529" s="69"/>
      <c r="P5529" s="69"/>
      <c r="Q5529" s="69"/>
      <c r="R5529" s="69"/>
      <c r="S5529" s="69"/>
      <c r="T5529" s="69"/>
      <c r="U5529" s="69"/>
      <c r="V5529" s="72"/>
      <c r="W5529" s="71"/>
      <c r="X5529" s="71"/>
    </row>
    <row r="5530" spans="1:24" ht="15.75" thickBot="1">
      <c r="A5530" s="3">
        <v>0.55220000000000002</v>
      </c>
      <c r="B5530" s="17">
        <v>5.0943442399999997E-2</v>
      </c>
      <c r="C5530" s="17">
        <v>1.7715280999999999E-2</v>
      </c>
      <c r="D5530" s="17">
        <v>1.0634789699999999E-2</v>
      </c>
      <c r="E5530" s="74">
        <v>3.5612848500000002E-2</v>
      </c>
      <c r="F5530" s="74">
        <v>-4.6500099999999999E-4</v>
      </c>
      <c r="G5530" s="17">
        <v>3.8620445400000002E-2</v>
      </c>
      <c r="J5530" s="74"/>
      <c r="K5530" s="73"/>
      <c r="L5530" s="73"/>
      <c r="M5530" s="73"/>
      <c r="N5530" s="73"/>
      <c r="O5530" s="69"/>
      <c r="P5530" s="69"/>
      <c r="Q5530" s="69"/>
      <c r="R5530" s="69"/>
      <c r="S5530" s="69"/>
      <c r="T5530" s="69"/>
      <c r="U5530" s="69"/>
      <c r="V5530" s="72"/>
      <c r="W5530" s="71"/>
      <c r="X5530" s="71"/>
    </row>
    <row r="5531" spans="1:24" ht="15.75" thickBot="1">
      <c r="A5531" s="3">
        <v>0.55230000000000001</v>
      </c>
      <c r="B5531" s="17">
        <v>5.1041599E-2</v>
      </c>
      <c r="C5531" s="17">
        <v>1.7797103799999998E-2</v>
      </c>
      <c r="D5531" s="17">
        <v>1.07130522E-2</v>
      </c>
      <c r="E5531" s="74">
        <v>3.5681583099999997E-2</v>
      </c>
      <c r="F5531" s="74">
        <v>-3.9254999999999997E-4</v>
      </c>
      <c r="G5531" s="17">
        <v>3.86949579E-2</v>
      </c>
      <c r="J5531" s="74"/>
      <c r="K5531" s="73"/>
      <c r="L5531" s="73"/>
      <c r="M5531" s="73"/>
      <c r="N5531" s="73"/>
      <c r="O5531" s="69"/>
      <c r="P5531" s="69"/>
      <c r="Q5531" s="69"/>
      <c r="R5531" s="69"/>
      <c r="S5531" s="69"/>
      <c r="T5531" s="69"/>
      <c r="U5531" s="69"/>
      <c r="V5531" s="72"/>
      <c r="W5531" s="71"/>
      <c r="X5531" s="71"/>
    </row>
    <row r="5532" spans="1:24" ht="15.75" thickBot="1">
      <c r="A5532" s="3">
        <v>0.5524</v>
      </c>
      <c r="B5532" s="17">
        <v>5.1139758700000003E-2</v>
      </c>
      <c r="C5532" s="17">
        <v>1.7878932600000001E-2</v>
      </c>
      <c r="D5532" s="17">
        <v>1.07913212E-2</v>
      </c>
      <c r="E5532" s="74">
        <v>3.5750320699999998E-2</v>
      </c>
      <c r="F5532" s="74">
        <v>-3.2009300000000003E-4</v>
      </c>
      <c r="G5532" s="17">
        <v>3.8769473499999998E-2</v>
      </c>
      <c r="J5532" s="74"/>
      <c r="K5532" s="73"/>
      <c r="L5532" s="73"/>
      <c r="M5532" s="73"/>
      <c r="N5532" s="73"/>
      <c r="O5532" s="69"/>
      <c r="P5532" s="69"/>
      <c r="Q5532" s="69"/>
      <c r="R5532" s="69"/>
      <c r="S5532" s="69"/>
      <c r="T5532" s="69"/>
      <c r="U5532" s="69"/>
      <c r="V5532" s="72"/>
      <c r="W5532" s="71"/>
      <c r="X5532" s="71"/>
    </row>
    <row r="5533" spans="1:24" ht="15.75" thickBot="1">
      <c r="A5533" s="3">
        <v>0.55249999999999999</v>
      </c>
      <c r="B5533" s="17">
        <v>5.1237921800000003E-2</v>
      </c>
      <c r="C5533" s="17">
        <v>1.7960767400000001E-2</v>
      </c>
      <c r="D5533" s="17">
        <v>1.08695969E-2</v>
      </c>
      <c r="E5533" s="74">
        <v>3.5819061300000003E-2</v>
      </c>
      <c r="F5533" s="74">
        <v>-2.4762699999999999E-4</v>
      </c>
      <c r="G5533" s="17">
        <v>3.8843992100000002E-2</v>
      </c>
      <c r="J5533" s="74"/>
      <c r="K5533" s="73"/>
      <c r="L5533" s="73"/>
      <c r="M5533" s="73"/>
      <c r="N5533" s="73"/>
      <c r="O5533" s="69"/>
      <c r="P5533" s="69"/>
      <c r="Q5533" s="69"/>
      <c r="R5533" s="69"/>
      <c r="S5533" s="69"/>
      <c r="T5533" s="69"/>
      <c r="U5533" s="69"/>
      <c r="V5533" s="72"/>
      <c r="W5533" s="71"/>
      <c r="X5533" s="71"/>
    </row>
    <row r="5534" spans="1:24" ht="15.75" thickBot="1">
      <c r="A5534" s="3">
        <v>0.55259999999999998</v>
      </c>
      <c r="B5534" s="17">
        <v>5.1336088100000003E-2</v>
      </c>
      <c r="C5534" s="17">
        <v>1.80426081E-2</v>
      </c>
      <c r="D5534" s="17">
        <v>1.09478791E-2</v>
      </c>
      <c r="E5534" s="74">
        <v>3.5887804799999999E-2</v>
      </c>
      <c r="F5534" s="74">
        <v>-1.7515799999999999E-4</v>
      </c>
      <c r="G5534" s="17">
        <v>3.8918513799999999E-2</v>
      </c>
      <c r="J5534" s="74"/>
      <c r="K5534" s="73"/>
      <c r="L5534" s="73"/>
      <c r="M5534" s="73"/>
      <c r="N5534" s="73"/>
      <c r="O5534" s="69"/>
      <c r="P5534" s="69"/>
      <c r="Q5534" s="69"/>
      <c r="R5534" s="69"/>
      <c r="S5534" s="69"/>
      <c r="T5534" s="69"/>
      <c r="U5534" s="69"/>
      <c r="V5534" s="72"/>
      <c r="W5534" s="71"/>
      <c r="X5534" s="71"/>
    </row>
    <row r="5535" spans="1:24" ht="15.75" thickBot="1">
      <c r="A5535" s="3">
        <v>0.55269999999999997</v>
      </c>
      <c r="B5535" s="17">
        <v>5.14342577E-2</v>
      </c>
      <c r="C5535" s="17">
        <v>1.81244549E-2</v>
      </c>
      <c r="D5535" s="17">
        <v>1.10261679E-2</v>
      </c>
      <c r="E5535" s="74">
        <v>3.59565513E-2</v>
      </c>
      <c r="F5535" s="74">
        <v>-1.02675E-4</v>
      </c>
      <c r="G5535" s="17">
        <v>3.89930385E-2</v>
      </c>
      <c r="J5535" s="74"/>
      <c r="K5535" s="73"/>
      <c r="L5535" s="73"/>
      <c r="M5535" s="73"/>
      <c r="N5535" s="73"/>
      <c r="O5535" s="69"/>
      <c r="P5535" s="69"/>
      <c r="Q5535" s="69"/>
      <c r="R5535" s="69"/>
      <c r="S5535" s="69"/>
      <c r="T5535" s="69"/>
      <c r="U5535" s="69"/>
      <c r="V5535" s="72"/>
      <c r="W5535" s="71"/>
      <c r="X5535" s="71"/>
    </row>
    <row r="5536" spans="1:24" ht="15.75" thickBot="1">
      <c r="A5536" s="3">
        <v>0.55279999999999996</v>
      </c>
      <c r="B5536" s="17">
        <v>5.1532430599999998E-2</v>
      </c>
      <c r="C5536" s="17">
        <v>1.8206307599999999E-2</v>
      </c>
      <c r="D5536" s="17">
        <v>1.1104463199999999E-2</v>
      </c>
      <c r="E5536" s="74">
        <v>3.60253008E-2</v>
      </c>
      <c r="F5536" s="74">
        <v>-3.0187000000000001E-5</v>
      </c>
      <c r="G5536" s="17">
        <v>3.9067566400000003E-2</v>
      </c>
      <c r="J5536" s="74"/>
      <c r="K5536" s="73"/>
      <c r="L5536" s="73"/>
      <c r="M5536" s="73"/>
      <c r="N5536" s="73"/>
      <c r="O5536" s="69"/>
      <c r="P5536" s="69"/>
      <c r="Q5536" s="69"/>
      <c r="R5536" s="69"/>
      <c r="S5536" s="69"/>
      <c r="T5536" s="69"/>
      <c r="U5536" s="69"/>
      <c r="V5536" s="72"/>
      <c r="W5536" s="71"/>
      <c r="X5536" s="71"/>
    </row>
    <row r="5537" spans="1:24" ht="15.75" thickBot="1">
      <c r="A5537" s="3">
        <v>0.55289999999999995</v>
      </c>
      <c r="B5537" s="17">
        <v>5.1630606799999999E-2</v>
      </c>
      <c r="C5537" s="17">
        <v>1.82881664E-2</v>
      </c>
      <c r="D5537" s="17">
        <v>1.11827652E-2</v>
      </c>
      <c r="E5537" s="74">
        <v>3.6094053299999998E-2</v>
      </c>
      <c r="F5537" s="74">
        <v>4.2308799999999997E-5</v>
      </c>
      <c r="G5537" s="17">
        <v>3.9142097299999998E-2</v>
      </c>
      <c r="J5537" s="74"/>
      <c r="K5537" s="73"/>
      <c r="L5537" s="73"/>
      <c r="M5537" s="73"/>
      <c r="N5537" s="73"/>
      <c r="O5537" s="69"/>
      <c r="P5537" s="69"/>
      <c r="Q5537" s="69"/>
      <c r="R5537" s="69"/>
      <c r="S5537" s="69"/>
      <c r="T5537" s="69"/>
      <c r="U5537" s="69"/>
      <c r="V5537" s="72"/>
      <c r="W5537" s="71"/>
      <c r="X5537" s="71"/>
    </row>
    <row r="5538" spans="1:24" ht="15.75" thickBot="1">
      <c r="A5538" s="3">
        <v>0.55300000000000005</v>
      </c>
      <c r="B5538" s="17">
        <v>5.1728786300000003E-2</v>
      </c>
      <c r="C5538" s="17">
        <v>1.8370031200000001E-2</v>
      </c>
      <c r="D5538" s="17">
        <v>1.1261073700000001E-2</v>
      </c>
      <c r="E5538" s="74">
        <v>3.6162808800000001E-2</v>
      </c>
      <c r="F5538" s="74">
        <v>1.148115E-4</v>
      </c>
      <c r="G5538" s="17">
        <v>3.9216631299999999E-2</v>
      </c>
      <c r="J5538" s="74"/>
      <c r="K5538" s="73"/>
      <c r="L5538" s="73"/>
      <c r="M5538" s="73"/>
      <c r="N5538" s="73"/>
      <c r="O5538" s="69"/>
      <c r="P5538" s="69"/>
      <c r="Q5538" s="69"/>
      <c r="R5538" s="69"/>
      <c r="S5538" s="69"/>
      <c r="T5538" s="69"/>
      <c r="U5538" s="69"/>
      <c r="V5538" s="72"/>
      <c r="W5538" s="71"/>
      <c r="X5538" s="71"/>
    </row>
    <row r="5539" spans="1:24" ht="15.75" thickBot="1">
      <c r="A5539" s="3">
        <v>0.55310000000000004</v>
      </c>
      <c r="B5539" s="17">
        <v>5.1826969100000002E-2</v>
      </c>
      <c r="C5539" s="17">
        <v>1.8451901900000001E-2</v>
      </c>
      <c r="D5539" s="17">
        <v>1.1339388800000001E-2</v>
      </c>
      <c r="E5539" s="74">
        <v>3.6231567300000003E-2</v>
      </c>
      <c r="F5539" s="74">
        <v>1.8732180000000001E-4</v>
      </c>
      <c r="G5539" s="17">
        <v>3.92911684E-2</v>
      </c>
      <c r="J5539" s="74"/>
      <c r="K5539" s="73"/>
      <c r="L5539" s="73"/>
      <c r="M5539" s="73"/>
      <c r="N5539" s="73"/>
      <c r="O5539" s="69"/>
      <c r="P5539" s="69"/>
      <c r="Q5539" s="69"/>
      <c r="R5539" s="69"/>
      <c r="S5539" s="69"/>
      <c r="T5539" s="69"/>
      <c r="U5539" s="69"/>
      <c r="V5539" s="72"/>
      <c r="W5539" s="71"/>
      <c r="X5539" s="71"/>
    </row>
    <row r="5540" spans="1:24" ht="15.75" thickBot="1">
      <c r="A5540" s="3">
        <v>0.55320000000000003</v>
      </c>
      <c r="B5540" s="17">
        <v>5.1925155200000003E-2</v>
      </c>
      <c r="C5540" s="17">
        <v>1.8533778800000001E-2</v>
      </c>
      <c r="D5540" s="17">
        <v>1.14177106E-2</v>
      </c>
      <c r="E5540" s="74">
        <v>3.6300328700000002E-2</v>
      </c>
      <c r="F5540" s="74">
        <v>2.5983959999999998E-4</v>
      </c>
      <c r="G5540" s="17">
        <v>3.93657086E-2</v>
      </c>
      <c r="J5540" s="74"/>
      <c r="K5540" s="73"/>
      <c r="L5540" s="73"/>
      <c r="M5540" s="73"/>
      <c r="N5540" s="73"/>
      <c r="O5540" s="69"/>
      <c r="P5540" s="69"/>
      <c r="Q5540" s="69"/>
      <c r="R5540" s="69"/>
      <c r="S5540" s="69"/>
      <c r="T5540" s="69"/>
      <c r="U5540" s="69"/>
      <c r="V5540" s="72"/>
      <c r="W5540" s="71"/>
      <c r="X5540" s="71"/>
    </row>
    <row r="5541" spans="1:24" ht="15.75" thickBot="1">
      <c r="A5541" s="3">
        <v>0.55330000000000001</v>
      </c>
      <c r="B5541" s="17">
        <v>5.2023344700000002E-2</v>
      </c>
      <c r="C5541" s="17">
        <v>1.86156616E-2</v>
      </c>
      <c r="D5541" s="17">
        <v>1.14960389E-2</v>
      </c>
      <c r="E5541" s="74">
        <v>3.6369093200000001E-2</v>
      </c>
      <c r="F5541" s="74">
        <v>3.3236490000000001E-4</v>
      </c>
      <c r="G5541" s="17">
        <v>3.9440251900000001E-2</v>
      </c>
      <c r="J5541" s="74"/>
      <c r="K5541" s="73"/>
      <c r="L5541" s="73"/>
      <c r="M5541" s="73"/>
      <c r="N5541" s="73"/>
      <c r="O5541" s="69"/>
      <c r="P5541" s="69"/>
      <c r="Q5541" s="69"/>
      <c r="R5541" s="69"/>
      <c r="S5541" s="69"/>
      <c r="T5541" s="69"/>
      <c r="U5541" s="69"/>
      <c r="V5541" s="72"/>
      <c r="W5541" s="71"/>
      <c r="X5541" s="71"/>
    </row>
    <row r="5542" spans="1:24" ht="15.75" thickBot="1">
      <c r="A5542" s="3">
        <v>0.5534</v>
      </c>
      <c r="B5542" s="17">
        <v>5.2121537400000001E-2</v>
      </c>
      <c r="C5542" s="17">
        <v>1.86975505E-2</v>
      </c>
      <c r="D5542" s="17">
        <v>1.1574373900000001E-2</v>
      </c>
      <c r="E5542" s="74">
        <v>3.6437860799999999E-2</v>
      </c>
      <c r="F5542" s="74">
        <v>4.048977E-4</v>
      </c>
      <c r="G5542" s="17">
        <v>3.9514798400000002E-2</v>
      </c>
      <c r="J5542" s="74"/>
      <c r="K5542" s="73"/>
      <c r="L5542" s="73"/>
      <c r="M5542" s="73"/>
      <c r="N5542" s="73"/>
      <c r="O5542" s="69"/>
      <c r="P5542" s="69"/>
      <c r="Q5542" s="69"/>
      <c r="R5542" s="69"/>
      <c r="S5542" s="69"/>
      <c r="T5542" s="69"/>
      <c r="U5542" s="69"/>
      <c r="V5542" s="72"/>
      <c r="W5542" s="71"/>
      <c r="X5542" s="71"/>
    </row>
    <row r="5543" spans="1:24" ht="15.75" thickBot="1">
      <c r="A5543" s="3">
        <v>0.55349999999999999</v>
      </c>
      <c r="B5543" s="17">
        <v>5.2219733499999997E-2</v>
      </c>
      <c r="C5543" s="17">
        <v>1.8779445400000001E-2</v>
      </c>
      <c r="D5543" s="17">
        <v>1.1652715500000001E-2</v>
      </c>
      <c r="E5543" s="74">
        <v>3.6506631300000002E-2</v>
      </c>
      <c r="F5543" s="74">
        <v>4.7743809999999999E-4</v>
      </c>
      <c r="G5543" s="17">
        <v>3.9589347900000002E-2</v>
      </c>
      <c r="J5543" s="74"/>
      <c r="K5543" s="73"/>
      <c r="L5543" s="73"/>
      <c r="M5543" s="73"/>
      <c r="N5543" s="73"/>
      <c r="O5543" s="69"/>
      <c r="P5543" s="69"/>
      <c r="Q5543" s="69"/>
      <c r="R5543" s="69"/>
      <c r="S5543" s="69"/>
      <c r="T5543" s="69"/>
      <c r="U5543" s="69"/>
      <c r="V5543" s="72"/>
      <c r="W5543" s="71"/>
      <c r="X5543" s="71"/>
    </row>
    <row r="5544" spans="1:24" ht="15.75" thickBot="1">
      <c r="A5544" s="3">
        <v>0.55359999999999998</v>
      </c>
      <c r="B5544" s="17">
        <v>5.2317932999999997E-2</v>
      </c>
      <c r="C5544" s="17">
        <v>1.8861346399999999E-2</v>
      </c>
      <c r="D5544" s="17">
        <v>1.1731063700000001E-2</v>
      </c>
      <c r="E5544" s="74">
        <v>3.6575404899999997E-2</v>
      </c>
      <c r="F5544" s="74">
        <v>5.4998600000000003E-4</v>
      </c>
      <c r="G5544" s="17">
        <v>3.9663900600000003E-2</v>
      </c>
      <c r="J5544" s="74"/>
      <c r="K5544" s="73"/>
      <c r="L5544" s="73"/>
      <c r="M5544" s="73"/>
      <c r="N5544" s="73"/>
      <c r="O5544" s="69"/>
      <c r="P5544" s="69"/>
      <c r="Q5544" s="69"/>
      <c r="R5544" s="69"/>
      <c r="S5544" s="69"/>
      <c r="T5544" s="69"/>
      <c r="U5544" s="69"/>
      <c r="V5544" s="72"/>
      <c r="W5544" s="71"/>
      <c r="X5544" s="71"/>
    </row>
    <row r="5545" spans="1:24" ht="15.75" thickBot="1">
      <c r="A5545" s="3">
        <v>0.55369999999999997</v>
      </c>
      <c r="B5545" s="17">
        <v>5.2416135799999999E-2</v>
      </c>
      <c r="C5545" s="17">
        <v>1.8943253399999999E-2</v>
      </c>
      <c r="D5545" s="17">
        <v>1.18094185E-2</v>
      </c>
      <c r="E5545" s="74">
        <v>3.6644181499999998E-2</v>
      </c>
      <c r="F5545" s="74">
        <v>6.2254140000000003E-4</v>
      </c>
      <c r="G5545" s="17">
        <v>3.9738456399999997E-2</v>
      </c>
      <c r="J5545" s="74"/>
      <c r="K5545" s="73"/>
      <c r="L5545" s="73"/>
      <c r="M5545" s="73"/>
      <c r="N5545" s="73"/>
      <c r="O5545" s="69"/>
      <c r="P5545" s="69"/>
      <c r="Q5545" s="69"/>
      <c r="R5545" s="69"/>
      <c r="S5545" s="69"/>
      <c r="T5545" s="69"/>
      <c r="U5545" s="69"/>
      <c r="V5545" s="72"/>
      <c r="W5545" s="71"/>
      <c r="X5545" s="71"/>
    </row>
    <row r="5546" spans="1:24" ht="15.75" thickBot="1">
      <c r="A5546" s="3">
        <v>0.55379999999999996</v>
      </c>
      <c r="B5546" s="17">
        <v>5.2514341899999997E-2</v>
      </c>
      <c r="C5546" s="17">
        <v>1.9025166499999999E-2</v>
      </c>
      <c r="D5546" s="17">
        <v>1.1887780000000001E-2</v>
      </c>
      <c r="E5546" s="74">
        <v>3.6712961199999998E-2</v>
      </c>
      <c r="F5546" s="74">
        <v>6.9510450000000005E-4</v>
      </c>
      <c r="G5546" s="17">
        <v>3.9813015299999997E-2</v>
      </c>
      <c r="J5546" s="74"/>
      <c r="K5546" s="73"/>
      <c r="L5546" s="73"/>
      <c r="M5546" s="73"/>
      <c r="N5546" s="73"/>
      <c r="O5546" s="69"/>
      <c r="P5546" s="69"/>
      <c r="Q5546" s="69"/>
      <c r="R5546" s="69"/>
      <c r="S5546" s="69"/>
      <c r="T5546" s="69"/>
      <c r="U5546" s="69"/>
      <c r="V5546" s="72"/>
      <c r="W5546" s="71"/>
      <c r="X5546" s="71"/>
    </row>
    <row r="5547" spans="1:24" ht="15.75" thickBot="1">
      <c r="A5547" s="3">
        <v>0.55389999999999995</v>
      </c>
      <c r="B5547" s="17">
        <v>5.2612551399999999E-2</v>
      </c>
      <c r="C5547" s="17">
        <v>1.9107085699999998E-2</v>
      </c>
      <c r="D5547" s="17">
        <v>1.19661482E-2</v>
      </c>
      <c r="E5547" s="74">
        <v>3.6781743899999997E-2</v>
      </c>
      <c r="F5547" s="74">
        <v>7.67675E-4</v>
      </c>
      <c r="G5547" s="17">
        <v>3.9887577399999999E-2</v>
      </c>
      <c r="J5547" s="74"/>
      <c r="K5547" s="73"/>
      <c r="L5547" s="73"/>
      <c r="M5547" s="73"/>
      <c r="N5547" s="73"/>
      <c r="O5547" s="69"/>
      <c r="P5547" s="69"/>
      <c r="Q5547" s="69"/>
      <c r="R5547" s="69"/>
      <c r="S5547" s="69"/>
      <c r="T5547" s="69"/>
      <c r="U5547" s="69"/>
      <c r="V5547" s="72"/>
      <c r="W5547" s="71"/>
      <c r="X5547" s="71"/>
    </row>
    <row r="5548" spans="1:24" ht="15.75" thickBot="1">
      <c r="A5548" s="3">
        <v>0.55400000000000005</v>
      </c>
      <c r="B5548" s="17">
        <v>5.2710764299999997E-2</v>
      </c>
      <c r="C5548" s="17">
        <v>1.9189010900000001E-2</v>
      </c>
      <c r="D5548" s="17">
        <v>1.2044523E-2</v>
      </c>
      <c r="E5548" s="74">
        <v>3.6850529600000001E-2</v>
      </c>
      <c r="F5548" s="74">
        <v>8.4025310000000004E-4</v>
      </c>
      <c r="G5548" s="17">
        <v>3.9962142700000002E-2</v>
      </c>
      <c r="J5548" s="74"/>
      <c r="K5548" s="73"/>
      <c r="L5548" s="73"/>
      <c r="M5548" s="73"/>
      <c r="N5548" s="73"/>
      <c r="O5548" s="69"/>
      <c r="P5548" s="69"/>
      <c r="Q5548" s="69"/>
      <c r="R5548" s="69"/>
      <c r="S5548" s="69"/>
      <c r="T5548" s="69"/>
      <c r="U5548" s="69"/>
      <c r="V5548" s="72"/>
      <c r="W5548" s="71"/>
      <c r="X5548" s="71"/>
    </row>
    <row r="5549" spans="1:24" ht="15.75" thickBot="1">
      <c r="A5549" s="3">
        <v>0.55410000000000004</v>
      </c>
      <c r="B5549" s="17">
        <v>5.2808980499999998E-2</v>
      </c>
      <c r="C5549" s="17">
        <v>1.92709423E-2</v>
      </c>
      <c r="D5549" s="17">
        <v>1.21229044E-2</v>
      </c>
      <c r="E5549" s="74">
        <v>3.6919318399999998E-2</v>
      </c>
      <c r="F5549" s="74">
        <v>9.1283879999999996E-4</v>
      </c>
      <c r="G5549" s="17">
        <v>4.0036711099999997E-2</v>
      </c>
      <c r="J5549" s="74"/>
      <c r="K5549" s="73"/>
      <c r="L5549" s="73"/>
      <c r="M5549" s="73"/>
      <c r="N5549" s="73"/>
      <c r="O5549" s="69"/>
      <c r="P5549" s="69"/>
      <c r="Q5549" s="69"/>
      <c r="R5549" s="69"/>
      <c r="S5549" s="69"/>
      <c r="T5549" s="69"/>
      <c r="U5549" s="69"/>
      <c r="V5549" s="72"/>
      <c r="W5549" s="71"/>
      <c r="X5549" s="71"/>
    </row>
    <row r="5550" spans="1:24" ht="15.75" thickBot="1">
      <c r="A5550" s="3">
        <v>0.55420000000000003</v>
      </c>
      <c r="B5550" s="17">
        <v>5.2907200199999997E-2</v>
      </c>
      <c r="C5550" s="17">
        <v>1.9352879699999999E-2</v>
      </c>
      <c r="D5550" s="17">
        <v>1.22012925E-2</v>
      </c>
      <c r="E5550" s="74">
        <v>3.6988110300000002E-2</v>
      </c>
      <c r="F5550" s="74">
        <v>9.854321000000001E-4</v>
      </c>
      <c r="G5550" s="17">
        <v>4.0111282599999999E-2</v>
      </c>
      <c r="J5550" s="74"/>
      <c r="K5550" s="73"/>
      <c r="L5550" s="73"/>
      <c r="M5550" s="73"/>
      <c r="N5550" s="73"/>
      <c r="O5550" s="69"/>
      <c r="P5550" s="69"/>
      <c r="Q5550" s="69"/>
      <c r="R5550" s="69"/>
      <c r="S5550" s="69"/>
      <c r="T5550" s="69"/>
      <c r="U5550" s="69"/>
      <c r="V5550" s="72"/>
      <c r="W5550" s="71"/>
      <c r="X5550" s="71"/>
    </row>
    <row r="5551" spans="1:24" ht="15.75" thickBot="1">
      <c r="A5551" s="3">
        <v>0.55430000000000001</v>
      </c>
      <c r="B5551" s="17">
        <v>5.3005423199999999E-2</v>
      </c>
      <c r="C5551" s="17">
        <v>1.9434823100000002E-2</v>
      </c>
      <c r="D5551" s="17">
        <v>1.22796873E-2</v>
      </c>
      <c r="E5551" s="74">
        <v>3.7056905299999998E-2</v>
      </c>
      <c r="F5551" s="74">
        <v>1.0580330000000001E-3</v>
      </c>
      <c r="G5551" s="17">
        <v>4.0185857300000002E-2</v>
      </c>
      <c r="J5551" s="74"/>
      <c r="K5551" s="73"/>
      <c r="L5551" s="73"/>
      <c r="M5551" s="73"/>
      <c r="N5551" s="73"/>
      <c r="O5551" s="69"/>
      <c r="P5551" s="69"/>
      <c r="Q5551" s="69"/>
      <c r="R5551" s="69"/>
      <c r="S5551" s="69"/>
      <c r="T5551" s="69"/>
      <c r="U5551" s="69"/>
      <c r="V5551" s="72"/>
      <c r="W5551" s="71"/>
      <c r="X5551" s="71"/>
    </row>
    <row r="5552" spans="1:24" ht="15.75" thickBot="1">
      <c r="A5552" s="3">
        <v>0.5544</v>
      </c>
      <c r="B5552" s="17">
        <v>5.3103649599999997E-2</v>
      </c>
      <c r="C5552" s="17">
        <v>1.9516772700000001E-2</v>
      </c>
      <c r="D5552" s="17">
        <v>1.23580888E-2</v>
      </c>
      <c r="E5552" s="74">
        <v>3.71257033E-2</v>
      </c>
      <c r="F5552" s="74">
        <v>1.1306414000000001E-3</v>
      </c>
      <c r="G5552" s="17">
        <v>4.02604352E-2</v>
      </c>
      <c r="J5552" s="74"/>
      <c r="K5552" s="73"/>
      <c r="L5552" s="73"/>
      <c r="M5552" s="73"/>
      <c r="N5552" s="73"/>
      <c r="O5552" s="69"/>
      <c r="P5552" s="69"/>
      <c r="Q5552" s="69"/>
      <c r="R5552" s="69"/>
      <c r="S5552" s="69"/>
      <c r="T5552" s="69"/>
      <c r="U5552" s="69"/>
      <c r="V5552" s="72"/>
      <c r="W5552" s="71"/>
      <c r="X5552" s="71"/>
    </row>
    <row r="5553" spans="1:24" ht="15.75" thickBot="1">
      <c r="A5553" s="3">
        <v>0.55449999999999999</v>
      </c>
      <c r="B5553" s="17">
        <v>5.3201879399999999E-2</v>
      </c>
      <c r="C5553" s="17">
        <v>1.9598728400000001E-2</v>
      </c>
      <c r="D5553" s="17">
        <v>1.24364969E-2</v>
      </c>
      <c r="E5553" s="74">
        <v>3.7194504400000002E-2</v>
      </c>
      <c r="F5553" s="74">
        <v>1.2032574E-3</v>
      </c>
      <c r="G5553" s="17">
        <v>4.0335016299999998E-2</v>
      </c>
      <c r="J5553" s="74"/>
      <c r="K5553" s="73"/>
      <c r="L5553" s="73"/>
      <c r="M5553" s="73"/>
      <c r="N5553" s="73"/>
      <c r="O5553" s="69"/>
      <c r="P5553" s="69"/>
      <c r="Q5553" s="69"/>
      <c r="R5553" s="69"/>
      <c r="S5553" s="69"/>
      <c r="T5553" s="69"/>
      <c r="U5553" s="69"/>
      <c r="V5553" s="72"/>
      <c r="W5553" s="71"/>
      <c r="X5553" s="71"/>
    </row>
    <row r="5554" spans="1:24" ht="15.75" thickBot="1">
      <c r="A5554" s="3">
        <v>0.55459999999999998</v>
      </c>
      <c r="B5554" s="17">
        <v>5.3300112599999998E-2</v>
      </c>
      <c r="C5554" s="17">
        <v>1.96806902E-2</v>
      </c>
      <c r="D5554" s="17">
        <v>1.2514911700000001E-2</v>
      </c>
      <c r="E5554" s="74">
        <v>3.7263308600000003E-2</v>
      </c>
      <c r="F5554" s="74">
        <v>1.2758811E-3</v>
      </c>
      <c r="G5554" s="17">
        <v>4.0409600599999998E-2</v>
      </c>
      <c r="J5554" s="74"/>
      <c r="K5554" s="73"/>
      <c r="L5554" s="73"/>
      <c r="M5554" s="73"/>
      <c r="N5554" s="73"/>
      <c r="O5554" s="69"/>
      <c r="P5554" s="69"/>
      <c r="Q5554" s="69"/>
      <c r="R5554" s="69"/>
      <c r="S5554" s="69"/>
      <c r="T5554" s="69"/>
      <c r="U5554" s="69"/>
      <c r="V5554" s="72"/>
      <c r="W5554" s="71"/>
      <c r="X5554" s="71"/>
    </row>
    <row r="5555" spans="1:24" ht="15.75" thickBot="1">
      <c r="A5555" s="3">
        <v>0.55469999999999997</v>
      </c>
      <c r="B5555" s="17">
        <v>5.33983492E-2</v>
      </c>
      <c r="C5555" s="17">
        <v>1.97626581E-2</v>
      </c>
      <c r="D5555" s="17">
        <v>1.2593333199999999E-2</v>
      </c>
      <c r="E5555" s="74">
        <v>3.7332115999999999E-2</v>
      </c>
      <c r="F5555" s="74">
        <v>1.3485122999999999E-3</v>
      </c>
      <c r="G5555" s="17">
        <v>4.0484188099999999E-2</v>
      </c>
      <c r="J5555" s="74"/>
      <c r="K5555" s="73"/>
      <c r="L5555" s="73"/>
      <c r="M5555" s="73"/>
      <c r="N5555" s="73"/>
      <c r="O5555" s="69"/>
      <c r="P5555" s="69"/>
      <c r="Q5555" s="69"/>
      <c r="R5555" s="69"/>
      <c r="S5555" s="69"/>
      <c r="T5555" s="69"/>
      <c r="U5555" s="69"/>
      <c r="V5555" s="72"/>
      <c r="W5555" s="71"/>
      <c r="X5555" s="71"/>
    </row>
    <row r="5556" spans="1:24" ht="15.75" thickBot="1">
      <c r="A5556" s="3">
        <v>0.55479999999999996</v>
      </c>
      <c r="B5556" s="17">
        <v>5.3496589300000001E-2</v>
      </c>
      <c r="C5556" s="17">
        <v>1.98446322E-2</v>
      </c>
      <c r="D5556" s="17">
        <v>1.26717615E-2</v>
      </c>
      <c r="E5556" s="74">
        <v>3.7400926399999999E-2</v>
      </c>
      <c r="F5556" s="74">
        <v>1.4211511999999999E-3</v>
      </c>
      <c r="G5556" s="17">
        <v>4.0558778699999999E-2</v>
      </c>
      <c r="J5556" s="74"/>
      <c r="K5556" s="73"/>
      <c r="L5556" s="73"/>
      <c r="M5556" s="73"/>
      <c r="N5556" s="73"/>
      <c r="O5556" s="69"/>
      <c r="P5556" s="69"/>
      <c r="Q5556" s="69"/>
      <c r="R5556" s="69"/>
      <c r="S5556" s="69"/>
      <c r="T5556" s="69"/>
      <c r="U5556" s="69"/>
      <c r="V5556" s="72"/>
      <c r="W5556" s="71"/>
      <c r="X5556" s="71"/>
    </row>
    <row r="5557" spans="1:24" ht="15.75" thickBot="1">
      <c r="A5557" s="3">
        <v>0.55489999999999995</v>
      </c>
      <c r="B5557" s="17">
        <v>5.3594832699999997E-2</v>
      </c>
      <c r="C5557" s="17">
        <v>1.99266123E-2</v>
      </c>
      <c r="D5557" s="17">
        <v>1.27501964E-2</v>
      </c>
      <c r="E5557" s="74">
        <v>3.74697399E-2</v>
      </c>
      <c r="F5557" s="74">
        <v>1.4937976E-3</v>
      </c>
      <c r="G5557" s="17">
        <v>4.0633372600000002E-2</v>
      </c>
      <c r="J5557" s="74"/>
      <c r="K5557" s="73"/>
      <c r="L5557" s="73"/>
      <c r="M5557" s="73"/>
      <c r="N5557" s="73"/>
      <c r="O5557" s="69"/>
      <c r="P5557" s="69"/>
      <c r="Q5557" s="69"/>
      <c r="R5557" s="69"/>
      <c r="S5557" s="69"/>
      <c r="T5557" s="69"/>
      <c r="U5557" s="69"/>
      <c r="V5557" s="72"/>
      <c r="W5557" s="71"/>
      <c r="X5557" s="71"/>
    </row>
    <row r="5558" spans="1:24" ht="15.75" thickBot="1">
      <c r="A5558" s="3">
        <v>0.55500000000000005</v>
      </c>
      <c r="B5558" s="17">
        <v>5.36930797E-2</v>
      </c>
      <c r="C5558" s="17">
        <v>2.00085986E-2</v>
      </c>
      <c r="D5558" s="17">
        <v>1.2828638E-2</v>
      </c>
      <c r="E5558" s="74">
        <v>3.75385565E-2</v>
      </c>
      <c r="F5558" s="74">
        <v>1.5664517E-3</v>
      </c>
      <c r="G5558" s="17">
        <v>4.0707969699999999E-2</v>
      </c>
      <c r="J5558" s="74"/>
      <c r="K5558" s="73"/>
      <c r="L5558" s="73"/>
      <c r="M5558" s="73"/>
      <c r="N5558" s="73"/>
      <c r="O5558" s="69"/>
      <c r="P5558" s="69"/>
      <c r="Q5558" s="69"/>
      <c r="R5558" s="69"/>
      <c r="S5558" s="69"/>
      <c r="T5558" s="69"/>
      <c r="U5558" s="69"/>
      <c r="V5558" s="72"/>
      <c r="W5558" s="71"/>
      <c r="X5558" s="71"/>
    </row>
    <row r="5559" spans="1:24" ht="15.75" thickBot="1">
      <c r="A5559" s="3">
        <v>0.55510000000000004</v>
      </c>
      <c r="B5559" s="17">
        <v>5.3791329999999998E-2</v>
      </c>
      <c r="C5559" s="17">
        <v>2.0090591099999999E-2</v>
      </c>
      <c r="D5559" s="17">
        <v>1.29070864E-2</v>
      </c>
      <c r="E5559" s="74">
        <v>3.7607376300000002E-2</v>
      </c>
      <c r="F5559" s="74">
        <v>1.6391133999999999E-3</v>
      </c>
      <c r="G5559" s="17">
        <v>4.0782569999999997E-2</v>
      </c>
      <c r="J5559" s="74"/>
      <c r="K5559" s="73"/>
      <c r="L5559" s="73"/>
      <c r="M5559" s="73"/>
      <c r="N5559" s="73"/>
      <c r="O5559" s="69"/>
      <c r="P5559" s="69"/>
      <c r="Q5559" s="69"/>
      <c r="R5559" s="69"/>
      <c r="S5559" s="69"/>
      <c r="T5559" s="69"/>
      <c r="U5559" s="69"/>
      <c r="V5559" s="72"/>
      <c r="W5559" s="71"/>
      <c r="X5559" s="71"/>
    </row>
    <row r="5560" spans="1:24" ht="15.75" thickBot="1">
      <c r="A5560" s="3">
        <v>0.55520000000000003</v>
      </c>
      <c r="B5560" s="17">
        <v>5.3889583800000002E-2</v>
      </c>
      <c r="C5560" s="17">
        <v>2.01725897E-2</v>
      </c>
      <c r="D5560" s="17">
        <v>1.29855414E-2</v>
      </c>
      <c r="E5560" s="74">
        <v>3.7676199100000002E-2</v>
      </c>
      <c r="F5560" s="74">
        <v>1.7117828000000001E-3</v>
      </c>
      <c r="G5560" s="17">
        <v>4.0857173500000003E-2</v>
      </c>
      <c r="J5560" s="74"/>
      <c r="K5560" s="73"/>
      <c r="L5560" s="73"/>
      <c r="M5560" s="73"/>
      <c r="N5560" s="73"/>
      <c r="O5560" s="69"/>
      <c r="P5560" s="69"/>
      <c r="Q5560" s="69"/>
      <c r="R5560" s="69"/>
      <c r="S5560" s="69"/>
      <c r="T5560" s="69"/>
      <c r="U5560" s="69"/>
      <c r="V5560" s="72"/>
      <c r="W5560" s="71"/>
      <c r="X5560" s="71"/>
    </row>
    <row r="5561" spans="1:24" ht="15.75" thickBot="1">
      <c r="A5561" s="3">
        <v>0.55530000000000002</v>
      </c>
      <c r="B5561" s="17">
        <v>5.3987841000000002E-2</v>
      </c>
      <c r="C5561" s="17">
        <v>2.0254594399999999E-2</v>
      </c>
      <c r="D5561" s="17">
        <v>1.30640033E-2</v>
      </c>
      <c r="E5561" s="74">
        <v>3.7745025100000003E-2</v>
      </c>
      <c r="F5561" s="74">
        <v>1.7844598E-3</v>
      </c>
      <c r="G5561" s="17">
        <v>4.0931780199999997E-2</v>
      </c>
      <c r="J5561" s="74"/>
      <c r="K5561" s="73"/>
      <c r="L5561" s="73"/>
      <c r="M5561" s="73"/>
      <c r="N5561" s="73"/>
      <c r="O5561" s="69"/>
      <c r="P5561" s="69"/>
      <c r="Q5561" s="69"/>
      <c r="R5561" s="69"/>
      <c r="S5561" s="69"/>
      <c r="T5561" s="69"/>
      <c r="U5561" s="69"/>
      <c r="V5561" s="72"/>
      <c r="W5561" s="71"/>
      <c r="X5561" s="71"/>
    </row>
    <row r="5562" spans="1:24" ht="15.75" thickBot="1">
      <c r="A5562" s="3">
        <v>0.5554</v>
      </c>
      <c r="B5562" s="17">
        <v>5.40861017E-2</v>
      </c>
      <c r="C5562" s="17">
        <v>2.0336605300000001E-2</v>
      </c>
      <c r="D5562" s="17">
        <v>1.31424718E-2</v>
      </c>
      <c r="E5562" s="74">
        <v>3.7813854299999998E-2</v>
      </c>
      <c r="F5562" s="74">
        <v>1.8571443999999999E-3</v>
      </c>
      <c r="G5562" s="17">
        <v>4.1006390199999999E-2</v>
      </c>
      <c r="J5562" s="74"/>
      <c r="K5562" s="73"/>
      <c r="L5562" s="73"/>
      <c r="M5562" s="73"/>
      <c r="N5562" s="73"/>
      <c r="O5562" s="69"/>
      <c r="P5562" s="69"/>
      <c r="Q5562" s="69"/>
      <c r="R5562" s="69"/>
      <c r="S5562" s="69"/>
      <c r="T5562" s="69"/>
      <c r="U5562" s="69"/>
      <c r="V5562" s="72"/>
      <c r="W5562" s="71"/>
      <c r="X5562" s="71"/>
    </row>
    <row r="5563" spans="1:24" ht="15.75" thickBot="1">
      <c r="A5563" s="3">
        <v>0.55549999999999999</v>
      </c>
      <c r="B5563" s="17">
        <v>5.4184365900000003E-2</v>
      </c>
      <c r="C5563" s="17">
        <v>2.0418622399999999E-2</v>
      </c>
      <c r="D5563" s="17">
        <v>1.32209471E-2</v>
      </c>
      <c r="E5563" s="74">
        <v>3.78826866E-2</v>
      </c>
      <c r="F5563" s="74">
        <v>1.9298366999999999E-3</v>
      </c>
      <c r="G5563" s="17">
        <v>4.1081003499999998E-2</v>
      </c>
      <c r="J5563" s="74"/>
      <c r="K5563" s="73"/>
      <c r="L5563" s="73"/>
      <c r="M5563" s="73"/>
      <c r="N5563" s="73"/>
      <c r="O5563" s="69"/>
      <c r="P5563" s="69"/>
      <c r="Q5563" s="69"/>
      <c r="R5563" s="69"/>
      <c r="S5563" s="69"/>
      <c r="T5563" s="69"/>
      <c r="U5563" s="69"/>
      <c r="V5563" s="72"/>
      <c r="W5563" s="71"/>
      <c r="X5563" s="71"/>
    </row>
    <row r="5564" spans="1:24" ht="15.75" thickBot="1">
      <c r="A5564" s="3">
        <v>0.55559999999999998</v>
      </c>
      <c r="B5564" s="17">
        <v>5.4282633499999997E-2</v>
      </c>
      <c r="C5564" s="17">
        <v>2.0500645599999999E-2</v>
      </c>
      <c r="D5564" s="17">
        <v>1.3299429099999999E-2</v>
      </c>
      <c r="E5564" s="74">
        <v>3.7951522000000001E-2</v>
      </c>
      <c r="F5564" s="74">
        <v>2.0025365999999998E-3</v>
      </c>
      <c r="G5564" s="17">
        <v>4.1155619900000003E-2</v>
      </c>
      <c r="J5564" s="74"/>
      <c r="K5564" s="73"/>
      <c r="L5564" s="73"/>
      <c r="M5564" s="73"/>
      <c r="N5564" s="73"/>
      <c r="O5564" s="69"/>
      <c r="P5564" s="69"/>
      <c r="Q5564" s="69"/>
      <c r="R5564" s="69"/>
      <c r="S5564" s="69"/>
      <c r="T5564" s="69"/>
      <c r="U5564" s="69"/>
      <c r="V5564" s="72"/>
      <c r="W5564" s="71"/>
      <c r="X5564" s="71"/>
    </row>
    <row r="5565" spans="1:24" ht="15.75" thickBot="1">
      <c r="A5565" s="3">
        <v>0.55569999999999997</v>
      </c>
      <c r="B5565" s="17">
        <v>5.4380904600000002E-2</v>
      </c>
      <c r="C5565" s="17">
        <v>2.0582675000000002E-2</v>
      </c>
      <c r="D5565" s="17">
        <v>1.3377917899999999E-2</v>
      </c>
      <c r="E5565" s="74">
        <v>3.8020360599999997E-2</v>
      </c>
      <c r="F5565" s="74">
        <v>2.0752442E-3</v>
      </c>
      <c r="G5565" s="17">
        <v>4.1230239699999997E-2</v>
      </c>
      <c r="J5565" s="74"/>
      <c r="K5565" s="73"/>
      <c r="L5565" s="73"/>
      <c r="M5565" s="73"/>
      <c r="N5565" s="73"/>
      <c r="O5565" s="69"/>
      <c r="P5565" s="69"/>
      <c r="Q5565" s="69"/>
      <c r="R5565" s="69"/>
      <c r="S5565" s="69"/>
      <c r="T5565" s="69"/>
      <c r="U5565" s="69"/>
      <c r="V5565" s="72"/>
      <c r="W5565" s="71"/>
      <c r="X5565" s="71"/>
    </row>
    <row r="5566" spans="1:24" ht="15.75" thickBot="1">
      <c r="A5566" s="3">
        <v>0.55579999999999996</v>
      </c>
      <c r="B5566" s="17">
        <v>5.4479179199999998E-2</v>
      </c>
      <c r="C5566" s="17">
        <v>2.06647106E-2</v>
      </c>
      <c r="D5566" s="17">
        <v>1.3456413400000001E-2</v>
      </c>
      <c r="E5566" s="74">
        <v>3.8089202400000001E-2</v>
      </c>
      <c r="F5566" s="74">
        <v>2.1479594999999998E-3</v>
      </c>
      <c r="G5566" s="17">
        <v>4.13048627E-2</v>
      </c>
      <c r="J5566" s="74"/>
      <c r="K5566" s="73"/>
      <c r="L5566" s="73"/>
      <c r="M5566" s="73"/>
      <c r="N5566" s="73"/>
      <c r="O5566" s="69"/>
      <c r="P5566" s="69"/>
      <c r="Q5566" s="69"/>
      <c r="R5566" s="69"/>
      <c r="S5566" s="69"/>
      <c r="T5566" s="69"/>
      <c r="U5566" s="69"/>
      <c r="V5566" s="72"/>
      <c r="W5566" s="71"/>
      <c r="X5566" s="71"/>
    </row>
    <row r="5567" spans="1:24" ht="15.75" thickBot="1">
      <c r="A5567" s="3">
        <v>0.55589999999999995</v>
      </c>
      <c r="B5567" s="17">
        <v>5.45774573E-2</v>
      </c>
      <c r="C5567" s="17">
        <v>2.0746752399999999E-2</v>
      </c>
      <c r="D5567" s="17">
        <v>1.35349157E-2</v>
      </c>
      <c r="E5567" s="74">
        <v>3.8158047299999998E-2</v>
      </c>
      <c r="F5567" s="74">
        <v>2.2206824E-3</v>
      </c>
      <c r="G5567" s="17">
        <v>4.1379488899999997E-2</v>
      </c>
      <c r="J5567" s="74"/>
      <c r="K5567" s="73"/>
      <c r="L5567" s="73"/>
      <c r="M5567" s="73"/>
      <c r="N5567" s="73"/>
      <c r="O5567" s="69"/>
      <c r="P5567" s="69"/>
      <c r="Q5567" s="69"/>
      <c r="R5567" s="69"/>
      <c r="S5567" s="69"/>
      <c r="T5567" s="69"/>
      <c r="U5567" s="69"/>
      <c r="V5567" s="72"/>
      <c r="W5567" s="71"/>
      <c r="X5567" s="71"/>
    </row>
    <row r="5568" spans="1:24" ht="15.75" thickBot="1">
      <c r="A5568" s="3">
        <v>0.55600000000000005</v>
      </c>
      <c r="B5568" s="17">
        <v>5.46757389E-2</v>
      </c>
      <c r="C5568" s="17">
        <v>2.0828800299999999E-2</v>
      </c>
      <c r="D5568" s="17">
        <v>1.3613424799999999E-2</v>
      </c>
      <c r="E5568" s="74">
        <v>3.8226895400000002E-2</v>
      </c>
      <c r="F5568" s="74">
        <v>2.2934130999999998E-3</v>
      </c>
      <c r="G5568" s="17">
        <v>4.1454118499999998E-2</v>
      </c>
      <c r="J5568" s="74"/>
      <c r="K5568" s="73"/>
      <c r="L5568" s="73"/>
      <c r="M5568" s="73"/>
      <c r="N5568" s="73"/>
      <c r="O5568" s="69"/>
      <c r="P5568" s="69"/>
      <c r="Q5568" s="69"/>
      <c r="R5568" s="69"/>
      <c r="S5568" s="69"/>
      <c r="T5568" s="69"/>
      <c r="U5568" s="69"/>
      <c r="V5568" s="72"/>
      <c r="W5568" s="71"/>
      <c r="X5568" s="71"/>
    </row>
    <row r="5569" spans="1:24" ht="15.75" thickBot="1">
      <c r="A5569" s="3">
        <v>0.55610000000000004</v>
      </c>
      <c r="B5569" s="17">
        <v>5.4774023999999998E-2</v>
      </c>
      <c r="C5569" s="17">
        <v>2.0910854499999999E-2</v>
      </c>
      <c r="D5569" s="17">
        <v>1.36919407E-2</v>
      </c>
      <c r="E5569" s="74">
        <v>3.8295746700000001E-2</v>
      </c>
      <c r="F5569" s="74">
        <v>2.3661514000000001E-3</v>
      </c>
      <c r="G5569" s="17">
        <v>4.15287513E-2</v>
      </c>
      <c r="J5569" s="74"/>
      <c r="K5569" s="73"/>
      <c r="L5569" s="73"/>
      <c r="M5569" s="73"/>
      <c r="N5569" s="73"/>
      <c r="O5569" s="69"/>
      <c r="P5569" s="69"/>
      <c r="Q5569" s="69"/>
      <c r="R5569" s="69"/>
      <c r="S5569" s="69"/>
      <c r="T5569" s="69"/>
      <c r="U5569" s="69"/>
      <c r="V5569" s="72"/>
      <c r="W5569" s="71"/>
      <c r="X5569" s="71"/>
    </row>
    <row r="5570" spans="1:24" ht="15.75" thickBot="1">
      <c r="A5570" s="3">
        <v>0.55620000000000003</v>
      </c>
      <c r="B5570" s="17">
        <v>5.4872312600000001E-2</v>
      </c>
      <c r="C5570" s="17">
        <v>2.09929149E-2</v>
      </c>
      <c r="D5570" s="17">
        <v>1.3770463300000001E-2</v>
      </c>
      <c r="E5570" s="74">
        <v>3.83646011E-2</v>
      </c>
      <c r="F5570" s="74">
        <v>2.4388973999999999E-3</v>
      </c>
      <c r="G5570" s="17">
        <v>4.1603387399999997E-2</v>
      </c>
      <c r="J5570" s="74"/>
      <c r="K5570" s="73"/>
      <c r="L5570" s="73"/>
      <c r="M5570" s="73"/>
      <c r="N5570" s="73"/>
      <c r="O5570" s="69"/>
      <c r="P5570" s="69"/>
      <c r="Q5570" s="69"/>
      <c r="R5570" s="69"/>
      <c r="S5570" s="69"/>
      <c r="T5570" s="69"/>
      <c r="U5570" s="69"/>
      <c r="V5570" s="72"/>
      <c r="W5570" s="71"/>
      <c r="X5570" s="71"/>
    </row>
    <row r="5571" spans="1:24" ht="15.75" thickBot="1">
      <c r="A5571" s="3">
        <v>0.55630000000000002</v>
      </c>
      <c r="B5571" s="17">
        <v>5.4970604700000002E-2</v>
      </c>
      <c r="C5571" s="17">
        <v>2.1074981499999999E-2</v>
      </c>
      <c r="D5571" s="17">
        <v>1.38489927E-2</v>
      </c>
      <c r="E5571" s="74">
        <v>3.84334588E-2</v>
      </c>
      <c r="F5571" s="74">
        <v>2.5116511000000002E-3</v>
      </c>
      <c r="G5571" s="17">
        <v>4.1678026799999997E-2</v>
      </c>
      <c r="J5571" s="74"/>
      <c r="K5571" s="73"/>
      <c r="L5571" s="73"/>
      <c r="M5571" s="73"/>
      <c r="N5571" s="73"/>
      <c r="O5571" s="69"/>
      <c r="P5571" s="69"/>
      <c r="Q5571" s="69"/>
      <c r="R5571" s="69"/>
      <c r="S5571" s="69"/>
      <c r="T5571" s="69"/>
      <c r="U5571" s="69"/>
      <c r="V5571" s="72"/>
      <c r="W5571" s="71"/>
      <c r="X5571" s="71"/>
    </row>
    <row r="5572" spans="1:24" ht="15.75" thickBot="1">
      <c r="A5572" s="3">
        <v>0.55640000000000001</v>
      </c>
      <c r="B5572" s="17">
        <v>5.5068900300000001E-2</v>
      </c>
      <c r="C5572" s="17">
        <v>2.1157054299999999E-2</v>
      </c>
      <c r="D5572" s="17">
        <v>1.3927528999999999E-2</v>
      </c>
      <c r="E5572" s="74">
        <v>3.8502319600000001E-2</v>
      </c>
      <c r="F5572" s="74">
        <v>2.5844125000000001E-3</v>
      </c>
      <c r="G5572" s="17">
        <v>4.1752669499999999E-2</v>
      </c>
      <c r="J5572" s="74"/>
      <c r="K5572" s="73"/>
      <c r="L5572" s="73"/>
      <c r="M5572" s="73"/>
      <c r="N5572" s="73"/>
      <c r="O5572" s="69"/>
      <c r="P5572" s="69"/>
      <c r="Q5572" s="69"/>
      <c r="R5572" s="69"/>
      <c r="S5572" s="69"/>
      <c r="T5572" s="69"/>
      <c r="U5572" s="69"/>
      <c r="V5572" s="72"/>
      <c r="W5572" s="71"/>
      <c r="X5572" s="71"/>
    </row>
    <row r="5573" spans="1:24" ht="15.75" thickBot="1">
      <c r="A5573" s="3">
        <v>0.55649999999999999</v>
      </c>
      <c r="B5573" s="17">
        <v>5.51671995E-2</v>
      </c>
      <c r="C5573" s="17">
        <v>2.1239133300000001E-2</v>
      </c>
      <c r="D5573" s="17">
        <v>1.4006072E-2</v>
      </c>
      <c r="E5573" s="74">
        <v>3.8571183699999997E-2</v>
      </c>
      <c r="F5573" s="74">
        <v>2.6571816E-3</v>
      </c>
      <c r="G5573" s="17">
        <v>4.1827315499999997E-2</v>
      </c>
      <c r="J5573" s="74"/>
      <c r="K5573" s="73"/>
      <c r="L5573" s="73"/>
      <c r="M5573" s="73"/>
      <c r="N5573" s="73"/>
      <c r="O5573" s="69"/>
      <c r="P5573" s="69"/>
      <c r="Q5573" s="69"/>
      <c r="R5573" s="69"/>
      <c r="S5573" s="69"/>
      <c r="T5573" s="69"/>
      <c r="U5573" s="69"/>
      <c r="V5573" s="72"/>
      <c r="W5573" s="71"/>
      <c r="X5573" s="71"/>
    </row>
    <row r="5574" spans="1:24" ht="15.75" thickBot="1">
      <c r="A5574" s="3">
        <v>0.55659999999999998</v>
      </c>
      <c r="B5574" s="17">
        <v>5.5265502199999997E-2</v>
      </c>
      <c r="C5574" s="17">
        <v>2.13212186E-2</v>
      </c>
      <c r="D5574" s="17">
        <v>1.4084621800000001E-2</v>
      </c>
      <c r="E5574" s="74">
        <v>3.86400509E-2</v>
      </c>
      <c r="F5574" s="74">
        <v>2.7299583999999999E-3</v>
      </c>
      <c r="G5574" s="17">
        <v>4.1901964799999997E-2</v>
      </c>
      <c r="J5574" s="74"/>
      <c r="K5574" s="73"/>
      <c r="L5574" s="73"/>
      <c r="M5574" s="73"/>
      <c r="N5574" s="73"/>
      <c r="O5574" s="69"/>
      <c r="P5574" s="69"/>
      <c r="Q5574" s="69"/>
      <c r="R5574" s="69"/>
      <c r="S5574" s="69"/>
      <c r="T5574" s="69"/>
      <c r="U5574" s="69"/>
      <c r="V5574" s="72"/>
      <c r="W5574" s="71"/>
      <c r="X5574" s="71"/>
    </row>
    <row r="5575" spans="1:24" ht="15.75" thickBot="1">
      <c r="A5575" s="3">
        <v>0.55669999999999997</v>
      </c>
      <c r="B5575" s="17">
        <v>5.5363808399999999E-2</v>
      </c>
      <c r="C5575" s="17">
        <v>2.14033101E-2</v>
      </c>
      <c r="D5575" s="17">
        <v>1.41631785E-2</v>
      </c>
      <c r="E5575" s="74">
        <v>3.8708921399999999E-2</v>
      </c>
      <c r="F5575" s="74">
        <v>2.8027429999999999E-3</v>
      </c>
      <c r="G5575" s="17">
        <v>4.1976617399999999E-2</v>
      </c>
      <c r="J5575" s="74"/>
      <c r="K5575" s="73"/>
      <c r="L5575" s="73"/>
      <c r="M5575" s="73"/>
      <c r="N5575" s="73"/>
      <c r="O5575" s="69"/>
      <c r="P5575" s="69"/>
      <c r="Q5575" s="69"/>
      <c r="R5575" s="69"/>
      <c r="S5575" s="69"/>
      <c r="T5575" s="69"/>
      <c r="U5575" s="69"/>
      <c r="V5575" s="72"/>
      <c r="W5575" s="71"/>
      <c r="X5575" s="71"/>
    </row>
    <row r="5576" spans="1:24" ht="15.75" thickBot="1">
      <c r="A5576" s="3">
        <v>0.55679999999999996</v>
      </c>
      <c r="B5576" s="17">
        <v>5.5462118300000002E-2</v>
      </c>
      <c r="C5576" s="17">
        <v>2.1485407799999998E-2</v>
      </c>
      <c r="D5576" s="17">
        <v>1.42417419E-2</v>
      </c>
      <c r="E5576" s="74">
        <v>3.8777795099999998E-2</v>
      </c>
      <c r="F5576" s="74">
        <v>2.8755351999999999E-3</v>
      </c>
      <c r="G5576" s="17">
        <v>4.2051273399999999E-2</v>
      </c>
      <c r="J5576" s="74"/>
      <c r="K5576" s="73"/>
      <c r="L5576" s="73"/>
      <c r="M5576" s="73"/>
      <c r="N5576" s="73"/>
      <c r="O5576" s="69"/>
      <c r="P5576" s="69"/>
      <c r="Q5576" s="69"/>
      <c r="R5576" s="69"/>
      <c r="S5576" s="69"/>
      <c r="T5576" s="69"/>
      <c r="U5576" s="69"/>
      <c r="V5576" s="72"/>
      <c r="W5576" s="71"/>
      <c r="X5576" s="71"/>
    </row>
    <row r="5577" spans="1:24" ht="15.75" thickBot="1">
      <c r="A5577" s="3">
        <v>0.55689999999999995</v>
      </c>
      <c r="B5577" s="17">
        <v>5.5560431600000001E-2</v>
      </c>
      <c r="C5577" s="17">
        <v>2.1567511800000001E-2</v>
      </c>
      <c r="D5577" s="17">
        <v>1.4320312199999999E-2</v>
      </c>
      <c r="E5577" s="74">
        <v>3.88466721E-2</v>
      </c>
      <c r="F5577" s="74">
        <v>2.9483352999999999E-3</v>
      </c>
      <c r="G5577" s="17">
        <v>4.2125932599999999E-2</v>
      </c>
      <c r="J5577" s="74"/>
      <c r="K5577" s="73"/>
      <c r="L5577" s="73"/>
      <c r="M5577" s="73"/>
      <c r="N5577" s="73"/>
      <c r="O5577" s="69"/>
      <c r="P5577" s="69"/>
      <c r="Q5577" s="69"/>
      <c r="R5577" s="69"/>
      <c r="S5577" s="69"/>
      <c r="T5577" s="69"/>
      <c r="U5577" s="69"/>
      <c r="V5577" s="72"/>
      <c r="W5577" s="71"/>
      <c r="X5577" s="71"/>
    </row>
    <row r="5578" spans="1:24" ht="15.75" thickBot="1">
      <c r="A5578" s="3">
        <v>0.55700000000000005</v>
      </c>
      <c r="B5578" s="17">
        <v>5.5658748500000001E-2</v>
      </c>
      <c r="C5578" s="17">
        <v>2.1649622100000002E-2</v>
      </c>
      <c r="D5578" s="17">
        <v>1.43988893E-2</v>
      </c>
      <c r="E5578" s="74">
        <v>3.8915552200000002E-2</v>
      </c>
      <c r="F5578" s="74">
        <v>3.021143E-3</v>
      </c>
      <c r="G5578" s="17">
        <v>4.2200595200000003E-2</v>
      </c>
      <c r="J5578" s="74"/>
      <c r="K5578" s="73"/>
      <c r="L5578" s="73"/>
      <c r="M5578" s="73"/>
      <c r="N5578" s="73"/>
      <c r="O5578" s="69"/>
      <c r="P5578" s="69"/>
      <c r="Q5578" s="69"/>
      <c r="R5578" s="69"/>
      <c r="S5578" s="69"/>
      <c r="T5578" s="69"/>
      <c r="U5578" s="69"/>
      <c r="V5578" s="72"/>
      <c r="W5578" s="71"/>
      <c r="X5578" s="71"/>
    </row>
    <row r="5579" spans="1:24" ht="15.75" thickBot="1">
      <c r="A5579" s="3">
        <v>0.55710000000000004</v>
      </c>
      <c r="B5579" s="17">
        <v>5.5757068999999999E-2</v>
      </c>
      <c r="C5579" s="17">
        <v>2.1731738600000002E-2</v>
      </c>
      <c r="D5579" s="17">
        <v>1.44774733E-2</v>
      </c>
      <c r="E5579" s="74">
        <v>3.8984435599999999E-2</v>
      </c>
      <c r="F5579" s="74">
        <v>3.0939542E-3</v>
      </c>
      <c r="G5579" s="17">
        <v>4.2275261199999997E-2</v>
      </c>
      <c r="J5579" s="74"/>
      <c r="K5579" s="73"/>
      <c r="L5579" s="73"/>
      <c r="M5579" s="73"/>
      <c r="N5579" s="73"/>
      <c r="O5579" s="69"/>
      <c r="P5579" s="69"/>
      <c r="Q5579" s="69"/>
      <c r="R5579" s="69"/>
      <c r="S5579" s="69"/>
      <c r="T5579" s="69"/>
      <c r="U5579" s="69"/>
      <c r="V5579" s="72"/>
      <c r="W5579" s="71"/>
      <c r="X5579" s="71"/>
    </row>
    <row r="5580" spans="1:24" ht="15.75" thickBot="1">
      <c r="A5580" s="3">
        <v>0.55720000000000003</v>
      </c>
      <c r="B5580" s="17">
        <v>5.5855393099999998E-2</v>
      </c>
      <c r="C5580" s="17">
        <v>2.18138662E-2</v>
      </c>
      <c r="D5580" s="17">
        <v>1.45560641E-2</v>
      </c>
      <c r="E5580" s="74">
        <v>3.9053322299999998E-2</v>
      </c>
      <c r="F5580" s="74">
        <v>3.1667772E-3</v>
      </c>
      <c r="G5580" s="17">
        <v>4.2349930500000001E-2</v>
      </c>
      <c r="J5580" s="74"/>
      <c r="K5580" s="73"/>
      <c r="L5580" s="73"/>
      <c r="M5580" s="73"/>
      <c r="N5580" s="73"/>
      <c r="O5580" s="69"/>
      <c r="P5580" s="69"/>
      <c r="Q5580" s="69"/>
      <c r="R5580" s="69"/>
      <c r="S5580" s="69"/>
      <c r="T5580" s="69"/>
      <c r="U5580" s="69"/>
      <c r="V5580" s="72"/>
      <c r="W5580" s="71"/>
      <c r="X5580" s="71"/>
    </row>
    <row r="5581" spans="1:24" ht="15.75" thickBot="1">
      <c r="A5581" s="3">
        <v>0.55730000000000002</v>
      </c>
      <c r="B5581" s="17">
        <v>5.5953720700000001E-2</v>
      </c>
      <c r="C5581" s="17">
        <v>2.1895995299999998E-2</v>
      </c>
      <c r="D5581" s="17">
        <v>1.46346618E-2</v>
      </c>
      <c r="E5581" s="74">
        <v>3.9122212199999999E-2</v>
      </c>
      <c r="F5581" s="74">
        <v>3.2396080000000002E-3</v>
      </c>
      <c r="G5581" s="17">
        <v>4.24246031E-2</v>
      </c>
      <c r="J5581" s="74"/>
      <c r="K5581" s="73"/>
      <c r="L5581" s="73"/>
      <c r="M5581" s="73"/>
      <c r="N5581" s="73"/>
      <c r="O5581" s="69"/>
      <c r="P5581" s="69"/>
      <c r="Q5581" s="69"/>
      <c r="R5581" s="69"/>
      <c r="S5581" s="69"/>
      <c r="T5581" s="69"/>
      <c r="U5581" s="69"/>
      <c r="V5581" s="72"/>
      <c r="W5581" s="71"/>
      <c r="X5581" s="71"/>
    </row>
    <row r="5582" spans="1:24" ht="15.75" thickBot="1">
      <c r="A5582" s="3">
        <v>0.55740000000000001</v>
      </c>
      <c r="B5582" s="17">
        <v>5.6052051999999998E-2</v>
      </c>
      <c r="C5582" s="17">
        <v>2.1978130700000001E-2</v>
      </c>
      <c r="D5582" s="17">
        <v>1.47132663E-2</v>
      </c>
      <c r="E5582" s="74">
        <v>3.9191105300000001E-2</v>
      </c>
      <c r="F5582" s="74">
        <v>3.3124465999999999E-3</v>
      </c>
      <c r="G5582" s="17">
        <v>4.2499279100000002E-2</v>
      </c>
      <c r="J5582" s="74"/>
      <c r="K5582" s="73"/>
      <c r="L5582" s="73"/>
      <c r="M5582" s="73"/>
      <c r="N5582" s="73"/>
      <c r="O5582" s="69"/>
      <c r="P5582" s="69"/>
      <c r="Q5582" s="69"/>
      <c r="R5582" s="69"/>
      <c r="S5582" s="69"/>
      <c r="T5582" s="69"/>
      <c r="U5582" s="69"/>
      <c r="V5582" s="72"/>
      <c r="W5582" s="71"/>
      <c r="X5582" s="71"/>
    </row>
    <row r="5583" spans="1:24" ht="15.75" thickBot="1">
      <c r="A5583" s="3">
        <v>0.5575</v>
      </c>
      <c r="B5583" s="17">
        <v>5.61503868E-2</v>
      </c>
      <c r="C5583" s="17">
        <v>2.2060272299999999E-2</v>
      </c>
      <c r="D5583" s="17">
        <v>1.4791877599999999E-2</v>
      </c>
      <c r="E5583" s="74">
        <v>3.9260001699999998E-2</v>
      </c>
      <c r="F5583" s="74">
        <v>3.3852929000000001E-3</v>
      </c>
      <c r="G5583" s="17">
        <v>4.2573958500000002E-2</v>
      </c>
      <c r="J5583" s="74"/>
      <c r="K5583" s="73"/>
      <c r="L5583" s="73"/>
      <c r="M5583" s="73"/>
      <c r="N5583" s="73"/>
      <c r="O5583" s="69"/>
      <c r="P5583" s="69"/>
      <c r="Q5583" s="69"/>
      <c r="R5583" s="69"/>
      <c r="S5583" s="69"/>
      <c r="T5583" s="69"/>
      <c r="U5583" s="69"/>
      <c r="V5583" s="72"/>
      <c r="W5583" s="71"/>
      <c r="X5583" s="71"/>
    </row>
    <row r="5584" spans="1:24" ht="15.75" thickBot="1">
      <c r="A5584" s="3">
        <v>0.55759999999999998</v>
      </c>
      <c r="B5584" s="17">
        <v>5.6248725200000002E-2</v>
      </c>
      <c r="C5584" s="17">
        <v>2.21424203E-2</v>
      </c>
      <c r="D5584" s="17">
        <v>1.4870495900000001E-2</v>
      </c>
      <c r="E5584" s="74">
        <v>3.9328901399999998E-2</v>
      </c>
      <c r="F5584" s="74">
        <v>3.458147E-3</v>
      </c>
      <c r="G5584" s="17">
        <v>4.2648641299999998E-2</v>
      </c>
      <c r="J5584" s="74"/>
      <c r="K5584" s="73"/>
      <c r="L5584" s="73"/>
      <c r="M5584" s="73"/>
      <c r="N5584" s="73"/>
      <c r="O5584" s="69"/>
      <c r="P5584" s="69"/>
      <c r="Q5584" s="69"/>
      <c r="R5584" s="69"/>
      <c r="S5584" s="69"/>
      <c r="T5584" s="69"/>
      <c r="U5584" s="69"/>
      <c r="V5584" s="72"/>
      <c r="W5584" s="71"/>
      <c r="X5584" s="71"/>
    </row>
    <row r="5585" spans="1:24" ht="15.75" thickBot="1">
      <c r="A5585" s="3">
        <v>0.55769999999999997</v>
      </c>
      <c r="B5585" s="17">
        <v>5.6347067299999998E-2</v>
      </c>
      <c r="C5585" s="17">
        <v>2.2224574600000001E-2</v>
      </c>
      <c r="D5585" s="17">
        <v>1.4949120999999999E-2</v>
      </c>
      <c r="E5585" s="74">
        <v>3.93978044E-2</v>
      </c>
      <c r="F5585" s="74">
        <v>3.5310087999999998E-3</v>
      </c>
      <c r="G5585" s="17">
        <v>4.2723327399999997E-2</v>
      </c>
      <c r="J5585" s="74"/>
      <c r="K5585" s="73"/>
      <c r="L5585" s="73"/>
      <c r="M5585" s="73"/>
      <c r="N5585" s="73"/>
      <c r="O5585" s="69"/>
      <c r="P5585" s="69"/>
      <c r="Q5585" s="69"/>
      <c r="R5585" s="69"/>
      <c r="S5585" s="69"/>
      <c r="T5585" s="69"/>
      <c r="U5585" s="69"/>
      <c r="V5585" s="72"/>
      <c r="W5585" s="71"/>
      <c r="X5585" s="71"/>
    </row>
    <row r="5586" spans="1:24" ht="15.75" thickBot="1">
      <c r="A5586" s="3">
        <v>0.55779999999999996</v>
      </c>
      <c r="B5586" s="17">
        <v>5.6445413E-2</v>
      </c>
      <c r="C5586" s="17">
        <v>2.2306735099999999E-2</v>
      </c>
      <c r="D5586" s="17">
        <v>1.5027753E-2</v>
      </c>
      <c r="E5586" s="74">
        <v>3.9466710600000003E-2</v>
      </c>
      <c r="F5586" s="74">
        <v>3.6038785000000002E-3</v>
      </c>
      <c r="G5586" s="17">
        <v>4.2798016899999999E-2</v>
      </c>
      <c r="J5586" s="74"/>
      <c r="K5586" s="73"/>
      <c r="L5586" s="73"/>
      <c r="M5586" s="73"/>
      <c r="N5586" s="73"/>
      <c r="O5586" s="69"/>
      <c r="P5586" s="69"/>
      <c r="Q5586" s="69"/>
      <c r="R5586" s="69"/>
      <c r="S5586" s="69"/>
      <c r="T5586" s="69"/>
      <c r="U5586" s="69"/>
      <c r="V5586" s="72"/>
      <c r="W5586" s="71"/>
      <c r="X5586" s="71"/>
    </row>
    <row r="5587" spans="1:24" ht="15.75" thickBot="1">
      <c r="A5587" s="3">
        <v>0.55789999999999995</v>
      </c>
      <c r="B5587" s="17">
        <v>5.65437622E-2</v>
      </c>
      <c r="C5587" s="17">
        <v>2.2388901999999999E-2</v>
      </c>
      <c r="D5587" s="17">
        <v>1.5106391800000001E-2</v>
      </c>
      <c r="E5587" s="74">
        <v>3.9535620200000003E-2</v>
      </c>
      <c r="F5587" s="74">
        <v>3.6767559000000002E-3</v>
      </c>
      <c r="G5587" s="17">
        <v>4.2872709799999999E-2</v>
      </c>
      <c r="J5587" s="74"/>
      <c r="K5587" s="73"/>
      <c r="L5587" s="73"/>
      <c r="M5587" s="73"/>
      <c r="N5587" s="73"/>
      <c r="O5587" s="69"/>
      <c r="P5587" s="69"/>
      <c r="Q5587" s="69"/>
      <c r="R5587" s="69"/>
      <c r="S5587" s="69"/>
      <c r="T5587" s="69"/>
      <c r="U5587" s="69"/>
      <c r="V5587" s="72"/>
      <c r="W5587" s="71"/>
      <c r="X5587" s="71"/>
    </row>
    <row r="5588" spans="1:24" ht="15.75" thickBot="1">
      <c r="A5588" s="3">
        <v>0.55800000000000005</v>
      </c>
      <c r="B5588" s="17">
        <v>5.6642115200000002E-2</v>
      </c>
      <c r="C5588" s="17">
        <v>2.2471075199999999E-2</v>
      </c>
      <c r="D5588" s="17">
        <v>1.51850376E-2</v>
      </c>
      <c r="E5588" s="74">
        <v>3.9604532999999997E-2</v>
      </c>
      <c r="F5588" s="74">
        <v>3.7496411000000002E-3</v>
      </c>
      <c r="G5588" s="17">
        <v>4.2947406100000002E-2</v>
      </c>
      <c r="J5588" s="74"/>
      <c r="K5588" s="73"/>
      <c r="L5588" s="73"/>
      <c r="M5588" s="73"/>
      <c r="N5588" s="73"/>
      <c r="O5588" s="69"/>
      <c r="P5588" s="69"/>
      <c r="Q5588" s="69"/>
      <c r="R5588" s="69"/>
      <c r="S5588" s="69"/>
      <c r="T5588" s="69"/>
      <c r="U5588" s="69"/>
      <c r="V5588" s="72"/>
      <c r="W5588" s="71"/>
      <c r="X5588" s="71"/>
    </row>
    <row r="5589" spans="1:24" ht="15.75" thickBot="1">
      <c r="A5589" s="3">
        <v>0.55810000000000004</v>
      </c>
      <c r="B5589" s="17">
        <v>5.6740471700000003E-2</v>
      </c>
      <c r="C5589" s="17">
        <v>2.2553254700000001E-2</v>
      </c>
      <c r="D5589" s="17">
        <v>1.52636903E-2</v>
      </c>
      <c r="E5589" s="74">
        <v>3.9673449100000001E-2</v>
      </c>
      <c r="F5589" s="74">
        <v>3.8225341999999999E-3</v>
      </c>
      <c r="G5589" s="17">
        <v>4.3022105800000002E-2</v>
      </c>
      <c r="J5589" s="74"/>
      <c r="K5589" s="73"/>
      <c r="L5589" s="73"/>
      <c r="M5589" s="73"/>
      <c r="N5589" s="73"/>
      <c r="O5589" s="69"/>
      <c r="P5589" s="69"/>
      <c r="Q5589" s="69"/>
      <c r="R5589" s="69"/>
      <c r="S5589" s="69"/>
      <c r="T5589" s="69"/>
      <c r="U5589" s="69"/>
      <c r="V5589" s="72"/>
      <c r="W5589" s="71"/>
      <c r="X5589" s="71"/>
    </row>
    <row r="5590" spans="1:24" ht="15.75" thickBot="1">
      <c r="A5590" s="3">
        <v>0.55820000000000003</v>
      </c>
      <c r="B5590" s="17">
        <v>5.6838831899999998E-2</v>
      </c>
      <c r="C5590" s="17">
        <v>2.2635440499999999E-2</v>
      </c>
      <c r="D5590" s="17">
        <v>1.53423498E-2</v>
      </c>
      <c r="E5590" s="74">
        <v>3.97423685E-2</v>
      </c>
      <c r="F5590" s="74">
        <v>3.895435E-3</v>
      </c>
      <c r="G5590" s="17">
        <v>4.3096808899999998E-2</v>
      </c>
      <c r="J5590" s="74"/>
      <c r="K5590" s="73"/>
      <c r="L5590" s="73"/>
      <c r="M5590" s="73"/>
      <c r="N5590" s="73"/>
      <c r="O5590" s="69"/>
      <c r="P5590" s="69"/>
      <c r="Q5590" s="69"/>
      <c r="R5590" s="69"/>
      <c r="S5590" s="69"/>
      <c r="T5590" s="69"/>
      <c r="U5590" s="69"/>
      <c r="V5590" s="72"/>
      <c r="W5590" s="71"/>
      <c r="X5590" s="71"/>
    </row>
    <row r="5591" spans="1:24" ht="15.75" thickBot="1">
      <c r="A5591" s="3">
        <v>0.55830000000000002</v>
      </c>
      <c r="B5591" s="17">
        <v>5.6937195699999998E-2</v>
      </c>
      <c r="C5591" s="17">
        <v>2.27176327E-2</v>
      </c>
      <c r="D5591" s="17">
        <v>1.54210163E-2</v>
      </c>
      <c r="E5591" s="74">
        <v>3.9811291300000003E-2</v>
      </c>
      <c r="F5591" s="74">
        <v>3.9683436000000002E-3</v>
      </c>
      <c r="G5591" s="17">
        <v>4.3171515399999999E-2</v>
      </c>
      <c r="J5591" s="74"/>
      <c r="K5591" s="73"/>
      <c r="L5591" s="73"/>
      <c r="M5591" s="73"/>
      <c r="N5591" s="73"/>
      <c r="O5591" s="69"/>
      <c r="P5591" s="69"/>
      <c r="Q5591" s="69"/>
      <c r="R5591" s="69"/>
      <c r="S5591" s="69"/>
      <c r="T5591" s="69"/>
      <c r="U5591" s="69"/>
      <c r="V5591" s="72"/>
      <c r="W5591" s="71"/>
      <c r="X5591" s="71"/>
    </row>
    <row r="5592" spans="1:24" ht="15.75" thickBot="1">
      <c r="A5592" s="3">
        <v>0.55840000000000001</v>
      </c>
      <c r="B5592" s="17">
        <v>5.70355632E-2</v>
      </c>
      <c r="C5592" s="17">
        <v>2.2799831199999999E-2</v>
      </c>
      <c r="D5592" s="17">
        <v>1.5499689699999999E-2</v>
      </c>
      <c r="E5592" s="74">
        <v>3.98802173E-2</v>
      </c>
      <c r="F5592" s="74">
        <v>4.0412601000000001E-3</v>
      </c>
      <c r="G5592" s="17">
        <v>4.3246225399999998E-2</v>
      </c>
      <c r="J5592" s="74"/>
      <c r="K5592" s="73"/>
      <c r="L5592" s="73"/>
      <c r="M5592" s="73"/>
      <c r="N5592" s="73"/>
      <c r="O5592" s="69"/>
      <c r="P5592" s="69"/>
      <c r="Q5592" s="69"/>
      <c r="R5592" s="69"/>
      <c r="S5592" s="69"/>
      <c r="T5592" s="69"/>
      <c r="U5592" s="69"/>
      <c r="V5592" s="72"/>
      <c r="W5592" s="71"/>
      <c r="X5592" s="71"/>
    </row>
    <row r="5593" spans="1:24" ht="15.75" thickBot="1">
      <c r="A5593" s="3">
        <v>0.5585</v>
      </c>
      <c r="B5593" s="17">
        <v>5.7133934400000003E-2</v>
      </c>
      <c r="C5593" s="17">
        <v>2.2882036099999999E-2</v>
      </c>
      <c r="D5593" s="17">
        <v>1.5578369999999999E-2</v>
      </c>
      <c r="E5593" s="74">
        <v>3.99491467E-2</v>
      </c>
      <c r="F5593" s="74">
        <v>4.1141844E-3</v>
      </c>
      <c r="G5593" s="17">
        <v>4.3320938699999999E-2</v>
      </c>
      <c r="J5593" s="74"/>
      <c r="K5593" s="73"/>
      <c r="L5593" s="73"/>
      <c r="M5593" s="73"/>
      <c r="N5593" s="73"/>
      <c r="O5593" s="69"/>
      <c r="P5593" s="69"/>
      <c r="Q5593" s="69"/>
      <c r="R5593" s="69"/>
      <c r="S5593" s="69"/>
      <c r="T5593" s="69"/>
      <c r="U5593" s="69"/>
      <c r="V5593" s="72"/>
      <c r="W5593" s="71"/>
      <c r="X5593" s="71"/>
    </row>
    <row r="5594" spans="1:24" ht="15.75" thickBot="1">
      <c r="A5594" s="3">
        <v>0.55859999999999999</v>
      </c>
      <c r="B5594" s="17">
        <v>5.7232309199999998E-2</v>
      </c>
      <c r="C5594" s="17">
        <v>2.2964247300000001E-2</v>
      </c>
      <c r="D5594" s="17">
        <v>1.5657057299999999E-2</v>
      </c>
      <c r="E5594" s="74">
        <v>4.0018079400000003E-2</v>
      </c>
      <c r="F5594" s="74">
        <v>4.1871165E-3</v>
      </c>
      <c r="G5594" s="17">
        <v>4.3395655499999998E-2</v>
      </c>
      <c r="J5594" s="74"/>
      <c r="K5594" s="73"/>
      <c r="L5594" s="73"/>
      <c r="M5594" s="73"/>
      <c r="N5594" s="73"/>
      <c r="O5594" s="69"/>
      <c r="P5594" s="69"/>
      <c r="Q5594" s="69"/>
      <c r="R5594" s="69"/>
      <c r="S5594" s="69"/>
      <c r="T5594" s="69"/>
      <c r="U5594" s="69"/>
      <c r="V5594" s="72"/>
      <c r="W5594" s="71"/>
      <c r="X5594" s="71"/>
    </row>
    <row r="5595" spans="1:24" ht="15.75" thickBot="1">
      <c r="A5595" s="3">
        <v>0.55869999999999997</v>
      </c>
      <c r="B5595" s="17">
        <v>5.7330687700000001E-2</v>
      </c>
      <c r="C5595" s="17">
        <v>2.3046464900000001E-2</v>
      </c>
      <c r="D5595" s="17">
        <v>1.5735751499999999E-2</v>
      </c>
      <c r="E5595" s="74">
        <v>4.0087015500000003E-2</v>
      </c>
      <c r="F5595" s="74">
        <v>4.2600564E-3</v>
      </c>
      <c r="G5595" s="17">
        <v>4.3470375800000002E-2</v>
      </c>
      <c r="J5595" s="74"/>
      <c r="K5595" s="73"/>
      <c r="L5595" s="73"/>
      <c r="M5595" s="73"/>
      <c r="N5595" s="73"/>
      <c r="O5595" s="69"/>
      <c r="P5595" s="69"/>
      <c r="Q5595" s="69"/>
      <c r="R5595" s="69"/>
      <c r="S5595" s="69"/>
      <c r="T5595" s="69"/>
      <c r="U5595" s="69"/>
      <c r="V5595" s="72"/>
      <c r="W5595" s="71"/>
      <c r="X5595" s="71"/>
    </row>
    <row r="5596" spans="1:24" ht="15.75" thickBot="1">
      <c r="A5596" s="3">
        <v>0.55879999999999996</v>
      </c>
      <c r="B5596" s="17">
        <v>5.7429069899999997E-2</v>
      </c>
      <c r="C5596" s="17">
        <v>2.3128688800000002E-2</v>
      </c>
      <c r="D5596" s="17">
        <v>1.5814452600000001E-2</v>
      </c>
      <c r="E5596" s="74">
        <v>4.0155954899999999E-2</v>
      </c>
      <c r="F5596" s="74">
        <v>4.3330041999999997E-3</v>
      </c>
      <c r="G5596" s="17">
        <v>4.3545099499999997E-2</v>
      </c>
      <c r="J5596" s="74"/>
      <c r="K5596" s="73"/>
      <c r="L5596" s="73"/>
      <c r="M5596" s="73"/>
      <c r="N5596" s="73"/>
      <c r="O5596" s="69"/>
      <c r="P5596" s="69"/>
      <c r="Q5596" s="69"/>
      <c r="R5596" s="69"/>
      <c r="S5596" s="69"/>
      <c r="T5596" s="69"/>
      <c r="U5596" s="69"/>
      <c r="V5596" s="72"/>
      <c r="W5596" s="71"/>
      <c r="X5596" s="71"/>
    </row>
    <row r="5597" spans="1:24" ht="15.75" thickBot="1">
      <c r="A5597" s="3">
        <v>0.55889999999999995</v>
      </c>
      <c r="B5597" s="17">
        <v>5.7527455800000002E-2</v>
      </c>
      <c r="C5597" s="17">
        <v>2.3210919100000001E-2</v>
      </c>
      <c r="D5597" s="17">
        <v>1.5893160600000001E-2</v>
      </c>
      <c r="E5597" s="74">
        <v>4.0224897599999997E-2</v>
      </c>
      <c r="F5597" s="74">
        <v>4.4059599E-3</v>
      </c>
      <c r="G5597" s="17">
        <v>4.3619826600000002E-2</v>
      </c>
      <c r="J5597" s="74"/>
      <c r="K5597" s="73"/>
      <c r="L5597" s="73"/>
      <c r="M5597" s="73"/>
      <c r="N5597" s="73"/>
      <c r="O5597" s="69"/>
      <c r="P5597" s="69"/>
      <c r="Q5597" s="69"/>
      <c r="R5597" s="69"/>
      <c r="S5597" s="69"/>
      <c r="T5597" s="69"/>
      <c r="U5597" s="69"/>
      <c r="V5597" s="72"/>
      <c r="W5597" s="71"/>
      <c r="X5597" s="71"/>
    </row>
    <row r="5598" spans="1:24" ht="15.75" thickBot="1">
      <c r="A5598" s="3">
        <v>0.55900000000000005</v>
      </c>
      <c r="B5598" s="17">
        <v>5.7625845299999999E-2</v>
      </c>
      <c r="C5598" s="17">
        <v>2.32931558E-2</v>
      </c>
      <c r="D5598" s="17">
        <v>1.5971875699999999E-2</v>
      </c>
      <c r="E5598" s="74">
        <v>4.0293843699999998E-2</v>
      </c>
      <c r="F5598" s="74">
        <v>4.4789232999999998E-3</v>
      </c>
      <c r="G5598" s="17">
        <v>4.3694557199999998E-2</v>
      </c>
      <c r="J5598" s="74"/>
      <c r="K5598" s="73"/>
      <c r="L5598" s="73"/>
      <c r="M5598" s="73"/>
      <c r="N5598" s="73"/>
      <c r="O5598" s="69"/>
      <c r="P5598" s="69"/>
      <c r="Q5598" s="69"/>
      <c r="R5598" s="69"/>
      <c r="S5598" s="69"/>
      <c r="T5598" s="69"/>
      <c r="U5598" s="69"/>
      <c r="V5598" s="72"/>
      <c r="W5598" s="71"/>
      <c r="X5598" s="71"/>
    </row>
    <row r="5599" spans="1:24" ht="15.75" thickBot="1">
      <c r="A5599" s="3">
        <v>0.55910000000000004</v>
      </c>
      <c r="B5599" s="17">
        <v>5.7724238599999998E-2</v>
      </c>
      <c r="C5599" s="17">
        <v>2.33753989E-2</v>
      </c>
      <c r="D5599" s="17">
        <v>1.6050597600000001E-2</v>
      </c>
      <c r="E5599" s="74">
        <v>4.0362793199999997E-2</v>
      </c>
      <c r="F5599" s="74">
        <v>4.5518946999999997E-3</v>
      </c>
      <c r="G5599" s="17">
        <v>4.3769291299999999E-2</v>
      </c>
      <c r="J5599" s="74"/>
      <c r="K5599" s="73"/>
      <c r="L5599" s="73"/>
      <c r="M5599" s="73"/>
      <c r="N5599" s="73"/>
      <c r="O5599" s="69"/>
      <c r="P5599" s="69"/>
      <c r="Q5599" s="69"/>
      <c r="R5599" s="69"/>
      <c r="S5599" s="69"/>
      <c r="T5599" s="69"/>
      <c r="U5599" s="69"/>
      <c r="V5599" s="72"/>
      <c r="W5599" s="71"/>
      <c r="X5599" s="71"/>
    </row>
    <row r="5600" spans="1:24" ht="15.75" thickBot="1">
      <c r="A5600" s="3">
        <v>0.55920000000000003</v>
      </c>
      <c r="B5600" s="17">
        <v>5.7822635599999998E-2</v>
      </c>
      <c r="C5600" s="17">
        <v>2.3457648300000002E-2</v>
      </c>
      <c r="D5600" s="17">
        <v>1.61293266E-2</v>
      </c>
      <c r="E5600" s="74">
        <v>4.0431745999999998E-2</v>
      </c>
      <c r="F5600" s="74">
        <v>4.6248738999999997E-3</v>
      </c>
      <c r="G5600" s="17">
        <v>4.3844028799999997E-2</v>
      </c>
      <c r="J5600" s="74"/>
      <c r="K5600" s="73"/>
      <c r="L5600" s="73"/>
      <c r="M5600" s="73"/>
      <c r="N5600" s="73"/>
      <c r="O5600" s="69"/>
      <c r="P5600" s="69"/>
      <c r="Q5600" s="69"/>
      <c r="R5600" s="69"/>
      <c r="S5600" s="69"/>
      <c r="T5600" s="69"/>
      <c r="U5600" s="69"/>
      <c r="V5600" s="72"/>
      <c r="W5600" s="71"/>
      <c r="X5600" s="71"/>
    </row>
    <row r="5601" spans="1:24" ht="15.75" thickBot="1">
      <c r="A5601" s="3">
        <v>0.55930000000000002</v>
      </c>
      <c r="B5601" s="17">
        <v>5.7921036299999999E-2</v>
      </c>
      <c r="C5601" s="17">
        <v>2.35399042E-2</v>
      </c>
      <c r="D5601" s="17">
        <v>1.6208062499999999E-2</v>
      </c>
      <c r="E5601" s="74">
        <v>4.0500702200000002E-2</v>
      </c>
      <c r="F5601" s="74">
        <v>4.6978610000000002E-3</v>
      </c>
      <c r="G5601" s="17">
        <v>4.3918769900000001E-2</v>
      </c>
      <c r="J5601" s="74"/>
      <c r="K5601" s="73"/>
      <c r="L5601" s="73"/>
      <c r="M5601" s="73"/>
      <c r="N5601" s="73"/>
      <c r="O5601" s="69"/>
      <c r="P5601" s="69"/>
      <c r="Q5601" s="69"/>
      <c r="R5601" s="69"/>
      <c r="S5601" s="69"/>
      <c r="T5601" s="69"/>
      <c r="U5601" s="69"/>
      <c r="V5601" s="72"/>
      <c r="W5601" s="71"/>
      <c r="X5601" s="71"/>
    </row>
    <row r="5602" spans="1:24" ht="15.75" thickBot="1">
      <c r="A5602" s="3">
        <v>0.55940000000000001</v>
      </c>
      <c r="B5602" s="17">
        <v>5.8019440700000001E-2</v>
      </c>
      <c r="C5602" s="17">
        <v>2.36221665E-2</v>
      </c>
      <c r="D5602" s="17">
        <v>1.62868054E-2</v>
      </c>
      <c r="E5602" s="74">
        <v>4.0569661700000002E-2</v>
      </c>
      <c r="F5602" s="74">
        <v>4.7708558999999999E-3</v>
      </c>
      <c r="G5602" s="17">
        <v>4.3993514400000003E-2</v>
      </c>
      <c r="J5602" s="74"/>
      <c r="K5602" s="73"/>
      <c r="L5602" s="73"/>
      <c r="M5602" s="73"/>
      <c r="N5602" s="73"/>
      <c r="O5602" s="69"/>
      <c r="P5602" s="69"/>
      <c r="Q5602" s="69"/>
      <c r="R5602" s="69"/>
      <c r="S5602" s="69"/>
      <c r="T5602" s="69"/>
      <c r="U5602" s="69"/>
      <c r="V5602" s="72"/>
      <c r="W5602" s="71"/>
      <c r="X5602" s="71"/>
    </row>
    <row r="5603" spans="1:24" ht="15.75" thickBot="1">
      <c r="A5603" s="3">
        <v>0.5595</v>
      </c>
      <c r="B5603" s="17">
        <v>5.8117848799999997E-2</v>
      </c>
      <c r="C5603" s="17">
        <v>2.3704435199999999E-2</v>
      </c>
      <c r="D5603" s="17">
        <v>1.63655552E-2</v>
      </c>
      <c r="E5603" s="74">
        <v>4.0638624700000001E-2</v>
      </c>
      <c r="F5603" s="74">
        <v>4.8438587999999998E-3</v>
      </c>
      <c r="G5603" s="17">
        <v>4.4068262400000002E-2</v>
      </c>
      <c r="J5603" s="74"/>
      <c r="K5603" s="73"/>
      <c r="L5603" s="73"/>
      <c r="M5603" s="73"/>
      <c r="N5603" s="73"/>
      <c r="O5603" s="69"/>
      <c r="P5603" s="69"/>
      <c r="Q5603" s="69"/>
      <c r="R5603" s="69"/>
      <c r="S5603" s="69"/>
      <c r="T5603" s="69"/>
      <c r="U5603" s="69"/>
      <c r="V5603" s="72"/>
      <c r="W5603" s="71"/>
      <c r="X5603" s="71"/>
    </row>
    <row r="5604" spans="1:24" ht="15.75" thickBot="1">
      <c r="A5604" s="3">
        <v>0.55959999999999999</v>
      </c>
      <c r="B5604" s="17">
        <v>5.8216260700000001E-2</v>
      </c>
      <c r="C5604" s="17">
        <v>2.3786710199999998E-2</v>
      </c>
      <c r="D5604" s="17">
        <v>1.64443121E-2</v>
      </c>
      <c r="E5604" s="74">
        <v>4.0707591000000001E-2</v>
      </c>
      <c r="F5604" s="74">
        <v>4.9168694999999997E-3</v>
      </c>
      <c r="G5604" s="17">
        <v>4.4143013799999999E-2</v>
      </c>
      <c r="J5604" s="74"/>
      <c r="K5604" s="73"/>
      <c r="L5604" s="73"/>
      <c r="M5604" s="73"/>
      <c r="N5604" s="73"/>
      <c r="O5604" s="69"/>
      <c r="P5604" s="69"/>
      <c r="Q5604" s="69"/>
      <c r="R5604" s="69"/>
      <c r="S5604" s="69"/>
      <c r="T5604" s="69"/>
      <c r="U5604" s="69"/>
      <c r="V5604" s="72"/>
      <c r="W5604" s="71"/>
      <c r="X5604" s="71"/>
    </row>
    <row r="5605" spans="1:24" ht="15.75" thickBot="1">
      <c r="A5605" s="3">
        <v>0.55969999999999998</v>
      </c>
      <c r="B5605" s="17">
        <v>5.83146763E-2</v>
      </c>
      <c r="C5605" s="17">
        <v>2.3868991799999999E-2</v>
      </c>
      <c r="D5605" s="17">
        <v>1.65230759E-2</v>
      </c>
      <c r="E5605" s="74">
        <v>4.0776560699999999E-2</v>
      </c>
      <c r="F5605" s="74">
        <v>4.9898881000000001E-3</v>
      </c>
      <c r="G5605" s="17">
        <v>4.4217768800000001E-2</v>
      </c>
      <c r="J5605" s="74"/>
      <c r="K5605" s="73"/>
      <c r="L5605" s="73"/>
      <c r="M5605" s="73"/>
      <c r="N5605" s="73"/>
      <c r="O5605" s="69"/>
      <c r="P5605" s="69"/>
      <c r="Q5605" s="69"/>
      <c r="R5605" s="69"/>
      <c r="S5605" s="69"/>
      <c r="T5605" s="69"/>
      <c r="U5605" s="69"/>
      <c r="V5605" s="72"/>
      <c r="W5605" s="71"/>
      <c r="X5605" s="71"/>
    </row>
    <row r="5606" spans="1:24" ht="15.75" thickBot="1">
      <c r="A5606" s="3">
        <v>0.55979999999999996</v>
      </c>
      <c r="B5606" s="17">
        <v>5.8413095700000001E-2</v>
      </c>
      <c r="C5606" s="17">
        <v>2.3951279700000001E-2</v>
      </c>
      <c r="D5606" s="17">
        <v>1.66018468E-2</v>
      </c>
      <c r="E5606" s="74">
        <v>4.0845533900000001E-2</v>
      </c>
      <c r="F5606" s="74">
        <v>5.0629146000000002E-3</v>
      </c>
      <c r="G5606" s="17">
        <v>4.4292527300000002E-2</v>
      </c>
      <c r="J5606" s="74"/>
      <c r="K5606" s="73"/>
      <c r="L5606" s="73"/>
      <c r="M5606" s="73"/>
      <c r="N5606" s="73"/>
      <c r="O5606" s="69"/>
      <c r="P5606" s="69"/>
      <c r="Q5606" s="69"/>
      <c r="R5606" s="69"/>
      <c r="S5606" s="69"/>
      <c r="T5606" s="69"/>
      <c r="U5606" s="69"/>
      <c r="V5606" s="72"/>
      <c r="W5606" s="71"/>
      <c r="X5606" s="71"/>
    </row>
    <row r="5607" spans="1:24" ht="15.75" thickBot="1">
      <c r="A5607" s="3">
        <v>0.55989999999999995</v>
      </c>
      <c r="B5607" s="17">
        <v>5.8511518800000002E-2</v>
      </c>
      <c r="C5607" s="17">
        <v>2.40335741E-2</v>
      </c>
      <c r="D5607" s="17">
        <v>1.66806247E-2</v>
      </c>
      <c r="E5607" s="74">
        <v>4.09145104E-2</v>
      </c>
      <c r="F5607" s="74">
        <v>5.1359491000000004E-3</v>
      </c>
      <c r="G5607" s="17">
        <v>4.4367289300000001E-2</v>
      </c>
      <c r="J5607" s="74"/>
      <c r="K5607" s="73"/>
      <c r="L5607" s="73"/>
      <c r="M5607" s="73"/>
      <c r="N5607" s="73"/>
      <c r="O5607" s="69"/>
      <c r="P5607" s="69"/>
      <c r="Q5607" s="69"/>
      <c r="R5607" s="69"/>
      <c r="S5607" s="69"/>
      <c r="T5607" s="69"/>
      <c r="U5607" s="69"/>
      <c r="V5607" s="72"/>
      <c r="W5607" s="71"/>
      <c r="X5607" s="71"/>
    </row>
    <row r="5608" spans="1:24" ht="15.75" thickBot="1">
      <c r="A5608" s="3">
        <v>0.56000000000000005</v>
      </c>
      <c r="B5608" s="17">
        <v>5.8609945699999999E-2</v>
      </c>
      <c r="C5608" s="17">
        <v>2.4115874900000001E-2</v>
      </c>
      <c r="D5608" s="17">
        <v>1.6759409499999999E-2</v>
      </c>
      <c r="E5608" s="74">
        <v>4.0983490400000003E-2</v>
      </c>
      <c r="F5608" s="74">
        <v>5.2089913999999998E-3</v>
      </c>
      <c r="G5608" s="17">
        <v>4.44420549E-2</v>
      </c>
      <c r="J5608" s="74"/>
      <c r="K5608" s="73"/>
      <c r="L5608" s="73"/>
      <c r="M5608" s="73"/>
      <c r="N5608" s="73"/>
      <c r="O5608" s="69"/>
      <c r="P5608" s="69"/>
      <c r="Q5608" s="69"/>
      <c r="R5608" s="69"/>
      <c r="S5608" s="69"/>
      <c r="T5608" s="69"/>
      <c r="U5608" s="69"/>
      <c r="V5608" s="72"/>
      <c r="W5608" s="71"/>
      <c r="X5608" s="71"/>
    </row>
    <row r="5609" spans="1:24" ht="15.75" thickBot="1">
      <c r="A5609" s="3">
        <v>0.56010000000000004</v>
      </c>
      <c r="B5609" s="17">
        <v>5.8708376299999997E-2</v>
      </c>
      <c r="C5609" s="17">
        <v>2.4198182200000001E-2</v>
      </c>
      <c r="D5609" s="17">
        <v>1.6838201399999999E-2</v>
      </c>
      <c r="E5609" s="74">
        <v>4.1052473700000001E-2</v>
      </c>
      <c r="F5609" s="74">
        <v>5.2820415999999997E-3</v>
      </c>
      <c r="G5609" s="17">
        <v>4.4516823900000002E-2</v>
      </c>
      <c r="J5609" s="74"/>
      <c r="K5609" s="73"/>
      <c r="L5609" s="73"/>
      <c r="M5609" s="73"/>
      <c r="N5609" s="73"/>
      <c r="O5609" s="69"/>
      <c r="P5609" s="69"/>
      <c r="Q5609" s="69"/>
      <c r="R5609" s="69"/>
      <c r="S5609" s="69"/>
      <c r="T5609" s="69"/>
      <c r="U5609" s="69"/>
      <c r="V5609" s="72"/>
      <c r="W5609" s="71"/>
      <c r="X5609" s="71"/>
    </row>
    <row r="5610" spans="1:24" ht="15.75" thickBot="1">
      <c r="A5610" s="3">
        <v>0.56020000000000003</v>
      </c>
      <c r="B5610" s="17">
        <v>5.8806810700000003E-2</v>
      </c>
      <c r="C5610" s="17">
        <v>2.4280495900000001E-2</v>
      </c>
      <c r="D5610" s="17">
        <v>1.6917000299999999E-2</v>
      </c>
      <c r="E5610" s="74">
        <v>4.11214606E-2</v>
      </c>
      <c r="F5610" s="74">
        <v>5.3550997999999997E-3</v>
      </c>
      <c r="G5610" s="17">
        <v>4.4591596499999997E-2</v>
      </c>
      <c r="J5610" s="74"/>
      <c r="K5610" s="73"/>
      <c r="L5610" s="73"/>
      <c r="M5610" s="73"/>
      <c r="N5610" s="73"/>
      <c r="O5610" s="69"/>
      <c r="P5610" s="69"/>
      <c r="Q5610" s="69"/>
      <c r="R5610" s="69"/>
      <c r="S5610" s="69"/>
      <c r="T5610" s="69"/>
      <c r="U5610" s="69"/>
      <c r="V5610" s="72"/>
      <c r="W5610" s="71"/>
      <c r="X5610" s="71"/>
    </row>
    <row r="5611" spans="1:24" ht="15.75" thickBot="1">
      <c r="A5611" s="3">
        <v>0.56030000000000002</v>
      </c>
      <c r="B5611" s="17">
        <v>5.8905248899999998E-2</v>
      </c>
      <c r="C5611" s="17">
        <v>2.4362815999999999E-2</v>
      </c>
      <c r="D5611" s="17">
        <v>1.6995806299999999E-2</v>
      </c>
      <c r="E5611" s="74">
        <v>4.11904508E-2</v>
      </c>
      <c r="F5611" s="74">
        <v>5.4281659000000003E-3</v>
      </c>
      <c r="G5611" s="17">
        <v>4.4666372599999997E-2</v>
      </c>
      <c r="J5611" s="74"/>
      <c r="K5611" s="73"/>
      <c r="L5611" s="73"/>
      <c r="M5611" s="73"/>
      <c r="N5611" s="73"/>
      <c r="O5611" s="69"/>
      <c r="P5611" s="69"/>
      <c r="Q5611" s="69"/>
      <c r="R5611" s="69"/>
      <c r="S5611" s="69"/>
      <c r="T5611" s="69"/>
      <c r="U5611" s="69"/>
      <c r="V5611" s="72"/>
      <c r="W5611" s="71"/>
      <c r="X5611" s="71"/>
    </row>
    <row r="5612" spans="1:24" ht="15.75" thickBot="1">
      <c r="A5612" s="3">
        <v>0.56040000000000001</v>
      </c>
      <c r="B5612" s="17">
        <v>5.9003690900000003E-2</v>
      </c>
      <c r="C5612" s="17">
        <v>2.4445142699999999E-2</v>
      </c>
      <c r="D5612" s="17">
        <v>1.70746193E-2</v>
      </c>
      <c r="E5612" s="74">
        <v>4.1259444499999999E-2</v>
      </c>
      <c r="F5612" s="74">
        <v>5.5012400000000001E-3</v>
      </c>
      <c r="G5612" s="17">
        <v>4.4741152300000003E-2</v>
      </c>
      <c r="J5612" s="74"/>
      <c r="K5612" s="73"/>
      <c r="L5612" s="73"/>
      <c r="M5612" s="73"/>
      <c r="N5612" s="73"/>
      <c r="O5612" s="69"/>
      <c r="P5612" s="69"/>
      <c r="Q5612" s="69"/>
      <c r="R5612" s="69"/>
      <c r="S5612" s="69"/>
      <c r="T5612" s="69"/>
      <c r="U5612" s="69"/>
      <c r="V5612" s="72"/>
      <c r="W5612" s="71"/>
      <c r="X5612" s="71"/>
    </row>
    <row r="5613" spans="1:24" ht="15.75" thickBot="1">
      <c r="A5613" s="3">
        <v>0.5605</v>
      </c>
      <c r="B5613" s="17">
        <v>5.9102136700000002E-2</v>
      </c>
      <c r="C5613" s="17">
        <v>2.45274758E-2</v>
      </c>
      <c r="D5613" s="17">
        <v>1.71534393E-2</v>
      </c>
      <c r="E5613" s="74">
        <v>4.1328441600000002E-2</v>
      </c>
      <c r="F5613" s="74">
        <v>5.5743219999999996E-3</v>
      </c>
      <c r="G5613" s="17">
        <v>4.4815935600000002E-2</v>
      </c>
      <c r="J5613" s="74"/>
      <c r="K5613" s="73"/>
      <c r="L5613" s="73"/>
      <c r="M5613" s="73"/>
      <c r="N5613" s="73"/>
      <c r="O5613" s="69"/>
      <c r="P5613" s="69"/>
      <c r="Q5613" s="69"/>
      <c r="R5613" s="69"/>
      <c r="S5613" s="69"/>
      <c r="T5613" s="69"/>
      <c r="U5613" s="69"/>
      <c r="V5613" s="72"/>
      <c r="W5613" s="71"/>
      <c r="X5613" s="71"/>
    </row>
    <row r="5614" spans="1:24" ht="15.75" thickBot="1">
      <c r="A5614" s="3">
        <v>0.56059999999999999</v>
      </c>
      <c r="B5614" s="17">
        <v>5.9200586299999997E-2</v>
      </c>
      <c r="C5614" s="17">
        <v>2.4609815399999999E-2</v>
      </c>
      <c r="D5614" s="17">
        <v>1.7232266400000001E-2</v>
      </c>
      <c r="E5614" s="74">
        <v>4.1397442100000001E-2</v>
      </c>
      <c r="F5614" s="74">
        <v>5.6474118999999996E-3</v>
      </c>
      <c r="G5614" s="17">
        <v>4.4890722299999998E-2</v>
      </c>
      <c r="J5614" s="74"/>
      <c r="K5614" s="73"/>
      <c r="L5614" s="73"/>
      <c r="M5614" s="73"/>
      <c r="N5614" s="73"/>
      <c r="O5614" s="69"/>
      <c r="P5614" s="69"/>
      <c r="Q5614" s="69"/>
      <c r="R5614" s="69"/>
      <c r="S5614" s="69"/>
      <c r="T5614" s="69"/>
      <c r="U5614" s="69"/>
      <c r="V5614" s="72"/>
      <c r="W5614" s="71"/>
      <c r="X5614" s="71"/>
    </row>
    <row r="5615" spans="1:24" ht="15.75" thickBot="1">
      <c r="A5615" s="3">
        <v>0.56069999999999998</v>
      </c>
      <c r="B5615" s="17">
        <v>5.92990397E-2</v>
      </c>
      <c r="C5615" s="17">
        <v>2.4692161399999999E-2</v>
      </c>
      <c r="D5615" s="17">
        <v>1.7311100499999999E-2</v>
      </c>
      <c r="E5615" s="74">
        <v>4.14664462E-2</v>
      </c>
      <c r="F5615" s="74">
        <v>5.7205097999999998E-3</v>
      </c>
      <c r="G5615" s="17">
        <v>4.4965512700000002E-2</v>
      </c>
      <c r="J5615" s="74"/>
      <c r="K5615" s="73"/>
      <c r="L5615" s="73"/>
      <c r="M5615" s="73"/>
      <c r="N5615" s="73"/>
      <c r="O5615" s="69"/>
      <c r="P5615" s="69"/>
      <c r="Q5615" s="69"/>
      <c r="R5615" s="69"/>
      <c r="S5615" s="69"/>
      <c r="T5615" s="69"/>
      <c r="U5615" s="69"/>
      <c r="V5615" s="72"/>
      <c r="W5615" s="71"/>
      <c r="X5615" s="71"/>
    </row>
    <row r="5616" spans="1:24" ht="15.75" thickBot="1">
      <c r="A5616" s="3">
        <v>0.56079999999999997</v>
      </c>
      <c r="B5616" s="17">
        <v>5.9397496899999999E-2</v>
      </c>
      <c r="C5616" s="17">
        <v>2.4774514000000001E-2</v>
      </c>
      <c r="D5616" s="17">
        <v>1.7389941700000001E-2</v>
      </c>
      <c r="E5616" s="74">
        <v>4.1535453700000002E-2</v>
      </c>
      <c r="F5616" s="74">
        <v>5.7936156000000004E-3</v>
      </c>
      <c r="G5616" s="17">
        <v>4.5040306600000003E-2</v>
      </c>
      <c r="J5616" s="74"/>
      <c r="K5616" s="73"/>
      <c r="L5616" s="73"/>
      <c r="M5616" s="73"/>
      <c r="N5616" s="73"/>
      <c r="O5616" s="69"/>
      <c r="P5616" s="69"/>
      <c r="Q5616" s="69"/>
      <c r="R5616" s="69"/>
      <c r="S5616" s="69"/>
      <c r="T5616" s="69"/>
      <c r="U5616" s="69"/>
      <c r="V5616" s="72"/>
      <c r="W5616" s="71"/>
      <c r="X5616" s="71"/>
    </row>
    <row r="5617" spans="1:24" ht="15.75" thickBot="1">
      <c r="A5617" s="3">
        <v>0.56089999999999995</v>
      </c>
      <c r="B5617" s="17">
        <v>5.94959579E-2</v>
      </c>
      <c r="C5617" s="17">
        <v>2.4856873000000002E-2</v>
      </c>
      <c r="D5617" s="17">
        <v>1.7468790000000001E-2</v>
      </c>
      <c r="E5617" s="74">
        <v>4.1604464600000002E-2</v>
      </c>
      <c r="F5617" s="74">
        <v>5.8667295E-3</v>
      </c>
      <c r="G5617" s="17">
        <v>4.5115104099999997E-2</v>
      </c>
      <c r="J5617" s="74"/>
      <c r="K5617" s="73"/>
      <c r="L5617" s="73"/>
      <c r="M5617" s="73"/>
      <c r="N5617" s="73"/>
      <c r="O5617" s="69"/>
      <c r="P5617" s="69"/>
      <c r="Q5617" s="69"/>
      <c r="R5617" s="69"/>
      <c r="S5617" s="69"/>
      <c r="T5617" s="69"/>
      <c r="U5617" s="69"/>
      <c r="V5617" s="72"/>
      <c r="W5617" s="71"/>
      <c r="X5617" s="71"/>
    </row>
    <row r="5618" spans="1:24" ht="15.75" thickBot="1">
      <c r="A5618" s="3">
        <v>0.56100000000000005</v>
      </c>
      <c r="B5618" s="17">
        <v>5.9594422700000003E-2</v>
      </c>
      <c r="C5618" s="17">
        <v>2.49392386E-2</v>
      </c>
      <c r="D5618" s="17">
        <v>1.7547645300000001E-2</v>
      </c>
      <c r="E5618" s="74">
        <v>4.1673478999999999E-2</v>
      </c>
      <c r="F5618" s="74">
        <v>5.9398513E-3</v>
      </c>
      <c r="G5618" s="17">
        <v>4.5189905199999998E-2</v>
      </c>
      <c r="J5618" s="74"/>
      <c r="K5618" s="73"/>
      <c r="L5618" s="73"/>
      <c r="M5618" s="73"/>
      <c r="N5618" s="73"/>
      <c r="O5618" s="69"/>
      <c r="P5618" s="69"/>
      <c r="Q5618" s="69"/>
      <c r="R5618" s="69"/>
      <c r="S5618" s="69"/>
      <c r="T5618" s="69"/>
      <c r="U5618" s="69"/>
      <c r="V5618" s="72"/>
      <c r="W5618" s="71"/>
      <c r="X5618" s="71"/>
    </row>
    <row r="5619" spans="1:24" ht="15.75" thickBot="1">
      <c r="A5619" s="3">
        <v>0.56110000000000004</v>
      </c>
      <c r="B5619" s="17">
        <v>5.9692891400000003E-2</v>
      </c>
      <c r="C5619" s="17">
        <v>2.5021610699999999E-2</v>
      </c>
      <c r="D5619" s="17">
        <v>1.7626507699999999E-2</v>
      </c>
      <c r="E5619" s="74">
        <v>4.1742496900000002E-2</v>
      </c>
      <c r="F5619" s="74">
        <v>6.0129809999999997E-3</v>
      </c>
      <c r="G5619" s="17">
        <v>4.5264709899999998E-2</v>
      </c>
      <c r="J5619" s="74"/>
      <c r="K5619" s="73"/>
      <c r="L5619" s="73"/>
      <c r="M5619" s="73"/>
      <c r="N5619" s="73"/>
      <c r="O5619" s="69"/>
      <c r="P5619" s="69"/>
      <c r="Q5619" s="69"/>
      <c r="R5619" s="69"/>
      <c r="S5619" s="69"/>
      <c r="T5619" s="69"/>
      <c r="U5619" s="69"/>
      <c r="V5619" s="72"/>
      <c r="W5619" s="71"/>
      <c r="X5619" s="71"/>
    </row>
    <row r="5620" spans="1:24" ht="15.75" thickBot="1">
      <c r="A5620" s="3">
        <v>0.56120000000000003</v>
      </c>
      <c r="B5620" s="17">
        <v>5.9791363899999998E-2</v>
      </c>
      <c r="C5620" s="17">
        <v>2.5103989199999999E-2</v>
      </c>
      <c r="D5620" s="17">
        <v>1.7705377200000001E-2</v>
      </c>
      <c r="E5620" s="74">
        <v>4.1811518300000003E-2</v>
      </c>
      <c r="F5620" s="74">
        <v>6.0861188E-3</v>
      </c>
      <c r="G5620" s="17">
        <v>4.5339518099999997E-2</v>
      </c>
      <c r="J5620" s="74"/>
      <c r="K5620" s="73"/>
      <c r="L5620" s="73"/>
      <c r="M5620" s="73"/>
      <c r="N5620" s="73"/>
      <c r="O5620" s="69"/>
      <c r="P5620" s="69"/>
      <c r="Q5620" s="69"/>
      <c r="R5620" s="69"/>
      <c r="S5620" s="69"/>
      <c r="T5620" s="69"/>
      <c r="U5620" s="69"/>
      <c r="V5620" s="72"/>
      <c r="W5620" s="71"/>
      <c r="X5620" s="71"/>
    </row>
    <row r="5621" spans="1:24" ht="15.75" thickBot="1">
      <c r="A5621" s="3">
        <v>0.56130000000000002</v>
      </c>
      <c r="B5621" s="17">
        <v>5.9889840299999997E-2</v>
      </c>
      <c r="C5621" s="17">
        <v>2.5186374300000001E-2</v>
      </c>
      <c r="D5621" s="17">
        <v>1.77842538E-2</v>
      </c>
      <c r="E5621" s="74">
        <v>4.1880543200000002E-2</v>
      </c>
      <c r="F5621" s="74">
        <v>6.1592645E-3</v>
      </c>
      <c r="G5621" s="17">
        <v>4.5414330000000003E-2</v>
      </c>
      <c r="J5621" s="74"/>
      <c r="K5621" s="73"/>
      <c r="L5621" s="73"/>
      <c r="M5621" s="73"/>
      <c r="N5621" s="73"/>
      <c r="O5621" s="69"/>
      <c r="P5621" s="69"/>
      <c r="Q5621" s="69"/>
      <c r="R5621" s="69"/>
      <c r="S5621" s="69"/>
      <c r="T5621" s="69"/>
      <c r="U5621" s="69"/>
      <c r="V5621" s="72"/>
      <c r="W5621" s="71"/>
      <c r="X5621" s="71"/>
    </row>
    <row r="5622" spans="1:24" ht="15.75" thickBot="1">
      <c r="A5622" s="3">
        <v>0.56140000000000001</v>
      </c>
      <c r="B5622" s="17">
        <v>5.9988320499999997E-2</v>
      </c>
      <c r="C5622" s="17">
        <v>2.5268766000000002E-2</v>
      </c>
      <c r="D5622" s="17">
        <v>1.7863137500000001E-2</v>
      </c>
      <c r="E5622" s="74">
        <v>4.1949571599999999E-2</v>
      </c>
      <c r="F5622" s="74">
        <v>6.2324182000000001E-3</v>
      </c>
      <c r="G5622" s="17">
        <v>4.5489145500000001E-2</v>
      </c>
      <c r="J5622" s="74"/>
      <c r="K5622" s="73"/>
      <c r="L5622" s="73"/>
      <c r="M5622" s="73"/>
      <c r="N5622" s="73"/>
      <c r="O5622" s="69"/>
      <c r="P5622" s="69"/>
      <c r="Q5622" s="69"/>
      <c r="R5622" s="69"/>
      <c r="S5622" s="69"/>
      <c r="T5622" s="69"/>
      <c r="U5622" s="69"/>
      <c r="V5622" s="72"/>
      <c r="W5622" s="71"/>
      <c r="X5622" s="71"/>
    </row>
    <row r="5623" spans="1:24" ht="15.75" thickBot="1">
      <c r="A5623" s="3">
        <v>0.5615</v>
      </c>
      <c r="B5623" s="17">
        <v>6.0086804600000002E-2</v>
      </c>
      <c r="C5623" s="17">
        <v>2.53511641E-2</v>
      </c>
      <c r="D5623" s="17">
        <v>1.7942028299999999E-2</v>
      </c>
      <c r="E5623" s="74">
        <v>4.2018603500000001E-2</v>
      </c>
      <c r="F5623" s="74">
        <v>6.3055799999999999E-3</v>
      </c>
      <c r="G5623" s="17">
        <v>4.55639646E-2</v>
      </c>
      <c r="J5623" s="74"/>
      <c r="K5623" s="73"/>
      <c r="L5623" s="73"/>
      <c r="M5623" s="73"/>
      <c r="N5623" s="73"/>
      <c r="O5623" s="69"/>
      <c r="P5623" s="69"/>
      <c r="Q5623" s="69"/>
      <c r="R5623" s="69"/>
      <c r="S5623" s="69"/>
      <c r="T5623" s="69"/>
      <c r="U5623" s="69"/>
      <c r="V5623" s="72"/>
      <c r="W5623" s="71"/>
      <c r="X5623" s="71"/>
    </row>
    <row r="5624" spans="1:24" ht="15.75" thickBot="1">
      <c r="A5624" s="3">
        <v>0.56159999999999999</v>
      </c>
      <c r="B5624" s="17">
        <v>6.0185292600000002E-2</v>
      </c>
      <c r="C5624" s="17">
        <v>2.54335688E-2</v>
      </c>
      <c r="D5624" s="17">
        <v>1.8020926199999999E-2</v>
      </c>
      <c r="E5624" s="74">
        <v>4.2087638900000002E-2</v>
      </c>
      <c r="F5624" s="74">
        <v>6.3787497000000002E-3</v>
      </c>
      <c r="G5624" s="17">
        <v>4.5638787299999997E-2</v>
      </c>
      <c r="J5624" s="74"/>
      <c r="K5624" s="73"/>
      <c r="L5624" s="73"/>
      <c r="M5624" s="73"/>
      <c r="N5624" s="73"/>
      <c r="O5624" s="69"/>
      <c r="P5624" s="69"/>
      <c r="Q5624" s="69"/>
      <c r="R5624" s="69"/>
      <c r="S5624" s="69"/>
      <c r="T5624" s="69"/>
      <c r="U5624" s="69"/>
      <c r="V5624" s="72"/>
      <c r="W5624" s="71"/>
      <c r="X5624" s="71"/>
    </row>
    <row r="5625" spans="1:24" ht="15.75" thickBot="1">
      <c r="A5625" s="3">
        <v>0.56169999999999998</v>
      </c>
      <c r="B5625" s="17">
        <v>6.0283784399999998E-2</v>
      </c>
      <c r="C5625" s="17">
        <v>2.5515980099999998E-2</v>
      </c>
      <c r="D5625" s="17">
        <v>1.8099831300000001E-2</v>
      </c>
      <c r="E5625" s="74">
        <v>4.21566778E-2</v>
      </c>
      <c r="F5625" s="74">
        <v>6.4519275000000003E-3</v>
      </c>
      <c r="G5625" s="17">
        <v>4.5713613600000001E-2</v>
      </c>
      <c r="J5625" s="74"/>
      <c r="K5625" s="73"/>
      <c r="L5625" s="73"/>
      <c r="M5625" s="73"/>
      <c r="N5625" s="73"/>
      <c r="O5625" s="69"/>
      <c r="P5625" s="69"/>
      <c r="Q5625" s="69"/>
      <c r="R5625" s="69"/>
      <c r="S5625" s="69"/>
      <c r="T5625" s="69"/>
      <c r="U5625" s="69"/>
      <c r="V5625" s="72"/>
      <c r="W5625" s="71"/>
      <c r="X5625" s="71"/>
    </row>
    <row r="5626" spans="1:24" ht="15.75" thickBot="1">
      <c r="A5626" s="3">
        <v>0.56179999999999997</v>
      </c>
      <c r="B5626" s="17">
        <v>6.0382280099999998E-2</v>
      </c>
      <c r="C5626" s="17">
        <v>2.55983979E-2</v>
      </c>
      <c r="D5626" s="17">
        <v>1.8178743399999999E-2</v>
      </c>
      <c r="E5626" s="74">
        <v>4.2225720299999998E-2</v>
      </c>
      <c r="F5626" s="74">
        <v>6.5251132999999996E-3</v>
      </c>
      <c r="G5626" s="17">
        <v>4.5788443599999999E-2</v>
      </c>
      <c r="J5626" s="74"/>
      <c r="K5626" s="73"/>
      <c r="L5626" s="73"/>
      <c r="M5626" s="73"/>
      <c r="N5626" s="73"/>
      <c r="O5626" s="69"/>
      <c r="P5626" s="69"/>
      <c r="Q5626" s="69"/>
      <c r="R5626" s="69"/>
      <c r="S5626" s="69"/>
      <c r="T5626" s="69"/>
      <c r="U5626" s="69"/>
      <c r="V5626" s="72"/>
      <c r="W5626" s="71"/>
      <c r="X5626" s="71"/>
    </row>
    <row r="5627" spans="1:24" ht="15.75" thickBot="1">
      <c r="A5627" s="3">
        <v>0.56189999999999996</v>
      </c>
      <c r="B5627" s="17">
        <v>6.0480779700000001E-2</v>
      </c>
      <c r="C5627" s="17">
        <v>2.5680822200000002E-2</v>
      </c>
      <c r="D5627" s="17">
        <v>1.82576627E-2</v>
      </c>
      <c r="E5627" s="74">
        <v>4.22947662E-2</v>
      </c>
      <c r="F5627" s="74">
        <v>6.5983070999999999E-3</v>
      </c>
      <c r="G5627" s="17">
        <v>4.5863277199999997E-2</v>
      </c>
      <c r="J5627" s="74"/>
      <c r="K5627" s="73"/>
      <c r="L5627" s="73"/>
      <c r="M5627" s="73"/>
      <c r="N5627" s="73"/>
      <c r="O5627" s="69"/>
      <c r="P5627" s="69"/>
      <c r="Q5627" s="69"/>
      <c r="R5627" s="69"/>
      <c r="S5627" s="69"/>
      <c r="T5627" s="69"/>
      <c r="U5627" s="69"/>
      <c r="V5627" s="72"/>
      <c r="W5627" s="71"/>
      <c r="X5627" s="71"/>
    </row>
    <row r="5628" spans="1:24" ht="15.75" thickBot="1">
      <c r="A5628" s="3">
        <v>0.56200000000000006</v>
      </c>
      <c r="B5628" s="17">
        <v>6.05792832E-2</v>
      </c>
      <c r="C5628" s="17">
        <v>2.5763253100000001E-2</v>
      </c>
      <c r="D5628" s="17">
        <v>1.8336589100000002E-2</v>
      </c>
      <c r="E5628" s="74">
        <v>4.2363815700000002E-2</v>
      </c>
      <c r="F5628" s="74">
        <v>6.6715089000000003E-3</v>
      </c>
      <c r="G5628" s="17">
        <v>4.5938114500000002E-2</v>
      </c>
      <c r="J5628" s="74"/>
      <c r="K5628" s="73"/>
      <c r="L5628" s="73"/>
      <c r="M5628" s="73"/>
      <c r="N5628" s="73"/>
      <c r="O5628" s="69"/>
      <c r="P5628" s="69"/>
      <c r="Q5628" s="69"/>
      <c r="R5628" s="69"/>
      <c r="S5628" s="69"/>
      <c r="T5628" s="69"/>
      <c r="U5628" s="69"/>
      <c r="V5628" s="72"/>
      <c r="W5628" s="71"/>
      <c r="X5628" s="71"/>
    </row>
    <row r="5629" spans="1:24" ht="15.75" thickBot="1">
      <c r="A5629" s="3">
        <v>0.56210000000000004</v>
      </c>
      <c r="B5629" s="17">
        <v>6.0677790500000002E-2</v>
      </c>
      <c r="C5629" s="17">
        <v>2.5845690599999999E-2</v>
      </c>
      <c r="D5629" s="17">
        <v>1.8415522699999999E-2</v>
      </c>
      <c r="E5629" s="74">
        <v>4.2432868800000002E-2</v>
      </c>
      <c r="F5629" s="74">
        <v>6.7447187999999996E-3</v>
      </c>
      <c r="G5629" s="17">
        <v>4.60129554E-2</v>
      </c>
      <c r="J5629" s="74"/>
      <c r="K5629" s="73"/>
      <c r="L5629" s="73"/>
      <c r="M5629" s="73"/>
      <c r="N5629" s="73"/>
      <c r="O5629" s="69"/>
      <c r="P5629" s="69"/>
      <c r="Q5629" s="69"/>
      <c r="R5629" s="69"/>
      <c r="S5629" s="69"/>
      <c r="T5629" s="69"/>
      <c r="U5629" s="69"/>
      <c r="V5629" s="72"/>
      <c r="W5629" s="71"/>
      <c r="X5629" s="71"/>
    </row>
    <row r="5630" spans="1:24" ht="15.75" thickBot="1">
      <c r="A5630" s="3">
        <v>0.56220000000000003</v>
      </c>
      <c r="B5630" s="17">
        <v>6.0776301800000002E-2</v>
      </c>
      <c r="C5630" s="17">
        <v>2.5928134700000001E-2</v>
      </c>
      <c r="D5630" s="17">
        <v>1.8494463400000001E-2</v>
      </c>
      <c r="E5630" s="74">
        <v>4.2501925400000001E-2</v>
      </c>
      <c r="F5630" s="74">
        <v>6.8179366999999999E-3</v>
      </c>
      <c r="G5630" s="17">
        <v>4.6087799899999997E-2</v>
      </c>
      <c r="J5630" s="74"/>
      <c r="K5630" s="73"/>
      <c r="L5630" s="73"/>
      <c r="M5630" s="73"/>
      <c r="N5630" s="73"/>
      <c r="O5630" s="69"/>
      <c r="P5630" s="69"/>
      <c r="Q5630" s="69"/>
      <c r="R5630" s="69"/>
      <c r="S5630" s="69"/>
      <c r="T5630" s="69"/>
      <c r="U5630" s="69"/>
      <c r="V5630" s="72"/>
      <c r="W5630" s="71"/>
      <c r="X5630" s="71"/>
    </row>
    <row r="5631" spans="1:24" ht="15.75" thickBot="1">
      <c r="A5631" s="3">
        <v>0.56230000000000002</v>
      </c>
      <c r="B5631" s="17">
        <v>6.0874816999999998E-2</v>
      </c>
      <c r="C5631" s="17">
        <v>2.60105853E-2</v>
      </c>
      <c r="D5631" s="17">
        <v>1.8573411200000001E-2</v>
      </c>
      <c r="E5631" s="74">
        <v>4.2570985499999998E-2</v>
      </c>
      <c r="F5631" s="74">
        <v>6.8911627E-3</v>
      </c>
      <c r="G5631" s="17">
        <v>4.6162648200000003E-2</v>
      </c>
      <c r="J5631" s="74"/>
      <c r="K5631" s="73"/>
      <c r="L5631" s="73"/>
      <c r="M5631" s="73"/>
      <c r="N5631" s="73"/>
      <c r="O5631" s="69"/>
      <c r="P5631" s="69"/>
      <c r="Q5631" s="69"/>
      <c r="R5631" s="69"/>
      <c r="S5631" s="69"/>
      <c r="T5631" s="69"/>
      <c r="U5631" s="69"/>
      <c r="V5631" s="72"/>
      <c r="W5631" s="71"/>
      <c r="X5631" s="71"/>
    </row>
    <row r="5632" spans="1:24" ht="15.75" thickBot="1">
      <c r="A5632" s="3">
        <v>0.56240000000000001</v>
      </c>
      <c r="B5632" s="17">
        <v>6.0973336199999999E-2</v>
      </c>
      <c r="C5632" s="17">
        <v>2.6093042600000001E-2</v>
      </c>
      <c r="D5632" s="17">
        <v>1.8652366300000001E-2</v>
      </c>
      <c r="E5632" s="74">
        <v>4.2640049200000002E-2</v>
      </c>
      <c r="F5632" s="74">
        <v>6.9643967000000001E-3</v>
      </c>
      <c r="G5632" s="17">
        <v>4.6237500100000002E-2</v>
      </c>
      <c r="J5632" s="74"/>
      <c r="K5632" s="73"/>
      <c r="L5632" s="73"/>
      <c r="M5632" s="73"/>
      <c r="N5632" s="73"/>
      <c r="O5632" s="69"/>
      <c r="P5632" s="69"/>
      <c r="Q5632" s="69"/>
      <c r="R5632" s="69"/>
      <c r="S5632" s="69"/>
      <c r="T5632" s="69"/>
      <c r="U5632" s="69"/>
      <c r="V5632" s="72"/>
      <c r="W5632" s="71"/>
      <c r="X5632" s="71"/>
    </row>
    <row r="5633" spans="1:24" ht="15.75" thickBot="1">
      <c r="A5633" s="3">
        <v>0.5625</v>
      </c>
      <c r="B5633" s="17">
        <v>6.1071859200000002E-2</v>
      </c>
      <c r="C5633" s="17">
        <v>2.61755064E-2</v>
      </c>
      <c r="D5633" s="17">
        <v>1.8731328500000002E-2</v>
      </c>
      <c r="E5633" s="74">
        <v>4.2709116499999998E-2</v>
      </c>
      <c r="F5633" s="74">
        <v>7.0376388E-3</v>
      </c>
      <c r="G5633" s="17">
        <v>4.6312355600000001E-2</v>
      </c>
      <c r="J5633" s="74"/>
      <c r="K5633" s="73"/>
      <c r="L5633" s="73"/>
      <c r="M5633" s="73"/>
      <c r="N5633" s="73"/>
      <c r="O5633" s="69"/>
      <c r="P5633" s="69"/>
      <c r="Q5633" s="69"/>
      <c r="R5633" s="69"/>
      <c r="S5633" s="69"/>
      <c r="T5633" s="69"/>
      <c r="U5633" s="69"/>
      <c r="V5633" s="72"/>
      <c r="W5633" s="71"/>
      <c r="X5633" s="71"/>
    </row>
    <row r="5634" spans="1:24" ht="15.75" thickBot="1">
      <c r="A5634" s="3">
        <v>0.56259999999999999</v>
      </c>
      <c r="B5634" s="17">
        <v>6.1170386200000003E-2</v>
      </c>
      <c r="C5634" s="17">
        <v>2.6257976799999999E-2</v>
      </c>
      <c r="D5634" s="17">
        <v>1.88102978E-2</v>
      </c>
      <c r="E5634" s="74">
        <v>4.2778187299999999E-2</v>
      </c>
      <c r="F5634" s="74">
        <v>7.1108889E-3</v>
      </c>
      <c r="G5634" s="17">
        <v>4.6387214900000001E-2</v>
      </c>
      <c r="J5634" s="74"/>
      <c r="K5634" s="73"/>
      <c r="L5634" s="73"/>
      <c r="M5634" s="73"/>
      <c r="N5634" s="73"/>
      <c r="O5634" s="69"/>
      <c r="P5634" s="69"/>
      <c r="Q5634" s="69"/>
      <c r="R5634" s="69"/>
      <c r="S5634" s="69"/>
      <c r="T5634" s="69"/>
      <c r="U5634" s="69"/>
      <c r="V5634" s="72"/>
      <c r="W5634" s="71"/>
      <c r="X5634" s="71"/>
    </row>
    <row r="5635" spans="1:24" ht="15.75" thickBot="1">
      <c r="A5635" s="3">
        <v>0.56269999999999998</v>
      </c>
      <c r="B5635" s="17">
        <v>6.12689171E-2</v>
      </c>
      <c r="C5635" s="17">
        <v>2.6340453900000001E-2</v>
      </c>
      <c r="D5635" s="17">
        <v>1.8889274300000002E-2</v>
      </c>
      <c r="E5635" s="74">
        <v>4.2847261800000001E-2</v>
      </c>
      <c r="F5635" s="74">
        <v>7.1841472000000002E-3</v>
      </c>
      <c r="G5635" s="17">
        <v>4.6462077900000003E-2</v>
      </c>
      <c r="J5635" s="74"/>
      <c r="K5635" s="73"/>
      <c r="L5635" s="73"/>
      <c r="M5635" s="73"/>
      <c r="N5635" s="73"/>
      <c r="O5635" s="69"/>
      <c r="P5635" s="69"/>
      <c r="Q5635" s="69"/>
      <c r="R5635" s="69"/>
      <c r="S5635" s="69"/>
      <c r="T5635" s="69"/>
      <c r="U5635" s="69"/>
      <c r="V5635" s="72"/>
      <c r="W5635" s="71"/>
      <c r="X5635" s="71"/>
    </row>
    <row r="5636" spans="1:24" ht="15.75" thickBot="1">
      <c r="A5636" s="3">
        <v>0.56279999999999997</v>
      </c>
      <c r="B5636" s="17">
        <v>6.1367452000000003E-2</v>
      </c>
      <c r="C5636" s="17">
        <v>2.64229375E-2</v>
      </c>
      <c r="D5636" s="17">
        <v>1.89682581E-2</v>
      </c>
      <c r="E5636" s="74">
        <v>4.2916339800000002E-2</v>
      </c>
      <c r="F5636" s="74">
        <v>7.2574134999999996E-3</v>
      </c>
      <c r="G5636" s="17">
        <v>4.6536944500000003E-2</v>
      </c>
      <c r="J5636" s="74"/>
      <c r="K5636" s="73"/>
      <c r="L5636" s="73"/>
      <c r="M5636" s="73"/>
      <c r="N5636" s="73"/>
      <c r="O5636" s="69"/>
      <c r="P5636" s="69"/>
      <c r="Q5636" s="69"/>
      <c r="R5636" s="69"/>
      <c r="S5636" s="69"/>
      <c r="T5636" s="69"/>
      <c r="U5636" s="69"/>
      <c r="V5636" s="72"/>
      <c r="W5636" s="71"/>
      <c r="X5636" s="71"/>
    </row>
    <row r="5637" spans="1:24" ht="15.75" thickBot="1">
      <c r="A5637" s="3">
        <v>0.56289999999999996</v>
      </c>
      <c r="B5637" s="17">
        <v>6.1465990800000002E-2</v>
      </c>
      <c r="C5637" s="17">
        <v>2.6505427799999998E-2</v>
      </c>
      <c r="D5637" s="17">
        <v>1.9047248999999999E-2</v>
      </c>
      <c r="E5637" s="74">
        <v>4.2985421400000001E-2</v>
      </c>
      <c r="F5637" s="74">
        <v>7.3306878999999997E-3</v>
      </c>
      <c r="G5637" s="17">
        <v>4.6611814799999998E-2</v>
      </c>
      <c r="J5637" s="74"/>
      <c r="K5637" s="73"/>
      <c r="L5637" s="73"/>
      <c r="M5637" s="73"/>
      <c r="N5637" s="73"/>
      <c r="O5637" s="69"/>
      <c r="P5637" s="69"/>
      <c r="Q5637" s="69"/>
      <c r="R5637" s="69"/>
      <c r="S5637" s="69"/>
      <c r="T5637" s="69"/>
      <c r="U5637" s="69"/>
      <c r="V5637" s="72"/>
      <c r="W5637" s="71"/>
      <c r="X5637" s="71"/>
    </row>
    <row r="5638" spans="1:24" ht="15.75" thickBot="1">
      <c r="A5638" s="3">
        <v>0.56299999999999994</v>
      </c>
      <c r="B5638" s="17">
        <v>6.1564533599999999E-2</v>
      </c>
      <c r="C5638" s="17">
        <v>2.6587924700000001E-2</v>
      </c>
      <c r="D5638" s="17">
        <v>1.91262471E-2</v>
      </c>
      <c r="E5638" s="74">
        <v>4.3054506499999999E-2</v>
      </c>
      <c r="F5638" s="74">
        <v>7.4039704000000003E-3</v>
      </c>
      <c r="G5638" s="17">
        <v>4.6686688900000002E-2</v>
      </c>
      <c r="J5638" s="74"/>
      <c r="K5638" s="73"/>
      <c r="L5638" s="73"/>
      <c r="M5638" s="73"/>
      <c r="N5638" s="73"/>
      <c r="O5638" s="69"/>
      <c r="P5638" s="69"/>
      <c r="Q5638" s="69"/>
      <c r="R5638" s="69"/>
      <c r="S5638" s="69"/>
      <c r="T5638" s="69"/>
      <c r="U5638" s="69"/>
      <c r="V5638" s="72"/>
      <c r="W5638" s="71"/>
      <c r="X5638" s="71"/>
    </row>
    <row r="5639" spans="1:24" ht="15.75" thickBot="1">
      <c r="A5639" s="3">
        <v>0.56310000000000004</v>
      </c>
      <c r="B5639" s="17">
        <v>6.16630804E-2</v>
      </c>
      <c r="C5639" s="17">
        <v>2.6670428199999999E-2</v>
      </c>
      <c r="D5639" s="17">
        <v>1.9205252400000001E-2</v>
      </c>
      <c r="E5639" s="74">
        <v>4.3123595299999998E-2</v>
      </c>
      <c r="F5639" s="74">
        <v>7.4772609999999998E-3</v>
      </c>
      <c r="G5639" s="17">
        <v>4.67615667E-2</v>
      </c>
      <c r="J5639" s="74"/>
      <c r="K5639" s="73"/>
      <c r="L5639" s="73"/>
      <c r="M5639" s="73"/>
      <c r="N5639" s="73"/>
      <c r="O5639" s="69"/>
      <c r="P5639" s="69"/>
      <c r="Q5639" s="69"/>
      <c r="R5639" s="69"/>
      <c r="S5639" s="69"/>
      <c r="T5639" s="69"/>
      <c r="U5639" s="69"/>
      <c r="V5639" s="72"/>
      <c r="W5639" s="71"/>
      <c r="X5639" s="71"/>
    </row>
    <row r="5640" spans="1:24" ht="15.75" thickBot="1">
      <c r="A5640" s="3">
        <v>0.56320000000000003</v>
      </c>
      <c r="B5640" s="17">
        <v>6.1761631099999999E-2</v>
      </c>
      <c r="C5640" s="17">
        <v>2.6752938399999999E-2</v>
      </c>
      <c r="D5640" s="17">
        <v>1.92842649E-2</v>
      </c>
      <c r="E5640" s="74">
        <v>4.3192687700000003E-2</v>
      </c>
      <c r="F5640" s="74">
        <v>7.5505596000000003E-3</v>
      </c>
      <c r="G5640" s="17">
        <v>4.6836448199999998E-2</v>
      </c>
      <c r="J5640" s="74"/>
      <c r="K5640" s="73"/>
      <c r="L5640" s="73"/>
      <c r="M5640" s="73"/>
      <c r="N5640" s="73"/>
      <c r="O5640" s="69"/>
      <c r="P5640" s="69"/>
      <c r="Q5640" s="69"/>
      <c r="R5640" s="69"/>
      <c r="S5640" s="69"/>
      <c r="T5640" s="69"/>
      <c r="U5640" s="69"/>
      <c r="V5640" s="72"/>
      <c r="W5640" s="71"/>
      <c r="X5640" s="71"/>
    </row>
    <row r="5641" spans="1:24" ht="15.75" thickBot="1">
      <c r="A5641" s="3">
        <v>0.56330000000000002</v>
      </c>
      <c r="B5641" s="17">
        <v>6.1860185800000002E-2</v>
      </c>
      <c r="C5641" s="17">
        <v>2.68354552E-2</v>
      </c>
      <c r="D5641" s="17">
        <v>1.93632847E-2</v>
      </c>
      <c r="E5641" s="74">
        <v>4.3261783800000002E-2</v>
      </c>
      <c r="F5641" s="74">
        <v>7.6238664000000001E-3</v>
      </c>
      <c r="G5641" s="17">
        <v>4.6911333399999998E-2</v>
      </c>
      <c r="J5641" s="74"/>
      <c r="K5641" s="73"/>
      <c r="L5641" s="73"/>
      <c r="M5641" s="73"/>
      <c r="N5641" s="73"/>
      <c r="O5641" s="69"/>
      <c r="P5641" s="69"/>
      <c r="Q5641" s="69"/>
      <c r="R5641" s="69"/>
      <c r="S5641" s="69"/>
      <c r="T5641" s="69"/>
      <c r="U5641" s="69"/>
      <c r="V5641" s="72"/>
      <c r="W5641" s="71"/>
      <c r="X5641" s="71"/>
    </row>
    <row r="5642" spans="1:24" ht="15.75" thickBot="1">
      <c r="A5642" s="3">
        <v>0.56340000000000001</v>
      </c>
      <c r="B5642" s="17">
        <v>6.1958744500000003E-2</v>
      </c>
      <c r="C5642" s="17">
        <v>2.6917978700000001E-2</v>
      </c>
      <c r="D5642" s="17">
        <v>1.9442311600000001E-2</v>
      </c>
      <c r="E5642" s="74">
        <v>4.3330883399999999E-2</v>
      </c>
      <c r="F5642" s="74">
        <v>7.6971814000000001E-3</v>
      </c>
      <c r="G5642" s="17">
        <v>4.6986222299999998E-2</v>
      </c>
      <c r="J5642" s="74"/>
      <c r="K5642" s="73"/>
      <c r="L5642" s="73"/>
      <c r="M5642" s="73"/>
      <c r="N5642" s="73"/>
      <c r="O5642" s="69"/>
      <c r="P5642" s="69"/>
      <c r="Q5642" s="69"/>
      <c r="R5642" s="69"/>
      <c r="S5642" s="69"/>
      <c r="T5642" s="69"/>
      <c r="U5642" s="69"/>
      <c r="V5642" s="72"/>
      <c r="W5642" s="71"/>
      <c r="X5642" s="71"/>
    </row>
    <row r="5643" spans="1:24" ht="15.75" thickBot="1">
      <c r="A5643" s="3">
        <v>0.5635</v>
      </c>
      <c r="B5643" s="17">
        <v>6.2057307200000002E-2</v>
      </c>
      <c r="C5643" s="17">
        <v>2.70005088E-2</v>
      </c>
      <c r="D5643" s="17">
        <v>1.9521345799999999E-2</v>
      </c>
      <c r="E5643" s="74">
        <v>4.3399986600000003E-2</v>
      </c>
      <c r="F5643" s="74">
        <v>7.7705044000000003E-3</v>
      </c>
      <c r="G5643" s="17">
        <v>4.7061115000000001E-2</v>
      </c>
      <c r="J5643" s="74"/>
      <c r="K5643" s="73"/>
      <c r="L5643" s="73"/>
      <c r="M5643" s="73"/>
      <c r="N5643" s="73"/>
      <c r="O5643" s="69"/>
      <c r="P5643" s="69"/>
      <c r="Q5643" s="69"/>
      <c r="R5643" s="69"/>
      <c r="S5643" s="69"/>
      <c r="T5643" s="69"/>
      <c r="U5643" s="69"/>
      <c r="V5643" s="72"/>
      <c r="W5643" s="71"/>
      <c r="X5643" s="71"/>
    </row>
    <row r="5644" spans="1:24" ht="15.75" thickBot="1">
      <c r="A5644" s="3">
        <v>0.56359999999999999</v>
      </c>
      <c r="B5644" s="17">
        <v>6.2155873899999999E-2</v>
      </c>
      <c r="C5644" s="17">
        <v>2.7083045600000001E-2</v>
      </c>
      <c r="D5644" s="17">
        <v>1.96003872E-2</v>
      </c>
      <c r="E5644" s="74">
        <v>4.34690935E-2</v>
      </c>
      <c r="F5644" s="74">
        <v>7.8438355999999997E-3</v>
      </c>
      <c r="G5644" s="17">
        <v>4.7136011499999998E-2</v>
      </c>
      <c r="J5644" s="74"/>
      <c r="K5644" s="73"/>
      <c r="L5644" s="73"/>
      <c r="M5644" s="73"/>
      <c r="N5644" s="73"/>
      <c r="O5644" s="69"/>
      <c r="P5644" s="69"/>
      <c r="Q5644" s="69"/>
      <c r="R5644" s="69"/>
      <c r="S5644" s="69"/>
      <c r="T5644" s="69"/>
      <c r="U5644" s="69"/>
      <c r="V5644" s="72"/>
      <c r="W5644" s="71"/>
      <c r="X5644" s="71"/>
    </row>
    <row r="5645" spans="1:24" ht="15.75" thickBot="1">
      <c r="A5645" s="3">
        <v>0.56369999999999998</v>
      </c>
      <c r="B5645" s="17">
        <v>6.22544446E-2</v>
      </c>
      <c r="C5645" s="17">
        <v>2.7165589099999998E-2</v>
      </c>
      <c r="D5645" s="17">
        <v>1.96794359E-2</v>
      </c>
      <c r="E5645" s="74">
        <v>4.3538204099999998E-2</v>
      </c>
      <c r="F5645" s="74">
        <v>7.9171749000000007E-3</v>
      </c>
      <c r="G5645" s="17">
        <v>4.7210911699999997E-2</v>
      </c>
      <c r="J5645" s="74"/>
      <c r="K5645" s="73"/>
      <c r="L5645" s="73"/>
      <c r="M5645" s="73"/>
      <c r="N5645" s="73"/>
      <c r="O5645" s="69"/>
      <c r="P5645" s="69"/>
      <c r="Q5645" s="69"/>
      <c r="R5645" s="69"/>
      <c r="S5645" s="69"/>
      <c r="T5645" s="69"/>
      <c r="U5645" s="69"/>
      <c r="V5645" s="72"/>
      <c r="W5645" s="71"/>
      <c r="X5645" s="71"/>
    </row>
    <row r="5646" spans="1:24" ht="15.75" thickBot="1">
      <c r="A5646" s="3">
        <v>0.56379999999999997</v>
      </c>
      <c r="B5646" s="17">
        <v>6.23530193E-2</v>
      </c>
      <c r="C5646" s="17">
        <v>2.72481392E-2</v>
      </c>
      <c r="D5646" s="17">
        <v>1.97584918E-2</v>
      </c>
      <c r="E5646" s="74">
        <v>4.3607318300000003E-2</v>
      </c>
      <c r="F5646" s="74">
        <v>7.9905223000000004E-3</v>
      </c>
      <c r="G5646" s="17">
        <v>4.7285815600000003E-2</v>
      </c>
      <c r="J5646" s="74"/>
      <c r="K5646" s="73"/>
      <c r="L5646" s="73"/>
      <c r="M5646" s="73"/>
      <c r="N5646" s="73"/>
      <c r="O5646" s="69"/>
      <c r="P5646" s="69"/>
      <c r="Q5646" s="69"/>
      <c r="R5646" s="69"/>
      <c r="S5646" s="69"/>
      <c r="T5646" s="69"/>
      <c r="U5646" s="69"/>
      <c r="V5646" s="72"/>
      <c r="W5646" s="71"/>
      <c r="X5646" s="71"/>
    </row>
    <row r="5647" spans="1:24" ht="15.75" thickBot="1">
      <c r="A5647" s="3">
        <v>0.56389999999999996</v>
      </c>
      <c r="B5647" s="17">
        <v>6.2451597999999997E-2</v>
      </c>
      <c r="C5647" s="17">
        <v>2.7330696099999999E-2</v>
      </c>
      <c r="D5647" s="17">
        <v>1.9837555E-2</v>
      </c>
      <c r="E5647" s="74">
        <v>4.36764361E-2</v>
      </c>
      <c r="F5647" s="74">
        <v>8.0638779000000004E-3</v>
      </c>
      <c r="G5647" s="17">
        <v>4.7360723299999997E-2</v>
      </c>
      <c r="J5647" s="74"/>
      <c r="K5647" s="73"/>
      <c r="L5647" s="73"/>
      <c r="M5647" s="73"/>
      <c r="N5647" s="73"/>
      <c r="O5647" s="69"/>
      <c r="P5647" s="69"/>
      <c r="Q5647" s="69"/>
      <c r="R5647" s="69"/>
      <c r="S5647" s="69"/>
      <c r="T5647" s="69"/>
      <c r="U5647" s="69"/>
      <c r="V5647" s="72"/>
      <c r="W5647" s="71"/>
      <c r="X5647" s="71"/>
    </row>
    <row r="5648" spans="1:24" ht="15.75" thickBot="1">
      <c r="A5648" s="3">
        <v>0.56399999999999995</v>
      </c>
      <c r="B5648" s="17">
        <v>6.2550180699999999E-2</v>
      </c>
      <c r="C5648" s="17">
        <v>2.74132596E-2</v>
      </c>
      <c r="D5648" s="17">
        <v>1.9916625399999999E-2</v>
      </c>
      <c r="E5648" s="74">
        <v>4.3745557599999998E-2</v>
      </c>
      <c r="F5648" s="74">
        <v>8.1372417000000006E-3</v>
      </c>
      <c r="G5648" s="17">
        <v>4.7435634800000001E-2</v>
      </c>
      <c r="J5648" s="74"/>
      <c r="K5648" s="73"/>
      <c r="L5648" s="73"/>
      <c r="M5648" s="73"/>
      <c r="N5648" s="73"/>
      <c r="O5648" s="69"/>
      <c r="P5648" s="69"/>
      <c r="Q5648" s="69"/>
      <c r="R5648" s="69"/>
      <c r="S5648" s="69"/>
      <c r="T5648" s="69"/>
      <c r="U5648" s="69"/>
      <c r="V5648" s="72"/>
      <c r="W5648" s="71"/>
      <c r="X5648" s="71"/>
    </row>
    <row r="5649" spans="1:24" ht="15.75" thickBot="1">
      <c r="A5649" s="3">
        <v>0.56410000000000005</v>
      </c>
      <c r="B5649" s="17">
        <v>6.2648767499999994E-2</v>
      </c>
      <c r="C5649" s="17">
        <v>2.74958298E-2</v>
      </c>
      <c r="D5649" s="17">
        <v>1.9995703100000001E-2</v>
      </c>
      <c r="E5649" s="74">
        <v>4.3814682700000003E-2</v>
      </c>
      <c r="F5649" s="74">
        <v>8.2106135999999996E-3</v>
      </c>
      <c r="G5649" s="17">
        <v>4.75105501E-2</v>
      </c>
      <c r="J5649" s="74"/>
      <c r="K5649" s="73"/>
      <c r="L5649" s="73"/>
      <c r="M5649" s="73"/>
      <c r="N5649" s="73"/>
      <c r="O5649" s="69"/>
      <c r="P5649" s="69"/>
      <c r="Q5649" s="69"/>
      <c r="R5649" s="69"/>
      <c r="S5649" s="69"/>
      <c r="T5649" s="69"/>
      <c r="U5649" s="69"/>
      <c r="V5649" s="72"/>
      <c r="W5649" s="71"/>
      <c r="X5649" s="71"/>
    </row>
    <row r="5650" spans="1:24" ht="15.75" thickBot="1">
      <c r="A5650" s="3">
        <v>0.56420000000000003</v>
      </c>
      <c r="B5650" s="17">
        <v>6.2747358399999995E-2</v>
      </c>
      <c r="C5650" s="17">
        <v>2.7578406699999999E-2</v>
      </c>
      <c r="D5650" s="17">
        <v>2.0074788E-2</v>
      </c>
      <c r="E5650" s="74">
        <v>4.3883811500000001E-2</v>
      </c>
      <c r="F5650" s="74">
        <v>8.2839935999999992E-3</v>
      </c>
      <c r="G5650" s="17">
        <v>4.75854691E-2</v>
      </c>
      <c r="J5650" s="74"/>
      <c r="K5650" s="73"/>
      <c r="L5650" s="73"/>
      <c r="M5650" s="73"/>
      <c r="N5650" s="73"/>
      <c r="O5650" s="69"/>
      <c r="P5650" s="69"/>
      <c r="Q5650" s="69"/>
      <c r="R5650" s="69"/>
      <c r="S5650" s="69"/>
      <c r="T5650" s="69"/>
      <c r="U5650" s="69"/>
      <c r="V5650" s="72"/>
      <c r="W5650" s="71"/>
      <c r="X5650" s="71"/>
    </row>
    <row r="5651" spans="1:24" ht="15.75" thickBot="1">
      <c r="A5651" s="3">
        <v>0.56430000000000002</v>
      </c>
      <c r="B5651" s="17">
        <v>6.2845953199999999E-2</v>
      </c>
      <c r="C5651" s="17">
        <v>2.76609903E-2</v>
      </c>
      <c r="D5651" s="17">
        <v>2.01538803E-2</v>
      </c>
      <c r="E5651" s="74">
        <v>4.3952944000000001E-2</v>
      </c>
      <c r="F5651" s="74">
        <v>8.3573819000000004E-3</v>
      </c>
      <c r="G5651" s="17">
        <v>4.7660391900000001E-2</v>
      </c>
      <c r="J5651" s="74"/>
      <c r="K5651" s="73"/>
      <c r="L5651" s="73"/>
      <c r="M5651" s="73"/>
      <c r="N5651" s="73"/>
      <c r="O5651" s="69"/>
      <c r="P5651" s="69"/>
      <c r="Q5651" s="69"/>
      <c r="R5651" s="69"/>
      <c r="S5651" s="69"/>
      <c r="T5651" s="69"/>
      <c r="U5651" s="69"/>
      <c r="V5651" s="72"/>
      <c r="W5651" s="71"/>
      <c r="X5651" s="71"/>
    </row>
    <row r="5652" spans="1:24" ht="15.75" thickBot="1">
      <c r="A5652" s="3">
        <v>0.56440000000000001</v>
      </c>
      <c r="B5652" s="17">
        <v>6.2944552200000004E-2</v>
      </c>
      <c r="C5652" s="17">
        <v>2.7743580600000001E-2</v>
      </c>
      <c r="D5652" s="17">
        <v>2.0232979799999998E-2</v>
      </c>
      <c r="E5652" s="74">
        <v>4.4022080200000001E-2</v>
      </c>
      <c r="F5652" s="74">
        <v>8.4307783000000004E-3</v>
      </c>
      <c r="G5652" s="17">
        <v>4.77353186E-2</v>
      </c>
      <c r="J5652" s="74"/>
      <c r="K5652" s="73"/>
      <c r="L5652" s="73"/>
      <c r="M5652" s="73"/>
      <c r="N5652" s="73"/>
      <c r="O5652" s="69"/>
      <c r="P5652" s="69"/>
      <c r="Q5652" s="69"/>
      <c r="R5652" s="69"/>
      <c r="S5652" s="69"/>
      <c r="T5652" s="69"/>
      <c r="U5652" s="69"/>
      <c r="V5652" s="72"/>
      <c r="W5652" s="71"/>
      <c r="X5652" s="71"/>
    </row>
    <row r="5653" spans="1:24" ht="15.75" thickBot="1">
      <c r="A5653" s="3">
        <v>0.5645</v>
      </c>
      <c r="B5653" s="17">
        <v>6.3043155200000006E-2</v>
      </c>
      <c r="C5653" s="17">
        <v>2.7826177699999999E-2</v>
      </c>
      <c r="D5653" s="17">
        <v>2.0312086600000001E-2</v>
      </c>
      <c r="E5653" s="74">
        <v>4.4091220100000002E-2</v>
      </c>
      <c r="F5653" s="74">
        <v>8.5041829000000006E-3</v>
      </c>
      <c r="G5653" s="17">
        <v>4.7810248999999999E-2</v>
      </c>
      <c r="J5653" s="74"/>
      <c r="K5653" s="73"/>
      <c r="L5653" s="73"/>
      <c r="M5653" s="73"/>
      <c r="N5653" s="73"/>
      <c r="O5653" s="69"/>
      <c r="P5653" s="69"/>
      <c r="Q5653" s="69"/>
      <c r="R5653" s="69"/>
      <c r="S5653" s="69"/>
      <c r="T5653" s="69"/>
      <c r="U5653" s="69"/>
      <c r="V5653" s="72"/>
      <c r="W5653" s="71"/>
      <c r="X5653" s="71"/>
    </row>
    <row r="5654" spans="1:24" ht="15.75" thickBot="1">
      <c r="A5654" s="3">
        <v>0.56459999999999999</v>
      </c>
      <c r="B5654" s="17">
        <v>6.3141762200000007E-2</v>
      </c>
      <c r="C5654" s="17">
        <v>2.79087815E-2</v>
      </c>
      <c r="D5654" s="17">
        <v>2.0391200700000001E-2</v>
      </c>
      <c r="E5654" s="74">
        <v>4.4160363600000002E-2</v>
      </c>
      <c r="F5654" s="74">
        <v>8.5775956999999993E-3</v>
      </c>
      <c r="G5654" s="17">
        <v>4.7885183200000001E-2</v>
      </c>
      <c r="J5654" s="74"/>
      <c r="K5654" s="73"/>
      <c r="L5654" s="73"/>
      <c r="M5654" s="73"/>
      <c r="N5654" s="73"/>
      <c r="O5654" s="69"/>
      <c r="P5654" s="69"/>
      <c r="Q5654" s="69"/>
      <c r="R5654" s="69"/>
      <c r="S5654" s="69"/>
      <c r="T5654" s="69"/>
      <c r="U5654" s="69"/>
      <c r="V5654" s="72"/>
      <c r="W5654" s="71"/>
      <c r="X5654" s="71"/>
    </row>
    <row r="5655" spans="1:24" ht="15.75" thickBot="1">
      <c r="A5655" s="3">
        <v>0.56469999999999998</v>
      </c>
      <c r="B5655" s="17">
        <v>6.32403733E-2</v>
      </c>
      <c r="C5655" s="17">
        <v>2.7991392E-2</v>
      </c>
      <c r="D5655" s="17">
        <v>2.04703221E-2</v>
      </c>
      <c r="E5655" s="74">
        <v>4.4229510899999998E-2</v>
      </c>
      <c r="F5655" s="74">
        <v>8.6510166999999999E-3</v>
      </c>
      <c r="G5655" s="17">
        <v>4.7960121299999998E-2</v>
      </c>
      <c r="J5655" s="74"/>
      <c r="K5655" s="73"/>
      <c r="L5655" s="73"/>
      <c r="M5655" s="73"/>
      <c r="N5655" s="73"/>
      <c r="O5655" s="69"/>
      <c r="P5655" s="69"/>
      <c r="Q5655" s="69"/>
      <c r="R5655" s="69"/>
      <c r="S5655" s="69"/>
      <c r="T5655" s="69"/>
      <c r="U5655" s="69"/>
      <c r="V5655" s="72"/>
      <c r="W5655" s="71"/>
      <c r="X5655" s="71"/>
    </row>
    <row r="5656" spans="1:24" ht="15.75" thickBot="1">
      <c r="A5656" s="3">
        <v>0.56479999999999997</v>
      </c>
      <c r="B5656" s="17">
        <v>6.3338988499999999E-2</v>
      </c>
      <c r="C5656" s="17">
        <v>2.80740092E-2</v>
      </c>
      <c r="D5656" s="17">
        <v>2.0549450800000001E-2</v>
      </c>
      <c r="E5656" s="74">
        <v>4.42986618E-2</v>
      </c>
      <c r="F5656" s="74">
        <v>8.7244459000000007E-3</v>
      </c>
      <c r="G5656" s="17">
        <v>4.8035063199999999E-2</v>
      </c>
      <c r="J5656" s="74"/>
      <c r="K5656" s="73"/>
      <c r="L5656" s="73"/>
      <c r="M5656" s="73"/>
      <c r="N5656" s="73"/>
      <c r="O5656" s="69"/>
      <c r="P5656" s="69"/>
      <c r="Q5656" s="69"/>
      <c r="R5656" s="69"/>
      <c r="S5656" s="69"/>
      <c r="T5656" s="69"/>
      <c r="U5656" s="69"/>
      <c r="V5656" s="72"/>
      <c r="W5656" s="71"/>
      <c r="X5656" s="71"/>
    </row>
    <row r="5657" spans="1:24" ht="15.75" thickBot="1">
      <c r="A5657" s="3">
        <v>0.56489999999999996</v>
      </c>
      <c r="B5657" s="17">
        <v>6.3437607800000004E-2</v>
      </c>
      <c r="C5657" s="17">
        <v>2.81566332E-2</v>
      </c>
      <c r="D5657" s="17">
        <v>2.0628586800000001E-2</v>
      </c>
      <c r="E5657" s="74">
        <v>4.4367816499999997E-2</v>
      </c>
      <c r="F5657" s="74">
        <v>8.7978832999999999E-3</v>
      </c>
      <c r="G5657" s="17">
        <v>4.8110008900000001E-2</v>
      </c>
      <c r="J5657" s="74"/>
      <c r="K5657" s="73"/>
      <c r="L5657" s="73"/>
      <c r="M5657" s="73"/>
      <c r="N5657" s="73"/>
      <c r="O5657" s="69"/>
      <c r="P5657" s="69"/>
      <c r="Q5657" s="69"/>
      <c r="R5657" s="69"/>
      <c r="S5657" s="69"/>
      <c r="T5657" s="69"/>
      <c r="U5657" s="69"/>
      <c r="V5657" s="72"/>
      <c r="W5657" s="71"/>
      <c r="X5657" s="71"/>
    </row>
    <row r="5658" spans="1:24" ht="15.75" thickBot="1">
      <c r="A5658" s="3">
        <v>0.56499999999999995</v>
      </c>
      <c r="B5658" s="17">
        <v>6.3536231200000001E-2</v>
      </c>
      <c r="C5658" s="17">
        <v>2.8239264E-2</v>
      </c>
      <c r="D5658" s="17">
        <v>2.07077302E-2</v>
      </c>
      <c r="E5658" s="74">
        <v>4.4436974900000002E-2</v>
      </c>
      <c r="F5658" s="74">
        <v>8.8713288999999994E-3</v>
      </c>
      <c r="G5658" s="17">
        <v>4.8184958399999998E-2</v>
      </c>
      <c r="J5658" s="74"/>
      <c r="K5658" s="73"/>
      <c r="L5658" s="73"/>
      <c r="M5658" s="73"/>
      <c r="N5658" s="73"/>
      <c r="O5658" s="69"/>
      <c r="P5658" s="69"/>
      <c r="Q5658" s="69"/>
      <c r="R5658" s="69"/>
      <c r="S5658" s="69"/>
      <c r="T5658" s="69"/>
      <c r="U5658" s="69"/>
      <c r="V5658" s="72"/>
      <c r="W5658" s="71"/>
      <c r="X5658" s="71"/>
    </row>
    <row r="5659" spans="1:24" ht="15.75" thickBot="1">
      <c r="A5659" s="3">
        <v>0.56510000000000005</v>
      </c>
      <c r="B5659" s="17">
        <v>6.3634858700000005E-2</v>
      </c>
      <c r="C5659" s="17">
        <v>2.83219015E-2</v>
      </c>
      <c r="D5659" s="17">
        <v>2.0786880800000001E-2</v>
      </c>
      <c r="E5659" s="74">
        <v>4.4506137000000001E-2</v>
      </c>
      <c r="F5659" s="74">
        <v>8.9447827000000008E-3</v>
      </c>
      <c r="G5659" s="17">
        <v>4.8259911799999999E-2</v>
      </c>
      <c r="J5659" s="74"/>
      <c r="K5659" s="73"/>
      <c r="L5659" s="73"/>
      <c r="M5659" s="73"/>
      <c r="N5659" s="73"/>
      <c r="O5659" s="69"/>
      <c r="P5659" s="69"/>
      <c r="Q5659" s="69"/>
      <c r="R5659" s="69"/>
      <c r="S5659" s="69"/>
      <c r="T5659" s="69"/>
      <c r="U5659" s="69"/>
      <c r="V5659" s="72"/>
      <c r="W5659" s="71"/>
      <c r="X5659" s="71"/>
    </row>
    <row r="5660" spans="1:24" ht="15.75" thickBot="1">
      <c r="A5660" s="3">
        <v>0.56520000000000004</v>
      </c>
      <c r="B5660" s="17">
        <v>6.3733490300000001E-2</v>
      </c>
      <c r="C5660" s="17">
        <v>2.84045458E-2</v>
      </c>
      <c r="D5660" s="17">
        <v>2.0866038900000002E-2</v>
      </c>
      <c r="E5660" s="74">
        <v>4.4575302800000001E-2</v>
      </c>
      <c r="F5660" s="74">
        <v>9.0182448000000002E-3</v>
      </c>
      <c r="G5660" s="17">
        <v>4.8334869000000003E-2</v>
      </c>
      <c r="J5660" s="74"/>
      <c r="K5660" s="73"/>
      <c r="L5660" s="73"/>
      <c r="M5660" s="73"/>
      <c r="N5660" s="73"/>
      <c r="O5660" s="69"/>
      <c r="P5660" s="69"/>
      <c r="Q5660" s="69"/>
      <c r="R5660" s="69"/>
      <c r="S5660" s="69"/>
      <c r="T5660" s="69"/>
      <c r="U5660" s="69"/>
      <c r="V5660" s="72"/>
      <c r="W5660" s="71"/>
      <c r="X5660" s="71"/>
    </row>
    <row r="5661" spans="1:24" ht="15.75" thickBot="1">
      <c r="A5661" s="3">
        <v>0.56530000000000002</v>
      </c>
      <c r="B5661" s="17">
        <v>6.3832126000000003E-2</v>
      </c>
      <c r="C5661" s="17">
        <v>2.84871968E-2</v>
      </c>
      <c r="D5661" s="17">
        <v>2.0945204200000001E-2</v>
      </c>
      <c r="E5661" s="74">
        <v>4.4644472400000003E-2</v>
      </c>
      <c r="F5661" s="74">
        <v>9.0917150999999998E-3</v>
      </c>
      <c r="G5661" s="17">
        <v>4.8409830100000002E-2</v>
      </c>
      <c r="J5661" s="74"/>
      <c r="K5661" s="73"/>
      <c r="L5661" s="73"/>
      <c r="M5661" s="73"/>
      <c r="N5661" s="73"/>
      <c r="O5661" s="69"/>
      <c r="P5661" s="69"/>
      <c r="Q5661" s="69"/>
      <c r="R5661" s="69"/>
      <c r="S5661" s="69"/>
      <c r="T5661" s="69"/>
      <c r="U5661" s="69"/>
      <c r="V5661" s="72"/>
      <c r="W5661" s="71"/>
      <c r="X5661" s="71"/>
    </row>
    <row r="5662" spans="1:24" ht="15.75" thickBot="1">
      <c r="A5662" s="3">
        <v>0.56540000000000001</v>
      </c>
      <c r="B5662" s="17">
        <v>6.3930765900000006E-2</v>
      </c>
      <c r="C5662" s="17">
        <v>2.85698546E-2</v>
      </c>
      <c r="D5662" s="17">
        <v>2.1024376899999999E-2</v>
      </c>
      <c r="E5662" s="74">
        <v>4.47136458E-2</v>
      </c>
      <c r="F5662" s="74">
        <v>9.1651935999999996E-3</v>
      </c>
      <c r="G5662" s="17">
        <v>4.8484795099999999E-2</v>
      </c>
      <c r="J5662" s="74"/>
      <c r="K5662" s="73"/>
      <c r="L5662" s="73"/>
      <c r="M5662" s="73"/>
      <c r="N5662" s="73"/>
      <c r="O5662" s="69"/>
      <c r="P5662" s="69"/>
      <c r="Q5662" s="69"/>
      <c r="R5662" s="69"/>
      <c r="S5662" s="69"/>
      <c r="T5662" s="69"/>
      <c r="U5662" s="69"/>
      <c r="V5662" s="72"/>
      <c r="W5662" s="71"/>
      <c r="X5662" s="71"/>
    </row>
    <row r="5663" spans="1:24" ht="15.75" thickBot="1">
      <c r="A5663" s="3">
        <v>0.5655</v>
      </c>
      <c r="B5663" s="17">
        <v>6.4029409800000006E-2</v>
      </c>
      <c r="C5663" s="17">
        <v>2.86525192E-2</v>
      </c>
      <c r="D5663" s="17">
        <v>2.1103556900000001E-2</v>
      </c>
      <c r="E5663" s="74">
        <v>4.4782822799999997E-2</v>
      </c>
      <c r="F5663" s="74">
        <v>9.2386803999999993E-3</v>
      </c>
      <c r="G5663" s="17">
        <v>4.8559763899999997E-2</v>
      </c>
      <c r="J5663" s="74"/>
      <c r="K5663" s="73"/>
      <c r="L5663" s="73"/>
      <c r="M5663" s="73"/>
      <c r="N5663" s="73"/>
      <c r="O5663" s="69"/>
      <c r="P5663" s="69"/>
      <c r="Q5663" s="69"/>
      <c r="R5663" s="69"/>
      <c r="S5663" s="69"/>
      <c r="T5663" s="69"/>
      <c r="U5663" s="69"/>
      <c r="V5663" s="72"/>
      <c r="W5663" s="71"/>
      <c r="X5663" s="71"/>
    </row>
    <row r="5664" spans="1:24" ht="15.75" thickBot="1">
      <c r="A5664" s="3">
        <v>0.56559999999999999</v>
      </c>
      <c r="B5664" s="17">
        <v>6.4128057899999993E-2</v>
      </c>
      <c r="C5664" s="17">
        <v>2.8735190599999998E-2</v>
      </c>
      <c r="D5664" s="17">
        <v>2.1182744399999998E-2</v>
      </c>
      <c r="E5664" s="74">
        <v>4.4852003699999997E-2</v>
      </c>
      <c r="F5664" s="74">
        <v>9.3121754000000008E-3</v>
      </c>
      <c r="G5664" s="17">
        <v>4.8634736599999999E-2</v>
      </c>
      <c r="J5664" s="74"/>
      <c r="K5664" s="73"/>
      <c r="L5664" s="73"/>
      <c r="M5664" s="73"/>
      <c r="N5664" s="73"/>
      <c r="O5664" s="69"/>
      <c r="P5664" s="69"/>
      <c r="Q5664" s="69"/>
      <c r="R5664" s="69"/>
      <c r="S5664" s="69"/>
      <c r="T5664" s="69"/>
      <c r="U5664" s="69"/>
      <c r="V5664" s="72"/>
      <c r="W5664" s="71"/>
      <c r="X5664" s="71"/>
    </row>
    <row r="5665" spans="1:24" ht="15.75" thickBot="1">
      <c r="A5665" s="3">
        <v>0.56569999999999998</v>
      </c>
      <c r="B5665" s="17">
        <v>6.4226710100000001E-2</v>
      </c>
      <c r="C5665" s="17">
        <v>2.88178688E-2</v>
      </c>
      <c r="D5665" s="17">
        <v>2.1261939099999998E-2</v>
      </c>
      <c r="E5665" s="74">
        <v>4.4921188200000003E-2</v>
      </c>
      <c r="F5665" s="74">
        <v>9.3856787000000004E-3</v>
      </c>
      <c r="G5665" s="17">
        <v>4.8709713100000003E-2</v>
      </c>
      <c r="J5665" s="74"/>
      <c r="K5665" s="73"/>
      <c r="L5665" s="73"/>
      <c r="M5665" s="73"/>
      <c r="N5665" s="73"/>
      <c r="O5665" s="69"/>
      <c r="P5665" s="69"/>
      <c r="Q5665" s="69"/>
      <c r="R5665" s="69"/>
      <c r="S5665" s="69"/>
      <c r="T5665" s="69"/>
      <c r="U5665" s="69"/>
      <c r="V5665" s="72"/>
      <c r="W5665" s="71"/>
      <c r="X5665" s="71"/>
    </row>
    <row r="5666" spans="1:24" ht="15.75" thickBot="1">
      <c r="A5666" s="3">
        <v>0.56579999999999997</v>
      </c>
      <c r="B5666" s="17">
        <v>6.4325366499999995E-2</v>
      </c>
      <c r="C5666" s="17">
        <v>2.8900553799999999E-2</v>
      </c>
      <c r="D5666" s="17">
        <v>2.1341141300000002E-2</v>
      </c>
      <c r="E5666" s="74">
        <v>4.49903766E-2</v>
      </c>
      <c r="F5666" s="74">
        <v>9.4591902000000002E-3</v>
      </c>
      <c r="G5666" s="17">
        <v>4.8784693599999998E-2</v>
      </c>
      <c r="J5666" s="74"/>
      <c r="K5666" s="73"/>
      <c r="L5666" s="73"/>
      <c r="M5666" s="73"/>
      <c r="N5666" s="73"/>
      <c r="O5666" s="69"/>
      <c r="P5666" s="69"/>
      <c r="Q5666" s="69"/>
      <c r="R5666" s="69"/>
      <c r="S5666" s="69"/>
      <c r="T5666" s="69"/>
      <c r="U5666" s="69"/>
      <c r="V5666" s="72"/>
      <c r="W5666" s="71"/>
      <c r="X5666" s="71"/>
    </row>
    <row r="5667" spans="1:24" ht="15.75" thickBot="1">
      <c r="A5667" s="3">
        <v>0.56589999999999996</v>
      </c>
      <c r="B5667" s="17">
        <v>6.4424027100000003E-2</v>
      </c>
      <c r="C5667" s="17">
        <v>2.8983245599999999E-2</v>
      </c>
      <c r="D5667" s="17">
        <v>2.1420350800000001E-2</v>
      </c>
      <c r="E5667" s="74">
        <v>4.5059568699999997E-2</v>
      </c>
      <c r="F5667" s="74">
        <v>9.5327099999999998E-3</v>
      </c>
      <c r="G5667" s="17">
        <v>4.8859677900000002E-2</v>
      </c>
      <c r="J5667" s="74"/>
      <c r="K5667" s="73"/>
      <c r="L5667" s="73"/>
      <c r="M5667" s="73"/>
      <c r="N5667" s="73"/>
      <c r="O5667" s="69"/>
      <c r="P5667" s="69"/>
      <c r="Q5667" s="69"/>
      <c r="R5667" s="69"/>
      <c r="S5667" s="69"/>
      <c r="T5667" s="69"/>
      <c r="U5667" s="69"/>
      <c r="V5667" s="72"/>
      <c r="W5667" s="71"/>
      <c r="X5667" s="71"/>
    </row>
    <row r="5668" spans="1:24" ht="15.75" thickBot="1">
      <c r="A5668" s="3">
        <v>0.56599999999999995</v>
      </c>
      <c r="B5668" s="17">
        <v>6.4522691800000004E-2</v>
      </c>
      <c r="C5668" s="17">
        <v>2.9065944199999999E-2</v>
      </c>
      <c r="D5668" s="17">
        <v>2.14995677E-2</v>
      </c>
      <c r="E5668" s="74">
        <v>4.5128764600000003E-2</v>
      </c>
      <c r="F5668" s="74">
        <v>9.6062380999999992E-3</v>
      </c>
      <c r="G5668" s="17">
        <v>4.8934666100000003E-2</v>
      </c>
      <c r="J5668" s="74"/>
      <c r="K5668" s="73"/>
      <c r="L5668" s="73"/>
      <c r="M5668" s="73"/>
      <c r="N5668" s="73"/>
      <c r="O5668" s="69"/>
      <c r="P5668" s="69"/>
      <c r="Q5668" s="69"/>
      <c r="R5668" s="69"/>
      <c r="S5668" s="69"/>
      <c r="T5668" s="69"/>
      <c r="U5668" s="69"/>
      <c r="V5668" s="72"/>
      <c r="W5668" s="71"/>
      <c r="X5668" s="71"/>
    </row>
    <row r="5669" spans="1:24" ht="15.75" thickBot="1">
      <c r="A5669" s="3">
        <v>0.56610000000000005</v>
      </c>
      <c r="B5669" s="17">
        <v>6.4621360599999997E-2</v>
      </c>
      <c r="C5669" s="17">
        <v>2.9148649700000001E-2</v>
      </c>
      <c r="D5669" s="17">
        <v>2.1578791999999999E-2</v>
      </c>
      <c r="E5669" s="74">
        <v>4.5197964299999997E-2</v>
      </c>
      <c r="F5669" s="74">
        <v>9.6797745000000001E-3</v>
      </c>
      <c r="G5669" s="17">
        <v>4.9009658300000002E-2</v>
      </c>
      <c r="J5669" s="74"/>
      <c r="K5669" s="73"/>
      <c r="L5669" s="73"/>
      <c r="M5669" s="73"/>
      <c r="N5669" s="73"/>
      <c r="O5669" s="69"/>
      <c r="P5669" s="69"/>
      <c r="Q5669" s="69"/>
      <c r="R5669" s="69"/>
      <c r="S5669" s="69"/>
      <c r="T5669" s="69"/>
      <c r="U5669" s="69"/>
      <c r="V5669" s="72"/>
      <c r="W5669" s="71"/>
      <c r="X5669" s="71"/>
    </row>
    <row r="5670" spans="1:24" ht="15.75" thickBot="1">
      <c r="A5670" s="3">
        <v>0.56620000000000004</v>
      </c>
      <c r="B5670" s="17">
        <v>6.4720033699999999E-2</v>
      </c>
      <c r="C5670" s="17">
        <v>2.9231361899999999E-2</v>
      </c>
      <c r="D5670" s="17">
        <v>2.1658023700000001E-2</v>
      </c>
      <c r="E5670" s="74">
        <v>4.5267167800000001E-2</v>
      </c>
      <c r="F5670" s="74">
        <v>9.7533190999999995E-3</v>
      </c>
      <c r="G5670" s="17">
        <v>4.9084654300000002E-2</v>
      </c>
      <c r="J5670" s="74"/>
      <c r="K5670" s="73"/>
      <c r="L5670" s="73"/>
      <c r="M5670" s="73"/>
      <c r="N5670" s="73"/>
      <c r="O5670" s="69"/>
      <c r="P5670" s="69"/>
      <c r="Q5670" s="69"/>
      <c r="R5670" s="69"/>
      <c r="S5670" s="69"/>
      <c r="T5670" s="69"/>
      <c r="U5670" s="69"/>
      <c r="V5670" s="72"/>
      <c r="W5670" s="71"/>
      <c r="X5670" s="71"/>
    </row>
    <row r="5671" spans="1:24" ht="15.75" thickBot="1">
      <c r="A5671" s="3">
        <v>0.56630000000000003</v>
      </c>
      <c r="B5671" s="17">
        <v>6.4818710900000007E-2</v>
      </c>
      <c r="C5671" s="17">
        <v>2.9314080999999999E-2</v>
      </c>
      <c r="D5671" s="17">
        <v>2.1737262699999999E-2</v>
      </c>
      <c r="E5671" s="74">
        <v>4.53363751E-2</v>
      </c>
      <c r="F5671" s="74">
        <v>9.8268721E-3</v>
      </c>
      <c r="G5671" s="17">
        <v>4.9159654300000001E-2</v>
      </c>
      <c r="J5671" s="74"/>
      <c r="K5671" s="73"/>
      <c r="L5671" s="73"/>
      <c r="M5671" s="73"/>
      <c r="N5671" s="73"/>
      <c r="O5671" s="69"/>
      <c r="P5671" s="69"/>
      <c r="Q5671" s="69"/>
      <c r="R5671" s="69"/>
      <c r="S5671" s="69"/>
      <c r="T5671" s="69"/>
      <c r="U5671" s="69"/>
      <c r="V5671" s="72"/>
      <c r="W5671" s="71"/>
      <c r="X5671" s="71"/>
    </row>
    <row r="5672" spans="1:24" ht="15.75" thickBot="1">
      <c r="A5672" s="3">
        <v>0.56640000000000001</v>
      </c>
      <c r="B5672" s="17">
        <v>6.4917392300000001E-2</v>
      </c>
      <c r="C5672" s="17">
        <v>2.9396807E-2</v>
      </c>
      <c r="D5672" s="17">
        <v>2.18165092E-2</v>
      </c>
      <c r="E5672" s="74">
        <v>4.54055862E-2</v>
      </c>
      <c r="F5672" s="74">
        <v>9.9004333000000007E-3</v>
      </c>
      <c r="G5672" s="17">
        <v>4.9234658100000002E-2</v>
      </c>
      <c r="J5672" s="74"/>
      <c r="K5672" s="73"/>
      <c r="L5672" s="73"/>
      <c r="M5672" s="73"/>
      <c r="N5672" s="73"/>
      <c r="O5672" s="69"/>
      <c r="P5672" s="69"/>
      <c r="Q5672" s="69"/>
      <c r="R5672" s="69"/>
      <c r="S5672" s="69"/>
      <c r="T5672" s="69"/>
      <c r="U5672" s="69"/>
      <c r="V5672" s="72"/>
      <c r="W5672" s="71"/>
      <c r="X5672" s="71"/>
    </row>
    <row r="5673" spans="1:24" ht="15.75" thickBot="1">
      <c r="A5673" s="3">
        <v>0.5665</v>
      </c>
      <c r="B5673" s="17">
        <v>6.5016077899999997E-2</v>
      </c>
      <c r="C5673" s="17">
        <v>2.9479539799999999E-2</v>
      </c>
      <c r="D5673" s="17">
        <v>2.1895763200000001E-2</v>
      </c>
      <c r="E5673" s="74">
        <v>4.5474801099999997E-2</v>
      </c>
      <c r="F5673" s="74">
        <v>9.9740029000000008E-3</v>
      </c>
      <c r="G5673" s="17">
        <v>4.9309666000000002E-2</v>
      </c>
      <c r="J5673" s="74"/>
      <c r="K5673" s="73"/>
      <c r="L5673" s="73"/>
      <c r="M5673" s="73"/>
      <c r="N5673" s="73"/>
      <c r="O5673" s="69"/>
      <c r="P5673" s="69"/>
      <c r="Q5673" s="69"/>
      <c r="R5673" s="69"/>
      <c r="S5673" s="69"/>
      <c r="T5673" s="69"/>
      <c r="U5673" s="69"/>
      <c r="V5673" s="72"/>
      <c r="W5673" s="71"/>
      <c r="X5673" s="71"/>
    </row>
    <row r="5674" spans="1:24" ht="15.75" thickBot="1">
      <c r="A5674" s="3">
        <v>0.56659999999999999</v>
      </c>
      <c r="B5674" s="17">
        <v>6.5114767700000006E-2</v>
      </c>
      <c r="C5674" s="17">
        <v>2.9562279399999999E-2</v>
      </c>
      <c r="D5674" s="17">
        <v>2.1975024499999999E-2</v>
      </c>
      <c r="E5674" s="74">
        <v>4.5544019800000002E-2</v>
      </c>
      <c r="F5674" s="74">
        <v>1.0047580699999999E-2</v>
      </c>
      <c r="G5674" s="17">
        <v>4.9384677699999997E-2</v>
      </c>
      <c r="J5674" s="74"/>
      <c r="K5674" s="73"/>
      <c r="L5674" s="73"/>
      <c r="M5674" s="73"/>
      <c r="N5674" s="73"/>
      <c r="O5674" s="69"/>
      <c r="P5674" s="69"/>
      <c r="Q5674" s="69"/>
      <c r="R5674" s="69"/>
      <c r="S5674" s="69"/>
      <c r="T5674" s="69"/>
      <c r="U5674" s="69"/>
      <c r="V5674" s="72"/>
      <c r="W5674" s="71"/>
      <c r="X5674" s="71"/>
    </row>
    <row r="5675" spans="1:24" ht="15.75" thickBot="1">
      <c r="A5675" s="3">
        <v>0.56669999999999998</v>
      </c>
      <c r="B5675" s="17">
        <v>6.5213461700000003E-2</v>
      </c>
      <c r="C5675" s="17">
        <v>2.96450259E-2</v>
      </c>
      <c r="D5675" s="17">
        <v>2.20542933E-2</v>
      </c>
      <c r="E5675" s="74">
        <v>4.5613242399999997E-2</v>
      </c>
      <c r="F5675" s="74">
        <v>1.0121166900000001E-2</v>
      </c>
      <c r="G5675" s="17">
        <v>4.9459693399999997E-2</v>
      </c>
      <c r="J5675" s="74"/>
      <c r="K5675" s="73"/>
      <c r="L5675" s="73"/>
      <c r="M5675" s="73"/>
      <c r="N5675" s="73"/>
      <c r="O5675" s="69"/>
      <c r="P5675" s="69"/>
      <c r="Q5675" s="69"/>
      <c r="R5675" s="69"/>
      <c r="S5675" s="69"/>
      <c r="T5675" s="69"/>
      <c r="U5675" s="69"/>
      <c r="V5675" s="72"/>
      <c r="W5675" s="71"/>
      <c r="X5675" s="71"/>
    </row>
    <row r="5676" spans="1:24" ht="15.75" thickBot="1">
      <c r="A5676" s="3">
        <v>0.56679999999999997</v>
      </c>
      <c r="B5676" s="17">
        <v>6.53121599E-2</v>
      </c>
      <c r="C5676" s="17">
        <v>2.97277793E-2</v>
      </c>
      <c r="D5676" s="17">
        <v>2.2133569400000001E-2</v>
      </c>
      <c r="E5676" s="74">
        <v>4.5682468699999999E-2</v>
      </c>
      <c r="F5676" s="74">
        <v>1.01947614E-2</v>
      </c>
      <c r="G5676" s="17">
        <v>4.9534713000000001E-2</v>
      </c>
      <c r="J5676" s="74"/>
      <c r="K5676" s="73"/>
      <c r="L5676" s="73"/>
      <c r="M5676" s="73"/>
      <c r="N5676" s="73"/>
      <c r="O5676" s="69"/>
      <c r="P5676" s="69"/>
      <c r="Q5676" s="69"/>
      <c r="R5676" s="69"/>
      <c r="S5676" s="69"/>
      <c r="T5676" s="69"/>
      <c r="U5676" s="69"/>
      <c r="V5676" s="72"/>
      <c r="W5676" s="71"/>
      <c r="X5676" s="71"/>
    </row>
    <row r="5677" spans="1:24" ht="15.75" thickBot="1">
      <c r="A5677" s="3">
        <v>0.56689999999999996</v>
      </c>
      <c r="B5677" s="17">
        <v>6.5410862400000006E-2</v>
      </c>
      <c r="C5677" s="17">
        <v>2.98105395E-2</v>
      </c>
      <c r="D5677" s="17">
        <v>2.2212853099999999E-2</v>
      </c>
      <c r="E5677" s="74">
        <v>4.5751698899999999E-2</v>
      </c>
      <c r="F5677" s="74">
        <v>1.0268364300000001E-2</v>
      </c>
      <c r="G5677" s="17">
        <v>4.9609736600000003E-2</v>
      </c>
      <c r="J5677" s="74"/>
      <c r="K5677" s="73"/>
      <c r="L5677" s="73"/>
      <c r="M5677" s="73"/>
      <c r="N5677" s="73"/>
      <c r="O5677" s="69"/>
      <c r="P5677" s="69"/>
      <c r="Q5677" s="69"/>
      <c r="R5677" s="69"/>
      <c r="S5677" s="69"/>
      <c r="T5677" s="69"/>
      <c r="U5677" s="69"/>
      <c r="V5677" s="72"/>
      <c r="W5677" s="71"/>
      <c r="X5677" s="71"/>
    </row>
    <row r="5678" spans="1:24" ht="15.75" thickBot="1">
      <c r="A5678" s="3">
        <v>0.56699999999999995</v>
      </c>
      <c r="B5678" s="17">
        <v>6.5509569000000004E-2</v>
      </c>
      <c r="C5678" s="17">
        <v>2.98933067E-2</v>
      </c>
      <c r="D5678" s="17">
        <v>2.2292144199999999E-2</v>
      </c>
      <c r="E5678" s="74">
        <v>4.5820933000000001E-2</v>
      </c>
      <c r="F5678" s="74">
        <v>1.03419754E-2</v>
      </c>
      <c r="G5678" s="17">
        <v>4.9684764200000002E-2</v>
      </c>
      <c r="J5678" s="74"/>
      <c r="K5678" s="73"/>
      <c r="L5678" s="73"/>
      <c r="M5678" s="73"/>
      <c r="N5678" s="73"/>
      <c r="O5678" s="69"/>
      <c r="P5678" s="69"/>
      <c r="Q5678" s="69"/>
      <c r="R5678" s="69"/>
      <c r="S5678" s="69"/>
      <c r="T5678" s="69"/>
      <c r="U5678" s="69"/>
      <c r="V5678" s="72"/>
      <c r="W5678" s="71"/>
      <c r="X5678" s="71"/>
    </row>
    <row r="5679" spans="1:24" ht="15.75" thickBot="1">
      <c r="A5679" s="3">
        <v>0.56710000000000005</v>
      </c>
      <c r="B5679" s="17">
        <v>6.5608280000000005E-2</v>
      </c>
      <c r="C5679" s="17">
        <v>2.9976080700000001E-2</v>
      </c>
      <c r="D5679" s="17">
        <v>2.2371442700000001E-2</v>
      </c>
      <c r="E5679" s="74">
        <v>4.5890170899999999E-2</v>
      </c>
      <c r="F5679" s="74">
        <v>1.0415595E-2</v>
      </c>
      <c r="G5679" s="17">
        <v>4.9759795699999998E-2</v>
      </c>
      <c r="J5679" s="74"/>
      <c r="K5679" s="73"/>
      <c r="L5679" s="73"/>
      <c r="M5679" s="73"/>
      <c r="N5679" s="73"/>
      <c r="O5679" s="69"/>
      <c r="P5679" s="69"/>
      <c r="Q5679" s="69"/>
      <c r="R5679" s="69"/>
      <c r="S5679" s="69"/>
      <c r="T5679" s="69"/>
      <c r="U5679" s="69"/>
      <c r="V5679" s="72"/>
      <c r="W5679" s="71"/>
      <c r="X5679" s="71"/>
    </row>
    <row r="5680" spans="1:24" ht="15.75" thickBot="1">
      <c r="A5680" s="3">
        <v>0.56720000000000004</v>
      </c>
      <c r="B5680" s="17">
        <v>6.5706995099999999E-2</v>
      </c>
      <c r="C5680" s="17">
        <v>3.00588616E-2</v>
      </c>
      <c r="D5680" s="17">
        <v>2.2450748699999998E-2</v>
      </c>
      <c r="E5680" s="74">
        <v>4.5959412599999999E-2</v>
      </c>
      <c r="F5680" s="74">
        <v>1.04892228E-2</v>
      </c>
      <c r="G5680" s="17">
        <v>4.9834831199999999E-2</v>
      </c>
      <c r="J5680" s="74"/>
      <c r="K5680" s="73"/>
      <c r="L5680" s="73"/>
      <c r="M5680" s="73"/>
      <c r="N5680" s="73"/>
      <c r="O5680" s="69"/>
      <c r="P5680" s="69"/>
      <c r="Q5680" s="69"/>
      <c r="R5680" s="69"/>
      <c r="S5680" s="69"/>
      <c r="T5680" s="69"/>
      <c r="U5680" s="69"/>
      <c r="V5680" s="72"/>
      <c r="W5680" s="71"/>
      <c r="X5680" s="71"/>
    </row>
    <row r="5681" spans="1:24" ht="15.75" thickBot="1">
      <c r="A5681" s="3">
        <v>0.56730000000000003</v>
      </c>
      <c r="B5681" s="17">
        <v>6.5805714500000001E-2</v>
      </c>
      <c r="C5681" s="17">
        <v>3.0141649400000001E-2</v>
      </c>
      <c r="D5681" s="17">
        <v>2.2530062100000001E-2</v>
      </c>
      <c r="E5681" s="74">
        <v>4.6028658200000003E-2</v>
      </c>
      <c r="F5681" s="74">
        <v>1.05628591E-2</v>
      </c>
      <c r="G5681" s="17">
        <v>4.9909870699999997E-2</v>
      </c>
      <c r="J5681" s="74"/>
      <c r="K5681" s="73"/>
      <c r="L5681" s="73"/>
      <c r="M5681" s="73"/>
      <c r="N5681" s="73"/>
      <c r="O5681" s="69"/>
      <c r="P5681" s="69"/>
      <c r="Q5681" s="69"/>
      <c r="R5681" s="69"/>
      <c r="S5681" s="69"/>
      <c r="T5681" s="69"/>
      <c r="U5681" s="69"/>
      <c r="V5681" s="72"/>
      <c r="W5681" s="71"/>
      <c r="X5681" s="71"/>
    </row>
    <row r="5682" spans="1:24" ht="15.75" thickBot="1">
      <c r="A5682" s="3">
        <v>0.56740000000000002</v>
      </c>
      <c r="B5682" s="17">
        <v>6.5904438199999998E-2</v>
      </c>
      <c r="C5682" s="17">
        <v>3.0224444100000001E-2</v>
      </c>
      <c r="D5682" s="17">
        <v>2.2609383100000002E-2</v>
      </c>
      <c r="E5682" s="74">
        <v>4.6097907700000003E-2</v>
      </c>
      <c r="F5682" s="74">
        <v>1.06365036E-2</v>
      </c>
      <c r="G5682" s="17">
        <v>4.99849141E-2</v>
      </c>
      <c r="J5682" s="74"/>
      <c r="K5682" s="73"/>
      <c r="L5682" s="73"/>
      <c r="M5682" s="73"/>
      <c r="N5682" s="73"/>
      <c r="O5682" s="69"/>
      <c r="P5682" s="69"/>
      <c r="Q5682" s="69"/>
      <c r="R5682" s="69"/>
      <c r="S5682" s="69"/>
      <c r="T5682" s="69"/>
      <c r="U5682" s="69"/>
      <c r="V5682" s="72"/>
      <c r="W5682" s="71"/>
      <c r="X5682" s="71"/>
    </row>
    <row r="5683" spans="1:24" ht="15.75" thickBot="1">
      <c r="A5683" s="3">
        <v>0.5675</v>
      </c>
      <c r="B5683" s="17">
        <v>6.6003166099999996E-2</v>
      </c>
      <c r="C5683" s="17">
        <v>3.0307245699999999E-2</v>
      </c>
      <c r="D5683" s="17">
        <v>2.26887115E-2</v>
      </c>
      <c r="E5683" s="74">
        <v>4.6167160999999998E-2</v>
      </c>
      <c r="F5683" s="74">
        <v>1.07101566E-2</v>
      </c>
      <c r="G5683" s="17">
        <v>5.0059961600000001E-2</v>
      </c>
      <c r="J5683" s="74"/>
      <c r="K5683" s="73"/>
      <c r="L5683" s="73"/>
      <c r="M5683" s="73"/>
      <c r="N5683" s="73"/>
      <c r="O5683" s="69"/>
      <c r="P5683" s="69"/>
      <c r="Q5683" s="69"/>
      <c r="R5683" s="69"/>
      <c r="S5683" s="69"/>
      <c r="T5683" s="69"/>
      <c r="U5683" s="69"/>
      <c r="V5683" s="72"/>
      <c r="W5683" s="71"/>
      <c r="X5683" s="71"/>
    </row>
    <row r="5684" spans="1:24" ht="15.75" thickBot="1">
      <c r="A5684" s="3">
        <v>0.56759999999999999</v>
      </c>
      <c r="B5684" s="17">
        <v>6.6101898300000003E-2</v>
      </c>
      <c r="C5684" s="17">
        <v>3.0390054199999999E-2</v>
      </c>
      <c r="D5684" s="17">
        <v>2.27680473E-2</v>
      </c>
      <c r="E5684" s="74">
        <v>4.6236418299999998E-2</v>
      </c>
      <c r="F5684" s="74">
        <v>1.0783817899999999E-2</v>
      </c>
      <c r="G5684" s="17">
        <v>5.0135012999999999E-2</v>
      </c>
      <c r="J5684" s="74"/>
      <c r="K5684" s="73"/>
      <c r="L5684" s="73"/>
      <c r="M5684" s="73"/>
      <c r="N5684" s="73"/>
      <c r="O5684" s="69"/>
      <c r="P5684" s="69"/>
      <c r="Q5684" s="69"/>
      <c r="R5684" s="69"/>
      <c r="S5684" s="69"/>
      <c r="T5684" s="69"/>
      <c r="U5684" s="69"/>
      <c r="V5684" s="72"/>
      <c r="W5684" s="71"/>
      <c r="X5684" s="71"/>
    </row>
    <row r="5685" spans="1:24" ht="15.75" thickBot="1">
      <c r="A5685" s="3">
        <v>0.56769999999999998</v>
      </c>
      <c r="B5685" s="17">
        <v>6.6200634699999997E-2</v>
      </c>
      <c r="C5685" s="17">
        <v>3.0472869600000001E-2</v>
      </c>
      <c r="D5685" s="17">
        <v>2.2847390700000001E-2</v>
      </c>
      <c r="E5685" s="74">
        <v>4.6305679400000001E-2</v>
      </c>
      <c r="F5685" s="74">
        <v>1.08574876E-2</v>
      </c>
      <c r="G5685" s="17">
        <v>5.0210068500000003E-2</v>
      </c>
      <c r="J5685" s="74"/>
      <c r="K5685" s="73"/>
      <c r="L5685" s="73"/>
      <c r="M5685" s="73"/>
      <c r="N5685" s="73"/>
      <c r="O5685" s="69"/>
      <c r="P5685" s="69"/>
      <c r="Q5685" s="69"/>
      <c r="R5685" s="69"/>
      <c r="S5685" s="69"/>
      <c r="T5685" s="69"/>
      <c r="U5685" s="69"/>
      <c r="V5685" s="72"/>
      <c r="W5685" s="71"/>
      <c r="X5685" s="71"/>
    </row>
    <row r="5686" spans="1:24" ht="15.75" thickBot="1">
      <c r="A5686" s="3">
        <v>0.56779999999999997</v>
      </c>
      <c r="B5686" s="17">
        <v>6.6299375499999993E-2</v>
      </c>
      <c r="C5686" s="17">
        <v>3.0555691999999999E-2</v>
      </c>
      <c r="D5686" s="17">
        <v>2.2926741600000002E-2</v>
      </c>
      <c r="E5686" s="74">
        <v>4.63749444E-2</v>
      </c>
      <c r="F5686" s="74">
        <v>1.09311657E-2</v>
      </c>
      <c r="G5686" s="17">
        <v>5.0285127999999998E-2</v>
      </c>
      <c r="J5686" s="74"/>
      <c r="K5686" s="73"/>
      <c r="L5686" s="73"/>
      <c r="M5686" s="73"/>
      <c r="N5686" s="73"/>
      <c r="O5686" s="69"/>
      <c r="P5686" s="69"/>
      <c r="Q5686" s="69"/>
      <c r="R5686" s="69"/>
      <c r="S5686" s="69"/>
      <c r="T5686" s="69"/>
      <c r="U5686" s="69"/>
      <c r="V5686" s="72"/>
      <c r="W5686" s="71"/>
      <c r="X5686" s="71"/>
    </row>
    <row r="5687" spans="1:24" ht="15.75" thickBot="1">
      <c r="A5687" s="3">
        <v>0.56789999999999996</v>
      </c>
      <c r="B5687" s="17">
        <v>6.6398120500000005E-2</v>
      </c>
      <c r="C5687" s="17">
        <v>3.0638521299999999E-2</v>
      </c>
      <c r="D5687" s="17">
        <v>2.3006100000000002E-2</v>
      </c>
      <c r="E5687" s="74">
        <v>4.6444213300000002E-2</v>
      </c>
      <c r="F5687" s="74">
        <v>1.10048522E-2</v>
      </c>
      <c r="G5687" s="17">
        <v>5.0360191499999998E-2</v>
      </c>
      <c r="J5687" s="74"/>
      <c r="K5687" s="73"/>
      <c r="L5687" s="73"/>
      <c r="M5687" s="73"/>
      <c r="N5687" s="73"/>
      <c r="O5687" s="69"/>
      <c r="P5687" s="69"/>
      <c r="Q5687" s="69"/>
      <c r="R5687" s="69"/>
      <c r="S5687" s="69"/>
      <c r="T5687" s="69"/>
      <c r="U5687" s="69"/>
      <c r="V5687" s="72"/>
      <c r="W5687" s="71"/>
      <c r="X5687" s="71"/>
    </row>
    <row r="5688" spans="1:24" ht="15.75" thickBot="1">
      <c r="A5688" s="3">
        <v>0.56799999999999995</v>
      </c>
      <c r="B5688" s="17">
        <v>6.6496869799999997E-2</v>
      </c>
      <c r="C5688" s="17">
        <v>3.0721357599999999E-2</v>
      </c>
      <c r="D5688" s="17">
        <v>2.3085465900000001E-2</v>
      </c>
      <c r="E5688" s="74">
        <v>4.6513486100000001E-2</v>
      </c>
      <c r="F5688" s="74">
        <v>1.1078547100000001E-2</v>
      </c>
      <c r="G5688" s="17">
        <v>5.0435259000000003E-2</v>
      </c>
      <c r="J5688" s="74"/>
      <c r="K5688" s="73"/>
      <c r="L5688" s="73"/>
      <c r="M5688" s="73"/>
      <c r="N5688" s="73"/>
      <c r="O5688" s="69"/>
      <c r="P5688" s="69"/>
      <c r="Q5688" s="69"/>
      <c r="R5688" s="69"/>
      <c r="S5688" s="69"/>
      <c r="T5688" s="69"/>
      <c r="U5688" s="69"/>
      <c r="V5688" s="72"/>
      <c r="W5688" s="71"/>
      <c r="X5688" s="71"/>
    </row>
    <row r="5689" spans="1:24" ht="15.75" thickBot="1">
      <c r="A5689" s="3">
        <v>0.56810000000000005</v>
      </c>
      <c r="B5689" s="17">
        <v>6.6595623500000006E-2</v>
      </c>
      <c r="C5689" s="17">
        <v>3.0804200800000001E-2</v>
      </c>
      <c r="D5689" s="17">
        <v>2.31648393E-2</v>
      </c>
      <c r="E5689" s="74">
        <v>4.6582762799999997E-2</v>
      </c>
      <c r="F5689" s="74">
        <v>1.1152250400000001E-2</v>
      </c>
      <c r="G5689" s="17">
        <v>5.0510330499999999E-2</v>
      </c>
      <c r="J5689" s="74"/>
      <c r="K5689" s="73"/>
      <c r="L5689" s="73"/>
      <c r="M5689" s="73"/>
      <c r="N5689" s="73"/>
      <c r="O5689" s="69"/>
      <c r="P5689" s="69"/>
      <c r="Q5689" s="69"/>
      <c r="R5689" s="69"/>
      <c r="S5689" s="69"/>
      <c r="T5689" s="69"/>
      <c r="U5689" s="69"/>
      <c r="V5689" s="72"/>
      <c r="W5689" s="71"/>
      <c r="X5689" s="71"/>
    </row>
    <row r="5690" spans="1:24" ht="15.75" thickBot="1">
      <c r="A5690" s="3">
        <v>0.56820000000000004</v>
      </c>
      <c r="B5690" s="17">
        <v>6.6694381400000002E-2</v>
      </c>
      <c r="C5690" s="17">
        <v>3.0887050999999999E-2</v>
      </c>
      <c r="D5690" s="17">
        <v>2.3244220199999999E-2</v>
      </c>
      <c r="E5690" s="74">
        <v>4.6652043400000003E-2</v>
      </c>
      <c r="F5690" s="74">
        <v>1.12259621E-2</v>
      </c>
      <c r="G5690" s="17">
        <v>5.0585406100000001E-2</v>
      </c>
      <c r="J5690" s="74"/>
      <c r="K5690" s="73"/>
      <c r="L5690" s="73"/>
      <c r="M5690" s="73"/>
      <c r="N5690" s="73"/>
      <c r="O5690" s="69"/>
      <c r="P5690" s="69"/>
      <c r="Q5690" s="69"/>
      <c r="R5690" s="69"/>
      <c r="S5690" s="69"/>
      <c r="T5690" s="69"/>
      <c r="U5690" s="69"/>
      <c r="V5690" s="72"/>
      <c r="W5690" s="71"/>
      <c r="X5690" s="71"/>
    </row>
    <row r="5691" spans="1:24" ht="15.75" thickBot="1">
      <c r="A5691" s="3">
        <v>0.56830000000000003</v>
      </c>
      <c r="B5691" s="17">
        <v>6.6793143700000002E-2</v>
      </c>
      <c r="C5691" s="17">
        <v>3.0969908099999999E-2</v>
      </c>
      <c r="D5691" s="17">
        <v>2.33236086E-2</v>
      </c>
      <c r="E5691" s="74">
        <v>4.6721327899999998E-2</v>
      </c>
      <c r="F5691" s="74">
        <v>1.1299682199999999E-2</v>
      </c>
      <c r="G5691" s="17">
        <v>5.0660485700000001E-2</v>
      </c>
      <c r="J5691" s="74"/>
      <c r="K5691" s="73"/>
      <c r="L5691" s="73"/>
      <c r="M5691" s="73"/>
      <c r="N5691" s="73"/>
      <c r="O5691" s="69"/>
      <c r="P5691" s="69"/>
      <c r="Q5691" s="69"/>
      <c r="R5691" s="69"/>
      <c r="S5691" s="69"/>
      <c r="T5691" s="69"/>
      <c r="U5691" s="69"/>
      <c r="V5691" s="72"/>
      <c r="W5691" s="71"/>
      <c r="X5691" s="71"/>
    </row>
    <row r="5692" spans="1:24" ht="15.75" thickBot="1">
      <c r="A5692" s="3">
        <v>0.56840000000000002</v>
      </c>
      <c r="B5692" s="17">
        <v>6.6891910299999996E-2</v>
      </c>
      <c r="C5692" s="17">
        <v>3.1052772199999999E-2</v>
      </c>
      <c r="D5692" s="17">
        <v>2.3403004599999999E-2</v>
      </c>
      <c r="E5692" s="74">
        <v>4.6790616399999999E-2</v>
      </c>
      <c r="F5692" s="74">
        <v>1.1373410699999999E-2</v>
      </c>
      <c r="G5692" s="17">
        <v>5.07355694E-2</v>
      </c>
      <c r="J5692" s="74"/>
      <c r="K5692" s="73"/>
      <c r="L5692" s="73"/>
      <c r="M5692" s="73"/>
      <c r="N5692" s="73"/>
      <c r="O5692" s="69"/>
      <c r="P5692" s="69"/>
      <c r="Q5692" s="69"/>
      <c r="R5692" s="69"/>
      <c r="S5692" s="69"/>
      <c r="T5692" s="69"/>
      <c r="U5692" s="69"/>
      <c r="V5692" s="72"/>
      <c r="W5692" s="71"/>
      <c r="X5692" s="71"/>
    </row>
    <row r="5693" spans="1:24" ht="15.75" thickBot="1">
      <c r="A5693" s="3">
        <v>0.56850000000000001</v>
      </c>
      <c r="B5693" s="17">
        <v>6.6990681199999999E-2</v>
      </c>
      <c r="C5693" s="17">
        <v>3.1135643300000002E-2</v>
      </c>
      <c r="D5693" s="17">
        <v>2.3482408100000001E-2</v>
      </c>
      <c r="E5693" s="74">
        <v>4.6859908800000002E-2</v>
      </c>
      <c r="F5693" s="74">
        <v>1.14471477E-2</v>
      </c>
      <c r="G5693" s="17">
        <v>5.0810657100000003E-2</v>
      </c>
      <c r="J5693" s="74"/>
      <c r="K5693" s="73"/>
      <c r="L5693" s="73"/>
      <c r="M5693" s="73"/>
      <c r="N5693" s="73"/>
      <c r="O5693" s="69"/>
      <c r="P5693" s="69"/>
      <c r="Q5693" s="69"/>
      <c r="R5693" s="69"/>
      <c r="S5693" s="69"/>
      <c r="T5693" s="69"/>
      <c r="U5693" s="69"/>
      <c r="V5693" s="72"/>
      <c r="W5693" s="71"/>
      <c r="X5693" s="71"/>
    </row>
    <row r="5694" spans="1:24" ht="15.75" thickBot="1">
      <c r="A5694" s="3">
        <v>0.56859999999999999</v>
      </c>
      <c r="B5694" s="17">
        <v>6.7089456399999997E-2</v>
      </c>
      <c r="C5694" s="17">
        <v>3.12185213E-2</v>
      </c>
      <c r="D5694" s="17">
        <v>2.35618192E-2</v>
      </c>
      <c r="E5694" s="74">
        <v>4.6929205100000003E-2</v>
      </c>
      <c r="F5694" s="74">
        <v>1.15208931E-2</v>
      </c>
      <c r="G5694" s="17">
        <v>5.08857489E-2</v>
      </c>
      <c r="J5694" s="74"/>
      <c r="K5694" s="73"/>
      <c r="L5694" s="73"/>
      <c r="M5694" s="73"/>
      <c r="N5694" s="73"/>
      <c r="O5694" s="69"/>
      <c r="P5694" s="69"/>
      <c r="Q5694" s="69"/>
      <c r="R5694" s="69"/>
      <c r="S5694" s="69"/>
      <c r="T5694" s="69"/>
      <c r="U5694" s="69"/>
      <c r="V5694" s="72"/>
      <c r="W5694" s="71"/>
      <c r="X5694" s="71"/>
    </row>
    <row r="5695" spans="1:24" ht="15.75" thickBot="1">
      <c r="A5695" s="3">
        <v>0.56869999999999998</v>
      </c>
      <c r="B5695" s="17">
        <v>6.7188235999999998E-2</v>
      </c>
      <c r="C5695" s="17">
        <v>3.1301406300000001E-2</v>
      </c>
      <c r="D5695" s="17">
        <v>2.3641237799999999E-2</v>
      </c>
      <c r="E5695" s="74">
        <v>4.6998505400000001E-2</v>
      </c>
      <c r="F5695" s="74">
        <v>1.1594647E-2</v>
      </c>
      <c r="G5695" s="17">
        <v>5.0960844800000002E-2</v>
      </c>
      <c r="J5695" s="74"/>
      <c r="K5695" s="73"/>
      <c r="L5695" s="73"/>
      <c r="M5695" s="73"/>
      <c r="N5695" s="73"/>
      <c r="O5695" s="69"/>
      <c r="P5695" s="69"/>
      <c r="Q5695" s="69"/>
      <c r="R5695" s="69"/>
      <c r="S5695" s="69"/>
      <c r="T5695" s="69"/>
      <c r="U5695" s="69"/>
      <c r="V5695" s="72"/>
      <c r="W5695" s="71"/>
      <c r="X5695" s="71"/>
    </row>
    <row r="5696" spans="1:24" ht="15.75" thickBot="1">
      <c r="A5696" s="3">
        <v>0.56879999999999997</v>
      </c>
      <c r="B5696" s="17">
        <v>6.7287019899999995E-2</v>
      </c>
      <c r="C5696" s="17">
        <v>3.1384298400000003E-2</v>
      </c>
      <c r="D5696" s="17">
        <v>2.3720663999999999E-2</v>
      </c>
      <c r="E5696" s="74">
        <v>4.7067809699999998E-2</v>
      </c>
      <c r="F5696" s="74">
        <v>1.16684092E-2</v>
      </c>
      <c r="G5696" s="17">
        <v>5.1035944700000002E-2</v>
      </c>
      <c r="J5696" s="74"/>
      <c r="K5696" s="73"/>
      <c r="L5696" s="73"/>
      <c r="M5696" s="73"/>
      <c r="N5696" s="73"/>
      <c r="O5696" s="69"/>
      <c r="P5696" s="69"/>
      <c r="Q5696" s="69"/>
      <c r="R5696" s="69"/>
      <c r="S5696" s="69"/>
      <c r="T5696" s="69"/>
      <c r="U5696" s="69"/>
      <c r="V5696" s="72"/>
      <c r="W5696" s="71"/>
      <c r="X5696" s="71"/>
    </row>
    <row r="5697" spans="1:24" ht="15.75" thickBot="1">
      <c r="A5697" s="3">
        <v>0.56889999999999996</v>
      </c>
      <c r="B5697" s="17">
        <v>6.7385808199999994E-2</v>
      </c>
      <c r="C5697" s="17">
        <v>3.1467197400000001E-2</v>
      </c>
      <c r="D5697" s="17">
        <v>2.3800097799999999E-2</v>
      </c>
      <c r="E5697" s="74">
        <v>4.7137117899999997E-2</v>
      </c>
      <c r="F5697" s="74">
        <v>1.174218E-2</v>
      </c>
      <c r="G5697" s="17">
        <v>5.1111048700000002E-2</v>
      </c>
      <c r="J5697" s="74"/>
      <c r="K5697" s="73"/>
      <c r="L5697" s="73"/>
      <c r="M5697" s="73"/>
      <c r="N5697" s="73"/>
      <c r="O5697" s="69"/>
      <c r="P5697" s="69"/>
      <c r="Q5697" s="69"/>
      <c r="R5697" s="69"/>
      <c r="S5697" s="69"/>
      <c r="T5697" s="69"/>
      <c r="U5697" s="69"/>
      <c r="V5697" s="72"/>
      <c r="W5697" s="71"/>
      <c r="X5697" s="71"/>
    </row>
    <row r="5698" spans="1:24" ht="15.75" thickBot="1">
      <c r="A5698" s="3">
        <v>0.56899999999999995</v>
      </c>
      <c r="B5698" s="17">
        <v>6.7484600899999997E-2</v>
      </c>
      <c r="C5698" s="17">
        <v>3.1550103400000001E-2</v>
      </c>
      <c r="D5698" s="17">
        <v>2.38795391E-2</v>
      </c>
      <c r="E5698" s="74">
        <v>4.7206430100000002E-2</v>
      </c>
      <c r="F5698" s="74">
        <v>1.18159592E-2</v>
      </c>
      <c r="G5698" s="17">
        <v>5.1186156900000002E-2</v>
      </c>
      <c r="J5698" s="74"/>
      <c r="K5698" s="73"/>
      <c r="L5698" s="73"/>
      <c r="M5698" s="73"/>
      <c r="N5698" s="73"/>
      <c r="O5698" s="69"/>
      <c r="P5698" s="69"/>
      <c r="Q5698" s="69"/>
      <c r="R5698" s="69"/>
      <c r="S5698" s="69"/>
      <c r="T5698" s="69"/>
      <c r="U5698" s="69"/>
      <c r="V5698" s="72"/>
      <c r="W5698" s="71"/>
      <c r="X5698" s="71"/>
    </row>
    <row r="5699" spans="1:24" ht="15.75" thickBot="1">
      <c r="A5699" s="3">
        <v>0.56910000000000005</v>
      </c>
      <c r="B5699" s="17">
        <v>6.7583397899999995E-2</v>
      </c>
      <c r="C5699" s="17">
        <v>3.16330165E-2</v>
      </c>
      <c r="D5699" s="17">
        <v>2.3958988000000001E-2</v>
      </c>
      <c r="E5699" s="74">
        <v>4.7275746200000003E-2</v>
      </c>
      <c r="F5699" s="74">
        <v>1.18897469E-2</v>
      </c>
      <c r="G5699" s="17">
        <v>5.12612691E-2</v>
      </c>
      <c r="J5699" s="74"/>
      <c r="K5699" s="73"/>
      <c r="L5699" s="73"/>
      <c r="M5699" s="73"/>
      <c r="N5699" s="73"/>
      <c r="O5699" s="69"/>
      <c r="P5699" s="69"/>
      <c r="Q5699" s="69"/>
      <c r="R5699" s="69"/>
      <c r="S5699" s="69"/>
      <c r="T5699" s="69"/>
      <c r="U5699" s="69"/>
      <c r="V5699" s="72"/>
      <c r="W5699" s="71"/>
      <c r="X5699" s="71"/>
    </row>
    <row r="5700" spans="1:24" ht="15.75" thickBot="1">
      <c r="A5700" s="3">
        <v>0.56920000000000004</v>
      </c>
      <c r="B5700" s="17">
        <v>6.7682199299999996E-2</v>
      </c>
      <c r="C5700" s="17">
        <v>3.1715936600000001E-2</v>
      </c>
      <c r="D5700" s="17">
        <v>2.4038444499999999E-2</v>
      </c>
      <c r="E5700" s="74">
        <v>4.7345066300000002E-2</v>
      </c>
      <c r="F5700" s="74">
        <v>1.1963543E-2</v>
      </c>
      <c r="G5700" s="17">
        <v>5.1336385399999997E-2</v>
      </c>
      <c r="J5700" s="74"/>
      <c r="K5700" s="73"/>
      <c r="L5700" s="73"/>
      <c r="M5700" s="73"/>
      <c r="N5700" s="73"/>
      <c r="O5700" s="69"/>
      <c r="P5700" s="69"/>
      <c r="Q5700" s="69"/>
      <c r="R5700" s="69"/>
      <c r="S5700" s="69"/>
      <c r="T5700" s="69"/>
      <c r="U5700" s="69"/>
      <c r="V5700" s="72"/>
      <c r="W5700" s="71"/>
      <c r="X5700" s="71"/>
    </row>
    <row r="5701" spans="1:24" ht="15.75" thickBot="1">
      <c r="A5701" s="3">
        <v>0.56930000000000003</v>
      </c>
      <c r="B5701" s="17">
        <v>6.77810051E-2</v>
      </c>
      <c r="C5701" s="17">
        <v>3.1798863599999998E-2</v>
      </c>
      <c r="D5701" s="17">
        <v>2.4117908600000001E-2</v>
      </c>
      <c r="E5701" s="74">
        <v>4.7414390399999999E-2</v>
      </c>
      <c r="F5701" s="74">
        <v>1.2037347699999999E-2</v>
      </c>
      <c r="G5701" s="17">
        <v>5.14115058E-2</v>
      </c>
      <c r="J5701" s="74"/>
      <c r="K5701" s="73"/>
      <c r="L5701" s="73"/>
      <c r="M5701" s="73"/>
      <c r="N5701" s="73"/>
      <c r="O5701" s="69"/>
      <c r="P5701" s="69"/>
      <c r="Q5701" s="69"/>
      <c r="R5701" s="69"/>
      <c r="S5701" s="69"/>
      <c r="T5701" s="69"/>
      <c r="U5701" s="69"/>
      <c r="V5701" s="72"/>
      <c r="W5701" s="71"/>
      <c r="X5701" s="71"/>
    </row>
    <row r="5702" spans="1:24" ht="15.75" thickBot="1">
      <c r="A5702" s="3">
        <v>0.56940000000000002</v>
      </c>
      <c r="B5702" s="17">
        <v>6.7879815299999993E-2</v>
      </c>
      <c r="C5702" s="17">
        <v>3.18817978E-2</v>
      </c>
      <c r="D5702" s="17">
        <v>2.41973802E-2</v>
      </c>
      <c r="E5702" s="74">
        <v>4.7483718500000001E-2</v>
      </c>
      <c r="F5702" s="74">
        <v>1.21111608E-2</v>
      </c>
      <c r="G5702" s="17">
        <v>5.1486630300000003E-2</v>
      </c>
      <c r="J5702" s="74"/>
      <c r="K5702" s="73"/>
      <c r="L5702" s="73"/>
      <c r="M5702" s="73"/>
      <c r="N5702" s="73"/>
      <c r="O5702" s="69"/>
      <c r="P5702" s="69"/>
      <c r="Q5702" s="69"/>
      <c r="R5702" s="69"/>
      <c r="S5702" s="69"/>
      <c r="T5702" s="69"/>
      <c r="U5702" s="69"/>
      <c r="V5702" s="72"/>
      <c r="W5702" s="71"/>
      <c r="X5702" s="71"/>
    </row>
    <row r="5703" spans="1:24" ht="15.75" thickBot="1">
      <c r="A5703" s="3">
        <v>0.56950000000000001</v>
      </c>
      <c r="B5703" s="17">
        <v>6.7978629900000004E-2</v>
      </c>
      <c r="C5703" s="17">
        <v>3.1964738899999998E-2</v>
      </c>
      <c r="D5703" s="17">
        <v>2.4276859500000001E-2</v>
      </c>
      <c r="E5703" s="74">
        <v>4.7553050600000001E-2</v>
      </c>
      <c r="F5703" s="74">
        <v>1.2184982400000001E-2</v>
      </c>
      <c r="G5703" s="17">
        <v>5.1561758899999997E-2</v>
      </c>
      <c r="J5703" s="74"/>
      <c r="K5703" s="73"/>
      <c r="L5703" s="73"/>
      <c r="M5703" s="73"/>
      <c r="N5703" s="73"/>
      <c r="O5703" s="69"/>
      <c r="P5703" s="69"/>
      <c r="Q5703" s="69"/>
      <c r="R5703" s="69"/>
      <c r="S5703" s="69"/>
      <c r="T5703" s="69"/>
      <c r="U5703" s="69"/>
      <c r="V5703" s="72"/>
      <c r="W5703" s="71"/>
      <c r="X5703" s="71"/>
    </row>
    <row r="5704" spans="1:24" ht="15.75" thickBot="1">
      <c r="A5704" s="3">
        <v>0.5696</v>
      </c>
      <c r="B5704" s="17">
        <v>6.8077448900000004E-2</v>
      </c>
      <c r="C5704" s="17">
        <v>3.20476871E-2</v>
      </c>
      <c r="D5704" s="17">
        <v>2.4356346399999999E-2</v>
      </c>
      <c r="E5704" s="74">
        <v>4.7622386699999998E-2</v>
      </c>
      <c r="F5704" s="74">
        <v>1.2258812500000001E-2</v>
      </c>
      <c r="G5704" s="17">
        <v>5.16368917E-2</v>
      </c>
      <c r="J5704" s="74"/>
      <c r="K5704" s="73"/>
      <c r="L5704" s="73"/>
      <c r="M5704" s="73"/>
      <c r="N5704" s="73"/>
      <c r="O5704" s="69"/>
      <c r="P5704" s="69"/>
      <c r="Q5704" s="69"/>
      <c r="R5704" s="69"/>
      <c r="S5704" s="69"/>
      <c r="T5704" s="69"/>
      <c r="U5704" s="69"/>
      <c r="V5704" s="72"/>
      <c r="W5704" s="71"/>
      <c r="X5704" s="71"/>
    </row>
    <row r="5705" spans="1:24" ht="15.75" thickBot="1">
      <c r="A5705" s="3">
        <v>0.56969999999999998</v>
      </c>
      <c r="B5705" s="17">
        <v>6.8176272199999999E-2</v>
      </c>
      <c r="C5705" s="17">
        <v>3.2130642399999999E-2</v>
      </c>
      <c r="D5705" s="17">
        <v>2.4435840899999998E-2</v>
      </c>
      <c r="E5705" s="74">
        <v>4.7691726800000001E-2</v>
      </c>
      <c r="F5705" s="74">
        <v>1.23326511E-2</v>
      </c>
      <c r="G5705" s="17">
        <v>5.1712028600000001E-2</v>
      </c>
      <c r="J5705" s="74"/>
      <c r="K5705" s="73"/>
      <c r="L5705" s="73"/>
      <c r="M5705" s="73"/>
      <c r="N5705" s="73"/>
      <c r="O5705" s="69"/>
      <c r="P5705" s="69"/>
      <c r="Q5705" s="69"/>
      <c r="R5705" s="69"/>
      <c r="S5705" s="69"/>
      <c r="T5705" s="69"/>
      <c r="U5705" s="69"/>
      <c r="V5705" s="72"/>
      <c r="W5705" s="71"/>
      <c r="X5705" s="71"/>
    </row>
    <row r="5706" spans="1:24" ht="15.75" thickBot="1">
      <c r="A5706" s="3">
        <v>0.56979999999999997</v>
      </c>
      <c r="B5706" s="17">
        <v>6.82751001E-2</v>
      </c>
      <c r="C5706" s="17">
        <v>3.2213604700000002E-2</v>
      </c>
      <c r="D5706" s="17">
        <v>2.4515342999999998E-2</v>
      </c>
      <c r="E5706" s="74">
        <v>4.7761070900000001E-2</v>
      </c>
      <c r="F5706" s="74">
        <v>1.2406498199999999E-2</v>
      </c>
      <c r="G5706" s="17">
        <v>5.1787169700000003E-2</v>
      </c>
      <c r="J5706" s="74"/>
      <c r="K5706" s="73"/>
      <c r="L5706" s="73"/>
      <c r="M5706" s="73"/>
      <c r="N5706" s="73"/>
      <c r="O5706" s="69"/>
      <c r="P5706" s="69"/>
      <c r="Q5706" s="69"/>
      <c r="R5706" s="69"/>
      <c r="S5706" s="69"/>
      <c r="T5706" s="69"/>
      <c r="U5706" s="69"/>
      <c r="V5706" s="72"/>
      <c r="W5706" s="71"/>
      <c r="X5706" s="71"/>
    </row>
    <row r="5707" spans="1:24" ht="15.75" thickBot="1">
      <c r="A5707" s="3">
        <v>0.56989999999999996</v>
      </c>
      <c r="B5707" s="17">
        <v>6.8373932299999995E-2</v>
      </c>
      <c r="C5707" s="17">
        <v>3.2296574100000003E-2</v>
      </c>
      <c r="D5707" s="17">
        <v>2.4594852800000001E-2</v>
      </c>
      <c r="E5707" s="74">
        <v>4.7830418999999999E-2</v>
      </c>
      <c r="F5707" s="74">
        <v>1.2480353899999999E-2</v>
      </c>
      <c r="G5707" s="17">
        <v>5.1862314899999998E-2</v>
      </c>
      <c r="J5707" s="74"/>
      <c r="K5707" s="73"/>
      <c r="L5707" s="73"/>
      <c r="M5707" s="73"/>
      <c r="N5707" s="73"/>
      <c r="O5707" s="69"/>
      <c r="P5707" s="69"/>
      <c r="Q5707" s="69"/>
      <c r="R5707" s="69"/>
      <c r="S5707" s="69"/>
      <c r="T5707" s="69"/>
      <c r="U5707" s="69"/>
      <c r="V5707" s="72"/>
      <c r="W5707" s="71"/>
      <c r="X5707" s="71"/>
    </row>
    <row r="5708" spans="1:24" ht="15.75" thickBot="1">
      <c r="A5708" s="3">
        <v>0.56999999999999995</v>
      </c>
      <c r="B5708" s="17">
        <v>6.8472769000000003E-2</v>
      </c>
      <c r="C5708" s="17">
        <v>3.2379550600000001E-2</v>
      </c>
      <c r="D5708" s="17">
        <v>2.46743702E-2</v>
      </c>
      <c r="E5708" s="74">
        <v>4.7899771200000003E-2</v>
      </c>
      <c r="F5708" s="74">
        <v>1.2554218000000001E-2</v>
      </c>
      <c r="G5708" s="17">
        <v>5.1937464199999998E-2</v>
      </c>
      <c r="J5708" s="74"/>
      <c r="K5708" s="73"/>
      <c r="L5708" s="73"/>
      <c r="M5708" s="73"/>
      <c r="N5708" s="73"/>
      <c r="O5708" s="69"/>
      <c r="P5708" s="69"/>
      <c r="Q5708" s="69"/>
      <c r="R5708" s="69"/>
      <c r="S5708" s="69"/>
      <c r="T5708" s="69"/>
      <c r="U5708" s="69"/>
      <c r="V5708" s="72"/>
      <c r="W5708" s="71"/>
      <c r="X5708" s="71"/>
    </row>
    <row r="5709" spans="1:24" ht="15.75" thickBot="1">
      <c r="A5709" s="3">
        <v>0.57010000000000005</v>
      </c>
      <c r="B5709" s="17">
        <v>6.8571610099999999E-2</v>
      </c>
      <c r="C5709" s="17">
        <v>3.2462534100000003E-2</v>
      </c>
      <c r="D5709" s="17">
        <v>2.4753895200000001E-2</v>
      </c>
      <c r="E5709" s="74">
        <v>4.7969127399999999E-2</v>
      </c>
      <c r="F5709" s="74">
        <v>1.26280907E-2</v>
      </c>
      <c r="G5709" s="17">
        <v>5.20126177E-2</v>
      </c>
      <c r="J5709" s="74"/>
      <c r="K5709" s="73"/>
      <c r="L5709" s="73"/>
      <c r="M5709" s="73"/>
      <c r="N5709" s="73"/>
      <c r="O5709" s="69"/>
      <c r="P5709" s="69"/>
      <c r="Q5709" s="69"/>
      <c r="R5709" s="69"/>
      <c r="S5709" s="69"/>
      <c r="T5709" s="69"/>
      <c r="U5709" s="69"/>
      <c r="V5709" s="72"/>
      <c r="W5709" s="71"/>
      <c r="X5709" s="71"/>
    </row>
    <row r="5710" spans="1:24" ht="15.75" thickBot="1">
      <c r="A5710" s="3">
        <v>0.57020000000000004</v>
      </c>
      <c r="B5710" s="17">
        <v>6.8670455599999999E-2</v>
      </c>
      <c r="C5710" s="17">
        <v>3.2545524700000002E-2</v>
      </c>
      <c r="D5710" s="17">
        <v>2.48334279E-2</v>
      </c>
      <c r="E5710" s="74">
        <v>4.8038487599999999E-2</v>
      </c>
      <c r="F5710" s="74">
        <v>1.2701971899999999E-2</v>
      </c>
      <c r="G5710" s="17">
        <v>5.2087775400000001E-2</v>
      </c>
      <c r="J5710" s="74"/>
      <c r="K5710" s="73"/>
      <c r="L5710" s="73"/>
      <c r="M5710" s="73"/>
      <c r="N5710" s="73"/>
      <c r="O5710" s="69"/>
      <c r="P5710" s="69"/>
      <c r="Q5710" s="69"/>
      <c r="R5710" s="69"/>
      <c r="S5710" s="69"/>
      <c r="T5710" s="69"/>
      <c r="U5710" s="69"/>
      <c r="V5710" s="72"/>
      <c r="W5710" s="71"/>
      <c r="X5710" s="71"/>
    </row>
    <row r="5711" spans="1:24" ht="15.75" thickBot="1">
      <c r="A5711" s="3">
        <v>0.57030000000000003</v>
      </c>
      <c r="B5711" s="17">
        <v>6.8769305599999997E-2</v>
      </c>
      <c r="C5711" s="17">
        <v>3.2628522399999998E-2</v>
      </c>
      <c r="D5711" s="17">
        <v>2.49129682E-2</v>
      </c>
      <c r="E5711" s="74">
        <v>4.8107851899999998E-2</v>
      </c>
      <c r="F5711" s="74">
        <v>1.27758617E-2</v>
      </c>
      <c r="G5711" s="17">
        <v>5.2162937200000002E-2</v>
      </c>
      <c r="J5711" s="74"/>
      <c r="K5711" s="73"/>
      <c r="L5711" s="73"/>
      <c r="M5711" s="73"/>
      <c r="N5711" s="73"/>
      <c r="O5711" s="69"/>
      <c r="P5711" s="69"/>
      <c r="Q5711" s="69"/>
      <c r="R5711" s="69"/>
      <c r="S5711" s="69"/>
      <c r="T5711" s="69"/>
      <c r="U5711" s="69"/>
      <c r="V5711" s="72"/>
      <c r="W5711" s="71"/>
      <c r="X5711" s="71"/>
    </row>
    <row r="5712" spans="1:24" ht="15.75" thickBot="1">
      <c r="A5712" s="3">
        <v>0.57040000000000002</v>
      </c>
      <c r="B5712" s="17">
        <v>6.8868160100000006E-2</v>
      </c>
      <c r="C5712" s="17">
        <v>3.27115272E-2</v>
      </c>
      <c r="D5712" s="17">
        <v>2.4992516199999999E-2</v>
      </c>
      <c r="E5712" s="74">
        <v>4.8177220200000002E-2</v>
      </c>
      <c r="F5712" s="74">
        <v>1.284976E-2</v>
      </c>
      <c r="G5712" s="17">
        <v>5.2238103199999997E-2</v>
      </c>
      <c r="J5712" s="74"/>
      <c r="K5712" s="73"/>
      <c r="L5712" s="73"/>
      <c r="M5712" s="73"/>
      <c r="N5712" s="73"/>
      <c r="O5712" s="69"/>
      <c r="P5712" s="69"/>
      <c r="Q5712" s="69"/>
      <c r="R5712" s="69"/>
      <c r="S5712" s="69"/>
      <c r="T5712" s="69"/>
      <c r="U5712" s="69"/>
      <c r="V5712" s="72"/>
      <c r="W5712" s="71"/>
      <c r="X5712" s="71"/>
    </row>
    <row r="5713" spans="1:24" ht="15.75" thickBot="1">
      <c r="A5713" s="3">
        <v>0.57050000000000001</v>
      </c>
      <c r="B5713" s="17">
        <v>6.8967019000000004E-2</v>
      </c>
      <c r="C5713" s="17">
        <v>3.2794539099999999E-2</v>
      </c>
      <c r="D5713" s="17">
        <v>2.5072071899999999E-2</v>
      </c>
      <c r="E5713" s="74">
        <v>4.8246592599999999E-2</v>
      </c>
      <c r="F5713" s="74">
        <v>1.29236669E-2</v>
      </c>
      <c r="G5713" s="17">
        <v>5.2313273399999999E-2</v>
      </c>
      <c r="J5713" s="74"/>
      <c r="K5713" s="73"/>
      <c r="L5713" s="73"/>
      <c r="M5713" s="73"/>
      <c r="N5713" s="73"/>
      <c r="O5713" s="69"/>
      <c r="P5713" s="69"/>
      <c r="Q5713" s="69"/>
      <c r="R5713" s="69"/>
      <c r="S5713" s="69"/>
      <c r="T5713" s="69"/>
      <c r="U5713" s="69"/>
      <c r="V5713" s="72"/>
      <c r="W5713" s="71"/>
      <c r="X5713" s="71"/>
    </row>
    <row r="5714" spans="1:24" ht="15.75" thickBot="1">
      <c r="A5714" s="3">
        <v>0.5706</v>
      </c>
      <c r="B5714" s="17">
        <v>6.90658824E-2</v>
      </c>
      <c r="C5714" s="17">
        <v>3.2877558100000003E-2</v>
      </c>
      <c r="D5714" s="17">
        <v>2.5151635200000001E-2</v>
      </c>
      <c r="E5714" s="74">
        <v>4.8315969100000002E-2</v>
      </c>
      <c r="F5714" s="74">
        <v>1.2997582299999999E-2</v>
      </c>
      <c r="G5714" s="17">
        <v>5.2388447800000001E-2</v>
      </c>
      <c r="J5714" s="74"/>
      <c r="K5714" s="73"/>
      <c r="L5714" s="73"/>
      <c r="M5714" s="73"/>
      <c r="N5714" s="73"/>
      <c r="O5714" s="69"/>
      <c r="P5714" s="69"/>
      <c r="Q5714" s="69"/>
      <c r="R5714" s="69"/>
      <c r="S5714" s="69"/>
      <c r="T5714" s="69"/>
      <c r="U5714" s="69"/>
      <c r="V5714" s="72"/>
      <c r="W5714" s="71"/>
      <c r="X5714" s="71"/>
    </row>
    <row r="5715" spans="1:24" ht="15.75" thickBot="1">
      <c r="A5715" s="3">
        <v>0.57069999999999999</v>
      </c>
      <c r="B5715" s="17">
        <v>6.9164750299999994E-2</v>
      </c>
      <c r="C5715" s="17">
        <v>3.2960584299999998E-2</v>
      </c>
      <c r="D5715" s="17">
        <v>2.52312063E-2</v>
      </c>
      <c r="E5715" s="74">
        <v>4.8385349600000002E-2</v>
      </c>
      <c r="F5715" s="74">
        <v>1.3071506300000001E-2</v>
      </c>
      <c r="G5715" s="17">
        <v>5.2463626399999998E-2</v>
      </c>
      <c r="J5715" s="74"/>
      <c r="K5715" s="73"/>
      <c r="L5715" s="73"/>
      <c r="M5715" s="73"/>
      <c r="N5715" s="73"/>
      <c r="O5715" s="69"/>
      <c r="P5715" s="69"/>
      <c r="Q5715" s="69"/>
      <c r="R5715" s="69"/>
      <c r="S5715" s="69"/>
      <c r="T5715" s="69"/>
      <c r="U5715" s="69"/>
      <c r="V5715" s="72"/>
      <c r="W5715" s="71"/>
      <c r="X5715" s="71"/>
    </row>
    <row r="5716" spans="1:24" ht="15.75" thickBot="1">
      <c r="A5716" s="3">
        <v>0.57079999999999997</v>
      </c>
      <c r="B5716" s="17">
        <v>6.9263622600000005E-2</v>
      </c>
      <c r="C5716" s="17">
        <v>3.3043617499999997E-2</v>
      </c>
      <c r="D5716" s="17">
        <v>2.5310784999999999E-2</v>
      </c>
      <c r="E5716" s="74">
        <v>4.8454734200000002E-2</v>
      </c>
      <c r="F5716" s="74">
        <v>1.31454389E-2</v>
      </c>
      <c r="G5716" s="17">
        <v>5.2538809200000001E-2</v>
      </c>
      <c r="J5716" s="74"/>
      <c r="K5716" s="73"/>
      <c r="L5716" s="73"/>
      <c r="M5716" s="73"/>
      <c r="N5716" s="73"/>
      <c r="O5716" s="69"/>
      <c r="P5716" s="69"/>
      <c r="Q5716" s="69"/>
      <c r="R5716" s="69"/>
      <c r="S5716" s="69"/>
      <c r="T5716" s="69"/>
      <c r="U5716" s="69"/>
      <c r="V5716" s="72"/>
      <c r="W5716" s="71"/>
      <c r="X5716" s="71"/>
    </row>
    <row r="5717" spans="1:24" ht="15.75" thickBot="1">
      <c r="A5717" s="3">
        <v>0.57089999999999996</v>
      </c>
      <c r="B5717" s="17">
        <v>6.9362499499999994E-2</v>
      </c>
      <c r="C5717" s="17">
        <v>3.3126657900000002E-2</v>
      </c>
      <c r="D5717" s="17">
        <v>2.53903714E-2</v>
      </c>
      <c r="E5717" s="74">
        <v>4.8524122900000001E-2</v>
      </c>
      <c r="F5717" s="74">
        <v>1.3219379999999999E-2</v>
      </c>
      <c r="G5717" s="17">
        <v>5.2613996199999999E-2</v>
      </c>
      <c r="J5717" s="74"/>
      <c r="K5717" s="73"/>
      <c r="L5717" s="73"/>
      <c r="M5717" s="73"/>
      <c r="N5717" s="73"/>
      <c r="O5717" s="69"/>
      <c r="P5717" s="69"/>
      <c r="Q5717" s="69"/>
      <c r="R5717" s="69"/>
      <c r="S5717" s="69"/>
      <c r="T5717" s="69"/>
      <c r="U5717" s="69"/>
      <c r="V5717" s="72"/>
      <c r="W5717" s="71"/>
      <c r="X5717" s="71"/>
    </row>
    <row r="5718" spans="1:24" ht="15.75" thickBot="1">
      <c r="A5718" s="3">
        <v>0.57099999999999995</v>
      </c>
      <c r="B5718" s="17">
        <v>6.9461380899999994E-2</v>
      </c>
      <c r="C5718" s="17">
        <v>3.3209705399999997E-2</v>
      </c>
      <c r="D5718" s="17">
        <v>2.54699655E-2</v>
      </c>
      <c r="E5718" s="74">
        <v>4.8593515699999999E-2</v>
      </c>
      <c r="F5718" s="74">
        <v>1.32933298E-2</v>
      </c>
      <c r="G5718" s="17">
        <v>5.2689187399999997E-2</v>
      </c>
      <c r="J5718" s="74"/>
      <c r="K5718" s="73"/>
      <c r="L5718" s="73"/>
      <c r="M5718" s="73"/>
      <c r="N5718" s="73"/>
      <c r="O5718" s="69"/>
      <c r="P5718" s="69"/>
      <c r="Q5718" s="69"/>
      <c r="R5718" s="69"/>
      <c r="S5718" s="69"/>
      <c r="T5718" s="69"/>
      <c r="U5718" s="69"/>
      <c r="V5718" s="72"/>
      <c r="W5718" s="71"/>
      <c r="X5718" s="71"/>
    </row>
    <row r="5719" spans="1:24" ht="15.75" thickBot="1">
      <c r="A5719" s="3">
        <v>0.57110000000000005</v>
      </c>
      <c r="B5719" s="17">
        <v>6.9560266699999998E-2</v>
      </c>
      <c r="C5719" s="17">
        <v>3.3292760099999999E-2</v>
      </c>
      <c r="D5719" s="17">
        <v>2.5549567299999999E-2</v>
      </c>
      <c r="E5719" s="74">
        <v>4.8662912599999997E-2</v>
      </c>
      <c r="F5719" s="74">
        <v>1.3367288099999999E-2</v>
      </c>
      <c r="G5719" s="17">
        <v>5.2764382899999997E-2</v>
      </c>
      <c r="J5719" s="74"/>
      <c r="K5719" s="73"/>
      <c r="L5719" s="73"/>
      <c r="M5719" s="73"/>
      <c r="N5719" s="73"/>
      <c r="O5719" s="69"/>
      <c r="P5719" s="69"/>
      <c r="Q5719" s="69"/>
      <c r="R5719" s="69"/>
      <c r="S5719" s="69"/>
      <c r="T5719" s="69"/>
      <c r="U5719" s="69"/>
      <c r="V5719" s="72"/>
      <c r="W5719" s="71"/>
      <c r="X5719" s="71"/>
    </row>
    <row r="5720" spans="1:24" ht="15.75" thickBot="1">
      <c r="A5720" s="3">
        <v>0.57120000000000004</v>
      </c>
      <c r="B5720" s="17">
        <v>6.9659157099999994E-2</v>
      </c>
      <c r="C5720" s="17">
        <v>3.3375821899999998E-2</v>
      </c>
      <c r="D5720" s="17">
        <v>2.56291768E-2</v>
      </c>
      <c r="E5720" s="74">
        <v>4.87323136E-2</v>
      </c>
      <c r="F5720" s="74">
        <v>1.3441254999999999E-2</v>
      </c>
      <c r="G5720" s="17">
        <v>5.2839582599999997E-2</v>
      </c>
      <c r="J5720" s="74"/>
      <c r="K5720" s="73"/>
      <c r="L5720" s="73"/>
      <c r="M5720" s="73"/>
      <c r="N5720" s="73"/>
      <c r="O5720" s="69"/>
      <c r="P5720" s="69"/>
      <c r="Q5720" s="69"/>
      <c r="R5720" s="69"/>
      <c r="S5720" s="69"/>
      <c r="T5720" s="69"/>
      <c r="U5720" s="69"/>
      <c r="V5720" s="72"/>
      <c r="W5720" s="71"/>
      <c r="X5720" s="71"/>
    </row>
    <row r="5721" spans="1:24" ht="15.75" thickBot="1">
      <c r="A5721" s="3">
        <v>0.57130000000000003</v>
      </c>
      <c r="B5721" s="17">
        <v>6.9758052000000001E-2</v>
      </c>
      <c r="C5721" s="17">
        <v>3.3458890800000002E-2</v>
      </c>
      <c r="D5721" s="17">
        <v>2.5708794E-2</v>
      </c>
      <c r="E5721" s="74">
        <v>4.8801718600000002E-2</v>
      </c>
      <c r="F5721" s="74">
        <v>1.3515230600000001E-2</v>
      </c>
      <c r="G5721" s="17">
        <v>5.2914786499999998E-2</v>
      </c>
      <c r="J5721" s="74"/>
      <c r="K5721" s="73"/>
      <c r="L5721" s="73"/>
      <c r="M5721" s="73"/>
      <c r="N5721" s="73"/>
      <c r="O5721" s="69"/>
      <c r="P5721" s="69"/>
      <c r="Q5721" s="69"/>
      <c r="R5721" s="69"/>
      <c r="S5721" s="69"/>
      <c r="T5721" s="69"/>
      <c r="U5721" s="69"/>
      <c r="V5721" s="72"/>
      <c r="W5721" s="71"/>
      <c r="X5721" s="71"/>
    </row>
    <row r="5722" spans="1:24" ht="15.75" thickBot="1">
      <c r="A5722" s="3">
        <v>0.57140000000000002</v>
      </c>
      <c r="B5722" s="17">
        <v>6.9856951400000006E-2</v>
      </c>
      <c r="C5722" s="17">
        <v>3.3541966899999998E-2</v>
      </c>
      <c r="D5722" s="17">
        <v>2.5788419E-2</v>
      </c>
      <c r="E5722" s="74">
        <v>4.8871127799999997E-2</v>
      </c>
      <c r="F5722" s="74">
        <v>1.3589214699999999E-2</v>
      </c>
      <c r="G5722" s="17">
        <v>5.29899946E-2</v>
      </c>
      <c r="J5722" s="74"/>
      <c r="K5722" s="73"/>
      <c r="L5722" s="73"/>
      <c r="M5722" s="73"/>
      <c r="N5722" s="73"/>
      <c r="O5722" s="69"/>
      <c r="P5722" s="69"/>
      <c r="Q5722" s="69"/>
      <c r="R5722" s="69"/>
      <c r="S5722" s="69"/>
      <c r="T5722" s="69"/>
      <c r="U5722" s="69"/>
      <c r="V5722" s="72"/>
      <c r="W5722" s="71"/>
      <c r="X5722" s="71"/>
    </row>
    <row r="5723" spans="1:24" ht="15.75" thickBot="1">
      <c r="A5723" s="3">
        <v>0.57150000000000001</v>
      </c>
      <c r="B5723" s="17">
        <v>6.9955855400000003E-2</v>
      </c>
      <c r="C5723" s="17">
        <v>3.3625050199999999E-2</v>
      </c>
      <c r="D5723" s="17">
        <v>2.5868051699999998E-2</v>
      </c>
      <c r="E5723" s="74">
        <v>4.89405412E-2</v>
      </c>
      <c r="F5723" s="74">
        <v>1.36632075E-2</v>
      </c>
      <c r="G5723" s="17">
        <v>5.3065207000000003E-2</v>
      </c>
      <c r="J5723" s="74"/>
      <c r="K5723" s="73"/>
      <c r="L5723" s="73"/>
      <c r="M5723" s="73"/>
      <c r="N5723" s="73"/>
      <c r="O5723" s="69"/>
      <c r="P5723" s="69"/>
      <c r="Q5723" s="69"/>
      <c r="R5723" s="69"/>
      <c r="S5723" s="69"/>
      <c r="T5723" s="69"/>
      <c r="U5723" s="69"/>
      <c r="V5723" s="72"/>
      <c r="W5723" s="71"/>
      <c r="X5723" s="71"/>
    </row>
    <row r="5724" spans="1:24" ht="15.75" thickBot="1">
      <c r="A5724" s="3">
        <v>0.5716</v>
      </c>
      <c r="B5724" s="17">
        <v>7.0054763899999997E-2</v>
      </c>
      <c r="C5724" s="17">
        <v>3.37081407E-2</v>
      </c>
      <c r="D5724" s="17">
        <v>2.5947692099999999E-2</v>
      </c>
      <c r="E5724" s="74">
        <v>4.90099586E-2</v>
      </c>
      <c r="F5724" s="74">
        <v>1.3737208799999999E-2</v>
      </c>
      <c r="G5724" s="17">
        <v>5.3140423700000002E-2</v>
      </c>
      <c r="J5724" s="74"/>
      <c r="K5724" s="73"/>
      <c r="L5724" s="73"/>
      <c r="M5724" s="73"/>
      <c r="N5724" s="73"/>
      <c r="O5724" s="69"/>
      <c r="P5724" s="69"/>
      <c r="Q5724" s="69"/>
      <c r="R5724" s="69"/>
      <c r="S5724" s="69"/>
      <c r="T5724" s="69"/>
      <c r="U5724" s="69"/>
      <c r="V5724" s="72"/>
      <c r="W5724" s="71"/>
      <c r="X5724" s="71"/>
    </row>
    <row r="5725" spans="1:24" ht="15.75" thickBot="1">
      <c r="A5725" s="3">
        <v>0.57169999999999999</v>
      </c>
      <c r="B5725" s="17">
        <v>7.0153676900000003E-2</v>
      </c>
      <c r="C5725" s="17">
        <v>3.3791238299999998E-2</v>
      </c>
      <c r="D5725" s="17">
        <v>2.60273403E-2</v>
      </c>
      <c r="E5725" s="74">
        <v>4.9079380200000002E-2</v>
      </c>
      <c r="F5725" s="74">
        <v>1.38112189E-2</v>
      </c>
      <c r="G5725" s="17">
        <v>5.3215644600000001E-2</v>
      </c>
      <c r="J5725" s="74"/>
      <c r="K5725" s="73"/>
      <c r="L5725" s="73"/>
      <c r="M5725" s="73"/>
      <c r="N5725" s="73"/>
      <c r="O5725" s="69"/>
      <c r="P5725" s="69"/>
      <c r="Q5725" s="69"/>
      <c r="R5725" s="69"/>
      <c r="S5725" s="69"/>
      <c r="T5725" s="69"/>
      <c r="U5725" s="69"/>
      <c r="V5725" s="72"/>
      <c r="W5725" s="71"/>
      <c r="X5725" s="71"/>
    </row>
    <row r="5726" spans="1:24" ht="15.75" thickBot="1">
      <c r="A5726" s="3">
        <v>0.57179999999999997</v>
      </c>
      <c r="B5726" s="17">
        <v>7.0252594500000001E-2</v>
      </c>
      <c r="C5726" s="17">
        <v>3.3874343199999997E-2</v>
      </c>
      <c r="D5726" s="17">
        <v>2.61069962E-2</v>
      </c>
      <c r="E5726" s="74">
        <v>4.9148805900000002E-2</v>
      </c>
      <c r="F5726" s="74">
        <v>1.38852375E-2</v>
      </c>
      <c r="G5726" s="17">
        <v>5.3290869800000001E-2</v>
      </c>
      <c r="J5726" s="74"/>
      <c r="K5726" s="73"/>
      <c r="L5726" s="73"/>
      <c r="M5726" s="73"/>
      <c r="N5726" s="73"/>
      <c r="O5726" s="69"/>
      <c r="P5726" s="69"/>
      <c r="Q5726" s="69"/>
      <c r="R5726" s="69"/>
      <c r="S5726" s="69"/>
      <c r="T5726" s="69"/>
      <c r="U5726" s="69"/>
      <c r="V5726" s="72"/>
      <c r="W5726" s="71"/>
      <c r="X5726" s="71"/>
    </row>
    <row r="5727" spans="1:24" ht="15.75" thickBot="1">
      <c r="A5727" s="3">
        <v>0.57189999999999996</v>
      </c>
      <c r="B5727" s="17">
        <v>7.0351516700000005E-2</v>
      </c>
      <c r="C5727" s="17">
        <v>3.39574552E-2</v>
      </c>
      <c r="D5727" s="17">
        <v>2.6186659899999999E-2</v>
      </c>
      <c r="E5727" s="74">
        <v>4.9218235800000003E-2</v>
      </c>
      <c r="F5727" s="74">
        <v>1.3959264799999999E-2</v>
      </c>
      <c r="G5727" s="17">
        <v>5.3366099299999997E-2</v>
      </c>
      <c r="J5727" s="74"/>
      <c r="K5727" s="73"/>
      <c r="L5727" s="73"/>
      <c r="M5727" s="73"/>
      <c r="N5727" s="73"/>
      <c r="O5727" s="69"/>
      <c r="P5727" s="69"/>
      <c r="Q5727" s="69"/>
      <c r="R5727" s="69"/>
      <c r="S5727" s="69"/>
      <c r="T5727" s="69"/>
      <c r="U5727" s="69"/>
      <c r="V5727" s="72"/>
      <c r="W5727" s="71"/>
      <c r="X5727" s="71"/>
    </row>
    <row r="5728" spans="1:24" ht="15.75" thickBot="1">
      <c r="A5728" s="3">
        <v>0.57199999999999995</v>
      </c>
      <c r="B5728" s="17">
        <v>7.0450443400000007E-2</v>
      </c>
      <c r="C5728" s="17">
        <v>3.4040574400000002E-2</v>
      </c>
      <c r="D5728" s="17">
        <v>2.6266331399999999E-2</v>
      </c>
      <c r="E5728" s="74">
        <v>4.9287669800000003E-2</v>
      </c>
      <c r="F5728" s="74">
        <v>1.4033300699999999E-2</v>
      </c>
      <c r="G5728" s="17">
        <v>5.3441333000000001E-2</v>
      </c>
      <c r="J5728" s="74"/>
      <c r="K5728" s="73"/>
      <c r="L5728" s="73"/>
      <c r="M5728" s="73"/>
      <c r="N5728" s="73"/>
      <c r="O5728" s="69"/>
      <c r="P5728" s="69"/>
      <c r="Q5728" s="69"/>
      <c r="R5728" s="69"/>
      <c r="S5728" s="69"/>
      <c r="T5728" s="69"/>
      <c r="U5728" s="69"/>
      <c r="V5728" s="72"/>
      <c r="W5728" s="71"/>
      <c r="X5728" s="71"/>
    </row>
    <row r="5729" spans="1:24" ht="15.75" thickBot="1">
      <c r="A5729" s="3">
        <v>0.57210000000000005</v>
      </c>
      <c r="B5729" s="17">
        <v>7.05493747E-2</v>
      </c>
      <c r="C5729" s="17">
        <v>3.4123700799999997E-2</v>
      </c>
      <c r="D5729" s="17">
        <v>2.6346010600000001E-2</v>
      </c>
      <c r="E5729" s="74">
        <v>4.9357107999999997E-2</v>
      </c>
      <c r="F5729" s="74">
        <v>1.4107345300000001E-2</v>
      </c>
      <c r="G5729" s="17">
        <v>5.3516570999999999E-2</v>
      </c>
      <c r="J5729" s="74"/>
      <c r="K5729" s="73"/>
      <c r="L5729" s="73"/>
      <c r="M5729" s="73"/>
      <c r="N5729" s="73"/>
      <c r="O5729" s="69"/>
      <c r="P5729" s="69"/>
      <c r="Q5729" s="69"/>
      <c r="R5729" s="69"/>
      <c r="S5729" s="69"/>
      <c r="T5729" s="69"/>
      <c r="U5729" s="69"/>
      <c r="V5729" s="72"/>
      <c r="W5729" s="71"/>
      <c r="X5729" s="71"/>
    </row>
    <row r="5730" spans="1:24" ht="15.75" thickBot="1">
      <c r="A5730" s="3">
        <v>0.57220000000000004</v>
      </c>
      <c r="B5730" s="17">
        <v>7.06483106E-2</v>
      </c>
      <c r="C5730" s="17">
        <v>3.4206834499999998E-2</v>
      </c>
      <c r="D5730" s="17">
        <v>2.6425697599999999E-2</v>
      </c>
      <c r="E5730" s="74">
        <v>4.9426550299999997E-2</v>
      </c>
      <c r="F5730" s="74">
        <v>1.4181398600000001E-2</v>
      </c>
      <c r="G5730" s="17">
        <v>5.35918134E-2</v>
      </c>
      <c r="J5730" s="74"/>
      <c r="K5730" s="73"/>
      <c r="L5730" s="73"/>
      <c r="M5730" s="73"/>
      <c r="N5730" s="73"/>
      <c r="O5730" s="69"/>
      <c r="P5730" s="69"/>
      <c r="Q5730" s="69"/>
      <c r="R5730" s="69"/>
      <c r="S5730" s="69"/>
      <c r="T5730" s="69"/>
      <c r="U5730" s="69"/>
      <c r="V5730" s="72"/>
      <c r="W5730" s="71"/>
      <c r="X5730" s="71"/>
    </row>
    <row r="5731" spans="1:24" ht="15.75" thickBot="1">
      <c r="A5731" s="3">
        <v>0.57230000000000003</v>
      </c>
      <c r="B5731" s="17">
        <v>7.0747250999999997E-2</v>
      </c>
      <c r="C5731" s="17">
        <v>3.4289975399999999E-2</v>
      </c>
      <c r="D5731" s="17">
        <v>2.65053923E-2</v>
      </c>
      <c r="E5731" s="74">
        <v>4.9495996899999999E-2</v>
      </c>
      <c r="F5731" s="74">
        <v>1.4255460500000001E-2</v>
      </c>
      <c r="G5731" s="17">
        <v>5.3667060000000003E-2</v>
      </c>
      <c r="J5731" s="74"/>
      <c r="K5731" s="73"/>
      <c r="L5731" s="73"/>
      <c r="M5731" s="73"/>
      <c r="N5731" s="73"/>
      <c r="O5731" s="69"/>
      <c r="P5731" s="69"/>
      <c r="Q5731" s="69"/>
      <c r="R5731" s="69"/>
      <c r="S5731" s="69"/>
      <c r="T5731" s="69"/>
      <c r="U5731" s="69"/>
      <c r="V5731" s="72"/>
      <c r="W5731" s="71"/>
      <c r="X5731" s="71"/>
    </row>
    <row r="5732" spans="1:24" ht="15.75" thickBot="1">
      <c r="A5732" s="3">
        <v>0.57240000000000002</v>
      </c>
      <c r="B5732" s="17">
        <v>7.0846196099999995E-2</v>
      </c>
      <c r="C5732" s="17">
        <v>3.4373123399999997E-2</v>
      </c>
      <c r="D5732" s="17">
        <v>2.6585094900000002E-2</v>
      </c>
      <c r="E5732" s="74">
        <v>4.9565447499999998E-2</v>
      </c>
      <c r="F5732" s="74">
        <v>1.4329531100000001E-2</v>
      </c>
      <c r="G5732" s="17">
        <v>5.37423109E-2</v>
      </c>
      <c r="J5732" s="74"/>
      <c r="K5732" s="73"/>
      <c r="L5732" s="73"/>
      <c r="M5732" s="73"/>
      <c r="N5732" s="73"/>
      <c r="O5732" s="69"/>
      <c r="P5732" s="69"/>
      <c r="Q5732" s="69"/>
      <c r="R5732" s="69"/>
      <c r="S5732" s="69"/>
      <c r="T5732" s="69"/>
      <c r="U5732" s="69"/>
      <c r="V5732" s="72"/>
      <c r="W5732" s="71"/>
      <c r="X5732" s="71"/>
    </row>
    <row r="5733" spans="1:24" ht="15.75" thickBot="1">
      <c r="A5733" s="3">
        <v>0.57250000000000001</v>
      </c>
      <c r="B5733" s="17">
        <v>7.0945145799999998E-2</v>
      </c>
      <c r="C5733" s="17">
        <v>3.4456278799999997E-2</v>
      </c>
      <c r="D5733" s="17">
        <v>2.66648053E-2</v>
      </c>
      <c r="E5733" s="74">
        <v>4.96349024E-2</v>
      </c>
      <c r="F5733" s="74">
        <v>1.4403610400000001E-2</v>
      </c>
      <c r="G5733" s="17">
        <v>5.38175662E-2</v>
      </c>
      <c r="J5733" s="74"/>
      <c r="K5733" s="73"/>
      <c r="L5733" s="73"/>
      <c r="M5733" s="73"/>
      <c r="N5733" s="73"/>
      <c r="O5733" s="69"/>
      <c r="P5733" s="69"/>
      <c r="Q5733" s="69"/>
      <c r="R5733" s="69"/>
      <c r="S5733" s="69"/>
      <c r="T5733" s="69"/>
      <c r="U5733" s="69"/>
      <c r="V5733" s="72"/>
      <c r="W5733" s="71"/>
      <c r="X5733" s="71"/>
    </row>
    <row r="5734" spans="1:24" ht="15.75" thickBot="1">
      <c r="A5734" s="3">
        <v>0.5726</v>
      </c>
      <c r="B5734" s="17">
        <v>7.1044100099999993E-2</v>
      </c>
      <c r="C5734" s="17">
        <v>3.4539441300000001E-2</v>
      </c>
      <c r="D5734" s="17">
        <v>2.6744523400000001E-2</v>
      </c>
      <c r="E5734" s="74">
        <v>4.9704361500000002E-2</v>
      </c>
      <c r="F5734" s="74">
        <v>1.4477698400000001E-2</v>
      </c>
      <c r="G5734" s="17">
        <v>5.3892825700000001E-2</v>
      </c>
      <c r="J5734" s="74"/>
      <c r="K5734" s="73"/>
      <c r="L5734" s="73"/>
      <c r="M5734" s="73"/>
      <c r="N5734" s="73"/>
      <c r="O5734" s="69"/>
      <c r="P5734" s="69"/>
      <c r="Q5734" s="69"/>
      <c r="R5734" s="69"/>
      <c r="S5734" s="69"/>
      <c r="T5734" s="69"/>
      <c r="U5734" s="69"/>
      <c r="V5734" s="72"/>
      <c r="W5734" s="71"/>
      <c r="X5734" s="71"/>
    </row>
    <row r="5735" spans="1:24" ht="15.75" thickBot="1">
      <c r="A5735" s="3">
        <v>0.57269999999999999</v>
      </c>
      <c r="B5735" s="17">
        <v>7.1143058999999995E-2</v>
      </c>
      <c r="C5735" s="17">
        <v>3.4622611099999999E-2</v>
      </c>
      <c r="D5735" s="17">
        <v>2.68242494E-2</v>
      </c>
      <c r="E5735" s="74">
        <v>4.9773824799999998E-2</v>
      </c>
      <c r="F5735" s="74">
        <v>1.4551794999999999E-2</v>
      </c>
      <c r="G5735" s="17">
        <v>5.3968089599999998E-2</v>
      </c>
      <c r="J5735" s="74"/>
      <c r="K5735" s="73"/>
      <c r="L5735" s="73"/>
      <c r="M5735" s="73"/>
      <c r="N5735" s="73"/>
      <c r="O5735" s="69"/>
      <c r="P5735" s="69"/>
      <c r="Q5735" s="69"/>
      <c r="R5735" s="69"/>
      <c r="S5735" s="69"/>
      <c r="T5735" s="69"/>
      <c r="U5735" s="69"/>
      <c r="V5735" s="72"/>
      <c r="W5735" s="71"/>
      <c r="X5735" s="71"/>
    </row>
    <row r="5736" spans="1:24" ht="15.75" thickBot="1">
      <c r="A5736" s="3">
        <v>0.57279999999999998</v>
      </c>
      <c r="B5736" s="17">
        <v>7.1242022500000002E-2</v>
      </c>
      <c r="C5736" s="17">
        <v>3.4705788199999997E-2</v>
      </c>
      <c r="D5736" s="17">
        <v>2.6903983199999999E-2</v>
      </c>
      <c r="E5736" s="74">
        <v>4.98432922E-2</v>
      </c>
      <c r="F5736" s="74">
        <v>1.4625900400000001E-2</v>
      </c>
      <c r="G5736" s="17">
        <v>5.4043357899999998E-2</v>
      </c>
      <c r="J5736" s="74"/>
      <c r="K5736" s="73"/>
      <c r="L5736" s="73"/>
      <c r="M5736" s="73"/>
      <c r="N5736" s="73"/>
      <c r="O5736" s="69"/>
      <c r="P5736" s="69"/>
      <c r="Q5736" s="69"/>
      <c r="R5736" s="69"/>
      <c r="S5736" s="69"/>
      <c r="T5736" s="69"/>
      <c r="U5736" s="69"/>
      <c r="V5736" s="72"/>
      <c r="W5736" s="71"/>
      <c r="X5736" s="71"/>
    </row>
    <row r="5737" spans="1:24" ht="15.75" thickBot="1">
      <c r="A5737" s="3">
        <v>0.57289999999999996</v>
      </c>
      <c r="B5737" s="17">
        <v>7.1340990600000001E-2</v>
      </c>
      <c r="C5737" s="17">
        <v>3.4788972500000001E-2</v>
      </c>
      <c r="D5737" s="17">
        <v>2.6983724800000001E-2</v>
      </c>
      <c r="E5737" s="74">
        <v>4.9912763899999997E-2</v>
      </c>
      <c r="F5737" s="74">
        <v>1.4700014500000001E-2</v>
      </c>
      <c r="G5737" s="17">
        <v>5.4118630399999999E-2</v>
      </c>
      <c r="J5737" s="74"/>
      <c r="K5737" s="73"/>
      <c r="L5737" s="73"/>
      <c r="M5737" s="73"/>
      <c r="N5737" s="73"/>
      <c r="O5737" s="69"/>
      <c r="P5737" s="69"/>
      <c r="Q5737" s="69"/>
      <c r="R5737" s="69"/>
      <c r="S5737" s="69"/>
      <c r="T5737" s="69"/>
      <c r="U5737" s="69"/>
      <c r="V5737" s="72"/>
      <c r="W5737" s="71"/>
      <c r="X5737" s="71"/>
    </row>
    <row r="5738" spans="1:24" ht="15.75" thickBot="1">
      <c r="A5738" s="3">
        <v>0.57299999999999995</v>
      </c>
      <c r="B5738" s="17">
        <v>7.1439963400000001E-2</v>
      </c>
      <c r="C5738" s="17">
        <v>3.4872164099999998E-2</v>
      </c>
      <c r="D5738" s="17">
        <v>2.70634742E-2</v>
      </c>
      <c r="E5738" s="74">
        <v>4.9982239800000001E-2</v>
      </c>
      <c r="F5738" s="74">
        <v>1.4774137200000001E-2</v>
      </c>
      <c r="G5738" s="17">
        <v>5.4193907299999997E-2</v>
      </c>
      <c r="J5738" s="74"/>
      <c r="K5738" s="73"/>
      <c r="L5738" s="73"/>
      <c r="M5738" s="73"/>
      <c r="N5738" s="73"/>
      <c r="O5738" s="69"/>
      <c r="P5738" s="69"/>
      <c r="Q5738" s="69"/>
      <c r="R5738" s="69"/>
      <c r="S5738" s="69"/>
      <c r="T5738" s="69"/>
      <c r="U5738" s="69"/>
      <c r="V5738" s="72"/>
      <c r="W5738" s="71"/>
      <c r="X5738" s="71"/>
    </row>
    <row r="5739" spans="1:24" ht="15.75" thickBot="1">
      <c r="A5739" s="3">
        <v>0.57310000000000005</v>
      </c>
      <c r="B5739" s="17">
        <v>7.1538940800000006E-2</v>
      </c>
      <c r="C5739" s="17">
        <v>3.4955362900000002E-2</v>
      </c>
      <c r="D5739" s="17">
        <v>2.71432315E-2</v>
      </c>
      <c r="E5739" s="74">
        <v>5.00517199E-2</v>
      </c>
      <c r="F5739" s="74">
        <v>1.48482687E-2</v>
      </c>
      <c r="G5739" s="17">
        <v>5.4269188599999997E-2</v>
      </c>
      <c r="J5739" s="74"/>
      <c r="K5739" s="73"/>
      <c r="L5739" s="73"/>
      <c r="M5739" s="73"/>
      <c r="N5739" s="73"/>
      <c r="O5739" s="69"/>
      <c r="P5739" s="69"/>
      <c r="Q5739" s="69"/>
      <c r="R5739" s="69"/>
      <c r="S5739" s="69"/>
      <c r="T5739" s="69"/>
      <c r="U5739" s="69"/>
      <c r="V5739" s="72"/>
      <c r="W5739" s="71"/>
      <c r="X5739" s="71"/>
    </row>
    <row r="5740" spans="1:24" ht="15.75" thickBot="1">
      <c r="A5740" s="3">
        <v>0.57320000000000004</v>
      </c>
      <c r="B5740" s="17">
        <v>7.1637922899999998E-2</v>
      </c>
      <c r="C5740" s="17">
        <v>3.50385691E-2</v>
      </c>
      <c r="D5740" s="17">
        <v>2.72229966E-2</v>
      </c>
      <c r="E5740" s="74">
        <v>5.01212043E-2</v>
      </c>
      <c r="F5740" s="74">
        <v>1.4922408999999999E-2</v>
      </c>
      <c r="G5740" s="17">
        <v>5.4344474199999999E-2</v>
      </c>
      <c r="J5740" s="74"/>
      <c r="K5740" s="73"/>
      <c r="L5740" s="73"/>
      <c r="M5740" s="73"/>
      <c r="N5740" s="73"/>
      <c r="O5740" s="69"/>
      <c r="P5740" s="69"/>
      <c r="Q5740" s="69"/>
      <c r="R5740" s="69"/>
      <c r="S5740" s="69"/>
      <c r="T5740" s="69"/>
      <c r="U5740" s="69"/>
      <c r="V5740" s="72"/>
      <c r="W5740" s="71"/>
      <c r="X5740" s="71"/>
    </row>
    <row r="5741" spans="1:24" ht="15.75" thickBot="1">
      <c r="A5741" s="3">
        <v>0.57330000000000003</v>
      </c>
      <c r="B5741" s="17">
        <v>7.1736909599999996E-2</v>
      </c>
      <c r="C5741" s="17">
        <v>3.5121782499999997E-2</v>
      </c>
      <c r="D5741" s="17">
        <v>2.7302769599999999E-2</v>
      </c>
      <c r="E5741" s="74">
        <v>5.0190692799999999E-2</v>
      </c>
      <c r="F5741" s="74">
        <v>1.4996557900000001E-2</v>
      </c>
      <c r="G5741" s="17">
        <v>5.4419764199999998E-2</v>
      </c>
      <c r="J5741" s="74"/>
      <c r="K5741" s="73"/>
      <c r="L5741" s="73"/>
      <c r="M5741" s="73"/>
      <c r="N5741" s="73"/>
      <c r="O5741" s="69"/>
      <c r="P5741" s="69"/>
      <c r="Q5741" s="69"/>
      <c r="R5741" s="69"/>
      <c r="S5741" s="69"/>
      <c r="T5741" s="69"/>
      <c r="U5741" s="69"/>
      <c r="V5741" s="72"/>
      <c r="W5741" s="71"/>
      <c r="X5741" s="71"/>
    </row>
    <row r="5742" spans="1:24" ht="15.75" thickBot="1">
      <c r="A5742" s="3">
        <v>0.57340000000000002</v>
      </c>
      <c r="B5742" s="17">
        <v>7.1835900999999994E-2</v>
      </c>
      <c r="C5742" s="17">
        <v>3.5205003200000001E-2</v>
      </c>
      <c r="D5742" s="17">
        <v>2.73825504E-2</v>
      </c>
      <c r="E5742" s="74">
        <v>5.02601856E-2</v>
      </c>
      <c r="F5742" s="74">
        <v>1.5070715599999999E-2</v>
      </c>
      <c r="G5742" s="17">
        <v>5.44950586E-2</v>
      </c>
      <c r="J5742" s="74"/>
      <c r="K5742" s="73"/>
      <c r="L5742" s="73"/>
      <c r="M5742" s="73"/>
      <c r="N5742" s="73"/>
      <c r="O5742" s="69"/>
      <c r="P5742" s="69"/>
      <c r="Q5742" s="69"/>
      <c r="R5742" s="69"/>
      <c r="S5742" s="69"/>
      <c r="T5742" s="69"/>
      <c r="U5742" s="69"/>
      <c r="V5742" s="72"/>
      <c r="W5742" s="71"/>
      <c r="X5742" s="71"/>
    </row>
    <row r="5743" spans="1:24" ht="15.75" thickBot="1">
      <c r="A5743" s="3">
        <v>0.57350000000000001</v>
      </c>
      <c r="B5743" s="17">
        <v>7.1934897100000006E-2</v>
      </c>
      <c r="C5743" s="17">
        <v>3.5288231199999999E-2</v>
      </c>
      <c r="D5743" s="17">
        <v>2.74623391E-2</v>
      </c>
      <c r="E5743" s="74">
        <v>5.0329682700000003E-2</v>
      </c>
      <c r="F5743" s="74">
        <v>1.5144882E-2</v>
      </c>
      <c r="G5743" s="17">
        <v>5.4570357299999997E-2</v>
      </c>
      <c r="J5743" s="74"/>
      <c r="K5743" s="73"/>
      <c r="L5743" s="73"/>
      <c r="M5743" s="73"/>
      <c r="N5743" s="73"/>
      <c r="O5743" s="69"/>
      <c r="P5743" s="69"/>
      <c r="Q5743" s="69"/>
      <c r="R5743" s="69"/>
      <c r="S5743" s="69"/>
      <c r="T5743" s="69"/>
      <c r="U5743" s="69"/>
      <c r="V5743" s="72"/>
      <c r="W5743" s="71"/>
      <c r="X5743" s="71"/>
    </row>
    <row r="5744" spans="1:24" ht="15.75" thickBot="1">
      <c r="A5744" s="3">
        <v>0.5736</v>
      </c>
      <c r="B5744" s="17">
        <v>7.2033897799999996E-2</v>
      </c>
      <c r="C5744" s="17">
        <v>3.5371466499999997E-2</v>
      </c>
      <c r="D5744" s="17">
        <v>2.75421356E-2</v>
      </c>
      <c r="E5744" s="74">
        <v>5.0399184E-2</v>
      </c>
      <c r="F5744" s="74">
        <v>1.52190572E-2</v>
      </c>
      <c r="G5744" s="17">
        <v>5.4645660399999997E-2</v>
      </c>
      <c r="J5744" s="74"/>
      <c r="K5744" s="73"/>
      <c r="L5744" s="73"/>
      <c r="M5744" s="73"/>
      <c r="N5744" s="73"/>
      <c r="O5744" s="69"/>
      <c r="P5744" s="69"/>
      <c r="Q5744" s="69"/>
      <c r="R5744" s="69"/>
      <c r="S5744" s="69"/>
      <c r="T5744" s="69"/>
      <c r="U5744" s="69"/>
      <c r="V5744" s="72"/>
      <c r="W5744" s="71"/>
      <c r="X5744" s="71"/>
    </row>
    <row r="5745" spans="1:24" ht="15.75" thickBot="1">
      <c r="A5745" s="3">
        <v>0.57369999999999999</v>
      </c>
      <c r="B5745" s="17">
        <v>7.2132903299999995E-2</v>
      </c>
      <c r="C5745" s="17">
        <v>3.5454709100000002E-2</v>
      </c>
      <c r="D5745" s="17">
        <v>2.7621940000000001E-2</v>
      </c>
      <c r="E5745" s="74">
        <v>5.0468689599999998E-2</v>
      </c>
      <c r="F5745" s="74">
        <v>1.52932412E-2</v>
      </c>
      <c r="G5745" s="17">
        <v>5.47209679E-2</v>
      </c>
      <c r="J5745" s="74"/>
      <c r="K5745" s="73"/>
      <c r="L5745" s="73"/>
      <c r="M5745" s="73"/>
      <c r="N5745" s="73"/>
      <c r="O5745" s="69"/>
      <c r="P5745" s="69"/>
      <c r="Q5745" s="69"/>
      <c r="R5745" s="69"/>
      <c r="S5745" s="69"/>
      <c r="T5745" s="69"/>
      <c r="U5745" s="69"/>
      <c r="V5745" s="72"/>
      <c r="W5745" s="71"/>
      <c r="X5745" s="71"/>
    </row>
    <row r="5746" spans="1:24" ht="15.75" thickBot="1">
      <c r="A5746" s="3">
        <v>0.57379999999999998</v>
      </c>
      <c r="B5746" s="17">
        <v>7.22319134E-2</v>
      </c>
      <c r="C5746" s="17">
        <v>3.5537959100000002E-2</v>
      </c>
      <c r="D5746" s="17">
        <v>2.77017523E-2</v>
      </c>
      <c r="E5746" s="74">
        <v>5.0538199399999997E-2</v>
      </c>
      <c r="F5746" s="74">
        <v>1.53674339E-2</v>
      </c>
      <c r="G5746" s="17">
        <v>5.4796279900000001E-2</v>
      </c>
      <c r="J5746" s="74"/>
      <c r="K5746" s="73"/>
      <c r="L5746" s="73"/>
      <c r="M5746" s="73"/>
      <c r="N5746" s="73"/>
      <c r="O5746" s="69"/>
      <c r="P5746" s="69"/>
      <c r="Q5746" s="69"/>
      <c r="R5746" s="69"/>
      <c r="S5746" s="69"/>
      <c r="T5746" s="69"/>
      <c r="U5746" s="69"/>
      <c r="V5746" s="72"/>
      <c r="W5746" s="71"/>
      <c r="X5746" s="71"/>
    </row>
    <row r="5747" spans="1:24" ht="15.75" thickBot="1">
      <c r="A5747" s="3">
        <v>0.57389999999999997</v>
      </c>
      <c r="B5747" s="17">
        <v>7.2330928200000005E-2</v>
      </c>
      <c r="C5747" s="17">
        <v>3.5621216300000001E-2</v>
      </c>
      <c r="D5747" s="17">
        <v>2.7781572500000001E-2</v>
      </c>
      <c r="E5747" s="74">
        <v>5.06077136E-2</v>
      </c>
      <c r="F5747" s="74">
        <v>1.5441635400000001E-2</v>
      </c>
      <c r="G5747" s="17">
        <v>5.4871596199999997E-2</v>
      </c>
      <c r="J5747" s="74"/>
      <c r="K5747" s="73"/>
      <c r="L5747" s="73"/>
      <c r="M5747" s="73"/>
      <c r="N5747" s="73"/>
      <c r="O5747" s="69"/>
      <c r="P5747" s="69"/>
      <c r="Q5747" s="69"/>
      <c r="R5747" s="69"/>
      <c r="S5747" s="69"/>
      <c r="T5747" s="69"/>
      <c r="U5747" s="69"/>
      <c r="V5747" s="72"/>
      <c r="W5747" s="71"/>
      <c r="X5747" s="71"/>
    </row>
    <row r="5748" spans="1:24" ht="15.75" thickBot="1">
      <c r="A5748" s="3">
        <v>0.57399999999999995</v>
      </c>
      <c r="B5748" s="17">
        <v>7.2429947699999997E-2</v>
      </c>
      <c r="C5748" s="17">
        <v>3.5704480900000002E-2</v>
      </c>
      <c r="D5748" s="17">
        <v>2.7861400599999999E-2</v>
      </c>
      <c r="E5748" s="74">
        <v>5.0677232000000003E-2</v>
      </c>
      <c r="F5748" s="74">
        <v>1.55158456E-2</v>
      </c>
      <c r="G5748" s="17">
        <v>5.4946916899999997E-2</v>
      </c>
      <c r="J5748" s="74"/>
      <c r="K5748" s="73"/>
      <c r="L5748" s="73"/>
      <c r="M5748" s="73"/>
      <c r="N5748" s="73"/>
      <c r="O5748" s="69"/>
      <c r="P5748" s="69"/>
      <c r="Q5748" s="69"/>
      <c r="R5748" s="69"/>
      <c r="S5748" s="69"/>
      <c r="T5748" s="69"/>
      <c r="U5748" s="69"/>
      <c r="V5748" s="72"/>
      <c r="W5748" s="71"/>
      <c r="X5748" s="71"/>
    </row>
    <row r="5749" spans="1:24" ht="15.75" thickBot="1">
      <c r="A5749" s="3">
        <v>0.57410000000000005</v>
      </c>
      <c r="B5749" s="17">
        <v>7.2528971999999997E-2</v>
      </c>
      <c r="C5749" s="17">
        <v>3.5787752800000003E-2</v>
      </c>
      <c r="D5749" s="17">
        <v>2.7941236500000001E-2</v>
      </c>
      <c r="E5749" s="74">
        <v>5.0746754599999999E-2</v>
      </c>
      <c r="F5749" s="74">
        <v>1.55900646E-2</v>
      </c>
      <c r="G5749" s="17">
        <v>5.50222421E-2</v>
      </c>
      <c r="J5749" s="74"/>
      <c r="K5749" s="73"/>
      <c r="L5749" s="73"/>
      <c r="M5749" s="73"/>
      <c r="N5749" s="73"/>
      <c r="O5749" s="69"/>
      <c r="P5749" s="69"/>
      <c r="Q5749" s="69"/>
      <c r="R5749" s="69"/>
      <c r="S5749" s="69"/>
      <c r="T5749" s="69"/>
      <c r="U5749" s="69"/>
      <c r="V5749" s="72"/>
      <c r="W5749" s="71"/>
      <c r="X5749" s="71"/>
    </row>
    <row r="5750" spans="1:24" ht="15.75" thickBot="1">
      <c r="A5750" s="3">
        <v>0.57420000000000004</v>
      </c>
      <c r="B5750" s="17">
        <v>7.2628000900000003E-2</v>
      </c>
      <c r="C5750" s="17">
        <v>3.5871032099999998E-2</v>
      </c>
      <c r="D5750" s="17">
        <v>2.8021080399999999E-2</v>
      </c>
      <c r="E5750" s="74">
        <v>5.0816281599999999E-2</v>
      </c>
      <c r="F5750" s="74">
        <v>1.56642925E-2</v>
      </c>
      <c r="G5750" s="17">
        <v>5.5097571599999999E-2</v>
      </c>
      <c r="J5750" s="74"/>
      <c r="K5750" s="73"/>
      <c r="L5750" s="73"/>
      <c r="M5750" s="73"/>
      <c r="N5750" s="73"/>
      <c r="O5750" s="69"/>
      <c r="P5750" s="69"/>
      <c r="Q5750" s="69"/>
      <c r="R5750" s="69"/>
      <c r="S5750" s="69"/>
      <c r="T5750" s="69"/>
      <c r="U5750" s="69"/>
      <c r="V5750" s="72"/>
      <c r="W5750" s="71"/>
      <c r="X5750" s="71"/>
    </row>
    <row r="5751" spans="1:24" ht="15.75" thickBot="1">
      <c r="A5751" s="3">
        <v>0.57430000000000003</v>
      </c>
      <c r="B5751" s="17">
        <v>7.2727034600000004E-2</v>
      </c>
      <c r="C5751" s="17">
        <v>3.5954318700000001E-2</v>
      </c>
      <c r="D5751" s="17">
        <v>2.8100932200000001E-2</v>
      </c>
      <c r="E5751" s="74">
        <v>5.0885812900000001E-2</v>
      </c>
      <c r="F5751" s="74">
        <v>1.5738529099999999E-2</v>
      </c>
      <c r="G5751" s="17">
        <v>5.5172905600000002E-2</v>
      </c>
      <c r="J5751" s="74"/>
      <c r="K5751" s="73"/>
      <c r="L5751" s="73"/>
      <c r="M5751" s="73"/>
      <c r="N5751" s="73"/>
      <c r="O5751" s="69"/>
      <c r="P5751" s="69"/>
      <c r="Q5751" s="69"/>
      <c r="R5751" s="69"/>
      <c r="S5751" s="69"/>
      <c r="T5751" s="69"/>
      <c r="U5751" s="69"/>
      <c r="V5751" s="72"/>
      <c r="W5751" s="71"/>
      <c r="X5751" s="71"/>
    </row>
    <row r="5752" spans="1:24" ht="15.75" thickBot="1">
      <c r="A5752" s="3">
        <v>0.57440000000000002</v>
      </c>
      <c r="B5752" s="17">
        <v>7.2826073000000005E-2</v>
      </c>
      <c r="C5752" s="17">
        <v>3.6037612699999999E-2</v>
      </c>
      <c r="D5752" s="17">
        <v>2.8180791899999998E-2</v>
      </c>
      <c r="E5752" s="74">
        <v>5.0955348400000003E-2</v>
      </c>
      <c r="F5752" s="74">
        <v>1.5812774500000001E-2</v>
      </c>
      <c r="G5752" s="17">
        <v>5.5248244100000003E-2</v>
      </c>
      <c r="J5752" s="74"/>
      <c r="K5752" s="73"/>
      <c r="L5752" s="73"/>
      <c r="M5752" s="73"/>
      <c r="N5752" s="73"/>
      <c r="O5752" s="69"/>
      <c r="P5752" s="69"/>
      <c r="Q5752" s="69"/>
      <c r="R5752" s="69"/>
      <c r="S5752" s="69"/>
      <c r="T5752" s="69"/>
      <c r="U5752" s="69"/>
      <c r="V5752" s="72"/>
      <c r="W5752" s="71"/>
      <c r="X5752" s="71"/>
    </row>
    <row r="5753" spans="1:24" ht="15.75" thickBot="1">
      <c r="A5753" s="3">
        <v>0.57450000000000001</v>
      </c>
      <c r="B5753" s="17">
        <v>7.2925116200000001E-2</v>
      </c>
      <c r="C5753" s="17">
        <v>3.6120914099999998E-2</v>
      </c>
      <c r="D5753" s="17">
        <v>2.82606595E-2</v>
      </c>
      <c r="E5753" s="74">
        <v>5.1024888300000001E-2</v>
      </c>
      <c r="F5753" s="74">
        <v>1.58870287E-2</v>
      </c>
      <c r="G5753" s="17">
        <v>5.5323586899999999E-2</v>
      </c>
      <c r="J5753" s="74"/>
      <c r="K5753" s="73"/>
      <c r="L5753" s="73"/>
      <c r="M5753" s="73"/>
      <c r="N5753" s="73"/>
      <c r="O5753" s="69"/>
      <c r="P5753" s="69"/>
      <c r="Q5753" s="69"/>
      <c r="R5753" s="69"/>
      <c r="S5753" s="69"/>
      <c r="T5753" s="69"/>
      <c r="U5753" s="69"/>
      <c r="V5753" s="72"/>
      <c r="W5753" s="71"/>
      <c r="X5753" s="71"/>
    </row>
    <row r="5754" spans="1:24" ht="15.75" thickBot="1">
      <c r="A5754" s="3">
        <v>0.5746</v>
      </c>
      <c r="B5754" s="17">
        <v>7.3024164099999997E-2</v>
      </c>
      <c r="C5754" s="17">
        <v>3.6204222799999998E-2</v>
      </c>
      <c r="D5754" s="17">
        <v>2.8340535100000001E-2</v>
      </c>
      <c r="E5754" s="74">
        <v>5.1094432500000002E-2</v>
      </c>
      <c r="F5754" s="74">
        <v>1.5961291799999999E-2</v>
      </c>
      <c r="G5754" s="17">
        <v>5.5398934300000001E-2</v>
      </c>
      <c r="J5754" s="74"/>
      <c r="K5754" s="73"/>
      <c r="L5754" s="73"/>
      <c r="M5754" s="73"/>
      <c r="N5754" s="73"/>
      <c r="O5754" s="69"/>
      <c r="P5754" s="69"/>
      <c r="Q5754" s="69"/>
      <c r="R5754" s="69"/>
      <c r="S5754" s="69"/>
      <c r="T5754" s="69"/>
      <c r="U5754" s="69"/>
      <c r="V5754" s="72"/>
      <c r="W5754" s="71"/>
      <c r="X5754" s="71"/>
    </row>
    <row r="5755" spans="1:24" ht="15.75" thickBot="1">
      <c r="A5755" s="3">
        <v>0.57469999999999999</v>
      </c>
      <c r="B5755" s="17">
        <v>7.3123216699999993E-2</v>
      </c>
      <c r="C5755" s="17">
        <v>3.6287538899999999E-2</v>
      </c>
      <c r="D5755" s="17">
        <v>2.84204186E-2</v>
      </c>
      <c r="E5755" s="74">
        <v>5.1163980999999997E-2</v>
      </c>
      <c r="F5755" s="74">
        <v>1.60355636E-2</v>
      </c>
      <c r="G5755" s="17">
        <v>5.5474286099999999E-2</v>
      </c>
      <c r="J5755" s="74"/>
      <c r="K5755" s="73"/>
      <c r="L5755" s="73"/>
      <c r="M5755" s="73"/>
      <c r="N5755" s="73"/>
      <c r="O5755" s="69"/>
      <c r="P5755" s="69"/>
      <c r="Q5755" s="69"/>
      <c r="R5755" s="69"/>
      <c r="S5755" s="69"/>
      <c r="T5755" s="69"/>
      <c r="U5755" s="69"/>
      <c r="V5755" s="72"/>
      <c r="W5755" s="71"/>
      <c r="X5755" s="71"/>
    </row>
    <row r="5756" spans="1:24" ht="15.75" thickBot="1">
      <c r="A5756" s="3">
        <v>0.57479999999999998</v>
      </c>
      <c r="B5756" s="17">
        <v>7.3222274200000007E-2</v>
      </c>
      <c r="C5756" s="17">
        <v>3.6370862300000001E-2</v>
      </c>
      <c r="D5756" s="17">
        <v>2.8500310099999999E-2</v>
      </c>
      <c r="E5756" s="74">
        <v>5.1233533900000003E-2</v>
      </c>
      <c r="F5756" s="74">
        <v>1.6109844299999999E-2</v>
      </c>
      <c r="G5756" s="17">
        <v>5.55496423E-2</v>
      </c>
      <c r="J5756" s="74"/>
      <c r="K5756" s="73"/>
      <c r="L5756" s="73"/>
      <c r="M5756" s="73"/>
      <c r="N5756" s="73"/>
      <c r="O5756" s="69"/>
      <c r="P5756" s="69"/>
      <c r="Q5756" s="69"/>
      <c r="R5756" s="69"/>
      <c r="S5756" s="69"/>
      <c r="T5756" s="69"/>
      <c r="U5756" s="69"/>
      <c r="V5756" s="72"/>
      <c r="W5756" s="71"/>
      <c r="X5756" s="71"/>
    </row>
    <row r="5757" spans="1:24" ht="15.75" thickBot="1">
      <c r="A5757" s="3">
        <v>0.57489999999999997</v>
      </c>
      <c r="B5757" s="17">
        <v>7.3321336299999998E-2</v>
      </c>
      <c r="C5757" s="17">
        <v>3.6454193199999999E-2</v>
      </c>
      <c r="D5757" s="17">
        <v>2.8580209499999999E-2</v>
      </c>
      <c r="E5757" s="74">
        <v>5.1303091100000003E-2</v>
      </c>
      <c r="F5757" s="74">
        <v>1.6184133900000001E-2</v>
      </c>
      <c r="G5757" s="17">
        <v>5.5625002999999999E-2</v>
      </c>
      <c r="J5757" s="74"/>
      <c r="K5757" s="73"/>
      <c r="L5757" s="73"/>
      <c r="M5757" s="73"/>
      <c r="N5757" s="73"/>
      <c r="O5757" s="69"/>
      <c r="P5757" s="69"/>
      <c r="Q5757" s="69"/>
      <c r="R5757" s="69"/>
      <c r="S5757" s="69"/>
      <c r="T5757" s="69"/>
      <c r="U5757" s="69"/>
      <c r="V5757" s="72"/>
      <c r="W5757" s="71"/>
      <c r="X5757" s="71"/>
    </row>
    <row r="5758" spans="1:24" ht="15.75" thickBot="1">
      <c r="A5758" s="3">
        <v>0.57499999999999996</v>
      </c>
      <c r="B5758" s="17">
        <v>7.3420403300000006E-2</v>
      </c>
      <c r="C5758" s="17">
        <v>3.6537531499999998E-2</v>
      </c>
      <c r="D5758" s="17">
        <v>2.86601168E-2</v>
      </c>
      <c r="E5758" s="74">
        <v>5.1372652599999999E-2</v>
      </c>
      <c r="F5758" s="74">
        <v>1.6258432199999999E-2</v>
      </c>
      <c r="G5758" s="17">
        <v>5.5700368200000003E-2</v>
      </c>
      <c r="J5758" s="74"/>
      <c r="K5758" s="73"/>
      <c r="L5758" s="73"/>
      <c r="M5758" s="73"/>
      <c r="N5758" s="73"/>
      <c r="O5758" s="69"/>
      <c r="P5758" s="69"/>
      <c r="Q5758" s="69"/>
      <c r="R5758" s="69"/>
      <c r="S5758" s="69"/>
      <c r="T5758" s="69"/>
      <c r="U5758" s="69"/>
      <c r="V5758" s="72"/>
      <c r="W5758" s="71"/>
      <c r="X5758" s="71"/>
    </row>
    <row r="5759" spans="1:24" ht="15.75" thickBot="1">
      <c r="A5759" s="3">
        <v>0.57509999999999994</v>
      </c>
      <c r="B5759" s="17">
        <v>7.3519475000000001E-2</v>
      </c>
      <c r="C5759" s="17">
        <v>3.6620877099999997E-2</v>
      </c>
      <c r="D5759" s="17">
        <v>2.87400321E-2</v>
      </c>
      <c r="E5759" s="74">
        <v>5.1442218499999998E-2</v>
      </c>
      <c r="F5759" s="74">
        <v>1.6332739400000001E-2</v>
      </c>
      <c r="G5759" s="17">
        <v>5.5775737899999997E-2</v>
      </c>
      <c r="J5759" s="74"/>
      <c r="K5759" s="73"/>
      <c r="L5759" s="73"/>
      <c r="M5759" s="73"/>
      <c r="N5759" s="73"/>
      <c r="O5759" s="69"/>
      <c r="P5759" s="69"/>
      <c r="Q5759" s="69"/>
      <c r="R5759" s="69"/>
      <c r="S5759" s="69"/>
      <c r="T5759" s="69"/>
      <c r="U5759" s="69"/>
      <c r="V5759" s="72"/>
      <c r="W5759" s="71"/>
      <c r="X5759" s="71"/>
    </row>
    <row r="5760" spans="1:24" ht="15.75" thickBot="1">
      <c r="A5760" s="3">
        <v>0.57520000000000004</v>
      </c>
      <c r="B5760" s="17">
        <v>7.3618551599999998E-2</v>
      </c>
      <c r="C5760" s="17">
        <v>3.67042302E-2</v>
      </c>
      <c r="D5760" s="17">
        <v>2.88199554E-2</v>
      </c>
      <c r="E5760" s="74">
        <v>5.1511788699999998E-2</v>
      </c>
      <c r="F5760" s="74">
        <v>1.64070555E-2</v>
      </c>
      <c r="G5760" s="17">
        <v>5.5851112100000003E-2</v>
      </c>
      <c r="J5760" s="74"/>
      <c r="K5760" s="73"/>
      <c r="L5760" s="73"/>
      <c r="M5760" s="73"/>
      <c r="N5760" s="73"/>
      <c r="O5760" s="69"/>
      <c r="P5760" s="69"/>
      <c r="Q5760" s="69"/>
      <c r="R5760" s="69"/>
      <c r="S5760" s="69"/>
      <c r="T5760" s="69"/>
      <c r="U5760" s="69"/>
      <c r="V5760" s="72"/>
      <c r="W5760" s="71"/>
      <c r="X5760" s="71"/>
    </row>
    <row r="5761" spans="1:24" ht="15.75" thickBot="1">
      <c r="A5761" s="3">
        <v>0.57530000000000003</v>
      </c>
      <c r="B5761" s="17">
        <v>7.3717632899999996E-2</v>
      </c>
      <c r="C5761" s="17">
        <v>3.6787590699999997E-2</v>
      </c>
      <c r="D5761" s="17">
        <v>2.8899886699999999E-2</v>
      </c>
      <c r="E5761" s="74">
        <v>5.1581363300000002E-2</v>
      </c>
      <c r="F5761" s="74">
        <v>1.6481380399999999E-2</v>
      </c>
      <c r="G5761" s="17">
        <v>5.5926490699999998E-2</v>
      </c>
      <c r="J5761" s="74"/>
      <c r="K5761" s="73"/>
      <c r="L5761" s="73"/>
      <c r="M5761" s="73"/>
      <c r="N5761" s="73"/>
      <c r="O5761" s="69"/>
      <c r="P5761" s="69"/>
      <c r="Q5761" s="69"/>
      <c r="R5761" s="69"/>
      <c r="S5761" s="69"/>
      <c r="T5761" s="69"/>
      <c r="U5761" s="69"/>
      <c r="V5761" s="72"/>
      <c r="W5761" s="71"/>
      <c r="X5761" s="71"/>
    </row>
    <row r="5762" spans="1:24" ht="15.75" thickBot="1">
      <c r="A5762" s="3">
        <v>0.57540000000000002</v>
      </c>
      <c r="B5762" s="17">
        <v>7.3816719000000003E-2</v>
      </c>
      <c r="C5762" s="17">
        <v>3.6870958600000003E-2</v>
      </c>
      <c r="D5762" s="17">
        <v>2.8979825899999999E-2</v>
      </c>
      <c r="E5762" s="74">
        <v>5.1650942200000001E-2</v>
      </c>
      <c r="F5762" s="74">
        <v>1.6555714199999998E-2</v>
      </c>
      <c r="G5762" s="17">
        <v>5.6001873899999999E-2</v>
      </c>
      <c r="J5762" s="74"/>
      <c r="K5762" s="73"/>
      <c r="L5762" s="73"/>
      <c r="M5762" s="73"/>
      <c r="N5762" s="73"/>
      <c r="O5762" s="69"/>
      <c r="P5762" s="69"/>
      <c r="Q5762" s="69"/>
      <c r="R5762" s="69"/>
      <c r="S5762" s="69"/>
      <c r="T5762" s="69"/>
      <c r="U5762" s="69"/>
      <c r="V5762" s="72"/>
      <c r="W5762" s="71"/>
      <c r="X5762" s="71"/>
    </row>
    <row r="5763" spans="1:24" ht="15.75" thickBot="1">
      <c r="A5763" s="3">
        <v>0.57550000000000001</v>
      </c>
      <c r="B5763" s="17">
        <v>7.3915809900000004E-2</v>
      </c>
      <c r="C5763" s="17">
        <v>3.6954333899999997E-2</v>
      </c>
      <c r="D5763" s="17">
        <v>2.90597732E-2</v>
      </c>
      <c r="E5763" s="74">
        <v>5.1720525599999997E-2</v>
      </c>
      <c r="F5763" s="74">
        <v>1.6630056899999999E-2</v>
      </c>
      <c r="G5763" s="17">
        <v>5.6077261599999997E-2</v>
      </c>
      <c r="J5763" s="74"/>
      <c r="K5763" s="73"/>
      <c r="L5763" s="73"/>
      <c r="M5763" s="73"/>
      <c r="N5763" s="73"/>
      <c r="O5763" s="69"/>
      <c r="P5763" s="69"/>
      <c r="Q5763" s="69"/>
      <c r="R5763" s="69"/>
      <c r="S5763" s="69"/>
      <c r="T5763" s="69"/>
      <c r="U5763" s="69"/>
      <c r="V5763" s="72"/>
      <c r="W5763" s="71"/>
      <c r="X5763" s="71"/>
    </row>
    <row r="5764" spans="1:24" ht="15.75" thickBot="1">
      <c r="A5764" s="3">
        <v>0.5756</v>
      </c>
      <c r="B5764" s="17">
        <v>7.4014905699999994E-2</v>
      </c>
      <c r="C5764" s="17">
        <v>3.7037716700000001E-2</v>
      </c>
      <c r="D5764" s="17">
        <v>2.9139728399999999E-2</v>
      </c>
      <c r="E5764" s="74">
        <v>5.1790113300000003E-2</v>
      </c>
      <c r="F5764" s="74">
        <v>1.6704408399999999E-2</v>
      </c>
      <c r="G5764" s="17">
        <v>5.6152653699999999E-2</v>
      </c>
      <c r="J5764" s="74"/>
      <c r="K5764" s="73"/>
      <c r="L5764" s="73"/>
      <c r="M5764" s="73"/>
      <c r="N5764" s="73"/>
      <c r="O5764" s="69"/>
      <c r="P5764" s="69"/>
      <c r="Q5764" s="69"/>
      <c r="R5764" s="69"/>
      <c r="S5764" s="69"/>
      <c r="T5764" s="69"/>
      <c r="U5764" s="69"/>
      <c r="V5764" s="72"/>
      <c r="W5764" s="71"/>
      <c r="X5764" s="71"/>
    </row>
    <row r="5765" spans="1:24" ht="15.75" thickBot="1">
      <c r="A5765" s="3">
        <v>0.57569999999999999</v>
      </c>
      <c r="B5765" s="17">
        <v>7.4114006199999999E-2</v>
      </c>
      <c r="C5765" s="17">
        <v>3.7121106899999999E-2</v>
      </c>
      <c r="D5765" s="17">
        <v>2.9219691700000001E-2</v>
      </c>
      <c r="E5765" s="74">
        <v>5.1859705399999997E-2</v>
      </c>
      <c r="F5765" s="74">
        <v>1.6778768900000001E-2</v>
      </c>
      <c r="G5765" s="17">
        <v>5.6228050500000001E-2</v>
      </c>
      <c r="J5765" s="74"/>
      <c r="K5765" s="73"/>
      <c r="L5765" s="73"/>
      <c r="M5765" s="73"/>
      <c r="N5765" s="73"/>
      <c r="O5765" s="69"/>
      <c r="P5765" s="69"/>
      <c r="Q5765" s="69"/>
      <c r="R5765" s="69"/>
      <c r="S5765" s="69"/>
      <c r="T5765" s="69"/>
      <c r="U5765" s="69"/>
      <c r="V5765" s="72"/>
      <c r="W5765" s="71"/>
      <c r="X5765" s="71"/>
    </row>
    <row r="5766" spans="1:24" ht="15.75" thickBot="1">
      <c r="A5766" s="3">
        <v>0.57579999999999998</v>
      </c>
      <c r="B5766" s="17">
        <v>7.4213111600000006E-2</v>
      </c>
      <c r="C5766" s="17">
        <v>3.72045046E-2</v>
      </c>
      <c r="D5766" s="17">
        <v>2.9299662899999999E-2</v>
      </c>
      <c r="E5766" s="74">
        <v>5.1929301900000002E-2</v>
      </c>
      <c r="F5766" s="74">
        <v>1.6853138199999999E-2</v>
      </c>
      <c r="G5766" s="17">
        <v>5.63034517E-2</v>
      </c>
      <c r="J5766" s="74"/>
      <c r="K5766" s="73"/>
      <c r="L5766" s="73"/>
      <c r="M5766" s="73"/>
      <c r="N5766" s="73"/>
      <c r="O5766" s="69"/>
      <c r="P5766" s="69"/>
      <c r="Q5766" s="69"/>
      <c r="R5766" s="69"/>
      <c r="S5766" s="69"/>
      <c r="T5766" s="69"/>
      <c r="U5766" s="69"/>
      <c r="V5766" s="72"/>
      <c r="W5766" s="71"/>
      <c r="X5766" s="71"/>
    </row>
    <row r="5767" spans="1:24" ht="15.75" thickBot="1">
      <c r="A5767" s="3">
        <v>0.57589999999999997</v>
      </c>
      <c r="B5767" s="17">
        <v>7.4312221900000003E-2</v>
      </c>
      <c r="C5767" s="17">
        <v>3.7287909700000003E-2</v>
      </c>
      <c r="D5767" s="17">
        <v>2.93796422E-2</v>
      </c>
      <c r="E5767" s="74">
        <v>5.1998902800000003E-2</v>
      </c>
      <c r="F5767" s="74">
        <v>1.6927516399999998E-2</v>
      </c>
      <c r="G5767" s="17">
        <v>5.6378857499999997E-2</v>
      </c>
      <c r="J5767" s="74"/>
      <c r="K5767" s="73"/>
      <c r="L5767" s="73"/>
      <c r="M5767" s="73"/>
      <c r="N5767" s="73"/>
      <c r="O5767" s="69"/>
      <c r="P5767" s="69"/>
      <c r="Q5767" s="69"/>
      <c r="R5767" s="69"/>
      <c r="S5767" s="69"/>
      <c r="T5767" s="69"/>
      <c r="U5767" s="69"/>
      <c r="V5767" s="72"/>
      <c r="W5767" s="71"/>
      <c r="X5767" s="71"/>
    </row>
    <row r="5768" spans="1:24" ht="15.75" thickBot="1">
      <c r="A5768" s="3">
        <v>0.57599999999999996</v>
      </c>
      <c r="B5768" s="17">
        <v>7.4411336999999994E-2</v>
      </c>
      <c r="C5768" s="17">
        <v>3.7371322300000002E-2</v>
      </c>
      <c r="D5768" s="17">
        <v>2.9459629500000001E-2</v>
      </c>
      <c r="E5768" s="74">
        <v>5.2068507999999999E-2</v>
      </c>
      <c r="F5768" s="74">
        <v>1.7001903499999999E-2</v>
      </c>
      <c r="G5768" s="17">
        <v>5.6454267799999999E-2</v>
      </c>
      <c r="J5768" s="74"/>
      <c r="K5768" s="73"/>
      <c r="L5768" s="73"/>
      <c r="M5768" s="73"/>
      <c r="N5768" s="73"/>
      <c r="O5768" s="69"/>
      <c r="P5768" s="69"/>
      <c r="Q5768" s="69"/>
      <c r="R5768" s="69"/>
      <c r="S5768" s="69"/>
      <c r="T5768" s="69"/>
      <c r="U5768" s="69"/>
      <c r="V5768" s="72"/>
      <c r="W5768" s="71"/>
      <c r="X5768" s="71"/>
    </row>
    <row r="5769" spans="1:24" ht="15.75" thickBot="1">
      <c r="A5769" s="3">
        <v>0.57609999999999995</v>
      </c>
      <c r="B5769" s="17">
        <v>7.4510456899999994E-2</v>
      </c>
      <c r="C5769" s="17">
        <v>3.7454742300000003E-2</v>
      </c>
      <c r="D5769" s="17">
        <v>2.9539624800000001E-2</v>
      </c>
      <c r="E5769" s="74">
        <v>5.2138117800000001E-2</v>
      </c>
      <c r="F5769" s="74">
        <v>1.7076299499999999E-2</v>
      </c>
      <c r="G5769" s="17">
        <v>5.6529682599999999E-2</v>
      </c>
      <c r="J5769" s="74"/>
      <c r="K5769" s="73"/>
      <c r="L5769" s="73"/>
      <c r="M5769" s="73"/>
      <c r="N5769" s="73"/>
      <c r="O5769" s="69"/>
      <c r="P5769" s="69"/>
      <c r="Q5769" s="69"/>
      <c r="R5769" s="69"/>
      <c r="S5769" s="69"/>
      <c r="T5769" s="69"/>
      <c r="U5769" s="69"/>
      <c r="V5769" s="72"/>
      <c r="W5769" s="71"/>
      <c r="X5769" s="71"/>
    </row>
    <row r="5770" spans="1:24" ht="15.75" thickBot="1">
      <c r="A5770" s="3">
        <v>0.57620000000000005</v>
      </c>
      <c r="B5770" s="17">
        <v>7.4609581699999997E-2</v>
      </c>
      <c r="C5770" s="17">
        <v>3.75381698E-2</v>
      </c>
      <c r="D5770" s="17">
        <v>2.96196281E-2</v>
      </c>
      <c r="E5770" s="74">
        <v>5.2207731899999998E-2</v>
      </c>
      <c r="F5770" s="74">
        <v>1.7150704499999999E-2</v>
      </c>
      <c r="G5770" s="17">
        <v>5.6605102099999999E-2</v>
      </c>
      <c r="J5770" s="74"/>
      <c r="K5770" s="73"/>
      <c r="L5770" s="73"/>
      <c r="M5770" s="73"/>
      <c r="N5770" s="73"/>
      <c r="O5770" s="69"/>
      <c r="P5770" s="69"/>
      <c r="Q5770" s="69"/>
      <c r="R5770" s="69"/>
      <c r="S5770" s="69"/>
      <c r="T5770" s="69"/>
      <c r="U5770" s="69"/>
      <c r="V5770" s="72"/>
      <c r="W5770" s="71"/>
      <c r="X5770" s="71"/>
    </row>
    <row r="5771" spans="1:24" ht="15.75" thickBot="1">
      <c r="A5771" s="3">
        <v>0.57630000000000003</v>
      </c>
      <c r="B5771" s="17">
        <v>7.4708711299999994E-2</v>
      </c>
      <c r="C5771" s="17">
        <v>3.76216048E-2</v>
      </c>
      <c r="D5771" s="17">
        <v>2.96996395E-2</v>
      </c>
      <c r="E5771" s="74">
        <v>5.2277350399999999E-2</v>
      </c>
      <c r="F5771" s="74">
        <v>1.7225118399999999E-2</v>
      </c>
      <c r="G5771" s="17">
        <v>5.6680526000000002E-2</v>
      </c>
      <c r="J5771" s="74"/>
      <c r="K5771" s="73"/>
      <c r="L5771" s="73"/>
      <c r="M5771" s="73"/>
      <c r="N5771" s="73"/>
      <c r="O5771" s="69"/>
      <c r="P5771" s="69"/>
      <c r="Q5771" s="69"/>
      <c r="R5771" s="69"/>
      <c r="S5771" s="69"/>
      <c r="T5771" s="69"/>
      <c r="U5771" s="69"/>
      <c r="V5771" s="72"/>
      <c r="W5771" s="71"/>
      <c r="X5771" s="71"/>
    </row>
    <row r="5772" spans="1:24" ht="15.75" thickBot="1">
      <c r="A5772" s="3">
        <v>0.57640000000000002</v>
      </c>
      <c r="B5772" s="17">
        <v>7.4807845799999995E-2</v>
      </c>
      <c r="C5772" s="17">
        <v>3.7705047300000002E-2</v>
      </c>
      <c r="D5772" s="17">
        <v>2.9779659E-2</v>
      </c>
      <c r="E5772" s="74">
        <v>5.2346973400000003E-2</v>
      </c>
      <c r="F5772" s="74">
        <v>1.7299541200000001E-2</v>
      </c>
      <c r="G5772" s="17">
        <v>5.6755954599999998E-2</v>
      </c>
      <c r="J5772" s="74"/>
      <c r="K5772" s="73"/>
      <c r="L5772" s="73"/>
      <c r="M5772" s="73"/>
      <c r="N5772" s="73"/>
      <c r="O5772" s="69"/>
      <c r="P5772" s="69"/>
      <c r="Q5772" s="69"/>
      <c r="R5772" s="69"/>
      <c r="S5772" s="69"/>
      <c r="T5772" s="69"/>
      <c r="U5772" s="69"/>
      <c r="V5772" s="72"/>
      <c r="W5772" s="71"/>
      <c r="X5772" s="71"/>
    </row>
    <row r="5773" spans="1:24" ht="15.75" thickBot="1">
      <c r="A5773" s="3">
        <v>0.57650000000000001</v>
      </c>
      <c r="B5773" s="17">
        <v>7.4906985199999998E-2</v>
      </c>
      <c r="C5773" s="17">
        <v>3.7788497300000001E-2</v>
      </c>
      <c r="D5773" s="17">
        <v>2.98596865E-2</v>
      </c>
      <c r="E5773" s="74">
        <v>5.2416600799999997E-2</v>
      </c>
      <c r="F5773" s="74">
        <v>1.73739729E-2</v>
      </c>
      <c r="G5773" s="17">
        <v>5.68313877E-2</v>
      </c>
      <c r="J5773" s="74"/>
      <c r="K5773" s="73"/>
      <c r="L5773" s="73"/>
      <c r="M5773" s="73"/>
      <c r="N5773" s="73"/>
      <c r="O5773" s="69"/>
      <c r="P5773" s="69"/>
      <c r="Q5773" s="69"/>
      <c r="R5773" s="69"/>
      <c r="S5773" s="69"/>
      <c r="T5773" s="69"/>
      <c r="U5773" s="69"/>
      <c r="V5773" s="72"/>
      <c r="W5773" s="71"/>
      <c r="X5773" s="71"/>
    </row>
    <row r="5774" spans="1:24" ht="15.75" thickBot="1">
      <c r="A5774" s="3">
        <v>0.5766</v>
      </c>
      <c r="B5774" s="17">
        <v>7.5006129500000004E-2</v>
      </c>
      <c r="C5774" s="17">
        <v>3.7871954800000003E-2</v>
      </c>
      <c r="D5774" s="17">
        <v>2.99397221E-2</v>
      </c>
      <c r="E5774" s="74">
        <v>5.2486232700000003E-2</v>
      </c>
      <c r="F5774" s="74">
        <v>1.74484136E-2</v>
      </c>
      <c r="G5774" s="17">
        <v>5.69068254E-2</v>
      </c>
      <c r="J5774" s="74"/>
      <c r="K5774" s="73"/>
      <c r="L5774" s="73"/>
      <c r="M5774" s="73"/>
      <c r="N5774" s="73"/>
      <c r="O5774" s="69"/>
      <c r="P5774" s="69"/>
      <c r="Q5774" s="69"/>
      <c r="R5774" s="69"/>
      <c r="S5774" s="69"/>
      <c r="T5774" s="69"/>
      <c r="U5774" s="69"/>
      <c r="V5774" s="72"/>
      <c r="W5774" s="71"/>
      <c r="X5774" s="71"/>
    </row>
    <row r="5775" spans="1:24" ht="15.75" thickBot="1">
      <c r="A5775" s="3">
        <v>0.57669999999999999</v>
      </c>
      <c r="B5775" s="17">
        <v>7.51052787E-2</v>
      </c>
      <c r="C5775" s="17">
        <v>3.7955419800000001E-2</v>
      </c>
      <c r="D5775" s="17">
        <v>3.0019765699999999E-2</v>
      </c>
      <c r="E5775" s="74">
        <v>5.2555868999999998E-2</v>
      </c>
      <c r="F5775" s="74">
        <v>1.7522863199999999E-2</v>
      </c>
      <c r="G5775" s="17">
        <v>5.6982267699999999E-2</v>
      </c>
      <c r="J5775" s="74"/>
      <c r="K5775" s="73"/>
      <c r="L5775" s="73"/>
      <c r="M5775" s="73"/>
      <c r="N5775" s="73"/>
      <c r="O5775" s="69"/>
      <c r="P5775" s="69"/>
      <c r="Q5775" s="69"/>
      <c r="R5775" s="69"/>
      <c r="S5775" s="69"/>
      <c r="T5775" s="69"/>
      <c r="U5775" s="69"/>
      <c r="V5775" s="72"/>
      <c r="W5775" s="71"/>
      <c r="X5775" s="71"/>
    </row>
    <row r="5776" spans="1:24" ht="15.75" thickBot="1">
      <c r="A5776" s="3">
        <v>0.57679999999999998</v>
      </c>
      <c r="B5776" s="17">
        <v>7.5204432799999998E-2</v>
      </c>
      <c r="C5776" s="17">
        <v>3.8038892300000002E-2</v>
      </c>
      <c r="D5776" s="17">
        <v>3.0099817399999999E-2</v>
      </c>
      <c r="E5776" s="74">
        <v>5.2625509799999998E-2</v>
      </c>
      <c r="F5776" s="74">
        <v>1.7597321799999999E-2</v>
      </c>
      <c r="G5776" s="17">
        <v>5.7057714599999997E-2</v>
      </c>
      <c r="J5776" s="74"/>
      <c r="K5776" s="73"/>
      <c r="L5776" s="73"/>
      <c r="M5776" s="73"/>
      <c r="N5776" s="73"/>
      <c r="O5776" s="69"/>
      <c r="P5776" s="69"/>
      <c r="Q5776" s="69"/>
      <c r="R5776" s="69"/>
      <c r="S5776" s="69"/>
      <c r="T5776" s="69"/>
      <c r="U5776" s="69"/>
      <c r="V5776" s="72"/>
      <c r="W5776" s="71"/>
      <c r="X5776" s="71"/>
    </row>
    <row r="5777" spans="1:24" ht="15.75" thickBot="1">
      <c r="A5777" s="3">
        <v>0.57689999999999997</v>
      </c>
      <c r="B5777" s="17">
        <v>7.53035918E-2</v>
      </c>
      <c r="C5777" s="17">
        <v>3.81223724E-2</v>
      </c>
      <c r="D5777" s="17">
        <v>3.01798772E-2</v>
      </c>
      <c r="E5777" s="74">
        <v>5.2695155E-2</v>
      </c>
      <c r="F5777" s="74">
        <v>1.7671789399999999E-2</v>
      </c>
      <c r="G5777" s="17">
        <v>5.71331661E-2</v>
      </c>
      <c r="J5777" s="74"/>
      <c r="K5777" s="73"/>
      <c r="L5777" s="73"/>
      <c r="M5777" s="73"/>
      <c r="N5777" s="73"/>
      <c r="O5777" s="69"/>
      <c r="P5777" s="69"/>
      <c r="Q5777" s="69"/>
      <c r="R5777" s="69"/>
      <c r="S5777" s="69"/>
      <c r="T5777" s="69"/>
      <c r="U5777" s="69"/>
      <c r="V5777" s="72"/>
      <c r="W5777" s="71"/>
      <c r="X5777" s="71"/>
    </row>
    <row r="5778" spans="1:24" ht="15.75" thickBot="1">
      <c r="A5778" s="3">
        <v>0.57699999999999996</v>
      </c>
      <c r="B5778" s="17">
        <v>7.5402755700000004E-2</v>
      </c>
      <c r="C5778" s="17">
        <v>3.82058599E-2</v>
      </c>
      <c r="D5778" s="17">
        <v>3.0259945100000001E-2</v>
      </c>
      <c r="E5778" s="74">
        <v>5.2764804700000001E-2</v>
      </c>
      <c r="F5778" s="74">
        <v>1.7746265899999999E-2</v>
      </c>
      <c r="G5778" s="17">
        <v>5.7208622200000003E-2</v>
      </c>
      <c r="J5778" s="74"/>
      <c r="K5778" s="73"/>
      <c r="L5778" s="73"/>
      <c r="M5778" s="73"/>
      <c r="N5778" s="73"/>
      <c r="O5778" s="69"/>
      <c r="P5778" s="69"/>
      <c r="Q5778" s="69"/>
      <c r="R5778" s="69"/>
      <c r="S5778" s="69"/>
      <c r="T5778" s="69"/>
      <c r="U5778" s="69"/>
      <c r="V5778" s="72"/>
      <c r="W5778" s="71"/>
      <c r="X5778" s="71"/>
    </row>
    <row r="5779" spans="1:24" ht="15.75" thickBot="1">
      <c r="A5779" s="3">
        <v>0.57709999999999995</v>
      </c>
      <c r="B5779" s="17">
        <v>7.5501924499999998E-2</v>
      </c>
      <c r="C5779" s="17">
        <v>3.8289354999999997E-2</v>
      </c>
      <c r="D5779" s="17">
        <v>3.03400211E-2</v>
      </c>
      <c r="E5779" s="74">
        <v>5.2834458899999999E-2</v>
      </c>
      <c r="F5779" s="74">
        <v>1.7820751400000001E-2</v>
      </c>
      <c r="G5779" s="17">
        <v>5.7284082899999998E-2</v>
      </c>
      <c r="J5779" s="74"/>
      <c r="K5779" s="73"/>
      <c r="L5779" s="73"/>
      <c r="M5779" s="73"/>
      <c r="N5779" s="73"/>
      <c r="O5779" s="69"/>
      <c r="P5779" s="69"/>
      <c r="Q5779" s="69"/>
      <c r="R5779" s="69"/>
      <c r="S5779" s="69"/>
      <c r="T5779" s="69"/>
      <c r="U5779" s="69"/>
      <c r="V5779" s="72"/>
      <c r="W5779" s="71"/>
      <c r="X5779" s="71"/>
    </row>
    <row r="5780" spans="1:24" ht="15.75" thickBot="1">
      <c r="A5780" s="3">
        <v>0.57720000000000005</v>
      </c>
      <c r="B5780" s="17">
        <v>7.5601098199999994E-2</v>
      </c>
      <c r="C5780" s="17">
        <v>3.8372857699999999E-2</v>
      </c>
      <c r="D5780" s="17">
        <v>3.0420105100000001E-2</v>
      </c>
      <c r="E5780" s="74">
        <v>5.29041175E-2</v>
      </c>
      <c r="F5780" s="74">
        <v>1.7895245899999999E-2</v>
      </c>
      <c r="G5780" s="17">
        <v>5.7359548199999999E-2</v>
      </c>
      <c r="J5780" s="74"/>
      <c r="K5780" s="73"/>
      <c r="L5780" s="73"/>
      <c r="M5780" s="73"/>
      <c r="N5780" s="73"/>
      <c r="O5780" s="69"/>
      <c r="P5780" s="69"/>
      <c r="Q5780" s="69"/>
      <c r="R5780" s="69"/>
      <c r="S5780" s="69"/>
      <c r="T5780" s="69"/>
      <c r="U5780" s="69"/>
      <c r="V5780" s="72"/>
      <c r="W5780" s="71"/>
      <c r="X5780" s="71"/>
    </row>
    <row r="5781" spans="1:24" ht="15.75" thickBot="1">
      <c r="A5781" s="3">
        <v>0.57730000000000004</v>
      </c>
      <c r="B5781" s="17">
        <v>7.5700276900000002E-2</v>
      </c>
      <c r="C5781" s="17">
        <v>3.8456367900000003E-2</v>
      </c>
      <c r="D5781" s="17">
        <v>3.05001973E-2</v>
      </c>
      <c r="E5781" s="74">
        <v>5.29737807E-2</v>
      </c>
      <c r="F5781" s="74">
        <v>1.7969749300000001E-2</v>
      </c>
      <c r="G5781" s="17">
        <v>5.7435018099999999E-2</v>
      </c>
      <c r="J5781" s="74"/>
      <c r="K5781" s="73"/>
      <c r="L5781" s="73"/>
      <c r="M5781" s="73"/>
      <c r="N5781" s="73"/>
      <c r="O5781" s="69"/>
      <c r="P5781" s="69"/>
      <c r="Q5781" s="69"/>
      <c r="R5781" s="69"/>
      <c r="S5781" s="69"/>
      <c r="T5781" s="69"/>
      <c r="U5781" s="69"/>
      <c r="V5781" s="72"/>
      <c r="W5781" s="71"/>
      <c r="X5781" s="71"/>
    </row>
    <row r="5782" spans="1:24" ht="15.75" thickBot="1">
      <c r="A5782" s="3">
        <v>0.57740000000000002</v>
      </c>
      <c r="B5782" s="17">
        <v>7.5799460499999999E-2</v>
      </c>
      <c r="C5782" s="17">
        <v>3.8539885599999997E-2</v>
      </c>
      <c r="D5782" s="17">
        <v>3.05802976E-2</v>
      </c>
      <c r="E5782" s="74">
        <v>5.3043448299999997E-2</v>
      </c>
      <c r="F5782" s="74">
        <v>1.8044261799999999E-2</v>
      </c>
      <c r="G5782" s="17">
        <v>5.7510492699999999E-2</v>
      </c>
      <c r="J5782" s="74"/>
      <c r="K5782" s="73"/>
      <c r="L5782" s="73"/>
      <c r="M5782" s="73"/>
      <c r="N5782" s="73"/>
      <c r="O5782" s="69"/>
      <c r="P5782" s="69"/>
      <c r="Q5782" s="69"/>
      <c r="R5782" s="69"/>
      <c r="S5782" s="69"/>
      <c r="T5782" s="69"/>
      <c r="U5782" s="69"/>
      <c r="V5782" s="72"/>
      <c r="W5782" s="71"/>
      <c r="X5782" s="71"/>
    </row>
    <row r="5783" spans="1:24" ht="15.75" thickBot="1">
      <c r="A5783" s="3">
        <v>0.57750000000000001</v>
      </c>
      <c r="B5783" s="17">
        <v>7.5898649100000007E-2</v>
      </c>
      <c r="C5783" s="17">
        <v>3.8623410900000002E-2</v>
      </c>
      <c r="D5783" s="17">
        <v>3.0660406000000001E-2</v>
      </c>
      <c r="E5783" s="74">
        <v>5.3113120399999998E-2</v>
      </c>
      <c r="F5783" s="74">
        <v>1.81187833E-2</v>
      </c>
      <c r="G5783" s="17">
        <v>5.7585971899999998E-2</v>
      </c>
      <c r="J5783" s="74"/>
      <c r="K5783" s="73"/>
      <c r="L5783" s="73"/>
      <c r="M5783" s="73"/>
      <c r="N5783" s="73"/>
      <c r="O5783" s="69"/>
      <c r="P5783" s="69"/>
      <c r="Q5783" s="69"/>
      <c r="R5783" s="69"/>
      <c r="S5783" s="69"/>
      <c r="T5783" s="69"/>
      <c r="U5783" s="69"/>
      <c r="V5783" s="72"/>
      <c r="W5783" s="71"/>
      <c r="X5783" s="71"/>
    </row>
    <row r="5784" spans="1:24" ht="15.75" thickBot="1">
      <c r="A5784" s="3">
        <v>0.5776</v>
      </c>
      <c r="B5784" s="17">
        <v>7.5997842600000004E-2</v>
      </c>
      <c r="C5784" s="17">
        <v>3.8706943799999997E-2</v>
      </c>
      <c r="D5784" s="17">
        <v>3.07405226E-2</v>
      </c>
      <c r="E5784" s="74">
        <v>5.3182797099999998E-2</v>
      </c>
      <c r="F5784" s="74">
        <v>1.8193313700000002E-2</v>
      </c>
      <c r="G5784" s="17">
        <v>5.7661455799999997E-2</v>
      </c>
      <c r="J5784" s="74"/>
      <c r="K5784" s="73"/>
      <c r="L5784" s="73"/>
      <c r="M5784" s="73"/>
      <c r="N5784" s="73"/>
      <c r="O5784" s="69"/>
      <c r="P5784" s="69"/>
      <c r="Q5784" s="69"/>
      <c r="R5784" s="69"/>
      <c r="S5784" s="69"/>
      <c r="T5784" s="69"/>
      <c r="U5784" s="69"/>
      <c r="V5784" s="72"/>
      <c r="W5784" s="71"/>
      <c r="X5784" s="71"/>
    </row>
    <row r="5785" spans="1:24" ht="15.75" thickBot="1">
      <c r="A5785" s="3">
        <v>0.57769999999999999</v>
      </c>
      <c r="B5785" s="17">
        <v>7.6097041099999999E-2</v>
      </c>
      <c r="C5785" s="17">
        <v>3.8790484299999997E-2</v>
      </c>
      <c r="D5785" s="17">
        <v>3.08206473E-2</v>
      </c>
      <c r="E5785" s="74">
        <v>5.3252478200000002E-2</v>
      </c>
      <c r="F5785" s="74">
        <v>1.82678532E-2</v>
      </c>
      <c r="G5785" s="17">
        <v>5.7736944300000002E-2</v>
      </c>
      <c r="J5785" s="74"/>
      <c r="K5785" s="73"/>
      <c r="L5785" s="73"/>
      <c r="M5785" s="73"/>
      <c r="N5785" s="73"/>
      <c r="O5785" s="69"/>
      <c r="P5785" s="69"/>
      <c r="Q5785" s="69"/>
      <c r="R5785" s="69"/>
      <c r="S5785" s="69"/>
      <c r="T5785" s="69"/>
      <c r="U5785" s="69"/>
      <c r="V5785" s="72"/>
      <c r="W5785" s="71"/>
      <c r="X5785" s="71"/>
    </row>
    <row r="5786" spans="1:24" ht="15.75" thickBot="1">
      <c r="A5786" s="3">
        <v>0.57779999999999998</v>
      </c>
      <c r="B5786" s="17">
        <v>7.6196244499999996E-2</v>
      </c>
      <c r="C5786" s="17">
        <v>3.88740323E-2</v>
      </c>
      <c r="D5786" s="17">
        <v>3.0900780100000001E-2</v>
      </c>
      <c r="E5786" s="74">
        <v>5.3322163899999997E-2</v>
      </c>
      <c r="F5786" s="74">
        <v>1.83424017E-2</v>
      </c>
      <c r="G5786" s="17">
        <v>5.7812437500000001E-2</v>
      </c>
      <c r="J5786" s="74"/>
      <c r="K5786" s="73"/>
      <c r="L5786" s="73"/>
      <c r="M5786" s="73"/>
      <c r="N5786" s="73"/>
      <c r="O5786" s="69"/>
      <c r="P5786" s="69"/>
      <c r="Q5786" s="69"/>
      <c r="R5786" s="69"/>
      <c r="S5786" s="69"/>
      <c r="T5786" s="69"/>
      <c r="U5786" s="69"/>
      <c r="V5786" s="72"/>
      <c r="W5786" s="71"/>
      <c r="X5786" s="71"/>
    </row>
    <row r="5787" spans="1:24" ht="15.75" thickBot="1">
      <c r="A5787" s="3">
        <v>0.57789999999999997</v>
      </c>
      <c r="B5787" s="17">
        <v>7.6295452900000005E-2</v>
      </c>
      <c r="C5787" s="17">
        <v>3.89575879E-2</v>
      </c>
      <c r="D5787" s="17">
        <v>3.0980921099999999E-2</v>
      </c>
      <c r="E5787" s="74">
        <v>5.3391854099999997E-2</v>
      </c>
      <c r="F5787" s="74">
        <v>1.8416959300000001E-2</v>
      </c>
      <c r="G5787" s="17">
        <v>5.78879354E-2</v>
      </c>
      <c r="J5787" s="74"/>
      <c r="K5787" s="73"/>
      <c r="L5787" s="73"/>
      <c r="M5787" s="73"/>
      <c r="N5787" s="73"/>
      <c r="O5787" s="69"/>
      <c r="P5787" s="69"/>
      <c r="Q5787" s="69"/>
      <c r="R5787" s="69"/>
      <c r="S5787" s="69"/>
      <c r="T5787" s="69"/>
      <c r="U5787" s="69"/>
      <c r="V5787" s="72"/>
      <c r="W5787" s="71"/>
      <c r="X5787" s="71"/>
    </row>
    <row r="5788" spans="1:24" ht="15.75" thickBot="1">
      <c r="A5788" s="3">
        <v>0.57799999999999996</v>
      </c>
      <c r="B5788" s="17">
        <v>7.6394666400000005E-2</v>
      </c>
      <c r="C5788" s="17">
        <v>3.9041151099999997E-2</v>
      </c>
      <c r="D5788" s="17">
        <v>3.1061070199999999E-2</v>
      </c>
      <c r="E5788" s="74">
        <v>5.3461548900000003E-2</v>
      </c>
      <c r="F5788" s="74">
        <v>1.8491525799999999E-2</v>
      </c>
      <c r="G5788" s="17">
        <v>5.7963437899999998E-2</v>
      </c>
      <c r="J5788" s="74"/>
      <c r="K5788" s="73"/>
      <c r="L5788" s="73"/>
      <c r="M5788" s="73"/>
      <c r="N5788" s="73"/>
      <c r="O5788" s="69"/>
      <c r="P5788" s="69"/>
      <c r="Q5788" s="69"/>
      <c r="R5788" s="69"/>
      <c r="S5788" s="69"/>
      <c r="T5788" s="69"/>
      <c r="U5788" s="69"/>
      <c r="V5788" s="72"/>
      <c r="W5788" s="71"/>
      <c r="X5788" s="71"/>
    </row>
    <row r="5789" spans="1:24" ht="15.75" thickBot="1">
      <c r="A5789" s="3">
        <v>0.57809999999999995</v>
      </c>
      <c r="B5789" s="17">
        <v>7.6493884700000001E-2</v>
      </c>
      <c r="C5789" s="17">
        <v>3.9124721899999999E-2</v>
      </c>
      <c r="D5789" s="17">
        <v>3.11412275E-2</v>
      </c>
      <c r="E5789" s="74">
        <v>5.3531248199999999E-2</v>
      </c>
      <c r="F5789" s="74">
        <v>1.85661014E-2</v>
      </c>
      <c r="G5789" s="17">
        <v>5.8038945100000003E-2</v>
      </c>
      <c r="J5789" s="74"/>
      <c r="K5789" s="73"/>
      <c r="L5789" s="73"/>
      <c r="M5789" s="73"/>
      <c r="N5789" s="73"/>
      <c r="O5789" s="69"/>
      <c r="P5789" s="69"/>
      <c r="Q5789" s="69"/>
      <c r="R5789" s="69"/>
      <c r="S5789" s="69"/>
      <c r="T5789" s="69"/>
      <c r="U5789" s="69"/>
      <c r="V5789" s="72"/>
      <c r="W5789" s="71"/>
      <c r="X5789" s="71"/>
    </row>
    <row r="5790" spans="1:24" ht="15.75" thickBot="1">
      <c r="A5790" s="3">
        <v>0.57820000000000005</v>
      </c>
      <c r="B5790" s="17">
        <v>7.6593108100000001E-2</v>
      </c>
      <c r="C5790" s="17">
        <v>3.92083004E-2</v>
      </c>
      <c r="D5790" s="17">
        <v>3.1221393E-2</v>
      </c>
      <c r="E5790" s="74">
        <v>5.3600952E-2</v>
      </c>
      <c r="F5790" s="74">
        <v>1.8640686100000001E-2</v>
      </c>
      <c r="G5790" s="17">
        <v>5.8114457000000001E-2</v>
      </c>
      <c r="J5790" s="74"/>
      <c r="K5790" s="73"/>
      <c r="L5790" s="73"/>
      <c r="M5790" s="73"/>
      <c r="N5790" s="73"/>
      <c r="O5790" s="69"/>
      <c r="P5790" s="69"/>
      <c r="Q5790" s="69"/>
      <c r="R5790" s="69"/>
      <c r="S5790" s="69"/>
      <c r="T5790" s="69"/>
      <c r="U5790" s="69"/>
      <c r="V5790" s="72"/>
      <c r="W5790" s="71"/>
      <c r="X5790" s="71"/>
    </row>
    <row r="5791" spans="1:24" ht="15.75" thickBot="1">
      <c r="A5791" s="3">
        <v>0.57830000000000004</v>
      </c>
      <c r="B5791" s="17">
        <v>7.66923365E-2</v>
      </c>
      <c r="C5791" s="17">
        <v>3.9291886400000003E-2</v>
      </c>
      <c r="D5791" s="17">
        <v>3.1301566599999997E-2</v>
      </c>
      <c r="E5791" s="74">
        <v>5.36706604E-2</v>
      </c>
      <c r="F5791" s="74">
        <v>1.8715279800000002E-2</v>
      </c>
      <c r="G5791" s="17">
        <v>5.81899736E-2</v>
      </c>
      <c r="J5791" s="74"/>
      <c r="K5791" s="73"/>
      <c r="L5791" s="73"/>
      <c r="M5791" s="73"/>
      <c r="N5791" s="73"/>
      <c r="O5791" s="69"/>
      <c r="P5791" s="69"/>
      <c r="Q5791" s="69"/>
      <c r="R5791" s="69"/>
      <c r="S5791" s="69"/>
      <c r="T5791" s="69"/>
      <c r="U5791" s="69"/>
      <c r="V5791" s="72"/>
      <c r="W5791" s="71"/>
      <c r="X5791" s="71"/>
    </row>
    <row r="5792" spans="1:24" ht="15.75" thickBot="1">
      <c r="A5792" s="3">
        <v>0.57840000000000003</v>
      </c>
      <c r="B5792" s="17">
        <v>7.6791569899999995E-2</v>
      </c>
      <c r="C5792" s="17">
        <v>3.9375480099999999E-2</v>
      </c>
      <c r="D5792" s="17">
        <v>3.1381748399999999E-2</v>
      </c>
      <c r="E5792" s="74">
        <v>5.3740373299999998E-2</v>
      </c>
      <c r="F5792" s="74">
        <v>1.8789882599999998E-2</v>
      </c>
      <c r="G5792" s="17">
        <v>5.8265494799999998E-2</v>
      </c>
      <c r="J5792" s="74"/>
      <c r="K5792" s="73"/>
      <c r="L5792" s="73"/>
      <c r="M5792" s="73"/>
      <c r="N5792" s="73"/>
      <c r="O5792" s="69"/>
      <c r="P5792" s="69"/>
      <c r="Q5792" s="69"/>
      <c r="R5792" s="69"/>
      <c r="S5792" s="69"/>
      <c r="T5792" s="69"/>
      <c r="U5792" s="69"/>
      <c r="V5792" s="72"/>
      <c r="W5792" s="71"/>
      <c r="X5792" s="71"/>
    </row>
    <row r="5793" spans="1:24" ht="15.75" thickBot="1">
      <c r="A5793" s="3">
        <v>0.57850000000000001</v>
      </c>
      <c r="B5793" s="17">
        <v>7.6890808399999996E-2</v>
      </c>
      <c r="C5793" s="17">
        <v>3.9459081399999998E-2</v>
      </c>
      <c r="D5793" s="17">
        <v>3.14619384E-2</v>
      </c>
      <c r="E5793" s="74">
        <v>5.3810090800000002E-2</v>
      </c>
      <c r="F5793" s="74">
        <v>1.8864494400000001E-2</v>
      </c>
      <c r="G5793" s="17">
        <v>5.8341020799999997E-2</v>
      </c>
      <c r="J5793" s="74"/>
      <c r="K5793" s="73"/>
      <c r="L5793" s="73"/>
      <c r="M5793" s="73"/>
      <c r="N5793" s="73"/>
      <c r="O5793" s="69"/>
      <c r="P5793" s="69"/>
      <c r="Q5793" s="69"/>
      <c r="R5793" s="69"/>
      <c r="S5793" s="69"/>
      <c r="T5793" s="69"/>
      <c r="U5793" s="69"/>
      <c r="V5793" s="72"/>
      <c r="W5793" s="71"/>
      <c r="X5793" s="71"/>
    </row>
    <row r="5794" spans="1:24" ht="15.75" thickBot="1">
      <c r="A5794" s="3">
        <v>0.5786</v>
      </c>
      <c r="B5794" s="17">
        <v>7.6990051800000001E-2</v>
      </c>
      <c r="C5794" s="17">
        <v>3.9542690300000002E-2</v>
      </c>
      <c r="D5794" s="17">
        <v>3.1542136599999999E-2</v>
      </c>
      <c r="E5794" s="74">
        <v>5.3879812899999997E-2</v>
      </c>
      <c r="F5794" s="74">
        <v>1.89391153E-2</v>
      </c>
      <c r="G5794" s="17">
        <v>5.8416551499999997E-2</v>
      </c>
      <c r="J5794" s="74"/>
      <c r="K5794" s="73"/>
      <c r="L5794" s="73"/>
      <c r="M5794" s="73"/>
      <c r="N5794" s="73"/>
      <c r="O5794" s="69"/>
      <c r="P5794" s="69"/>
      <c r="Q5794" s="69"/>
      <c r="R5794" s="69"/>
      <c r="S5794" s="69"/>
      <c r="T5794" s="69"/>
      <c r="U5794" s="69"/>
      <c r="V5794" s="72"/>
      <c r="W5794" s="71"/>
      <c r="X5794" s="71"/>
    </row>
    <row r="5795" spans="1:24" ht="15.75" thickBot="1">
      <c r="A5795" s="3">
        <v>0.57869999999999999</v>
      </c>
      <c r="B5795" s="17">
        <v>7.7089300299999997E-2</v>
      </c>
      <c r="C5795" s="17">
        <v>3.9626306799999997E-2</v>
      </c>
      <c r="D5795" s="17">
        <v>3.1622342999999997E-2</v>
      </c>
      <c r="E5795" s="74">
        <v>5.3949539499999997E-2</v>
      </c>
      <c r="F5795" s="74">
        <v>1.9013745299999999E-2</v>
      </c>
      <c r="G5795" s="17">
        <v>5.8492086899999997E-2</v>
      </c>
      <c r="J5795" s="74"/>
      <c r="K5795" s="73"/>
      <c r="L5795" s="73"/>
      <c r="M5795" s="73"/>
      <c r="N5795" s="73"/>
      <c r="O5795" s="69"/>
      <c r="P5795" s="69"/>
      <c r="Q5795" s="69"/>
      <c r="R5795" s="69"/>
      <c r="S5795" s="69"/>
      <c r="T5795" s="69"/>
      <c r="U5795" s="69"/>
      <c r="V5795" s="72"/>
      <c r="W5795" s="71"/>
      <c r="X5795" s="71"/>
    </row>
    <row r="5796" spans="1:24" ht="15.75" thickBot="1">
      <c r="A5796" s="3">
        <v>0.57879999999999998</v>
      </c>
      <c r="B5796" s="17">
        <v>7.7188553800000004E-2</v>
      </c>
      <c r="C5796" s="17">
        <v>3.9709931099999998E-2</v>
      </c>
      <c r="D5796" s="17">
        <v>3.17025576E-2</v>
      </c>
      <c r="E5796" s="74">
        <v>5.4019270799999998E-2</v>
      </c>
      <c r="F5796" s="74">
        <v>1.9088384399999998E-2</v>
      </c>
      <c r="G5796" s="17">
        <v>5.8567627099999998E-2</v>
      </c>
      <c r="J5796" s="74"/>
      <c r="K5796" s="73"/>
      <c r="L5796" s="73"/>
      <c r="M5796" s="73"/>
      <c r="N5796" s="73"/>
      <c r="O5796" s="69"/>
      <c r="P5796" s="69"/>
      <c r="Q5796" s="69"/>
      <c r="R5796" s="69"/>
      <c r="S5796" s="69"/>
      <c r="T5796" s="69"/>
      <c r="U5796" s="69"/>
      <c r="V5796" s="72"/>
      <c r="W5796" s="71"/>
      <c r="X5796" s="71"/>
    </row>
    <row r="5797" spans="1:24" ht="15.75" thickBot="1">
      <c r="A5797" s="3">
        <v>0.57889999999999997</v>
      </c>
      <c r="B5797" s="17">
        <v>7.7287812400000003E-2</v>
      </c>
      <c r="C5797" s="17">
        <v>3.9793562900000003E-2</v>
      </c>
      <c r="D5797" s="17">
        <v>3.1782780400000002E-2</v>
      </c>
      <c r="E5797" s="74">
        <v>5.4089006600000003E-2</v>
      </c>
      <c r="F5797" s="74">
        <v>1.9163032600000001E-2</v>
      </c>
      <c r="G5797" s="17">
        <v>5.8643172E-2</v>
      </c>
      <c r="J5797" s="74"/>
      <c r="K5797" s="73"/>
      <c r="L5797" s="73"/>
      <c r="M5797" s="73"/>
      <c r="N5797" s="73"/>
      <c r="O5797" s="69"/>
      <c r="P5797" s="69"/>
      <c r="Q5797" s="69"/>
      <c r="R5797" s="69"/>
      <c r="S5797" s="69"/>
      <c r="T5797" s="69"/>
      <c r="U5797" s="69"/>
      <c r="V5797" s="72"/>
      <c r="W5797" s="71"/>
      <c r="X5797" s="71"/>
    </row>
    <row r="5798" spans="1:24" ht="15.75" thickBot="1">
      <c r="A5798" s="3">
        <v>0.57899999999999996</v>
      </c>
      <c r="B5798" s="17">
        <v>7.7387075999999999E-2</v>
      </c>
      <c r="C5798" s="17">
        <v>3.98772025E-2</v>
      </c>
      <c r="D5798" s="17">
        <v>3.1863011500000003E-2</v>
      </c>
      <c r="E5798" s="74">
        <v>5.4158747E-2</v>
      </c>
      <c r="F5798" s="74">
        <v>1.9237689799999999E-2</v>
      </c>
      <c r="G5798" s="17">
        <v>5.8718721600000003E-2</v>
      </c>
      <c r="J5798" s="74"/>
      <c r="K5798" s="73"/>
      <c r="L5798" s="73"/>
      <c r="M5798" s="73"/>
      <c r="N5798" s="73"/>
      <c r="O5798" s="69"/>
      <c r="P5798" s="69"/>
      <c r="Q5798" s="69"/>
      <c r="R5798" s="69"/>
      <c r="S5798" s="69"/>
      <c r="T5798" s="69"/>
      <c r="U5798" s="69"/>
      <c r="V5798" s="72"/>
      <c r="W5798" s="71"/>
      <c r="X5798" s="71"/>
    </row>
    <row r="5799" spans="1:24" ht="15.75" thickBot="1">
      <c r="A5799" s="3">
        <v>0.57909999999999995</v>
      </c>
      <c r="B5799" s="17">
        <v>7.7486344700000001E-2</v>
      </c>
      <c r="C5799" s="17">
        <v>3.9960849700000002E-2</v>
      </c>
      <c r="D5799" s="17">
        <v>3.1943250700000002E-2</v>
      </c>
      <c r="E5799" s="74">
        <v>5.4228492099999998E-2</v>
      </c>
      <c r="F5799" s="74">
        <v>1.9312356199999998E-2</v>
      </c>
      <c r="G5799" s="17">
        <v>5.8794275899999998E-2</v>
      </c>
      <c r="J5799" s="74"/>
      <c r="K5799" s="73"/>
      <c r="L5799" s="73"/>
      <c r="M5799" s="73"/>
      <c r="N5799" s="73"/>
      <c r="O5799" s="69"/>
      <c r="P5799" s="69"/>
      <c r="Q5799" s="69"/>
      <c r="R5799" s="69"/>
      <c r="S5799" s="69"/>
      <c r="T5799" s="69"/>
      <c r="U5799" s="69"/>
      <c r="V5799" s="72"/>
      <c r="W5799" s="71"/>
      <c r="X5799" s="71"/>
    </row>
    <row r="5800" spans="1:24" ht="15.75" thickBot="1">
      <c r="A5800" s="3">
        <v>0.57920000000000005</v>
      </c>
      <c r="B5800" s="17">
        <v>7.75856184E-2</v>
      </c>
      <c r="C5800" s="17">
        <v>4.0044504500000001E-2</v>
      </c>
      <c r="D5800" s="17">
        <v>3.20234982E-2</v>
      </c>
      <c r="E5800" s="74">
        <v>5.4298241699999999E-2</v>
      </c>
      <c r="F5800" s="74">
        <v>1.9387031700000001E-2</v>
      </c>
      <c r="G5800" s="17">
        <v>5.8869835000000002E-2</v>
      </c>
      <c r="J5800" s="74"/>
      <c r="K5800" s="73"/>
      <c r="L5800" s="73"/>
      <c r="M5800" s="73"/>
      <c r="N5800" s="73"/>
      <c r="O5800" s="69"/>
      <c r="P5800" s="69"/>
      <c r="Q5800" s="69"/>
      <c r="R5800" s="69"/>
      <c r="S5800" s="69"/>
      <c r="T5800" s="69"/>
      <c r="U5800" s="69"/>
      <c r="V5800" s="72"/>
      <c r="W5800" s="71"/>
      <c r="X5800" s="71"/>
    </row>
    <row r="5801" spans="1:24" ht="15.75" thickBot="1">
      <c r="A5801" s="3">
        <v>0.57930000000000004</v>
      </c>
      <c r="B5801" s="17">
        <v>7.7684897200000005E-2</v>
      </c>
      <c r="C5801" s="17">
        <v>4.0128167100000001E-2</v>
      </c>
      <c r="D5801" s="17">
        <v>3.2103753999999998E-2</v>
      </c>
      <c r="E5801" s="74">
        <v>5.4367996000000002E-2</v>
      </c>
      <c r="F5801" s="74">
        <v>1.9461716300000001E-2</v>
      </c>
      <c r="G5801" s="17">
        <v>5.8945398900000001E-2</v>
      </c>
      <c r="J5801" s="74"/>
      <c r="K5801" s="73"/>
      <c r="L5801" s="73"/>
      <c r="M5801" s="73"/>
      <c r="N5801" s="73"/>
      <c r="O5801" s="69"/>
      <c r="P5801" s="69"/>
      <c r="Q5801" s="69"/>
      <c r="R5801" s="69"/>
      <c r="S5801" s="69"/>
      <c r="T5801" s="69"/>
      <c r="U5801" s="69"/>
      <c r="V5801" s="72"/>
      <c r="W5801" s="71"/>
      <c r="X5801" s="71"/>
    </row>
    <row r="5802" spans="1:24" ht="15.75" thickBot="1">
      <c r="A5802" s="3">
        <v>0.57940000000000003</v>
      </c>
      <c r="B5802" s="17">
        <v>7.7784181100000002E-2</v>
      </c>
      <c r="C5802" s="17">
        <v>4.0211837299999997E-2</v>
      </c>
      <c r="D5802" s="17">
        <v>3.21840179E-2</v>
      </c>
      <c r="E5802" s="74">
        <v>5.4437754800000002E-2</v>
      </c>
      <c r="F5802" s="74">
        <v>1.9536410099999998E-2</v>
      </c>
      <c r="G5802" s="17">
        <v>5.9020967600000002E-2</v>
      </c>
      <c r="J5802" s="74"/>
      <c r="K5802" s="73"/>
      <c r="L5802" s="73"/>
      <c r="M5802" s="73"/>
      <c r="N5802" s="73"/>
      <c r="O5802" s="69"/>
      <c r="P5802" s="69"/>
      <c r="Q5802" s="69"/>
      <c r="R5802" s="69"/>
      <c r="S5802" s="69"/>
      <c r="T5802" s="69"/>
      <c r="U5802" s="69"/>
      <c r="V5802" s="72"/>
      <c r="W5802" s="71"/>
      <c r="X5802" s="71"/>
    </row>
    <row r="5803" spans="1:24" ht="15.75" thickBot="1">
      <c r="A5803" s="3">
        <v>0.57950000000000002</v>
      </c>
      <c r="B5803" s="17">
        <v>7.7883470100000005E-2</v>
      </c>
      <c r="C5803" s="17">
        <v>4.0295515300000001E-2</v>
      </c>
      <c r="D5803" s="17">
        <v>3.2264290199999997E-2</v>
      </c>
      <c r="E5803" s="74">
        <v>5.4507518400000003E-2</v>
      </c>
      <c r="F5803" s="74">
        <v>1.9611112900000002E-2</v>
      </c>
      <c r="G5803" s="17">
        <v>5.9096541000000002E-2</v>
      </c>
      <c r="J5803" s="74"/>
      <c r="K5803" s="73"/>
      <c r="L5803" s="73"/>
      <c r="M5803" s="73"/>
      <c r="N5803" s="73"/>
      <c r="O5803" s="69"/>
      <c r="P5803" s="69"/>
      <c r="Q5803" s="69"/>
      <c r="R5803" s="69"/>
      <c r="S5803" s="69"/>
      <c r="T5803" s="69"/>
      <c r="U5803" s="69"/>
      <c r="V5803" s="72"/>
      <c r="W5803" s="71"/>
      <c r="X5803" s="71"/>
    </row>
    <row r="5804" spans="1:24" ht="15.75" thickBot="1">
      <c r="A5804" s="3">
        <v>0.5796</v>
      </c>
      <c r="B5804" s="17">
        <v>7.7982764199999999E-2</v>
      </c>
      <c r="C5804" s="17">
        <v>4.0379200900000002E-2</v>
      </c>
      <c r="D5804" s="17">
        <v>3.2344570699999999E-2</v>
      </c>
      <c r="E5804" s="74">
        <v>5.4577286500000002E-2</v>
      </c>
      <c r="F5804" s="74">
        <v>1.9685824899999999E-2</v>
      </c>
      <c r="G5804" s="17">
        <v>5.9172119199999998E-2</v>
      </c>
      <c r="J5804" s="74"/>
      <c r="K5804" s="73"/>
      <c r="L5804" s="73"/>
      <c r="M5804" s="73"/>
      <c r="N5804" s="73"/>
      <c r="O5804" s="69"/>
      <c r="P5804" s="69"/>
      <c r="Q5804" s="69"/>
      <c r="R5804" s="69"/>
      <c r="S5804" s="69"/>
      <c r="T5804" s="69"/>
      <c r="U5804" s="69"/>
      <c r="V5804" s="72"/>
      <c r="W5804" s="71"/>
      <c r="X5804" s="71"/>
    </row>
    <row r="5805" spans="1:24" ht="15.75" thickBot="1">
      <c r="A5805" s="3">
        <v>0.57969999999999999</v>
      </c>
      <c r="B5805" s="17">
        <v>7.8082063399999999E-2</v>
      </c>
      <c r="C5805" s="17">
        <v>4.0462894300000003E-2</v>
      </c>
      <c r="D5805" s="17">
        <v>3.24248595E-2</v>
      </c>
      <c r="E5805" s="74">
        <v>5.4647059300000002E-2</v>
      </c>
      <c r="F5805" s="74">
        <v>1.9760546100000002E-2</v>
      </c>
      <c r="G5805" s="17">
        <v>5.9247702100000001E-2</v>
      </c>
      <c r="J5805" s="74"/>
      <c r="K5805" s="73"/>
      <c r="L5805" s="73"/>
      <c r="M5805" s="73"/>
      <c r="N5805" s="73"/>
      <c r="O5805" s="69"/>
      <c r="P5805" s="69"/>
      <c r="Q5805" s="69"/>
      <c r="R5805" s="69"/>
      <c r="S5805" s="69"/>
      <c r="T5805" s="69"/>
      <c r="U5805" s="69"/>
      <c r="V5805" s="72"/>
      <c r="W5805" s="71"/>
      <c r="X5805" s="71"/>
    </row>
    <row r="5806" spans="1:24" ht="15.75" thickBot="1">
      <c r="A5806" s="3">
        <v>0.57979999999999998</v>
      </c>
      <c r="B5806" s="17">
        <v>7.8181367700000004E-2</v>
      </c>
      <c r="C5806" s="17">
        <v>4.0546595300000002E-2</v>
      </c>
      <c r="D5806" s="17">
        <v>3.25051565E-2</v>
      </c>
      <c r="E5806" s="74">
        <v>5.47168367E-2</v>
      </c>
      <c r="F5806" s="74">
        <v>1.9835276400000001E-2</v>
      </c>
      <c r="G5806" s="17">
        <v>5.9323289899999999E-2</v>
      </c>
      <c r="J5806" s="74"/>
      <c r="K5806" s="73"/>
      <c r="L5806" s="73"/>
      <c r="M5806" s="73"/>
      <c r="N5806" s="73"/>
      <c r="O5806" s="69"/>
      <c r="P5806" s="69"/>
      <c r="Q5806" s="69"/>
      <c r="R5806" s="69"/>
      <c r="S5806" s="69"/>
      <c r="T5806" s="69"/>
      <c r="U5806" s="69"/>
      <c r="V5806" s="72"/>
      <c r="W5806" s="71"/>
      <c r="X5806" s="71"/>
    </row>
    <row r="5807" spans="1:24" ht="15.75" thickBot="1">
      <c r="A5807" s="3">
        <v>0.57989999999999997</v>
      </c>
      <c r="B5807" s="17">
        <v>7.8280677100000001E-2</v>
      </c>
      <c r="C5807" s="17">
        <v>4.06303041E-2</v>
      </c>
      <c r="D5807" s="17">
        <v>3.25854618E-2</v>
      </c>
      <c r="E5807" s="74">
        <v>5.4786618799999999E-2</v>
      </c>
      <c r="F5807" s="74">
        <v>1.9910015900000001E-2</v>
      </c>
      <c r="G5807" s="17">
        <v>5.93988825E-2</v>
      </c>
      <c r="J5807" s="74"/>
      <c r="K5807" s="73"/>
      <c r="L5807" s="73"/>
      <c r="M5807" s="73"/>
      <c r="N5807" s="73"/>
      <c r="O5807" s="69"/>
      <c r="P5807" s="69"/>
      <c r="Q5807" s="69"/>
      <c r="R5807" s="69"/>
      <c r="S5807" s="69"/>
      <c r="T5807" s="69"/>
      <c r="U5807" s="69"/>
      <c r="V5807" s="72"/>
      <c r="W5807" s="71"/>
      <c r="X5807" s="71"/>
    </row>
    <row r="5808" spans="1:24" ht="15.75" thickBot="1">
      <c r="A5808" s="3">
        <v>0.57999999999999996</v>
      </c>
      <c r="B5808" s="17">
        <v>7.8379991600000004E-2</v>
      </c>
      <c r="C5808" s="17">
        <v>4.0714020599999998E-2</v>
      </c>
      <c r="D5808" s="17">
        <v>3.2665775399999999E-2</v>
      </c>
      <c r="E5808" s="74">
        <v>5.4856405599999998E-2</v>
      </c>
      <c r="F5808" s="74">
        <v>1.9984764499999998E-2</v>
      </c>
      <c r="G5808" s="17">
        <v>5.9474479800000001E-2</v>
      </c>
      <c r="J5808" s="74"/>
      <c r="K5808" s="73"/>
      <c r="L5808" s="73"/>
      <c r="M5808" s="73"/>
      <c r="N5808" s="73"/>
      <c r="O5808" s="69"/>
      <c r="P5808" s="69"/>
      <c r="Q5808" s="69"/>
      <c r="R5808" s="69"/>
      <c r="S5808" s="69"/>
      <c r="T5808" s="69"/>
      <c r="U5808" s="69"/>
      <c r="V5808" s="72"/>
      <c r="W5808" s="71"/>
      <c r="X5808" s="71"/>
    </row>
    <row r="5809" spans="1:24" ht="15.75" thickBot="1">
      <c r="A5809" s="3">
        <v>0.58009999999999995</v>
      </c>
      <c r="B5809" s="17">
        <v>7.8479311199999999E-2</v>
      </c>
      <c r="C5809" s="17">
        <v>4.0797744900000002E-2</v>
      </c>
      <c r="D5809" s="17">
        <v>3.2746097299999999E-2</v>
      </c>
      <c r="E5809" s="74">
        <v>5.4926197000000003E-2</v>
      </c>
      <c r="F5809" s="74">
        <v>2.00595223E-2</v>
      </c>
      <c r="G5809" s="17">
        <v>5.9550081999999997E-2</v>
      </c>
      <c r="J5809" s="74"/>
      <c r="K5809" s="73"/>
      <c r="L5809" s="73"/>
      <c r="M5809" s="73"/>
      <c r="N5809" s="73"/>
      <c r="O5809" s="69"/>
      <c r="P5809" s="69"/>
      <c r="Q5809" s="69"/>
      <c r="R5809" s="69"/>
      <c r="S5809" s="69"/>
      <c r="T5809" s="69"/>
      <c r="U5809" s="69"/>
      <c r="V5809" s="72"/>
      <c r="W5809" s="71"/>
      <c r="X5809" s="71"/>
    </row>
    <row r="5810" spans="1:24" ht="15.75" thickBot="1">
      <c r="A5810" s="3">
        <v>0.58020000000000005</v>
      </c>
      <c r="B5810" s="17">
        <v>7.8578635999999993E-2</v>
      </c>
      <c r="C5810" s="17">
        <v>4.0881476899999998E-2</v>
      </c>
      <c r="D5810" s="17">
        <v>3.2826427499999998E-2</v>
      </c>
      <c r="E5810" s="74">
        <v>5.4995993100000001E-2</v>
      </c>
      <c r="F5810" s="74">
        <v>2.01342893E-2</v>
      </c>
      <c r="G5810" s="17">
        <v>5.9625689000000003E-2</v>
      </c>
      <c r="J5810" s="74"/>
      <c r="K5810" s="73"/>
      <c r="L5810" s="73"/>
      <c r="M5810" s="73"/>
      <c r="N5810" s="73"/>
      <c r="O5810" s="69"/>
      <c r="P5810" s="69"/>
      <c r="Q5810" s="69"/>
      <c r="R5810" s="69"/>
      <c r="S5810" s="69"/>
      <c r="T5810" s="69"/>
      <c r="U5810" s="69"/>
      <c r="V5810" s="72"/>
      <c r="W5810" s="71"/>
      <c r="X5810" s="71"/>
    </row>
    <row r="5811" spans="1:24" ht="15.75" thickBot="1">
      <c r="A5811" s="3">
        <v>0.58030000000000004</v>
      </c>
      <c r="B5811" s="17">
        <v>7.8677966000000002E-2</v>
      </c>
      <c r="C5811" s="17">
        <v>4.09652166E-2</v>
      </c>
      <c r="D5811" s="17">
        <v>3.2906766099999998E-2</v>
      </c>
      <c r="E5811" s="74">
        <v>5.50657939E-2</v>
      </c>
      <c r="F5811" s="74">
        <v>2.02090654E-2</v>
      </c>
      <c r="G5811" s="17">
        <v>5.9701300800000003E-2</v>
      </c>
      <c r="J5811" s="74"/>
      <c r="K5811" s="73"/>
      <c r="L5811" s="73"/>
      <c r="M5811" s="73"/>
      <c r="N5811" s="73"/>
      <c r="O5811" s="69"/>
      <c r="P5811" s="69"/>
      <c r="Q5811" s="69"/>
      <c r="R5811" s="69"/>
      <c r="S5811" s="69"/>
      <c r="T5811" s="69"/>
      <c r="U5811" s="69"/>
      <c r="V5811" s="72"/>
      <c r="W5811" s="71"/>
      <c r="X5811" s="71"/>
    </row>
    <row r="5812" spans="1:24" ht="15.75" thickBot="1">
      <c r="A5812" s="3">
        <v>0.58040000000000003</v>
      </c>
      <c r="B5812" s="17">
        <v>7.8777301100000002E-2</v>
      </c>
      <c r="C5812" s="17">
        <v>4.1048964100000002E-2</v>
      </c>
      <c r="D5812" s="17">
        <v>3.2987112899999997E-2</v>
      </c>
      <c r="E5812" s="74">
        <v>5.5135599399999999E-2</v>
      </c>
      <c r="F5812" s="74">
        <v>2.0283850799999999E-2</v>
      </c>
      <c r="G5812" s="17">
        <v>5.9776917499999999E-2</v>
      </c>
      <c r="J5812" s="74"/>
      <c r="K5812" s="73"/>
      <c r="L5812" s="73"/>
      <c r="M5812" s="73"/>
      <c r="N5812" s="73"/>
      <c r="O5812" s="69"/>
      <c r="P5812" s="69"/>
      <c r="Q5812" s="69"/>
      <c r="R5812" s="69"/>
      <c r="S5812" s="69"/>
      <c r="T5812" s="69"/>
      <c r="U5812" s="69"/>
      <c r="V5812" s="72"/>
      <c r="W5812" s="71"/>
      <c r="X5812" s="71"/>
    </row>
    <row r="5813" spans="1:24" ht="15.75" thickBot="1">
      <c r="A5813" s="3">
        <v>0.58050000000000002</v>
      </c>
      <c r="B5813" s="17">
        <v>7.8876641299999994E-2</v>
      </c>
      <c r="C5813" s="17">
        <v>4.1132719399999997E-2</v>
      </c>
      <c r="D5813" s="17">
        <v>3.3067468000000003E-2</v>
      </c>
      <c r="E5813" s="74">
        <v>5.5205409499999997E-2</v>
      </c>
      <c r="F5813" s="74">
        <v>2.03586454E-2</v>
      </c>
      <c r="G5813" s="17">
        <v>5.9852539000000003E-2</v>
      </c>
      <c r="J5813" s="74"/>
      <c r="K5813" s="73"/>
      <c r="L5813" s="73"/>
      <c r="M5813" s="73"/>
      <c r="N5813" s="73"/>
      <c r="O5813" s="69"/>
      <c r="P5813" s="69"/>
      <c r="Q5813" s="69"/>
      <c r="R5813" s="69"/>
      <c r="S5813" s="69"/>
      <c r="T5813" s="69"/>
      <c r="U5813" s="69"/>
      <c r="V5813" s="72"/>
      <c r="W5813" s="71"/>
      <c r="X5813" s="71"/>
    </row>
    <row r="5814" spans="1:24" ht="15.75" thickBot="1">
      <c r="A5814" s="3">
        <v>0.5806</v>
      </c>
      <c r="B5814" s="17">
        <v>7.89759867E-2</v>
      </c>
      <c r="C5814" s="17">
        <v>4.1216482399999997E-2</v>
      </c>
      <c r="D5814" s="17">
        <v>3.3147831500000002E-2</v>
      </c>
      <c r="E5814" s="74">
        <v>5.5275224400000003E-2</v>
      </c>
      <c r="F5814" s="74">
        <v>2.0433449100000001E-2</v>
      </c>
      <c r="G5814" s="17">
        <v>5.9928165300000003E-2</v>
      </c>
      <c r="J5814" s="74"/>
      <c r="K5814" s="73"/>
      <c r="L5814" s="73"/>
      <c r="M5814" s="73"/>
      <c r="N5814" s="73"/>
      <c r="O5814" s="69"/>
      <c r="P5814" s="69"/>
      <c r="Q5814" s="69"/>
      <c r="R5814" s="69"/>
      <c r="S5814" s="69"/>
      <c r="T5814" s="69"/>
      <c r="U5814" s="69"/>
      <c r="V5814" s="72"/>
      <c r="W5814" s="71"/>
      <c r="X5814" s="71"/>
    </row>
    <row r="5815" spans="1:24" ht="15.75" thickBot="1">
      <c r="A5815" s="3">
        <v>0.58069999999999999</v>
      </c>
      <c r="B5815" s="17">
        <v>7.9075337300000006E-2</v>
      </c>
      <c r="C5815" s="17">
        <v>4.1300253199999998E-2</v>
      </c>
      <c r="D5815" s="17">
        <v>3.3228203300000002E-2</v>
      </c>
      <c r="E5815" s="74">
        <v>5.5345044000000003E-2</v>
      </c>
      <c r="F5815" s="74">
        <v>2.0508262100000001E-2</v>
      </c>
      <c r="G5815" s="17">
        <v>6.0003796499999998E-2</v>
      </c>
      <c r="J5815" s="74"/>
      <c r="K5815" s="73"/>
      <c r="L5815" s="73"/>
      <c r="M5815" s="73"/>
      <c r="N5815" s="73"/>
      <c r="O5815" s="69"/>
      <c r="P5815" s="69"/>
      <c r="Q5815" s="69"/>
      <c r="R5815" s="69"/>
      <c r="S5815" s="69"/>
      <c r="T5815" s="69"/>
      <c r="U5815" s="69"/>
      <c r="V5815" s="72"/>
      <c r="W5815" s="71"/>
      <c r="X5815" s="71"/>
    </row>
    <row r="5816" spans="1:24" ht="15.75" thickBot="1">
      <c r="A5816" s="3">
        <v>0.58079999999999998</v>
      </c>
      <c r="B5816" s="17">
        <v>7.9174693099999999E-2</v>
      </c>
      <c r="C5816" s="17">
        <v>4.1384031799999998E-2</v>
      </c>
      <c r="D5816" s="17">
        <v>3.3308583500000002E-2</v>
      </c>
      <c r="E5816" s="74">
        <v>5.5414868200000002E-2</v>
      </c>
      <c r="F5816" s="74">
        <v>2.0583084299999999E-2</v>
      </c>
      <c r="G5816" s="17">
        <v>6.0079432600000003E-2</v>
      </c>
      <c r="J5816" s="74"/>
      <c r="K5816" s="73"/>
      <c r="L5816" s="73"/>
      <c r="M5816" s="73"/>
      <c r="N5816" s="73"/>
      <c r="O5816" s="69"/>
      <c r="P5816" s="69"/>
      <c r="Q5816" s="69"/>
      <c r="R5816" s="69"/>
      <c r="S5816" s="69"/>
      <c r="T5816" s="69"/>
      <c r="U5816" s="69"/>
      <c r="V5816" s="72"/>
      <c r="W5816" s="71"/>
      <c r="X5816" s="71"/>
    </row>
    <row r="5817" spans="1:24" ht="15.75" thickBot="1">
      <c r="A5817" s="3">
        <v>0.58089999999999997</v>
      </c>
      <c r="B5817" s="17">
        <v>7.9274053999999997E-2</v>
      </c>
      <c r="C5817" s="17">
        <v>4.1467818199999999E-2</v>
      </c>
      <c r="D5817" s="17">
        <v>3.3388972000000003E-2</v>
      </c>
      <c r="E5817" s="74">
        <v>5.5484697299999997E-2</v>
      </c>
      <c r="F5817" s="74">
        <v>2.0657915700000001E-2</v>
      </c>
      <c r="G5817" s="17">
        <v>6.0155073500000003E-2</v>
      </c>
      <c r="J5817" s="74"/>
      <c r="K5817" s="73"/>
      <c r="L5817" s="73"/>
      <c r="M5817" s="73"/>
      <c r="N5817" s="73"/>
      <c r="O5817" s="69"/>
      <c r="P5817" s="69"/>
      <c r="Q5817" s="69"/>
      <c r="R5817" s="69"/>
      <c r="S5817" s="69"/>
      <c r="T5817" s="69"/>
      <c r="U5817" s="69"/>
      <c r="V5817" s="72"/>
      <c r="W5817" s="71"/>
      <c r="X5817" s="71"/>
    </row>
    <row r="5818" spans="1:24" ht="15.75" thickBot="1">
      <c r="A5818" s="3">
        <v>0.58099999999999996</v>
      </c>
      <c r="B5818" s="17">
        <v>7.9373420099999994E-2</v>
      </c>
      <c r="C5818" s="17">
        <v>4.15516124E-2</v>
      </c>
      <c r="D5818" s="17">
        <v>3.3469368800000003E-2</v>
      </c>
      <c r="E5818" s="74">
        <v>5.5554530999999997E-2</v>
      </c>
      <c r="F5818" s="74">
        <v>2.0732756299999999E-2</v>
      </c>
      <c r="G5818" s="17">
        <v>6.0230719299999999E-2</v>
      </c>
      <c r="J5818" s="74"/>
      <c r="K5818" s="73"/>
      <c r="L5818" s="73"/>
      <c r="M5818" s="73"/>
      <c r="N5818" s="73"/>
      <c r="O5818" s="69"/>
      <c r="P5818" s="69"/>
      <c r="Q5818" s="69"/>
      <c r="R5818" s="69"/>
      <c r="S5818" s="69"/>
      <c r="T5818" s="69"/>
      <c r="U5818" s="69"/>
      <c r="V5818" s="72"/>
      <c r="W5818" s="71"/>
      <c r="X5818" s="71"/>
    </row>
    <row r="5819" spans="1:24" ht="15.75" thickBot="1">
      <c r="A5819" s="3">
        <v>0.58109999999999995</v>
      </c>
      <c r="B5819" s="17">
        <v>7.9472791500000001E-2</v>
      </c>
      <c r="C5819" s="17">
        <v>4.1635414400000001E-2</v>
      </c>
      <c r="D5819" s="17">
        <v>3.3549773999999997E-2</v>
      </c>
      <c r="E5819" s="74">
        <v>5.56243695E-2</v>
      </c>
      <c r="F5819" s="74">
        <v>2.0807606199999999E-2</v>
      </c>
      <c r="G5819" s="17">
        <v>6.0306369999999998E-2</v>
      </c>
      <c r="J5819" s="74"/>
      <c r="K5819" s="73"/>
      <c r="L5819" s="73"/>
      <c r="M5819" s="73"/>
      <c r="N5819" s="73"/>
      <c r="O5819" s="69"/>
      <c r="P5819" s="69"/>
      <c r="Q5819" s="69"/>
      <c r="R5819" s="69"/>
      <c r="S5819" s="69"/>
      <c r="T5819" s="69"/>
      <c r="U5819" s="69"/>
      <c r="V5819" s="72"/>
      <c r="W5819" s="71"/>
      <c r="X5819" s="71"/>
    </row>
    <row r="5820" spans="1:24" ht="15.75" thickBot="1">
      <c r="A5820" s="3">
        <v>0.58120000000000005</v>
      </c>
      <c r="B5820" s="17">
        <v>7.9572167999999999E-2</v>
      </c>
      <c r="C5820" s="17">
        <v>4.1719224200000002E-2</v>
      </c>
      <c r="D5820" s="17">
        <v>3.36301876E-2</v>
      </c>
      <c r="E5820" s="74">
        <v>5.5694212700000002E-2</v>
      </c>
      <c r="F5820" s="74">
        <v>2.0882465400000001E-2</v>
      </c>
      <c r="G5820" s="17">
        <v>6.0382025499999999E-2</v>
      </c>
      <c r="J5820" s="74"/>
      <c r="K5820" s="73"/>
      <c r="L5820" s="73"/>
      <c r="M5820" s="73"/>
      <c r="N5820" s="73"/>
      <c r="O5820" s="69"/>
      <c r="P5820" s="69"/>
      <c r="Q5820" s="69"/>
      <c r="R5820" s="69"/>
      <c r="S5820" s="69"/>
      <c r="T5820" s="69"/>
      <c r="U5820" s="69"/>
      <c r="V5820" s="72"/>
      <c r="W5820" s="71"/>
      <c r="X5820" s="71"/>
    </row>
    <row r="5821" spans="1:24" ht="15.75" thickBot="1">
      <c r="A5821" s="3">
        <v>0.58130000000000004</v>
      </c>
      <c r="B5821" s="17">
        <v>7.9671549800000005E-2</v>
      </c>
      <c r="C5821" s="17">
        <v>4.1803041800000003E-2</v>
      </c>
      <c r="D5821" s="17">
        <v>3.3710609599999997E-2</v>
      </c>
      <c r="E5821" s="74">
        <v>5.5764060599999998E-2</v>
      </c>
      <c r="F5821" s="74">
        <v>2.0957333700000001E-2</v>
      </c>
      <c r="G5821" s="17">
        <v>6.0457685999999997E-2</v>
      </c>
      <c r="J5821" s="74"/>
      <c r="K5821" s="73"/>
      <c r="L5821" s="73"/>
      <c r="M5821" s="73"/>
      <c r="N5821" s="73"/>
      <c r="O5821" s="69"/>
      <c r="P5821" s="69"/>
      <c r="Q5821" s="69"/>
      <c r="R5821" s="69"/>
      <c r="S5821" s="69"/>
      <c r="T5821" s="69"/>
      <c r="U5821" s="69"/>
      <c r="V5821" s="72"/>
      <c r="W5821" s="71"/>
      <c r="X5821" s="71"/>
    </row>
    <row r="5822" spans="1:24" ht="15.75" thickBot="1">
      <c r="A5822" s="3">
        <v>0.58140000000000003</v>
      </c>
      <c r="B5822" s="17">
        <v>7.9770936799999997E-2</v>
      </c>
      <c r="C5822" s="17">
        <v>4.1886867199999997E-2</v>
      </c>
      <c r="D5822" s="17">
        <v>3.37910399E-2</v>
      </c>
      <c r="E5822" s="74">
        <v>5.5833913300000003E-2</v>
      </c>
      <c r="F5822" s="74">
        <v>2.10322114E-2</v>
      </c>
      <c r="G5822" s="17">
        <v>6.0533351300000003E-2</v>
      </c>
      <c r="J5822" s="74"/>
      <c r="K5822" s="73"/>
      <c r="L5822" s="73"/>
      <c r="M5822" s="73"/>
      <c r="N5822" s="73"/>
      <c r="O5822" s="69"/>
      <c r="P5822" s="69"/>
      <c r="Q5822" s="69"/>
      <c r="R5822" s="69"/>
      <c r="S5822" s="69"/>
      <c r="T5822" s="69"/>
      <c r="U5822" s="69"/>
      <c r="V5822" s="72"/>
      <c r="W5822" s="71"/>
      <c r="X5822" s="71"/>
    </row>
    <row r="5823" spans="1:24" ht="15.75" thickBot="1">
      <c r="A5823" s="3">
        <v>0.58150000000000002</v>
      </c>
      <c r="B5823" s="17">
        <v>7.9870329000000004E-2</v>
      </c>
      <c r="C5823" s="17">
        <v>4.1970700399999998E-2</v>
      </c>
      <c r="D5823" s="17">
        <v>3.3871478599999998E-2</v>
      </c>
      <c r="E5823" s="74">
        <v>5.5903770800000002E-2</v>
      </c>
      <c r="F5823" s="74">
        <v>2.1107098299999998E-2</v>
      </c>
      <c r="G5823" s="17">
        <v>6.06090216E-2</v>
      </c>
      <c r="J5823" s="74"/>
      <c r="K5823" s="73"/>
      <c r="L5823" s="73"/>
      <c r="M5823" s="73"/>
      <c r="N5823" s="73"/>
      <c r="O5823" s="69"/>
      <c r="P5823" s="69"/>
      <c r="Q5823" s="69"/>
      <c r="R5823" s="69"/>
      <c r="S5823" s="69"/>
      <c r="T5823" s="69"/>
      <c r="U5823" s="69"/>
      <c r="V5823" s="72"/>
      <c r="W5823" s="71"/>
      <c r="X5823" s="71"/>
    </row>
    <row r="5824" spans="1:24" ht="15.75" thickBot="1">
      <c r="A5824" s="3">
        <v>0.58160000000000001</v>
      </c>
      <c r="B5824" s="17">
        <v>7.9969726399999996E-2</v>
      </c>
      <c r="C5824" s="17">
        <v>4.2054541500000001E-2</v>
      </c>
      <c r="D5824" s="17">
        <v>3.3951925700000003E-2</v>
      </c>
      <c r="E5824" s="74">
        <v>5.5973633000000002E-2</v>
      </c>
      <c r="F5824" s="74">
        <v>2.1181994499999999E-2</v>
      </c>
      <c r="G5824" s="17">
        <v>6.0684696699999999E-2</v>
      </c>
      <c r="J5824" s="74"/>
      <c r="K5824" s="73"/>
      <c r="L5824" s="73"/>
      <c r="M5824" s="73"/>
      <c r="N5824" s="73"/>
      <c r="O5824" s="69"/>
      <c r="P5824" s="69"/>
      <c r="Q5824" s="69"/>
      <c r="R5824" s="69"/>
      <c r="S5824" s="69"/>
      <c r="T5824" s="69"/>
      <c r="U5824" s="69"/>
      <c r="V5824" s="72"/>
      <c r="W5824" s="71"/>
      <c r="X5824" s="71"/>
    </row>
    <row r="5825" spans="1:24" ht="15.75" thickBot="1">
      <c r="A5825" s="3">
        <v>0.58169999999999999</v>
      </c>
      <c r="B5825" s="17">
        <v>8.0069129099999997E-2</v>
      </c>
      <c r="C5825" s="17">
        <v>4.2138390499999998E-2</v>
      </c>
      <c r="D5825" s="17">
        <v>3.4032381299999998E-2</v>
      </c>
      <c r="E5825" s="74">
        <v>5.6043500000000003E-2</v>
      </c>
      <c r="F5825" s="74">
        <v>2.1256899900000001E-2</v>
      </c>
      <c r="G5825" s="17">
        <v>6.0760376800000002E-2</v>
      </c>
      <c r="J5825" s="74"/>
      <c r="K5825" s="73"/>
      <c r="L5825" s="73"/>
      <c r="M5825" s="73"/>
      <c r="N5825" s="73"/>
      <c r="O5825" s="69"/>
      <c r="P5825" s="69"/>
      <c r="Q5825" s="69"/>
      <c r="R5825" s="69"/>
      <c r="S5825" s="69"/>
      <c r="T5825" s="69"/>
      <c r="U5825" s="69"/>
      <c r="V5825" s="72"/>
      <c r="W5825" s="71"/>
      <c r="X5825" s="71"/>
    </row>
    <row r="5826" spans="1:24" ht="15.75" thickBot="1">
      <c r="A5826" s="3">
        <v>0.58179999999999998</v>
      </c>
      <c r="B5826" s="17">
        <v>8.0168537100000006E-2</v>
      </c>
      <c r="C5826" s="17">
        <v>4.2222247300000001E-2</v>
      </c>
      <c r="D5826" s="17">
        <v>3.4112845199999998E-2</v>
      </c>
      <c r="E5826" s="74">
        <v>5.6113371799999999E-2</v>
      </c>
      <c r="F5826" s="74">
        <v>2.1331814599999999E-2</v>
      </c>
      <c r="G5826" s="17">
        <v>6.0836061800000001E-2</v>
      </c>
      <c r="J5826" s="74"/>
      <c r="K5826" s="73"/>
      <c r="L5826" s="73"/>
      <c r="M5826" s="73"/>
      <c r="N5826" s="73"/>
      <c r="O5826" s="69"/>
      <c r="P5826" s="69"/>
      <c r="Q5826" s="69"/>
      <c r="R5826" s="69"/>
      <c r="S5826" s="69"/>
      <c r="T5826" s="69"/>
      <c r="U5826" s="69"/>
      <c r="V5826" s="72"/>
      <c r="W5826" s="71"/>
      <c r="X5826" s="71"/>
    </row>
    <row r="5827" spans="1:24" ht="15.75" thickBot="1">
      <c r="A5827" s="3">
        <v>0.58189999999999997</v>
      </c>
      <c r="B5827" s="17">
        <v>8.0267950300000002E-2</v>
      </c>
      <c r="C5827" s="17">
        <v>4.2306111899999999E-2</v>
      </c>
      <c r="D5827" s="17">
        <v>3.4193317500000001E-2</v>
      </c>
      <c r="E5827" s="74">
        <v>5.6183248399999997E-2</v>
      </c>
      <c r="F5827" s="74">
        <v>2.14067387E-2</v>
      </c>
      <c r="G5827" s="17">
        <v>6.0911751799999997E-2</v>
      </c>
      <c r="J5827" s="74"/>
      <c r="K5827" s="73"/>
      <c r="L5827" s="73"/>
      <c r="M5827" s="73"/>
      <c r="N5827" s="73"/>
      <c r="O5827" s="69"/>
      <c r="P5827" s="69"/>
      <c r="Q5827" s="69"/>
      <c r="R5827" s="69"/>
      <c r="S5827" s="69"/>
      <c r="T5827" s="69"/>
      <c r="U5827" s="69"/>
      <c r="V5827" s="72"/>
      <c r="W5827" s="71"/>
      <c r="X5827" s="71"/>
    </row>
    <row r="5828" spans="1:24" ht="15.75" thickBot="1">
      <c r="A5828" s="3">
        <v>0.58199999999999996</v>
      </c>
      <c r="B5828" s="17">
        <v>8.0367368699999997E-2</v>
      </c>
      <c r="C5828" s="17">
        <v>4.2389984399999997E-2</v>
      </c>
      <c r="D5828" s="17">
        <v>3.4273798299999998E-2</v>
      </c>
      <c r="E5828" s="74">
        <v>5.6253129700000001E-2</v>
      </c>
      <c r="F5828" s="74">
        <v>2.1481672E-2</v>
      </c>
      <c r="G5828" s="17">
        <v>6.0987446600000002E-2</v>
      </c>
      <c r="J5828" s="74"/>
      <c r="K5828" s="73"/>
      <c r="L5828" s="73"/>
      <c r="M5828" s="73"/>
      <c r="N5828" s="73"/>
      <c r="O5828" s="69"/>
      <c r="P5828" s="69"/>
      <c r="Q5828" s="69"/>
      <c r="R5828" s="69"/>
      <c r="S5828" s="69"/>
      <c r="T5828" s="69"/>
      <c r="U5828" s="69"/>
      <c r="V5828" s="72"/>
      <c r="W5828" s="71"/>
      <c r="X5828" s="71"/>
    </row>
    <row r="5829" spans="1:24" ht="15.75" thickBot="1">
      <c r="A5829" s="3">
        <v>0.58209999999999995</v>
      </c>
      <c r="B5829" s="17">
        <v>8.0466792400000001E-2</v>
      </c>
      <c r="C5829" s="17">
        <v>4.2473864799999997E-2</v>
      </c>
      <c r="D5829" s="17">
        <v>3.4354287499999997E-2</v>
      </c>
      <c r="E5829" s="74">
        <v>5.6323015900000002E-2</v>
      </c>
      <c r="F5829" s="74">
        <v>2.1556614599999999E-2</v>
      </c>
      <c r="G5829" s="17">
        <v>6.1063146499999998E-2</v>
      </c>
      <c r="J5829" s="74"/>
      <c r="K5829" s="73"/>
      <c r="L5829" s="73"/>
      <c r="M5829" s="73"/>
      <c r="N5829" s="73"/>
      <c r="O5829" s="69"/>
      <c r="P5829" s="69"/>
      <c r="Q5829" s="69"/>
      <c r="R5829" s="69"/>
      <c r="S5829" s="69"/>
      <c r="T5829" s="69"/>
      <c r="U5829" s="69"/>
      <c r="V5829" s="72"/>
      <c r="W5829" s="71"/>
      <c r="X5829" s="71"/>
    </row>
    <row r="5830" spans="1:24" ht="15.75" thickBot="1">
      <c r="A5830" s="3">
        <v>0.58220000000000005</v>
      </c>
      <c r="B5830" s="17">
        <v>8.0566221499999993E-2</v>
      </c>
      <c r="C5830" s="17">
        <v>4.2557753099999998E-2</v>
      </c>
      <c r="D5830" s="17">
        <v>3.4434785099999997E-2</v>
      </c>
      <c r="E5830" s="74">
        <v>5.6392906800000003E-2</v>
      </c>
      <c r="F5830" s="74">
        <v>2.1631566599999999E-2</v>
      </c>
      <c r="G5830" s="17">
        <v>6.1138851199999997E-2</v>
      </c>
      <c r="J5830" s="74"/>
      <c r="K5830" s="73"/>
      <c r="L5830" s="73"/>
      <c r="M5830" s="73"/>
      <c r="N5830" s="73"/>
      <c r="O5830" s="69"/>
      <c r="P5830" s="69"/>
      <c r="Q5830" s="69"/>
      <c r="R5830" s="69"/>
      <c r="S5830" s="69"/>
      <c r="T5830" s="69"/>
      <c r="U5830" s="69"/>
      <c r="V5830" s="72"/>
      <c r="W5830" s="71"/>
      <c r="X5830" s="71"/>
    </row>
    <row r="5831" spans="1:24" ht="15.75" thickBot="1">
      <c r="A5831" s="3">
        <v>0.58230000000000004</v>
      </c>
      <c r="B5831" s="17">
        <v>8.0665655700000005E-2</v>
      </c>
      <c r="C5831" s="17">
        <v>4.2641649199999999E-2</v>
      </c>
      <c r="D5831" s="17">
        <v>3.4515291199999999E-2</v>
      </c>
      <c r="E5831" s="74">
        <v>5.6462802600000001E-2</v>
      </c>
      <c r="F5831" s="74">
        <v>2.17065278E-2</v>
      </c>
      <c r="G5831" s="17">
        <v>6.1214561000000001E-2</v>
      </c>
      <c r="J5831" s="74"/>
      <c r="K5831" s="73"/>
      <c r="L5831" s="73"/>
      <c r="M5831" s="73"/>
      <c r="N5831" s="73"/>
      <c r="O5831" s="69"/>
      <c r="P5831" s="69"/>
      <c r="Q5831" s="69"/>
      <c r="R5831" s="69"/>
      <c r="S5831" s="69"/>
      <c r="T5831" s="69"/>
      <c r="U5831" s="69"/>
      <c r="V5831" s="72"/>
      <c r="W5831" s="71"/>
      <c r="X5831" s="71"/>
    </row>
    <row r="5832" spans="1:24" ht="15.75" thickBot="1">
      <c r="A5832" s="3">
        <v>0.58240000000000003</v>
      </c>
      <c r="B5832" s="17">
        <v>8.0765095300000006E-2</v>
      </c>
      <c r="C5832" s="17">
        <v>4.2725553300000003E-2</v>
      </c>
      <c r="D5832" s="17">
        <v>3.4595805700000003E-2</v>
      </c>
      <c r="E5832" s="74">
        <v>5.6532703199999999E-2</v>
      </c>
      <c r="F5832" s="74">
        <v>2.1781498400000002E-2</v>
      </c>
      <c r="G5832" s="17">
        <v>6.1290275700000001E-2</v>
      </c>
      <c r="J5832" s="74"/>
      <c r="K5832" s="73"/>
      <c r="L5832" s="73"/>
      <c r="M5832" s="73"/>
      <c r="N5832" s="73"/>
      <c r="O5832" s="69"/>
      <c r="P5832" s="69"/>
      <c r="Q5832" s="69"/>
      <c r="R5832" s="69"/>
      <c r="S5832" s="69"/>
      <c r="T5832" s="69"/>
      <c r="U5832" s="69"/>
      <c r="V5832" s="72"/>
      <c r="W5832" s="71"/>
      <c r="X5832" s="71"/>
    </row>
    <row r="5833" spans="1:24" ht="15.75" thickBot="1">
      <c r="A5833" s="3">
        <v>0.58250000000000002</v>
      </c>
      <c r="B5833" s="17">
        <v>8.0864540200000001E-2</v>
      </c>
      <c r="C5833" s="17">
        <v>4.2809465200000001E-2</v>
      </c>
      <c r="D5833" s="17">
        <v>3.4676328700000002E-2</v>
      </c>
      <c r="E5833" s="74">
        <v>5.66026086E-2</v>
      </c>
      <c r="F5833" s="74">
        <v>2.1856478299999999E-2</v>
      </c>
      <c r="G5833" s="17">
        <v>6.1365995399999998E-2</v>
      </c>
      <c r="J5833" s="74"/>
      <c r="K5833" s="73"/>
      <c r="L5833" s="73"/>
      <c r="M5833" s="73"/>
      <c r="N5833" s="73"/>
      <c r="O5833" s="69"/>
      <c r="P5833" s="69"/>
      <c r="Q5833" s="69"/>
      <c r="R5833" s="69"/>
      <c r="S5833" s="69"/>
      <c r="T5833" s="69"/>
      <c r="U5833" s="69"/>
      <c r="V5833" s="72"/>
      <c r="W5833" s="71"/>
      <c r="X5833" s="71"/>
    </row>
    <row r="5834" spans="1:24" ht="15.75" thickBot="1">
      <c r="A5834" s="3">
        <v>0.58260000000000001</v>
      </c>
      <c r="B5834" s="17">
        <v>8.0963990400000005E-2</v>
      </c>
      <c r="C5834" s="17">
        <v>4.2893384999999999E-2</v>
      </c>
      <c r="D5834" s="17">
        <v>3.4756860100000002E-2</v>
      </c>
      <c r="E5834" s="74">
        <v>5.6672518900000003E-2</v>
      </c>
      <c r="F5834" s="74">
        <v>2.1931467600000001E-2</v>
      </c>
      <c r="G5834" s="17">
        <v>6.1441719999999998E-2</v>
      </c>
      <c r="J5834" s="74"/>
      <c r="K5834" s="73"/>
      <c r="L5834" s="73"/>
      <c r="M5834" s="73"/>
      <c r="N5834" s="73"/>
      <c r="O5834" s="69"/>
      <c r="P5834" s="69"/>
      <c r="Q5834" s="69"/>
      <c r="R5834" s="69"/>
      <c r="S5834" s="69"/>
      <c r="T5834" s="69"/>
      <c r="U5834" s="69"/>
      <c r="V5834" s="72"/>
      <c r="W5834" s="71"/>
      <c r="X5834" s="71"/>
    </row>
    <row r="5835" spans="1:24" ht="15.75" thickBot="1">
      <c r="A5835" s="3">
        <v>0.5827</v>
      </c>
      <c r="B5835" s="17">
        <v>8.1063445900000003E-2</v>
      </c>
      <c r="C5835" s="17">
        <v>4.29773128E-2</v>
      </c>
      <c r="D5835" s="17">
        <v>3.4837399999999998E-2</v>
      </c>
      <c r="E5835" s="74">
        <v>5.67424339E-2</v>
      </c>
      <c r="F5835" s="74">
        <v>2.2006466200000002E-2</v>
      </c>
      <c r="G5835" s="17">
        <v>6.1517449600000003E-2</v>
      </c>
      <c r="J5835" s="74"/>
      <c r="K5835" s="73"/>
      <c r="L5835" s="73"/>
      <c r="M5835" s="73"/>
      <c r="N5835" s="73"/>
      <c r="O5835" s="69"/>
      <c r="P5835" s="69"/>
      <c r="Q5835" s="69"/>
      <c r="R5835" s="69"/>
      <c r="S5835" s="69"/>
      <c r="T5835" s="69"/>
      <c r="U5835" s="69"/>
      <c r="V5835" s="72"/>
      <c r="W5835" s="71"/>
      <c r="X5835" s="71"/>
    </row>
    <row r="5836" spans="1:24" ht="15.75" thickBot="1">
      <c r="A5836" s="3">
        <v>0.58279999999999998</v>
      </c>
      <c r="B5836" s="17">
        <v>8.1162906699999995E-2</v>
      </c>
      <c r="C5836" s="17">
        <v>4.3061248500000003E-2</v>
      </c>
      <c r="D5836" s="17">
        <v>3.4917948400000003E-2</v>
      </c>
      <c r="E5836" s="74">
        <v>5.6812353900000001E-2</v>
      </c>
      <c r="F5836" s="74">
        <v>2.2081474100000002E-2</v>
      </c>
      <c r="G5836" s="17">
        <v>6.1593184299999999E-2</v>
      </c>
      <c r="J5836" s="74"/>
      <c r="K5836" s="73"/>
      <c r="L5836" s="73"/>
      <c r="M5836" s="73"/>
      <c r="N5836" s="73"/>
      <c r="O5836" s="69"/>
      <c r="P5836" s="69"/>
      <c r="Q5836" s="69"/>
      <c r="R5836" s="69"/>
      <c r="S5836" s="69"/>
      <c r="T5836" s="69"/>
      <c r="U5836" s="69"/>
      <c r="V5836" s="72"/>
      <c r="W5836" s="71"/>
      <c r="X5836" s="71"/>
    </row>
    <row r="5837" spans="1:24" ht="15.75" thickBot="1">
      <c r="A5837" s="3">
        <v>0.58289999999999997</v>
      </c>
      <c r="B5837" s="17">
        <v>8.1262372900000004E-2</v>
      </c>
      <c r="C5837" s="17">
        <v>4.31451921E-2</v>
      </c>
      <c r="D5837" s="17">
        <v>3.4998505200000002E-2</v>
      </c>
      <c r="E5837" s="74">
        <v>5.6882278699999997E-2</v>
      </c>
      <c r="F5837" s="74">
        <v>2.2156491399999999E-2</v>
      </c>
      <c r="G5837" s="17">
        <v>6.1668923899999999E-2</v>
      </c>
      <c r="J5837" s="74"/>
      <c r="K5837" s="73"/>
      <c r="L5837" s="73"/>
      <c r="M5837" s="73"/>
      <c r="N5837" s="73"/>
      <c r="O5837" s="69"/>
      <c r="P5837" s="69"/>
      <c r="Q5837" s="69"/>
      <c r="R5837" s="69"/>
      <c r="S5837" s="69"/>
      <c r="T5837" s="69"/>
      <c r="U5837" s="69"/>
      <c r="V5837" s="72"/>
      <c r="W5837" s="71"/>
      <c r="X5837" s="71"/>
    </row>
    <row r="5838" spans="1:24" ht="15.75" thickBot="1">
      <c r="A5838" s="3">
        <v>0.58299999999999996</v>
      </c>
      <c r="B5838" s="17">
        <v>8.1361844399999994E-2</v>
      </c>
      <c r="C5838" s="17">
        <v>4.3229143599999999E-2</v>
      </c>
      <c r="D5838" s="17">
        <v>3.5079070599999998E-2</v>
      </c>
      <c r="E5838" s="74">
        <v>5.6952208300000001E-2</v>
      </c>
      <c r="F5838" s="74">
        <v>2.22315181E-2</v>
      </c>
      <c r="G5838" s="17">
        <v>6.1744668500000002E-2</v>
      </c>
      <c r="J5838" s="74"/>
      <c r="K5838" s="73"/>
      <c r="L5838" s="73"/>
      <c r="M5838" s="73"/>
      <c r="N5838" s="73"/>
      <c r="O5838" s="69"/>
      <c r="P5838" s="69"/>
      <c r="Q5838" s="69"/>
      <c r="R5838" s="69"/>
      <c r="S5838" s="69"/>
      <c r="T5838" s="69"/>
      <c r="U5838" s="69"/>
      <c r="V5838" s="72"/>
      <c r="W5838" s="71"/>
      <c r="X5838" s="71"/>
    </row>
    <row r="5839" spans="1:24" ht="15.75" thickBot="1">
      <c r="A5839" s="3">
        <v>0.58309999999999995</v>
      </c>
      <c r="B5839" s="17">
        <v>8.1461321200000006E-2</v>
      </c>
      <c r="C5839" s="17">
        <v>4.33131031E-2</v>
      </c>
      <c r="D5839" s="17">
        <v>3.5159644400000002E-2</v>
      </c>
      <c r="E5839" s="74">
        <v>5.7022142800000002E-2</v>
      </c>
      <c r="F5839" s="74">
        <v>2.2306554199999998E-2</v>
      </c>
      <c r="G5839" s="17">
        <v>6.1820418199999998E-2</v>
      </c>
      <c r="J5839" s="74"/>
      <c r="K5839" s="73"/>
      <c r="L5839" s="73"/>
      <c r="M5839" s="73"/>
      <c r="N5839" s="73"/>
      <c r="O5839" s="69"/>
      <c r="P5839" s="69"/>
      <c r="Q5839" s="69"/>
      <c r="R5839" s="69"/>
      <c r="S5839" s="69"/>
      <c r="T5839" s="69"/>
      <c r="U5839" s="69"/>
      <c r="V5839" s="72"/>
      <c r="W5839" s="71"/>
      <c r="X5839" s="71"/>
    </row>
    <row r="5840" spans="1:24" ht="15.75" thickBot="1">
      <c r="A5840" s="3">
        <v>0.58320000000000005</v>
      </c>
      <c r="B5840" s="17">
        <v>8.1560803400000007E-2</v>
      </c>
      <c r="C5840" s="17">
        <v>4.3397070500000003E-2</v>
      </c>
      <c r="D5840" s="17">
        <v>3.5240226800000003E-2</v>
      </c>
      <c r="E5840" s="74">
        <v>5.7092082199999998E-2</v>
      </c>
      <c r="F5840" s="74">
        <v>2.23815996E-2</v>
      </c>
      <c r="G5840" s="17">
        <v>6.1896172899999997E-2</v>
      </c>
      <c r="J5840" s="74"/>
      <c r="K5840" s="73"/>
      <c r="L5840" s="73"/>
      <c r="M5840" s="73"/>
      <c r="N5840" s="73"/>
      <c r="O5840" s="69"/>
      <c r="P5840" s="69"/>
      <c r="Q5840" s="69"/>
      <c r="R5840" s="69"/>
      <c r="S5840" s="69"/>
      <c r="T5840" s="69"/>
      <c r="U5840" s="69"/>
      <c r="V5840" s="72"/>
      <c r="W5840" s="71"/>
      <c r="X5840" s="71"/>
    </row>
    <row r="5841" spans="1:24" ht="15.75" thickBot="1">
      <c r="A5841" s="3">
        <v>0.58330000000000004</v>
      </c>
      <c r="B5841" s="17">
        <v>8.1660290900000002E-2</v>
      </c>
      <c r="C5841" s="17">
        <v>4.34810458E-2</v>
      </c>
      <c r="D5841" s="17">
        <v>3.5320817599999998E-2</v>
      </c>
      <c r="E5841" s="74">
        <v>5.7162026400000003E-2</v>
      </c>
      <c r="F5841" s="74">
        <v>2.2456654400000001E-2</v>
      </c>
      <c r="G5841" s="17">
        <v>6.1971932600000001E-2</v>
      </c>
      <c r="J5841" s="74"/>
      <c r="K5841" s="73"/>
      <c r="L5841" s="73"/>
      <c r="M5841" s="73"/>
      <c r="N5841" s="73"/>
      <c r="O5841" s="69"/>
      <c r="P5841" s="69"/>
      <c r="Q5841" s="69"/>
      <c r="R5841" s="69"/>
      <c r="S5841" s="69"/>
      <c r="T5841" s="69"/>
      <c r="U5841" s="69"/>
      <c r="V5841" s="72"/>
      <c r="W5841" s="71"/>
      <c r="X5841" s="71"/>
    </row>
    <row r="5842" spans="1:24" ht="15.75" thickBot="1">
      <c r="A5842" s="3">
        <v>0.58340000000000003</v>
      </c>
      <c r="B5842" s="17">
        <v>8.1759783799999999E-2</v>
      </c>
      <c r="C5842" s="17">
        <v>4.3565029200000001E-2</v>
      </c>
      <c r="D5842" s="17">
        <v>3.5401416999999998E-2</v>
      </c>
      <c r="E5842" s="74">
        <v>5.7231975499999997E-2</v>
      </c>
      <c r="F5842" s="74">
        <v>2.25317186E-2</v>
      </c>
      <c r="G5842" s="17">
        <v>6.2047697300000003E-2</v>
      </c>
      <c r="J5842" s="74"/>
      <c r="K5842" s="73"/>
      <c r="L5842" s="73"/>
      <c r="M5842" s="73"/>
      <c r="N5842" s="73"/>
      <c r="O5842" s="69"/>
      <c r="P5842" s="69"/>
      <c r="Q5842" s="69"/>
      <c r="R5842" s="69"/>
      <c r="S5842" s="69"/>
      <c r="T5842" s="69"/>
      <c r="U5842" s="69"/>
      <c r="V5842" s="72"/>
      <c r="W5842" s="71"/>
      <c r="X5842" s="71"/>
    </row>
    <row r="5843" spans="1:24" ht="15.75" thickBot="1">
      <c r="A5843" s="3">
        <v>0.58350000000000002</v>
      </c>
      <c r="B5843" s="17">
        <v>8.1859282000000005E-2</v>
      </c>
      <c r="C5843" s="17">
        <v>4.3649020500000003E-2</v>
      </c>
      <c r="D5843" s="17">
        <v>3.5482024899999999E-2</v>
      </c>
      <c r="E5843" s="74">
        <v>5.7301929600000003E-2</v>
      </c>
      <c r="F5843" s="74">
        <v>2.26067922E-2</v>
      </c>
      <c r="G5843" s="17">
        <v>6.2123467100000003E-2</v>
      </c>
      <c r="J5843" s="74"/>
      <c r="K5843" s="73"/>
      <c r="L5843" s="73"/>
      <c r="M5843" s="73"/>
      <c r="N5843" s="73"/>
      <c r="O5843" s="69"/>
      <c r="P5843" s="69"/>
      <c r="Q5843" s="69"/>
      <c r="R5843" s="69"/>
      <c r="S5843" s="69"/>
      <c r="T5843" s="69"/>
      <c r="U5843" s="69"/>
      <c r="V5843" s="72"/>
      <c r="W5843" s="71"/>
      <c r="X5843" s="71"/>
    </row>
    <row r="5844" spans="1:24" ht="15.75" thickBot="1">
      <c r="A5844" s="3">
        <v>0.58360000000000001</v>
      </c>
      <c r="B5844" s="17">
        <v>8.1958785699999995E-2</v>
      </c>
      <c r="C5844" s="17">
        <v>4.37330197E-2</v>
      </c>
      <c r="D5844" s="17">
        <v>3.5562641300000003E-2</v>
      </c>
      <c r="E5844" s="74">
        <v>5.7371888500000003E-2</v>
      </c>
      <c r="F5844" s="74">
        <v>2.26818752E-2</v>
      </c>
      <c r="G5844" s="17">
        <v>6.21992419E-2</v>
      </c>
      <c r="J5844" s="74"/>
      <c r="K5844" s="73"/>
      <c r="L5844" s="73"/>
      <c r="M5844" s="73"/>
      <c r="N5844" s="73"/>
      <c r="O5844" s="69"/>
      <c r="P5844" s="69"/>
      <c r="Q5844" s="69"/>
      <c r="R5844" s="69"/>
      <c r="S5844" s="69"/>
      <c r="T5844" s="69"/>
      <c r="U5844" s="69"/>
      <c r="V5844" s="72"/>
      <c r="W5844" s="71"/>
      <c r="X5844" s="71"/>
    </row>
    <row r="5845" spans="1:24" ht="15.75" thickBot="1">
      <c r="A5845" s="3">
        <v>0.5837</v>
      </c>
      <c r="B5845" s="17">
        <v>8.2058294700000006E-2</v>
      </c>
      <c r="C5845" s="17">
        <v>4.3817027000000001E-2</v>
      </c>
      <c r="D5845" s="17">
        <v>3.5643266299999997E-2</v>
      </c>
      <c r="E5845" s="74">
        <v>5.7441852299999999E-2</v>
      </c>
      <c r="F5845" s="74">
        <v>2.2756967600000001E-2</v>
      </c>
      <c r="G5845" s="17">
        <v>6.2275021700000002E-2</v>
      </c>
      <c r="J5845" s="74"/>
      <c r="K5845" s="73"/>
      <c r="L5845" s="73"/>
      <c r="M5845" s="73"/>
      <c r="N5845" s="73"/>
      <c r="O5845" s="69"/>
      <c r="P5845" s="69"/>
      <c r="Q5845" s="69"/>
      <c r="R5845" s="69"/>
      <c r="S5845" s="69"/>
      <c r="T5845" s="69"/>
      <c r="U5845" s="69"/>
      <c r="V5845" s="72"/>
      <c r="W5845" s="71"/>
      <c r="X5845" s="71"/>
    </row>
    <row r="5846" spans="1:24" ht="15.75" thickBot="1">
      <c r="A5846" s="3">
        <v>0.58379999999999999</v>
      </c>
      <c r="B5846" s="17">
        <v>8.2157809100000007E-2</v>
      </c>
      <c r="C5846" s="17">
        <v>4.3901042199999997E-2</v>
      </c>
      <c r="D5846" s="17">
        <v>3.57238998E-2</v>
      </c>
      <c r="E5846" s="74">
        <v>5.7511820999999998E-2</v>
      </c>
      <c r="F5846" s="74">
        <v>2.2832069399999998E-2</v>
      </c>
      <c r="G5846" s="17">
        <v>6.2350806699999997E-2</v>
      </c>
      <c r="J5846" s="74"/>
      <c r="K5846" s="73"/>
      <c r="L5846" s="73"/>
      <c r="M5846" s="73"/>
      <c r="N5846" s="73"/>
      <c r="O5846" s="69"/>
      <c r="P5846" s="69"/>
      <c r="Q5846" s="69"/>
      <c r="R5846" s="69"/>
      <c r="S5846" s="69"/>
      <c r="T5846" s="69"/>
      <c r="U5846" s="69"/>
      <c r="V5846" s="72"/>
      <c r="W5846" s="71"/>
      <c r="X5846" s="71"/>
    </row>
    <row r="5847" spans="1:24" ht="15.75" thickBot="1">
      <c r="A5847" s="3">
        <v>0.58389999999999997</v>
      </c>
      <c r="B5847" s="17">
        <v>8.2257328899999996E-2</v>
      </c>
      <c r="C5847" s="17">
        <v>4.3985065400000002E-2</v>
      </c>
      <c r="D5847" s="17">
        <v>3.5804541799999999E-2</v>
      </c>
      <c r="E5847" s="74">
        <v>5.7581794700000001E-2</v>
      </c>
      <c r="F5847" s="74">
        <v>2.2907180700000002E-2</v>
      </c>
      <c r="G5847" s="17">
        <v>6.2426596700000003E-2</v>
      </c>
      <c r="J5847" s="74"/>
      <c r="K5847" s="73"/>
      <c r="L5847" s="73"/>
      <c r="M5847" s="73"/>
      <c r="N5847" s="73"/>
      <c r="O5847" s="69"/>
      <c r="P5847" s="69"/>
      <c r="Q5847" s="69"/>
      <c r="R5847" s="69"/>
      <c r="S5847" s="69"/>
      <c r="T5847" s="69"/>
      <c r="U5847" s="69"/>
      <c r="V5847" s="72"/>
      <c r="W5847" s="71"/>
      <c r="X5847" s="71"/>
    </row>
    <row r="5848" spans="1:24" ht="15.75" thickBot="1">
      <c r="A5848" s="3">
        <v>0.58399999999999996</v>
      </c>
      <c r="B5848" s="17">
        <v>8.2356854199999996E-2</v>
      </c>
      <c r="C5848" s="17">
        <v>4.4069096600000003E-2</v>
      </c>
      <c r="D5848" s="17">
        <v>3.5885192400000002E-2</v>
      </c>
      <c r="E5848" s="74">
        <v>5.7651773199999999E-2</v>
      </c>
      <c r="F5848" s="74">
        <v>2.2982301399999999E-2</v>
      </c>
      <c r="G5848" s="17">
        <v>6.2502391700000007E-2</v>
      </c>
      <c r="J5848" s="74"/>
      <c r="K5848" s="73"/>
      <c r="L5848" s="73"/>
      <c r="M5848" s="73"/>
      <c r="N5848" s="73"/>
      <c r="O5848" s="69"/>
      <c r="P5848" s="69"/>
      <c r="Q5848" s="69"/>
      <c r="R5848" s="69"/>
      <c r="S5848" s="69"/>
      <c r="T5848" s="69"/>
      <c r="U5848" s="69"/>
      <c r="V5848" s="72"/>
      <c r="W5848" s="71"/>
      <c r="X5848" s="71"/>
    </row>
    <row r="5849" spans="1:24" ht="15.75" thickBot="1">
      <c r="A5849" s="3">
        <v>0.58409999999999995</v>
      </c>
      <c r="B5849" s="17">
        <v>8.2456384800000004E-2</v>
      </c>
      <c r="C5849" s="17">
        <v>4.4153135900000001E-2</v>
      </c>
      <c r="D5849" s="17">
        <v>3.5965851600000001E-2</v>
      </c>
      <c r="E5849" s="74">
        <v>5.7721756700000001E-2</v>
      </c>
      <c r="F5849" s="74">
        <v>2.3057431499999999E-2</v>
      </c>
      <c r="G5849" s="17">
        <v>6.2578191899999996E-2</v>
      </c>
      <c r="J5849" s="74"/>
      <c r="K5849" s="73"/>
      <c r="L5849" s="73"/>
      <c r="M5849" s="73"/>
      <c r="N5849" s="73"/>
      <c r="O5849" s="69"/>
      <c r="P5849" s="69"/>
      <c r="Q5849" s="69"/>
      <c r="R5849" s="69"/>
      <c r="S5849" s="69"/>
      <c r="T5849" s="69"/>
      <c r="U5849" s="69"/>
      <c r="V5849" s="72"/>
      <c r="W5849" s="71"/>
      <c r="X5849" s="71"/>
    </row>
    <row r="5850" spans="1:24" ht="15.75" thickBot="1">
      <c r="A5850" s="3">
        <v>0.58420000000000005</v>
      </c>
      <c r="B5850" s="17">
        <v>8.2555920899999996E-2</v>
      </c>
      <c r="C5850" s="17">
        <v>4.4237183100000001E-2</v>
      </c>
      <c r="D5850" s="17">
        <v>3.6046519399999997E-2</v>
      </c>
      <c r="E5850" s="74">
        <v>5.7791745200000001E-2</v>
      </c>
      <c r="F5850" s="74">
        <v>2.3132571099999999E-2</v>
      </c>
      <c r="G5850" s="17">
        <v>6.2653997099999997E-2</v>
      </c>
      <c r="J5850" s="74"/>
      <c r="K5850" s="73"/>
      <c r="L5850" s="73"/>
      <c r="M5850" s="73"/>
      <c r="N5850" s="73"/>
      <c r="O5850" s="69"/>
      <c r="P5850" s="69"/>
      <c r="Q5850" s="69"/>
      <c r="R5850" s="69"/>
      <c r="S5850" s="69"/>
      <c r="T5850" s="69"/>
      <c r="U5850" s="69"/>
      <c r="V5850" s="72"/>
      <c r="W5850" s="71"/>
      <c r="X5850" s="71"/>
    </row>
    <row r="5851" spans="1:24" ht="15.75" thickBot="1">
      <c r="A5851" s="3">
        <v>0.58430000000000004</v>
      </c>
      <c r="B5851" s="17">
        <v>8.2655462299999996E-2</v>
      </c>
      <c r="C5851" s="17">
        <v>4.4321238399999997E-2</v>
      </c>
      <c r="D5851" s="17">
        <v>3.6127195700000003E-2</v>
      </c>
      <c r="E5851" s="74">
        <v>5.7861738500000003E-2</v>
      </c>
      <c r="F5851" s="74">
        <v>2.3207720099999999E-2</v>
      </c>
      <c r="G5851" s="17">
        <v>6.2729807400000004E-2</v>
      </c>
      <c r="J5851" s="74"/>
      <c r="K5851" s="73"/>
      <c r="L5851" s="73"/>
      <c r="M5851" s="73"/>
      <c r="N5851" s="73"/>
      <c r="O5851" s="69"/>
      <c r="P5851" s="69"/>
      <c r="Q5851" s="69"/>
      <c r="R5851" s="69"/>
      <c r="S5851" s="69"/>
      <c r="T5851" s="69"/>
      <c r="U5851" s="69"/>
      <c r="V5851" s="72"/>
      <c r="W5851" s="71"/>
      <c r="X5851" s="71"/>
    </row>
    <row r="5852" spans="1:24" ht="15.75" thickBot="1">
      <c r="A5852" s="3">
        <v>0.58440000000000003</v>
      </c>
      <c r="B5852" s="17">
        <v>8.2755009300000001E-2</v>
      </c>
      <c r="C5852" s="17">
        <v>4.4405301699999997E-2</v>
      </c>
      <c r="D5852" s="17">
        <v>3.6207880599999999E-2</v>
      </c>
      <c r="E5852" s="74">
        <v>5.7931736900000003E-2</v>
      </c>
      <c r="F5852" s="74">
        <v>2.3282878600000001E-2</v>
      </c>
      <c r="G5852" s="17">
        <v>6.2805622899999997E-2</v>
      </c>
      <c r="J5852" s="74"/>
      <c r="K5852" s="73"/>
      <c r="L5852" s="73"/>
      <c r="M5852" s="73"/>
      <c r="N5852" s="73"/>
      <c r="O5852" s="69"/>
      <c r="P5852" s="69"/>
      <c r="Q5852" s="69"/>
      <c r="R5852" s="69"/>
      <c r="S5852" s="69"/>
      <c r="T5852" s="69"/>
      <c r="U5852" s="69"/>
      <c r="V5852" s="72"/>
      <c r="W5852" s="71"/>
      <c r="X5852" s="71"/>
    </row>
    <row r="5853" spans="1:24" ht="15.75" thickBot="1">
      <c r="A5853" s="3">
        <v>0.58450000000000002</v>
      </c>
      <c r="B5853" s="17">
        <v>8.2854561600000001E-2</v>
      </c>
      <c r="C5853" s="17">
        <v>4.4489372999999999E-2</v>
      </c>
      <c r="D5853" s="17">
        <v>3.6288574099999998E-2</v>
      </c>
      <c r="E5853" s="74">
        <v>5.8001740099999997E-2</v>
      </c>
      <c r="F5853" s="74">
        <v>2.33580465E-2</v>
      </c>
      <c r="G5853" s="17">
        <v>6.2881443400000001E-2</v>
      </c>
      <c r="J5853" s="74"/>
      <c r="K5853" s="73"/>
      <c r="L5853" s="73"/>
      <c r="M5853" s="73"/>
      <c r="N5853" s="73"/>
      <c r="O5853" s="69"/>
      <c r="P5853" s="69"/>
      <c r="Q5853" s="69"/>
      <c r="R5853" s="69"/>
      <c r="S5853" s="69"/>
      <c r="T5853" s="69"/>
      <c r="U5853" s="69"/>
      <c r="V5853" s="72"/>
      <c r="W5853" s="71"/>
      <c r="X5853" s="71"/>
    </row>
    <row r="5854" spans="1:24" ht="15.75" thickBot="1">
      <c r="A5854" s="3">
        <v>0.58460000000000001</v>
      </c>
      <c r="B5854" s="17">
        <v>8.2954119399999998E-2</v>
      </c>
      <c r="C5854" s="17">
        <v>4.4573452399999998E-2</v>
      </c>
      <c r="D5854" s="17">
        <v>3.6369276200000002E-2</v>
      </c>
      <c r="E5854" s="74">
        <v>5.8071748399999998E-2</v>
      </c>
      <c r="F5854" s="74">
        <v>2.3433223999999999E-2</v>
      </c>
      <c r="G5854" s="17">
        <v>6.2957269100000005E-2</v>
      </c>
      <c r="J5854" s="74"/>
      <c r="K5854" s="73"/>
      <c r="L5854" s="73"/>
      <c r="M5854" s="73"/>
      <c r="N5854" s="73"/>
      <c r="O5854" s="69"/>
      <c r="P5854" s="69"/>
      <c r="Q5854" s="69"/>
      <c r="R5854" s="69"/>
      <c r="S5854" s="69"/>
      <c r="T5854" s="69"/>
      <c r="U5854" s="69"/>
      <c r="V5854" s="72"/>
      <c r="W5854" s="71"/>
      <c r="X5854" s="71"/>
    </row>
    <row r="5855" spans="1:24" ht="15.75" thickBot="1">
      <c r="A5855" s="3">
        <v>0.5847</v>
      </c>
      <c r="B5855" s="17">
        <v>8.3053682700000006E-2</v>
      </c>
      <c r="C5855" s="17">
        <v>4.46575398E-2</v>
      </c>
      <c r="D5855" s="17">
        <v>3.6449986900000002E-2</v>
      </c>
      <c r="E5855" s="74">
        <v>5.8141761600000001E-2</v>
      </c>
      <c r="F5855" s="74">
        <v>2.3508410899999999E-2</v>
      </c>
      <c r="G5855" s="17">
        <v>6.3033099800000006E-2</v>
      </c>
      <c r="J5855" s="74"/>
      <c r="K5855" s="73"/>
      <c r="L5855" s="73"/>
      <c r="M5855" s="73"/>
      <c r="N5855" s="73"/>
      <c r="O5855" s="69"/>
      <c r="P5855" s="69"/>
      <c r="Q5855" s="69"/>
      <c r="R5855" s="69"/>
      <c r="S5855" s="69"/>
      <c r="T5855" s="69"/>
      <c r="U5855" s="69"/>
      <c r="V5855" s="72"/>
      <c r="W5855" s="71"/>
      <c r="X5855" s="71"/>
    </row>
    <row r="5856" spans="1:24" ht="15.75" thickBot="1">
      <c r="A5856" s="3">
        <v>0.58479999999999999</v>
      </c>
      <c r="B5856" s="17">
        <v>8.3153251400000003E-2</v>
      </c>
      <c r="C5856" s="17">
        <v>4.4741635299999999E-2</v>
      </c>
      <c r="D5856" s="17">
        <v>3.6530706199999999E-2</v>
      </c>
      <c r="E5856" s="74">
        <v>5.8211779800000002E-2</v>
      </c>
      <c r="F5856" s="74">
        <v>2.3583607199999999E-2</v>
      </c>
      <c r="G5856" s="17">
        <v>6.3108935699999993E-2</v>
      </c>
      <c r="J5856" s="74"/>
      <c r="K5856" s="73"/>
      <c r="L5856" s="73"/>
      <c r="M5856" s="73"/>
      <c r="N5856" s="73"/>
      <c r="O5856" s="69"/>
      <c r="P5856" s="69"/>
      <c r="Q5856" s="69"/>
      <c r="R5856" s="69"/>
      <c r="S5856" s="69"/>
      <c r="T5856" s="69"/>
      <c r="U5856" s="69"/>
      <c r="V5856" s="72"/>
      <c r="W5856" s="71"/>
      <c r="X5856" s="71"/>
    </row>
    <row r="5857" spans="1:24" ht="15.75" thickBot="1">
      <c r="A5857" s="3">
        <v>0.58489999999999998</v>
      </c>
      <c r="B5857" s="17">
        <v>8.3252825599999997E-2</v>
      </c>
      <c r="C5857" s="17">
        <v>4.4825738800000001E-2</v>
      </c>
      <c r="D5857" s="17">
        <v>3.66114341E-2</v>
      </c>
      <c r="E5857" s="74">
        <v>5.8281802899999999E-2</v>
      </c>
      <c r="F5857" s="74">
        <v>2.3658813099999999E-2</v>
      </c>
      <c r="G5857" s="17">
        <v>6.3184776799999995E-2</v>
      </c>
      <c r="J5857" s="74"/>
      <c r="K5857" s="73"/>
      <c r="L5857" s="73"/>
      <c r="M5857" s="73"/>
      <c r="N5857" s="73"/>
      <c r="O5857" s="69"/>
      <c r="P5857" s="69"/>
      <c r="Q5857" s="69"/>
      <c r="R5857" s="69"/>
      <c r="S5857" s="69"/>
      <c r="T5857" s="69"/>
      <c r="U5857" s="69"/>
      <c r="V5857" s="72"/>
      <c r="W5857" s="71"/>
      <c r="X5857" s="71"/>
    </row>
    <row r="5858" spans="1:24" ht="15.75" thickBot="1">
      <c r="A5858" s="3">
        <v>0.58499999999999996</v>
      </c>
      <c r="B5858" s="17">
        <v>8.3352405300000001E-2</v>
      </c>
      <c r="C5858" s="17">
        <v>4.4909850500000001E-2</v>
      </c>
      <c r="D5858" s="17">
        <v>3.6692170699999999E-2</v>
      </c>
      <c r="E5858" s="74">
        <v>5.8351831100000001E-2</v>
      </c>
      <c r="F5858" s="74">
        <v>2.3734028500000001E-2</v>
      </c>
      <c r="G5858" s="17">
        <v>6.3260622899999994E-2</v>
      </c>
      <c r="J5858" s="74"/>
      <c r="K5858" s="73"/>
      <c r="L5858" s="73"/>
      <c r="M5858" s="73"/>
      <c r="N5858" s="73"/>
      <c r="O5858" s="69"/>
      <c r="P5858" s="69"/>
      <c r="Q5858" s="69"/>
      <c r="R5858" s="69"/>
      <c r="S5858" s="69"/>
      <c r="T5858" s="69"/>
      <c r="U5858" s="69"/>
      <c r="V5858" s="72"/>
      <c r="W5858" s="71"/>
      <c r="X5858" s="71"/>
    </row>
    <row r="5859" spans="1:24" ht="15.75" thickBot="1">
      <c r="A5859" s="3">
        <v>0.58509999999999995</v>
      </c>
      <c r="B5859" s="17">
        <v>8.3451990399999995E-2</v>
      </c>
      <c r="C5859" s="17">
        <v>4.4993970100000003E-2</v>
      </c>
      <c r="D5859" s="17">
        <v>3.6772915900000001E-2</v>
      </c>
      <c r="E5859" s="74">
        <v>5.84218642E-2</v>
      </c>
      <c r="F5859" s="74">
        <v>2.3809253400000001E-2</v>
      </c>
      <c r="G5859" s="17">
        <v>6.3336474200000006E-2</v>
      </c>
      <c r="J5859" s="74"/>
      <c r="K5859" s="73"/>
      <c r="L5859" s="73"/>
      <c r="M5859" s="73"/>
      <c r="N5859" s="73"/>
      <c r="O5859" s="69"/>
      <c r="P5859" s="69"/>
      <c r="Q5859" s="69"/>
      <c r="R5859" s="69"/>
      <c r="S5859" s="69"/>
      <c r="T5859" s="69"/>
      <c r="U5859" s="69"/>
      <c r="V5859" s="72"/>
      <c r="W5859" s="71"/>
      <c r="X5859" s="71"/>
    </row>
    <row r="5860" spans="1:24" ht="15.75" thickBot="1">
      <c r="A5860" s="3">
        <v>0.58520000000000005</v>
      </c>
      <c r="B5860" s="17">
        <v>8.3551581099999994E-2</v>
      </c>
      <c r="C5860" s="17">
        <v>4.5078097900000003E-2</v>
      </c>
      <c r="D5860" s="17">
        <v>3.6853669700000001E-2</v>
      </c>
      <c r="E5860" s="74">
        <v>5.8491902399999997E-2</v>
      </c>
      <c r="F5860" s="74">
        <v>2.38844878E-2</v>
      </c>
      <c r="G5860" s="17">
        <v>6.3412330700000005E-2</v>
      </c>
      <c r="J5860" s="74"/>
      <c r="K5860" s="73"/>
      <c r="L5860" s="73"/>
      <c r="M5860" s="73"/>
      <c r="N5860" s="73"/>
      <c r="O5860" s="69"/>
      <c r="P5860" s="69"/>
      <c r="Q5860" s="69"/>
      <c r="R5860" s="69"/>
      <c r="S5860" s="69"/>
      <c r="T5860" s="69"/>
      <c r="U5860" s="69"/>
      <c r="V5860" s="72"/>
      <c r="W5860" s="71"/>
      <c r="X5860" s="71"/>
    </row>
    <row r="5861" spans="1:24" ht="15.75" thickBot="1">
      <c r="A5861" s="3">
        <v>0.58530000000000004</v>
      </c>
      <c r="B5861" s="17">
        <v>8.3651177199999996E-2</v>
      </c>
      <c r="C5861" s="17">
        <v>4.51622338E-2</v>
      </c>
      <c r="D5861" s="17">
        <v>3.6934432199999999E-2</v>
      </c>
      <c r="E5861" s="74">
        <v>5.8561945599999998E-2</v>
      </c>
      <c r="F5861" s="74">
        <v>2.39597317E-2</v>
      </c>
      <c r="G5861" s="17">
        <v>6.3488192400000004E-2</v>
      </c>
      <c r="J5861" s="74"/>
      <c r="K5861" s="73"/>
      <c r="L5861" s="73"/>
      <c r="M5861" s="73"/>
      <c r="N5861" s="73"/>
      <c r="O5861" s="69"/>
      <c r="P5861" s="69"/>
      <c r="Q5861" s="69"/>
      <c r="R5861" s="69"/>
      <c r="S5861" s="69"/>
      <c r="T5861" s="69"/>
      <c r="U5861" s="69"/>
      <c r="V5861" s="72"/>
      <c r="W5861" s="71"/>
      <c r="X5861" s="71"/>
    </row>
    <row r="5862" spans="1:24" ht="15.75" thickBot="1">
      <c r="A5862" s="3">
        <v>0.58540000000000003</v>
      </c>
      <c r="B5862" s="17">
        <v>8.3750778900000003E-2</v>
      </c>
      <c r="C5862" s="17">
        <v>4.52463777E-2</v>
      </c>
      <c r="D5862" s="17">
        <v>3.7015203300000001E-2</v>
      </c>
      <c r="E5862" s="74">
        <v>5.8631993700000003E-2</v>
      </c>
      <c r="F5862" s="74">
        <v>2.4034985200000001E-2</v>
      </c>
      <c r="G5862" s="17">
        <v>6.3564059199999995E-2</v>
      </c>
      <c r="J5862" s="74"/>
      <c r="K5862" s="73"/>
      <c r="L5862" s="73"/>
      <c r="M5862" s="73"/>
      <c r="N5862" s="73"/>
      <c r="O5862" s="69"/>
      <c r="P5862" s="69"/>
      <c r="Q5862" s="69"/>
      <c r="R5862" s="69"/>
      <c r="S5862" s="69"/>
      <c r="T5862" s="69"/>
      <c r="U5862" s="69"/>
      <c r="V5862" s="72"/>
      <c r="W5862" s="71"/>
      <c r="X5862" s="71"/>
    </row>
    <row r="5863" spans="1:24" ht="15.75" thickBot="1">
      <c r="A5863" s="3">
        <v>0.58550000000000002</v>
      </c>
      <c r="B5863" s="17">
        <v>8.3850385999999999E-2</v>
      </c>
      <c r="C5863" s="17">
        <v>4.5330529799999998E-2</v>
      </c>
      <c r="D5863" s="17">
        <v>3.70959831E-2</v>
      </c>
      <c r="E5863" s="74">
        <v>5.8702046899999999E-2</v>
      </c>
      <c r="F5863" s="74">
        <v>2.4110248099999999E-2</v>
      </c>
      <c r="G5863" s="17">
        <v>6.3639931100000005E-2</v>
      </c>
      <c r="J5863" s="74"/>
      <c r="K5863" s="73"/>
      <c r="L5863" s="73"/>
      <c r="M5863" s="73"/>
      <c r="N5863" s="73"/>
      <c r="O5863" s="69"/>
      <c r="P5863" s="69"/>
      <c r="Q5863" s="69"/>
      <c r="R5863" s="69"/>
      <c r="S5863" s="69"/>
      <c r="T5863" s="69"/>
      <c r="U5863" s="69"/>
      <c r="V5863" s="72"/>
      <c r="W5863" s="71"/>
      <c r="X5863" s="71"/>
    </row>
    <row r="5864" spans="1:24" ht="15.75" thickBot="1">
      <c r="A5864" s="3">
        <v>0.58560000000000001</v>
      </c>
      <c r="B5864" s="17">
        <v>8.39499987E-2</v>
      </c>
      <c r="C5864" s="17">
        <v>4.5414690000000001E-2</v>
      </c>
      <c r="D5864" s="17">
        <v>3.7176771499999997E-2</v>
      </c>
      <c r="E5864" s="74">
        <v>5.8772105200000001E-2</v>
      </c>
      <c r="F5864" s="74">
        <v>2.41855206E-2</v>
      </c>
      <c r="G5864" s="17">
        <v>6.3715808299999996E-2</v>
      </c>
      <c r="J5864" s="74"/>
      <c r="K5864" s="73"/>
      <c r="L5864" s="73"/>
      <c r="M5864" s="73"/>
      <c r="N5864" s="73"/>
      <c r="O5864" s="69"/>
      <c r="P5864" s="69"/>
      <c r="Q5864" s="69"/>
      <c r="R5864" s="69"/>
      <c r="S5864" s="69"/>
      <c r="T5864" s="69"/>
      <c r="U5864" s="69"/>
      <c r="V5864" s="72"/>
      <c r="W5864" s="71"/>
      <c r="X5864" s="71"/>
    </row>
    <row r="5865" spans="1:24" ht="15.75" thickBot="1">
      <c r="A5865" s="3">
        <v>0.5857</v>
      </c>
      <c r="B5865" s="17">
        <v>8.4049616899999999E-2</v>
      </c>
      <c r="C5865" s="17">
        <v>4.54988583E-2</v>
      </c>
      <c r="D5865" s="17">
        <v>3.72575687E-2</v>
      </c>
      <c r="E5865" s="74">
        <v>5.8842168399999999E-2</v>
      </c>
      <c r="F5865" s="74">
        <v>2.42608027E-2</v>
      </c>
      <c r="G5865" s="17">
        <v>6.3791690700000001E-2</v>
      </c>
      <c r="J5865" s="74"/>
      <c r="K5865" s="73"/>
      <c r="L5865" s="73"/>
      <c r="M5865" s="73"/>
      <c r="N5865" s="73"/>
      <c r="O5865" s="69"/>
      <c r="P5865" s="69"/>
      <c r="Q5865" s="69"/>
      <c r="R5865" s="69"/>
      <c r="S5865" s="69"/>
      <c r="T5865" s="69"/>
      <c r="U5865" s="69"/>
      <c r="V5865" s="72"/>
      <c r="W5865" s="71"/>
      <c r="X5865" s="71"/>
    </row>
    <row r="5866" spans="1:24" ht="15.75" thickBot="1">
      <c r="A5866" s="3">
        <v>0.58579999999999999</v>
      </c>
      <c r="B5866" s="17">
        <v>8.4149240700000003E-2</v>
      </c>
      <c r="C5866" s="17">
        <v>4.5583034699999997E-2</v>
      </c>
      <c r="D5866" s="17">
        <v>3.73383745E-2</v>
      </c>
      <c r="E5866" s="74">
        <v>5.8912236700000002E-2</v>
      </c>
      <c r="F5866" s="74">
        <v>2.43360943E-2</v>
      </c>
      <c r="G5866" s="17">
        <v>6.3867578199999997E-2</v>
      </c>
      <c r="J5866" s="74"/>
      <c r="K5866" s="73"/>
      <c r="L5866" s="73"/>
      <c r="M5866" s="73"/>
      <c r="N5866" s="73"/>
      <c r="O5866" s="69"/>
      <c r="P5866" s="69"/>
      <c r="Q5866" s="69"/>
      <c r="R5866" s="69"/>
      <c r="S5866" s="69"/>
      <c r="T5866" s="69"/>
      <c r="U5866" s="69"/>
      <c r="V5866" s="72"/>
      <c r="W5866" s="71"/>
      <c r="X5866" s="71"/>
    </row>
    <row r="5867" spans="1:24" ht="15.75" thickBot="1">
      <c r="A5867" s="3">
        <v>0.58589999999999998</v>
      </c>
      <c r="B5867" s="17">
        <v>8.4248870000000003E-2</v>
      </c>
      <c r="C5867" s="17">
        <v>4.5667219199999998E-2</v>
      </c>
      <c r="D5867" s="17">
        <v>3.7419188999999999E-2</v>
      </c>
      <c r="E5867" s="74">
        <v>5.8982310099999997E-2</v>
      </c>
      <c r="F5867" s="74">
        <v>2.4411395499999999E-2</v>
      </c>
      <c r="G5867" s="17">
        <v>6.3943471000000002E-2</v>
      </c>
      <c r="J5867" s="74"/>
      <c r="K5867" s="73"/>
      <c r="L5867" s="73"/>
      <c r="M5867" s="73"/>
      <c r="N5867" s="73"/>
      <c r="O5867" s="69"/>
      <c r="P5867" s="69"/>
      <c r="Q5867" s="69"/>
      <c r="R5867" s="69"/>
      <c r="S5867" s="69"/>
      <c r="T5867" s="69"/>
      <c r="U5867" s="69"/>
      <c r="V5867" s="72"/>
      <c r="W5867" s="71"/>
      <c r="X5867" s="71"/>
    </row>
    <row r="5868" spans="1:24" ht="15.75" thickBot="1">
      <c r="A5868" s="3">
        <v>0.58599999999999997</v>
      </c>
      <c r="B5868" s="17">
        <v>8.4348504800000002E-2</v>
      </c>
      <c r="C5868" s="17">
        <v>4.5751411899999997E-2</v>
      </c>
      <c r="D5868" s="17">
        <v>3.7500012100000001E-2</v>
      </c>
      <c r="E5868" s="74">
        <v>5.9052388499999997E-2</v>
      </c>
      <c r="F5868" s="74">
        <v>2.4486706300000001E-2</v>
      </c>
      <c r="G5868" s="17">
        <v>6.4019368899999998E-2</v>
      </c>
      <c r="J5868" s="74"/>
      <c r="K5868" s="73"/>
      <c r="L5868" s="73"/>
      <c r="M5868" s="73"/>
      <c r="N5868" s="73"/>
      <c r="O5868" s="69"/>
      <c r="P5868" s="69"/>
      <c r="Q5868" s="69"/>
      <c r="R5868" s="69"/>
      <c r="S5868" s="69"/>
      <c r="T5868" s="69"/>
      <c r="U5868" s="69"/>
      <c r="V5868" s="72"/>
      <c r="W5868" s="71"/>
      <c r="X5868" s="71"/>
    </row>
    <row r="5869" spans="1:24" ht="15.75" thickBot="1">
      <c r="A5869" s="3">
        <v>0.58609999999999995</v>
      </c>
      <c r="B5869" s="17">
        <v>8.4448145200000005E-2</v>
      </c>
      <c r="C5869" s="17">
        <v>4.58356127E-2</v>
      </c>
      <c r="D5869" s="17">
        <v>3.7580844000000002E-2</v>
      </c>
      <c r="E5869" s="74">
        <v>5.9122471900000001E-2</v>
      </c>
      <c r="F5869" s="74">
        <v>2.4562026599999998E-2</v>
      </c>
      <c r="G5869" s="17">
        <v>6.4095272100000003E-2</v>
      </c>
      <c r="J5869" s="74"/>
      <c r="K5869" s="73"/>
      <c r="L5869" s="73"/>
      <c r="M5869" s="73"/>
      <c r="N5869" s="73"/>
      <c r="O5869" s="69"/>
      <c r="P5869" s="69"/>
      <c r="Q5869" s="69"/>
      <c r="R5869" s="69"/>
      <c r="S5869" s="69"/>
      <c r="T5869" s="69"/>
      <c r="U5869" s="69"/>
      <c r="V5869" s="72"/>
      <c r="W5869" s="71"/>
      <c r="X5869" s="71"/>
    </row>
    <row r="5870" spans="1:24" ht="15.75" thickBot="1">
      <c r="A5870" s="3">
        <v>0.58620000000000005</v>
      </c>
      <c r="B5870" s="17">
        <v>8.4547791100000005E-2</v>
      </c>
      <c r="C5870" s="17">
        <v>4.5919821700000002E-2</v>
      </c>
      <c r="D5870" s="17">
        <v>3.7661684600000002E-2</v>
      </c>
      <c r="E5870" s="74">
        <v>5.9192560499999998E-2</v>
      </c>
      <c r="F5870" s="74">
        <v>2.4637356499999999E-2</v>
      </c>
      <c r="G5870" s="17">
        <v>6.4171180499999994E-2</v>
      </c>
      <c r="J5870" s="74"/>
      <c r="K5870" s="73"/>
      <c r="L5870" s="73"/>
      <c r="M5870" s="73"/>
      <c r="N5870" s="73"/>
      <c r="O5870" s="69"/>
      <c r="P5870" s="69"/>
      <c r="Q5870" s="69"/>
      <c r="R5870" s="69"/>
      <c r="S5870" s="69"/>
      <c r="T5870" s="69"/>
      <c r="U5870" s="69"/>
      <c r="V5870" s="72"/>
      <c r="W5870" s="71"/>
      <c r="X5870" s="71"/>
    </row>
    <row r="5871" spans="1:24" ht="15.75" thickBot="1">
      <c r="A5871" s="3">
        <v>0.58630000000000004</v>
      </c>
      <c r="B5871" s="17">
        <v>8.4647442700000006E-2</v>
      </c>
      <c r="C5871" s="17">
        <v>4.6004038900000002E-2</v>
      </c>
      <c r="D5871" s="17">
        <v>3.77425339E-2</v>
      </c>
      <c r="E5871" s="74">
        <v>5.9262654099999999E-2</v>
      </c>
      <c r="F5871" s="74">
        <v>2.4712695999999999E-2</v>
      </c>
      <c r="G5871" s="17">
        <v>6.4247094099999999E-2</v>
      </c>
      <c r="J5871" s="74"/>
      <c r="K5871" s="73"/>
      <c r="L5871" s="73"/>
      <c r="M5871" s="73"/>
      <c r="N5871" s="73"/>
      <c r="O5871" s="69"/>
      <c r="P5871" s="69"/>
      <c r="Q5871" s="69"/>
      <c r="R5871" s="69"/>
      <c r="S5871" s="69"/>
      <c r="T5871" s="69"/>
      <c r="U5871" s="69"/>
      <c r="V5871" s="72"/>
      <c r="W5871" s="71"/>
      <c r="X5871" s="71"/>
    </row>
    <row r="5872" spans="1:24" ht="15.75" thickBot="1">
      <c r="A5872" s="3">
        <v>0.58640000000000003</v>
      </c>
      <c r="B5872" s="17">
        <v>8.4747099800000003E-2</v>
      </c>
      <c r="C5872" s="17">
        <v>4.60882642E-2</v>
      </c>
      <c r="D5872" s="17">
        <v>3.7823391900000003E-2</v>
      </c>
      <c r="E5872" s="74">
        <v>5.9332752799999999E-2</v>
      </c>
      <c r="F5872" s="74">
        <v>2.4788045099999999E-2</v>
      </c>
      <c r="G5872" s="17">
        <v>6.4323012999999998E-2</v>
      </c>
      <c r="J5872" s="74"/>
      <c r="K5872" s="73"/>
      <c r="L5872" s="73"/>
      <c r="M5872" s="73"/>
      <c r="N5872" s="73"/>
      <c r="O5872" s="69"/>
      <c r="P5872" s="69"/>
      <c r="Q5872" s="69"/>
      <c r="R5872" s="69"/>
      <c r="S5872" s="69"/>
      <c r="T5872" s="69"/>
      <c r="U5872" s="69"/>
      <c r="V5872" s="72"/>
      <c r="W5872" s="71"/>
      <c r="X5872" s="71"/>
    </row>
    <row r="5873" spans="1:24" ht="15.75" thickBot="1">
      <c r="A5873" s="3">
        <v>0.58650000000000002</v>
      </c>
      <c r="B5873" s="17">
        <v>8.4846762399999998E-2</v>
      </c>
      <c r="C5873" s="17">
        <v>4.6172497700000002E-2</v>
      </c>
      <c r="D5873" s="17">
        <v>3.7904258699999999E-2</v>
      </c>
      <c r="E5873" s="74">
        <v>5.9402856499999997E-2</v>
      </c>
      <c r="F5873" s="74">
        <v>2.4863403700000002E-2</v>
      </c>
      <c r="G5873" s="17">
        <v>6.4398937099999998E-2</v>
      </c>
      <c r="J5873" s="74"/>
      <c r="K5873" s="73"/>
      <c r="L5873" s="73"/>
      <c r="M5873" s="73"/>
      <c r="N5873" s="73"/>
      <c r="O5873" s="69"/>
      <c r="P5873" s="69"/>
      <c r="Q5873" s="69"/>
      <c r="R5873" s="69"/>
      <c r="S5873" s="69"/>
      <c r="T5873" s="69"/>
      <c r="U5873" s="69"/>
      <c r="V5873" s="72"/>
      <c r="W5873" s="71"/>
      <c r="X5873" s="71"/>
    </row>
    <row r="5874" spans="1:24" ht="15.75" thickBot="1">
      <c r="A5874" s="3">
        <v>0.58660000000000001</v>
      </c>
      <c r="B5874" s="17">
        <v>8.4946430700000006E-2</v>
      </c>
      <c r="C5874" s="17">
        <v>4.6256739300000002E-2</v>
      </c>
      <c r="D5874" s="17">
        <v>3.7985134199999999E-2</v>
      </c>
      <c r="E5874" s="74">
        <v>5.9472965400000001E-2</v>
      </c>
      <c r="F5874" s="74">
        <v>2.4938772000000001E-2</v>
      </c>
      <c r="G5874" s="17">
        <v>6.4474866399999997E-2</v>
      </c>
      <c r="J5874" s="74"/>
      <c r="K5874" s="73"/>
      <c r="L5874" s="73"/>
      <c r="M5874" s="73"/>
      <c r="N5874" s="73"/>
      <c r="O5874" s="69"/>
      <c r="P5874" s="69"/>
      <c r="Q5874" s="69"/>
      <c r="R5874" s="69"/>
      <c r="S5874" s="69"/>
      <c r="T5874" s="69"/>
      <c r="U5874" s="69"/>
      <c r="V5874" s="72"/>
      <c r="W5874" s="71"/>
      <c r="X5874" s="71"/>
    </row>
    <row r="5875" spans="1:24" ht="15.75" thickBot="1">
      <c r="A5875" s="3">
        <v>0.5867</v>
      </c>
      <c r="B5875" s="17">
        <v>8.5046104600000005E-2</v>
      </c>
      <c r="C5875" s="17">
        <v>4.6340989200000002E-2</v>
      </c>
      <c r="D5875" s="17">
        <v>3.8066018399999998E-2</v>
      </c>
      <c r="E5875" s="74">
        <v>5.9543079399999997E-2</v>
      </c>
      <c r="F5875" s="74">
        <v>2.5014149900000001E-2</v>
      </c>
      <c r="G5875" s="17">
        <v>6.4550801000000005E-2</v>
      </c>
      <c r="J5875" s="74"/>
      <c r="K5875" s="73"/>
      <c r="L5875" s="73"/>
      <c r="M5875" s="73"/>
      <c r="N5875" s="73"/>
      <c r="O5875" s="69"/>
      <c r="P5875" s="69"/>
      <c r="Q5875" s="69"/>
      <c r="R5875" s="69"/>
      <c r="S5875" s="69"/>
      <c r="T5875" s="69"/>
      <c r="U5875" s="69"/>
      <c r="V5875" s="72"/>
      <c r="W5875" s="71"/>
      <c r="X5875" s="71"/>
    </row>
    <row r="5876" spans="1:24" ht="15.75" thickBot="1">
      <c r="A5876" s="3">
        <v>0.58679999999999999</v>
      </c>
      <c r="B5876" s="17">
        <v>8.5145784099999997E-2</v>
      </c>
      <c r="C5876" s="17">
        <v>4.6425247199999999E-2</v>
      </c>
      <c r="D5876" s="17">
        <v>3.8146911399999997E-2</v>
      </c>
      <c r="E5876" s="74">
        <v>5.9613198499999999E-2</v>
      </c>
      <c r="F5876" s="74">
        <v>2.5089537499999998E-2</v>
      </c>
      <c r="G5876" s="17">
        <v>6.4626740899999993E-2</v>
      </c>
      <c r="J5876" s="74"/>
      <c r="K5876" s="73"/>
      <c r="L5876" s="73"/>
      <c r="M5876" s="73"/>
      <c r="N5876" s="73"/>
      <c r="O5876" s="69"/>
      <c r="P5876" s="69"/>
      <c r="Q5876" s="69"/>
      <c r="R5876" s="69"/>
      <c r="S5876" s="69"/>
      <c r="T5876" s="69"/>
      <c r="U5876" s="69"/>
      <c r="V5876" s="72"/>
      <c r="W5876" s="71"/>
      <c r="X5876" s="71"/>
    </row>
    <row r="5877" spans="1:24" ht="15.75" thickBot="1">
      <c r="A5877" s="3">
        <v>0.58689999999999998</v>
      </c>
      <c r="B5877" s="17">
        <v>8.5245469200000007E-2</v>
      </c>
      <c r="C5877" s="17">
        <v>4.6509513400000001E-2</v>
      </c>
      <c r="D5877" s="17">
        <v>3.8227813100000001E-2</v>
      </c>
      <c r="E5877" s="74">
        <v>5.9683322599999998E-2</v>
      </c>
      <c r="F5877" s="74">
        <v>2.5164934600000001E-2</v>
      </c>
      <c r="G5877" s="17">
        <v>6.4702686100000004E-2</v>
      </c>
      <c r="J5877" s="74"/>
      <c r="K5877" s="73"/>
      <c r="L5877" s="73"/>
      <c r="M5877" s="73"/>
      <c r="N5877" s="73"/>
      <c r="O5877" s="69"/>
      <c r="P5877" s="69"/>
      <c r="Q5877" s="69"/>
      <c r="R5877" s="69"/>
      <c r="S5877" s="69"/>
      <c r="T5877" s="69"/>
      <c r="U5877" s="69"/>
      <c r="V5877" s="72"/>
      <c r="W5877" s="71"/>
      <c r="X5877" s="71"/>
    </row>
    <row r="5878" spans="1:24" ht="15.75" thickBot="1">
      <c r="A5878" s="3">
        <v>0.58699999999999997</v>
      </c>
      <c r="B5878" s="17">
        <v>8.5345159899999995E-2</v>
      </c>
      <c r="C5878" s="17">
        <v>4.6593787900000003E-2</v>
      </c>
      <c r="D5878" s="17">
        <v>3.8308723599999997E-2</v>
      </c>
      <c r="E5878" s="74">
        <v>5.9753451999999999E-2</v>
      </c>
      <c r="F5878" s="74">
        <v>2.5240341400000001E-2</v>
      </c>
      <c r="G5878" s="17">
        <v>6.47786365E-2</v>
      </c>
      <c r="J5878" s="74"/>
      <c r="K5878" s="73"/>
      <c r="L5878" s="73"/>
      <c r="M5878" s="73"/>
      <c r="N5878" s="73"/>
      <c r="O5878" s="69"/>
      <c r="P5878" s="69"/>
      <c r="Q5878" s="69"/>
      <c r="R5878" s="69"/>
      <c r="S5878" s="69"/>
      <c r="T5878" s="69"/>
      <c r="U5878" s="69"/>
      <c r="V5878" s="72"/>
      <c r="W5878" s="71"/>
      <c r="X5878" s="71"/>
    </row>
    <row r="5879" spans="1:24" ht="15.75" thickBot="1">
      <c r="A5879" s="3">
        <v>0.58709999999999996</v>
      </c>
      <c r="B5879" s="17">
        <v>8.5444856299999997E-2</v>
      </c>
      <c r="C5879" s="17">
        <v>4.6678070600000003E-2</v>
      </c>
      <c r="D5879" s="17">
        <v>3.83896429E-2</v>
      </c>
      <c r="E5879" s="74">
        <v>5.9823586400000003E-2</v>
      </c>
      <c r="F5879" s="74">
        <v>2.5315757899999999E-2</v>
      </c>
      <c r="G5879" s="17">
        <v>6.4854592200000005E-2</v>
      </c>
      <c r="J5879" s="74"/>
      <c r="K5879" s="73"/>
      <c r="L5879" s="73"/>
      <c r="M5879" s="73"/>
      <c r="N5879" s="73"/>
      <c r="O5879" s="69"/>
      <c r="P5879" s="69"/>
      <c r="Q5879" s="69"/>
      <c r="R5879" s="69"/>
      <c r="S5879" s="69"/>
      <c r="T5879" s="69"/>
      <c r="U5879" s="69"/>
      <c r="V5879" s="72"/>
      <c r="W5879" s="71"/>
      <c r="X5879" s="71"/>
    </row>
    <row r="5880" spans="1:24" ht="15.75" thickBot="1">
      <c r="A5880" s="3">
        <v>0.58720000000000006</v>
      </c>
      <c r="B5880" s="17">
        <v>8.5544558199999995E-2</v>
      </c>
      <c r="C5880" s="17">
        <v>4.6762361500000002E-2</v>
      </c>
      <c r="D5880" s="17">
        <v>3.8470571000000002E-2</v>
      </c>
      <c r="E5880" s="74">
        <v>5.9893726000000001E-2</v>
      </c>
      <c r="F5880" s="74">
        <v>2.5391183899999999E-2</v>
      </c>
      <c r="G5880" s="17">
        <v>6.4930553200000005E-2</v>
      </c>
      <c r="J5880" s="74"/>
      <c r="K5880" s="73"/>
      <c r="L5880" s="73"/>
      <c r="M5880" s="73"/>
      <c r="N5880" s="73"/>
      <c r="O5880" s="69"/>
      <c r="P5880" s="69"/>
      <c r="Q5880" s="69"/>
      <c r="R5880" s="69"/>
      <c r="S5880" s="69"/>
      <c r="T5880" s="69"/>
      <c r="U5880" s="69"/>
      <c r="V5880" s="72"/>
      <c r="W5880" s="71"/>
      <c r="X5880" s="71"/>
    </row>
    <row r="5881" spans="1:24" ht="15.75" thickBot="1">
      <c r="A5881" s="3">
        <v>0.58730000000000004</v>
      </c>
      <c r="B5881" s="17">
        <v>8.5644265900000002E-2</v>
      </c>
      <c r="C5881" s="17">
        <v>4.6846660599999999E-2</v>
      </c>
      <c r="D5881" s="17">
        <v>3.8551507800000002E-2</v>
      </c>
      <c r="E5881" s="74">
        <v>5.9963870699999998E-2</v>
      </c>
      <c r="F5881" s="74">
        <v>2.5466619699999998E-2</v>
      </c>
      <c r="G5881" s="17">
        <v>6.5006519499999998E-2</v>
      </c>
      <c r="J5881" s="74"/>
      <c r="K5881" s="73"/>
      <c r="L5881" s="73"/>
      <c r="M5881" s="73"/>
      <c r="N5881" s="73"/>
      <c r="O5881" s="69"/>
      <c r="P5881" s="69"/>
      <c r="Q5881" s="69"/>
      <c r="R5881" s="69"/>
      <c r="S5881" s="69"/>
      <c r="T5881" s="69"/>
      <c r="U5881" s="69"/>
      <c r="V5881" s="72"/>
      <c r="W5881" s="71"/>
      <c r="X5881" s="71"/>
    </row>
    <row r="5882" spans="1:24" ht="15.75" thickBot="1">
      <c r="A5882" s="3">
        <v>0.58740000000000003</v>
      </c>
      <c r="B5882" s="17">
        <v>8.5743979100000006E-2</v>
      </c>
      <c r="C5882" s="17">
        <v>4.6930967900000002E-2</v>
      </c>
      <c r="D5882" s="17">
        <v>3.8632453400000002E-2</v>
      </c>
      <c r="E5882" s="74">
        <v>6.0034020600000002E-2</v>
      </c>
      <c r="F5882" s="74">
        <v>2.5542065100000001E-2</v>
      </c>
      <c r="G5882" s="17">
        <v>6.5082491100000001E-2</v>
      </c>
      <c r="J5882" s="74"/>
      <c r="K5882" s="73"/>
      <c r="L5882" s="73"/>
      <c r="M5882" s="73"/>
      <c r="N5882" s="73"/>
      <c r="O5882" s="69"/>
      <c r="P5882" s="69"/>
      <c r="Q5882" s="69"/>
      <c r="R5882" s="69"/>
      <c r="S5882" s="69"/>
      <c r="T5882" s="69"/>
      <c r="U5882" s="69"/>
      <c r="V5882" s="72"/>
      <c r="W5882" s="71"/>
      <c r="X5882" s="71"/>
    </row>
    <row r="5883" spans="1:24" ht="15.75" thickBot="1">
      <c r="A5883" s="3">
        <v>0.58750000000000002</v>
      </c>
      <c r="B5883" s="17">
        <v>8.5843698100000004E-2</v>
      </c>
      <c r="C5883" s="17">
        <v>4.7015283499999998E-2</v>
      </c>
      <c r="D5883" s="17">
        <v>3.8713407800000002E-2</v>
      </c>
      <c r="E5883" s="74">
        <v>6.0104175599999997E-2</v>
      </c>
      <c r="F5883" s="74">
        <v>2.56175202E-2</v>
      </c>
      <c r="G5883" s="17">
        <v>6.5158467999999997E-2</v>
      </c>
      <c r="J5883" s="74"/>
      <c r="K5883" s="73"/>
      <c r="L5883" s="73"/>
      <c r="M5883" s="73"/>
      <c r="N5883" s="73"/>
      <c r="O5883" s="69"/>
      <c r="P5883" s="69"/>
      <c r="Q5883" s="69"/>
      <c r="R5883" s="69"/>
      <c r="S5883" s="69"/>
      <c r="T5883" s="69"/>
      <c r="U5883" s="69"/>
      <c r="V5883" s="72"/>
      <c r="W5883" s="71"/>
      <c r="X5883" s="71"/>
    </row>
    <row r="5884" spans="1:24" ht="15.75" thickBot="1">
      <c r="A5884" s="3">
        <v>0.58760000000000001</v>
      </c>
      <c r="B5884" s="17">
        <v>8.5943422699999994E-2</v>
      </c>
      <c r="C5884" s="17">
        <v>4.70996074E-2</v>
      </c>
      <c r="D5884" s="17">
        <v>3.8794371100000002E-2</v>
      </c>
      <c r="E5884" s="74">
        <v>6.0174335699999998E-2</v>
      </c>
      <c r="F5884" s="74">
        <v>2.56929849E-2</v>
      </c>
      <c r="G5884" s="17">
        <v>6.5234450200000002E-2</v>
      </c>
      <c r="J5884" s="74"/>
      <c r="K5884" s="73"/>
      <c r="L5884" s="73"/>
      <c r="M5884" s="73"/>
      <c r="N5884" s="73"/>
      <c r="O5884" s="69"/>
      <c r="P5884" s="69"/>
      <c r="Q5884" s="69"/>
      <c r="R5884" s="69"/>
      <c r="S5884" s="69"/>
      <c r="T5884" s="69"/>
      <c r="U5884" s="69"/>
      <c r="V5884" s="72"/>
      <c r="W5884" s="71"/>
      <c r="X5884" s="71"/>
    </row>
    <row r="5885" spans="1:24" ht="15.75" thickBot="1">
      <c r="A5885" s="3">
        <v>0.5877</v>
      </c>
      <c r="B5885" s="17">
        <v>8.6043152900000003E-2</v>
      </c>
      <c r="C5885" s="17">
        <v>4.7183939500000001E-2</v>
      </c>
      <c r="D5885" s="17">
        <v>3.8875343100000001E-2</v>
      </c>
      <c r="E5885" s="74">
        <v>6.02445011E-2</v>
      </c>
      <c r="F5885" s="74">
        <v>2.5768459399999999E-2</v>
      </c>
      <c r="G5885" s="17">
        <v>6.5310437799999996E-2</v>
      </c>
      <c r="J5885" s="74"/>
      <c r="K5885" s="73"/>
      <c r="L5885" s="73"/>
      <c r="M5885" s="73"/>
      <c r="N5885" s="73"/>
      <c r="O5885" s="69"/>
      <c r="P5885" s="69"/>
      <c r="Q5885" s="69"/>
      <c r="R5885" s="69"/>
      <c r="S5885" s="69"/>
      <c r="T5885" s="69"/>
      <c r="U5885" s="69"/>
      <c r="V5885" s="72"/>
      <c r="W5885" s="71"/>
      <c r="X5885" s="71"/>
    </row>
    <row r="5886" spans="1:24" ht="15.75" thickBot="1">
      <c r="A5886" s="3">
        <v>0.58779999999999999</v>
      </c>
      <c r="B5886" s="17">
        <v>8.6142888900000006E-2</v>
      </c>
      <c r="C5886" s="17">
        <v>4.72682798E-2</v>
      </c>
      <c r="D5886" s="17">
        <v>3.8956323899999999E-2</v>
      </c>
      <c r="E5886" s="74">
        <v>6.0314671600000001E-2</v>
      </c>
      <c r="F5886" s="74">
        <v>2.5843943500000001E-2</v>
      </c>
      <c r="G5886" s="17">
        <v>6.5386430699999998E-2</v>
      </c>
      <c r="J5886" s="74"/>
      <c r="K5886" s="73"/>
      <c r="L5886" s="73"/>
      <c r="M5886" s="73"/>
      <c r="N5886" s="73"/>
      <c r="O5886" s="69"/>
      <c r="P5886" s="69"/>
      <c r="Q5886" s="69"/>
      <c r="R5886" s="69"/>
      <c r="S5886" s="69"/>
      <c r="T5886" s="69"/>
      <c r="U5886" s="69"/>
      <c r="V5886" s="72"/>
      <c r="W5886" s="71"/>
      <c r="X5886" s="71"/>
    </row>
    <row r="5887" spans="1:24" ht="15.75" thickBot="1">
      <c r="A5887" s="3">
        <v>0.58789999999999998</v>
      </c>
      <c r="B5887" s="17">
        <v>8.62426305E-2</v>
      </c>
      <c r="C5887" s="17">
        <v>4.7352628500000001E-2</v>
      </c>
      <c r="D5887" s="17">
        <v>3.9037313599999998E-2</v>
      </c>
      <c r="E5887" s="74">
        <v>6.0384847300000002E-2</v>
      </c>
      <c r="F5887" s="74">
        <v>2.5919437300000001E-2</v>
      </c>
      <c r="G5887" s="17">
        <v>6.5462428899999994E-2</v>
      </c>
      <c r="J5887" s="74"/>
      <c r="K5887" s="73"/>
      <c r="L5887" s="73"/>
      <c r="M5887" s="73"/>
      <c r="N5887" s="73"/>
      <c r="O5887" s="69"/>
      <c r="P5887" s="69"/>
      <c r="Q5887" s="69"/>
      <c r="R5887" s="69"/>
      <c r="S5887" s="69"/>
      <c r="T5887" s="69"/>
      <c r="U5887" s="69"/>
      <c r="V5887" s="72"/>
      <c r="W5887" s="71"/>
      <c r="X5887" s="71"/>
    </row>
    <row r="5888" spans="1:24" ht="15.75" thickBot="1">
      <c r="A5888" s="3">
        <v>0.58799999999999997</v>
      </c>
      <c r="B5888" s="17">
        <v>8.6342377799999995E-2</v>
      </c>
      <c r="C5888" s="17">
        <v>4.7436985399999999E-2</v>
      </c>
      <c r="D5888" s="17">
        <v>3.9118312099999997E-2</v>
      </c>
      <c r="E5888" s="74">
        <v>6.0455028199999997E-2</v>
      </c>
      <c r="F5888" s="74">
        <v>2.5994940800000001E-2</v>
      </c>
      <c r="G5888" s="17">
        <v>6.5538432499999993E-2</v>
      </c>
      <c r="J5888" s="74"/>
      <c r="K5888" s="73"/>
      <c r="L5888" s="73"/>
      <c r="M5888" s="73"/>
      <c r="N5888" s="73"/>
      <c r="O5888" s="69"/>
      <c r="P5888" s="69"/>
      <c r="Q5888" s="69"/>
      <c r="R5888" s="69"/>
      <c r="S5888" s="69"/>
      <c r="T5888" s="69"/>
      <c r="U5888" s="69"/>
      <c r="V5888" s="72"/>
      <c r="W5888" s="71"/>
      <c r="X5888" s="71"/>
    </row>
    <row r="5889" spans="1:24" ht="15.75" thickBot="1">
      <c r="A5889" s="3">
        <v>0.58809999999999996</v>
      </c>
      <c r="B5889" s="17">
        <v>8.6442130800000003E-2</v>
      </c>
      <c r="C5889" s="17">
        <v>4.7521350599999998E-2</v>
      </c>
      <c r="D5889" s="17">
        <v>3.9199319500000003E-2</v>
      </c>
      <c r="E5889" s="74">
        <v>6.0525214299999998E-2</v>
      </c>
      <c r="F5889" s="74">
        <v>2.6070454100000001E-2</v>
      </c>
      <c r="G5889" s="17">
        <v>6.5614441400000001E-2</v>
      </c>
      <c r="J5889" s="74"/>
      <c r="K5889" s="73"/>
      <c r="L5889" s="73"/>
      <c r="M5889" s="73"/>
      <c r="N5889" s="73"/>
      <c r="O5889" s="69"/>
      <c r="P5889" s="69"/>
      <c r="Q5889" s="69"/>
      <c r="R5889" s="69"/>
      <c r="S5889" s="69"/>
      <c r="T5889" s="69"/>
      <c r="U5889" s="69"/>
      <c r="V5889" s="72"/>
      <c r="W5889" s="71"/>
      <c r="X5889" s="71"/>
    </row>
    <row r="5890" spans="1:24" ht="15.75" thickBot="1">
      <c r="A5890" s="3">
        <v>0.58819999999999995</v>
      </c>
      <c r="B5890" s="17">
        <v>8.6541889600000005E-2</v>
      </c>
      <c r="C5890" s="17">
        <v>4.7605724100000003E-2</v>
      </c>
      <c r="D5890" s="17">
        <v>3.9280335700000002E-2</v>
      </c>
      <c r="E5890" s="74">
        <v>6.0595405599999999E-2</v>
      </c>
      <c r="F5890" s="74">
        <v>2.6145977000000001E-2</v>
      </c>
      <c r="G5890" s="17">
        <v>6.5690455699999997E-2</v>
      </c>
      <c r="J5890" s="74"/>
      <c r="K5890" s="73"/>
      <c r="L5890" s="73"/>
      <c r="M5890" s="73"/>
      <c r="N5890" s="73"/>
      <c r="O5890" s="69"/>
      <c r="P5890" s="69"/>
      <c r="Q5890" s="69"/>
      <c r="R5890" s="69"/>
      <c r="S5890" s="69"/>
      <c r="T5890" s="69"/>
      <c r="U5890" s="69"/>
      <c r="V5890" s="72"/>
      <c r="W5890" s="71"/>
      <c r="X5890" s="71"/>
    </row>
    <row r="5891" spans="1:24" ht="15.75" thickBot="1">
      <c r="A5891" s="3">
        <v>0.58830000000000005</v>
      </c>
      <c r="B5891" s="17">
        <v>8.6641653999999999E-2</v>
      </c>
      <c r="C5891" s="17">
        <v>4.7690105900000002E-2</v>
      </c>
      <c r="D5891" s="17">
        <v>3.93613607E-2</v>
      </c>
      <c r="E5891" s="74">
        <v>6.06656021E-2</v>
      </c>
      <c r="F5891" s="74">
        <v>2.6221509699999999E-2</v>
      </c>
      <c r="G5891" s="17">
        <v>6.5766475300000002E-2</v>
      </c>
      <c r="J5891" s="74"/>
      <c r="K5891" s="73"/>
      <c r="L5891" s="73"/>
      <c r="M5891" s="73"/>
      <c r="N5891" s="73"/>
      <c r="O5891" s="69"/>
      <c r="P5891" s="69"/>
      <c r="Q5891" s="69"/>
      <c r="R5891" s="69"/>
      <c r="S5891" s="69"/>
      <c r="T5891" s="69"/>
      <c r="U5891" s="69"/>
      <c r="V5891" s="72"/>
      <c r="W5891" s="71"/>
      <c r="X5891" s="71"/>
    </row>
    <row r="5892" spans="1:24" ht="15.75" thickBot="1">
      <c r="A5892" s="3">
        <v>0.58840000000000003</v>
      </c>
      <c r="B5892" s="17">
        <v>8.67414242E-2</v>
      </c>
      <c r="C5892" s="17">
        <v>4.7774496E-2</v>
      </c>
      <c r="D5892" s="17">
        <v>3.94423946E-2</v>
      </c>
      <c r="E5892" s="74">
        <v>6.0735803800000002E-2</v>
      </c>
      <c r="F5892" s="74">
        <v>2.6297052099999999E-2</v>
      </c>
      <c r="G5892" s="17">
        <v>6.5842500299999995E-2</v>
      </c>
      <c r="J5892" s="74"/>
      <c r="K5892" s="73"/>
      <c r="L5892" s="73"/>
      <c r="M5892" s="73"/>
      <c r="N5892" s="73"/>
      <c r="O5892" s="69"/>
      <c r="P5892" s="69"/>
      <c r="Q5892" s="69"/>
      <c r="R5892" s="69"/>
      <c r="S5892" s="69"/>
      <c r="T5892" s="69"/>
      <c r="U5892" s="69"/>
      <c r="V5892" s="72"/>
      <c r="W5892" s="71"/>
      <c r="X5892" s="71"/>
    </row>
    <row r="5893" spans="1:24" ht="15.75" thickBot="1">
      <c r="A5893" s="3">
        <v>0.58850000000000002</v>
      </c>
      <c r="B5893" s="17">
        <v>8.6841200100000002E-2</v>
      </c>
      <c r="C5893" s="17">
        <v>4.7858894399999997E-2</v>
      </c>
      <c r="D5893" s="17">
        <v>3.95234374E-2</v>
      </c>
      <c r="E5893" s="74">
        <v>6.0806010700000003E-2</v>
      </c>
      <c r="F5893" s="74">
        <v>2.6372604300000001E-2</v>
      </c>
      <c r="G5893" s="17">
        <v>6.5918530700000005E-2</v>
      </c>
      <c r="J5893" s="74"/>
      <c r="K5893" s="73"/>
      <c r="L5893" s="73"/>
      <c r="M5893" s="73"/>
      <c r="N5893" s="73"/>
      <c r="O5893" s="69"/>
      <c r="P5893" s="69"/>
      <c r="Q5893" s="69"/>
      <c r="R5893" s="69"/>
      <c r="S5893" s="69"/>
      <c r="T5893" s="69"/>
      <c r="U5893" s="69"/>
      <c r="V5893" s="72"/>
      <c r="W5893" s="71"/>
      <c r="X5893" s="71"/>
    </row>
    <row r="5894" spans="1:24" ht="15.75" thickBot="1">
      <c r="A5894" s="3">
        <v>0.58860000000000001</v>
      </c>
      <c r="B5894" s="17">
        <v>8.6940981700000003E-2</v>
      </c>
      <c r="C5894" s="17">
        <v>4.7943301100000002E-2</v>
      </c>
      <c r="D5894" s="17">
        <v>3.9604489E-2</v>
      </c>
      <c r="E5894" s="74">
        <v>6.0876222899999999E-2</v>
      </c>
      <c r="F5894" s="74">
        <v>2.6448166200000001E-2</v>
      </c>
      <c r="G5894" s="17">
        <v>6.5994566500000004E-2</v>
      </c>
      <c r="J5894" s="74"/>
      <c r="K5894" s="73"/>
      <c r="L5894" s="73"/>
      <c r="M5894" s="73"/>
      <c r="N5894" s="73"/>
      <c r="O5894" s="69"/>
      <c r="P5894" s="69"/>
      <c r="Q5894" s="69"/>
      <c r="R5894" s="69"/>
      <c r="S5894" s="69"/>
      <c r="T5894" s="69"/>
      <c r="U5894" s="69"/>
      <c r="V5894" s="72"/>
      <c r="W5894" s="71"/>
      <c r="X5894" s="71"/>
    </row>
    <row r="5895" spans="1:24" ht="15.75" thickBot="1">
      <c r="A5895" s="3">
        <v>0.5887</v>
      </c>
      <c r="B5895" s="17">
        <v>8.7040769099999998E-2</v>
      </c>
      <c r="C5895" s="17">
        <v>4.8027716200000001E-2</v>
      </c>
      <c r="D5895" s="17">
        <v>3.9685549600000002E-2</v>
      </c>
      <c r="E5895" s="74">
        <v>6.09464402E-2</v>
      </c>
      <c r="F5895" s="74">
        <v>2.6523737799999999E-2</v>
      </c>
      <c r="G5895" s="17">
        <v>6.6070607700000006E-2</v>
      </c>
      <c r="J5895" s="74"/>
      <c r="K5895" s="73"/>
      <c r="L5895" s="73"/>
      <c r="M5895" s="73"/>
      <c r="N5895" s="73"/>
      <c r="O5895" s="69"/>
      <c r="P5895" s="69"/>
      <c r="Q5895" s="69"/>
      <c r="R5895" s="69"/>
      <c r="S5895" s="69"/>
      <c r="T5895" s="69"/>
      <c r="U5895" s="69"/>
      <c r="V5895" s="72"/>
      <c r="W5895" s="71"/>
      <c r="X5895" s="71"/>
    </row>
    <row r="5896" spans="1:24" ht="15.75" thickBot="1">
      <c r="A5896" s="3">
        <v>0.58879999999999999</v>
      </c>
      <c r="B5896" s="17">
        <v>8.7140562199999994E-2</v>
      </c>
      <c r="C5896" s="17">
        <v>4.8112139499999998E-2</v>
      </c>
      <c r="D5896" s="17">
        <v>3.9766619000000003E-2</v>
      </c>
      <c r="E5896" s="74">
        <v>6.1016662899999997E-2</v>
      </c>
      <c r="F5896" s="74">
        <v>2.6599319199999999E-2</v>
      </c>
      <c r="G5896" s="17">
        <v>6.6146654299999996E-2</v>
      </c>
      <c r="J5896" s="74"/>
      <c r="K5896" s="73"/>
      <c r="L5896" s="73"/>
      <c r="M5896" s="73"/>
      <c r="N5896" s="73"/>
      <c r="O5896" s="69"/>
      <c r="P5896" s="69"/>
      <c r="Q5896" s="69"/>
      <c r="R5896" s="69"/>
      <c r="S5896" s="69"/>
      <c r="T5896" s="69"/>
      <c r="U5896" s="69"/>
      <c r="V5896" s="72"/>
      <c r="W5896" s="71"/>
      <c r="X5896" s="71"/>
    </row>
    <row r="5897" spans="1:24" ht="15.75" thickBot="1">
      <c r="A5897" s="3">
        <v>0.58889999999999998</v>
      </c>
      <c r="B5897" s="17">
        <v>8.7240361099999997E-2</v>
      </c>
      <c r="C5897" s="17">
        <v>4.8196571299999998E-2</v>
      </c>
      <c r="D5897" s="17">
        <v>3.9847697299999998E-2</v>
      </c>
      <c r="E5897" s="74">
        <v>6.10868907E-2</v>
      </c>
      <c r="F5897" s="74">
        <v>2.6674910400000001E-2</v>
      </c>
      <c r="G5897" s="17">
        <v>6.6222706300000003E-2</v>
      </c>
      <c r="J5897" s="74"/>
      <c r="K5897" s="73"/>
      <c r="L5897" s="73"/>
      <c r="M5897" s="73"/>
      <c r="N5897" s="73"/>
      <c r="O5897" s="69"/>
      <c r="P5897" s="69"/>
      <c r="Q5897" s="69"/>
      <c r="R5897" s="69"/>
      <c r="S5897" s="69"/>
      <c r="T5897" s="69"/>
      <c r="U5897" s="69"/>
      <c r="V5897" s="72"/>
      <c r="W5897" s="71"/>
      <c r="X5897" s="71"/>
    </row>
    <row r="5898" spans="1:24" ht="15.75" thickBot="1">
      <c r="A5898" s="3">
        <v>0.58899999999999997</v>
      </c>
      <c r="B5898" s="17">
        <v>8.73401657E-2</v>
      </c>
      <c r="C5898" s="17">
        <v>4.8281011300000003E-2</v>
      </c>
      <c r="D5898" s="17">
        <v>3.9928784500000002E-2</v>
      </c>
      <c r="E5898" s="74">
        <v>6.1157123899999999E-2</v>
      </c>
      <c r="F5898" s="74">
        <v>2.67505114E-2</v>
      </c>
      <c r="G5898" s="17">
        <v>6.6298763699999999E-2</v>
      </c>
      <c r="J5898" s="74"/>
      <c r="K5898" s="73"/>
      <c r="L5898" s="73"/>
      <c r="M5898" s="73"/>
      <c r="N5898" s="73"/>
      <c r="O5898" s="69"/>
      <c r="P5898" s="69"/>
      <c r="Q5898" s="69"/>
      <c r="R5898" s="69"/>
      <c r="S5898" s="69"/>
      <c r="T5898" s="69"/>
      <c r="U5898" s="69"/>
      <c r="V5898" s="72"/>
      <c r="W5898" s="71"/>
      <c r="X5898" s="71"/>
    </row>
    <row r="5899" spans="1:24" ht="15.75" thickBot="1">
      <c r="A5899" s="3">
        <v>0.58909999999999996</v>
      </c>
      <c r="B5899" s="17">
        <v>8.7439976200000005E-2</v>
      </c>
      <c r="C5899" s="17">
        <v>4.8365459800000003E-2</v>
      </c>
      <c r="D5899" s="17">
        <v>4.0009880599999999E-2</v>
      </c>
      <c r="E5899" s="74">
        <v>6.1227362299999998E-2</v>
      </c>
      <c r="F5899" s="74">
        <v>2.6826122099999999E-2</v>
      </c>
      <c r="G5899" s="17">
        <v>6.6374826499999998E-2</v>
      </c>
      <c r="J5899" s="74"/>
      <c r="K5899" s="73"/>
      <c r="L5899" s="73"/>
      <c r="M5899" s="73"/>
      <c r="N5899" s="73"/>
      <c r="O5899" s="69"/>
      <c r="P5899" s="69"/>
      <c r="Q5899" s="69"/>
      <c r="R5899" s="69"/>
      <c r="S5899" s="69"/>
      <c r="T5899" s="69"/>
      <c r="U5899" s="69"/>
      <c r="V5899" s="72"/>
      <c r="W5899" s="71"/>
      <c r="X5899" s="71"/>
    </row>
    <row r="5900" spans="1:24" ht="15.75" thickBot="1">
      <c r="A5900" s="3">
        <v>0.58919999999999995</v>
      </c>
      <c r="B5900" s="17">
        <v>8.7539792399999997E-2</v>
      </c>
      <c r="C5900" s="17">
        <v>4.8449916599999997E-2</v>
      </c>
      <c r="D5900" s="17">
        <v>4.0090985599999997E-2</v>
      </c>
      <c r="E5900" s="74">
        <v>6.1297605900000003E-2</v>
      </c>
      <c r="F5900" s="74">
        <v>2.69017426E-2</v>
      </c>
      <c r="G5900" s="17">
        <v>6.6450894799999993E-2</v>
      </c>
      <c r="J5900" s="74"/>
      <c r="K5900" s="73"/>
      <c r="L5900" s="73"/>
      <c r="M5900" s="73"/>
      <c r="N5900" s="73"/>
      <c r="O5900" s="69"/>
      <c r="P5900" s="69"/>
      <c r="Q5900" s="69"/>
      <c r="R5900" s="69"/>
      <c r="S5900" s="69"/>
      <c r="T5900" s="69"/>
      <c r="U5900" s="69"/>
      <c r="V5900" s="72"/>
      <c r="W5900" s="71"/>
      <c r="X5900" s="71"/>
    </row>
    <row r="5901" spans="1:24" ht="15.75" thickBot="1">
      <c r="A5901" s="3">
        <v>0.58930000000000005</v>
      </c>
      <c r="B5901" s="17">
        <v>8.7639614399999996E-2</v>
      </c>
      <c r="C5901" s="17">
        <v>4.8534381699999997E-2</v>
      </c>
      <c r="D5901" s="17">
        <v>4.0172099599999997E-2</v>
      </c>
      <c r="E5901" s="74">
        <v>6.1367854899999998E-2</v>
      </c>
      <c r="F5901" s="74">
        <v>2.6977372900000001E-2</v>
      </c>
      <c r="G5901" s="17">
        <v>6.6526968500000006E-2</v>
      </c>
      <c r="J5901" s="74"/>
      <c r="K5901" s="73"/>
      <c r="L5901" s="73"/>
      <c r="M5901" s="73"/>
      <c r="N5901" s="73"/>
      <c r="O5901" s="69"/>
      <c r="P5901" s="69"/>
      <c r="Q5901" s="69"/>
      <c r="R5901" s="69"/>
      <c r="S5901" s="69"/>
      <c r="T5901" s="69"/>
      <c r="U5901" s="69"/>
      <c r="V5901" s="72"/>
      <c r="W5901" s="71"/>
      <c r="X5901" s="71"/>
    </row>
    <row r="5902" spans="1:24" ht="15.75" thickBot="1">
      <c r="A5902" s="3">
        <v>0.58940000000000003</v>
      </c>
      <c r="B5902" s="17">
        <v>8.7739442099999995E-2</v>
      </c>
      <c r="C5902" s="17">
        <v>4.86188553E-2</v>
      </c>
      <c r="D5902" s="17">
        <v>4.0253222499999998E-2</v>
      </c>
      <c r="E5902" s="74">
        <v>6.1438109099999999E-2</v>
      </c>
      <c r="F5902" s="74">
        <v>2.7053013000000001E-2</v>
      </c>
      <c r="G5902" s="17">
        <v>6.6603047600000007E-2</v>
      </c>
      <c r="J5902" s="74"/>
      <c r="K5902" s="73"/>
      <c r="L5902" s="73"/>
      <c r="M5902" s="73"/>
      <c r="N5902" s="73"/>
      <c r="O5902" s="69"/>
      <c r="P5902" s="69"/>
      <c r="Q5902" s="69"/>
      <c r="R5902" s="69"/>
      <c r="S5902" s="69"/>
      <c r="T5902" s="69"/>
      <c r="U5902" s="69"/>
      <c r="V5902" s="72"/>
      <c r="W5902" s="71"/>
      <c r="X5902" s="71"/>
    </row>
    <row r="5903" spans="1:24" ht="15.75" thickBot="1">
      <c r="A5903" s="3">
        <v>0.58950000000000002</v>
      </c>
      <c r="B5903" s="17">
        <v>8.7839275699999997E-2</v>
      </c>
      <c r="C5903" s="17">
        <v>4.8703337200000002E-2</v>
      </c>
      <c r="D5903" s="17">
        <v>4.03343543E-2</v>
      </c>
      <c r="E5903" s="74">
        <v>6.1508368600000002E-2</v>
      </c>
      <c r="F5903" s="74">
        <v>2.7128663000000001E-2</v>
      </c>
      <c r="G5903" s="17">
        <v>6.6679132200000005E-2</v>
      </c>
      <c r="J5903" s="74"/>
      <c r="K5903" s="73"/>
      <c r="L5903" s="73"/>
      <c r="M5903" s="73"/>
      <c r="N5903" s="73"/>
      <c r="O5903" s="69"/>
      <c r="P5903" s="69"/>
      <c r="Q5903" s="69"/>
      <c r="R5903" s="69"/>
      <c r="S5903" s="69"/>
      <c r="T5903" s="69"/>
      <c r="U5903" s="69"/>
      <c r="V5903" s="72"/>
      <c r="W5903" s="71"/>
      <c r="X5903" s="71"/>
    </row>
    <row r="5904" spans="1:24" ht="15.75" thickBot="1">
      <c r="A5904" s="3">
        <v>0.58960000000000001</v>
      </c>
      <c r="B5904" s="17">
        <v>8.7939115100000007E-2</v>
      </c>
      <c r="C5904" s="17">
        <v>4.8787827499999999E-2</v>
      </c>
      <c r="D5904" s="17">
        <v>4.0415495099999997E-2</v>
      </c>
      <c r="E5904" s="74">
        <v>6.1578633399999999E-2</v>
      </c>
      <c r="F5904" s="74">
        <v>2.7204322699999998E-2</v>
      </c>
      <c r="G5904" s="17">
        <v>6.6755222200000006E-2</v>
      </c>
      <c r="J5904" s="74"/>
      <c r="K5904" s="73"/>
      <c r="L5904" s="73"/>
      <c r="M5904" s="73"/>
      <c r="N5904" s="73"/>
      <c r="O5904" s="69"/>
      <c r="P5904" s="69"/>
      <c r="Q5904" s="69"/>
      <c r="R5904" s="69"/>
      <c r="S5904" s="69"/>
      <c r="T5904" s="69"/>
      <c r="U5904" s="69"/>
      <c r="V5904" s="72"/>
      <c r="W5904" s="71"/>
      <c r="X5904" s="71"/>
    </row>
    <row r="5905" spans="1:24" ht="15.75" thickBot="1">
      <c r="A5905" s="3">
        <v>0.5897</v>
      </c>
      <c r="B5905" s="17">
        <v>8.8038960299999997E-2</v>
      </c>
      <c r="C5905" s="17">
        <v>4.8872326200000003E-2</v>
      </c>
      <c r="D5905" s="17">
        <v>4.0496644800000002E-2</v>
      </c>
      <c r="E5905" s="74">
        <v>6.1648903499999998E-2</v>
      </c>
      <c r="F5905" s="74">
        <v>2.72799923E-2</v>
      </c>
      <c r="G5905" s="17">
        <v>6.6831317700000004E-2</v>
      </c>
      <c r="J5905" s="74"/>
      <c r="K5905" s="73"/>
      <c r="L5905" s="73"/>
      <c r="M5905" s="73"/>
      <c r="N5905" s="73"/>
      <c r="O5905" s="69"/>
      <c r="P5905" s="69"/>
      <c r="Q5905" s="69"/>
      <c r="R5905" s="69"/>
      <c r="S5905" s="69"/>
      <c r="T5905" s="69"/>
      <c r="U5905" s="69"/>
      <c r="V5905" s="72"/>
      <c r="W5905" s="71"/>
      <c r="X5905" s="71"/>
    </row>
    <row r="5906" spans="1:24" ht="15.75" thickBot="1">
      <c r="A5906" s="3">
        <v>0.58979999999999999</v>
      </c>
      <c r="B5906" s="17">
        <v>8.8138811400000003E-2</v>
      </c>
      <c r="C5906" s="17">
        <v>4.8956833300000002E-2</v>
      </c>
      <c r="D5906" s="17">
        <v>4.0577803500000002E-2</v>
      </c>
      <c r="E5906" s="74">
        <v>6.1719178899999998E-2</v>
      </c>
      <c r="F5906" s="74">
        <v>2.7355671599999999E-2</v>
      </c>
      <c r="G5906" s="17">
        <v>6.6907418699999999E-2</v>
      </c>
      <c r="J5906" s="74"/>
      <c r="K5906" s="73"/>
      <c r="L5906" s="73"/>
      <c r="M5906" s="73"/>
      <c r="N5906" s="73"/>
      <c r="O5906" s="69"/>
      <c r="P5906" s="69"/>
      <c r="Q5906" s="69"/>
      <c r="R5906" s="69"/>
      <c r="S5906" s="69"/>
      <c r="T5906" s="69"/>
      <c r="U5906" s="69"/>
      <c r="V5906" s="72"/>
      <c r="W5906" s="71"/>
      <c r="X5906" s="71"/>
    </row>
    <row r="5907" spans="1:24" ht="15.75" thickBot="1">
      <c r="A5907" s="3">
        <v>0.58989999999999998</v>
      </c>
      <c r="B5907" s="17">
        <v>8.8238668199999995E-2</v>
      </c>
      <c r="C5907" s="17">
        <v>4.9041348899999997E-2</v>
      </c>
      <c r="D5907" s="17">
        <v>4.0658971100000003E-2</v>
      </c>
      <c r="E5907" s="74">
        <v>6.1789459599999999E-2</v>
      </c>
      <c r="F5907" s="74">
        <v>2.74313609E-2</v>
      </c>
      <c r="G5907" s="17">
        <v>6.6983525099999996E-2</v>
      </c>
      <c r="J5907" s="74"/>
      <c r="K5907" s="73"/>
      <c r="L5907" s="73"/>
      <c r="M5907" s="73"/>
      <c r="N5907" s="73"/>
      <c r="O5907" s="69"/>
      <c r="P5907" s="69"/>
      <c r="Q5907" s="69"/>
      <c r="R5907" s="69"/>
      <c r="S5907" s="69"/>
      <c r="T5907" s="69"/>
      <c r="U5907" s="69"/>
      <c r="V5907" s="72"/>
      <c r="W5907" s="71"/>
      <c r="X5907" s="71"/>
    </row>
    <row r="5908" spans="1:24" ht="15.75" thickBot="1">
      <c r="A5908" s="3">
        <v>0.59</v>
      </c>
      <c r="B5908" s="17">
        <v>8.8338530900000004E-2</v>
      </c>
      <c r="C5908" s="17">
        <v>4.9125872799999998E-2</v>
      </c>
      <c r="D5908" s="17">
        <v>4.07401477E-2</v>
      </c>
      <c r="E5908" s="74">
        <v>6.1859745700000003E-2</v>
      </c>
      <c r="F5908" s="74">
        <v>2.7507059899999999E-2</v>
      </c>
      <c r="G5908" s="17">
        <v>6.70596371E-2</v>
      </c>
      <c r="J5908" s="74"/>
      <c r="K5908" s="73"/>
      <c r="L5908" s="73"/>
      <c r="M5908" s="73"/>
      <c r="N5908" s="73"/>
      <c r="O5908" s="69"/>
      <c r="P5908" s="69"/>
      <c r="Q5908" s="69"/>
      <c r="R5908" s="69"/>
      <c r="S5908" s="69"/>
      <c r="T5908" s="69"/>
      <c r="U5908" s="69"/>
      <c r="V5908" s="72"/>
      <c r="W5908" s="71"/>
      <c r="X5908" s="71"/>
    </row>
    <row r="5909" spans="1:24" ht="15.75" thickBot="1">
      <c r="A5909" s="3">
        <v>0.59009999999999996</v>
      </c>
      <c r="B5909" s="17">
        <v>8.8438399500000001E-2</v>
      </c>
      <c r="C5909" s="17">
        <v>4.9210405200000001E-2</v>
      </c>
      <c r="D5909" s="17">
        <v>4.0821333299999998E-2</v>
      </c>
      <c r="E5909" s="74">
        <v>6.1930037E-2</v>
      </c>
      <c r="F5909" s="74">
        <v>2.7582768800000001E-2</v>
      </c>
      <c r="G5909" s="17">
        <v>6.7135754500000006E-2</v>
      </c>
      <c r="J5909" s="74"/>
      <c r="K5909" s="73"/>
      <c r="L5909" s="73"/>
      <c r="M5909" s="73"/>
      <c r="N5909" s="73"/>
      <c r="O5909" s="69"/>
      <c r="P5909" s="69"/>
      <c r="Q5909" s="69"/>
      <c r="R5909" s="69"/>
      <c r="S5909" s="69"/>
      <c r="T5909" s="69"/>
      <c r="U5909" s="69"/>
      <c r="V5909" s="72"/>
      <c r="W5909" s="71"/>
      <c r="X5909" s="71"/>
    </row>
    <row r="5910" spans="1:24" ht="15.75" thickBot="1">
      <c r="A5910" s="3">
        <v>0.59019999999999995</v>
      </c>
      <c r="B5910" s="17">
        <v>8.8538273900000006E-2</v>
      </c>
      <c r="C5910" s="17">
        <v>4.9294945999999999E-2</v>
      </c>
      <c r="D5910" s="17">
        <v>4.0902527899999999E-2</v>
      </c>
      <c r="E5910" s="74">
        <v>6.2000333800000001E-2</v>
      </c>
      <c r="F5910" s="74">
        <v>2.76584876E-2</v>
      </c>
      <c r="G5910" s="17">
        <v>6.7211877399999995E-2</v>
      </c>
      <c r="J5910" s="74"/>
      <c r="K5910" s="73"/>
      <c r="L5910" s="73"/>
      <c r="M5910" s="73"/>
      <c r="N5910" s="73"/>
      <c r="O5910" s="69"/>
      <c r="P5910" s="69"/>
      <c r="Q5910" s="69"/>
      <c r="R5910" s="69"/>
      <c r="S5910" s="69"/>
      <c r="T5910" s="69"/>
      <c r="U5910" s="69"/>
      <c r="V5910" s="72"/>
      <c r="W5910" s="71"/>
      <c r="X5910" s="71"/>
    </row>
    <row r="5911" spans="1:24" ht="15.75" thickBot="1">
      <c r="A5911" s="3">
        <v>0.59030000000000005</v>
      </c>
      <c r="B5911" s="17">
        <v>8.8638154199999999E-2</v>
      </c>
      <c r="C5911" s="17">
        <v>4.9379495199999998E-2</v>
      </c>
      <c r="D5911" s="17">
        <v>4.0983731500000002E-2</v>
      </c>
      <c r="E5911" s="74">
        <v>6.2070635800000003E-2</v>
      </c>
      <c r="F5911" s="74">
        <v>2.7734216200000002E-2</v>
      </c>
      <c r="G5911" s="17">
        <v>6.7288005799999995E-2</v>
      </c>
      <c r="J5911" s="74"/>
      <c r="K5911" s="73"/>
      <c r="L5911" s="73"/>
      <c r="M5911" s="73"/>
      <c r="N5911" s="73"/>
      <c r="O5911" s="69"/>
      <c r="P5911" s="69"/>
      <c r="Q5911" s="69"/>
      <c r="R5911" s="69"/>
      <c r="S5911" s="69"/>
      <c r="T5911" s="69"/>
      <c r="U5911" s="69"/>
      <c r="V5911" s="72"/>
      <c r="W5911" s="71"/>
      <c r="X5911" s="71"/>
    </row>
    <row r="5912" spans="1:24" ht="15.75" thickBot="1">
      <c r="A5912" s="3">
        <v>0.59040000000000004</v>
      </c>
      <c r="B5912" s="17">
        <v>8.8738040300000001E-2</v>
      </c>
      <c r="C5912" s="17">
        <v>4.94640529E-2</v>
      </c>
      <c r="D5912" s="17">
        <v>4.1064943999999999E-2</v>
      </c>
      <c r="E5912" s="74">
        <v>6.21409432E-2</v>
      </c>
      <c r="F5912" s="74">
        <v>2.7809954800000002E-2</v>
      </c>
      <c r="G5912" s="17">
        <v>6.73641398E-2</v>
      </c>
      <c r="J5912" s="74"/>
      <c r="K5912" s="73"/>
      <c r="L5912" s="73"/>
      <c r="M5912" s="73"/>
      <c r="N5912" s="73"/>
      <c r="O5912" s="69"/>
      <c r="P5912" s="69"/>
      <c r="Q5912" s="69"/>
      <c r="R5912" s="69"/>
      <c r="S5912" s="69"/>
      <c r="T5912" s="69"/>
      <c r="U5912" s="69"/>
      <c r="V5912" s="72"/>
      <c r="W5912" s="71"/>
      <c r="X5912" s="71"/>
    </row>
    <row r="5913" spans="1:24" ht="15.75" thickBot="1">
      <c r="A5913" s="3">
        <v>0.59050000000000002</v>
      </c>
      <c r="B5913" s="17">
        <v>8.8837932300000005E-2</v>
      </c>
      <c r="C5913" s="17">
        <v>4.9548619000000002E-2</v>
      </c>
      <c r="D5913" s="17">
        <v>4.11461656E-2</v>
      </c>
      <c r="E5913" s="74">
        <v>6.2211255999999999E-2</v>
      </c>
      <c r="F5913" s="74">
        <v>2.7885703099999999E-2</v>
      </c>
      <c r="G5913" s="17">
        <v>6.7440279199999995E-2</v>
      </c>
      <c r="J5913" s="74"/>
      <c r="K5913" s="73"/>
      <c r="L5913" s="73"/>
      <c r="M5913" s="73"/>
      <c r="N5913" s="73"/>
      <c r="O5913" s="69"/>
      <c r="P5913" s="69"/>
      <c r="Q5913" s="69"/>
      <c r="R5913" s="69"/>
      <c r="S5913" s="69"/>
      <c r="T5913" s="69"/>
      <c r="U5913" s="69"/>
      <c r="V5913" s="72"/>
      <c r="W5913" s="71"/>
      <c r="X5913" s="71"/>
    </row>
    <row r="5914" spans="1:24" ht="15.75" thickBot="1">
      <c r="A5914" s="3">
        <v>0.59060000000000001</v>
      </c>
      <c r="B5914" s="17">
        <v>8.8937830199999998E-2</v>
      </c>
      <c r="C5914" s="17">
        <v>4.96331936E-2</v>
      </c>
      <c r="D5914" s="17">
        <v>4.1227396200000002E-2</v>
      </c>
      <c r="E5914" s="74">
        <v>6.2281574100000001E-2</v>
      </c>
      <c r="F5914" s="74">
        <v>2.7961461399999998E-2</v>
      </c>
      <c r="G5914" s="17">
        <v>6.7516424199999994E-2</v>
      </c>
      <c r="J5914" s="74"/>
      <c r="K5914" s="73"/>
      <c r="L5914" s="73"/>
      <c r="M5914" s="73"/>
      <c r="N5914" s="73"/>
      <c r="O5914" s="69"/>
      <c r="P5914" s="69"/>
      <c r="Q5914" s="69"/>
      <c r="R5914" s="69"/>
      <c r="S5914" s="69"/>
      <c r="T5914" s="69"/>
      <c r="U5914" s="69"/>
      <c r="V5914" s="72"/>
      <c r="W5914" s="71"/>
      <c r="X5914" s="71"/>
    </row>
    <row r="5915" spans="1:24" ht="15.75" thickBot="1">
      <c r="A5915" s="3">
        <v>0.5907</v>
      </c>
      <c r="B5915" s="17">
        <v>8.9037733999999993E-2</v>
      </c>
      <c r="C5915" s="17">
        <v>4.9717776700000001E-2</v>
      </c>
      <c r="D5915" s="17">
        <v>4.13086358E-2</v>
      </c>
      <c r="E5915" s="74">
        <v>6.2351897599999997E-2</v>
      </c>
      <c r="F5915" s="74">
        <v>2.8037229600000001E-2</v>
      </c>
      <c r="G5915" s="17">
        <v>6.7592574700000005E-2</v>
      </c>
      <c r="J5915" s="74"/>
      <c r="K5915" s="73"/>
      <c r="L5915" s="73"/>
      <c r="M5915" s="73"/>
      <c r="N5915" s="73"/>
      <c r="O5915" s="69"/>
      <c r="P5915" s="69"/>
      <c r="Q5915" s="69"/>
      <c r="R5915" s="69"/>
      <c r="S5915" s="69"/>
      <c r="T5915" s="69"/>
      <c r="U5915" s="69"/>
      <c r="V5915" s="72"/>
      <c r="W5915" s="71"/>
      <c r="X5915" s="71"/>
    </row>
    <row r="5916" spans="1:24" ht="15.75" thickBot="1">
      <c r="A5916" s="3">
        <v>0.59079999999999999</v>
      </c>
      <c r="B5916" s="17">
        <v>8.9137643599999997E-2</v>
      </c>
      <c r="C5916" s="17">
        <v>4.9802368200000002E-2</v>
      </c>
      <c r="D5916" s="17">
        <v>4.13898844E-2</v>
      </c>
      <c r="E5916" s="74">
        <v>6.2422226400000003E-2</v>
      </c>
      <c r="F5916" s="74">
        <v>2.81130076E-2</v>
      </c>
      <c r="G5916" s="17">
        <v>6.7668730799999993E-2</v>
      </c>
      <c r="J5916" s="74"/>
      <c r="K5916" s="73"/>
      <c r="L5916" s="73"/>
      <c r="M5916" s="73"/>
      <c r="N5916" s="73"/>
      <c r="O5916" s="69"/>
      <c r="P5916" s="69"/>
      <c r="Q5916" s="69"/>
      <c r="R5916" s="69"/>
      <c r="S5916" s="69"/>
      <c r="T5916" s="69"/>
      <c r="U5916" s="69"/>
      <c r="V5916" s="72"/>
      <c r="W5916" s="71"/>
      <c r="X5916" s="71"/>
    </row>
    <row r="5917" spans="1:24" ht="15.75" thickBot="1">
      <c r="A5917" s="3">
        <v>0.59089999999999998</v>
      </c>
      <c r="B5917" s="17">
        <v>8.9237559199999997E-2</v>
      </c>
      <c r="C5917" s="17">
        <v>4.9886968300000001E-2</v>
      </c>
      <c r="D5917" s="17">
        <v>4.1471142099999997E-2</v>
      </c>
      <c r="E5917" s="74">
        <v>6.2492560699999998E-2</v>
      </c>
      <c r="F5917" s="74">
        <v>2.81887956E-2</v>
      </c>
      <c r="G5917" s="17">
        <v>6.7744892299999998E-2</v>
      </c>
      <c r="J5917" s="74"/>
      <c r="K5917" s="73"/>
      <c r="L5917" s="73"/>
      <c r="M5917" s="73"/>
      <c r="N5917" s="73"/>
      <c r="O5917" s="69"/>
      <c r="P5917" s="69"/>
      <c r="Q5917" s="69"/>
      <c r="R5917" s="69"/>
      <c r="S5917" s="69"/>
      <c r="T5917" s="69"/>
      <c r="U5917" s="69"/>
      <c r="V5917" s="72"/>
      <c r="W5917" s="71"/>
      <c r="X5917" s="71"/>
    </row>
    <row r="5918" spans="1:24" ht="15.75" thickBot="1">
      <c r="A5918" s="3">
        <v>0.59099999999999997</v>
      </c>
      <c r="B5918" s="17">
        <v>8.9337480699999999E-2</v>
      </c>
      <c r="C5918" s="17">
        <v>4.99715768E-2</v>
      </c>
      <c r="D5918" s="17">
        <v>4.1552408800000003E-2</v>
      </c>
      <c r="E5918" s="74">
        <v>6.2562900300000002E-2</v>
      </c>
      <c r="F5918" s="74">
        <v>2.8264593500000001E-2</v>
      </c>
      <c r="G5918" s="17">
        <v>6.7821059500000003E-2</v>
      </c>
      <c r="J5918" s="74"/>
      <c r="K5918" s="73"/>
      <c r="L5918" s="73"/>
      <c r="M5918" s="73"/>
      <c r="N5918" s="73"/>
      <c r="O5918" s="69"/>
      <c r="P5918" s="69"/>
      <c r="Q5918" s="69"/>
      <c r="R5918" s="69"/>
      <c r="S5918" s="69"/>
      <c r="T5918" s="69"/>
      <c r="U5918" s="69"/>
      <c r="V5918" s="72"/>
      <c r="W5918" s="71"/>
      <c r="X5918" s="71"/>
    </row>
    <row r="5919" spans="1:24" ht="15.75" thickBot="1">
      <c r="A5919" s="3">
        <v>0.59109999999999996</v>
      </c>
      <c r="B5919" s="17">
        <v>8.9437408100000004E-2</v>
      </c>
      <c r="C5919" s="17">
        <v>5.0056193800000003E-2</v>
      </c>
      <c r="D5919" s="17">
        <v>4.1633684599999998E-2</v>
      </c>
      <c r="E5919" s="74">
        <v>6.2633245300000001E-2</v>
      </c>
      <c r="F5919" s="74">
        <v>2.8340401300000002E-2</v>
      </c>
      <c r="G5919" s="17">
        <v>6.7897232200000004E-2</v>
      </c>
      <c r="J5919" s="74"/>
      <c r="K5919" s="73"/>
      <c r="L5919" s="73"/>
      <c r="M5919" s="73"/>
      <c r="N5919" s="73"/>
      <c r="O5919" s="69"/>
      <c r="P5919" s="69"/>
      <c r="Q5919" s="69"/>
      <c r="R5919" s="69"/>
      <c r="S5919" s="69"/>
      <c r="T5919" s="69"/>
      <c r="U5919" s="69"/>
      <c r="V5919" s="72"/>
      <c r="W5919" s="71"/>
      <c r="X5919" s="71"/>
    </row>
    <row r="5920" spans="1:24" ht="15.75" thickBot="1">
      <c r="A5920" s="3">
        <v>0.59119999999999995</v>
      </c>
      <c r="B5920" s="17">
        <v>8.9537341399999998E-2</v>
      </c>
      <c r="C5920" s="17">
        <v>5.01408193E-2</v>
      </c>
      <c r="D5920" s="17">
        <v>4.1714969400000003E-2</v>
      </c>
      <c r="E5920" s="74">
        <v>6.2703595799999998E-2</v>
      </c>
      <c r="F5920" s="74">
        <v>2.8416219E-2</v>
      </c>
      <c r="G5920" s="17">
        <v>6.7973410499999998E-2</v>
      </c>
      <c r="J5920" s="74"/>
      <c r="K5920" s="73"/>
      <c r="L5920" s="73"/>
      <c r="M5920" s="73"/>
      <c r="N5920" s="73"/>
      <c r="O5920" s="69"/>
      <c r="P5920" s="69"/>
      <c r="Q5920" s="69"/>
      <c r="R5920" s="69"/>
      <c r="S5920" s="69"/>
      <c r="T5920" s="69"/>
      <c r="U5920" s="69"/>
      <c r="V5920" s="72"/>
      <c r="W5920" s="71"/>
      <c r="X5920" s="71"/>
    </row>
    <row r="5921" spans="1:24" ht="15.75" thickBot="1">
      <c r="A5921" s="3">
        <v>0.59130000000000005</v>
      </c>
      <c r="B5921" s="17">
        <v>8.9637280700000002E-2</v>
      </c>
      <c r="C5921" s="17">
        <v>5.02254533E-2</v>
      </c>
      <c r="D5921" s="17">
        <v>4.1796263299999997E-2</v>
      </c>
      <c r="E5921" s="74">
        <v>6.2773951600000003E-2</v>
      </c>
      <c r="F5921" s="74">
        <v>2.8492046600000001E-2</v>
      </c>
      <c r="G5921" s="17">
        <v>6.8049594300000002E-2</v>
      </c>
      <c r="J5921" s="74"/>
      <c r="K5921" s="73"/>
      <c r="L5921" s="73"/>
      <c r="M5921" s="73"/>
      <c r="N5921" s="73"/>
      <c r="O5921" s="69"/>
      <c r="P5921" s="69"/>
      <c r="Q5921" s="69"/>
      <c r="R5921" s="69"/>
      <c r="S5921" s="69"/>
      <c r="T5921" s="69"/>
      <c r="U5921" s="69"/>
      <c r="V5921" s="72"/>
      <c r="W5921" s="71"/>
      <c r="X5921" s="71"/>
    </row>
    <row r="5922" spans="1:24" ht="15.75" thickBot="1">
      <c r="A5922" s="3">
        <v>0.59140000000000004</v>
      </c>
      <c r="B5922" s="17">
        <v>8.9737225899999995E-2</v>
      </c>
      <c r="C5922" s="17">
        <v>5.0310095899999997E-2</v>
      </c>
      <c r="D5922" s="17">
        <v>4.1877566300000002E-2</v>
      </c>
      <c r="E5922" s="74">
        <v>6.2844312900000004E-2</v>
      </c>
      <c r="F5922" s="74">
        <v>2.8567884200000001E-2</v>
      </c>
      <c r="G5922" s="17">
        <v>6.8125783699999998E-2</v>
      </c>
      <c r="J5922" s="74"/>
      <c r="K5922" s="73"/>
      <c r="L5922" s="73"/>
      <c r="M5922" s="73"/>
      <c r="N5922" s="73"/>
      <c r="O5922" s="69"/>
      <c r="P5922" s="69"/>
      <c r="Q5922" s="69"/>
      <c r="R5922" s="69"/>
      <c r="S5922" s="69"/>
      <c r="T5922" s="69"/>
      <c r="U5922" s="69"/>
      <c r="V5922" s="72"/>
      <c r="W5922" s="71"/>
      <c r="X5922" s="71"/>
    </row>
    <row r="5923" spans="1:24" ht="15.75" thickBot="1">
      <c r="A5923" s="3">
        <v>0.59150000000000003</v>
      </c>
      <c r="B5923" s="17">
        <v>8.9837177000000004E-2</v>
      </c>
      <c r="C5923" s="17">
        <v>5.0394746900000002E-2</v>
      </c>
      <c r="D5923" s="17">
        <v>4.1958878300000002E-2</v>
      </c>
      <c r="E5923" s="74">
        <v>6.2914679500000001E-2</v>
      </c>
      <c r="F5923" s="74">
        <v>2.8643731799999999E-2</v>
      </c>
      <c r="G5923" s="17">
        <v>6.8201978799999993E-2</v>
      </c>
      <c r="J5923" s="74"/>
      <c r="K5923" s="73"/>
      <c r="L5923" s="73"/>
      <c r="M5923" s="73"/>
      <c r="N5923" s="73"/>
      <c r="O5923" s="69"/>
      <c r="P5923" s="69"/>
      <c r="Q5923" s="69"/>
      <c r="R5923" s="69"/>
      <c r="S5923" s="69"/>
      <c r="T5923" s="69"/>
      <c r="U5923" s="69"/>
      <c r="V5923" s="72"/>
      <c r="W5923" s="71"/>
      <c r="X5923" s="71"/>
    </row>
    <row r="5924" spans="1:24" ht="15.75" thickBot="1">
      <c r="A5924" s="3">
        <v>0.59160000000000001</v>
      </c>
      <c r="B5924" s="17">
        <v>8.9937134200000005E-2</v>
      </c>
      <c r="C5924" s="17">
        <v>5.0479406499999997E-2</v>
      </c>
      <c r="D5924" s="17">
        <v>4.2040199399999999E-2</v>
      </c>
      <c r="E5924" s="74">
        <v>6.2985051700000003E-2</v>
      </c>
      <c r="F5924" s="74">
        <v>2.8719589300000001E-2</v>
      </c>
      <c r="G5924" s="17">
        <v>6.82781794E-2</v>
      </c>
      <c r="J5924" s="74"/>
      <c r="K5924" s="73"/>
      <c r="L5924" s="73"/>
      <c r="M5924" s="73"/>
      <c r="N5924" s="73"/>
      <c r="O5924" s="69"/>
      <c r="P5924" s="69"/>
      <c r="Q5924" s="69"/>
      <c r="R5924" s="69"/>
      <c r="S5924" s="69"/>
      <c r="T5924" s="69"/>
      <c r="U5924" s="69"/>
      <c r="V5924" s="72"/>
      <c r="W5924" s="71"/>
      <c r="X5924" s="71"/>
    </row>
    <row r="5925" spans="1:24" ht="15.75" thickBot="1">
      <c r="A5925" s="3">
        <v>0.5917</v>
      </c>
      <c r="B5925" s="17">
        <v>9.0037097199999999E-2</v>
      </c>
      <c r="C5925" s="17">
        <v>5.0564074700000003E-2</v>
      </c>
      <c r="D5925" s="17">
        <v>4.2121529599999999E-2</v>
      </c>
      <c r="E5925" s="74">
        <v>6.3055429199999999E-2</v>
      </c>
      <c r="F5925" s="74">
        <v>2.8795456699999999E-2</v>
      </c>
      <c r="G5925" s="17">
        <v>6.8354385599999998E-2</v>
      </c>
      <c r="J5925" s="74"/>
      <c r="K5925" s="73"/>
      <c r="L5925" s="73"/>
      <c r="M5925" s="73"/>
      <c r="N5925" s="73"/>
      <c r="O5925" s="69"/>
      <c r="P5925" s="69"/>
      <c r="Q5925" s="69"/>
      <c r="R5925" s="69"/>
      <c r="S5925" s="69"/>
      <c r="T5925" s="69"/>
      <c r="U5925" s="69"/>
      <c r="V5925" s="72"/>
      <c r="W5925" s="71"/>
      <c r="X5925" s="71"/>
    </row>
    <row r="5926" spans="1:24" ht="15.75" thickBot="1">
      <c r="A5926" s="3">
        <v>0.59179999999999999</v>
      </c>
      <c r="B5926" s="17">
        <v>9.0137066299999999E-2</v>
      </c>
      <c r="C5926" s="17">
        <v>5.0648751399999997E-2</v>
      </c>
      <c r="D5926" s="17">
        <v>4.2202868900000003E-2</v>
      </c>
      <c r="E5926" s="74">
        <v>6.3125812200000006E-2</v>
      </c>
      <c r="F5926" s="74">
        <v>2.8871334200000001E-2</v>
      </c>
      <c r="G5926" s="17">
        <v>6.8430597400000001E-2</v>
      </c>
      <c r="J5926" s="74"/>
      <c r="K5926" s="73"/>
      <c r="L5926" s="73"/>
      <c r="M5926" s="73"/>
      <c r="N5926" s="73"/>
      <c r="O5926" s="69"/>
      <c r="P5926" s="69"/>
      <c r="Q5926" s="69"/>
      <c r="R5926" s="69"/>
      <c r="S5926" s="69"/>
      <c r="T5926" s="69"/>
      <c r="U5926" s="69"/>
      <c r="V5926" s="72"/>
      <c r="W5926" s="71"/>
      <c r="X5926" s="71"/>
    </row>
    <row r="5927" spans="1:24" ht="15.75" thickBot="1">
      <c r="A5927" s="3">
        <v>0.59189999999999998</v>
      </c>
      <c r="B5927" s="17">
        <v>9.0237041300000001E-2</v>
      </c>
      <c r="C5927" s="17">
        <v>5.0733436600000001E-2</v>
      </c>
      <c r="D5927" s="17">
        <v>4.2284217300000003E-2</v>
      </c>
      <c r="E5927" s="74">
        <v>6.3196200600000002E-2</v>
      </c>
      <c r="F5927" s="74">
        <v>2.89472216E-2</v>
      </c>
      <c r="G5927" s="17">
        <v>6.8506814799999996E-2</v>
      </c>
      <c r="J5927" s="74"/>
      <c r="K5927" s="73"/>
      <c r="L5927" s="73"/>
      <c r="M5927" s="73"/>
      <c r="N5927" s="73"/>
      <c r="O5927" s="69"/>
      <c r="P5927" s="69"/>
      <c r="Q5927" s="69"/>
      <c r="R5927" s="69"/>
      <c r="S5927" s="69"/>
      <c r="T5927" s="69"/>
      <c r="U5927" s="69"/>
      <c r="V5927" s="72"/>
      <c r="W5927" s="71"/>
      <c r="X5927" s="71"/>
    </row>
    <row r="5928" spans="1:24" ht="15.75" thickBot="1">
      <c r="A5928" s="3">
        <v>0.59199999999999997</v>
      </c>
      <c r="B5928" s="17">
        <v>9.03370223E-2</v>
      </c>
      <c r="C5928" s="17">
        <v>5.0818130400000001E-2</v>
      </c>
      <c r="D5928" s="17">
        <v>4.2365574900000001E-2</v>
      </c>
      <c r="E5928" s="74">
        <v>6.3266594499999995E-2</v>
      </c>
      <c r="F5928" s="74">
        <v>2.9023119E-2</v>
      </c>
      <c r="G5928" s="17">
        <v>6.8583037900000005E-2</v>
      </c>
      <c r="J5928" s="74"/>
      <c r="K5928" s="73"/>
      <c r="L5928" s="73"/>
      <c r="M5928" s="73"/>
      <c r="N5928" s="73"/>
      <c r="O5928" s="69"/>
      <c r="P5928" s="69"/>
      <c r="Q5928" s="69"/>
      <c r="R5928" s="69"/>
      <c r="S5928" s="69"/>
      <c r="T5928" s="69"/>
      <c r="U5928" s="69"/>
      <c r="V5928" s="72"/>
      <c r="W5928" s="71"/>
      <c r="X5928" s="71"/>
    </row>
    <row r="5929" spans="1:24" ht="15.75" thickBot="1">
      <c r="A5929" s="3">
        <v>0.59209999999999996</v>
      </c>
      <c r="B5929" s="17">
        <v>9.0437009299999996E-2</v>
      </c>
      <c r="C5929" s="17">
        <v>5.0902832799999999E-2</v>
      </c>
      <c r="D5929" s="17">
        <v>4.2446941500000002E-2</v>
      </c>
      <c r="E5929" s="74">
        <v>6.3336993899999999E-2</v>
      </c>
      <c r="F5929" s="74">
        <v>2.9099026300000001E-2</v>
      </c>
      <c r="G5929" s="17">
        <v>6.8659266600000005E-2</v>
      </c>
      <c r="J5929" s="74"/>
      <c r="K5929" s="73"/>
      <c r="L5929" s="73"/>
      <c r="M5929" s="73"/>
      <c r="N5929" s="73"/>
      <c r="O5929" s="69"/>
      <c r="P5929" s="69"/>
      <c r="Q5929" s="69"/>
      <c r="R5929" s="69"/>
      <c r="S5929" s="69"/>
      <c r="T5929" s="69"/>
      <c r="U5929" s="69"/>
      <c r="V5929" s="72"/>
      <c r="W5929" s="71"/>
      <c r="X5929" s="71"/>
    </row>
    <row r="5930" spans="1:24" ht="15.75" thickBot="1">
      <c r="A5930" s="3">
        <v>0.59219999999999995</v>
      </c>
      <c r="B5930" s="17">
        <v>9.0537002300000002E-2</v>
      </c>
      <c r="C5930" s="17">
        <v>5.0987543699999999E-2</v>
      </c>
      <c r="D5930" s="17">
        <v>4.25283173E-2</v>
      </c>
      <c r="E5930" s="74">
        <v>6.3407398700000006E-2</v>
      </c>
      <c r="F5930" s="74">
        <v>2.9174943700000001E-2</v>
      </c>
      <c r="G5930" s="17">
        <v>6.8735500899999996E-2</v>
      </c>
      <c r="J5930" s="74"/>
      <c r="K5930" s="73"/>
      <c r="L5930" s="73"/>
      <c r="M5930" s="73"/>
      <c r="N5930" s="73"/>
      <c r="O5930" s="69"/>
      <c r="P5930" s="69"/>
      <c r="Q5930" s="69"/>
      <c r="R5930" s="69"/>
      <c r="S5930" s="69"/>
      <c r="T5930" s="69"/>
      <c r="U5930" s="69"/>
      <c r="V5930" s="72"/>
      <c r="W5930" s="71"/>
      <c r="X5930" s="71"/>
    </row>
    <row r="5931" spans="1:24" ht="15.75" thickBot="1">
      <c r="A5931" s="3">
        <v>0.59230000000000005</v>
      </c>
      <c r="B5931" s="17">
        <v>9.0637001300000006E-2</v>
      </c>
      <c r="C5931" s="17">
        <v>5.1072263200000002E-2</v>
      </c>
      <c r="D5931" s="17">
        <v>4.2609702200000002E-2</v>
      </c>
      <c r="E5931" s="74">
        <v>6.3477808999999996E-2</v>
      </c>
      <c r="F5931" s="74">
        <v>2.9250871099999999E-2</v>
      </c>
      <c r="G5931" s="17">
        <v>6.8811740900000001E-2</v>
      </c>
      <c r="J5931" s="74"/>
      <c r="K5931" s="73"/>
      <c r="L5931" s="73"/>
      <c r="M5931" s="73"/>
      <c r="N5931" s="73"/>
      <c r="O5931" s="69"/>
      <c r="P5931" s="69"/>
      <c r="Q5931" s="69"/>
      <c r="R5931" s="69"/>
      <c r="S5931" s="69"/>
      <c r="T5931" s="69"/>
      <c r="U5931" s="69"/>
      <c r="V5931" s="72"/>
      <c r="W5931" s="71"/>
      <c r="X5931" s="71"/>
    </row>
    <row r="5932" spans="1:24" ht="15.75" thickBot="1">
      <c r="A5932" s="3">
        <v>0.59240000000000004</v>
      </c>
      <c r="B5932" s="17">
        <v>9.0737006300000006E-2</v>
      </c>
      <c r="C5932" s="17">
        <v>5.1156991300000003E-2</v>
      </c>
      <c r="D5932" s="17">
        <v>4.26910962E-2</v>
      </c>
      <c r="E5932" s="74">
        <v>6.3548224799999997E-2</v>
      </c>
      <c r="F5932" s="74">
        <v>2.9326808499999999E-2</v>
      </c>
      <c r="G5932" s="17">
        <v>6.8887986499999998E-2</v>
      </c>
      <c r="J5932" s="74"/>
      <c r="K5932" s="73"/>
      <c r="L5932" s="73"/>
      <c r="M5932" s="73"/>
      <c r="N5932" s="73"/>
      <c r="O5932" s="69"/>
      <c r="P5932" s="69"/>
      <c r="Q5932" s="69"/>
      <c r="R5932" s="69"/>
      <c r="S5932" s="69"/>
      <c r="T5932" s="69"/>
      <c r="U5932" s="69"/>
      <c r="V5932" s="72"/>
      <c r="W5932" s="71"/>
      <c r="X5932" s="71"/>
    </row>
    <row r="5933" spans="1:24" ht="15.75" thickBot="1">
      <c r="A5933" s="3">
        <v>0.59250000000000003</v>
      </c>
      <c r="B5933" s="17">
        <v>9.0837017300000003E-2</v>
      </c>
      <c r="C5933" s="17">
        <v>5.1241728E-2</v>
      </c>
      <c r="D5933" s="17">
        <v>4.2772499399999997E-2</v>
      </c>
      <c r="E5933" s="74">
        <v>6.3618646099999995E-2</v>
      </c>
      <c r="F5933" s="74">
        <v>2.9402755900000001E-2</v>
      </c>
      <c r="G5933" s="17">
        <v>6.8964237799999994E-2</v>
      </c>
      <c r="J5933" s="74"/>
      <c r="K5933" s="73"/>
      <c r="L5933" s="73"/>
      <c r="M5933" s="73"/>
      <c r="N5933" s="73"/>
      <c r="O5933" s="69"/>
      <c r="P5933" s="69"/>
      <c r="Q5933" s="69"/>
      <c r="R5933" s="69"/>
      <c r="S5933" s="69"/>
      <c r="T5933" s="69"/>
      <c r="U5933" s="69"/>
      <c r="V5933" s="72"/>
      <c r="W5933" s="71"/>
      <c r="X5933" s="71"/>
    </row>
    <row r="5934" spans="1:24" ht="15.75" thickBot="1">
      <c r="A5934" s="3">
        <v>0.59260000000000002</v>
      </c>
      <c r="B5934" s="17">
        <v>9.0937034400000005E-2</v>
      </c>
      <c r="C5934" s="17">
        <v>5.1326473300000001E-2</v>
      </c>
      <c r="D5934" s="17">
        <v>4.2853911799999998E-2</v>
      </c>
      <c r="E5934" s="74">
        <v>6.3689072900000004E-2</v>
      </c>
      <c r="F5934" s="74">
        <v>2.9478713300000001E-2</v>
      </c>
      <c r="G5934" s="17">
        <v>6.9040494699999996E-2</v>
      </c>
      <c r="J5934" s="74"/>
      <c r="K5934" s="73"/>
      <c r="L5934" s="73"/>
      <c r="M5934" s="73"/>
      <c r="N5934" s="73"/>
      <c r="O5934" s="69"/>
      <c r="P5934" s="69"/>
      <c r="Q5934" s="69"/>
      <c r="R5934" s="69"/>
      <c r="S5934" s="69"/>
      <c r="T5934" s="69"/>
      <c r="U5934" s="69"/>
      <c r="V5934" s="72"/>
      <c r="W5934" s="71"/>
      <c r="X5934" s="71"/>
    </row>
    <row r="5935" spans="1:24" ht="15.75" thickBot="1">
      <c r="A5935" s="3">
        <v>0.5927</v>
      </c>
      <c r="B5935" s="17">
        <v>9.1037057500000004E-2</v>
      </c>
      <c r="C5935" s="17">
        <v>5.1411227300000001E-2</v>
      </c>
      <c r="D5935" s="17">
        <v>4.2935333300000003E-2</v>
      </c>
      <c r="E5935" s="74">
        <v>6.3759505199999997E-2</v>
      </c>
      <c r="F5935" s="74">
        <v>2.95546808E-2</v>
      </c>
      <c r="G5935" s="17">
        <v>6.9116757299999998E-2</v>
      </c>
      <c r="J5935" s="74"/>
      <c r="K5935" s="73"/>
      <c r="L5935" s="73"/>
      <c r="M5935" s="73"/>
      <c r="N5935" s="73"/>
      <c r="O5935" s="69"/>
      <c r="P5935" s="69"/>
      <c r="Q5935" s="69"/>
      <c r="R5935" s="69"/>
      <c r="S5935" s="69"/>
      <c r="T5935" s="69"/>
      <c r="U5935" s="69"/>
      <c r="V5935" s="72"/>
      <c r="W5935" s="71"/>
      <c r="X5935" s="71"/>
    </row>
    <row r="5936" spans="1:24" ht="15.75" thickBot="1">
      <c r="A5936" s="3">
        <v>0.59279999999999999</v>
      </c>
      <c r="B5936" s="17">
        <v>9.11370866E-2</v>
      </c>
      <c r="C5936" s="17">
        <v>5.1495989800000003E-2</v>
      </c>
      <c r="D5936" s="17">
        <v>4.3016763999999999E-2</v>
      </c>
      <c r="E5936" s="74">
        <v>6.3829943E-2</v>
      </c>
      <c r="F5936" s="74">
        <v>2.9630658300000001E-2</v>
      </c>
      <c r="G5936" s="17">
        <v>6.9193025599999999E-2</v>
      </c>
      <c r="J5936" s="74"/>
      <c r="K5936" s="73"/>
      <c r="L5936" s="73"/>
      <c r="M5936" s="73"/>
      <c r="N5936" s="73"/>
      <c r="O5936" s="69"/>
      <c r="P5936" s="69"/>
      <c r="Q5936" s="69"/>
      <c r="R5936" s="69"/>
      <c r="S5936" s="69"/>
      <c r="T5936" s="69"/>
      <c r="U5936" s="69"/>
      <c r="V5936" s="72"/>
      <c r="W5936" s="71"/>
      <c r="X5936" s="71"/>
    </row>
    <row r="5937" spans="1:24" ht="15.75" thickBot="1">
      <c r="A5937" s="3">
        <v>0.59289999999999998</v>
      </c>
      <c r="B5937" s="17">
        <v>9.1237121800000001E-2</v>
      </c>
      <c r="C5937" s="17">
        <v>5.1580761000000003E-2</v>
      </c>
      <c r="D5937" s="17">
        <v>4.3098203799999998E-2</v>
      </c>
      <c r="E5937" s="74">
        <v>6.3900386300000001E-2</v>
      </c>
      <c r="F5937" s="74">
        <v>2.9706645800000001E-2</v>
      </c>
      <c r="G5937" s="17">
        <v>6.9269299600000001E-2</v>
      </c>
      <c r="J5937" s="74"/>
      <c r="K5937" s="73"/>
      <c r="L5937" s="73"/>
      <c r="M5937" s="73"/>
      <c r="N5937" s="73"/>
      <c r="O5937" s="69"/>
      <c r="P5937" s="69"/>
      <c r="Q5937" s="69"/>
      <c r="R5937" s="69"/>
      <c r="S5937" s="69"/>
      <c r="T5937" s="69"/>
      <c r="U5937" s="69"/>
      <c r="V5937" s="72"/>
      <c r="W5937" s="71"/>
      <c r="X5937" s="71"/>
    </row>
    <row r="5938" spans="1:24" ht="15.75" thickBot="1">
      <c r="A5938" s="3">
        <v>0.59299999999999997</v>
      </c>
      <c r="B5938" s="17">
        <v>9.1337163099999993E-2</v>
      </c>
      <c r="C5938" s="17">
        <v>5.16655408E-2</v>
      </c>
      <c r="D5938" s="17">
        <v>4.3179652899999997E-2</v>
      </c>
      <c r="E5938" s="74">
        <v>6.3970835099999998E-2</v>
      </c>
      <c r="F5938" s="74">
        <v>2.9782643399999999E-2</v>
      </c>
      <c r="G5938" s="17">
        <v>6.9345579300000001E-2</v>
      </c>
      <c r="J5938" s="74"/>
      <c r="K5938" s="73"/>
      <c r="L5938" s="73"/>
      <c r="M5938" s="73"/>
      <c r="N5938" s="73"/>
      <c r="O5938" s="69"/>
      <c r="P5938" s="69"/>
      <c r="Q5938" s="69"/>
      <c r="R5938" s="69"/>
      <c r="S5938" s="69"/>
      <c r="T5938" s="69"/>
      <c r="U5938" s="69"/>
      <c r="V5938" s="72"/>
      <c r="W5938" s="71"/>
      <c r="X5938" s="71"/>
    </row>
    <row r="5939" spans="1:24" ht="15.75" thickBot="1">
      <c r="A5939" s="3">
        <v>0.59309999999999996</v>
      </c>
      <c r="B5939" s="17">
        <v>9.1437210399999996E-2</v>
      </c>
      <c r="C5939" s="17">
        <v>5.17503292E-2</v>
      </c>
      <c r="D5939" s="17">
        <v>4.3261111099999999E-2</v>
      </c>
      <c r="E5939" s="74">
        <v>6.4041289500000001E-2</v>
      </c>
      <c r="F5939" s="74">
        <v>2.9858651100000001E-2</v>
      </c>
      <c r="G5939" s="17">
        <v>6.9421864599999994E-2</v>
      </c>
      <c r="J5939" s="74"/>
      <c r="K5939" s="73"/>
      <c r="L5939" s="73"/>
      <c r="M5939" s="73"/>
      <c r="N5939" s="73"/>
      <c r="O5939" s="69"/>
      <c r="P5939" s="69"/>
      <c r="Q5939" s="69"/>
      <c r="R5939" s="69"/>
      <c r="S5939" s="69"/>
      <c r="T5939" s="69"/>
      <c r="U5939" s="69"/>
      <c r="V5939" s="72"/>
      <c r="W5939" s="71"/>
      <c r="X5939" s="71"/>
    </row>
    <row r="5940" spans="1:24" ht="15.75" thickBot="1">
      <c r="A5940" s="3">
        <v>0.59319999999999995</v>
      </c>
      <c r="B5940" s="17">
        <v>9.1537263800000004E-2</v>
      </c>
      <c r="C5940" s="17">
        <v>5.1835126299999999E-2</v>
      </c>
      <c r="D5940" s="17">
        <v>4.3342578600000001E-2</v>
      </c>
      <c r="E5940" s="74">
        <v>6.4111749400000001E-2</v>
      </c>
      <c r="F5940" s="74">
        <v>2.9934668800000001E-2</v>
      </c>
      <c r="G5940" s="17">
        <v>6.9498155699999994E-2</v>
      </c>
      <c r="J5940" s="74"/>
      <c r="K5940" s="73"/>
      <c r="L5940" s="73"/>
      <c r="M5940" s="73"/>
      <c r="N5940" s="73"/>
      <c r="O5940" s="69"/>
      <c r="P5940" s="69"/>
      <c r="Q5940" s="69"/>
      <c r="R5940" s="69"/>
      <c r="S5940" s="69"/>
      <c r="T5940" s="69"/>
      <c r="U5940" s="69"/>
      <c r="V5940" s="72"/>
      <c r="W5940" s="71"/>
      <c r="X5940" s="71"/>
    </row>
    <row r="5941" spans="1:24" ht="15.75" thickBot="1">
      <c r="A5941" s="3">
        <v>0.59330000000000005</v>
      </c>
      <c r="B5941" s="17">
        <v>9.1637323199999995E-2</v>
      </c>
      <c r="C5941" s="17">
        <v>5.1919932000000002E-2</v>
      </c>
      <c r="D5941" s="17">
        <v>4.3424055199999999E-2</v>
      </c>
      <c r="E5941" s="74">
        <v>6.4182214900000006E-2</v>
      </c>
      <c r="F5941" s="74">
        <v>3.0010696600000001E-2</v>
      </c>
      <c r="G5941" s="17">
        <v>6.9574452499999995E-2</v>
      </c>
      <c r="J5941" s="74"/>
      <c r="K5941" s="73"/>
      <c r="L5941" s="73"/>
      <c r="M5941" s="73"/>
      <c r="N5941" s="73"/>
      <c r="O5941" s="69"/>
      <c r="P5941" s="69"/>
      <c r="Q5941" s="69"/>
      <c r="R5941" s="69"/>
      <c r="S5941" s="69"/>
      <c r="T5941" s="69"/>
      <c r="U5941" s="69"/>
      <c r="V5941" s="72"/>
      <c r="W5941" s="71"/>
      <c r="X5941" s="71"/>
    </row>
    <row r="5942" spans="1:24" ht="15.75" thickBot="1">
      <c r="A5942" s="3">
        <v>0.59340000000000004</v>
      </c>
      <c r="B5942" s="17">
        <v>9.17373888E-2</v>
      </c>
      <c r="C5942" s="17">
        <v>5.2004746400000003E-2</v>
      </c>
      <c r="D5942" s="17">
        <v>4.3505541000000002E-2</v>
      </c>
      <c r="E5942" s="74">
        <v>6.4252685899999995E-2</v>
      </c>
      <c r="F5942" s="74">
        <v>3.00867345E-2</v>
      </c>
      <c r="G5942" s="17">
        <v>6.9650754999999995E-2</v>
      </c>
      <c r="J5942" s="74"/>
      <c r="K5942" s="73"/>
      <c r="L5942" s="73"/>
      <c r="M5942" s="73"/>
      <c r="N5942" s="73"/>
      <c r="O5942" s="69"/>
      <c r="P5942" s="69"/>
      <c r="Q5942" s="69"/>
      <c r="R5942" s="69"/>
      <c r="S5942" s="69"/>
      <c r="T5942" s="69"/>
      <c r="U5942" s="69"/>
      <c r="V5942" s="72"/>
      <c r="W5942" s="71"/>
      <c r="X5942" s="71"/>
    </row>
    <row r="5943" spans="1:24" ht="15.75" thickBot="1">
      <c r="A5943" s="3">
        <v>0.59350000000000003</v>
      </c>
      <c r="B5943" s="17">
        <v>9.1837460400000001E-2</v>
      </c>
      <c r="C5943" s="17">
        <v>5.2089569400000001E-2</v>
      </c>
      <c r="D5943" s="17">
        <v>4.3587036099999997E-2</v>
      </c>
      <c r="E5943" s="74">
        <v>6.4323162399999995E-2</v>
      </c>
      <c r="F5943" s="74">
        <v>3.0162782499999999E-2</v>
      </c>
      <c r="G5943" s="17">
        <v>6.9727063199999995E-2</v>
      </c>
      <c r="J5943" s="74"/>
      <c r="K5943" s="73"/>
      <c r="L5943" s="73"/>
      <c r="M5943" s="73"/>
      <c r="N5943" s="73"/>
      <c r="O5943" s="69"/>
      <c r="P5943" s="69"/>
      <c r="Q5943" s="69"/>
      <c r="R5943" s="69"/>
      <c r="S5943" s="69"/>
      <c r="T5943" s="69"/>
      <c r="U5943" s="69"/>
      <c r="V5943" s="72"/>
      <c r="W5943" s="71"/>
      <c r="X5943" s="71"/>
    </row>
    <row r="5944" spans="1:24" ht="15.75" thickBot="1">
      <c r="A5944" s="3">
        <v>0.59360000000000002</v>
      </c>
      <c r="B5944" s="17">
        <v>9.1937538200000002E-2</v>
      </c>
      <c r="C5944" s="17">
        <v>5.2174401199999998E-2</v>
      </c>
      <c r="D5944" s="17">
        <v>4.3668540399999997E-2</v>
      </c>
      <c r="E5944" s="74">
        <v>6.4393644599999994E-2</v>
      </c>
      <c r="F5944" s="74">
        <v>3.0238840600000001E-2</v>
      </c>
      <c r="G5944" s="17">
        <v>6.9803377200000002E-2</v>
      </c>
      <c r="J5944" s="74"/>
      <c r="K5944" s="73"/>
      <c r="L5944" s="73"/>
      <c r="M5944" s="73"/>
      <c r="N5944" s="73"/>
      <c r="O5944" s="69"/>
      <c r="P5944" s="69"/>
      <c r="Q5944" s="69"/>
      <c r="R5944" s="69"/>
      <c r="S5944" s="69"/>
      <c r="T5944" s="69"/>
      <c r="U5944" s="69"/>
      <c r="V5944" s="72"/>
      <c r="W5944" s="71"/>
      <c r="X5944" s="71"/>
    </row>
    <row r="5945" spans="1:24" ht="15.75" thickBot="1">
      <c r="A5945" s="3">
        <v>0.59370000000000001</v>
      </c>
      <c r="B5945" s="17">
        <v>9.2037622099999994E-2</v>
      </c>
      <c r="C5945" s="17">
        <v>5.2259241599999999E-2</v>
      </c>
      <c r="D5945" s="17">
        <v>4.3750053999999997E-2</v>
      </c>
      <c r="E5945" s="74">
        <v>6.4464132300000004E-2</v>
      </c>
      <c r="F5945" s="74">
        <v>3.03149087E-2</v>
      </c>
      <c r="G5945" s="17">
        <v>6.9879696899999996E-2</v>
      </c>
      <c r="J5945" s="74"/>
      <c r="K5945" s="73"/>
      <c r="L5945" s="73"/>
      <c r="M5945" s="73"/>
      <c r="N5945" s="73"/>
      <c r="O5945" s="69"/>
      <c r="P5945" s="69"/>
      <c r="Q5945" s="69"/>
      <c r="R5945" s="69"/>
      <c r="S5945" s="69"/>
      <c r="T5945" s="69"/>
      <c r="U5945" s="69"/>
      <c r="V5945" s="72"/>
      <c r="W5945" s="71"/>
      <c r="X5945" s="71"/>
    </row>
    <row r="5946" spans="1:24" ht="15.75" thickBot="1">
      <c r="A5946" s="3">
        <v>0.59379999999999999</v>
      </c>
      <c r="B5946" s="17">
        <v>9.2137711999999997E-2</v>
      </c>
      <c r="C5946" s="17">
        <v>5.2344090699999998E-2</v>
      </c>
      <c r="D5946" s="17">
        <v>4.38315767E-2</v>
      </c>
      <c r="E5946" s="74">
        <v>6.4534625600000006E-2</v>
      </c>
      <c r="F5946" s="74">
        <v>3.0390987000000001E-2</v>
      </c>
      <c r="G5946" s="17">
        <v>6.9956022399999998E-2</v>
      </c>
      <c r="J5946" s="74"/>
      <c r="K5946" s="73"/>
      <c r="L5946" s="73"/>
      <c r="M5946" s="73"/>
      <c r="N5946" s="73"/>
      <c r="O5946" s="69"/>
      <c r="P5946" s="69"/>
      <c r="Q5946" s="69"/>
      <c r="R5946" s="69"/>
      <c r="S5946" s="69"/>
      <c r="T5946" s="69"/>
      <c r="U5946" s="69"/>
      <c r="V5946" s="72"/>
      <c r="W5946" s="71"/>
      <c r="X5946" s="71"/>
    </row>
    <row r="5947" spans="1:24" ht="15.75" thickBot="1">
      <c r="A5947" s="3">
        <v>0.59389999999999998</v>
      </c>
      <c r="B5947" s="17">
        <v>9.2237808199999993E-2</v>
      </c>
      <c r="C5947" s="17">
        <v>5.2428948500000003E-2</v>
      </c>
      <c r="D5947" s="17">
        <v>4.3913108700000002E-2</v>
      </c>
      <c r="E5947" s="74">
        <v>6.4605124400000005E-2</v>
      </c>
      <c r="F5947" s="74">
        <v>3.0467075400000002E-2</v>
      </c>
      <c r="G5947" s="17">
        <v>7.00323536E-2</v>
      </c>
      <c r="J5947" s="74"/>
      <c r="K5947" s="73"/>
      <c r="L5947" s="73"/>
      <c r="M5947" s="73"/>
      <c r="N5947" s="73"/>
      <c r="O5947" s="69"/>
      <c r="P5947" s="69"/>
      <c r="Q5947" s="69"/>
      <c r="R5947" s="69"/>
      <c r="S5947" s="69"/>
      <c r="T5947" s="69"/>
      <c r="U5947" s="69"/>
      <c r="V5947" s="72"/>
      <c r="W5947" s="71"/>
      <c r="X5947" s="71"/>
    </row>
    <row r="5948" spans="1:24" ht="15.75" thickBot="1">
      <c r="A5948" s="3">
        <v>0.59399999999999997</v>
      </c>
      <c r="B5948" s="17">
        <v>9.2337910400000001E-2</v>
      </c>
      <c r="C5948" s="17">
        <v>5.2513814999999998E-2</v>
      </c>
      <c r="D5948" s="17">
        <v>4.3994650000000003E-2</v>
      </c>
      <c r="E5948" s="74">
        <v>6.4675628900000004E-2</v>
      </c>
      <c r="F5948" s="74">
        <v>3.0543173999999999E-2</v>
      </c>
      <c r="G5948" s="17">
        <v>7.0108690599999995E-2</v>
      </c>
      <c r="J5948" s="74"/>
      <c r="K5948" s="73"/>
      <c r="L5948" s="73"/>
      <c r="M5948" s="73"/>
      <c r="N5948" s="73"/>
      <c r="O5948" s="69"/>
      <c r="P5948" s="69"/>
      <c r="Q5948" s="69"/>
      <c r="R5948" s="69"/>
      <c r="S5948" s="69"/>
      <c r="T5948" s="69"/>
      <c r="U5948" s="69"/>
      <c r="V5948" s="72"/>
      <c r="W5948" s="71"/>
      <c r="X5948" s="71"/>
    </row>
    <row r="5949" spans="1:24" ht="15.75" thickBot="1">
      <c r="A5949" s="3">
        <v>0.59409999999999996</v>
      </c>
      <c r="B5949" s="17">
        <v>9.2438018799999994E-2</v>
      </c>
      <c r="C5949" s="17">
        <v>5.2598690199999999E-2</v>
      </c>
      <c r="D5949" s="17">
        <v>4.4076200599999997E-2</v>
      </c>
      <c r="E5949" s="74">
        <v>6.4746138999999994E-2</v>
      </c>
      <c r="F5949" s="74">
        <v>3.0619282599999999E-2</v>
      </c>
      <c r="G5949" s="17">
        <v>7.0185033300000005E-2</v>
      </c>
      <c r="J5949" s="74"/>
      <c r="K5949" s="73"/>
      <c r="L5949" s="73"/>
      <c r="M5949" s="73"/>
      <c r="N5949" s="73"/>
      <c r="O5949" s="69"/>
      <c r="P5949" s="69"/>
      <c r="Q5949" s="69"/>
      <c r="R5949" s="69"/>
      <c r="S5949" s="69"/>
      <c r="T5949" s="69"/>
      <c r="U5949" s="69"/>
      <c r="V5949" s="72"/>
      <c r="W5949" s="71"/>
      <c r="X5949" s="71"/>
    </row>
    <row r="5950" spans="1:24" ht="15.75" thickBot="1">
      <c r="A5950" s="3">
        <v>0.59419999999999995</v>
      </c>
      <c r="B5950" s="17">
        <v>9.2538133300000006E-2</v>
      </c>
      <c r="C5950" s="17">
        <v>5.26835742E-2</v>
      </c>
      <c r="D5950" s="17">
        <v>4.4157760400000003E-2</v>
      </c>
      <c r="E5950" s="74">
        <v>6.4816654700000004E-2</v>
      </c>
      <c r="F5950" s="74">
        <v>3.0695401399999999E-2</v>
      </c>
      <c r="G5950" s="17">
        <v>7.0261381799999995E-2</v>
      </c>
      <c r="J5950" s="74"/>
      <c r="K5950" s="73"/>
      <c r="L5950" s="73"/>
      <c r="M5950" s="73"/>
      <c r="N5950" s="73"/>
      <c r="O5950" s="69"/>
      <c r="P5950" s="69"/>
      <c r="Q5950" s="69"/>
      <c r="R5950" s="69"/>
      <c r="S5950" s="69"/>
      <c r="T5950" s="69"/>
      <c r="U5950" s="69"/>
      <c r="V5950" s="72"/>
      <c r="W5950" s="71"/>
      <c r="X5950" s="71"/>
    </row>
    <row r="5951" spans="1:24" ht="15.75" thickBot="1">
      <c r="A5951" s="3">
        <v>0.59430000000000005</v>
      </c>
      <c r="B5951" s="17">
        <v>9.2638254000000003E-2</v>
      </c>
      <c r="C5951" s="17">
        <v>5.2768466799999997E-2</v>
      </c>
      <c r="D5951" s="17">
        <v>4.4239329500000001E-2</v>
      </c>
      <c r="E5951" s="74">
        <v>6.4887175899999996E-2</v>
      </c>
      <c r="F5951" s="74">
        <v>3.07715304E-2</v>
      </c>
      <c r="G5951" s="17">
        <v>7.0337736100000006E-2</v>
      </c>
      <c r="J5951" s="74"/>
      <c r="K5951" s="73"/>
      <c r="L5951" s="73"/>
      <c r="M5951" s="73"/>
      <c r="N5951" s="73"/>
      <c r="O5951" s="69"/>
      <c r="P5951" s="69"/>
      <c r="Q5951" s="69"/>
      <c r="R5951" s="69"/>
      <c r="S5951" s="69"/>
      <c r="T5951" s="69"/>
      <c r="U5951" s="69"/>
      <c r="V5951" s="72"/>
      <c r="W5951" s="71"/>
      <c r="X5951" s="71"/>
    </row>
    <row r="5952" spans="1:24" ht="15.75" thickBot="1">
      <c r="A5952" s="3">
        <v>0.59440000000000004</v>
      </c>
      <c r="B5952" s="17">
        <v>9.2738380800000006E-2</v>
      </c>
      <c r="C5952" s="17">
        <v>5.28533682E-2</v>
      </c>
      <c r="D5952" s="17">
        <v>4.4320907800000003E-2</v>
      </c>
      <c r="E5952" s="74">
        <v>6.4957702800000003E-2</v>
      </c>
      <c r="F5952" s="74">
        <v>3.0847669500000001E-2</v>
      </c>
      <c r="G5952" s="17">
        <v>7.0414096199999998E-2</v>
      </c>
      <c r="J5952" s="74"/>
      <c r="K5952" s="73"/>
      <c r="L5952" s="73"/>
      <c r="M5952" s="73"/>
      <c r="N5952" s="73"/>
      <c r="O5952" s="69"/>
      <c r="P5952" s="69"/>
      <c r="Q5952" s="69"/>
      <c r="R5952" s="69"/>
      <c r="S5952" s="69"/>
      <c r="T5952" s="69"/>
      <c r="U5952" s="69"/>
      <c r="V5952" s="72"/>
      <c r="W5952" s="71"/>
      <c r="X5952" s="71"/>
    </row>
    <row r="5953" spans="1:24" ht="15.75" thickBot="1">
      <c r="A5953" s="3">
        <v>0.59450000000000003</v>
      </c>
      <c r="B5953" s="17">
        <v>9.2838513799999994E-2</v>
      </c>
      <c r="C5953" s="17">
        <v>5.2938278399999997E-2</v>
      </c>
      <c r="D5953" s="17">
        <v>4.44024955E-2</v>
      </c>
      <c r="E5953" s="74">
        <v>6.5028235399999995E-2</v>
      </c>
      <c r="F5953" s="74">
        <v>3.0923818700000001E-2</v>
      </c>
      <c r="G5953" s="17">
        <v>7.0490462099999998E-2</v>
      </c>
      <c r="J5953" s="74"/>
      <c r="K5953" s="73"/>
      <c r="L5953" s="73"/>
      <c r="M5953" s="73"/>
      <c r="N5953" s="73"/>
      <c r="O5953" s="69"/>
      <c r="P5953" s="69"/>
      <c r="Q5953" s="69"/>
      <c r="R5953" s="69"/>
      <c r="S5953" s="69"/>
      <c r="T5953" s="69"/>
      <c r="U5953" s="69"/>
      <c r="V5953" s="72"/>
      <c r="W5953" s="71"/>
      <c r="X5953" s="71"/>
    </row>
    <row r="5954" spans="1:24" ht="15.75" thickBot="1">
      <c r="A5954" s="3">
        <v>0.59460000000000002</v>
      </c>
      <c r="B5954" s="17">
        <v>9.2938652999999996E-2</v>
      </c>
      <c r="C5954" s="17">
        <v>5.3023197199999997E-2</v>
      </c>
      <c r="D5954" s="17">
        <v>4.4484092500000003E-2</v>
      </c>
      <c r="E5954" s="74">
        <v>6.5098773600000007E-2</v>
      </c>
      <c r="F5954" s="74">
        <v>3.09999782E-2</v>
      </c>
      <c r="G5954" s="17">
        <v>7.0566833800000006E-2</v>
      </c>
      <c r="J5954" s="74"/>
      <c r="K5954" s="73"/>
      <c r="L5954" s="73"/>
      <c r="M5954" s="73"/>
      <c r="N5954" s="73"/>
      <c r="O5954" s="69"/>
      <c r="P5954" s="69"/>
      <c r="Q5954" s="69"/>
      <c r="R5954" s="69"/>
      <c r="S5954" s="69"/>
      <c r="T5954" s="69"/>
      <c r="U5954" s="69"/>
      <c r="V5954" s="72"/>
      <c r="W5954" s="71"/>
      <c r="X5954" s="71"/>
    </row>
    <row r="5955" spans="1:24" ht="15.75" thickBot="1">
      <c r="A5955" s="3">
        <v>0.59470000000000001</v>
      </c>
      <c r="B5955" s="17">
        <v>9.3038798399999997E-2</v>
      </c>
      <c r="C5955" s="17">
        <v>5.3108124899999998E-2</v>
      </c>
      <c r="D5955" s="17">
        <v>4.4565698700000003E-2</v>
      </c>
      <c r="E5955" s="74">
        <v>6.5169317399999996E-2</v>
      </c>
      <c r="F5955" s="74">
        <v>3.1076147700000001E-2</v>
      </c>
      <c r="G5955" s="17">
        <v>7.0643211299999994E-2</v>
      </c>
      <c r="J5955" s="74"/>
      <c r="K5955" s="73"/>
      <c r="L5955" s="73"/>
      <c r="M5955" s="73"/>
      <c r="N5955" s="73"/>
      <c r="O5955" s="69"/>
      <c r="P5955" s="69"/>
      <c r="Q5955" s="69"/>
      <c r="R5955" s="69"/>
      <c r="S5955" s="69"/>
      <c r="T5955" s="69"/>
      <c r="U5955" s="69"/>
      <c r="V5955" s="72"/>
      <c r="W5955" s="71"/>
      <c r="X5955" s="71"/>
    </row>
    <row r="5956" spans="1:24" ht="15.75" thickBot="1">
      <c r="A5956" s="3">
        <v>0.5948</v>
      </c>
      <c r="B5956" s="17">
        <v>9.3138949900000004E-2</v>
      </c>
      <c r="C5956" s="17">
        <v>5.3193061299999997E-2</v>
      </c>
      <c r="D5956" s="17">
        <v>4.4647314299999998E-2</v>
      </c>
      <c r="E5956" s="74">
        <v>6.5239866800000004E-2</v>
      </c>
      <c r="F5956" s="74">
        <v>3.11523275E-2</v>
      </c>
      <c r="G5956" s="17">
        <v>7.0719594699999999E-2</v>
      </c>
      <c r="J5956" s="74"/>
      <c r="K5956" s="73"/>
      <c r="L5956" s="73"/>
      <c r="M5956" s="73"/>
      <c r="N5956" s="73"/>
      <c r="O5956" s="69"/>
      <c r="P5956" s="69"/>
      <c r="Q5956" s="69"/>
      <c r="R5956" s="69"/>
      <c r="S5956" s="69"/>
      <c r="T5956" s="69"/>
      <c r="U5956" s="69"/>
      <c r="V5956" s="72"/>
      <c r="W5956" s="71"/>
      <c r="X5956" s="71"/>
    </row>
    <row r="5957" spans="1:24" ht="15.75" thickBot="1">
      <c r="A5957" s="3">
        <v>0.59489999999999998</v>
      </c>
      <c r="B5957" s="17">
        <v>9.3239107700000004E-2</v>
      </c>
      <c r="C5957" s="17">
        <v>5.3278006400000001E-2</v>
      </c>
      <c r="D5957" s="17">
        <v>4.4728939199999998E-2</v>
      </c>
      <c r="E5957" s="74">
        <v>6.5310421899999999E-2</v>
      </c>
      <c r="F5957" s="74">
        <v>3.1228517500000001E-2</v>
      </c>
      <c r="G5957" s="17">
        <v>7.0795983800000004E-2</v>
      </c>
      <c r="J5957" s="74"/>
      <c r="K5957" s="73"/>
      <c r="L5957" s="73"/>
      <c r="M5957" s="73"/>
      <c r="N5957" s="73"/>
      <c r="O5957" s="69"/>
      <c r="P5957" s="69"/>
      <c r="Q5957" s="69"/>
      <c r="R5957" s="69"/>
      <c r="S5957" s="69"/>
      <c r="T5957" s="69"/>
      <c r="U5957" s="69"/>
      <c r="V5957" s="72"/>
      <c r="W5957" s="71"/>
      <c r="X5957" s="71"/>
    </row>
    <row r="5958" spans="1:24" ht="15.75" thickBot="1">
      <c r="A5958" s="3">
        <v>0.59499999999999997</v>
      </c>
      <c r="B5958" s="17">
        <v>9.3339271700000004E-2</v>
      </c>
      <c r="C5958" s="17">
        <v>5.3362960399999999E-2</v>
      </c>
      <c r="D5958" s="17">
        <v>4.4810573399999998E-2</v>
      </c>
      <c r="E5958" s="74">
        <v>6.5380982700000007E-2</v>
      </c>
      <c r="F5958" s="74">
        <v>3.1304717699999998E-2</v>
      </c>
      <c r="G5958" s="17">
        <v>7.0872378799999997E-2</v>
      </c>
      <c r="J5958" s="74"/>
      <c r="K5958" s="73"/>
      <c r="L5958" s="73"/>
      <c r="M5958" s="73"/>
      <c r="N5958" s="73"/>
      <c r="O5958" s="69"/>
      <c r="P5958" s="69"/>
      <c r="Q5958" s="69"/>
      <c r="R5958" s="69"/>
      <c r="S5958" s="69"/>
      <c r="T5958" s="69"/>
      <c r="U5958" s="69"/>
      <c r="V5958" s="72"/>
      <c r="W5958" s="71"/>
      <c r="X5958" s="71"/>
    </row>
    <row r="5959" spans="1:24" ht="15.75" thickBot="1">
      <c r="A5959" s="3">
        <v>0.59509999999999996</v>
      </c>
      <c r="B5959" s="17">
        <v>9.3439441900000003E-2</v>
      </c>
      <c r="C5959" s="17">
        <v>5.3447923100000003E-2</v>
      </c>
      <c r="D5959" s="17">
        <v>4.4892216999999998E-2</v>
      </c>
      <c r="E5959" s="74">
        <v>6.54515492E-2</v>
      </c>
      <c r="F5959" s="74">
        <v>3.1380928000000002E-2</v>
      </c>
      <c r="G5959" s="17">
        <v>7.0948779700000006E-2</v>
      </c>
      <c r="J5959" s="74"/>
      <c r="K5959" s="73"/>
      <c r="L5959" s="73"/>
      <c r="M5959" s="73"/>
      <c r="N5959" s="73"/>
      <c r="O5959" s="69"/>
      <c r="P5959" s="69"/>
      <c r="Q5959" s="69"/>
      <c r="R5959" s="69"/>
      <c r="S5959" s="69"/>
      <c r="T5959" s="69"/>
      <c r="U5959" s="69"/>
      <c r="V5959" s="72"/>
      <c r="W5959" s="71"/>
      <c r="X5959" s="71"/>
    </row>
    <row r="5960" spans="1:24" ht="15.75" thickBot="1">
      <c r="A5960" s="3">
        <v>0.59519999999999995</v>
      </c>
      <c r="B5960" s="17">
        <v>9.3539618300000002E-2</v>
      </c>
      <c r="C5960" s="17">
        <v>5.3532894599999999E-2</v>
      </c>
      <c r="D5960" s="17">
        <v>4.4973869899999998E-2</v>
      </c>
      <c r="E5960" s="74">
        <v>6.55221213E-2</v>
      </c>
      <c r="F5960" s="74">
        <v>3.1457148599999998E-2</v>
      </c>
      <c r="G5960" s="17">
        <v>7.1025186300000001E-2</v>
      </c>
      <c r="J5960" s="74"/>
      <c r="K5960" s="73"/>
      <c r="L5960" s="73"/>
      <c r="M5960" s="73"/>
      <c r="N5960" s="73"/>
      <c r="O5960" s="69"/>
      <c r="P5960" s="69"/>
      <c r="Q5960" s="69"/>
      <c r="R5960" s="69"/>
      <c r="S5960" s="69"/>
      <c r="T5960" s="69"/>
      <c r="U5960" s="69"/>
      <c r="V5960" s="72"/>
      <c r="W5960" s="71"/>
      <c r="X5960" s="71"/>
    </row>
    <row r="5961" spans="1:24" ht="15.75" thickBot="1">
      <c r="A5961" s="3">
        <v>0.59530000000000005</v>
      </c>
      <c r="B5961" s="17">
        <v>9.36398009E-2</v>
      </c>
      <c r="C5961" s="17">
        <v>5.3617874900000001E-2</v>
      </c>
      <c r="D5961" s="17">
        <v>4.5055532199999998E-2</v>
      </c>
      <c r="E5961" s="74">
        <v>6.5592699099999999E-2</v>
      </c>
      <c r="F5961" s="74">
        <v>3.1533379399999999E-2</v>
      </c>
      <c r="G5961" s="17">
        <v>7.1101598899999993E-2</v>
      </c>
      <c r="J5961" s="74"/>
      <c r="K5961" s="73"/>
      <c r="L5961" s="73"/>
      <c r="M5961" s="73"/>
      <c r="N5961" s="73"/>
      <c r="O5961" s="69"/>
      <c r="P5961" s="69"/>
      <c r="Q5961" s="69"/>
      <c r="R5961" s="69"/>
      <c r="S5961" s="69"/>
      <c r="T5961" s="69"/>
      <c r="U5961" s="69"/>
      <c r="V5961" s="72"/>
      <c r="W5961" s="71"/>
      <c r="X5961" s="71"/>
    </row>
    <row r="5962" spans="1:24" ht="15.75" thickBot="1">
      <c r="A5962" s="3">
        <v>0.59540000000000004</v>
      </c>
      <c r="B5962" s="17">
        <v>9.3739989699999998E-2</v>
      </c>
      <c r="C5962" s="17">
        <v>5.3702864000000003E-2</v>
      </c>
      <c r="D5962" s="17">
        <v>4.5137203799999998E-2</v>
      </c>
      <c r="E5962" s="74">
        <v>6.5663282599999998E-2</v>
      </c>
      <c r="F5962" s="74">
        <v>3.1609620400000003E-2</v>
      </c>
      <c r="G5962" s="17">
        <v>7.1178017299999993E-2</v>
      </c>
      <c r="J5962" s="74"/>
      <c r="K5962" s="73"/>
      <c r="L5962" s="73"/>
      <c r="M5962" s="73"/>
      <c r="N5962" s="73"/>
      <c r="O5962" s="69"/>
      <c r="P5962" s="69"/>
      <c r="Q5962" s="69"/>
      <c r="R5962" s="69"/>
      <c r="S5962" s="69"/>
      <c r="T5962" s="69"/>
      <c r="U5962" s="69"/>
      <c r="V5962" s="72"/>
      <c r="W5962" s="71"/>
      <c r="X5962" s="71"/>
    </row>
    <row r="5963" spans="1:24" ht="15.75" thickBot="1">
      <c r="A5963" s="3">
        <v>0.59550000000000003</v>
      </c>
      <c r="B5963" s="17">
        <v>9.3840184899999998E-2</v>
      </c>
      <c r="C5963" s="17">
        <v>5.3787861999999999E-2</v>
      </c>
      <c r="D5963" s="17">
        <v>4.5218884700000003E-2</v>
      </c>
      <c r="E5963" s="74">
        <v>6.5733871799999996E-2</v>
      </c>
      <c r="F5963" s="74">
        <v>3.16858717E-2</v>
      </c>
      <c r="G5963" s="17">
        <v>7.1254441500000001E-2</v>
      </c>
      <c r="J5963" s="74"/>
      <c r="K5963" s="73"/>
      <c r="L5963" s="73"/>
      <c r="M5963" s="73"/>
      <c r="N5963" s="73"/>
      <c r="O5963" s="69"/>
      <c r="P5963" s="69"/>
      <c r="Q5963" s="69"/>
      <c r="R5963" s="69"/>
      <c r="S5963" s="69"/>
      <c r="T5963" s="69"/>
      <c r="U5963" s="69"/>
      <c r="V5963" s="72"/>
      <c r="W5963" s="71"/>
      <c r="X5963" s="71"/>
    </row>
    <row r="5964" spans="1:24" ht="15.75" thickBot="1">
      <c r="A5964" s="3">
        <v>0.59560000000000002</v>
      </c>
      <c r="B5964" s="17">
        <v>9.3940386200000003E-2</v>
      </c>
      <c r="C5964" s="17">
        <v>5.38728687E-2</v>
      </c>
      <c r="D5964" s="17">
        <v>4.5300575099999997E-2</v>
      </c>
      <c r="E5964" s="74">
        <v>6.5804466699999994E-2</v>
      </c>
      <c r="F5964" s="74">
        <v>3.1762133200000001E-2</v>
      </c>
      <c r="G5964" s="17">
        <v>7.1330871700000006E-2</v>
      </c>
      <c r="J5964" s="74"/>
      <c r="K5964" s="73"/>
      <c r="L5964" s="73"/>
      <c r="M5964" s="73"/>
      <c r="N5964" s="73"/>
      <c r="O5964" s="69"/>
      <c r="P5964" s="69"/>
      <c r="Q5964" s="69"/>
      <c r="R5964" s="69"/>
      <c r="S5964" s="69"/>
      <c r="T5964" s="69"/>
      <c r="U5964" s="69"/>
      <c r="V5964" s="72"/>
      <c r="W5964" s="71"/>
      <c r="X5964" s="71"/>
    </row>
    <row r="5965" spans="1:24" ht="15.75" thickBot="1">
      <c r="A5965" s="3">
        <v>0.59570000000000001</v>
      </c>
      <c r="B5965" s="17">
        <v>9.4040593800000002E-2</v>
      </c>
      <c r="C5965" s="17">
        <v>5.3957884300000002E-2</v>
      </c>
      <c r="D5965" s="17">
        <v>4.5382274799999997E-2</v>
      </c>
      <c r="E5965" s="74">
        <v>6.5875067300000006E-2</v>
      </c>
      <c r="F5965" s="74">
        <v>3.1838404899999999E-2</v>
      </c>
      <c r="G5965" s="17">
        <v>7.1407307700000006E-2</v>
      </c>
      <c r="J5965" s="74"/>
      <c r="K5965" s="73"/>
      <c r="L5965" s="73"/>
      <c r="M5965" s="73"/>
      <c r="N5965" s="73"/>
      <c r="O5965" s="69"/>
      <c r="P5965" s="69"/>
      <c r="Q5965" s="69"/>
      <c r="R5965" s="69"/>
      <c r="S5965" s="69"/>
      <c r="T5965" s="69"/>
      <c r="U5965" s="69"/>
      <c r="V5965" s="72"/>
      <c r="W5965" s="71"/>
      <c r="X5965" s="71"/>
    </row>
    <row r="5966" spans="1:24" ht="15.75" thickBot="1">
      <c r="A5966" s="3">
        <v>0.5958</v>
      </c>
      <c r="B5966" s="17">
        <v>9.4140807699999995E-2</v>
      </c>
      <c r="C5966" s="17">
        <v>5.4042908700000003E-2</v>
      </c>
      <c r="D5966" s="17">
        <v>4.5463983899999998E-2</v>
      </c>
      <c r="E5966" s="74">
        <v>6.5945673600000004E-2</v>
      </c>
      <c r="F5966" s="74">
        <v>3.1914686900000003E-2</v>
      </c>
      <c r="G5966" s="17">
        <v>7.1483749599999993E-2</v>
      </c>
      <c r="J5966" s="74"/>
      <c r="K5966" s="73"/>
      <c r="L5966" s="73"/>
      <c r="M5966" s="73"/>
      <c r="N5966" s="73"/>
      <c r="O5966" s="69"/>
      <c r="P5966" s="69"/>
      <c r="Q5966" s="69"/>
      <c r="R5966" s="69"/>
      <c r="S5966" s="69"/>
      <c r="T5966" s="69"/>
      <c r="U5966" s="69"/>
      <c r="V5966" s="72"/>
      <c r="W5966" s="71"/>
      <c r="X5966" s="71"/>
    </row>
    <row r="5967" spans="1:24" ht="15.75" thickBot="1">
      <c r="A5967" s="3">
        <v>0.59589999999999999</v>
      </c>
      <c r="B5967" s="17">
        <v>9.4241027899999996E-2</v>
      </c>
      <c r="C5967" s="17">
        <v>5.4127941999999998E-2</v>
      </c>
      <c r="D5967" s="17">
        <v>4.5545702399999999E-2</v>
      </c>
      <c r="E5967" s="74">
        <v>6.6016285699999996E-2</v>
      </c>
      <c r="F5967" s="74">
        <v>3.1990979199999998E-2</v>
      </c>
      <c r="G5967" s="17">
        <v>7.1560197399999997E-2</v>
      </c>
      <c r="J5967" s="74"/>
      <c r="K5967" s="73"/>
      <c r="L5967" s="73"/>
      <c r="M5967" s="73"/>
      <c r="N5967" s="73"/>
      <c r="O5967" s="69"/>
      <c r="P5967" s="69"/>
      <c r="Q5967" s="69"/>
      <c r="R5967" s="69"/>
      <c r="S5967" s="69"/>
      <c r="T5967" s="69"/>
      <c r="U5967" s="69"/>
      <c r="V5967" s="72"/>
      <c r="W5967" s="71"/>
      <c r="X5967" s="71"/>
    </row>
    <row r="5968" spans="1:24" ht="15.75" thickBot="1">
      <c r="A5968" s="3">
        <v>0.59599999999999997</v>
      </c>
      <c r="B5968" s="17">
        <v>9.4341254299999996E-2</v>
      </c>
      <c r="C5968" s="17">
        <v>5.42129841E-2</v>
      </c>
      <c r="D5968" s="17">
        <v>4.5627430300000001E-2</v>
      </c>
      <c r="E5968" s="74">
        <v>6.6086903399999994E-2</v>
      </c>
      <c r="F5968" s="74">
        <v>3.2067281699999999E-2</v>
      </c>
      <c r="G5968" s="17">
        <v>7.1636651199999998E-2</v>
      </c>
      <c r="J5968" s="74"/>
      <c r="K5968" s="73"/>
      <c r="L5968" s="73"/>
      <c r="M5968" s="73"/>
      <c r="N5968" s="73"/>
      <c r="O5968" s="69"/>
      <c r="P5968" s="69"/>
      <c r="Q5968" s="69"/>
      <c r="R5968" s="69"/>
      <c r="S5968" s="69"/>
      <c r="T5968" s="69"/>
      <c r="U5968" s="69"/>
      <c r="V5968" s="72"/>
      <c r="W5968" s="71"/>
      <c r="X5968" s="71"/>
    </row>
    <row r="5969" spans="1:24" ht="15.75" thickBot="1">
      <c r="A5969" s="3">
        <v>0.59609999999999996</v>
      </c>
      <c r="B5969" s="17">
        <v>9.4441487000000005E-2</v>
      </c>
      <c r="C5969" s="17">
        <v>5.4298035000000001E-2</v>
      </c>
      <c r="D5969" s="17">
        <v>4.5709167600000003E-2</v>
      </c>
      <c r="E5969" s="74">
        <v>6.6157526999999994E-2</v>
      </c>
      <c r="F5969" s="74">
        <v>3.2143594499999997E-2</v>
      </c>
      <c r="G5969" s="17">
        <v>7.1713110799999993E-2</v>
      </c>
      <c r="J5969" s="74"/>
      <c r="K5969" s="73"/>
      <c r="L5969" s="73"/>
      <c r="M5969" s="73"/>
      <c r="N5969" s="73"/>
      <c r="O5969" s="69"/>
      <c r="P5969" s="69"/>
      <c r="Q5969" s="69"/>
      <c r="R5969" s="69"/>
      <c r="S5969" s="69"/>
      <c r="T5969" s="69"/>
      <c r="U5969" s="69"/>
      <c r="V5969" s="72"/>
      <c r="W5969" s="71"/>
      <c r="X5969" s="71"/>
    </row>
    <row r="5970" spans="1:24" ht="15.75" thickBot="1">
      <c r="A5970" s="3">
        <v>0.59619999999999995</v>
      </c>
      <c r="B5970" s="17">
        <v>9.4541726100000001E-2</v>
      </c>
      <c r="C5970" s="17">
        <v>5.4383094799999997E-2</v>
      </c>
      <c r="D5970" s="17">
        <v>4.5790914299999999E-2</v>
      </c>
      <c r="E5970" s="74">
        <v>6.6228156199999999E-2</v>
      </c>
      <c r="F5970" s="74">
        <v>3.22199175E-2</v>
      </c>
      <c r="G5970" s="17">
        <v>7.1789576300000005E-2</v>
      </c>
      <c r="J5970" s="74"/>
      <c r="K5970" s="73"/>
      <c r="L5970" s="73"/>
      <c r="M5970" s="73"/>
      <c r="N5970" s="73"/>
      <c r="O5970" s="69"/>
      <c r="P5970" s="69"/>
      <c r="Q5970" s="69"/>
      <c r="R5970" s="69"/>
      <c r="S5970" s="69"/>
      <c r="T5970" s="69"/>
      <c r="U5970" s="69"/>
      <c r="V5970" s="72"/>
      <c r="W5970" s="71"/>
      <c r="X5970" s="71"/>
    </row>
    <row r="5971" spans="1:24" ht="15.75" thickBot="1">
      <c r="A5971" s="3">
        <v>0.59630000000000005</v>
      </c>
      <c r="B5971" s="17">
        <v>9.4641971399999997E-2</v>
      </c>
      <c r="C5971" s="17">
        <v>5.44681635E-2</v>
      </c>
      <c r="D5971" s="17">
        <v>4.5872670499999997E-2</v>
      </c>
      <c r="E5971" s="74">
        <v>6.6298791199999998E-2</v>
      </c>
      <c r="F5971" s="74">
        <v>3.2296250899999997E-2</v>
      </c>
      <c r="G5971" s="17">
        <v>7.1866047799999999E-2</v>
      </c>
      <c r="J5971" s="74"/>
      <c r="K5971" s="73"/>
      <c r="L5971" s="73"/>
      <c r="M5971" s="73"/>
      <c r="N5971" s="73"/>
      <c r="O5971" s="69"/>
      <c r="P5971" s="69"/>
      <c r="Q5971" s="69"/>
      <c r="R5971" s="69"/>
      <c r="S5971" s="69"/>
      <c r="T5971" s="69"/>
      <c r="U5971" s="69"/>
      <c r="V5971" s="72"/>
      <c r="W5971" s="71"/>
      <c r="X5971" s="71"/>
    </row>
    <row r="5972" spans="1:24" ht="15.75" thickBot="1">
      <c r="A5972" s="3">
        <v>0.59640000000000004</v>
      </c>
      <c r="B5972" s="17">
        <v>9.4742223E-2</v>
      </c>
      <c r="C5972" s="17">
        <v>5.4553241099999997E-2</v>
      </c>
      <c r="D5972" s="17">
        <v>4.5954436100000003E-2</v>
      </c>
      <c r="E5972" s="74">
        <v>6.6369432000000006E-2</v>
      </c>
      <c r="F5972" s="74">
        <v>3.2372594599999999E-2</v>
      </c>
      <c r="G5972" s="17">
        <v>7.1942525199999996E-2</v>
      </c>
      <c r="J5972" s="74"/>
      <c r="K5972" s="73"/>
      <c r="L5972" s="73"/>
      <c r="M5972" s="73"/>
      <c r="N5972" s="73"/>
      <c r="O5972" s="69"/>
      <c r="P5972" s="69"/>
      <c r="Q5972" s="69"/>
      <c r="R5972" s="69"/>
      <c r="S5972" s="69"/>
      <c r="T5972" s="69"/>
      <c r="U5972" s="69"/>
      <c r="V5972" s="72"/>
      <c r="W5972" s="71"/>
      <c r="X5972" s="71"/>
    </row>
    <row r="5973" spans="1:24" ht="15.75" thickBot="1">
      <c r="A5973" s="3">
        <v>0.59650000000000003</v>
      </c>
      <c r="B5973" s="17">
        <v>9.4842481000000006E-2</v>
      </c>
      <c r="C5973" s="17">
        <v>5.46383275E-2</v>
      </c>
      <c r="D5973" s="17">
        <v>4.6036211100000002E-2</v>
      </c>
      <c r="E5973" s="74">
        <v>6.6440078499999999E-2</v>
      </c>
      <c r="F5973" s="74">
        <v>3.2448948499999998E-2</v>
      </c>
      <c r="G5973" s="17">
        <v>7.2019008499999995E-2</v>
      </c>
      <c r="J5973" s="74"/>
      <c r="K5973" s="73"/>
      <c r="L5973" s="73"/>
      <c r="M5973" s="73"/>
      <c r="N5973" s="73"/>
      <c r="O5973" s="69"/>
      <c r="P5973" s="69"/>
      <c r="Q5973" s="69"/>
      <c r="R5973" s="69"/>
      <c r="S5973" s="69"/>
      <c r="T5973" s="69"/>
      <c r="U5973" s="69"/>
      <c r="V5973" s="72"/>
      <c r="W5973" s="71"/>
      <c r="X5973" s="71"/>
    </row>
    <row r="5974" spans="1:24" ht="15.75" thickBot="1">
      <c r="A5974" s="3">
        <v>0.59660000000000002</v>
      </c>
      <c r="B5974" s="17">
        <v>9.4942745300000006E-2</v>
      </c>
      <c r="C5974" s="17">
        <v>5.4723422899999999E-2</v>
      </c>
      <c r="D5974" s="17">
        <v>4.6117995500000002E-2</v>
      </c>
      <c r="E5974" s="74">
        <v>6.6510730899999995E-2</v>
      </c>
      <c r="F5974" s="74">
        <v>3.2525312799999997E-2</v>
      </c>
      <c r="G5974" s="17">
        <v>7.2095497800000005E-2</v>
      </c>
      <c r="J5974" s="74"/>
      <c r="K5974" s="73"/>
      <c r="L5974" s="73"/>
      <c r="M5974" s="73"/>
      <c r="N5974" s="73"/>
      <c r="O5974" s="69"/>
      <c r="P5974" s="69"/>
      <c r="Q5974" s="69"/>
      <c r="R5974" s="69"/>
      <c r="S5974" s="69"/>
      <c r="T5974" s="69"/>
      <c r="U5974" s="69"/>
      <c r="V5974" s="72"/>
      <c r="W5974" s="71"/>
      <c r="X5974" s="71"/>
    </row>
    <row r="5975" spans="1:24" ht="15.75" thickBot="1">
      <c r="A5975" s="3">
        <v>0.59670000000000001</v>
      </c>
      <c r="B5975" s="17">
        <v>9.50430159E-2</v>
      </c>
      <c r="C5975" s="17">
        <v>5.4808527099999997E-2</v>
      </c>
      <c r="D5975" s="17">
        <v>4.6199789400000003E-2</v>
      </c>
      <c r="E5975" s="74">
        <v>6.6581388899999996E-2</v>
      </c>
      <c r="F5975" s="74">
        <v>3.2601687400000003E-2</v>
      </c>
      <c r="G5975" s="17">
        <v>7.2171993099999998E-2</v>
      </c>
      <c r="J5975" s="74"/>
      <c r="K5975" s="73"/>
      <c r="L5975" s="73"/>
      <c r="M5975" s="73"/>
      <c r="N5975" s="73"/>
      <c r="O5975" s="69"/>
      <c r="P5975" s="69"/>
      <c r="Q5975" s="69"/>
      <c r="R5975" s="69"/>
      <c r="S5975" s="69"/>
      <c r="T5975" s="69"/>
      <c r="U5975" s="69"/>
      <c r="V5975" s="72"/>
      <c r="W5975" s="71"/>
      <c r="X5975" s="71"/>
    </row>
    <row r="5976" spans="1:24" ht="15.75" thickBot="1">
      <c r="A5976" s="3">
        <v>0.5968</v>
      </c>
      <c r="B5976" s="17">
        <v>9.5143292800000001E-2</v>
      </c>
      <c r="C5976" s="17">
        <v>5.4893640299999998E-2</v>
      </c>
      <c r="D5976" s="17">
        <v>4.62815928E-2</v>
      </c>
      <c r="E5976" s="74">
        <v>6.66520528E-2</v>
      </c>
      <c r="F5976" s="74">
        <v>3.26780723E-2</v>
      </c>
      <c r="G5976" s="17">
        <v>7.2248494299999994E-2</v>
      </c>
      <c r="J5976" s="74"/>
      <c r="K5976" s="73"/>
      <c r="L5976" s="73"/>
      <c r="M5976" s="73"/>
      <c r="N5976" s="73"/>
      <c r="O5976" s="69"/>
      <c r="P5976" s="69"/>
      <c r="Q5976" s="69"/>
      <c r="R5976" s="69"/>
      <c r="S5976" s="69"/>
      <c r="T5976" s="69"/>
      <c r="U5976" s="69"/>
      <c r="V5976" s="72"/>
      <c r="W5976" s="71"/>
      <c r="X5976" s="71"/>
    </row>
    <row r="5977" spans="1:24" ht="15.75" thickBot="1">
      <c r="A5977" s="3">
        <v>0.59689999999999999</v>
      </c>
      <c r="B5977" s="17">
        <v>9.5243576100000005E-2</v>
      </c>
      <c r="C5977" s="17">
        <v>5.4978762399999999E-2</v>
      </c>
      <c r="D5977" s="17">
        <v>4.6363405599999997E-2</v>
      </c>
      <c r="E5977" s="74">
        <v>6.6722722499999998E-2</v>
      </c>
      <c r="F5977" s="74">
        <v>3.2754467600000003E-2</v>
      </c>
      <c r="G5977" s="17">
        <v>7.2325001400000005E-2</v>
      </c>
      <c r="J5977" s="74"/>
      <c r="K5977" s="73"/>
      <c r="L5977" s="73"/>
      <c r="M5977" s="73"/>
      <c r="N5977" s="73"/>
      <c r="O5977" s="69"/>
      <c r="P5977" s="69"/>
      <c r="Q5977" s="69"/>
      <c r="R5977" s="69"/>
      <c r="S5977" s="69"/>
      <c r="T5977" s="69"/>
      <c r="U5977" s="69"/>
      <c r="V5977" s="72"/>
      <c r="W5977" s="71"/>
      <c r="X5977" s="71"/>
    </row>
    <row r="5978" spans="1:24" ht="15.75" thickBot="1">
      <c r="A5978" s="3">
        <v>0.59699999999999998</v>
      </c>
      <c r="B5978" s="17">
        <v>9.5343865799999997E-2</v>
      </c>
      <c r="C5978" s="17">
        <v>5.50638933E-2</v>
      </c>
      <c r="D5978" s="17">
        <v>4.6445227899999997E-2</v>
      </c>
      <c r="E5978" s="74">
        <v>6.6793398000000004E-2</v>
      </c>
      <c r="F5978" s="74">
        <v>3.2830873199999999E-2</v>
      </c>
      <c r="G5978" s="17">
        <v>7.2401514599999994E-2</v>
      </c>
      <c r="J5978" s="74"/>
      <c r="K5978" s="73"/>
      <c r="L5978" s="73"/>
      <c r="M5978" s="73"/>
      <c r="N5978" s="73"/>
      <c r="O5978" s="69"/>
      <c r="P5978" s="69"/>
      <c r="Q5978" s="69"/>
      <c r="R5978" s="69"/>
      <c r="S5978" s="69"/>
      <c r="T5978" s="69"/>
      <c r="U5978" s="69"/>
      <c r="V5978" s="72"/>
      <c r="W5978" s="71"/>
      <c r="X5978" s="71"/>
    </row>
    <row r="5979" spans="1:24" ht="15.75" thickBot="1">
      <c r="A5979" s="3">
        <v>0.59709999999999996</v>
      </c>
      <c r="B5979" s="17">
        <v>9.5444161799999996E-2</v>
      </c>
      <c r="C5979" s="17">
        <v>5.5149033299999997E-2</v>
      </c>
      <c r="D5979" s="17">
        <v>4.6527059699999998E-2</v>
      </c>
      <c r="E5979" s="74">
        <v>6.6864079199999996E-2</v>
      </c>
      <c r="F5979" s="74">
        <v>3.2907289100000001E-2</v>
      </c>
      <c r="G5979" s="17">
        <v>7.24780337E-2</v>
      </c>
      <c r="J5979" s="74"/>
      <c r="K5979" s="73"/>
      <c r="L5979" s="73"/>
      <c r="M5979" s="73"/>
      <c r="N5979" s="73"/>
      <c r="O5979" s="69"/>
      <c r="P5979" s="69"/>
      <c r="Q5979" s="69"/>
      <c r="R5979" s="69"/>
      <c r="S5979" s="69"/>
      <c r="T5979" s="69"/>
      <c r="U5979" s="69"/>
      <c r="V5979" s="72"/>
      <c r="W5979" s="71"/>
      <c r="X5979" s="71"/>
    </row>
    <row r="5980" spans="1:24" ht="15.75" thickBot="1">
      <c r="A5980" s="3">
        <v>0.59719999999999995</v>
      </c>
      <c r="B5980" s="17">
        <v>9.5544464199999998E-2</v>
      </c>
      <c r="C5980" s="17">
        <v>5.5234182100000001E-2</v>
      </c>
      <c r="D5980" s="17">
        <v>4.66089009E-2</v>
      </c>
      <c r="E5980" s="74">
        <v>6.6934766300000004E-2</v>
      </c>
      <c r="F5980" s="74">
        <v>3.2983715400000002E-2</v>
      </c>
      <c r="G5980" s="17">
        <v>7.2554558800000002E-2</v>
      </c>
      <c r="J5980" s="74"/>
      <c r="K5980" s="73"/>
      <c r="L5980" s="73"/>
      <c r="M5980" s="73"/>
      <c r="N5980" s="73"/>
      <c r="O5980" s="69"/>
      <c r="P5980" s="69"/>
      <c r="Q5980" s="69"/>
      <c r="R5980" s="69"/>
      <c r="S5980" s="69"/>
      <c r="T5980" s="69"/>
      <c r="U5980" s="69"/>
      <c r="V5980" s="72"/>
      <c r="W5980" s="71"/>
      <c r="X5980" s="71"/>
    </row>
    <row r="5981" spans="1:24" ht="15.75" thickBot="1">
      <c r="A5981" s="3">
        <v>0.59730000000000005</v>
      </c>
      <c r="B5981" s="17">
        <v>9.5644773000000002E-2</v>
      </c>
      <c r="C5981" s="17">
        <v>5.53193399E-2</v>
      </c>
      <c r="D5981" s="17">
        <v>4.6690751699999998E-2</v>
      </c>
      <c r="E5981" s="74">
        <v>6.7005459200000006E-2</v>
      </c>
      <c r="F5981" s="74">
        <v>3.3060152099999997E-2</v>
      </c>
      <c r="G5981" s="17">
        <v>7.2631089999999995E-2</v>
      </c>
      <c r="J5981" s="74"/>
      <c r="K5981" s="73"/>
      <c r="L5981" s="73"/>
      <c r="M5981" s="73"/>
      <c r="N5981" s="73"/>
      <c r="O5981" s="69"/>
      <c r="P5981" s="69"/>
      <c r="Q5981" s="69"/>
      <c r="R5981" s="69"/>
      <c r="S5981" s="69"/>
      <c r="T5981" s="69"/>
      <c r="U5981" s="69"/>
      <c r="V5981" s="72"/>
      <c r="W5981" s="71"/>
      <c r="X5981" s="71"/>
    </row>
    <row r="5982" spans="1:24" ht="15.75" thickBot="1">
      <c r="A5982" s="3">
        <v>0.59740000000000004</v>
      </c>
      <c r="B5982" s="17">
        <v>9.57450881E-2</v>
      </c>
      <c r="C5982" s="17">
        <v>5.5404506700000002E-2</v>
      </c>
      <c r="D5982" s="17">
        <v>4.6772611999999998E-2</v>
      </c>
      <c r="E5982" s="74">
        <v>6.7076157999999997E-2</v>
      </c>
      <c r="F5982" s="74">
        <v>3.3136599099999997E-2</v>
      </c>
      <c r="G5982" s="17">
        <v>7.2707627100000005E-2</v>
      </c>
      <c r="J5982" s="74"/>
      <c r="K5982" s="73"/>
      <c r="L5982" s="73"/>
      <c r="M5982" s="73"/>
      <c r="N5982" s="73"/>
      <c r="O5982" s="69"/>
      <c r="P5982" s="69"/>
      <c r="Q5982" s="69"/>
      <c r="R5982" s="69"/>
      <c r="S5982" s="69"/>
      <c r="T5982" s="69"/>
      <c r="U5982" s="69"/>
      <c r="V5982" s="72"/>
      <c r="W5982" s="71"/>
      <c r="X5982" s="71"/>
    </row>
    <row r="5983" spans="1:24" ht="15.75" thickBot="1">
      <c r="A5983" s="3">
        <v>0.59750000000000003</v>
      </c>
      <c r="B5983" s="17">
        <v>9.5845409699999995E-2</v>
      </c>
      <c r="C5983" s="17">
        <v>5.5489682399999997E-2</v>
      </c>
      <c r="D5983" s="17">
        <v>4.6854481699999999E-2</v>
      </c>
      <c r="E5983" s="74">
        <v>6.7146862599999996E-2</v>
      </c>
      <c r="F5983" s="74">
        <v>3.3213056499999997E-2</v>
      </c>
      <c r="G5983" s="17">
        <v>7.2784170199999998E-2</v>
      </c>
      <c r="J5983" s="74"/>
      <c r="K5983" s="73"/>
      <c r="L5983" s="73"/>
      <c r="M5983" s="73"/>
      <c r="N5983" s="73"/>
      <c r="O5983" s="69"/>
      <c r="P5983" s="69"/>
      <c r="Q5983" s="69"/>
      <c r="R5983" s="69"/>
      <c r="S5983" s="69"/>
      <c r="T5983" s="69"/>
      <c r="U5983" s="69"/>
      <c r="V5983" s="72"/>
      <c r="W5983" s="71"/>
      <c r="X5983" s="71"/>
    </row>
    <row r="5984" spans="1:24" ht="15.75" thickBot="1">
      <c r="A5984" s="3">
        <v>0.59760000000000002</v>
      </c>
      <c r="B5984" s="17">
        <v>9.5945737599999997E-2</v>
      </c>
      <c r="C5984" s="17">
        <v>5.5574867E-2</v>
      </c>
      <c r="D5984" s="17">
        <v>4.6936361000000003E-2</v>
      </c>
      <c r="E5984" s="74">
        <v>6.7217573000000003E-2</v>
      </c>
      <c r="F5984" s="74">
        <v>3.3289524299999998E-2</v>
      </c>
      <c r="G5984" s="17">
        <v>7.2860719399999996E-2</v>
      </c>
      <c r="J5984" s="74"/>
      <c r="K5984" s="73"/>
      <c r="L5984" s="73"/>
      <c r="M5984" s="73"/>
      <c r="N5984" s="73"/>
      <c r="O5984" s="69"/>
      <c r="P5984" s="69"/>
      <c r="Q5984" s="69"/>
      <c r="R5984" s="69"/>
      <c r="S5984" s="69"/>
      <c r="T5984" s="69"/>
      <c r="U5984" s="69"/>
      <c r="V5984" s="72"/>
      <c r="W5984" s="71"/>
      <c r="X5984" s="71"/>
    </row>
    <row r="5985" spans="1:24" ht="15.75" thickBot="1">
      <c r="A5985" s="3">
        <v>0.59770000000000001</v>
      </c>
      <c r="B5985" s="17">
        <v>9.6046071999999996E-2</v>
      </c>
      <c r="C5985" s="17">
        <v>5.56600607E-2</v>
      </c>
      <c r="D5985" s="17">
        <v>4.7018249800000002E-2</v>
      </c>
      <c r="E5985" s="74">
        <v>6.7288289299999998E-2</v>
      </c>
      <c r="F5985" s="74">
        <v>3.3366002499999999E-2</v>
      </c>
      <c r="G5985" s="17">
        <v>7.2937274499999996E-2</v>
      </c>
      <c r="J5985" s="74"/>
      <c r="K5985" s="73"/>
      <c r="L5985" s="73"/>
      <c r="M5985" s="73"/>
      <c r="N5985" s="73"/>
      <c r="O5985" s="69"/>
      <c r="P5985" s="69"/>
      <c r="Q5985" s="69"/>
      <c r="R5985" s="69"/>
      <c r="S5985" s="69"/>
      <c r="T5985" s="69"/>
      <c r="U5985" s="69"/>
      <c r="V5985" s="72"/>
      <c r="W5985" s="71"/>
      <c r="X5985" s="71"/>
    </row>
    <row r="5986" spans="1:24" ht="15.75" thickBot="1">
      <c r="A5986" s="3">
        <v>0.5978</v>
      </c>
      <c r="B5986" s="17">
        <v>9.6146412799999997E-2</v>
      </c>
      <c r="C5986" s="17">
        <v>5.57452633E-2</v>
      </c>
      <c r="D5986" s="17">
        <v>4.7100148199999997E-2</v>
      </c>
      <c r="E5986" s="74">
        <v>6.7359011400000002E-2</v>
      </c>
      <c r="F5986" s="74">
        <v>3.3442491099999999E-2</v>
      </c>
      <c r="G5986" s="17">
        <v>7.3013835700000002E-2</v>
      </c>
      <c r="J5986" s="74"/>
      <c r="K5986" s="73"/>
      <c r="L5986" s="73"/>
      <c r="M5986" s="73"/>
      <c r="N5986" s="73"/>
      <c r="O5986" s="69"/>
      <c r="P5986" s="69"/>
      <c r="Q5986" s="69"/>
      <c r="R5986" s="69"/>
      <c r="S5986" s="69"/>
      <c r="T5986" s="69"/>
      <c r="U5986" s="69"/>
      <c r="V5986" s="72"/>
      <c r="W5986" s="71"/>
      <c r="X5986" s="71"/>
    </row>
    <row r="5987" spans="1:24" ht="15.75" thickBot="1">
      <c r="A5987" s="3">
        <v>0.59789999999999999</v>
      </c>
      <c r="B5987" s="17">
        <v>9.6246759900000006E-2</v>
      </c>
      <c r="C5987" s="17">
        <v>5.5830474900000003E-2</v>
      </c>
      <c r="D5987" s="17">
        <v>4.7182056E-2</v>
      </c>
      <c r="E5987" s="74">
        <v>6.7429739399999994E-2</v>
      </c>
      <c r="F5987" s="74">
        <v>3.3518989999999999E-2</v>
      </c>
      <c r="G5987" s="17">
        <v>7.3090402999999998E-2</v>
      </c>
      <c r="J5987" s="74"/>
      <c r="K5987" s="73"/>
      <c r="L5987" s="73"/>
      <c r="M5987" s="73"/>
      <c r="N5987" s="73"/>
      <c r="O5987" s="69"/>
      <c r="P5987" s="69"/>
      <c r="Q5987" s="69"/>
      <c r="R5987" s="69"/>
      <c r="S5987" s="69"/>
      <c r="T5987" s="69"/>
      <c r="U5987" s="69"/>
      <c r="V5987" s="72"/>
      <c r="W5987" s="71"/>
      <c r="X5987" s="71"/>
    </row>
    <row r="5988" spans="1:24" ht="15.75" thickBot="1">
      <c r="A5988" s="3">
        <v>0.59799999999999998</v>
      </c>
      <c r="B5988" s="17">
        <v>9.6347113600000006E-2</v>
      </c>
      <c r="C5988" s="17">
        <v>5.5915695500000001E-2</v>
      </c>
      <c r="D5988" s="17">
        <v>4.7263973500000001E-2</v>
      </c>
      <c r="E5988" s="74">
        <v>6.7500473199999994E-2</v>
      </c>
      <c r="F5988" s="74">
        <v>3.3595499399999999E-2</v>
      </c>
      <c r="G5988" s="17">
        <v>7.3166976300000006E-2</v>
      </c>
      <c r="J5988" s="74"/>
      <c r="K5988" s="73"/>
      <c r="L5988" s="73"/>
      <c r="M5988" s="73"/>
      <c r="N5988" s="73"/>
      <c r="O5988" s="69"/>
      <c r="P5988" s="69"/>
      <c r="Q5988" s="69"/>
      <c r="R5988" s="69"/>
      <c r="S5988" s="69"/>
      <c r="T5988" s="69"/>
      <c r="U5988" s="69"/>
      <c r="V5988" s="72"/>
      <c r="W5988" s="71"/>
      <c r="X5988" s="71"/>
    </row>
    <row r="5989" spans="1:24" ht="15.75" thickBot="1">
      <c r="A5989" s="3">
        <v>0.59809999999999997</v>
      </c>
      <c r="B5989" s="17">
        <v>9.64474736E-2</v>
      </c>
      <c r="C5989" s="17">
        <v>5.6000925100000001E-2</v>
      </c>
      <c r="D5989" s="17">
        <v>4.7345900400000002E-2</v>
      </c>
      <c r="E5989" s="74">
        <v>6.7571213000000005E-2</v>
      </c>
      <c r="F5989" s="74">
        <v>3.36720192E-2</v>
      </c>
      <c r="G5989" s="17">
        <v>7.3243555599999996E-2</v>
      </c>
      <c r="J5989" s="74"/>
      <c r="K5989" s="73"/>
      <c r="L5989" s="73"/>
      <c r="M5989" s="73"/>
      <c r="N5989" s="73"/>
      <c r="O5989" s="69"/>
      <c r="P5989" s="69"/>
      <c r="Q5989" s="69"/>
      <c r="R5989" s="69"/>
      <c r="S5989" s="69"/>
      <c r="T5989" s="69"/>
      <c r="U5989" s="69"/>
      <c r="V5989" s="72"/>
      <c r="W5989" s="71"/>
      <c r="X5989" s="71"/>
    </row>
    <row r="5990" spans="1:24" ht="15.75" thickBot="1">
      <c r="A5990" s="3">
        <v>0.59819999999999995</v>
      </c>
      <c r="B5990" s="17">
        <v>9.6547840199999999E-2</v>
      </c>
      <c r="C5990" s="17">
        <v>5.6086163799999998E-2</v>
      </c>
      <c r="D5990" s="17">
        <v>4.7427837E-2</v>
      </c>
      <c r="E5990" s="74">
        <v>6.7641958599999996E-2</v>
      </c>
      <c r="F5990" s="74">
        <v>3.3748549500000002E-2</v>
      </c>
      <c r="G5990" s="17">
        <v>7.3320141000000005E-2</v>
      </c>
      <c r="J5990" s="74"/>
      <c r="K5990" s="73"/>
      <c r="L5990" s="73"/>
      <c r="M5990" s="73"/>
      <c r="N5990" s="73"/>
      <c r="O5990" s="69"/>
      <c r="P5990" s="69"/>
      <c r="Q5990" s="69"/>
      <c r="R5990" s="69"/>
      <c r="S5990" s="69"/>
      <c r="T5990" s="69"/>
      <c r="U5990" s="69"/>
      <c r="V5990" s="72"/>
      <c r="W5990" s="71"/>
      <c r="X5990" s="71"/>
    </row>
    <row r="5991" spans="1:24" ht="15.75" thickBot="1">
      <c r="A5991" s="3">
        <v>0.59830000000000005</v>
      </c>
      <c r="B5991" s="17">
        <v>9.6648213100000005E-2</v>
      </c>
      <c r="C5991" s="17">
        <v>5.6171411400000003E-2</v>
      </c>
      <c r="D5991" s="17">
        <v>4.7509783100000001E-2</v>
      </c>
      <c r="E5991" s="74">
        <v>6.7712710100000004E-2</v>
      </c>
      <c r="F5991" s="74">
        <v>3.3825090199999998E-2</v>
      </c>
      <c r="G5991" s="17">
        <v>7.3396732500000006E-2</v>
      </c>
      <c r="J5991" s="74"/>
      <c r="K5991" s="73"/>
      <c r="L5991" s="73"/>
      <c r="M5991" s="73"/>
      <c r="N5991" s="73"/>
      <c r="O5991" s="69"/>
      <c r="P5991" s="69"/>
      <c r="Q5991" s="69"/>
      <c r="R5991" s="69"/>
      <c r="S5991" s="69"/>
      <c r="T5991" s="69"/>
      <c r="U5991" s="69"/>
      <c r="V5991" s="72"/>
      <c r="W5991" s="71"/>
      <c r="X5991" s="71"/>
    </row>
    <row r="5992" spans="1:24" ht="15.75" thickBot="1">
      <c r="A5992" s="3">
        <v>0.59840000000000004</v>
      </c>
      <c r="B5992" s="17">
        <v>9.6748592499999994E-2</v>
      </c>
      <c r="C5992" s="17">
        <v>5.6256668099999997E-2</v>
      </c>
      <c r="D5992" s="17">
        <v>4.7591738799999998E-2</v>
      </c>
      <c r="E5992" s="74">
        <v>6.77834675E-2</v>
      </c>
      <c r="F5992" s="74">
        <v>3.39016413E-2</v>
      </c>
      <c r="G5992" s="17">
        <v>7.3473330099999998E-2</v>
      </c>
      <c r="J5992" s="74"/>
      <c r="K5992" s="73"/>
      <c r="L5992" s="73"/>
      <c r="M5992" s="73"/>
      <c r="N5992" s="73"/>
      <c r="O5992" s="69"/>
      <c r="P5992" s="69"/>
      <c r="Q5992" s="69"/>
      <c r="R5992" s="69"/>
      <c r="S5992" s="69"/>
      <c r="T5992" s="69"/>
      <c r="U5992" s="69"/>
      <c r="V5992" s="72"/>
      <c r="W5992" s="71"/>
      <c r="X5992" s="71"/>
    </row>
    <row r="5993" spans="1:24" ht="15.75" thickBot="1">
      <c r="A5993" s="3">
        <v>0.59850000000000003</v>
      </c>
      <c r="B5993" s="17">
        <v>9.6848978399999994E-2</v>
      </c>
      <c r="C5993" s="17">
        <v>5.6341933800000001E-2</v>
      </c>
      <c r="D5993" s="17">
        <v>4.7673703999999997E-2</v>
      </c>
      <c r="E5993" s="74">
        <v>6.7854230799999998E-2</v>
      </c>
      <c r="F5993" s="74">
        <v>3.3978202899999997E-2</v>
      </c>
      <c r="G5993" s="17">
        <v>7.35499337E-2</v>
      </c>
      <c r="J5993" s="74"/>
      <c r="K5993" s="73"/>
      <c r="L5993" s="73"/>
      <c r="M5993" s="73"/>
      <c r="N5993" s="73"/>
      <c r="O5993" s="69"/>
      <c r="P5993" s="69"/>
      <c r="Q5993" s="69"/>
      <c r="R5993" s="69"/>
      <c r="S5993" s="69"/>
      <c r="T5993" s="69"/>
      <c r="U5993" s="69"/>
      <c r="V5993" s="72"/>
      <c r="W5993" s="71"/>
      <c r="X5993" s="71"/>
    </row>
    <row r="5994" spans="1:24" ht="15.75" thickBot="1">
      <c r="A5994" s="3">
        <v>0.59860000000000002</v>
      </c>
      <c r="B5994" s="17">
        <v>9.6949370800000004E-2</v>
      </c>
      <c r="C5994" s="17">
        <v>5.6427208499999999E-2</v>
      </c>
      <c r="D5994" s="17">
        <v>4.7755678900000001E-2</v>
      </c>
      <c r="E5994" s="74">
        <v>6.7924999999999999E-2</v>
      </c>
      <c r="F5994" s="74">
        <v>3.4054774900000001E-2</v>
      </c>
      <c r="G5994" s="17">
        <v>7.3626543399999994E-2</v>
      </c>
      <c r="J5994" s="74"/>
      <c r="K5994" s="73"/>
      <c r="L5994" s="73"/>
      <c r="M5994" s="73"/>
      <c r="N5994" s="73"/>
      <c r="O5994" s="69"/>
      <c r="P5994" s="69"/>
      <c r="Q5994" s="69"/>
      <c r="R5994" s="69"/>
      <c r="S5994" s="69"/>
      <c r="T5994" s="69"/>
      <c r="U5994" s="69"/>
      <c r="V5994" s="72"/>
      <c r="W5994" s="71"/>
      <c r="X5994" s="71"/>
    </row>
    <row r="5995" spans="1:24" ht="15.75" thickBot="1">
      <c r="A5995" s="3">
        <v>0.59870000000000001</v>
      </c>
      <c r="B5995" s="17">
        <v>9.7049769699999996E-2</v>
      </c>
      <c r="C5995" s="17">
        <v>5.6512492300000002E-2</v>
      </c>
      <c r="D5995" s="17">
        <v>4.78376633E-2</v>
      </c>
      <c r="E5995" s="74">
        <v>6.7995775199999997E-2</v>
      </c>
      <c r="F5995" s="74">
        <v>3.4131357399999999E-2</v>
      </c>
      <c r="G5995" s="17">
        <v>7.3703159300000001E-2</v>
      </c>
      <c r="J5995" s="74"/>
      <c r="K5995" s="73"/>
      <c r="L5995" s="73"/>
      <c r="M5995" s="73"/>
      <c r="N5995" s="73"/>
      <c r="O5995" s="69"/>
      <c r="P5995" s="69"/>
      <c r="Q5995" s="69"/>
      <c r="R5995" s="69"/>
      <c r="S5995" s="69"/>
      <c r="T5995" s="69"/>
      <c r="U5995" s="69"/>
      <c r="V5995" s="72"/>
      <c r="W5995" s="71"/>
      <c r="X5995" s="71"/>
    </row>
    <row r="5996" spans="1:24" ht="15.75" thickBot="1">
      <c r="A5996" s="3">
        <v>0.5988</v>
      </c>
      <c r="B5996" s="17">
        <v>9.7150175000000005E-2</v>
      </c>
      <c r="C5996" s="17">
        <v>5.6597785099999999E-2</v>
      </c>
      <c r="D5996" s="17">
        <v>4.7919657400000003E-2</v>
      </c>
      <c r="E5996" s="74">
        <v>6.8066556299999997E-2</v>
      </c>
      <c r="F5996" s="74">
        <v>3.4207950299999998E-2</v>
      </c>
      <c r="G5996" s="17">
        <v>7.3779781200000005E-2</v>
      </c>
      <c r="J5996" s="74"/>
      <c r="K5996" s="73"/>
      <c r="L5996" s="73"/>
      <c r="M5996" s="73"/>
      <c r="N5996" s="73"/>
      <c r="O5996" s="69"/>
      <c r="P5996" s="69"/>
      <c r="Q5996" s="69"/>
      <c r="R5996" s="69"/>
      <c r="S5996" s="69"/>
      <c r="T5996" s="69"/>
      <c r="U5996" s="69"/>
      <c r="V5996" s="72"/>
      <c r="W5996" s="71"/>
      <c r="X5996" s="71"/>
    </row>
    <row r="5997" spans="1:24" ht="15.75" thickBot="1">
      <c r="A5997" s="3">
        <v>0.59889999999999999</v>
      </c>
      <c r="B5997" s="17">
        <v>9.7250586799999997E-2</v>
      </c>
      <c r="C5997" s="17">
        <v>5.6683087E-2</v>
      </c>
      <c r="D5997" s="17">
        <v>4.8001661000000001E-2</v>
      </c>
      <c r="E5997" s="74">
        <v>6.81373433E-2</v>
      </c>
      <c r="F5997" s="74">
        <v>3.4284553799999999E-2</v>
      </c>
      <c r="G5997" s="17">
        <v>7.3856409200000001E-2</v>
      </c>
      <c r="J5997" s="74"/>
      <c r="K5997" s="73"/>
      <c r="L5997" s="73"/>
      <c r="M5997" s="73"/>
      <c r="N5997" s="73"/>
      <c r="O5997" s="69"/>
      <c r="P5997" s="69"/>
      <c r="Q5997" s="69"/>
      <c r="R5997" s="69"/>
      <c r="S5997" s="69"/>
      <c r="T5997" s="69"/>
      <c r="U5997" s="69"/>
      <c r="V5997" s="72"/>
      <c r="W5997" s="71"/>
      <c r="X5997" s="71"/>
    </row>
    <row r="5998" spans="1:24" ht="15.75" thickBot="1">
      <c r="A5998" s="3">
        <v>0.59899999999999998</v>
      </c>
      <c r="B5998" s="17">
        <v>9.7351005199999993E-2</v>
      </c>
      <c r="C5998" s="17">
        <v>5.6768397999999998E-2</v>
      </c>
      <c r="D5998" s="17">
        <v>4.8083674299999997E-2</v>
      </c>
      <c r="E5998" s="74">
        <v>6.8208136200000005E-2</v>
      </c>
      <c r="F5998" s="74">
        <v>3.43611677E-2</v>
      </c>
      <c r="G5998" s="17">
        <v>7.3933043399999995E-2</v>
      </c>
      <c r="J5998" s="74"/>
      <c r="K5998" s="73"/>
      <c r="L5998" s="73"/>
      <c r="M5998" s="73"/>
      <c r="N5998" s="73"/>
      <c r="O5998" s="69"/>
      <c r="P5998" s="69"/>
      <c r="Q5998" s="69"/>
      <c r="R5998" s="69"/>
      <c r="S5998" s="69"/>
      <c r="T5998" s="69"/>
      <c r="U5998" s="69"/>
      <c r="V5998" s="72"/>
      <c r="W5998" s="71"/>
      <c r="X5998" s="71"/>
    </row>
    <row r="5999" spans="1:24" ht="15.75" thickBot="1">
      <c r="A5999" s="3">
        <v>0.59909999999999997</v>
      </c>
      <c r="B5999" s="17">
        <v>9.7451430000000006E-2</v>
      </c>
      <c r="C5999" s="17">
        <v>5.6853717999999998E-2</v>
      </c>
      <c r="D5999" s="17">
        <v>4.8165697200000003E-2</v>
      </c>
      <c r="E5999" s="74">
        <v>6.8278935099999993E-2</v>
      </c>
      <c r="F5999" s="74">
        <v>3.4437792100000003E-2</v>
      </c>
      <c r="G5999" s="17">
        <v>7.4009683699999995E-2</v>
      </c>
      <c r="J5999" s="74"/>
      <c r="K5999" s="73"/>
      <c r="L5999" s="73"/>
      <c r="M5999" s="73"/>
      <c r="N5999" s="73"/>
      <c r="O5999" s="69"/>
      <c r="P5999" s="69"/>
      <c r="Q5999" s="69"/>
      <c r="R5999" s="69"/>
      <c r="S5999" s="69"/>
      <c r="T5999" s="69"/>
      <c r="U5999" s="69"/>
      <c r="V5999" s="72"/>
      <c r="W5999" s="71"/>
      <c r="X5999" s="71"/>
    </row>
    <row r="6000" spans="1:24" ht="15.75" thickBot="1">
      <c r="A6000" s="3">
        <v>0.59919999999999995</v>
      </c>
      <c r="B6000" s="17">
        <v>9.7551861399999995E-2</v>
      </c>
      <c r="C6000" s="17">
        <v>5.6939047100000001E-2</v>
      </c>
      <c r="D6000" s="17">
        <v>4.82477298E-2</v>
      </c>
      <c r="E6000" s="74">
        <v>6.8349739899999998E-2</v>
      </c>
      <c r="F6000" s="74">
        <v>3.4514427E-2</v>
      </c>
      <c r="G6000" s="17">
        <v>7.40863301E-2</v>
      </c>
      <c r="J6000" s="74"/>
      <c r="K6000" s="73"/>
      <c r="L6000" s="73"/>
      <c r="M6000" s="73"/>
      <c r="N6000" s="73"/>
      <c r="O6000" s="69"/>
      <c r="P6000" s="69"/>
      <c r="Q6000" s="69"/>
      <c r="R6000" s="69"/>
      <c r="S6000" s="69"/>
      <c r="T6000" s="69"/>
      <c r="U6000" s="69"/>
      <c r="V6000" s="72"/>
      <c r="W6000" s="71"/>
      <c r="X6000" s="71"/>
    </row>
    <row r="6001" spans="1:24" ht="15.75" thickBot="1">
      <c r="A6001" s="3">
        <v>0.59930000000000005</v>
      </c>
      <c r="B6001" s="17">
        <v>9.7652299299999995E-2</v>
      </c>
      <c r="C6001" s="17">
        <v>5.7024385300000001E-2</v>
      </c>
      <c r="D6001" s="17">
        <v>4.8329772E-2</v>
      </c>
      <c r="E6001" s="74">
        <v>6.8420550699999999E-2</v>
      </c>
      <c r="F6001" s="74">
        <v>3.4591072399999999E-2</v>
      </c>
      <c r="G6001" s="17">
        <v>7.4162982599999996E-2</v>
      </c>
      <c r="J6001" s="74"/>
      <c r="K6001" s="73"/>
      <c r="L6001" s="73"/>
      <c r="M6001" s="73"/>
      <c r="N6001" s="73"/>
      <c r="O6001" s="69"/>
      <c r="P6001" s="69"/>
      <c r="Q6001" s="69"/>
      <c r="R6001" s="69"/>
      <c r="S6001" s="69"/>
      <c r="T6001" s="69"/>
      <c r="U6001" s="69"/>
      <c r="V6001" s="72"/>
      <c r="W6001" s="71"/>
      <c r="X6001" s="71"/>
    </row>
    <row r="6002" spans="1:24" ht="15.75" thickBot="1">
      <c r="A6002" s="3">
        <v>0.59940000000000004</v>
      </c>
      <c r="B6002" s="17">
        <v>9.77527438E-2</v>
      </c>
      <c r="C6002" s="17">
        <v>5.7109732699999999E-2</v>
      </c>
      <c r="D6002" s="17">
        <v>4.8411823800000003E-2</v>
      </c>
      <c r="E6002" s="74">
        <v>6.8491367499999997E-2</v>
      </c>
      <c r="F6002" s="74">
        <v>3.46677284E-2</v>
      </c>
      <c r="G6002" s="17">
        <v>7.4239641300000006E-2</v>
      </c>
      <c r="J6002" s="74"/>
      <c r="K6002" s="73"/>
      <c r="L6002" s="73"/>
      <c r="M6002" s="73"/>
      <c r="N6002" s="73"/>
      <c r="O6002" s="69"/>
      <c r="P6002" s="69"/>
      <c r="Q6002" s="69"/>
      <c r="R6002" s="69"/>
      <c r="S6002" s="69"/>
      <c r="T6002" s="69"/>
      <c r="U6002" s="69"/>
      <c r="V6002" s="72"/>
      <c r="W6002" s="71"/>
      <c r="X6002" s="71"/>
    </row>
    <row r="6003" spans="1:24" ht="15.75" thickBot="1">
      <c r="A6003" s="3">
        <v>0.59950000000000003</v>
      </c>
      <c r="B6003" s="17">
        <v>9.7853194800000001E-2</v>
      </c>
      <c r="C6003" s="17">
        <v>5.7195089099999999E-2</v>
      </c>
      <c r="D6003" s="17">
        <v>4.8493885299999998E-2</v>
      </c>
      <c r="E6003" s="74">
        <v>6.8562190300000006E-2</v>
      </c>
      <c r="F6003" s="74">
        <v>3.4744394900000003E-2</v>
      </c>
      <c r="G6003" s="17">
        <v>7.4316306200000001E-2</v>
      </c>
      <c r="J6003" s="74"/>
      <c r="K6003" s="73"/>
      <c r="L6003" s="73"/>
      <c r="M6003" s="73"/>
      <c r="N6003" s="73"/>
      <c r="O6003" s="69"/>
      <c r="P6003" s="69"/>
      <c r="Q6003" s="69"/>
      <c r="R6003" s="69"/>
      <c r="S6003" s="69"/>
      <c r="T6003" s="69"/>
      <c r="U6003" s="69"/>
      <c r="V6003" s="72"/>
      <c r="W6003" s="71"/>
      <c r="X6003" s="71"/>
    </row>
    <row r="6004" spans="1:24" ht="15.75" thickBot="1">
      <c r="A6004" s="3">
        <v>0.59960000000000002</v>
      </c>
      <c r="B6004" s="17">
        <v>9.7953652299999999E-2</v>
      </c>
      <c r="C6004" s="17">
        <v>5.7280454600000003E-2</v>
      </c>
      <c r="D6004" s="17">
        <v>4.8575956400000002E-2</v>
      </c>
      <c r="E6004" s="74">
        <v>6.8633019000000003E-2</v>
      </c>
      <c r="F6004" s="74">
        <v>3.4821071799999999E-2</v>
      </c>
      <c r="G6004" s="17">
        <v>7.4392977200000002E-2</v>
      </c>
      <c r="J6004" s="74"/>
      <c r="K6004" s="73"/>
      <c r="L6004" s="73"/>
      <c r="M6004" s="73"/>
      <c r="N6004" s="73"/>
      <c r="O6004" s="69"/>
      <c r="P6004" s="69"/>
      <c r="Q6004" s="69"/>
      <c r="R6004" s="69"/>
      <c r="S6004" s="69"/>
      <c r="T6004" s="69"/>
      <c r="U6004" s="69"/>
      <c r="V6004" s="72"/>
      <c r="W6004" s="71"/>
      <c r="X6004" s="71"/>
    </row>
    <row r="6005" spans="1:24" ht="15.75" thickBot="1">
      <c r="A6005" s="3">
        <v>0.59970000000000001</v>
      </c>
      <c r="B6005" s="17">
        <v>9.8054116400000002E-2</v>
      </c>
      <c r="C6005" s="17">
        <v>5.7365829299999997E-2</v>
      </c>
      <c r="D6005" s="17">
        <v>4.8658037299999998E-2</v>
      </c>
      <c r="E6005" s="74">
        <v>6.8703853699999998E-2</v>
      </c>
      <c r="F6005" s="74">
        <v>3.4897759399999999E-2</v>
      </c>
      <c r="G6005" s="17">
        <v>7.4469654400000002E-2</v>
      </c>
      <c r="J6005" s="74"/>
      <c r="K6005" s="73"/>
      <c r="L6005" s="73"/>
      <c r="M6005" s="73"/>
      <c r="N6005" s="73"/>
      <c r="O6005" s="69"/>
      <c r="P6005" s="69"/>
      <c r="Q6005" s="69"/>
      <c r="R6005" s="69"/>
      <c r="S6005" s="69"/>
      <c r="T6005" s="69"/>
      <c r="U6005" s="69"/>
      <c r="V6005" s="72"/>
      <c r="W6005" s="71"/>
      <c r="X6005" s="71"/>
    </row>
    <row r="6006" spans="1:24" ht="15.75" thickBot="1">
      <c r="A6006" s="3">
        <v>0.5998</v>
      </c>
      <c r="B6006" s="17">
        <v>9.8154587099999996E-2</v>
      </c>
      <c r="C6006" s="17">
        <v>5.7451213100000002E-2</v>
      </c>
      <c r="D6006" s="17">
        <v>4.8740127799999998E-2</v>
      </c>
      <c r="E6006" s="74">
        <v>6.8774694400000003E-2</v>
      </c>
      <c r="F6006" s="74">
        <v>3.49744575E-2</v>
      </c>
      <c r="G6006" s="17">
        <v>7.4546337800000001E-2</v>
      </c>
      <c r="J6006" s="74"/>
      <c r="K6006" s="73"/>
      <c r="L6006" s="73"/>
      <c r="M6006" s="73"/>
      <c r="N6006" s="73"/>
      <c r="O6006" s="69"/>
      <c r="P6006" s="69"/>
      <c r="Q6006" s="69"/>
      <c r="R6006" s="69"/>
      <c r="S6006" s="69"/>
      <c r="T6006" s="69"/>
      <c r="U6006" s="69"/>
      <c r="V6006" s="72"/>
      <c r="W6006" s="71"/>
      <c r="X6006" s="71"/>
    </row>
    <row r="6007" spans="1:24" ht="15.75" thickBot="1">
      <c r="A6007" s="3">
        <v>0.59989999999999999</v>
      </c>
      <c r="B6007" s="17">
        <v>9.82550643E-2</v>
      </c>
      <c r="C6007" s="17">
        <v>5.7536605999999997E-2</v>
      </c>
      <c r="D6007" s="17">
        <v>4.8822228000000002E-2</v>
      </c>
      <c r="E6007" s="74">
        <v>6.8845541199999999E-2</v>
      </c>
      <c r="F6007" s="74">
        <v>3.5051166100000003E-2</v>
      </c>
      <c r="G6007" s="17">
        <v>7.4623027300000006E-2</v>
      </c>
      <c r="J6007" s="74"/>
      <c r="K6007" s="73"/>
      <c r="L6007" s="73"/>
      <c r="M6007" s="73"/>
      <c r="N6007" s="73"/>
      <c r="O6007" s="69"/>
      <c r="P6007" s="69"/>
      <c r="Q6007" s="69"/>
      <c r="R6007" s="69"/>
      <c r="S6007" s="69"/>
      <c r="T6007" s="69"/>
      <c r="U6007" s="69"/>
      <c r="V6007" s="72"/>
      <c r="W6007" s="71"/>
      <c r="X6007" s="71"/>
    </row>
    <row r="6008" spans="1:24" ht="15.75" thickBot="1">
      <c r="A6008" s="3">
        <v>0.6</v>
      </c>
      <c r="B6008" s="17">
        <v>9.8355548200000004E-2</v>
      </c>
      <c r="C6008" s="17">
        <v>5.7622008000000002E-2</v>
      </c>
      <c r="D6008" s="17">
        <v>4.8904337800000003E-2</v>
      </c>
      <c r="E6008" s="74">
        <v>6.8916393899999998E-2</v>
      </c>
      <c r="F6008" s="74">
        <v>3.5127885300000002E-2</v>
      </c>
      <c r="G6008" s="17">
        <v>7.4699723100000004E-2</v>
      </c>
      <c r="J6008" s="74"/>
      <c r="K6008" s="73"/>
      <c r="L6008" s="73"/>
      <c r="M6008" s="73"/>
      <c r="N6008" s="73"/>
      <c r="O6008" s="69"/>
      <c r="P6008" s="69"/>
      <c r="Q6008" s="69"/>
      <c r="R6008" s="69"/>
      <c r="S6008" s="69"/>
      <c r="T6008" s="69"/>
      <c r="U6008" s="69"/>
      <c r="V6008" s="72"/>
      <c r="W6008" s="71"/>
      <c r="X6008" s="71"/>
    </row>
    <row r="6009" spans="1:24" ht="15.75" thickBot="1">
      <c r="A6009" s="3">
        <v>0.60009999999999997</v>
      </c>
      <c r="B6009" s="17">
        <v>9.8456038600000004E-2</v>
      </c>
      <c r="C6009" s="17">
        <v>5.7707419199999999E-2</v>
      </c>
      <c r="D6009" s="17">
        <v>4.8986457400000002E-2</v>
      </c>
      <c r="E6009" s="74">
        <v>6.8987252600000007E-2</v>
      </c>
      <c r="F6009" s="74">
        <v>3.5204615000000002E-2</v>
      </c>
      <c r="G6009" s="17">
        <v>7.4776424999999994E-2</v>
      </c>
      <c r="J6009" s="74"/>
      <c r="K6009" s="73"/>
      <c r="L6009" s="73"/>
      <c r="M6009" s="73"/>
      <c r="N6009" s="73"/>
      <c r="O6009" s="69"/>
      <c r="P6009" s="69"/>
      <c r="Q6009" s="69"/>
      <c r="R6009" s="69"/>
      <c r="S6009" s="69"/>
      <c r="T6009" s="69"/>
      <c r="U6009" s="69"/>
      <c r="V6009" s="72"/>
      <c r="W6009" s="71"/>
      <c r="X6009" s="71"/>
    </row>
    <row r="6010" spans="1:24" ht="15.75" thickBot="1">
      <c r="A6010" s="3">
        <v>0.60019999999999996</v>
      </c>
      <c r="B6010" s="17">
        <v>9.8556535599999995E-2</v>
      </c>
      <c r="C6010" s="17">
        <v>5.77928396E-2</v>
      </c>
      <c r="D6010" s="17">
        <v>4.90685867E-2</v>
      </c>
      <c r="E6010" s="74">
        <v>6.9058117399999994E-2</v>
      </c>
      <c r="F6010" s="74">
        <v>3.5281355399999999E-2</v>
      </c>
      <c r="G6010" s="17">
        <v>7.4853133200000005E-2</v>
      </c>
      <c r="J6010" s="74"/>
      <c r="K6010" s="73"/>
      <c r="L6010" s="73"/>
      <c r="M6010" s="73"/>
      <c r="N6010" s="73"/>
      <c r="O6010" s="69"/>
      <c r="P6010" s="69"/>
      <c r="Q6010" s="69"/>
      <c r="R6010" s="69"/>
      <c r="S6010" s="69"/>
      <c r="T6010" s="69"/>
      <c r="U6010" s="69"/>
      <c r="V6010" s="72"/>
      <c r="W6010" s="71"/>
      <c r="X6010" s="71"/>
    </row>
    <row r="6011" spans="1:24" ht="15.75" thickBot="1">
      <c r="A6011" s="3">
        <v>0.60029999999999994</v>
      </c>
      <c r="B6011" s="17">
        <v>9.8657039200000005E-2</v>
      </c>
      <c r="C6011" s="17">
        <v>5.7878269199999999E-2</v>
      </c>
      <c r="D6011" s="17">
        <v>4.9150725700000002E-2</v>
      </c>
      <c r="E6011" s="74">
        <v>6.9128988200000005E-2</v>
      </c>
      <c r="F6011" s="74">
        <v>3.5358106299999997E-2</v>
      </c>
      <c r="G6011" s="17">
        <v>7.4929847499999994E-2</v>
      </c>
      <c r="J6011" s="74"/>
      <c r="K6011" s="73"/>
      <c r="L6011" s="73"/>
      <c r="M6011" s="73"/>
      <c r="N6011" s="73"/>
      <c r="O6011" s="69"/>
      <c r="P6011" s="69"/>
      <c r="Q6011" s="69"/>
      <c r="R6011" s="69"/>
      <c r="S6011" s="69"/>
      <c r="T6011" s="69"/>
      <c r="U6011" s="69"/>
      <c r="V6011" s="72"/>
      <c r="W6011" s="71"/>
      <c r="X6011" s="71"/>
    </row>
    <row r="6012" spans="1:24" ht="15.75" thickBot="1">
      <c r="A6012" s="3">
        <v>0.60040000000000004</v>
      </c>
      <c r="B6012" s="17">
        <v>9.8757549400000005E-2</v>
      </c>
      <c r="C6012" s="17">
        <v>5.7963707900000001E-2</v>
      </c>
      <c r="D6012" s="17">
        <v>4.9232874400000001E-2</v>
      </c>
      <c r="E6012" s="74">
        <v>6.9199864999999999E-2</v>
      </c>
      <c r="F6012" s="74">
        <v>3.5434867799999999E-2</v>
      </c>
      <c r="G6012" s="17">
        <v>7.5006568100000004E-2</v>
      </c>
      <c r="J6012" s="74"/>
      <c r="K6012" s="73"/>
      <c r="L6012" s="73"/>
      <c r="M6012" s="73"/>
      <c r="N6012" s="73"/>
      <c r="O6012" s="69"/>
      <c r="P6012" s="69"/>
      <c r="Q6012" s="69"/>
      <c r="R6012" s="69"/>
      <c r="S6012" s="69"/>
      <c r="T6012" s="69"/>
      <c r="U6012" s="69"/>
      <c r="V6012" s="72"/>
      <c r="W6012" s="71"/>
      <c r="X6012" s="71"/>
    </row>
    <row r="6013" spans="1:24" ht="15.75" thickBot="1">
      <c r="A6013" s="3">
        <v>0.60050000000000003</v>
      </c>
      <c r="B6013" s="17">
        <v>9.8858066300000005E-2</v>
      </c>
      <c r="C6013" s="17">
        <v>5.8049155800000002E-2</v>
      </c>
      <c r="D6013" s="17">
        <v>4.93150329E-2</v>
      </c>
      <c r="E6013" s="74">
        <v>6.9270747899999999E-2</v>
      </c>
      <c r="F6013" s="74">
        <v>3.5511639900000003E-2</v>
      </c>
      <c r="G6013" s="17">
        <v>7.50832949E-2</v>
      </c>
      <c r="J6013" s="74"/>
      <c r="K6013" s="73"/>
      <c r="L6013" s="73"/>
      <c r="M6013" s="73"/>
      <c r="N6013" s="73"/>
      <c r="O6013" s="69"/>
      <c r="P6013" s="69"/>
      <c r="Q6013" s="69"/>
      <c r="R6013" s="69"/>
      <c r="S6013" s="69"/>
      <c r="T6013" s="69"/>
      <c r="U6013" s="69"/>
      <c r="V6013" s="72"/>
      <c r="W6013" s="71"/>
      <c r="X6013" s="71"/>
    </row>
    <row r="6014" spans="1:24" ht="15.75" thickBot="1">
      <c r="A6014" s="3">
        <v>0.60060000000000002</v>
      </c>
      <c r="B6014" s="17">
        <v>9.8958589799999996E-2</v>
      </c>
      <c r="C6014" s="17">
        <v>5.8134612799999999E-2</v>
      </c>
      <c r="D6014" s="17">
        <v>4.9397201100000003E-2</v>
      </c>
      <c r="E6014" s="74">
        <v>6.9341636900000003E-2</v>
      </c>
      <c r="F6014" s="74">
        <v>3.5588422600000003E-2</v>
      </c>
      <c r="G6014" s="17">
        <v>7.5160027899999995E-2</v>
      </c>
      <c r="J6014" s="74"/>
      <c r="K6014" s="73"/>
      <c r="L6014" s="73"/>
      <c r="M6014" s="73"/>
      <c r="N6014" s="73"/>
      <c r="O6014" s="69"/>
      <c r="P6014" s="69"/>
      <c r="Q6014" s="69"/>
      <c r="R6014" s="69"/>
      <c r="S6014" s="69"/>
      <c r="T6014" s="69"/>
      <c r="U6014" s="69"/>
      <c r="V6014" s="72"/>
      <c r="W6014" s="71"/>
      <c r="X6014" s="71"/>
    </row>
    <row r="6015" spans="1:24" ht="15.75" thickBot="1">
      <c r="A6015" s="3">
        <v>0.60070000000000001</v>
      </c>
      <c r="B6015" s="17">
        <v>9.9059119900000006E-2</v>
      </c>
      <c r="C6015" s="17">
        <v>5.8220079100000002E-2</v>
      </c>
      <c r="D6015" s="17">
        <v>4.9479378999999997E-2</v>
      </c>
      <c r="E6015" s="74">
        <v>6.9412531900000005E-2</v>
      </c>
      <c r="F6015" s="74">
        <v>3.5665215899999998E-2</v>
      </c>
      <c r="G6015" s="17">
        <v>7.5236767199999999E-2</v>
      </c>
      <c r="J6015" s="74"/>
      <c r="K6015" s="73"/>
      <c r="L6015" s="73"/>
      <c r="M6015" s="73"/>
      <c r="N6015" s="73"/>
      <c r="O6015" s="69"/>
      <c r="P6015" s="69"/>
      <c r="Q6015" s="69"/>
      <c r="R6015" s="69"/>
      <c r="S6015" s="69"/>
      <c r="T6015" s="69"/>
      <c r="U6015" s="69"/>
      <c r="V6015" s="72"/>
      <c r="W6015" s="71"/>
      <c r="X6015" s="71"/>
    </row>
    <row r="6016" spans="1:24" ht="15.75" thickBot="1">
      <c r="A6016" s="3">
        <v>0.6008</v>
      </c>
      <c r="B6016" s="17">
        <v>9.9159656600000007E-2</v>
      </c>
      <c r="C6016" s="17">
        <v>5.8305554599999997E-2</v>
      </c>
      <c r="D6016" s="17">
        <v>4.9561566699999997E-2</v>
      </c>
      <c r="E6016" s="74">
        <v>6.9483432900000003E-2</v>
      </c>
      <c r="F6016" s="74">
        <v>3.5742019799999997E-2</v>
      </c>
      <c r="G6016" s="17">
        <v>7.5313512700000002E-2</v>
      </c>
      <c r="J6016" s="74"/>
      <c r="K6016" s="73"/>
      <c r="L6016" s="73"/>
      <c r="M6016" s="73"/>
      <c r="N6016" s="73"/>
      <c r="O6016" s="69"/>
      <c r="P6016" s="69"/>
      <c r="Q6016" s="69"/>
      <c r="R6016" s="69"/>
      <c r="S6016" s="69"/>
      <c r="T6016" s="69"/>
      <c r="U6016" s="69"/>
      <c r="V6016" s="72"/>
      <c r="W6016" s="71"/>
      <c r="X6016" s="71"/>
    </row>
    <row r="6017" spans="1:24" ht="15.75" thickBot="1">
      <c r="A6017" s="3">
        <v>0.60089999999999999</v>
      </c>
      <c r="B6017" s="17">
        <v>9.9260200000000007E-2</v>
      </c>
      <c r="C6017" s="17">
        <v>5.8391039300000003E-2</v>
      </c>
      <c r="D6017" s="17">
        <v>4.9643764200000003E-2</v>
      </c>
      <c r="E6017" s="74">
        <v>6.9554340100000001E-2</v>
      </c>
      <c r="F6017" s="74">
        <v>3.5818834399999999E-2</v>
      </c>
      <c r="G6017" s="17">
        <v>7.5390264499999998E-2</v>
      </c>
      <c r="J6017" s="74"/>
      <c r="K6017" s="73"/>
      <c r="L6017" s="73"/>
      <c r="M6017" s="73"/>
      <c r="N6017" s="73"/>
      <c r="O6017" s="69"/>
      <c r="P6017" s="69"/>
      <c r="Q6017" s="69"/>
      <c r="R6017" s="69"/>
      <c r="S6017" s="69"/>
      <c r="T6017" s="69"/>
      <c r="U6017" s="69"/>
      <c r="V6017" s="72"/>
      <c r="W6017" s="71"/>
      <c r="X6017" s="71"/>
    </row>
    <row r="6018" spans="1:24" ht="15.75" thickBot="1">
      <c r="A6018" s="3">
        <v>0.60099999999999998</v>
      </c>
      <c r="B6018" s="17">
        <v>9.9360750100000006E-2</v>
      </c>
      <c r="C6018" s="17">
        <v>5.84765332E-2</v>
      </c>
      <c r="D6018" s="17">
        <v>4.9725971399999999E-2</v>
      </c>
      <c r="E6018" s="74">
        <v>6.9625253299999995E-2</v>
      </c>
      <c r="F6018" s="74">
        <v>3.5895659500000003E-2</v>
      </c>
      <c r="G6018" s="17">
        <v>7.5467022600000003E-2</v>
      </c>
      <c r="J6018" s="74"/>
      <c r="K6018" s="73"/>
      <c r="L6018" s="73"/>
      <c r="M6018" s="73"/>
      <c r="N6018" s="73"/>
      <c r="O6018" s="69"/>
      <c r="P6018" s="69"/>
      <c r="Q6018" s="69"/>
      <c r="R6018" s="69"/>
      <c r="S6018" s="69"/>
      <c r="T6018" s="69"/>
      <c r="U6018" s="69"/>
      <c r="V6018" s="72"/>
      <c r="W6018" s="71"/>
      <c r="X6018" s="71"/>
    </row>
    <row r="6019" spans="1:24" ht="15.75" thickBot="1">
      <c r="A6019" s="3">
        <v>0.60109999999999997</v>
      </c>
      <c r="B6019" s="17">
        <v>9.9461306799999996E-2</v>
      </c>
      <c r="C6019" s="17">
        <v>5.8562036300000002E-2</v>
      </c>
      <c r="D6019" s="17">
        <v>4.9808188400000002E-2</v>
      </c>
      <c r="E6019" s="74">
        <v>6.9696172599999995E-2</v>
      </c>
      <c r="F6019" s="74">
        <v>3.5972495399999999E-2</v>
      </c>
      <c r="G6019" s="17">
        <v>7.5543786900000007E-2</v>
      </c>
      <c r="J6019" s="74"/>
      <c r="K6019" s="73"/>
      <c r="L6019" s="73"/>
      <c r="M6019" s="73"/>
      <c r="N6019" s="73"/>
      <c r="O6019" s="69"/>
      <c r="P6019" s="69"/>
      <c r="Q6019" s="69"/>
      <c r="R6019" s="69"/>
      <c r="S6019" s="69"/>
      <c r="T6019" s="69"/>
      <c r="U6019" s="69"/>
      <c r="V6019" s="72"/>
      <c r="W6019" s="71"/>
      <c r="X6019" s="71"/>
    </row>
    <row r="6020" spans="1:24" ht="15.75" thickBot="1">
      <c r="A6020" s="3">
        <v>0.60119999999999996</v>
      </c>
      <c r="B6020" s="17">
        <v>9.9561870199999999E-2</v>
      </c>
      <c r="C6020" s="17">
        <v>5.8647548700000003E-2</v>
      </c>
      <c r="D6020" s="17">
        <v>4.9890415200000003E-2</v>
      </c>
      <c r="E6020" s="74">
        <v>6.9767098E-2</v>
      </c>
      <c r="F6020" s="74">
        <v>3.6049341899999997E-2</v>
      </c>
      <c r="G6020" s="17">
        <v>7.5620557500000005E-2</v>
      </c>
      <c r="J6020" s="74"/>
      <c r="K6020" s="73"/>
      <c r="L6020" s="73"/>
      <c r="M6020" s="73"/>
      <c r="N6020" s="73"/>
      <c r="O6020" s="69"/>
      <c r="P6020" s="69"/>
      <c r="Q6020" s="69"/>
      <c r="R6020" s="69"/>
      <c r="S6020" s="69"/>
      <c r="T6020" s="69"/>
      <c r="U6020" s="69"/>
      <c r="V6020" s="72"/>
      <c r="W6020" s="71"/>
      <c r="X6020" s="71"/>
    </row>
    <row r="6021" spans="1:24" ht="15.75" thickBot="1">
      <c r="A6021" s="3">
        <v>0.60129999999999995</v>
      </c>
      <c r="B6021" s="17">
        <v>9.9662440300000002E-2</v>
      </c>
      <c r="C6021" s="17">
        <v>5.8733070300000002E-2</v>
      </c>
      <c r="D6021" s="17">
        <v>4.9972651700000002E-2</v>
      </c>
      <c r="E6021" s="74">
        <v>6.9838029499999996E-2</v>
      </c>
      <c r="F6021" s="74">
        <v>3.6126198999999998E-2</v>
      </c>
      <c r="G6021" s="17">
        <v>7.5697334399999996E-2</v>
      </c>
      <c r="J6021" s="74"/>
      <c r="K6021" s="73"/>
      <c r="L6021" s="73"/>
      <c r="M6021" s="73"/>
      <c r="N6021" s="73"/>
      <c r="O6021" s="69"/>
      <c r="P6021" s="69"/>
      <c r="Q6021" s="69"/>
      <c r="R6021" s="69"/>
      <c r="S6021" s="69"/>
      <c r="T6021" s="69"/>
      <c r="U6021" s="69"/>
      <c r="V6021" s="72"/>
      <c r="W6021" s="71"/>
      <c r="X6021" s="71"/>
    </row>
    <row r="6022" spans="1:24" ht="15.75" thickBot="1">
      <c r="A6022" s="3">
        <v>0.60140000000000005</v>
      </c>
      <c r="B6022" s="17">
        <v>9.9763017100000004E-2</v>
      </c>
      <c r="C6022" s="17">
        <v>5.8818601099999999E-2</v>
      </c>
      <c r="D6022" s="17">
        <v>5.0054898100000002E-2</v>
      </c>
      <c r="E6022" s="74">
        <v>6.9908967200000005E-2</v>
      </c>
      <c r="F6022" s="74">
        <v>3.6203066800000003E-2</v>
      </c>
      <c r="G6022" s="17">
        <v>7.5774117599999996E-2</v>
      </c>
      <c r="J6022" s="74"/>
      <c r="K6022" s="73"/>
      <c r="L6022" s="73"/>
      <c r="M6022" s="73"/>
      <c r="N6022" s="73"/>
      <c r="O6022" s="69"/>
      <c r="P6022" s="69"/>
      <c r="Q6022" s="69"/>
      <c r="R6022" s="69"/>
      <c r="S6022" s="69"/>
      <c r="T6022" s="69"/>
      <c r="U6022" s="69"/>
      <c r="V6022" s="72"/>
      <c r="W6022" s="71"/>
      <c r="X6022" s="71"/>
    </row>
    <row r="6023" spans="1:24" ht="15.75" thickBot="1">
      <c r="A6023" s="3">
        <v>0.60150000000000003</v>
      </c>
      <c r="B6023" s="17">
        <v>9.9863600600000005E-2</v>
      </c>
      <c r="C6023" s="17">
        <v>5.8904141200000003E-2</v>
      </c>
      <c r="D6023" s="17">
        <v>5.0137154199999999E-2</v>
      </c>
      <c r="E6023" s="74">
        <v>6.9979910899999997E-2</v>
      </c>
      <c r="F6023" s="74">
        <v>3.6279945299999998E-2</v>
      </c>
      <c r="G6023" s="17">
        <v>7.5850906999999995E-2</v>
      </c>
      <c r="J6023" s="74"/>
      <c r="K6023" s="73"/>
      <c r="L6023" s="73"/>
      <c r="M6023" s="73"/>
      <c r="N6023" s="73"/>
      <c r="O6023" s="69"/>
      <c r="P6023" s="69"/>
      <c r="Q6023" s="69"/>
      <c r="R6023" s="69"/>
      <c r="S6023" s="69"/>
      <c r="T6023" s="69"/>
      <c r="U6023" s="69"/>
      <c r="V6023" s="72"/>
      <c r="W6023" s="71"/>
      <c r="X6023" s="71"/>
    </row>
    <row r="6024" spans="1:24" ht="15.75" thickBot="1">
      <c r="A6024" s="3">
        <v>0.60160000000000002</v>
      </c>
      <c r="B6024" s="17">
        <v>9.9964190699999997E-2</v>
      </c>
      <c r="C6024" s="17">
        <v>5.8989690599999998E-2</v>
      </c>
      <c r="D6024" s="17">
        <v>5.0219420200000003E-2</v>
      </c>
      <c r="E6024" s="74">
        <v>7.0050860699999995E-2</v>
      </c>
      <c r="F6024" s="74">
        <v>3.6356834400000003E-2</v>
      </c>
      <c r="G6024" s="17">
        <v>7.5927702799999996E-2</v>
      </c>
      <c r="J6024" s="74"/>
      <c r="K6024" s="73"/>
      <c r="L6024" s="73"/>
      <c r="M6024" s="73"/>
      <c r="N6024" s="73"/>
      <c r="O6024" s="69"/>
      <c r="P6024" s="69"/>
      <c r="Q6024" s="69"/>
      <c r="R6024" s="69"/>
      <c r="S6024" s="69"/>
      <c r="T6024" s="69"/>
      <c r="U6024" s="69"/>
      <c r="V6024" s="72"/>
      <c r="W6024" s="71"/>
      <c r="X6024" s="71"/>
    </row>
    <row r="6025" spans="1:24" ht="15.75" thickBot="1">
      <c r="A6025" s="3">
        <v>0.60170000000000001</v>
      </c>
      <c r="B6025" s="17">
        <v>0.1000647876</v>
      </c>
      <c r="C6025" s="17">
        <v>5.9075249199999999E-2</v>
      </c>
      <c r="D6025" s="17">
        <v>5.0301696E-2</v>
      </c>
      <c r="E6025" s="74">
        <v>7.0121816700000006E-2</v>
      </c>
      <c r="F6025" s="74">
        <v>3.6433734199999998E-2</v>
      </c>
      <c r="G6025" s="17">
        <v>7.6004504900000006E-2</v>
      </c>
      <c r="J6025" s="74"/>
      <c r="K6025" s="73"/>
      <c r="L6025" s="73"/>
      <c r="M6025" s="73"/>
      <c r="N6025" s="73"/>
      <c r="O6025" s="69"/>
      <c r="P6025" s="69"/>
      <c r="Q6025" s="69"/>
      <c r="R6025" s="69"/>
      <c r="S6025" s="69"/>
      <c r="T6025" s="69"/>
      <c r="U6025" s="69"/>
      <c r="V6025" s="72"/>
      <c r="W6025" s="71"/>
      <c r="X6025" s="71"/>
    </row>
    <row r="6026" spans="1:24" ht="15.75" thickBot="1">
      <c r="A6026" s="3">
        <v>0.6018</v>
      </c>
      <c r="B6026" s="17">
        <v>0.1001653912</v>
      </c>
      <c r="C6026" s="17">
        <v>5.9160817099999999E-2</v>
      </c>
      <c r="D6026" s="17">
        <v>5.0383981699999997E-2</v>
      </c>
      <c r="E6026" s="74">
        <v>7.0192778900000002E-2</v>
      </c>
      <c r="F6026" s="74">
        <v>3.6510644799999999E-2</v>
      </c>
      <c r="G6026" s="17">
        <v>7.6081313299999995E-2</v>
      </c>
      <c r="J6026" s="74"/>
      <c r="K6026" s="73"/>
      <c r="L6026" s="73"/>
      <c r="M6026" s="73"/>
      <c r="N6026" s="73"/>
      <c r="O6026" s="69"/>
      <c r="P6026" s="69"/>
      <c r="Q6026" s="69"/>
      <c r="R6026" s="69"/>
      <c r="S6026" s="69"/>
      <c r="T6026" s="69"/>
      <c r="U6026" s="69"/>
      <c r="V6026" s="72"/>
      <c r="W6026" s="71"/>
      <c r="X6026" s="71"/>
    </row>
    <row r="6027" spans="1:24" ht="15.75" thickBot="1">
      <c r="A6027" s="3">
        <v>0.60189999999999999</v>
      </c>
      <c r="B6027" s="17">
        <v>0.10026600149999999</v>
      </c>
      <c r="C6027" s="17">
        <v>5.9246394299999998E-2</v>
      </c>
      <c r="D6027" s="17">
        <v>5.0466277099999998E-2</v>
      </c>
      <c r="E6027" s="74">
        <v>7.0263747099999996E-2</v>
      </c>
      <c r="F6027" s="74">
        <v>3.6587566000000002E-2</v>
      </c>
      <c r="G6027" s="17">
        <v>7.61581281E-2</v>
      </c>
      <c r="J6027" s="74"/>
      <c r="K6027" s="73"/>
      <c r="L6027" s="73"/>
      <c r="M6027" s="73"/>
      <c r="N6027" s="73"/>
      <c r="O6027" s="69"/>
      <c r="P6027" s="69"/>
      <c r="Q6027" s="69"/>
      <c r="R6027" s="69"/>
      <c r="S6027" s="69"/>
      <c r="T6027" s="69"/>
      <c r="U6027" s="69"/>
      <c r="V6027" s="72"/>
      <c r="W6027" s="71"/>
      <c r="X6027" s="71"/>
    </row>
    <row r="6028" spans="1:24" ht="15.75" thickBot="1">
      <c r="A6028" s="3">
        <v>0.60199999999999998</v>
      </c>
      <c r="B6028" s="17">
        <v>0.1003666186</v>
      </c>
      <c r="C6028" s="17">
        <v>5.9331980800000003E-2</v>
      </c>
      <c r="D6028" s="17">
        <v>5.05485824E-2</v>
      </c>
      <c r="E6028" s="74">
        <v>7.0334721599999997E-2</v>
      </c>
      <c r="F6028" s="74">
        <v>3.6664497900000002E-2</v>
      </c>
      <c r="G6028" s="17">
        <v>7.6234949199999999E-2</v>
      </c>
      <c r="J6028" s="74"/>
      <c r="K6028" s="73"/>
      <c r="L6028" s="73"/>
      <c r="M6028" s="73"/>
      <c r="N6028" s="73"/>
      <c r="O6028" s="69"/>
      <c r="P6028" s="69"/>
      <c r="Q6028" s="69"/>
      <c r="R6028" s="69"/>
      <c r="S6028" s="69"/>
      <c r="T6028" s="69"/>
      <c r="U6028" s="69"/>
      <c r="V6028" s="72"/>
      <c r="W6028" s="71"/>
      <c r="X6028" s="71"/>
    </row>
    <row r="6029" spans="1:24" ht="15.75" thickBot="1">
      <c r="A6029" s="3">
        <v>0.60209999999999997</v>
      </c>
      <c r="B6029" s="17">
        <v>0.1004672424</v>
      </c>
      <c r="C6029" s="17">
        <v>5.9417576600000001E-2</v>
      </c>
      <c r="D6029" s="17">
        <v>5.0630897600000002E-2</v>
      </c>
      <c r="E6029" s="74">
        <v>7.0405702099999995E-2</v>
      </c>
      <c r="F6029" s="74">
        <v>3.6741440600000001E-2</v>
      </c>
      <c r="G6029" s="17">
        <v>7.6311776600000006E-2</v>
      </c>
      <c r="J6029" s="74"/>
      <c r="K6029" s="73"/>
      <c r="L6029" s="73"/>
      <c r="M6029" s="73"/>
      <c r="N6029" s="73"/>
      <c r="O6029" s="69"/>
      <c r="P6029" s="69"/>
      <c r="Q6029" s="69"/>
      <c r="R6029" s="69"/>
      <c r="S6029" s="69"/>
      <c r="T6029" s="69"/>
      <c r="U6029" s="69"/>
      <c r="V6029" s="72"/>
      <c r="W6029" s="71"/>
      <c r="X6029" s="71"/>
    </row>
    <row r="6030" spans="1:24" ht="15.75" thickBot="1">
      <c r="A6030" s="3">
        <v>0.60219999999999996</v>
      </c>
      <c r="B6030" s="17">
        <v>0.100567873</v>
      </c>
      <c r="C6030" s="17">
        <v>5.9503181699999998E-2</v>
      </c>
      <c r="D6030" s="17">
        <v>5.0713222600000003E-2</v>
      </c>
      <c r="E6030" s="74">
        <v>7.0476688900000001E-2</v>
      </c>
      <c r="F6030" s="74">
        <v>3.6818393900000003E-2</v>
      </c>
      <c r="G6030" s="17">
        <v>7.6388610400000001E-2</v>
      </c>
      <c r="J6030" s="74"/>
      <c r="K6030" s="73"/>
      <c r="L6030" s="73"/>
      <c r="M6030" s="73"/>
      <c r="N6030" s="73"/>
      <c r="O6030" s="69"/>
      <c r="P6030" s="69"/>
      <c r="Q6030" s="69"/>
      <c r="R6030" s="69"/>
      <c r="S6030" s="69"/>
      <c r="T6030" s="69"/>
      <c r="U6030" s="69"/>
      <c r="V6030" s="72"/>
      <c r="W6030" s="71"/>
      <c r="X6030" s="71"/>
    </row>
    <row r="6031" spans="1:24" ht="15.75" thickBot="1">
      <c r="A6031" s="3">
        <v>0.60229999999999995</v>
      </c>
      <c r="B6031" s="17">
        <v>0.1006685103</v>
      </c>
      <c r="C6031" s="17">
        <v>5.9588796100000001E-2</v>
      </c>
      <c r="D6031" s="17">
        <v>5.0795557499999998E-2</v>
      </c>
      <c r="E6031" s="74">
        <v>7.0547681799999998E-2</v>
      </c>
      <c r="F6031" s="74">
        <v>3.6895358000000003E-2</v>
      </c>
      <c r="G6031" s="17">
        <v>7.6465450500000004E-2</v>
      </c>
      <c r="J6031" s="74"/>
      <c r="K6031" s="73"/>
      <c r="L6031" s="73"/>
      <c r="M6031" s="73"/>
      <c r="N6031" s="73"/>
      <c r="O6031" s="69"/>
      <c r="P6031" s="69"/>
      <c r="Q6031" s="69"/>
      <c r="R6031" s="69"/>
      <c r="S6031" s="69"/>
      <c r="T6031" s="69"/>
      <c r="U6031" s="69"/>
      <c r="V6031" s="72"/>
      <c r="W6031" s="71"/>
      <c r="X6031" s="71"/>
    </row>
    <row r="6032" spans="1:24" ht="15.75" thickBot="1">
      <c r="A6032" s="3">
        <v>0.60240000000000005</v>
      </c>
      <c r="B6032" s="17">
        <v>0.10076915440000001</v>
      </c>
      <c r="C6032" s="17">
        <v>5.9674419899999998E-2</v>
      </c>
      <c r="D6032" s="17">
        <v>5.0877902199999998E-2</v>
      </c>
      <c r="E6032" s="74">
        <v>7.0618680899999994E-2</v>
      </c>
      <c r="F6032" s="74">
        <v>3.6972332900000002E-2</v>
      </c>
      <c r="G6032" s="17">
        <v>7.6542296999999995E-2</v>
      </c>
      <c r="J6032" s="74"/>
      <c r="K6032" s="73"/>
      <c r="L6032" s="73"/>
      <c r="M6032" s="73"/>
      <c r="N6032" s="73"/>
      <c r="O6032" s="69"/>
      <c r="P6032" s="69"/>
      <c r="Q6032" s="69"/>
      <c r="R6032" s="69"/>
      <c r="S6032" s="69"/>
      <c r="T6032" s="69"/>
      <c r="U6032" s="69"/>
      <c r="V6032" s="72"/>
      <c r="W6032" s="71"/>
      <c r="X6032" s="71"/>
    </row>
    <row r="6033" spans="1:24" ht="15.75" thickBot="1">
      <c r="A6033" s="3">
        <v>0.60250000000000004</v>
      </c>
      <c r="B6033" s="17">
        <v>0.1008698052</v>
      </c>
      <c r="C6033" s="17">
        <v>5.9760052899999999E-2</v>
      </c>
      <c r="D6033" s="17">
        <v>5.0960256799999999E-2</v>
      </c>
      <c r="E6033" s="74">
        <v>7.0689686200000004E-2</v>
      </c>
      <c r="F6033" s="74">
        <v>3.7049318499999997E-2</v>
      </c>
      <c r="G6033" s="17">
        <v>7.6619149900000003E-2</v>
      </c>
      <c r="J6033" s="74"/>
      <c r="K6033" s="73"/>
      <c r="L6033" s="73"/>
      <c r="M6033" s="73"/>
      <c r="N6033" s="73"/>
      <c r="O6033" s="69"/>
      <c r="P6033" s="69"/>
      <c r="Q6033" s="69"/>
      <c r="R6033" s="69"/>
      <c r="S6033" s="69"/>
      <c r="T6033" s="69"/>
      <c r="U6033" s="69"/>
      <c r="V6033" s="72"/>
      <c r="W6033" s="71"/>
      <c r="X6033" s="71"/>
    </row>
    <row r="6034" spans="1:24" ht="15.75" thickBot="1">
      <c r="A6034" s="3">
        <v>0.60260000000000002</v>
      </c>
      <c r="B6034" s="17">
        <v>0.10097046279999999</v>
      </c>
      <c r="C6034" s="17">
        <v>5.9845695300000001E-2</v>
      </c>
      <c r="D6034" s="17">
        <v>5.10426213E-2</v>
      </c>
      <c r="E6034" s="74">
        <v>7.07606977E-2</v>
      </c>
      <c r="F6034" s="74">
        <v>3.7126314799999997E-2</v>
      </c>
      <c r="G6034" s="17">
        <v>7.6696009100000004E-2</v>
      </c>
      <c r="J6034" s="74"/>
      <c r="K6034" s="73"/>
      <c r="L6034" s="73"/>
      <c r="M6034" s="73"/>
      <c r="N6034" s="73"/>
      <c r="O6034" s="69"/>
      <c r="P6034" s="69"/>
      <c r="Q6034" s="69"/>
      <c r="R6034" s="69"/>
      <c r="S6034" s="69"/>
      <c r="T6034" s="69"/>
      <c r="U6034" s="69"/>
      <c r="V6034" s="72"/>
      <c r="W6034" s="71"/>
      <c r="X6034" s="71"/>
    </row>
    <row r="6035" spans="1:24" ht="15.75" thickBot="1">
      <c r="A6035" s="3">
        <v>0.60270000000000001</v>
      </c>
      <c r="B6035" s="17">
        <v>0.10107112729999999</v>
      </c>
      <c r="C6035" s="17">
        <v>5.9931347099999997E-2</v>
      </c>
      <c r="D6035" s="17">
        <v>5.1124995800000003E-2</v>
      </c>
      <c r="E6035" s="74">
        <v>7.0831715399999995E-2</v>
      </c>
      <c r="F6035" s="74">
        <v>3.7203321900000003E-2</v>
      </c>
      <c r="G6035" s="17">
        <v>7.6772874800000002E-2</v>
      </c>
      <c r="J6035" s="74"/>
      <c r="K6035" s="73"/>
      <c r="L6035" s="73"/>
      <c r="M6035" s="73"/>
      <c r="N6035" s="73"/>
      <c r="O6035" s="69"/>
      <c r="P6035" s="69"/>
      <c r="Q6035" s="69"/>
      <c r="R6035" s="69"/>
      <c r="S6035" s="69"/>
      <c r="T6035" s="69"/>
      <c r="U6035" s="69"/>
      <c r="V6035" s="72"/>
      <c r="W6035" s="71"/>
      <c r="X6035" s="71"/>
    </row>
    <row r="6036" spans="1:24" ht="15.75" thickBot="1">
      <c r="A6036" s="3">
        <v>0.6028</v>
      </c>
      <c r="B6036" s="17">
        <v>0.10117179849999999</v>
      </c>
      <c r="C6036" s="17">
        <v>6.0017008199999999E-2</v>
      </c>
      <c r="D6036" s="17">
        <v>5.1207380099999998E-2</v>
      </c>
      <c r="E6036" s="74">
        <v>7.0902739300000003E-2</v>
      </c>
      <c r="F6036" s="74">
        <v>3.7280339799999999E-2</v>
      </c>
      <c r="G6036" s="17">
        <v>7.6849746799999993E-2</v>
      </c>
      <c r="J6036" s="74"/>
      <c r="K6036" s="73"/>
      <c r="L6036" s="73"/>
      <c r="M6036" s="73"/>
      <c r="N6036" s="73"/>
      <c r="O6036" s="69"/>
      <c r="P6036" s="69"/>
      <c r="Q6036" s="69"/>
      <c r="R6036" s="69"/>
      <c r="S6036" s="69"/>
      <c r="T6036" s="69"/>
      <c r="U6036" s="69"/>
      <c r="V6036" s="72"/>
      <c r="W6036" s="71"/>
      <c r="X6036" s="71"/>
    </row>
    <row r="6037" spans="1:24" ht="15.75" thickBot="1">
      <c r="A6037" s="3">
        <v>0.60289999999999999</v>
      </c>
      <c r="B6037" s="17">
        <v>0.1012724765</v>
      </c>
      <c r="C6037" s="17">
        <v>6.0102678700000002E-2</v>
      </c>
      <c r="D6037" s="17">
        <v>5.12897743E-2</v>
      </c>
      <c r="E6037" s="74">
        <v>7.0973769399999997E-2</v>
      </c>
      <c r="F6037" s="74">
        <v>3.73573684E-2</v>
      </c>
      <c r="G6037" s="17">
        <v>7.6926625200000001E-2</v>
      </c>
      <c r="J6037" s="74"/>
      <c r="K6037" s="73"/>
      <c r="L6037" s="73"/>
      <c r="M6037" s="73"/>
      <c r="N6037" s="73"/>
      <c r="O6037" s="69"/>
      <c r="P6037" s="69"/>
      <c r="Q6037" s="69"/>
      <c r="R6037" s="69"/>
      <c r="S6037" s="69"/>
      <c r="T6037" s="69"/>
      <c r="U6037" s="69"/>
      <c r="V6037" s="72"/>
      <c r="W6037" s="71"/>
      <c r="X6037" s="71"/>
    </row>
    <row r="6038" spans="1:24" ht="15.75" thickBot="1">
      <c r="A6038" s="3">
        <v>0.60299999999999998</v>
      </c>
      <c r="B6038" s="17">
        <v>0.1013731613</v>
      </c>
      <c r="C6038" s="17">
        <v>6.0188358499999997E-2</v>
      </c>
      <c r="D6038" s="17">
        <v>5.1372178400000003E-2</v>
      </c>
      <c r="E6038" s="74">
        <v>7.1044805700000005E-2</v>
      </c>
      <c r="F6038" s="74">
        <v>3.74344078E-2</v>
      </c>
      <c r="G6038" s="17">
        <v>7.7003510100000006E-2</v>
      </c>
      <c r="J6038" s="74"/>
      <c r="K6038" s="73"/>
      <c r="L6038" s="73"/>
      <c r="M6038" s="73"/>
      <c r="N6038" s="73"/>
      <c r="O6038" s="69"/>
      <c r="P6038" s="69"/>
      <c r="Q6038" s="69"/>
      <c r="R6038" s="69"/>
      <c r="S6038" s="69"/>
      <c r="T6038" s="69"/>
      <c r="U6038" s="69"/>
      <c r="V6038" s="72"/>
      <c r="W6038" s="71"/>
      <c r="X6038" s="71"/>
    </row>
    <row r="6039" spans="1:24" ht="15.75" thickBot="1">
      <c r="A6039" s="3">
        <v>0.60309999999999997</v>
      </c>
      <c r="B6039" s="17">
        <v>0.101473853</v>
      </c>
      <c r="C6039" s="17">
        <v>6.02740477E-2</v>
      </c>
      <c r="D6039" s="17">
        <v>5.14545925E-2</v>
      </c>
      <c r="E6039" s="74">
        <v>7.1115848300000006E-2</v>
      </c>
      <c r="F6039" s="74">
        <v>3.7511458099999999E-2</v>
      </c>
      <c r="G6039" s="17">
        <v>7.7080401300000004E-2</v>
      </c>
      <c r="J6039" s="74"/>
      <c r="K6039" s="73"/>
      <c r="L6039" s="73"/>
      <c r="M6039" s="73"/>
      <c r="N6039" s="73"/>
      <c r="O6039" s="69"/>
      <c r="P6039" s="69"/>
      <c r="Q6039" s="69"/>
      <c r="R6039" s="69"/>
      <c r="S6039" s="69"/>
      <c r="T6039" s="69"/>
      <c r="U6039" s="69"/>
      <c r="V6039" s="72"/>
      <c r="W6039" s="71"/>
      <c r="X6039" s="71"/>
    </row>
    <row r="6040" spans="1:24" ht="15.75" thickBot="1">
      <c r="A6040" s="3">
        <v>0.60319999999999996</v>
      </c>
      <c r="B6040" s="17">
        <v>0.1015745515</v>
      </c>
      <c r="C6040" s="17">
        <v>6.0359746300000003E-2</v>
      </c>
      <c r="D6040" s="17">
        <v>5.1537016499999998E-2</v>
      </c>
      <c r="E6040" s="74">
        <v>7.1186897099999993E-2</v>
      </c>
      <c r="F6040" s="74">
        <v>3.7588519100000002E-2</v>
      </c>
      <c r="G6040" s="17">
        <v>7.7157298999999999E-2</v>
      </c>
      <c r="J6040" s="74"/>
      <c r="K6040" s="73"/>
      <c r="L6040" s="73"/>
      <c r="M6040" s="73"/>
      <c r="N6040" s="73"/>
      <c r="O6040" s="69"/>
      <c r="P6040" s="69"/>
      <c r="Q6040" s="69"/>
      <c r="R6040" s="69"/>
      <c r="S6040" s="69"/>
      <c r="T6040" s="69"/>
      <c r="U6040" s="69"/>
      <c r="V6040" s="72"/>
      <c r="W6040" s="71"/>
      <c r="X6040" s="71"/>
    </row>
    <row r="6041" spans="1:24" ht="15.75" thickBot="1">
      <c r="A6041" s="3">
        <v>0.60329999999999995</v>
      </c>
      <c r="B6041" s="17">
        <v>0.1016752568</v>
      </c>
      <c r="C6041" s="17">
        <v>6.04454543E-2</v>
      </c>
      <c r="D6041" s="17">
        <v>5.1619450400000003E-2</v>
      </c>
      <c r="E6041" s="74">
        <v>7.1257952099999994E-2</v>
      </c>
      <c r="F6041" s="74">
        <v>3.7665590899999997E-2</v>
      </c>
      <c r="G6041" s="17">
        <v>7.7234203200000004E-2</v>
      </c>
      <c r="J6041" s="74"/>
      <c r="K6041" s="73"/>
      <c r="L6041" s="73"/>
      <c r="M6041" s="73"/>
      <c r="N6041" s="73"/>
      <c r="O6041" s="69"/>
      <c r="P6041" s="69"/>
      <c r="Q6041" s="69"/>
      <c r="R6041" s="69"/>
      <c r="S6041" s="69"/>
      <c r="T6041" s="69"/>
      <c r="U6041" s="69"/>
      <c r="V6041" s="72"/>
      <c r="W6041" s="71"/>
      <c r="X6041" s="71"/>
    </row>
    <row r="6042" spans="1:24" ht="15.75" thickBot="1">
      <c r="A6042" s="3">
        <v>0.60340000000000005</v>
      </c>
      <c r="B6042" s="17">
        <v>0.1017759689</v>
      </c>
      <c r="C6042" s="17">
        <v>6.0531171699999997E-2</v>
      </c>
      <c r="D6042" s="17">
        <v>5.1701894300000002E-2</v>
      </c>
      <c r="E6042" s="74">
        <v>7.1329013400000002E-2</v>
      </c>
      <c r="F6042" s="74">
        <v>3.7742673499999997E-2</v>
      </c>
      <c r="G6042" s="17">
        <v>7.7311113700000003E-2</v>
      </c>
      <c r="J6042" s="74"/>
      <c r="K6042" s="73"/>
      <c r="L6042" s="73"/>
      <c r="M6042" s="73"/>
      <c r="N6042" s="73"/>
      <c r="O6042" s="69"/>
      <c r="P6042" s="69"/>
      <c r="Q6042" s="69"/>
      <c r="R6042" s="69"/>
      <c r="S6042" s="69"/>
      <c r="T6042" s="69"/>
      <c r="U6042" s="69"/>
      <c r="V6042" s="72"/>
      <c r="W6042" s="71"/>
      <c r="X6042" s="71"/>
    </row>
    <row r="6043" spans="1:24" ht="15.75" thickBot="1">
      <c r="A6043" s="3">
        <v>0.60350000000000004</v>
      </c>
      <c r="B6043" s="17">
        <v>0.1018766879</v>
      </c>
      <c r="C6043" s="17">
        <v>6.0616898500000002E-2</v>
      </c>
      <c r="D6043" s="17">
        <v>5.1784348100000002E-2</v>
      </c>
      <c r="E6043" s="74">
        <v>7.1400081000000004E-2</v>
      </c>
      <c r="F6043" s="74">
        <v>3.7819766999999997E-2</v>
      </c>
      <c r="G6043" s="17">
        <v>7.7388030699999999E-2</v>
      </c>
      <c r="J6043" s="74"/>
      <c r="K6043" s="73"/>
      <c r="L6043" s="73"/>
      <c r="M6043" s="73"/>
      <c r="N6043" s="73"/>
      <c r="O6043" s="69"/>
      <c r="P6043" s="69"/>
      <c r="Q6043" s="69"/>
      <c r="R6043" s="69"/>
      <c r="S6043" s="69"/>
      <c r="T6043" s="69"/>
      <c r="U6043" s="69"/>
      <c r="V6043" s="72"/>
      <c r="W6043" s="71"/>
      <c r="X6043" s="71"/>
    </row>
    <row r="6044" spans="1:24" ht="15.75" thickBot="1">
      <c r="A6044" s="3">
        <v>0.60360000000000003</v>
      </c>
      <c r="B6044" s="17">
        <v>0.1019774138</v>
      </c>
      <c r="C6044" s="17">
        <v>6.0702634700000001E-2</v>
      </c>
      <c r="D6044" s="17">
        <v>5.1866811899999997E-2</v>
      </c>
      <c r="E6044" s="74">
        <v>7.1471154800000006E-2</v>
      </c>
      <c r="F6044" s="74">
        <v>3.7896871300000003E-2</v>
      </c>
      <c r="G6044" s="17">
        <v>7.7464954200000005E-2</v>
      </c>
      <c r="J6044" s="74"/>
      <c r="K6044" s="73"/>
      <c r="L6044" s="73"/>
      <c r="M6044" s="73"/>
      <c r="N6044" s="73"/>
      <c r="O6044" s="69"/>
      <c r="P6044" s="69"/>
      <c r="Q6044" s="69"/>
      <c r="R6044" s="69"/>
      <c r="S6044" s="69"/>
      <c r="T6044" s="69"/>
      <c r="U6044" s="69"/>
      <c r="V6044" s="72"/>
      <c r="W6044" s="71"/>
      <c r="X6044" s="71"/>
    </row>
    <row r="6045" spans="1:24" ht="15.75" thickBot="1">
      <c r="A6045" s="3">
        <v>0.60370000000000001</v>
      </c>
      <c r="B6045" s="17">
        <v>0.10207814649999999</v>
      </c>
      <c r="C6045" s="17">
        <v>6.07883803E-2</v>
      </c>
      <c r="D6045" s="17">
        <v>5.19492857E-2</v>
      </c>
      <c r="E6045" s="74">
        <v>7.1542234900000001E-2</v>
      </c>
      <c r="F6045" s="74">
        <v>3.79739864E-2</v>
      </c>
      <c r="G6045" s="17">
        <v>7.75418841E-2</v>
      </c>
      <c r="J6045" s="74"/>
      <c r="K6045" s="73"/>
      <c r="L6045" s="73"/>
      <c r="M6045" s="73"/>
      <c r="N6045" s="73"/>
      <c r="O6045" s="69"/>
      <c r="P6045" s="69"/>
      <c r="Q6045" s="69"/>
      <c r="R6045" s="69"/>
      <c r="S6045" s="69"/>
      <c r="T6045" s="69"/>
      <c r="U6045" s="69"/>
      <c r="V6045" s="72"/>
      <c r="W6045" s="71"/>
      <c r="X6045" s="71"/>
    </row>
    <row r="6046" spans="1:24" ht="15.75" thickBot="1">
      <c r="A6046" s="3">
        <v>0.6038</v>
      </c>
      <c r="B6046" s="17">
        <v>0.1021788861</v>
      </c>
      <c r="C6046" s="17">
        <v>6.08741353E-2</v>
      </c>
      <c r="D6046" s="17">
        <v>5.2031769399999997E-2</v>
      </c>
      <c r="E6046" s="74">
        <v>7.1613321300000005E-2</v>
      </c>
      <c r="F6046" s="74">
        <v>3.8051112300000002E-2</v>
      </c>
      <c r="G6046" s="17">
        <v>7.7618820500000005E-2</v>
      </c>
      <c r="J6046" s="74"/>
      <c r="K6046" s="73"/>
      <c r="L6046" s="73"/>
      <c r="M6046" s="73"/>
      <c r="N6046" s="73"/>
      <c r="O6046" s="69"/>
      <c r="P6046" s="69"/>
      <c r="Q6046" s="69"/>
      <c r="R6046" s="69"/>
      <c r="S6046" s="69"/>
      <c r="T6046" s="69"/>
      <c r="U6046" s="69"/>
      <c r="V6046" s="72"/>
      <c r="W6046" s="71"/>
      <c r="X6046" s="71"/>
    </row>
    <row r="6047" spans="1:24" ht="15.75" thickBot="1">
      <c r="A6047" s="3">
        <v>0.60389999999999999</v>
      </c>
      <c r="B6047" s="17">
        <v>0.1022796326</v>
      </c>
      <c r="C6047" s="17">
        <v>6.0959899800000002E-2</v>
      </c>
      <c r="D6047" s="17">
        <v>5.2114263199999997E-2</v>
      </c>
      <c r="E6047" s="74">
        <v>7.1684414000000002E-2</v>
      </c>
      <c r="F6047" s="74">
        <v>3.8128249099999997E-2</v>
      </c>
      <c r="G6047" s="17">
        <v>7.7695763299999998E-2</v>
      </c>
      <c r="J6047" s="74"/>
      <c r="K6047" s="73"/>
      <c r="L6047" s="73"/>
      <c r="M6047" s="73"/>
      <c r="N6047" s="73"/>
      <c r="O6047" s="69"/>
      <c r="P6047" s="69"/>
      <c r="Q6047" s="69"/>
      <c r="R6047" s="69"/>
      <c r="S6047" s="69"/>
      <c r="T6047" s="69"/>
      <c r="U6047" s="69"/>
      <c r="V6047" s="72"/>
      <c r="W6047" s="71"/>
      <c r="X6047" s="71"/>
    </row>
    <row r="6048" spans="1:24" ht="15.75" thickBot="1">
      <c r="A6048" s="3">
        <v>0.60399999999999998</v>
      </c>
      <c r="B6048" s="17">
        <v>0.1023803859</v>
      </c>
      <c r="C6048" s="17">
        <v>6.1045673799999998E-2</v>
      </c>
      <c r="D6048" s="17">
        <v>5.2196766899999997E-2</v>
      </c>
      <c r="E6048" s="74">
        <v>7.1755512899999999E-2</v>
      </c>
      <c r="F6048" s="74">
        <v>3.8205396799999999E-2</v>
      </c>
      <c r="G6048" s="17">
        <v>7.7772712699999996E-2</v>
      </c>
      <c r="J6048" s="74"/>
      <c r="K6048" s="73"/>
      <c r="L6048" s="73"/>
      <c r="M6048" s="73"/>
      <c r="N6048" s="73"/>
      <c r="O6048" s="69"/>
      <c r="P6048" s="69"/>
      <c r="Q6048" s="69"/>
      <c r="R6048" s="69"/>
      <c r="S6048" s="69"/>
      <c r="T6048" s="69"/>
      <c r="U6048" s="69"/>
      <c r="V6048" s="72"/>
      <c r="W6048" s="71"/>
      <c r="X6048" s="71"/>
    </row>
    <row r="6049" spans="1:24" ht="15.75" thickBot="1">
      <c r="A6049" s="3">
        <v>0.60409999999999997</v>
      </c>
      <c r="B6049" s="17">
        <v>0.1024811462</v>
      </c>
      <c r="C6049" s="17">
        <v>6.1131457100000001E-2</v>
      </c>
      <c r="D6049" s="17">
        <v>5.2279280599999998E-2</v>
      </c>
      <c r="E6049" s="74">
        <v>7.1826618199999998E-2</v>
      </c>
      <c r="F6049" s="74">
        <v>3.82825553E-2</v>
      </c>
      <c r="G6049" s="17">
        <v>7.7849668499999997E-2</v>
      </c>
      <c r="J6049" s="74"/>
      <c r="K6049" s="73"/>
      <c r="L6049" s="73"/>
      <c r="M6049" s="73"/>
      <c r="N6049" s="73"/>
      <c r="O6049" s="69"/>
      <c r="P6049" s="69"/>
      <c r="Q6049" s="69"/>
      <c r="R6049" s="69"/>
      <c r="S6049" s="69"/>
      <c r="T6049" s="69"/>
      <c r="U6049" s="69"/>
      <c r="V6049" s="72"/>
      <c r="W6049" s="71"/>
      <c r="X6049" s="71"/>
    </row>
    <row r="6050" spans="1:24" ht="15.75" thickBot="1">
      <c r="A6050" s="3">
        <v>0.60419999999999996</v>
      </c>
      <c r="B6050" s="17">
        <v>0.1025819134</v>
      </c>
      <c r="C6050" s="17">
        <v>6.1217250000000001E-2</v>
      </c>
      <c r="D6050" s="17">
        <v>5.2361804400000003E-2</v>
      </c>
      <c r="E6050" s="74">
        <v>7.1897729800000004E-2</v>
      </c>
      <c r="F6050" s="74">
        <v>3.8359724800000002E-2</v>
      </c>
      <c r="G6050" s="17">
        <v>7.7926630900000002E-2</v>
      </c>
      <c r="J6050" s="74"/>
      <c r="K6050" s="73"/>
      <c r="L6050" s="73"/>
      <c r="M6050" s="73"/>
      <c r="N6050" s="73"/>
      <c r="O6050" s="69"/>
      <c r="P6050" s="69"/>
      <c r="Q6050" s="69"/>
      <c r="R6050" s="69"/>
      <c r="S6050" s="69"/>
      <c r="T6050" s="69"/>
      <c r="U6050" s="69"/>
      <c r="V6050" s="72"/>
      <c r="W6050" s="71"/>
      <c r="X6050" s="71"/>
    </row>
    <row r="6051" spans="1:24" ht="15.75" thickBot="1">
      <c r="A6051" s="3">
        <v>0.60429999999999995</v>
      </c>
      <c r="B6051" s="17">
        <v>0.1026826874</v>
      </c>
      <c r="C6051" s="17">
        <v>6.1303052300000001E-2</v>
      </c>
      <c r="D6051" s="17">
        <v>5.2444338100000001E-2</v>
      </c>
      <c r="E6051" s="74">
        <v>7.1968847599999997E-2</v>
      </c>
      <c r="F6051" s="74">
        <v>3.8436905E-2</v>
      </c>
      <c r="G6051" s="17">
        <v>7.8003599699999995E-2</v>
      </c>
      <c r="J6051" s="74"/>
      <c r="K6051" s="73"/>
      <c r="L6051" s="73"/>
      <c r="M6051" s="73"/>
      <c r="N6051" s="73"/>
      <c r="O6051" s="69"/>
      <c r="P6051" s="69"/>
      <c r="Q6051" s="69"/>
      <c r="R6051" s="69"/>
      <c r="S6051" s="69"/>
      <c r="T6051" s="69"/>
      <c r="U6051" s="69"/>
      <c r="V6051" s="72"/>
      <c r="W6051" s="71"/>
      <c r="X6051" s="71"/>
    </row>
    <row r="6052" spans="1:24" ht="15.75" thickBot="1">
      <c r="A6052" s="3">
        <v>0.60440000000000005</v>
      </c>
      <c r="B6052" s="17">
        <v>0.10278346839999999</v>
      </c>
      <c r="C6052" s="17">
        <v>6.1388864100000003E-2</v>
      </c>
      <c r="D6052" s="17">
        <v>5.2526881900000003E-2</v>
      </c>
      <c r="E6052" s="74">
        <v>7.2039971899999999E-2</v>
      </c>
      <c r="F6052" s="74">
        <v>3.85140962E-2</v>
      </c>
      <c r="G6052" s="17">
        <v>7.8080575099999994E-2</v>
      </c>
      <c r="J6052" s="74"/>
      <c r="K6052" s="73"/>
      <c r="L6052" s="73"/>
      <c r="M6052" s="73"/>
      <c r="N6052" s="73"/>
      <c r="O6052" s="69"/>
      <c r="P6052" s="69"/>
      <c r="Q6052" s="69"/>
      <c r="R6052" s="69"/>
      <c r="S6052" s="69"/>
      <c r="T6052" s="69"/>
      <c r="U6052" s="69"/>
      <c r="V6052" s="72"/>
      <c r="W6052" s="71"/>
      <c r="X6052" s="71"/>
    </row>
    <row r="6053" spans="1:24" ht="15.75" thickBot="1">
      <c r="A6053" s="3">
        <v>0.60450000000000004</v>
      </c>
      <c r="B6053" s="17">
        <v>0.1028842564</v>
      </c>
      <c r="C6053" s="17">
        <v>6.1474685299999998E-2</v>
      </c>
      <c r="D6053" s="17">
        <v>5.2609435699999998E-2</v>
      </c>
      <c r="E6053" s="74">
        <v>7.2111102400000002E-2</v>
      </c>
      <c r="F6053" s="74">
        <v>3.85912983E-2</v>
      </c>
      <c r="G6053" s="17">
        <v>7.8157556899999994E-2</v>
      </c>
      <c r="J6053" s="74"/>
      <c r="K6053" s="73"/>
      <c r="L6053" s="73"/>
      <c r="M6053" s="73"/>
      <c r="N6053" s="73"/>
      <c r="O6053" s="69"/>
      <c r="P6053" s="69"/>
      <c r="Q6053" s="69"/>
      <c r="R6053" s="69"/>
      <c r="S6053" s="69"/>
      <c r="T6053" s="69"/>
      <c r="U6053" s="69"/>
      <c r="V6053" s="72"/>
      <c r="W6053" s="71"/>
      <c r="X6053" s="71"/>
    </row>
    <row r="6054" spans="1:24" ht="15.75" thickBot="1">
      <c r="A6054" s="3">
        <v>0.60460000000000003</v>
      </c>
      <c r="B6054" s="17">
        <v>0.1029850512</v>
      </c>
      <c r="C6054" s="17">
        <v>6.1560516099999997E-2</v>
      </c>
      <c r="D6054" s="17">
        <v>5.2691999500000003E-2</v>
      </c>
      <c r="E6054" s="74">
        <v>7.2182239300000006E-2</v>
      </c>
      <c r="F6054" s="74">
        <v>3.86685113E-2</v>
      </c>
      <c r="G6054" s="17">
        <v>7.82345453E-2</v>
      </c>
      <c r="J6054" s="74"/>
      <c r="K6054" s="73"/>
      <c r="L6054" s="73"/>
      <c r="M6054" s="73"/>
      <c r="N6054" s="73"/>
      <c r="O6054" s="69"/>
      <c r="P6054" s="69"/>
      <c r="Q6054" s="69"/>
      <c r="R6054" s="69"/>
      <c r="S6054" s="69"/>
      <c r="T6054" s="69"/>
      <c r="U6054" s="69"/>
      <c r="V6054" s="72"/>
      <c r="W6054" s="71"/>
      <c r="X6054" s="71"/>
    </row>
    <row r="6055" spans="1:24" ht="15.75" thickBot="1">
      <c r="A6055" s="3">
        <v>0.60470000000000002</v>
      </c>
      <c r="B6055" s="17">
        <v>0.10308585300000001</v>
      </c>
      <c r="C6055" s="17">
        <v>6.1646356399999998E-2</v>
      </c>
      <c r="D6055" s="17">
        <v>5.2774573399999997E-2</v>
      </c>
      <c r="E6055" s="74">
        <v>7.2253382500000005E-2</v>
      </c>
      <c r="F6055" s="74">
        <v>3.8745735199999999E-2</v>
      </c>
      <c r="G6055" s="17">
        <v>7.8311540299999996E-2</v>
      </c>
      <c r="J6055" s="74"/>
      <c r="K6055" s="73"/>
      <c r="L6055" s="73"/>
      <c r="M6055" s="73"/>
      <c r="N6055" s="73"/>
      <c r="O6055" s="69"/>
      <c r="P6055" s="69"/>
      <c r="Q6055" s="69"/>
      <c r="R6055" s="69"/>
      <c r="S6055" s="69"/>
      <c r="T6055" s="69"/>
      <c r="U6055" s="69"/>
      <c r="V6055" s="72"/>
      <c r="W6055" s="71"/>
      <c r="X6055" s="71"/>
    </row>
    <row r="6056" spans="1:24" ht="15.75" thickBot="1">
      <c r="A6056" s="3">
        <v>0.6048</v>
      </c>
      <c r="B6056" s="17">
        <v>0.1031866618</v>
      </c>
      <c r="C6056" s="17">
        <v>6.1732206099999999E-2</v>
      </c>
      <c r="D6056" s="17">
        <v>5.28571574E-2</v>
      </c>
      <c r="E6056" s="74">
        <v>7.2324532100000005E-2</v>
      </c>
      <c r="F6056" s="74">
        <v>3.8822969999999998E-2</v>
      </c>
      <c r="G6056" s="17">
        <v>7.8388541699999995E-2</v>
      </c>
      <c r="J6056" s="74"/>
      <c r="K6056" s="73"/>
      <c r="L6056" s="73"/>
      <c r="M6056" s="73"/>
      <c r="N6056" s="73"/>
      <c r="O6056" s="69"/>
      <c r="P6056" s="69"/>
      <c r="Q6056" s="69"/>
      <c r="R6056" s="69"/>
      <c r="S6056" s="69"/>
      <c r="T6056" s="69"/>
      <c r="U6056" s="69"/>
      <c r="V6056" s="72"/>
      <c r="W6056" s="71"/>
      <c r="X6056" s="71"/>
    </row>
    <row r="6057" spans="1:24" ht="15.75" thickBot="1">
      <c r="A6057" s="3">
        <v>0.60489999999999999</v>
      </c>
      <c r="B6057" s="17">
        <v>0.1032874775</v>
      </c>
      <c r="C6057" s="17">
        <v>6.1818065399999997E-2</v>
      </c>
      <c r="D6057" s="17">
        <v>5.2939751399999999E-2</v>
      </c>
      <c r="E6057" s="74">
        <v>7.2395688E-2</v>
      </c>
      <c r="F6057" s="74">
        <v>3.8900215699999997E-2</v>
      </c>
      <c r="G6057" s="17">
        <v>7.8465549800000006E-2</v>
      </c>
      <c r="J6057" s="74"/>
      <c r="K6057" s="73"/>
      <c r="L6057" s="73"/>
      <c r="M6057" s="73"/>
      <c r="N6057" s="73"/>
      <c r="O6057" s="69"/>
      <c r="P6057" s="69"/>
      <c r="Q6057" s="69"/>
      <c r="R6057" s="69"/>
      <c r="S6057" s="69"/>
      <c r="T6057" s="69"/>
      <c r="U6057" s="69"/>
      <c r="V6057" s="72"/>
      <c r="W6057" s="71"/>
      <c r="X6057" s="71"/>
    </row>
    <row r="6058" spans="1:24" ht="15.75" thickBot="1">
      <c r="A6058" s="3">
        <v>0.60499999999999998</v>
      </c>
      <c r="B6058" s="17">
        <v>0.10338830020000001</v>
      </c>
      <c r="C6058" s="17">
        <v>6.1903934200000003E-2</v>
      </c>
      <c r="D6058" s="17">
        <v>5.3022355399999999E-2</v>
      </c>
      <c r="E6058" s="74">
        <v>7.2466850299999996E-2</v>
      </c>
      <c r="F6058" s="74">
        <v>3.8977472399999998E-2</v>
      </c>
      <c r="G6058" s="17">
        <v>7.8542564400000001E-2</v>
      </c>
      <c r="J6058" s="74"/>
      <c r="K6058" s="73"/>
      <c r="L6058" s="73"/>
      <c r="M6058" s="73"/>
      <c r="N6058" s="73"/>
      <c r="O6058" s="69"/>
      <c r="P6058" s="69"/>
      <c r="Q6058" s="69"/>
      <c r="R6058" s="69"/>
      <c r="S6058" s="69"/>
      <c r="T6058" s="69"/>
      <c r="U6058" s="69"/>
      <c r="V6058" s="72"/>
      <c r="W6058" s="71"/>
      <c r="X6058" s="71"/>
    </row>
    <row r="6059" spans="1:24" ht="15.75" thickBot="1">
      <c r="A6059" s="3">
        <v>0.60509999999999997</v>
      </c>
      <c r="B6059" s="17">
        <v>0.1034891298</v>
      </c>
      <c r="C6059" s="17">
        <v>6.1989812499999998E-2</v>
      </c>
      <c r="D6059" s="17">
        <v>5.3104969600000003E-2</v>
      </c>
      <c r="E6059" s="74">
        <v>7.2538018999999995E-2</v>
      </c>
      <c r="F6059" s="74">
        <v>3.9054739999999998E-2</v>
      </c>
      <c r="G6059" s="17">
        <v>7.8619585500000005E-2</v>
      </c>
      <c r="J6059" s="74"/>
      <c r="K6059" s="73"/>
      <c r="L6059" s="73"/>
      <c r="M6059" s="73"/>
      <c r="N6059" s="73"/>
      <c r="O6059" s="69"/>
      <c r="P6059" s="69"/>
      <c r="Q6059" s="69"/>
      <c r="R6059" s="69"/>
      <c r="S6059" s="69"/>
      <c r="T6059" s="69"/>
      <c r="U6059" s="69"/>
      <c r="V6059" s="72"/>
      <c r="W6059" s="71"/>
      <c r="X6059" s="71"/>
    </row>
    <row r="6060" spans="1:24" ht="15.75" thickBot="1">
      <c r="A6060" s="3">
        <v>0.60519999999999996</v>
      </c>
      <c r="B6060" s="17">
        <v>0.1035899664</v>
      </c>
      <c r="C6060" s="17">
        <v>6.2075700400000003E-2</v>
      </c>
      <c r="D6060" s="17">
        <v>5.3187593800000002E-2</v>
      </c>
      <c r="E6060" s="74">
        <v>7.2609194099999996E-2</v>
      </c>
      <c r="F6060" s="74">
        <v>3.9132018499999997E-2</v>
      </c>
      <c r="G6060" s="17">
        <v>7.8696613200000001E-2</v>
      </c>
      <c r="J6060" s="74"/>
      <c r="K6060" s="73"/>
      <c r="L6060" s="73"/>
      <c r="M6060" s="73"/>
      <c r="N6060" s="73"/>
      <c r="O6060" s="69"/>
      <c r="P6060" s="69"/>
      <c r="Q6060" s="69"/>
      <c r="R6060" s="69"/>
      <c r="S6060" s="69"/>
      <c r="T6060" s="69"/>
      <c r="U6060" s="69"/>
      <c r="V6060" s="72"/>
      <c r="W6060" s="71"/>
      <c r="X6060" s="71"/>
    </row>
    <row r="6061" spans="1:24" ht="15.75" thickBot="1">
      <c r="A6061" s="3">
        <v>0.60529999999999995</v>
      </c>
      <c r="B6061" s="17">
        <v>0.1036908101</v>
      </c>
      <c r="C6061" s="17">
        <v>6.2161597800000003E-2</v>
      </c>
      <c r="D6061" s="17">
        <v>5.3270228099999997E-2</v>
      </c>
      <c r="E6061" s="74">
        <v>7.2680375500000005E-2</v>
      </c>
      <c r="F6061" s="74">
        <v>3.9209307999999998E-2</v>
      </c>
      <c r="G6061" s="17">
        <v>7.8773647500000002E-2</v>
      </c>
      <c r="J6061" s="74"/>
      <c r="K6061" s="73"/>
      <c r="L6061" s="73"/>
      <c r="M6061" s="73"/>
      <c r="N6061" s="73"/>
      <c r="O6061" s="69"/>
      <c r="P6061" s="69"/>
      <c r="Q6061" s="69"/>
      <c r="R6061" s="69"/>
      <c r="S6061" s="69"/>
      <c r="T6061" s="69"/>
      <c r="U6061" s="69"/>
      <c r="V6061" s="72"/>
      <c r="W6061" s="71"/>
      <c r="X6061" s="71"/>
    </row>
    <row r="6062" spans="1:24" ht="15.75" thickBot="1">
      <c r="A6062" s="3">
        <v>0.60540000000000005</v>
      </c>
      <c r="B6062" s="17">
        <v>0.1037916607</v>
      </c>
      <c r="C6062" s="17">
        <v>6.2247504699999998E-2</v>
      </c>
      <c r="D6062" s="17">
        <v>5.3352872599999997E-2</v>
      </c>
      <c r="E6062" s="74">
        <v>7.2751563399999997E-2</v>
      </c>
      <c r="F6062" s="74">
        <v>3.92866085E-2</v>
      </c>
      <c r="G6062" s="17">
        <v>7.8850688399999994E-2</v>
      </c>
      <c r="J6062" s="74"/>
      <c r="K6062" s="73"/>
      <c r="L6062" s="73"/>
      <c r="M6062" s="73"/>
      <c r="N6062" s="73"/>
      <c r="O6062" s="69"/>
      <c r="P6062" s="69"/>
      <c r="Q6062" s="69"/>
      <c r="R6062" s="69"/>
      <c r="S6062" s="69"/>
      <c r="T6062" s="69"/>
      <c r="U6062" s="69"/>
      <c r="V6062" s="72"/>
      <c r="W6062" s="71"/>
      <c r="X6062" s="71"/>
    </row>
    <row r="6063" spans="1:24" ht="15.75" thickBot="1">
      <c r="A6063" s="3">
        <v>0.60550000000000004</v>
      </c>
      <c r="B6063" s="17">
        <v>0.1038925183</v>
      </c>
      <c r="C6063" s="17">
        <v>6.2333421200000003E-2</v>
      </c>
      <c r="D6063" s="17">
        <v>5.3435527099999998E-2</v>
      </c>
      <c r="E6063" s="74">
        <v>7.2822757599999996E-2</v>
      </c>
      <c r="F6063" s="74">
        <v>3.9363919999999997E-2</v>
      </c>
      <c r="G6063" s="17">
        <v>7.8927735900000004E-2</v>
      </c>
      <c r="J6063" s="74"/>
      <c r="K6063" s="73"/>
      <c r="L6063" s="73"/>
      <c r="M6063" s="73"/>
      <c r="N6063" s="73"/>
      <c r="O6063" s="69"/>
      <c r="P6063" s="69"/>
      <c r="Q6063" s="69"/>
      <c r="R6063" s="69"/>
      <c r="S6063" s="69"/>
      <c r="T6063" s="69"/>
      <c r="U6063" s="69"/>
      <c r="V6063" s="72"/>
      <c r="W6063" s="71"/>
      <c r="X6063" s="71"/>
    </row>
    <row r="6064" spans="1:24" ht="15.75" thickBot="1">
      <c r="A6064" s="3">
        <v>0.60560000000000003</v>
      </c>
      <c r="B6064" s="17">
        <v>0.1039933829</v>
      </c>
      <c r="C6064" s="17">
        <v>6.2419347299999997E-2</v>
      </c>
      <c r="D6064" s="17">
        <v>5.3518191800000003E-2</v>
      </c>
      <c r="E6064" s="74">
        <v>7.2893958300000006E-2</v>
      </c>
      <c r="F6064" s="74">
        <v>3.94412424E-2</v>
      </c>
      <c r="G6064" s="17">
        <v>7.9004790000000005E-2</v>
      </c>
      <c r="J6064" s="74"/>
      <c r="K6064" s="73"/>
      <c r="L6064" s="73"/>
      <c r="M6064" s="73"/>
      <c r="N6064" s="73"/>
      <c r="O6064" s="69"/>
      <c r="P6064" s="69"/>
      <c r="Q6064" s="69"/>
      <c r="R6064" s="69"/>
      <c r="S6064" s="69"/>
      <c r="T6064" s="69"/>
      <c r="U6064" s="69"/>
      <c r="V6064" s="72"/>
      <c r="W6064" s="71"/>
      <c r="X6064" s="71"/>
    </row>
    <row r="6065" spans="1:24" ht="15.75" thickBot="1">
      <c r="A6065" s="3">
        <v>0.60570000000000002</v>
      </c>
      <c r="B6065" s="17">
        <v>0.10409425460000001</v>
      </c>
      <c r="C6065" s="17">
        <v>6.25052829E-2</v>
      </c>
      <c r="D6065" s="17">
        <v>5.3600866499999997E-2</v>
      </c>
      <c r="E6065" s="74">
        <v>7.2965165400000004E-2</v>
      </c>
      <c r="F6065" s="74">
        <v>3.9518575799999997E-2</v>
      </c>
      <c r="G6065" s="17">
        <v>7.9081850600000003E-2</v>
      </c>
      <c r="J6065" s="74"/>
      <c r="K6065" s="73"/>
      <c r="L6065" s="73"/>
      <c r="M6065" s="73"/>
      <c r="N6065" s="73"/>
      <c r="O6065" s="69"/>
      <c r="P6065" s="69"/>
      <c r="Q6065" s="69"/>
      <c r="R6065" s="69"/>
      <c r="S6065" s="69"/>
      <c r="T6065" s="69"/>
      <c r="U6065" s="69"/>
      <c r="V6065" s="72"/>
      <c r="W6065" s="71"/>
      <c r="X6065" s="71"/>
    </row>
    <row r="6066" spans="1:24" ht="15.75" thickBot="1">
      <c r="A6066" s="3">
        <v>0.60580000000000001</v>
      </c>
      <c r="B6066" s="17">
        <v>0.10419513330000001</v>
      </c>
      <c r="C6066" s="17">
        <v>6.2591228200000001E-2</v>
      </c>
      <c r="D6066" s="17">
        <v>5.3683551400000001E-2</v>
      </c>
      <c r="E6066" s="74">
        <v>7.3036378900000004E-2</v>
      </c>
      <c r="F6066" s="74">
        <v>3.9595920200000002E-2</v>
      </c>
      <c r="G6066" s="17">
        <v>7.9158917999999995E-2</v>
      </c>
      <c r="J6066" s="74"/>
      <c r="K6066" s="73"/>
      <c r="L6066" s="73"/>
      <c r="M6066" s="73"/>
      <c r="N6066" s="73"/>
      <c r="O6066" s="69"/>
      <c r="P6066" s="69"/>
      <c r="Q6066" s="69"/>
      <c r="R6066" s="69"/>
      <c r="S6066" s="69"/>
      <c r="T6066" s="69"/>
      <c r="U6066" s="69"/>
      <c r="V6066" s="72"/>
      <c r="W6066" s="71"/>
      <c r="X6066" s="71"/>
    </row>
    <row r="6067" spans="1:24" ht="15.75" thickBot="1">
      <c r="A6067" s="3">
        <v>0.60589999999999999</v>
      </c>
      <c r="B6067" s="17">
        <v>0.104296019</v>
      </c>
      <c r="C6067" s="17">
        <v>6.2677182999999997E-2</v>
      </c>
      <c r="D6067" s="17">
        <v>5.3766246500000003E-2</v>
      </c>
      <c r="E6067" s="74">
        <v>7.3107598800000007E-2</v>
      </c>
      <c r="F6067" s="74">
        <v>3.9673275700000003E-2</v>
      </c>
      <c r="G6067" s="17">
        <v>7.9235991899999997E-2</v>
      </c>
      <c r="J6067" s="74"/>
      <c r="K6067" s="73"/>
      <c r="L6067" s="73"/>
      <c r="M6067" s="73"/>
      <c r="N6067" s="73"/>
      <c r="O6067" s="69"/>
      <c r="P6067" s="69"/>
      <c r="Q6067" s="69"/>
      <c r="R6067" s="69"/>
      <c r="S6067" s="69"/>
      <c r="T6067" s="69"/>
      <c r="U6067" s="69"/>
      <c r="V6067" s="72"/>
      <c r="W6067" s="71"/>
      <c r="X6067" s="71"/>
    </row>
    <row r="6068" spans="1:24" ht="15.75" thickBot="1">
      <c r="A6068" s="3">
        <v>0.60599999999999998</v>
      </c>
      <c r="B6068" s="17">
        <v>0.1043969117</v>
      </c>
      <c r="C6068" s="17">
        <v>6.2763147399999997E-2</v>
      </c>
      <c r="D6068" s="17">
        <v>5.38489516E-2</v>
      </c>
      <c r="E6068" s="74">
        <v>7.3178825200000006E-2</v>
      </c>
      <c r="F6068" s="74">
        <v>3.9750642099999997E-2</v>
      </c>
      <c r="G6068" s="17">
        <v>7.9313072400000004E-2</v>
      </c>
      <c r="J6068" s="74"/>
      <c r="K6068" s="73"/>
      <c r="L6068" s="73"/>
      <c r="M6068" s="73"/>
      <c r="N6068" s="73"/>
      <c r="O6068" s="69"/>
      <c r="P6068" s="69"/>
      <c r="Q6068" s="69"/>
      <c r="R6068" s="69"/>
      <c r="S6068" s="69"/>
      <c r="T6068" s="69"/>
      <c r="U6068" s="69"/>
      <c r="V6068" s="72"/>
      <c r="W6068" s="71"/>
      <c r="X6068" s="71"/>
    </row>
    <row r="6069" spans="1:24" ht="15.75" thickBot="1">
      <c r="A6069" s="3">
        <v>0.60609999999999997</v>
      </c>
      <c r="B6069" s="17">
        <v>0.1044978115</v>
      </c>
      <c r="C6069" s="17">
        <v>6.2849121399999999E-2</v>
      </c>
      <c r="D6069" s="17">
        <v>5.3931667000000003E-2</v>
      </c>
      <c r="E6069" s="74">
        <v>7.3250058000000007E-2</v>
      </c>
      <c r="F6069" s="74">
        <v>3.9828019499999999E-2</v>
      </c>
      <c r="G6069" s="17">
        <v>7.9390159599999996E-2</v>
      </c>
      <c r="J6069" s="74"/>
      <c r="K6069" s="73"/>
      <c r="L6069" s="73"/>
      <c r="M6069" s="73"/>
      <c r="N6069" s="73"/>
      <c r="O6069" s="69"/>
      <c r="P6069" s="69"/>
      <c r="Q6069" s="69"/>
      <c r="R6069" s="69"/>
      <c r="S6069" s="69"/>
      <c r="T6069" s="69"/>
      <c r="U6069" s="69"/>
      <c r="V6069" s="72"/>
      <c r="W6069" s="71"/>
      <c r="X6069" s="71"/>
    </row>
    <row r="6070" spans="1:24" ht="15.75" thickBot="1">
      <c r="A6070" s="3">
        <v>0.60619999999999996</v>
      </c>
      <c r="B6070" s="17">
        <v>0.1045987184</v>
      </c>
      <c r="C6070" s="17">
        <v>6.2935105000000005E-2</v>
      </c>
      <c r="D6070" s="17">
        <v>5.4014392500000001E-2</v>
      </c>
      <c r="E6070" s="74">
        <v>7.3321297300000005E-2</v>
      </c>
      <c r="F6070" s="74">
        <v>3.9905408000000003E-2</v>
      </c>
      <c r="G6070" s="17">
        <v>7.9467253500000001E-2</v>
      </c>
      <c r="J6070" s="74"/>
      <c r="K6070" s="73"/>
      <c r="L6070" s="73"/>
      <c r="M6070" s="73"/>
      <c r="N6070" s="73"/>
      <c r="O6070" s="69"/>
      <c r="P6070" s="69"/>
      <c r="Q6070" s="69"/>
      <c r="R6070" s="69"/>
      <c r="S6070" s="69"/>
      <c r="T6070" s="69"/>
      <c r="U6070" s="69"/>
      <c r="V6070" s="72"/>
      <c r="W6070" s="71"/>
      <c r="X6070" s="71"/>
    </row>
    <row r="6071" spans="1:24" ht="15.75" thickBot="1">
      <c r="A6071" s="3">
        <v>0.60629999999999995</v>
      </c>
      <c r="B6071" s="17">
        <v>0.10469963240000001</v>
      </c>
      <c r="C6071" s="17">
        <v>6.3021098299999995E-2</v>
      </c>
      <c r="D6071" s="17">
        <v>5.4097128100000003E-2</v>
      </c>
      <c r="E6071" s="74">
        <v>7.3392543099999999E-2</v>
      </c>
      <c r="F6071" s="74">
        <v>3.9982807500000002E-2</v>
      </c>
      <c r="G6071" s="17">
        <v>7.9544353999999998E-2</v>
      </c>
      <c r="J6071" s="74"/>
      <c r="K6071" s="73"/>
      <c r="L6071" s="73"/>
      <c r="M6071" s="73"/>
      <c r="N6071" s="73"/>
      <c r="O6071" s="69"/>
      <c r="P6071" s="69"/>
      <c r="Q6071" s="69"/>
      <c r="R6071" s="69"/>
      <c r="S6071" s="69"/>
      <c r="T6071" s="69"/>
      <c r="U6071" s="69"/>
      <c r="V6071" s="72"/>
      <c r="W6071" s="71"/>
      <c r="X6071" s="71"/>
    </row>
    <row r="6072" spans="1:24" ht="15.75" thickBot="1">
      <c r="A6072" s="3">
        <v>0.60640000000000005</v>
      </c>
      <c r="B6072" s="17">
        <v>0.1048005534</v>
      </c>
      <c r="C6072" s="17">
        <v>6.3107101200000001E-2</v>
      </c>
      <c r="D6072" s="17">
        <v>5.4179874000000003E-2</v>
      </c>
      <c r="E6072" s="74">
        <v>7.3463795299999995E-2</v>
      </c>
      <c r="F6072" s="74">
        <v>4.0060218100000003E-2</v>
      </c>
      <c r="G6072" s="17">
        <v>7.9621461099999999E-2</v>
      </c>
      <c r="J6072" s="74"/>
      <c r="K6072" s="73"/>
      <c r="L6072" s="73"/>
      <c r="M6072" s="73"/>
      <c r="N6072" s="73"/>
      <c r="O6072" s="69"/>
      <c r="P6072" s="69"/>
      <c r="Q6072" s="69"/>
      <c r="R6072" s="69"/>
      <c r="S6072" s="69"/>
      <c r="T6072" s="69"/>
      <c r="U6072" s="69"/>
      <c r="V6072" s="72"/>
      <c r="W6072" s="71"/>
      <c r="X6072" s="71"/>
    </row>
    <row r="6073" spans="1:24" ht="15.75" thickBot="1">
      <c r="A6073" s="3">
        <v>0.60650000000000004</v>
      </c>
      <c r="B6073" s="17">
        <v>0.1049014815</v>
      </c>
      <c r="C6073" s="17">
        <v>6.3193113699999998E-2</v>
      </c>
      <c r="D6073" s="17">
        <v>5.4262629999999999E-2</v>
      </c>
      <c r="E6073" s="74">
        <v>7.3535053899999994E-2</v>
      </c>
      <c r="F6073" s="74">
        <v>4.0137639699999998E-2</v>
      </c>
      <c r="G6073" s="17">
        <v>7.9698574999999994E-2</v>
      </c>
      <c r="J6073" s="74"/>
      <c r="K6073" s="73"/>
      <c r="L6073" s="73"/>
      <c r="M6073" s="73"/>
      <c r="N6073" s="73"/>
      <c r="O6073" s="69"/>
      <c r="P6073" s="69"/>
      <c r="Q6073" s="69"/>
      <c r="R6073" s="69"/>
      <c r="S6073" s="69"/>
      <c r="T6073" s="69"/>
      <c r="U6073" s="69"/>
      <c r="V6073" s="72"/>
      <c r="W6073" s="71"/>
      <c r="X6073" s="71"/>
    </row>
    <row r="6074" spans="1:24" ht="15.75" thickBot="1">
      <c r="A6074" s="3">
        <v>0.60660000000000003</v>
      </c>
      <c r="B6074" s="17">
        <v>0.1050024166</v>
      </c>
      <c r="C6074" s="17">
        <v>6.3279135799999997E-2</v>
      </c>
      <c r="D6074" s="17">
        <v>5.43453962E-2</v>
      </c>
      <c r="E6074" s="74">
        <v>7.3606319099999998E-2</v>
      </c>
      <c r="F6074" s="74">
        <v>4.0215072300000002E-2</v>
      </c>
      <c r="G6074" s="17">
        <v>7.9775695499999993E-2</v>
      </c>
      <c r="J6074" s="74"/>
      <c r="K6074" s="73"/>
      <c r="L6074" s="73"/>
      <c r="M6074" s="73"/>
      <c r="N6074" s="73"/>
      <c r="O6074" s="69"/>
      <c r="P6074" s="69"/>
      <c r="Q6074" s="69"/>
      <c r="R6074" s="69"/>
      <c r="S6074" s="69"/>
      <c r="T6074" s="69"/>
      <c r="U6074" s="69"/>
      <c r="V6074" s="72"/>
      <c r="W6074" s="71"/>
      <c r="X6074" s="71"/>
    </row>
    <row r="6075" spans="1:24" ht="15.75" thickBot="1">
      <c r="A6075" s="3">
        <v>0.60670000000000002</v>
      </c>
      <c r="B6075" s="17">
        <v>0.1051033589</v>
      </c>
      <c r="C6075" s="17">
        <v>6.3365167700000002E-2</v>
      </c>
      <c r="D6075" s="17">
        <v>5.4428172599999998E-2</v>
      </c>
      <c r="E6075" s="74">
        <v>7.3677590799999998E-2</v>
      </c>
      <c r="F6075" s="74">
        <v>4.0292516E-2</v>
      </c>
      <c r="G6075" s="17">
        <v>7.9852822700000006E-2</v>
      </c>
      <c r="J6075" s="74"/>
      <c r="K6075" s="73"/>
      <c r="L6075" s="73"/>
      <c r="M6075" s="73"/>
      <c r="N6075" s="73"/>
      <c r="O6075" s="69"/>
      <c r="P6075" s="69"/>
      <c r="Q6075" s="69"/>
      <c r="R6075" s="69"/>
      <c r="S6075" s="69"/>
      <c r="T6075" s="69"/>
      <c r="U6075" s="69"/>
      <c r="V6075" s="72"/>
      <c r="W6075" s="71"/>
      <c r="X6075" s="71"/>
    </row>
    <row r="6076" spans="1:24" ht="15.75" thickBot="1">
      <c r="A6076" s="3">
        <v>0.60680000000000001</v>
      </c>
      <c r="B6076" s="17">
        <v>0.10520430829999999</v>
      </c>
      <c r="C6076" s="17">
        <v>6.3451209100000003E-2</v>
      </c>
      <c r="D6076" s="17">
        <v>5.4510959300000002E-2</v>
      </c>
      <c r="E6076" s="74">
        <v>7.37488689E-2</v>
      </c>
      <c r="F6076" s="74">
        <v>4.0369970800000002E-2</v>
      </c>
      <c r="G6076" s="17">
        <v>7.9929956499999996E-2</v>
      </c>
      <c r="J6076" s="74"/>
      <c r="K6076" s="73"/>
      <c r="L6076" s="73"/>
      <c r="M6076" s="73"/>
      <c r="N6076" s="73"/>
      <c r="O6076" s="69"/>
      <c r="P6076" s="69"/>
      <c r="Q6076" s="69"/>
      <c r="R6076" s="69"/>
      <c r="S6076" s="69"/>
      <c r="T6076" s="69"/>
      <c r="U6076" s="69"/>
      <c r="V6076" s="72"/>
      <c r="W6076" s="71"/>
      <c r="X6076" s="71"/>
    </row>
    <row r="6077" spans="1:24" ht="15.75" thickBot="1">
      <c r="A6077" s="3">
        <v>0.6069</v>
      </c>
      <c r="B6077" s="17">
        <v>0.10530526480000001</v>
      </c>
      <c r="C6077" s="17">
        <v>6.3537260299999995E-2</v>
      </c>
      <c r="D6077" s="17">
        <v>5.4593756100000002E-2</v>
      </c>
      <c r="E6077" s="74">
        <v>7.3820153599999994E-2</v>
      </c>
      <c r="F6077" s="74">
        <v>4.0447436699999999E-2</v>
      </c>
      <c r="G6077" s="17">
        <v>8.0007097099999994E-2</v>
      </c>
      <c r="J6077" s="74"/>
      <c r="K6077" s="73"/>
      <c r="L6077" s="73"/>
      <c r="M6077" s="73"/>
      <c r="N6077" s="73"/>
      <c r="O6077" s="69"/>
      <c r="P6077" s="69"/>
      <c r="Q6077" s="69"/>
      <c r="R6077" s="69"/>
      <c r="S6077" s="69"/>
      <c r="T6077" s="69"/>
      <c r="U6077" s="69"/>
      <c r="V6077" s="72"/>
      <c r="W6077" s="71"/>
      <c r="X6077" s="71"/>
    </row>
    <row r="6078" spans="1:24" ht="15.75" thickBot="1">
      <c r="A6078" s="3">
        <v>0.60699999999999998</v>
      </c>
      <c r="B6078" s="17">
        <v>0.1054062285</v>
      </c>
      <c r="C6078" s="17">
        <v>6.3623321100000005E-2</v>
      </c>
      <c r="D6078" s="17">
        <v>5.46765632E-2</v>
      </c>
      <c r="E6078" s="74">
        <v>7.3891444700000003E-2</v>
      </c>
      <c r="F6078" s="74">
        <v>4.0524913599999997E-2</v>
      </c>
      <c r="G6078" s="17">
        <v>8.0084244400000004E-2</v>
      </c>
      <c r="J6078" s="74"/>
      <c r="K6078" s="73"/>
      <c r="L6078" s="73"/>
      <c r="M6078" s="73"/>
      <c r="N6078" s="73"/>
      <c r="O6078" s="69"/>
      <c r="P6078" s="69"/>
      <c r="Q6078" s="69"/>
      <c r="R6078" s="69"/>
      <c r="S6078" s="69"/>
      <c r="T6078" s="69"/>
      <c r="U6078" s="69"/>
      <c r="V6078" s="72"/>
      <c r="W6078" s="71"/>
      <c r="X6078" s="71"/>
    </row>
    <row r="6079" spans="1:24" ht="15.75" thickBot="1">
      <c r="A6079" s="3">
        <v>0.60709999999999997</v>
      </c>
      <c r="B6079" s="17">
        <v>0.1055071992</v>
      </c>
      <c r="C6079" s="17">
        <v>6.3709391599999998E-2</v>
      </c>
      <c r="D6079" s="17">
        <v>5.4759380400000002E-2</v>
      </c>
      <c r="E6079" s="74">
        <v>7.3962742400000003E-2</v>
      </c>
      <c r="F6079" s="74">
        <v>4.0602401699999999E-2</v>
      </c>
      <c r="G6079" s="17">
        <v>8.01613984E-2</v>
      </c>
      <c r="J6079" s="74"/>
      <c r="K6079" s="73"/>
      <c r="L6079" s="73"/>
      <c r="M6079" s="73"/>
      <c r="N6079" s="73"/>
      <c r="O6079" s="69"/>
      <c r="P6079" s="69"/>
      <c r="Q6079" s="69"/>
      <c r="R6079" s="69"/>
      <c r="S6079" s="69"/>
      <c r="T6079" s="69"/>
      <c r="U6079" s="69"/>
      <c r="V6079" s="72"/>
      <c r="W6079" s="71"/>
      <c r="X6079" s="71"/>
    </row>
    <row r="6080" spans="1:24" ht="15.75" thickBot="1">
      <c r="A6080" s="3">
        <v>0.60719999999999996</v>
      </c>
      <c r="B6080" s="17">
        <v>0.10560817710000001</v>
      </c>
      <c r="C6080" s="17">
        <v>6.3795471699999995E-2</v>
      </c>
      <c r="D6080" s="17">
        <v>5.4842208000000003E-2</v>
      </c>
      <c r="E6080" s="74">
        <v>7.4034046699999995E-2</v>
      </c>
      <c r="F6080" s="74">
        <v>4.0679900800000002E-2</v>
      </c>
      <c r="G6080" s="17">
        <v>8.0238559099999995E-2</v>
      </c>
      <c r="J6080" s="74"/>
      <c r="K6080" s="73"/>
      <c r="L6080" s="73"/>
      <c r="M6080" s="73"/>
      <c r="N6080" s="73"/>
      <c r="O6080" s="69"/>
      <c r="P6080" s="69"/>
      <c r="Q6080" s="69"/>
      <c r="R6080" s="69"/>
      <c r="S6080" s="69"/>
      <c r="T6080" s="69"/>
      <c r="U6080" s="69"/>
      <c r="V6080" s="72"/>
      <c r="W6080" s="71"/>
      <c r="X6080" s="71"/>
    </row>
    <row r="6081" spans="1:24" ht="15.75" thickBot="1">
      <c r="A6081" s="3">
        <v>0.60729999999999995</v>
      </c>
      <c r="B6081" s="17">
        <v>0.1057091621</v>
      </c>
      <c r="C6081" s="17">
        <v>6.3881561599999998E-2</v>
      </c>
      <c r="D6081" s="17">
        <v>5.4925045700000001E-2</v>
      </c>
      <c r="E6081" s="74">
        <v>7.4105357400000002E-2</v>
      </c>
      <c r="F6081" s="74">
        <v>4.0757411100000002E-2</v>
      </c>
      <c r="G6081" s="17">
        <v>8.0315726599999998E-2</v>
      </c>
      <c r="J6081" s="74"/>
      <c r="K6081" s="73"/>
      <c r="L6081" s="73"/>
      <c r="M6081" s="73"/>
      <c r="N6081" s="73"/>
      <c r="O6081" s="69"/>
      <c r="P6081" s="69"/>
      <c r="Q6081" s="69"/>
      <c r="R6081" s="69"/>
      <c r="S6081" s="69"/>
      <c r="T6081" s="69"/>
      <c r="U6081" s="69"/>
      <c r="V6081" s="72"/>
      <c r="W6081" s="71"/>
      <c r="X6081" s="71"/>
    </row>
    <row r="6082" spans="1:24" ht="15.75" thickBot="1">
      <c r="A6082" s="3">
        <v>0.60740000000000005</v>
      </c>
      <c r="B6082" s="17">
        <v>0.1058101543</v>
      </c>
      <c r="C6082" s="17">
        <v>6.3967661199999998E-2</v>
      </c>
      <c r="D6082" s="17">
        <v>5.5007893799999999E-2</v>
      </c>
      <c r="E6082" s="74">
        <v>7.41766747E-2</v>
      </c>
      <c r="F6082" s="74">
        <v>4.0834932499999997E-2</v>
      </c>
      <c r="G6082" s="17">
        <v>8.0392900700000006E-2</v>
      </c>
      <c r="J6082" s="74"/>
      <c r="K6082" s="73"/>
      <c r="L6082" s="73"/>
      <c r="M6082" s="73"/>
      <c r="N6082" s="73"/>
      <c r="O6082" s="69"/>
      <c r="P6082" s="69"/>
      <c r="Q6082" s="69"/>
      <c r="R6082" s="69"/>
      <c r="S6082" s="69"/>
      <c r="T6082" s="69"/>
      <c r="U6082" s="69"/>
      <c r="V6082" s="72"/>
      <c r="W6082" s="71"/>
      <c r="X6082" s="71"/>
    </row>
    <row r="6083" spans="1:24" ht="15.75" thickBot="1">
      <c r="A6083" s="3">
        <v>0.60750000000000004</v>
      </c>
      <c r="B6083" s="17">
        <v>0.1059111537</v>
      </c>
      <c r="C6083" s="17">
        <v>6.4053770499999996E-2</v>
      </c>
      <c r="D6083" s="17">
        <v>5.5090752100000001E-2</v>
      </c>
      <c r="E6083" s="74">
        <v>7.4247998499999995E-2</v>
      </c>
      <c r="F6083" s="74">
        <v>4.0912465000000002E-2</v>
      </c>
      <c r="G6083" s="17">
        <v>8.0470081700000001E-2</v>
      </c>
      <c r="J6083" s="74"/>
      <c r="K6083" s="73"/>
      <c r="L6083" s="73"/>
      <c r="M6083" s="73"/>
      <c r="N6083" s="73"/>
      <c r="O6083" s="69"/>
      <c r="P6083" s="69"/>
      <c r="Q6083" s="69"/>
      <c r="R6083" s="69"/>
      <c r="S6083" s="69"/>
      <c r="T6083" s="69"/>
      <c r="U6083" s="69"/>
      <c r="V6083" s="72"/>
      <c r="W6083" s="71"/>
      <c r="X6083" s="71"/>
    </row>
    <row r="6084" spans="1:24" ht="15.75" thickBot="1">
      <c r="A6084" s="3">
        <v>0.60760000000000003</v>
      </c>
      <c r="B6084" s="17">
        <v>0.1060121602</v>
      </c>
      <c r="C6084" s="17">
        <v>6.4139889500000005E-2</v>
      </c>
      <c r="D6084" s="17">
        <v>5.5173620600000001E-2</v>
      </c>
      <c r="E6084" s="74">
        <v>7.4319328899999995E-2</v>
      </c>
      <c r="F6084" s="74">
        <v>4.0990008600000002E-2</v>
      </c>
      <c r="G6084" s="17">
        <v>8.0547269300000002E-2</v>
      </c>
      <c r="J6084" s="74"/>
      <c r="K6084" s="73"/>
      <c r="L6084" s="73"/>
      <c r="M6084" s="73"/>
      <c r="N6084" s="73"/>
      <c r="O6084" s="69"/>
      <c r="P6084" s="69"/>
      <c r="Q6084" s="69"/>
      <c r="R6084" s="69"/>
      <c r="S6084" s="69"/>
      <c r="T6084" s="69"/>
      <c r="U6084" s="69"/>
      <c r="V6084" s="72"/>
      <c r="W6084" s="71"/>
      <c r="X6084" s="71"/>
    </row>
    <row r="6085" spans="1:24" ht="15.75" thickBot="1">
      <c r="A6085" s="3">
        <v>0.60770000000000002</v>
      </c>
      <c r="B6085" s="17">
        <v>0.1061131739</v>
      </c>
      <c r="C6085" s="17">
        <v>6.4226018199999999E-2</v>
      </c>
      <c r="D6085" s="17">
        <v>5.5256499399999999E-2</v>
      </c>
      <c r="E6085" s="74">
        <v>7.43906659E-2</v>
      </c>
      <c r="F6085" s="74">
        <v>4.10675634E-2</v>
      </c>
      <c r="G6085" s="17">
        <v>8.0624463800000004E-2</v>
      </c>
      <c r="J6085" s="74"/>
      <c r="K6085" s="73"/>
      <c r="L6085" s="73"/>
      <c r="M6085" s="73"/>
      <c r="N6085" s="73"/>
      <c r="O6085" s="69"/>
      <c r="P6085" s="69"/>
      <c r="Q6085" s="69"/>
      <c r="R6085" s="69"/>
      <c r="S6085" s="69"/>
      <c r="T6085" s="69"/>
      <c r="U6085" s="69"/>
      <c r="V6085" s="72"/>
      <c r="W6085" s="71"/>
      <c r="X6085" s="71"/>
    </row>
    <row r="6086" spans="1:24" ht="15.75" thickBot="1">
      <c r="A6086" s="3">
        <v>0.60780000000000001</v>
      </c>
      <c r="B6086" s="17">
        <v>0.10621419479999999</v>
      </c>
      <c r="C6086" s="17">
        <v>6.4312156699999998E-2</v>
      </c>
      <c r="D6086" s="17">
        <v>5.5339388599999997E-2</v>
      </c>
      <c r="E6086" s="74">
        <v>7.4462009400000001E-2</v>
      </c>
      <c r="F6086" s="74">
        <v>4.11451293E-2</v>
      </c>
      <c r="G6086" s="17">
        <v>8.0701665000000006E-2</v>
      </c>
      <c r="J6086" s="74"/>
      <c r="K6086" s="73"/>
      <c r="L6086" s="73"/>
      <c r="M6086" s="73"/>
      <c r="N6086" s="73"/>
      <c r="O6086" s="69"/>
      <c r="P6086" s="69"/>
      <c r="Q6086" s="69"/>
      <c r="R6086" s="69"/>
      <c r="S6086" s="69"/>
      <c r="T6086" s="69"/>
      <c r="U6086" s="69"/>
      <c r="V6086" s="72"/>
      <c r="W6086" s="71"/>
      <c r="X6086" s="71"/>
    </row>
    <row r="6087" spans="1:24" ht="15.75" thickBot="1">
      <c r="A6087" s="3">
        <v>0.6079</v>
      </c>
      <c r="B6087" s="17">
        <v>0.1063152228</v>
      </c>
      <c r="C6087" s="17">
        <v>6.4398304899999995E-2</v>
      </c>
      <c r="D6087" s="17">
        <v>5.5422288E-2</v>
      </c>
      <c r="E6087" s="74">
        <v>7.4533359499999993E-2</v>
      </c>
      <c r="F6087" s="74">
        <v>4.1222706400000003E-2</v>
      </c>
      <c r="G6087" s="17">
        <v>8.0778873000000001E-2</v>
      </c>
      <c r="J6087" s="74"/>
      <c r="K6087" s="73"/>
      <c r="L6087" s="73"/>
      <c r="M6087" s="73"/>
      <c r="N6087" s="73"/>
      <c r="O6087" s="69"/>
      <c r="P6087" s="69"/>
      <c r="Q6087" s="69"/>
      <c r="R6087" s="69"/>
      <c r="S6087" s="69"/>
      <c r="T6087" s="69"/>
      <c r="U6087" s="69"/>
      <c r="V6087" s="72"/>
      <c r="W6087" s="71"/>
      <c r="X6087" s="71"/>
    </row>
    <row r="6088" spans="1:24" ht="15.75" thickBot="1">
      <c r="A6088" s="3">
        <v>0.60799999999999998</v>
      </c>
      <c r="B6088" s="17">
        <v>0.10641625809999999</v>
      </c>
      <c r="C6088" s="17">
        <v>6.4484462899999997E-2</v>
      </c>
      <c r="D6088" s="17">
        <v>5.5505197700000002E-2</v>
      </c>
      <c r="E6088" s="74">
        <v>7.4604716200000004E-2</v>
      </c>
      <c r="F6088" s="74">
        <v>4.1300294699999997E-2</v>
      </c>
      <c r="G6088" s="17">
        <v>8.0856087699999996E-2</v>
      </c>
      <c r="J6088" s="74"/>
      <c r="K6088" s="73"/>
      <c r="L6088" s="73"/>
      <c r="M6088" s="73"/>
      <c r="N6088" s="73"/>
      <c r="O6088" s="69"/>
      <c r="P6088" s="69"/>
      <c r="Q6088" s="69"/>
      <c r="R6088" s="69"/>
      <c r="S6088" s="69"/>
      <c r="T6088" s="69"/>
      <c r="U6088" s="69"/>
      <c r="V6088" s="72"/>
      <c r="W6088" s="71"/>
      <c r="X6088" s="71"/>
    </row>
    <row r="6089" spans="1:24" ht="15.75" thickBot="1">
      <c r="A6089" s="3">
        <v>0.60809999999999997</v>
      </c>
      <c r="B6089" s="17">
        <v>0.1065173006</v>
      </c>
      <c r="C6089" s="17">
        <v>6.4570630700000006E-2</v>
      </c>
      <c r="D6089" s="17">
        <v>5.5588117700000002E-2</v>
      </c>
      <c r="E6089" s="74">
        <v>7.4676079500000006E-2</v>
      </c>
      <c r="F6089" s="74">
        <v>4.13778941E-2</v>
      </c>
      <c r="G6089" s="17">
        <v>8.0933309199999998E-2</v>
      </c>
      <c r="J6089" s="74"/>
      <c r="K6089" s="73"/>
      <c r="L6089" s="73"/>
      <c r="M6089" s="73"/>
      <c r="N6089" s="73"/>
      <c r="O6089" s="69"/>
      <c r="P6089" s="69"/>
      <c r="Q6089" s="69"/>
      <c r="R6089" s="69"/>
      <c r="S6089" s="69"/>
      <c r="T6089" s="69"/>
      <c r="U6089" s="69"/>
      <c r="V6089" s="72"/>
      <c r="W6089" s="71"/>
      <c r="X6089" s="71"/>
    </row>
    <row r="6090" spans="1:24" ht="15.75" thickBot="1">
      <c r="A6090" s="3">
        <v>0.60819999999999996</v>
      </c>
      <c r="B6090" s="17">
        <v>0.1066183503</v>
      </c>
      <c r="C6090" s="17">
        <v>6.4656808199999999E-2</v>
      </c>
      <c r="D6090" s="17">
        <v>5.5671048000000001E-2</v>
      </c>
      <c r="E6090" s="74">
        <v>7.4747449399999999E-2</v>
      </c>
      <c r="F6090" s="74">
        <v>4.14555047E-2</v>
      </c>
      <c r="G6090" s="17">
        <v>8.1010537600000002E-2</v>
      </c>
      <c r="J6090" s="74"/>
      <c r="K6090" s="73"/>
      <c r="L6090" s="73"/>
      <c r="M6090" s="73"/>
      <c r="N6090" s="73"/>
      <c r="O6090" s="69"/>
      <c r="P6090" s="69"/>
      <c r="Q6090" s="69"/>
      <c r="R6090" s="69"/>
      <c r="S6090" s="69"/>
      <c r="T6090" s="69"/>
      <c r="U6090" s="69"/>
      <c r="V6090" s="72"/>
      <c r="W6090" s="71"/>
      <c r="X6090" s="71"/>
    </row>
    <row r="6091" spans="1:24" ht="15.75" thickBot="1">
      <c r="A6091" s="3">
        <v>0.60829999999999995</v>
      </c>
      <c r="B6091" s="17">
        <v>0.1067194072</v>
      </c>
      <c r="C6091" s="17">
        <v>6.4742995400000003E-2</v>
      </c>
      <c r="D6091" s="17">
        <v>5.57539887E-2</v>
      </c>
      <c r="E6091" s="74">
        <v>7.4818825899999997E-2</v>
      </c>
      <c r="F6091" s="74">
        <v>4.1533126500000003E-2</v>
      </c>
      <c r="G6091" s="17">
        <v>8.1087772700000005E-2</v>
      </c>
      <c r="J6091" s="74"/>
      <c r="K6091" s="73"/>
      <c r="L6091" s="73"/>
      <c r="M6091" s="73"/>
      <c r="N6091" s="73"/>
      <c r="O6091" s="69"/>
      <c r="P6091" s="69"/>
      <c r="Q6091" s="69"/>
      <c r="R6091" s="69"/>
      <c r="S6091" s="69"/>
      <c r="T6091" s="69"/>
      <c r="U6091" s="69"/>
      <c r="V6091" s="72"/>
      <c r="W6091" s="71"/>
      <c r="X6091" s="71"/>
    </row>
    <row r="6092" spans="1:24" ht="15.75" thickBot="1">
      <c r="A6092" s="3">
        <v>0.60840000000000005</v>
      </c>
      <c r="B6092" s="17">
        <v>0.10682047140000001</v>
      </c>
      <c r="C6092" s="17">
        <v>6.4829192499999994E-2</v>
      </c>
      <c r="D6092" s="17">
        <v>5.5836939699999998E-2</v>
      </c>
      <c r="E6092" s="74">
        <v>7.4890208999999999E-2</v>
      </c>
      <c r="F6092" s="74">
        <v>4.1610759499999997E-2</v>
      </c>
      <c r="G6092" s="17">
        <v>8.1165014699999996E-2</v>
      </c>
      <c r="J6092" s="74"/>
      <c r="K6092" s="73"/>
      <c r="L6092" s="73"/>
      <c r="M6092" s="73"/>
      <c r="N6092" s="73"/>
      <c r="O6092" s="69"/>
      <c r="P6092" s="69"/>
      <c r="Q6092" s="69"/>
      <c r="R6092" s="69"/>
      <c r="S6092" s="69"/>
      <c r="T6092" s="69"/>
      <c r="U6092" s="69"/>
      <c r="V6092" s="72"/>
      <c r="W6092" s="71"/>
      <c r="X6092" s="71"/>
    </row>
    <row r="6093" spans="1:24" ht="15.75" thickBot="1">
      <c r="A6093" s="3">
        <v>0.60850000000000004</v>
      </c>
      <c r="B6093" s="17">
        <v>0.10692154280000001</v>
      </c>
      <c r="C6093" s="17">
        <v>6.4915399299999996E-2</v>
      </c>
      <c r="D6093" s="17">
        <v>5.5919901000000001E-2</v>
      </c>
      <c r="E6093" s="74">
        <v>7.4961598700000007E-2</v>
      </c>
      <c r="F6093" s="74">
        <v>4.16884036E-2</v>
      </c>
      <c r="G6093" s="17">
        <v>8.1242263499999995E-2</v>
      </c>
      <c r="J6093" s="74"/>
      <c r="K6093" s="73"/>
      <c r="L6093" s="73"/>
      <c r="M6093" s="73"/>
      <c r="N6093" s="73"/>
      <c r="O6093" s="69"/>
      <c r="P6093" s="69"/>
      <c r="Q6093" s="69"/>
      <c r="R6093" s="69"/>
      <c r="S6093" s="69"/>
      <c r="T6093" s="69"/>
      <c r="U6093" s="69"/>
      <c r="V6093" s="72"/>
      <c r="W6093" s="71"/>
      <c r="X6093" s="71"/>
    </row>
    <row r="6094" spans="1:24" ht="15.75" thickBot="1">
      <c r="A6094" s="3">
        <v>0.60860000000000003</v>
      </c>
      <c r="B6094" s="17">
        <v>0.1070226214</v>
      </c>
      <c r="C6094" s="17">
        <v>6.5001615999999998E-2</v>
      </c>
      <c r="D6094" s="17">
        <v>5.6002872699999998E-2</v>
      </c>
      <c r="E6094" s="74">
        <v>7.5032995099999999E-2</v>
      </c>
      <c r="F6094" s="74">
        <v>4.1766059000000001E-2</v>
      </c>
      <c r="G6094" s="17">
        <v>8.1319519100000001E-2</v>
      </c>
      <c r="J6094" s="74"/>
      <c r="K6094" s="73"/>
      <c r="L6094" s="73"/>
      <c r="M6094" s="73"/>
      <c r="N6094" s="73"/>
      <c r="O6094" s="69"/>
      <c r="P6094" s="69"/>
      <c r="Q6094" s="69"/>
      <c r="R6094" s="69"/>
      <c r="S6094" s="69"/>
      <c r="T6094" s="69"/>
      <c r="U6094" s="69"/>
      <c r="V6094" s="72"/>
      <c r="W6094" s="71"/>
      <c r="X6094" s="71"/>
    </row>
    <row r="6095" spans="1:24" ht="15.75" thickBot="1">
      <c r="A6095" s="3">
        <v>0.60870000000000002</v>
      </c>
      <c r="B6095" s="17">
        <v>0.1071237073</v>
      </c>
      <c r="C6095" s="17">
        <v>6.5087842399999998E-2</v>
      </c>
      <c r="D6095" s="17">
        <v>5.60858547E-2</v>
      </c>
      <c r="E6095" s="74">
        <v>7.5104398099999997E-2</v>
      </c>
      <c r="F6095" s="74">
        <v>4.1843725700000001E-2</v>
      </c>
      <c r="G6095" s="17">
        <v>8.1396781500000001E-2</v>
      </c>
      <c r="J6095" s="74"/>
      <c r="K6095" s="73"/>
      <c r="L6095" s="73"/>
      <c r="M6095" s="73"/>
      <c r="N6095" s="73"/>
      <c r="O6095" s="69"/>
      <c r="P6095" s="69"/>
      <c r="Q6095" s="69"/>
      <c r="R6095" s="69"/>
      <c r="S6095" s="69"/>
      <c r="T6095" s="69"/>
      <c r="U6095" s="69"/>
      <c r="V6095" s="72"/>
      <c r="W6095" s="71"/>
      <c r="X6095" s="71"/>
    </row>
    <row r="6096" spans="1:24" ht="15.75" thickBot="1">
      <c r="A6096" s="3">
        <v>0.60880000000000001</v>
      </c>
      <c r="B6096" s="17">
        <v>0.10722480049999999</v>
      </c>
      <c r="C6096" s="17">
        <v>6.5174078699999999E-2</v>
      </c>
      <c r="D6096" s="17">
        <v>5.6168847100000002E-2</v>
      </c>
      <c r="E6096" s="74">
        <v>7.51758077E-2</v>
      </c>
      <c r="F6096" s="74">
        <v>4.1921403500000003E-2</v>
      </c>
      <c r="G6096" s="17">
        <v>8.1474050800000003E-2</v>
      </c>
      <c r="J6096" s="74"/>
      <c r="K6096" s="73"/>
      <c r="L6096" s="73"/>
      <c r="M6096" s="73"/>
      <c r="N6096" s="73"/>
      <c r="O6096" s="69"/>
      <c r="P6096" s="69"/>
      <c r="Q6096" s="69"/>
      <c r="R6096" s="69"/>
      <c r="S6096" s="69"/>
      <c r="T6096" s="69"/>
      <c r="U6096" s="69"/>
      <c r="V6096" s="72"/>
      <c r="W6096" s="71"/>
      <c r="X6096" s="71"/>
    </row>
    <row r="6097" spans="1:24" ht="15.75" thickBot="1">
      <c r="A6097" s="3">
        <v>0.6089</v>
      </c>
      <c r="B6097" s="17">
        <v>0.10732590090000001</v>
      </c>
      <c r="C6097" s="17">
        <v>6.5260324800000005E-2</v>
      </c>
      <c r="D6097" s="17">
        <v>5.6251849800000003E-2</v>
      </c>
      <c r="E6097" s="74">
        <v>7.5247224000000001E-2</v>
      </c>
      <c r="F6097" s="74">
        <v>4.1999092600000003E-2</v>
      </c>
      <c r="G6097" s="17">
        <v>8.1551326899999999E-2</v>
      </c>
      <c r="J6097" s="74"/>
      <c r="K6097" s="73"/>
      <c r="L6097" s="73"/>
      <c r="M6097" s="73"/>
      <c r="N6097" s="73"/>
      <c r="O6097" s="69"/>
      <c r="P6097" s="69"/>
      <c r="Q6097" s="69"/>
      <c r="R6097" s="69"/>
      <c r="S6097" s="69"/>
      <c r="T6097" s="69"/>
      <c r="U6097" s="69"/>
      <c r="V6097" s="72"/>
      <c r="W6097" s="71"/>
      <c r="X6097" s="71"/>
    </row>
    <row r="6098" spans="1:24" ht="15.75" thickBot="1">
      <c r="A6098" s="3">
        <v>0.60899999999999999</v>
      </c>
      <c r="B6098" s="17">
        <v>0.1074270086</v>
      </c>
      <c r="C6098" s="17">
        <v>6.5346580700000004E-2</v>
      </c>
      <c r="D6098" s="17">
        <v>5.6334862999999999E-2</v>
      </c>
      <c r="E6098" s="74">
        <v>7.5318647000000002E-2</v>
      </c>
      <c r="F6098" s="74">
        <v>4.20767929E-2</v>
      </c>
      <c r="G6098" s="17">
        <v>8.1628609899999996E-2</v>
      </c>
      <c r="J6098" s="74"/>
      <c r="K6098" s="73"/>
      <c r="L6098" s="73"/>
      <c r="M6098" s="73"/>
      <c r="N6098" s="73"/>
      <c r="O6098" s="69"/>
      <c r="P6098" s="69"/>
      <c r="Q6098" s="69"/>
      <c r="R6098" s="69"/>
      <c r="S6098" s="69"/>
      <c r="T6098" s="69"/>
      <c r="U6098" s="69"/>
      <c r="V6098" s="72"/>
      <c r="W6098" s="71"/>
      <c r="X6098" s="71"/>
    </row>
    <row r="6099" spans="1:24" ht="15.75" thickBot="1">
      <c r="A6099" s="3">
        <v>0.60909999999999997</v>
      </c>
      <c r="B6099" s="17">
        <v>0.1075281236</v>
      </c>
      <c r="C6099" s="17">
        <v>6.5432846500000003E-2</v>
      </c>
      <c r="D6099" s="17">
        <v>5.64178865E-2</v>
      </c>
      <c r="E6099" s="74">
        <v>7.5390076599999994E-2</v>
      </c>
      <c r="F6099" s="74">
        <v>4.2154504500000002E-2</v>
      </c>
      <c r="G6099" s="17">
        <v>8.1705899700000001E-2</v>
      </c>
      <c r="J6099" s="74"/>
      <c r="K6099" s="73"/>
      <c r="L6099" s="73"/>
      <c r="M6099" s="73"/>
      <c r="N6099" s="73"/>
      <c r="O6099" s="69"/>
      <c r="P6099" s="69"/>
      <c r="Q6099" s="69"/>
      <c r="R6099" s="69"/>
      <c r="S6099" s="69"/>
      <c r="T6099" s="69"/>
      <c r="U6099" s="69"/>
      <c r="V6099" s="72"/>
      <c r="W6099" s="71"/>
      <c r="X6099" s="71"/>
    </row>
    <row r="6100" spans="1:24" ht="15.75" thickBot="1">
      <c r="A6100" s="3">
        <v>0.60919999999999996</v>
      </c>
      <c r="B6100" s="17">
        <v>0.1076292459</v>
      </c>
      <c r="C6100" s="17">
        <v>6.5519122099999993E-2</v>
      </c>
      <c r="D6100" s="17">
        <v>5.6500920400000001E-2</v>
      </c>
      <c r="E6100" s="74">
        <v>7.54615129E-2</v>
      </c>
      <c r="F6100" s="74">
        <v>4.2232227300000001E-2</v>
      </c>
      <c r="G6100" s="17">
        <v>8.1783196399999994E-2</v>
      </c>
      <c r="J6100" s="74"/>
      <c r="K6100" s="73"/>
      <c r="L6100" s="73"/>
      <c r="M6100" s="73"/>
      <c r="N6100" s="73"/>
      <c r="O6100" s="69"/>
      <c r="P6100" s="69"/>
      <c r="Q6100" s="69"/>
      <c r="R6100" s="69"/>
      <c r="S6100" s="69"/>
      <c r="T6100" s="69"/>
      <c r="U6100" s="69"/>
      <c r="V6100" s="72"/>
      <c r="W6100" s="71"/>
      <c r="X6100" s="71"/>
    </row>
    <row r="6101" spans="1:24" ht="15.75" thickBot="1">
      <c r="A6101" s="3">
        <v>0.60929999999999995</v>
      </c>
      <c r="B6101" s="17">
        <v>0.1077303755</v>
      </c>
      <c r="C6101" s="17">
        <v>6.5605407500000004E-2</v>
      </c>
      <c r="D6101" s="17">
        <v>5.6583964700000003E-2</v>
      </c>
      <c r="E6101" s="74">
        <v>7.5532955900000004E-2</v>
      </c>
      <c r="F6101" s="74">
        <v>4.2309961399999998E-2</v>
      </c>
      <c r="G6101" s="17">
        <v>8.1860500000000003E-2</v>
      </c>
      <c r="J6101" s="74"/>
      <c r="K6101" s="73"/>
      <c r="L6101" s="73"/>
      <c r="M6101" s="73"/>
      <c r="N6101" s="73"/>
      <c r="O6101" s="69"/>
      <c r="P6101" s="69"/>
      <c r="Q6101" s="69"/>
      <c r="R6101" s="69"/>
      <c r="S6101" s="69"/>
      <c r="T6101" s="69"/>
      <c r="U6101" s="69"/>
      <c r="V6101" s="72"/>
      <c r="W6101" s="71"/>
      <c r="X6101" s="71"/>
    </row>
    <row r="6102" spans="1:24" ht="15.75" thickBot="1">
      <c r="A6102" s="3">
        <v>0.60940000000000005</v>
      </c>
      <c r="B6102" s="17">
        <v>0.1078315124</v>
      </c>
      <c r="C6102" s="17">
        <v>6.5691702800000001E-2</v>
      </c>
      <c r="D6102" s="17">
        <v>5.6667019399999997E-2</v>
      </c>
      <c r="E6102" s="74">
        <v>7.5604405499999999E-2</v>
      </c>
      <c r="F6102" s="74">
        <v>4.2387706800000001E-2</v>
      </c>
      <c r="G6102" s="17">
        <v>8.19378105E-2</v>
      </c>
      <c r="J6102" s="74"/>
      <c r="K6102" s="73"/>
      <c r="L6102" s="73"/>
      <c r="M6102" s="73"/>
      <c r="N6102" s="73"/>
      <c r="O6102" s="69"/>
      <c r="P6102" s="69"/>
      <c r="Q6102" s="69"/>
      <c r="R6102" s="69"/>
      <c r="S6102" s="69"/>
      <c r="T6102" s="69"/>
      <c r="U6102" s="69"/>
      <c r="V6102" s="72"/>
      <c r="W6102" s="71"/>
      <c r="X6102" s="71"/>
    </row>
    <row r="6103" spans="1:24" ht="15.75" thickBot="1">
      <c r="A6103" s="3">
        <v>0.60950000000000004</v>
      </c>
      <c r="B6103" s="17">
        <v>0.1079326566</v>
      </c>
      <c r="C6103" s="17">
        <v>6.5778007999999999E-2</v>
      </c>
      <c r="D6103" s="17">
        <v>5.67500846E-2</v>
      </c>
      <c r="E6103" s="74">
        <v>7.5675861900000002E-2</v>
      </c>
      <c r="F6103" s="74">
        <v>4.24654634E-2</v>
      </c>
      <c r="G6103" s="17">
        <v>8.2015127800000004E-2</v>
      </c>
      <c r="J6103" s="74"/>
      <c r="K6103" s="73"/>
      <c r="L6103" s="73"/>
      <c r="M6103" s="73"/>
      <c r="N6103" s="73"/>
      <c r="O6103" s="69"/>
      <c r="P6103" s="69"/>
      <c r="Q6103" s="69"/>
      <c r="R6103" s="69"/>
      <c r="S6103" s="69"/>
      <c r="T6103" s="69"/>
      <c r="U6103" s="69"/>
      <c r="V6103" s="72"/>
      <c r="W6103" s="71"/>
      <c r="X6103" s="71"/>
    </row>
    <row r="6104" spans="1:24" ht="15.75" thickBot="1">
      <c r="A6104" s="3">
        <v>0.60960000000000003</v>
      </c>
      <c r="B6104" s="17">
        <v>0.1080338082</v>
      </c>
      <c r="C6104" s="17">
        <v>6.5864323099999997E-2</v>
      </c>
      <c r="D6104" s="17">
        <v>5.6833160100000002E-2</v>
      </c>
      <c r="E6104" s="74">
        <v>7.5747325000000004E-2</v>
      </c>
      <c r="F6104" s="74">
        <v>4.2543231399999999E-2</v>
      </c>
      <c r="G6104" s="17">
        <v>8.2092452100000005E-2</v>
      </c>
      <c r="J6104" s="74"/>
      <c r="K6104" s="73"/>
      <c r="L6104" s="73"/>
      <c r="M6104" s="73"/>
      <c r="N6104" s="73"/>
      <c r="O6104" s="69"/>
      <c r="P6104" s="69"/>
      <c r="Q6104" s="69"/>
      <c r="R6104" s="69"/>
      <c r="S6104" s="69"/>
      <c r="T6104" s="69"/>
      <c r="U6104" s="69"/>
      <c r="V6104" s="72"/>
      <c r="W6104" s="71"/>
      <c r="X6104" s="71"/>
    </row>
    <row r="6105" spans="1:24" ht="15.75" thickBot="1">
      <c r="A6105" s="3">
        <v>0.60970000000000002</v>
      </c>
      <c r="B6105" s="17">
        <v>0.108134967</v>
      </c>
      <c r="C6105" s="17">
        <v>6.5950648000000001E-2</v>
      </c>
      <c r="D6105" s="17">
        <v>5.6916246099999998E-2</v>
      </c>
      <c r="E6105" s="74">
        <v>7.5818794699999997E-2</v>
      </c>
      <c r="F6105" s="74">
        <v>4.2621010600000002E-2</v>
      </c>
      <c r="G6105" s="17">
        <v>8.2169783299999993E-2</v>
      </c>
      <c r="J6105" s="74"/>
      <c r="K6105" s="73"/>
      <c r="L6105" s="73"/>
      <c r="M6105" s="73"/>
      <c r="N6105" s="73"/>
      <c r="O6105" s="69"/>
      <c r="P6105" s="69"/>
      <c r="Q6105" s="69"/>
      <c r="R6105" s="69"/>
      <c r="S6105" s="69"/>
      <c r="T6105" s="69"/>
      <c r="U6105" s="69"/>
      <c r="V6105" s="72"/>
      <c r="W6105" s="71"/>
      <c r="X6105" s="71"/>
    </row>
    <row r="6106" spans="1:24" ht="15.75" thickBot="1">
      <c r="A6106" s="3">
        <v>0.60980000000000001</v>
      </c>
      <c r="B6106" s="17">
        <v>0.1082361333</v>
      </c>
      <c r="C6106" s="17">
        <v>6.6036982899999999E-2</v>
      </c>
      <c r="D6106" s="17">
        <v>5.6999342600000003E-2</v>
      </c>
      <c r="E6106" s="74">
        <v>7.5890271199999998E-2</v>
      </c>
      <c r="F6106" s="74">
        <v>4.2698801100000003E-2</v>
      </c>
      <c r="G6106" s="17">
        <v>8.2247121399999998E-2</v>
      </c>
      <c r="J6106" s="74"/>
      <c r="K6106" s="73"/>
      <c r="L6106" s="73"/>
      <c r="M6106" s="73"/>
      <c r="N6106" s="73"/>
      <c r="O6106" s="69"/>
      <c r="P6106" s="69"/>
      <c r="Q6106" s="69"/>
      <c r="R6106" s="69"/>
      <c r="S6106" s="69"/>
      <c r="T6106" s="69"/>
      <c r="U6106" s="69"/>
      <c r="V6106" s="72"/>
      <c r="W6106" s="71"/>
      <c r="X6106" s="71"/>
    </row>
    <row r="6107" spans="1:24" ht="15.75" thickBot="1">
      <c r="A6107" s="3">
        <v>0.6099</v>
      </c>
      <c r="B6107" s="17">
        <v>0.10833730680000001</v>
      </c>
      <c r="C6107" s="17">
        <v>6.6123327600000004E-2</v>
      </c>
      <c r="D6107" s="17">
        <v>5.70824495E-2</v>
      </c>
      <c r="E6107" s="74">
        <v>7.5961754399999998E-2</v>
      </c>
      <c r="F6107" s="74">
        <v>4.2776603000000003E-2</v>
      </c>
      <c r="G6107" s="17">
        <v>8.2324466400000004E-2</v>
      </c>
      <c r="J6107" s="74"/>
      <c r="K6107" s="73"/>
      <c r="L6107" s="73"/>
      <c r="M6107" s="73"/>
      <c r="N6107" s="73"/>
      <c r="O6107" s="69"/>
      <c r="P6107" s="69"/>
      <c r="Q6107" s="69"/>
      <c r="R6107" s="69"/>
      <c r="S6107" s="69"/>
      <c r="T6107" s="69"/>
      <c r="U6107" s="69"/>
      <c r="V6107" s="72"/>
      <c r="W6107" s="71"/>
      <c r="X6107" s="71"/>
    </row>
    <row r="6108" spans="1:24" ht="15.75" thickBot="1">
      <c r="A6108" s="3">
        <v>0.61</v>
      </c>
      <c r="B6108" s="17">
        <v>0.1084384878</v>
      </c>
      <c r="C6108" s="17">
        <v>6.6209682199999995E-2</v>
      </c>
      <c r="D6108" s="17">
        <v>5.7165566799999998E-2</v>
      </c>
      <c r="E6108" s="74">
        <v>7.6033244400000005E-2</v>
      </c>
      <c r="F6108" s="74">
        <v>4.2854416200000002E-2</v>
      </c>
      <c r="G6108" s="17">
        <v>8.2401818399999993E-2</v>
      </c>
      <c r="J6108" s="74"/>
      <c r="K6108" s="73"/>
      <c r="L6108" s="73"/>
      <c r="M6108" s="73"/>
      <c r="N6108" s="73"/>
      <c r="O6108" s="69"/>
      <c r="P6108" s="69"/>
      <c r="Q6108" s="69"/>
      <c r="R6108" s="69"/>
      <c r="S6108" s="69"/>
      <c r="T6108" s="69"/>
      <c r="U6108" s="69"/>
      <c r="V6108" s="72"/>
      <c r="W6108" s="71"/>
      <c r="X6108" s="71"/>
    </row>
    <row r="6109" spans="1:24" ht="15.75" thickBot="1">
      <c r="A6109" s="3">
        <v>0.61009999999999998</v>
      </c>
      <c r="B6109" s="17">
        <v>0.1085396761</v>
      </c>
      <c r="C6109" s="17">
        <v>6.6296046799999994E-2</v>
      </c>
      <c r="D6109" s="17">
        <v>5.7248694599999997E-2</v>
      </c>
      <c r="E6109" s="74">
        <v>7.6104741099999998E-2</v>
      </c>
      <c r="F6109" s="74">
        <v>4.2932240699999999E-2</v>
      </c>
      <c r="G6109" s="17">
        <v>8.2479177299999998E-2</v>
      </c>
      <c r="J6109" s="74"/>
      <c r="K6109" s="73"/>
      <c r="L6109" s="73"/>
      <c r="M6109" s="73"/>
      <c r="N6109" s="73"/>
      <c r="O6109" s="69"/>
      <c r="P6109" s="69"/>
      <c r="Q6109" s="69"/>
      <c r="R6109" s="69"/>
      <c r="S6109" s="69"/>
      <c r="T6109" s="69"/>
      <c r="U6109" s="69"/>
      <c r="V6109" s="72"/>
      <c r="W6109" s="71"/>
      <c r="X6109" s="71"/>
    </row>
    <row r="6110" spans="1:24" ht="15.75" thickBot="1">
      <c r="A6110" s="3">
        <v>0.61019999999999996</v>
      </c>
      <c r="B6110" s="17">
        <v>0.1086408718</v>
      </c>
      <c r="C6110" s="17">
        <v>6.6382421299999994E-2</v>
      </c>
      <c r="D6110" s="17">
        <v>5.7331832899999997E-2</v>
      </c>
      <c r="E6110" s="74">
        <v>7.6176244500000004E-2</v>
      </c>
      <c r="F6110" s="74">
        <v>4.3010076500000001E-2</v>
      </c>
      <c r="G6110" s="17">
        <v>8.2556543100000004E-2</v>
      </c>
      <c r="J6110" s="74"/>
      <c r="K6110" s="73"/>
      <c r="L6110" s="73"/>
      <c r="M6110" s="73"/>
      <c r="N6110" s="73"/>
      <c r="O6110" s="69"/>
      <c r="P6110" s="69"/>
      <c r="Q6110" s="69"/>
      <c r="R6110" s="69"/>
      <c r="S6110" s="69"/>
      <c r="T6110" s="69"/>
      <c r="U6110" s="69"/>
      <c r="V6110" s="72"/>
      <c r="W6110" s="71"/>
      <c r="X6110" s="71"/>
    </row>
    <row r="6111" spans="1:24" ht="15.75" thickBot="1">
      <c r="A6111" s="3">
        <v>0.61029999999999995</v>
      </c>
      <c r="B6111" s="17">
        <v>0.1087420748</v>
      </c>
      <c r="C6111" s="17">
        <v>6.6468805699999994E-2</v>
      </c>
      <c r="D6111" s="17">
        <v>5.7414981599999998E-2</v>
      </c>
      <c r="E6111" s="74">
        <v>7.6247754700000003E-2</v>
      </c>
      <c r="F6111" s="74">
        <v>4.3087923700000003E-2</v>
      </c>
      <c r="G6111" s="17">
        <v>8.2633915899999993E-2</v>
      </c>
      <c r="J6111" s="74"/>
      <c r="K6111" s="73"/>
      <c r="L6111" s="73"/>
      <c r="M6111" s="73"/>
      <c r="N6111" s="73"/>
      <c r="O6111" s="69"/>
      <c r="P6111" s="69"/>
      <c r="Q6111" s="69"/>
      <c r="R6111" s="69"/>
      <c r="S6111" s="69"/>
      <c r="T6111" s="69"/>
      <c r="U6111" s="69"/>
      <c r="V6111" s="72"/>
      <c r="W6111" s="71"/>
      <c r="X6111" s="71"/>
    </row>
    <row r="6112" spans="1:24" ht="15.75" thickBot="1">
      <c r="A6112" s="3">
        <v>0.61040000000000005</v>
      </c>
      <c r="B6112" s="17">
        <v>0.1088432853</v>
      </c>
      <c r="C6112" s="17">
        <v>6.6555199999999995E-2</v>
      </c>
      <c r="D6112" s="17">
        <v>5.7498140900000001E-2</v>
      </c>
      <c r="E6112" s="74">
        <v>7.6319271600000002E-2</v>
      </c>
      <c r="F6112" s="74">
        <v>4.3165782200000002E-2</v>
      </c>
      <c r="G6112" s="17">
        <v>8.2711295700000007E-2</v>
      </c>
      <c r="J6112" s="74"/>
      <c r="K6112" s="73"/>
      <c r="L6112" s="73"/>
      <c r="M6112" s="73"/>
      <c r="N6112" s="73"/>
      <c r="O6112" s="69"/>
      <c r="P6112" s="69"/>
      <c r="Q6112" s="69"/>
      <c r="R6112" s="69"/>
      <c r="S6112" s="69"/>
      <c r="T6112" s="69"/>
      <c r="U6112" s="69"/>
      <c r="V6112" s="72"/>
      <c r="W6112" s="71"/>
      <c r="X6112" s="71"/>
    </row>
    <row r="6113" spans="1:24" ht="15.75" thickBot="1">
      <c r="A6113" s="3">
        <v>0.61050000000000004</v>
      </c>
      <c r="B6113" s="17">
        <v>0.10894450310000001</v>
      </c>
      <c r="C6113" s="17">
        <v>6.6641604300000004E-2</v>
      </c>
      <c r="D6113" s="17">
        <v>5.7581310599999998E-2</v>
      </c>
      <c r="E6113" s="74">
        <v>7.6390795400000003E-2</v>
      </c>
      <c r="F6113" s="74">
        <v>4.3243652100000002E-2</v>
      </c>
      <c r="G6113" s="17">
        <v>8.2788682399999994E-2</v>
      </c>
      <c r="J6113" s="74"/>
      <c r="K6113" s="73"/>
      <c r="L6113" s="73"/>
      <c r="M6113" s="73"/>
      <c r="N6113" s="73"/>
      <c r="O6113" s="69"/>
      <c r="P6113" s="69"/>
      <c r="Q6113" s="69"/>
      <c r="R6113" s="69"/>
      <c r="S6113" s="69"/>
      <c r="T6113" s="69"/>
      <c r="U6113" s="69"/>
      <c r="V6113" s="72"/>
      <c r="W6113" s="71"/>
      <c r="X6113" s="71"/>
    </row>
    <row r="6114" spans="1:24" ht="15.75" thickBot="1">
      <c r="A6114" s="3">
        <v>0.61060000000000003</v>
      </c>
      <c r="B6114" s="17">
        <v>0.1090457284</v>
      </c>
      <c r="C6114" s="17">
        <v>6.6728018599999994E-2</v>
      </c>
      <c r="D6114" s="17">
        <v>5.7664490899999997E-2</v>
      </c>
      <c r="E6114" s="74">
        <v>7.6462325900000003E-2</v>
      </c>
      <c r="F6114" s="74">
        <v>4.3321533400000001E-2</v>
      </c>
      <c r="G6114" s="17">
        <v>8.2866076100000005E-2</v>
      </c>
      <c r="J6114" s="74"/>
      <c r="K6114" s="73"/>
      <c r="L6114" s="73"/>
      <c r="M6114" s="73"/>
      <c r="N6114" s="73"/>
      <c r="O6114" s="69"/>
      <c r="P6114" s="69"/>
      <c r="Q6114" s="69"/>
      <c r="R6114" s="69"/>
      <c r="S6114" s="69"/>
      <c r="T6114" s="69"/>
      <c r="U6114" s="69"/>
      <c r="V6114" s="72"/>
      <c r="W6114" s="71"/>
      <c r="X6114" s="71"/>
    </row>
    <row r="6115" spans="1:24" ht="15.75" thickBot="1">
      <c r="A6115" s="3">
        <v>0.61070000000000002</v>
      </c>
      <c r="B6115" s="17">
        <v>0.109146961</v>
      </c>
      <c r="C6115" s="17">
        <v>6.6814442799999998E-2</v>
      </c>
      <c r="D6115" s="17">
        <v>5.7747681600000003E-2</v>
      </c>
      <c r="E6115" s="74">
        <v>7.6533863199999996E-2</v>
      </c>
      <c r="F6115" s="74">
        <v>4.3399425999999998E-2</v>
      </c>
      <c r="G6115" s="17">
        <v>8.2943476799999999E-2</v>
      </c>
      <c r="J6115" s="74"/>
      <c r="K6115" s="73"/>
      <c r="L6115" s="73"/>
      <c r="M6115" s="73"/>
      <c r="N6115" s="73"/>
      <c r="O6115" s="69"/>
      <c r="P6115" s="69"/>
      <c r="Q6115" s="69"/>
      <c r="R6115" s="69"/>
      <c r="S6115" s="69"/>
      <c r="T6115" s="69"/>
      <c r="U6115" s="69"/>
      <c r="V6115" s="72"/>
      <c r="W6115" s="71"/>
      <c r="X6115" s="71"/>
    </row>
    <row r="6116" spans="1:24" ht="15.75" thickBot="1">
      <c r="A6116" s="3">
        <v>0.61080000000000001</v>
      </c>
      <c r="B6116" s="17">
        <v>0.1092482011</v>
      </c>
      <c r="C6116" s="17">
        <v>6.6900876999999997E-2</v>
      </c>
      <c r="D6116" s="17">
        <v>5.7830882899999998E-2</v>
      </c>
      <c r="E6116" s="74">
        <v>7.6605407200000003E-2</v>
      </c>
      <c r="F6116" s="74">
        <v>4.3477330000000002E-2</v>
      </c>
      <c r="G6116" s="17">
        <v>8.3020884500000003E-2</v>
      </c>
      <c r="J6116" s="74"/>
      <c r="K6116" s="73"/>
      <c r="L6116" s="73"/>
      <c r="M6116" s="73"/>
      <c r="N6116" s="73"/>
      <c r="O6116" s="69"/>
      <c r="P6116" s="69"/>
      <c r="Q6116" s="69"/>
      <c r="R6116" s="69"/>
      <c r="S6116" s="69"/>
      <c r="T6116" s="69"/>
      <c r="U6116" s="69"/>
      <c r="V6116" s="72"/>
      <c r="W6116" s="71"/>
      <c r="X6116" s="71"/>
    </row>
    <row r="6117" spans="1:24" ht="15.75" thickBot="1">
      <c r="A6117" s="3">
        <v>0.6109</v>
      </c>
      <c r="B6117" s="17">
        <v>0.1093494486</v>
      </c>
      <c r="C6117" s="17">
        <v>6.6987321200000005E-2</v>
      </c>
      <c r="D6117" s="17">
        <v>5.7914094700000002E-2</v>
      </c>
      <c r="E6117" s="74">
        <v>7.6676958099999998E-2</v>
      </c>
      <c r="F6117" s="74">
        <v>4.3555245399999998E-2</v>
      </c>
      <c r="G6117" s="17">
        <v>8.3098299200000003E-2</v>
      </c>
      <c r="J6117" s="74"/>
      <c r="K6117" s="73"/>
      <c r="L6117" s="73"/>
      <c r="M6117" s="73"/>
      <c r="N6117" s="73"/>
      <c r="O6117" s="69"/>
      <c r="P6117" s="69"/>
      <c r="Q6117" s="69"/>
      <c r="R6117" s="69"/>
      <c r="S6117" s="69"/>
      <c r="T6117" s="69"/>
      <c r="U6117" s="69"/>
      <c r="V6117" s="72"/>
      <c r="W6117" s="71"/>
      <c r="X6117" s="71"/>
    </row>
    <row r="6118" spans="1:24" ht="15.75" thickBot="1">
      <c r="A6118" s="3">
        <v>0.61099999999999999</v>
      </c>
      <c r="B6118" s="17">
        <v>0.1094507036</v>
      </c>
      <c r="C6118" s="17">
        <v>6.7073775299999999E-2</v>
      </c>
      <c r="D6118" s="17">
        <v>5.7997317E-2</v>
      </c>
      <c r="E6118" s="74">
        <v>7.67485158E-2</v>
      </c>
      <c r="F6118" s="74">
        <v>4.3633172200000001E-2</v>
      </c>
      <c r="G6118" s="17">
        <v>8.31757209E-2</v>
      </c>
      <c r="J6118" s="74"/>
      <c r="K6118" s="73"/>
      <c r="L6118" s="73"/>
      <c r="M6118" s="73"/>
      <c r="N6118" s="73"/>
      <c r="O6118" s="69"/>
      <c r="P6118" s="69"/>
      <c r="Q6118" s="69"/>
      <c r="R6118" s="69"/>
      <c r="S6118" s="69"/>
      <c r="T6118" s="69"/>
      <c r="U6118" s="69"/>
      <c r="V6118" s="72"/>
      <c r="W6118" s="71"/>
      <c r="X6118" s="71"/>
    </row>
    <row r="6119" spans="1:24" ht="15.75" thickBot="1">
      <c r="A6119" s="3">
        <v>0.61109999999999998</v>
      </c>
      <c r="B6119" s="17">
        <v>0.109551966</v>
      </c>
      <c r="C6119" s="17">
        <v>6.7160239499999996E-2</v>
      </c>
      <c r="D6119" s="17">
        <v>5.80805499E-2</v>
      </c>
      <c r="E6119" s="74">
        <v>7.6820080299999996E-2</v>
      </c>
      <c r="F6119" s="74">
        <v>4.3711110400000003E-2</v>
      </c>
      <c r="G6119" s="17">
        <v>8.3253149600000007E-2</v>
      </c>
      <c r="J6119" s="74"/>
      <c r="K6119" s="73"/>
      <c r="L6119" s="73"/>
      <c r="M6119" s="73"/>
      <c r="N6119" s="73"/>
      <c r="O6119" s="69"/>
      <c r="P6119" s="69"/>
      <c r="Q6119" s="69"/>
      <c r="R6119" s="69"/>
      <c r="S6119" s="69"/>
      <c r="T6119" s="69"/>
      <c r="U6119" s="69"/>
      <c r="V6119" s="72"/>
      <c r="W6119" s="71"/>
      <c r="X6119" s="71"/>
    </row>
    <row r="6120" spans="1:24" ht="15.75" thickBot="1">
      <c r="A6120" s="3">
        <v>0.61119999999999997</v>
      </c>
      <c r="B6120" s="17">
        <v>0.1096532358</v>
      </c>
      <c r="C6120" s="17">
        <v>6.7246713599999994E-2</v>
      </c>
      <c r="D6120" s="17">
        <v>5.8163793300000002E-2</v>
      </c>
      <c r="E6120" s="74">
        <v>7.6891651599999999E-2</v>
      </c>
      <c r="F6120" s="74">
        <v>4.3789060099999999E-2</v>
      </c>
      <c r="G6120" s="17">
        <v>8.3330585299999996E-2</v>
      </c>
      <c r="J6120" s="74"/>
      <c r="K6120" s="73"/>
      <c r="L6120" s="73"/>
      <c r="M6120" s="73"/>
      <c r="N6120" s="73"/>
      <c r="O6120" s="69"/>
      <c r="P6120" s="69"/>
      <c r="Q6120" s="69"/>
      <c r="R6120" s="69"/>
      <c r="S6120" s="69"/>
      <c r="T6120" s="69"/>
      <c r="U6120" s="69"/>
      <c r="V6120" s="72"/>
      <c r="W6120" s="71"/>
      <c r="X6120" s="71"/>
    </row>
    <row r="6121" spans="1:24" ht="15.75" thickBot="1">
      <c r="A6121" s="3">
        <v>0.61129999999999995</v>
      </c>
      <c r="B6121" s="17">
        <v>0.1097545132</v>
      </c>
      <c r="C6121" s="17">
        <v>6.7333197799999994E-2</v>
      </c>
      <c r="D6121" s="17">
        <v>5.82470473E-2</v>
      </c>
      <c r="E6121" s="74">
        <v>7.6963229800000005E-2</v>
      </c>
      <c r="F6121" s="74">
        <v>4.38670211E-2</v>
      </c>
      <c r="G6121" s="17">
        <v>8.3408028100000003E-2</v>
      </c>
      <c r="J6121" s="74"/>
      <c r="K6121" s="73"/>
      <c r="L6121" s="73"/>
      <c r="M6121" s="73"/>
      <c r="N6121" s="73"/>
      <c r="O6121" s="69"/>
      <c r="P6121" s="69"/>
      <c r="Q6121" s="69"/>
      <c r="R6121" s="69"/>
      <c r="S6121" s="69"/>
      <c r="T6121" s="69"/>
      <c r="U6121" s="69"/>
      <c r="V6121" s="72"/>
      <c r="W6121" s="71"/>
      <c r="X6121" s="71"/>
    </row>
    <row r="6122" spans="1:24" ht="15.75" thickBot="1">
      <c r="A6122" s="3">
        <v>0.61140000000000005</v>
      </c>
      <c r="B6122" s="17">
        <v>0.1098557979</v>
      </c>
      <c r="C6122" s="17">
        <v>6.7419692000000003E-2</v>
      </c>
      <c r="D6122" s="17">
        <v>5.8330311900000001E-2</v>
      </c>
      <c r="E6122" s="74">
        <v>7.7034814699999996E-2</v>
      </c>
      <c r="F6122" s="74">
        <v>4.3944993600000003E-2</v>
      </c>
      <c r="G6122" s="17">
        <v>8.3485477899999994E-2</v>
      </c>
      <c r="J6122" s="74"/>
      <c r="K6122" s="73"/>
      <c r="L6122" s="73"/>
      <c r="M6122" s="73"/>
      <c r="N6122" s="73"/>
      <c r="O6122" s="69"/>
      <c r="P6122" s="69"/>
      <c r="Q6122" s="69"/>
      <c r="R6122" s="69"/>
      <c r="S6122" s="69"/>
      <c r="T6122" s="69"/>
      <c r="U6122" s="69"/>
      <c r="V6122" s="72"/>
      <c r="W6122" s="71"/>
      <c r="X6122" s="71"/>
    </row>
    <row r="6123" spans="1:24" ht="15.75" thickBot="1">
      <c r="A6123" s="3">
        <v>0.61150000000000004</v>
      </c>
      <c r="B6123" s="17">
        <v>0.1099570902</v>
      </c>
      <c r="C6123" s="17">
        <v>6.7506196199999993E-2</v>
      </c>
      <c r="D6123" s="17">
        <v>5.8413587000000003E-2</v>
      </c>
      <c r="E6123" s="74">
        <v>7.7106406599999996E-2</v>
      </c>
      <c r="F6123" s="74">
        <v>4.4022977499999998E-2</v>
      </c>
      <c r="G6123" s="17">
        <v>8.3562934699999994E-2</v>
      </c>
      <c r="J6123" s="74"/>
      <c r="K6123" s="73"/>
      <c r="L6123" s="73"/>
      <c r="M6123" s="73"/>
      <c r="N6123" s="73"/>
      <c r="O6123" s="69"/>
      <c r="P6123" s="69"/>
      <c r="Q6123" s="69"/>
      <c r="R6123" s="69"/>
      <c r="S6123" s="69"/>
      <c r="T6123" s="69"/>
      <c r="U6123" s="69"/>
      <c r="V6123" s="72"/>
      <c r="W6123" s="71"/>
      <c r="X6123" s="71"/>
    </row>
    <row r="6124" spans="1:24" ht="15.75" thickBot="1">
      <c r="A6124" s="3">
        <v>0.61160000000000003</v>
      </c>
      <c r="B6124" s="17">
        <v>0.11005839000000001</v>
      </c>
      <c r="C6124" s="17">
        <v>6.75927105E-2</v>
      </c>
      <c r="D6124" s="17">
        <v>5.8496872700000001E-2</v>
      </c>
      <c r="E6124" s="74">
        <v>7.7178005199999997E-2</v>
      </c>
      <c r="F6124" s="74">
        <v>4.41009729E-2</v>
      </c>
      <c r="G6124" s="17">
        <v>8.3640398699999993E-2</v>
      </c>
      <c r="J6124" s="74"/>
      <c r="K6124" s="73"/>
      <c r="L6124" s="73"/>
      <c r="M6124" s="73"/>
      <c r="N6124" s="73"/>
      <c r="O6124" s="69"/>
      <c r="P6124" s="69"/>
      <c r="Q6124" s="69"/>
      <c r="R6124" s="69"/>
      <c r="S6124" s="69"/>
      <c r="T6124" s="69"/>
      <c r="U6124" s="69"/>
      <c r="V6124" s="72"/>
      <c r="W6124" s="71"/>
      <c r="X6124" s="71"/>
    </row>
    <row r="6125" spans="1:24" ht="15.75" thickBot="1">
      <c r="A6125" s="3">
        <v>0.61170000000000002</v>
      </c>
      <c r="B6125" s="17">
        <v>0.1101596972</v>
      </c>
      <c r="C6125" s="17">
        <v>6.7679234699999993E-2</v>
      </c>
      <c r="D6125" s="17">
        <v>5.8580169000000001E-2</v>
      </c>
      <c r="E6125" s="74">
        <v>7.7249610799999993E-2</v>
      </c>
      <c r="F6125" s="74">
        <v>4.4178979700000003E-2</v>
      </c>
      <c r="G6125" s="17">
        <v>8.3717869599999994E-2</v>
      </c>
      <c r="J6125" s="74"/>
      <c r="K6125" s="73"/>
      <c r="L6125" s="73"/>
      <c r="M6125" s="73"/>
      <c r="N6125" s="73"/>
      <c r="O6125" s="69"/>
      <c r="P6125" s="69"/>
      <c r="Q6125" s="69"/>
      <c r="R6125" s="69"/>
      <c r="S6125" s="69"/>
      <c r="T6125" s="69"/>
      <c r="U6125" s="69"/>
      <c r="V6125" s="72"/>
      <c r="W6125" s="71"/>
      <c r="X6125" s="71"/>
    </row>
    <row r="6126" spans="1:24" ht="15.75" thickBot="1">
      <c r="A6126" s="3">
        <v>0.61180000000000001</v>
      </c>
      <c r="B6126" s="17">
        <v>0.11026101200000001</v>
      </c>
      <c r="C6126" s="17">
        <v>6.7765769099999998E-2</v>
      </c>
      <c r="D6126" s="17">
        <v>5.8663475899999998E-2</v>
      </c>
      <c r="E6126" s="74">
        <v>7.7321223199999997E-2</v>
      </c>
      <c r="F6126" s="74">
        <v>4.4256997999999999E-2</v>
      </c>
      <c r="G6126" s="17">
        <v>8.3795347699999995E-2</v>
      </c>
      <c r="J6126" s="74"/>
      <c r="K6126" s="73"/>
      <c r="L6126" s="73"/>
      <c r="M6126" s="73"/>
      <c r="N6126" s="73"/>
      <c r="O6126" s="69"/>
      <c r="P6126" s="69"/>
      <c r="Q6126" s="69"/>
      <c r="R6126" s="69"/>
      <c r="S6126" s="69"/>
      <c r="T6126" s="69"/>
      <c r="U6126" s="69"/>
      <c r="V6126" s="72"/>
      <c r="W6126" s="71"/>
      <c r="X6126" s="71"/>
    </row>
    <row r="6127" spans="1:24" ht="15.75" thickBot="1">
      <c r="A6127" s="3">
        <v>0.6119</v>
      </c>
      <c r="B6127" s="17">
        <v>0.1103623342</v>
      </c>
      <c r="C6127" s="17">
        <v>6.7852313499999997E-2</v>
      </c>
      <c r="D6127" s="17">
        <v>5.8746793399999997E-2</v>
      </c>
      <c r="E6127" s="74">
        <v>7.7392842500000003E-2</v>
      </c>
      <c r="F6127" s="74">
        <v>4.4335027800000003E-2</v>
      </c>
      <c r="G6127" s="17">
        <v>8.3872832800000005E-2</v>
      </c>
      <c r="J6127" s="74"/>
      <c r="K6127" s="73"/>
      <c r="L6127" s="73"/>
      <c r="M6127" s="73"/>
      <c r="N6127" s="73"/>
      <c r="O6127" s="69"/>
      <c r="P6127" s="69"/>
      <c r="Q6127" s="69"/>
      <c r="R6127" s="69"/>
      <c r="S6127" s="69"/>
      <c r="T6127" s="69"/>
      <c r="U6127" s="69"/>
      <c r="V6127" s="72"/>
      <c r="W6127" s="71"/>
      <c r="X6127" s="71"/>
    </row>
    <row r="6128" spans="1:24" ht="15.75" thickBot="1">
      <c r="A6128" s="3">
        <v>0.61199999999999999</v>
      </c>
      <c r="B6128" s="17">
        <v>0.110463664</v>
      </c>
      <c r="C6128" s="17">
        <v>6.7938867900000005E-2</v>
      </c>
      <c r="D6128" s="17">
        <v>5.8830121499999999E-2</v>
      </c>
      <c r="E6128" s="74">
        <v>7.7464468600000003E-2</v>
      </c>
      <c r="F6128" s="74">
        <v>4.4413068999999999E-2</v>
      </c>
      <c r="G6128" s="17">
        <v>8.3950325000000006E-2</v>
      </c>
      <c r="J6128" s="74"/>
      <c r="K6128" s="73"/>
      <c r="L6128" s="73"/>
      <c r="M6128" s="73"/>
      <c r="N6128" s="73"/>
      <c r="O6128" s="69"/>
      <c r="P6128" s="69"/>
      <c r="Q6128" s="69"/>
      <c r="R6128" s="69"/>
      <c r="S6128" s="69"/>
      <c r="T6128" s="69"/>
      <c r="U6128" s="69"/>
      <c r="V6128" s="72"/>
      <c r="W6128" s="71"/>
      <c r="X6128" s="71"/>
    </row>
    <row r="6129" spans="1:24" ht="15.75" thickBot="1">
      <c r="A6129" s="3">
        <v>0.61209999999999998</v>
      </c>
      <c r="B6129" s="17">
        <v>0.11056500129999999</v>
      </c>
      <c r="C6129" s="17">
        <v>6.8025432499999997E-2</v>
      </c>
      <c r="D6129" s="17">
        <v>5.8913460199999997E-2</v>
      </c>
      <c r="E6129" s="74">
        <v>7.7536101699999999E-2</v>
      </c>
      <c r="F6129" s="74">
        <v>4.4491121699999997E-2</v>
      </c>
      <c r="G6129" s="17">
        <v>8.4027824299999998E-2</v>
      </c>
      <c r="J6129" s="74"/>
      <c r="K6129" s="73"/>
      <c r="L6129" s="73"/>
      <c r="M6129" s="73"/>
      <c r="N6129" s="73"/>
      <c r="O6129" s="69"/>
      <c r="P6129" s="69"/>
      <c r="Q6129" s="69"/>
      <c r="R6129" s="69"/>
      <c r="S6129" s="69"/>
      <c r="T6129" s="69"/>
      <c r="U6129" s="69"/>
      <c r="V6129" s="72"/>
      <c r="W6129" s="71"/>
      <c r="X6129" s="71"/>
    </row>
    <row r="6130" spans="1:24" ht="15.75" thickBot="1">
      <c r="A6130" s="3">
        <v>0.61219999999999997</v>
      </c>
      <c r="B6130" s="17">
        <v>0.11066634609999999</v>
      </c>
      <c r="C6130" s="17">
        <v>6.8112007099999997E-2</v>
      </c>
      <c r="D6130" s="17">
        <v>5.8996809599999998E-2</v>
      </c>
      <c r="E6130" s="74">
        <v>7.7607741600000002E-2</v>
      </c>
      <c r="F6130" s="74">
        <v>4.4569185999999997E-2</v>
      </c>
      <c r="G6130" s="17">
        <v>8.41053306E-2</v>
      </c>
      <c r="J6130" s="74"/>
      <c r="K6130" s="73"/>
      <c r="L6130" s="73"/>
      <c r="M6130" s="73"/>
      <c r="N6130" s="73"/>
      <c r="O6130" s="69"/>
      <c r="P6130" s="69"/>
      <c r="Q6130" s="69"/>
      <c r="R6130" s="69"/>
      <c r="S6130" s="69"/>
      <c r="T6130" s="69"/>
      <c r="U6130" s="69"/>
      <c r="V6130" s="72"/>
      <c r="W6130" s="71"/>
      <c r="X6130" s="71"/>
    </row>
    <row r="6131" spans="1:24" ht="15.75" thickBot="1">
      <c r="A6131" s="3">
        <v>0.61229999999999996</v>
      </c>
      <c r="B6131" s="17">
        <v>0.1107676985</v>
      </c>
      <c r="C6131" s="17">
        <v>6.81985918E-2</v>
      </c>
      <c r="D6131" s="17">
        <v>5.9080169600000003E-2</v>
      </c>
      <c r="E6131" s="74">
        <v>7.7679388500000002E-2</v>
      </c>
      <c r="F6131" s="74">
        <v>4.4647261700000003E-2</v>
      </c>
      <c r="G6131" s="17">
        <v>8.4182844100000001E-2</v>
      </c>
      <c r="J6131" s="74"/>
      <c r="K6131" s="73"/>
      <c r="L6131" s="73"/>
      <c r="M6131" s="73"/>
      <c r="N6131" s="73"/>
      <c r="O6131" s="69"/>
      <c r="P6131" s="69"/>
      <c r="Q6131" s="69"/>
      <c r="R6131" s="69"/>
      <c r="S6131" s="69"/>
      <c r="T6131" s="69"/>
      <c r="U6131" s="69"/>
      <c r="V6131" s="72"/>
      <c r="W6131" s="71"/>
      <c r="X6131" s="71"/>
    </row>
    <row r="6132" spans="1:24" ht="15.75" thickBot="1">
      <c r="A6132" s="3">
        <v>0.61240000000000006</v>
      </c>
      <c r="B6132" s="17">
        <v>0.1108690584</v>
      </c>
      <c r="C6132" s="17">
        <v>6.8285186600000006E-2</v>
      </c>
      <c r="D6132" s="17">
        <v>5.9163540299999998E-2</v>
      </c>
      <c r="E6132" s="74">
        <v>7.7751042300000003E-2</v>
      </c>
      <c r="F6132" s="74">
        <v>4.4725348900000003E-2</v>
      </c>
      <c r="G6132" s="17">
        <v>8.4260364800000001E-2</v>
      </c>
      <c r="J6132" s="74"/>
      <c r="K6132" s="73"/>
      <c r="L6132" s="73"/>
      <c r="M6132" s="73"/>
      <c r="N6132" s="73"/>
      <c r="O6132" s="69"/>
      <c r="P6132" s="69"/>
      <c r="Q6132" s="69"/>
      <c r="R6132" s="69"/>
      <c r="S6132" s="69"/>
      <c r="T6132" s="69"/>
      <c r="U6132" s="69"/>
      <c r="V6132" s="72"/>
      <c r="W6132" s="71"/>
      <c r="X6132" s="71"/>
    </row>
    <row r="6133" spans="1:24" ht="15.75" thickBot="1">
      <c r="A6133" s="3">
        <v>0.61250000000000004</v>
      </c>
      <c r="B6133" s="17">
        <v>0.1109704259</v>
      </c>
      <c r="C6133" s="17">
        <v>6.8371791500000001E-2</v>
      </c>
      <c r="D6133" s="17">
        <v>5.9246921600000002E-2</v>
      </c>
      <c r="E6133" s="74">
        <v>7.7822702899999999E-2</v>
      </c>
      <c r="F6133" s="74">
        <v>4.4803447599999997E-2</v>
      </c>
      <c r="G6133" s="17">
        <v>8.4337892499999997E-2</v>
      </c>
      <c r="J6133" s="74"/>
      <c r="K6133" s="73"/>
      <c r="L6133" s="73"/>
      <c r="M6133" s="73"/>
      <c r="N6133" s="73"/>
      <c r="O6133" s="69"/>
      <c r="P6133" s="69"/>
      <c r="Q6133" s="69"/>
      <c r="R6133" s="69"/>
      <c r="S6133" s="69"/>
      <c r="T6133" s="69"/>
      <c r="U6133" s="69"/>
      <c r="V6133" s="72"/>
      <c r="W6133" s="71"/>
      <c r="X6133" s="71"/>
    </row>
    <row r="6134" spans="1:24" ht="15.75" thickBot="1">
      <c r="A6134" s="3">
        <v>0.61260000000000003</v>
      </c>
      <c r="B6134" s="17">
        <v>0.111071801</v>
      </c>
      <c r="C6134" s="17">
        <v>6.8458406499999999E-2</v>
      </c>
      <c r="D6134" s="17">
        <v>5.9330313500000002E-2</v>
      </c>
      <c r="E6134" s="74">
        <v>7.7894370599999999E-2</v>
      </c>
      <c r="F6134" s="74">
        <v>4.4881557900000001E-2</v>
      </c>
      <c r="G6134" s="17">
        <v>8.4415427400000007E-2</v>
      </c>
      <c r="J6134" s="74"/>
      <c r="K6134" s="73"/>
      <c r="L6134" s="73"/>
      <c r="M6134" s="73"/>
      <c r="N6134" s="73"/>
      <c r="O6134" s="69"/>
      <c r="P6134" s="69"/>
      <c r="Q6134" s="69"/>
      <c r="R6134" s="69"/>
      <c r="S6134" s="69"/>
      <c r="T6134" s="69"/>
      <c r="U6134" s="69"/>
      <c r="V6134" s="72"/>
      <c r="W6134" s="71"/>
      <c r="X6134" s="71"/>
    </row>
    <row r="6135" spans="1:24" ht="15.75" thickBot="1">
      <c r="A6135" s="3">
        <v>0.61270000000000002</v>
      </c>
      <c r="B6135" s="17">
        <v>0.1111731836</v>
      </c>
      <c r="C6135" s="17">
        <v>6.8545031699999995E-2</v>
      </c>
      <c r="D6135" s="17">
        <v>5.9413716200000001E-2</v>
      </c>
      <c r="E6135" s="74">
        <v>7.7966045100000006E-2</v>
      </c>
      <c r="F6135" s="74">
        <v>4.4959679699999998E-2</v>
      </c>
      <c r="G6135" s="17">
        <v>8.4492969400000006E-2</v>
      </c>
      <c r="J6135" s="74"/>
      <c r="K6135" s="73"/>
      <c r="L6135" s="73"/>
      <c r="M6135" s="73"/>
      <c r="N6135" s="73"/>
      <c r="O6135" s="69"/>
      <c r="P6135" s="69"/>
      <c r="Q6135" s="69"/>
      <c r="R6135" s="69"/>
      <c r="S6135" s="69"/>
      <c r="T6135" s="69"/>
      <c r="U6135" s="69"/>
      <c r="V6135" s="72"/>
      <c r="W6135" s="71"/>
      <c r="X6135" s="71"/>
    </row>
    <row r="6136" spans="1:24" ht="15.75" thickBot="1">
      <c r="A6136" s="3">
        <v>0.61280000000000001</v>
      </c>
      <c r="B6136" s="17">
        <v>0.1112745738</v>
      </c>
      <c r="C6136" s="17">
        <v>6.8631666999999993E-2</v>
      </c>
      <c r="D6136" s="17">
        <v>5.9497129500000002E-2</v>
      </c>
      <c r="E6136" s="74">
        <v>7.8037726599999996E-2</v>
      </c>
      <c r="F6136" s="74">
        <v>4.5037813099999997E-2</v>
      </c>
      <c r="G6136" s="17">
        <v>8.4570518499999997E-2</v>
      </c>
      <c r="J6136" s="74"/>
      <c r="K6136" s="73"/>
      <c r="L6136" s="73"/>
      <c r="M6136" s="73"/>
      <c r="N6136" s="73"/>
      <c r="O6136" s="69"/>
      <c r="P6136" s="69"/>
      <c r="Q6136" s="69"/>
      <c r="R6136" s="69"/>
      <c r="S6136" s="69"/>
      <c r="T6136" s="69"/>
      <c r="U6136" s="69"/>
      <c r="V6136" s="72"/>
      <c r="W6136" s="71"/>
      <c r="X6136" s="71"/>
    </row>
    <row r="6137" spans="1:24" ht="15.75" thickBot="1">
      <c r="A6137" s="3">
        <v>0.6129</v>
      </c>
      <c r="B6137" s="17">
        <v>0.1113759716</v>
      </c>
      <c r="C6137" s="17">
        <v>6.8718312399999995E-2</v>
      </c>
      <c r="D6137" s="17">
        <v>5.9580553500000001E-2</v>
      </c>
      <c r="E6137" s="74">
        <v>7.8109415000000001E-2</v>
      </c>
      <c r="F6137" s="74">
        <v>4.5115957999999998E-2</v>
      </c>
      <c r="G6137" s="17">
        <v>8.4648074800000001E-2</v>
      </c>
      <c r="J6137" s="74"/>
      <c r="K6137" s="73"/>
      <c r="L6137" s="73"/>
      <c r="M6137" s="73"/>
      <c r="N6137" s="73"/>
      <c r="O6137" s="69"/>
      <c r="P6137" s="69"/>
      <c r="Q6137" s="69"/>
      <c r="R6137" s="69"/>
      <c r="S6137" s="69"/>
      <c r="T6137" s="69"/>
      <c r="U6137" s="69"/>
      <c r="V6137" s="72"/>
      <c r="W6137" s="71"/>
      <c r="X6137" s="71"/>
    </row>
    <row r="6138" spans="1:24" ht="15.75" thickBot="1">
      <c r="A6138" s="3">
        <v>0.61299999999999999</v>
      </c>
      <c r="B6138" s="17">
        <v>0.111477377</v>
      </c>
      <c r="C6138" s="17">
        <v>6.88049679E-2</v>
      </c>
      <c r="D6138" s="17">
        <v>5.9663988199999997E-2</v>
      </c>
      <c r="E6138" s="74">
        <v>7.8181110400000003E-2</v>
      </c>
      <c r="F6138" s="74">
        <v>4.5194114399999999E-2</v>
      </c>
      <c r="G6138" s="17">
        <v>8.4725638300000003E-2</v>
      </c>
      <c r="J6138" s="74"/>
      <c r="K6138" s="73"/>
      <c r="L6138" s="73"/>
      <c r="M6138" s="73"/>
      <c r="N6138" s="73"/>
      <c r="O6138" s="69"/>
      <c r="P6138" s="69"/>
      <c r="Q6138" s="69"/>
      <c r="R6138" s="69"/>
      <c r="S6138" s="69"/>
      <c r="T6138" s="69"/>
      <c r="U6138" s="69"/>
      <c r="V6138" s="72"/>
      <c r="W6138" s="71"/>
      <c r="X6138" s="71"/>
    </row>
    <row r="6139" spans="1:24" ht="15.75" thickBot="1">
      <c r="A6139" s="3">
        <v>0.61309999999999998</v>
      </c>
      <c r="B6139" s="17">
        <v>0.11157879</v>
      </c>
      <c r="C6139" s="17">
        <v>6.8891633600000002E-2</v>
      </c>
      <c r="D6139" s="17">
        <v>5.9747433599999997E-2</v>
      </c>
      <c r="E6139" s="74">
        <v>7.8252812800000002E-2</v>
      </c>
      <c r="F6139" s="74">
        <v>4.5272282400000002E-2</v>
      </c>
      <c r="G6139" s="17">
        <v>8.4803208899999996E-2</v>
      </c>
      <c r="J6139" s="74"/>
      <c r="K6139" s="73"/>
      <c r="L6139" s="73"/>
      <c r="M6139" s="73"/>
      <c r="N6139" s="73"/>
      <c r="O6139" s="69"/>
      <c r="P6139" s="69"/>
      <c r="Q6139" s="69"/>
      <c r="R6139" s="69"/>
      <c r="S6139" s="69"/>
      <c r="T6139" s="69"/>
      <c r="U6139" s="69"/>
      <c r="V6139" s="72"/>
      <c r="W6139" s="71"/>
      <c r="X6139" s="71"/>
    </row>
    <row r="6140" spans="1:24" ht="15.75" thickBot="1">
      <c r="A6140" s="3">
        <v>0.61319999999999997</v>
      </c>
      <c r="B6140" s="17">
        <v>0.1116802106</v>
      </c>
      <c r="C6140" s="17">
        <v>6.8978309500000001E-2</v>
      </c>
      <c r="D6140" s="17">
        <v>5.9830889700000001E-2</v>
      </c>
      <c r="E6140" s="74">
        <v>7.8324522100000002E-2</v>
      </c>
      <c r="F6140" s="74">
        <v>4.5350462000000001E-2</v>
      </c>
      <c r="G6140" s="17">
        <v>8.4880786799999997E-2</v>
      </c>
      <c r="J6140" s="74"/>
      <c r="K6140" s="73"/>
      <c r="L6140" s="73"/>
      <c r="M6140" s="73"/>
      <c r="N6140" s="73"/>
      <c r="O6140" s="69"/>
      <c r="P6140" s="69"/>
      <c r="Q6140" s="69"/>
      <c r="R6140" s="69"/>
      <c r="S6140" s="69"/>
      <c r="T6140" s="69"/>
      <c r="U6140" s="69"/>
      <c r="V6140" s="72"/>
      <c r="W6140" s="71"/>
      <c r="X6140" s="71"/>
    </row>
    <row r="6141" spans="1:24" ht="15.75" thickBot="1">
      <c r="A6141" s="3">
        <v>0.61329999999999996</v>
      </c>
      <c r="B6141" s="17">
        <v>0.1117816388</v>
      </c>
      <c r="C6141" s="17">
        <v>6.9064995599999998E-2</v>
      </c>
      <c r="D6141" s="17">
        <v>5.9914356500000002E-2</v>
      </c>
      <c r="E6141" s="74">
        <v>7.8396238399999998E-2</v>
      </c>
      <c r="F6141" s="74">
        <v>4.5428653200000002E-2</v>
      </c>
      <c r="G6141" s="17">
        <v>8.4958371800000002E-2</v>
      </c>
      <c r="J6141" s="74"/>
      <c r="K6141" s="73"/>
      <c r="L6141" s="73"/>
      <c r="M6141" s="73"/>
      <c r="N6141" s="73"/>
      <c r="O6141" s="69"/>
      <c r="P6141" s="69"/>
      <c r="Q6141" s="69"/>
      <c r="R6141" s="69"/>
      <c r="S6141" s="69"/>
      <c r="T6141" s="69"/>
      <c r="U6141" s="69"/>
      <c r="V6141" s="72"/>
      <c r="W6141" s="71"/>
      <c r="X6141" s="71"/>
    </row>
    <row r="6142" spans="1:24" ht="15.75" thickBot="1">
      <c r="A6142" s="3">
        <v>0.61339999999999995</v>
      </c>
      <c r="B6142" s="17">
        <v>0.1118830747</v>
      </c>
      <c r="C6142" s="17">
        <v>6.9151691799999998E-2</v>
      </c>
      <c r="D6142" s="17">
        <v>5.9997834E-2</v>
      </c>
      <c r="E6142" s="74">
        <v>7.8467961700000005E-2</v>
      </c>
      <c r="F6142" s="74">
        <v>4.5506855999999998E-2</v>
      </c>
      <c r="G6142" s="17">
        <v>8.5035964000000006E-2</v>
      </c>
      <c r="J6142" s="74"/>
      <c r="K6142" s="73"/>
      <c r="L6142" s="73"/>
      <c r="M6142" s="73"/>
      <c r="N6142" s="73"/>
      <c r="O6142" s="69"/>
      <c r="P6142" s="69"/>
      <c r="Q6142" s="69"/>
      <c r="R6142" s="69"/>
      <c r="S6142" s="69"/>
      <c r="T6142" s="69"/>
      <c r="U6142" s="69"/>
      <c r="V6142" s="72"/>
      <c r="W6142" s="71"/>
      <c r="X6142" s="71"/>
    </row>
    <row r="6143" spans="1:24" ht="15.75" thickBot="1">
      <c r="A6143" s="3">
        <v>0.61350000000000005</v>
      </c>
      <c r="B6143" s="17">
        <v>0.11198451819999999</v>
      </c>
      <c r="C6143" s="17">
        <v>6.9238398199999995E-2</v>
      </c>
      <c r="D6143" s="17">
        <v>6.0081322299999997E-2</v>
      </c>
      <c r="E6143" s="74">
        <v>7.8539691999999994E-2</v>
      </c>
      <c r="F6143" s="74">
        <v>4.5585070399999997E-2</v>
      </c>
      <c r="G6143" s="17">
        <v>8.51135633E-2</v>
      </c>
      <c r="J6143" s="74"/>
      <c r="K6143" s="73"/>
      <c r="L6143" s="73"/>
      <c r="M6143" s="73"/>
      <c r="N6143" s="73"/>
      <c r="O6143" s="69"/>
      <c r="P6143" s="69"/>
      <c r="Q6143" s="69"/>
      <c r="R6143" s="69"/>
      <c r="S6143" s="69"/>
      <c r="T6143" s="69"/>
      <c r="U6143" s="69"/>
      <c r="V6143" s="72"/>
      <c r="W6143" s="71"/>
      <c r="X6143" s="71"/>
    </row>
    <row r="6144" spans="1:24" ht="15.75" thickBot="1">
      <c r="A6144" s="3">
        <v>0.61360000000000003</v>
      </c>
      <c r="B6144" s="17">
        <v>0.1120859694</v>
      </c>
      <c r="C6144" s="17">
        <v>6.9325114800000004E-2</v>
      </c>
      <c r="D6144" s="17">
        <v>6.0164821299999997E-2</v>
      </c>
      <c r="E6144" s="74">
        <v>7.8611429299999994E-2</v>
      </c>
      <c r="F6144" s="74">
        <v>4.5663296300000003E-2</v>
      </c>
      <c r="G6144" s="17">
        <v>8.5191169900000002E-2</v>
      </c>
      <c r="J6144" s="74"/>
      <c r="K6144" s="73"/>
      <c r="L6144" s="73"/>
      <c r="M6144" s="73"/>
      <c r="N6144" s="73"/>
      <c r="O6144" s="69"/>
      <c r="P6144" s="69"/>
      <c r="Q6144" s="69"/>
      <c r="R6144" s="69"/>
      <c r="S6144" s="69"/>
      <c r="T6144" s="69"/>
      <c r="U6144" s="69"/>
      <c r="V6144" s="72"/>
      <c r="W6144" s="71"/>
      <c r="X6144" s="71"/>
    </row>
    <row r="6145" spans="1:24" ht="15.75" thickBot="1">
      <c r="A6145" s="3">
        <v>0.61370000000000002</v>
      </c>
      <c r="B6145" s="17">
        <v>0.11218742819999999</v>
      </c>
      <c r="C6145" s="17">
        <v>6.9411841599999996E-2</v>
      </c>
      <c r="D6145" s="17">
        <v>6.0248331099999997E-2</v>
      </c>
      <c r="E6145" s="74">
        <v>7.8683173600000003E-2</v>
      </c>
      <c r="F6145" s="74">
        <v>4.5741533899999999E-2</v>
      </c>
      <c r="G6145" s="17">
        <v>8.5268783799999998E-2</v>
      </c>
      <c r="J6145" s="74"/>
      <c r="K6145" s="73"/>
      <c r="L6145" s="73"/>
      <c r="M6145" s="73"/>
      <c r="N6145" s="73"/>
      <c r="O6145" s="69"/>
      <c r="P6145" s="69"/>
      <c r="Q6145" s="69"/>
      <c r="R6145" s="69"/>
      <c r="S6145" s="69"/>
      <c r="T6145" s="69"/>
      <c r="U6145" s="69"/>
      <c r="V6145" s="72"/>
      <c r="W6145" s="71"/>
      <c r="X6145" s="71"/>
    </row>
    <row r="6146" spans="1:24" ht="15.75" thickBot="1">
      <c r="A6146" s="3">
        <v>0.61380000000000001</v>
      </c>
      <c r="B6146" s="17">
        <v>0.1122888947</v>
      </c>
      <c r="C6146" s="17">
        <v>6.9498578599999999E-2</v>
      </c>
      <c r="D6146" s="17">
        <v>6.03318516E-2</v>
      </c>
      <c r="E6146" s="74">
        <v>7.8754924899999995E-2</v>
      </c>
      <c r="F6146" s="74">
        <v>4.5819783099999997E-2</v>
      </c>
      <c r="G6146" s="17">
        <v>8.5346404799999998E-2</v>
      </c>
      <c r="J6146" s="74"/>
      <c r="K6146" s="73"/>
      <c r="L6146" s="73"/>
      <c r="M6146" s="73"/>
      <c r="N6146" s="73"/>
      <c r="O6146" s="69"/>
      <c r="P6146" s="69"/>
      <c r="Q6146" s="69"/>
      <c r="R6146" s="69"/>
      <c r="S6146" s="69"/>
      <c r="T6146" s="69"/>
      <c r="U6146" s="69"/>
      <c r="V6146" s="72"/>
      <c r="W6146" s="71"/>
      <c r="X6146" s="71"/>
    </row>
    <row r="6147" spans="1:24" ht="15.75" thickBot="1">
      <c r="A6147" s="3">
        <v>0.6139</v>
      </c>
      <c r="B6147" s="17">
        <v>0.1123903688</v>
      </c>
      <c r="C6147" s="17">
        <v>6.9585325899999995E-2</v>
      </c>
      <c r="D6147" s="17">
        <v>6.0415382900000002E-2</v>
      </c>
      <c r="E6147" s="74">
        <v>7.8826683199999997E-2</v>
      </c>
      <c r="F6147" s="74">
        <v>4.5898043999999999E-2</v>
      </c>
      <c r="G6147" s="17">
        <v>8.5424033100000005E-2</v>
      </c>
      <c r="J6147" s="74"/>
      <c r="K6147" s="73"/>
      <c r="L6147" s="73"/>
      <c r="M6147" s="73"/>
      <c r="N6147" s="73"/>
      <c r="O6147" s="69"/>
      <c r="P6147" s="69"/>
      <c r="Q6147" s="69"/>
      <c r="R6147" s="69"/>
      <c r="S6147" s="69"/>
      <c r="T6147" s="69"/>
      <c r="U6147" s="69"/>
      <c r="V6147" s="72"/>
      <c r="W6147" s="71"/>
      <c r="X6147" s="71"/>
    </row>
    <row r="6148" spans="1:24" ht="15.75" thickBot="1">
      <c r="A6148" s="3">
        <v>0.61399999999999999</v>
      </c>
      <c r="B6148" s="17">
        <v>0.1124918506</v>
      </c>
      <c r="C6148" s="17">
        <v>6.9672083300000007E-2</v>
      </c>
      <c r="D6148" s="17">
        <v>6.0498925000000002E-2</v>
      </c>
      <c r="E6148" s="74">
        <v>7.8898448600000004E-2</v>
      </c>
      <c r="F6148" s="74">
        <v>4.5976316400000002E-2</v>
      </c>
      <c r="G6148" s="17">
        <v>8.5501668599999997E-2</v>
      </c>
      <c r="J6148" s="74"/>
      <c r="K6148" s="73"/>
      <c r="L6148" s="73"/>
      <c r="M6148" s="73"/>
      <c r="N6148" s="73"/>
      <c r="O6148" s="69"/>
      <c r="P6148" s="69"/>
      <c r="Q6148" s="69"/>
      <c r="R6148" s="69"/>
      <c r="S6148" s="69"/>
      <c r="T6148" s="69"/>
      <c r="U6148" s="69"/>
      <c r="V6148" s="72"/>
      <c r="W6148" s="71"/>
      <c r="X6148" s="71"/>
    </row>
    <row r="6149" spans="1:24" ht="15.75" thickBot="1">
      <c r="A6149" s="3">
        <v>0.61409999999999998</v>
      </c>
      <c r="B6149" s="17">
        <v>0.11259334009999999</v>
      </c>
      <c r="C6149" s="17">
        <v>6.9758850999999997E-2</v>
      </c>
      <c r="D6149" s="17">
        <v>6.0582477900000001E-2</v>
      </c>
      <c r="E6149" s="74">
        <v>7.8970220999999993E-2</v>
      </c>
      <c r="F6149" s="74">
        <v>4.6054600600000002E-2</v>
      </c>
      <c r="G6149" s="17">
        <v>8.5579311300000002E-2</v>
      </c>
      <c r="J6149" s="74"/>
      <c r="K6149" s="73"/>
      <c r="L6149" s="73"/>
      <c r="M6149" s="73"/>
      <c r="N6149" s="73"/>
      <c r="O6149" s="69"/>
      <c r="P6149" s="69"/>
      <c r="Q6149" s="69"/>
      <c r="R6149" s="69"/>
      <c r="S6149" s="69"/>
      <c r="T6149" s="69"/>
      <c r="U6149" s="69"/>
      <c r="V6149" s="72"/>
      <c r="W6149" s="71"/>
      <c r="X6149" s="71"/>
    </row>
    <row r="6150" spans="1:24" ht="15.75" thickBot="1">
      <c r="A6150" s="3">
        <v>0.61419999999999997</v>
      </c>
      <c r="B6150" s="17">
        <v>0.1126948373</v>
      </c>
      <c r="C6150" s="17">
        <v>6.9845629000000006E-2</v>
      </c>
      <c r="D6150" s="17">
        <v>6.0666041499999997E-2</v>
      </c>
      <c r="E6150" s="74">
        <v>7.9042000500000001E-2</v>
      </c>
      <c r="F6150" s="74">
        <v>4.6132896299999997E-2</v>
      </c>
      <c r="G6150" s="17">
        <v>8.5656961399999995E-2</v>
      </c>
      <c r="J6150" s="74"/>
      <c r="K6150" s="73"/>
      <c r="L6150" s="73"/>
      <c r="M6150" s="73"/>
      <c r="N6150" s="73"/>
      <c r="O6150" s="69"/>
      <c r="P6150" s="69"/>
      <c r="Q6150" s="69"/>
      <c r="R6150" s="69"/>
      <c r="S6150" s="69"/>
      <c r="T6150" s="69"/>
      <c r="U6150" s="69"/>
      <c r="V6150" s="72"/>
      <c r="W6150" s="71"/>
      <c r="X6150" s="71"/>
    </row>
    <row r="6151" spans="1:24" ht="15.75" thickBot="1">
      <c r="A6151" s="3">
        <v>0.61429999999999996</v>
      </c>
      <c r="B6151" s="17">
        <v>0.1127963422</v>
      </c>
      <c r="C6151" s="17">
        <v>6.9932417199999999E-2</v>
      </c>
      <c r="D6151" s="17">
        <v>6.0749615999999999E-2</v>
      </c>
      <c r="E6151" s="74">
        <v>7.9113787000000005E-2</v>
      </c>
      <c r="F6151" s="74">
        <v>4.6211203800000003E-2</v>
      </c>
      <c r="G6151" s="17">
        <v>8.5734618600000007E-2</v>
      </c>
      <c r="J6151" s="74"/>
      <c r="K6151" s="73"/>
      <c r="L6151" s="73"/>
      <c r="M6151" s="73"/>
      <c r="N6151" s="73"/>
      <c r="O6151" s="69"/>
      <c r="P6151" s="69"/>
      <c r="Q6151" s="69"/>
      <c r="R6151" s="69"/>
      <c r="S6151" s="69"/>
      <c r="T6151" s="69"/>
      <c r="U6151" s="69"/>
      <c r="V6151" s="72"/>
      <c r="W6151" s="71"/>
      <c r="X6151" s="71"/>
    </row>
    <row r="6152" spans="1:24" ht="15.75" thickBot="1">
      <c r="A6152" s="3">
        <v>0.61439999999999995</v>
      </c>
      <c r="B6152" s="17">
        <v>0.1128978549</v>
      </c>
      <c r="C6152" s="17">
        <v>7.0019215600000004E-2</v>
      </c>
      <c r="D6152" s="17">
        <v>6.0833201199999999E-2</v>
      </c>
      <c r="E6152" s="74">
        <v>7.91855806E-2</v>
      </c>
      <c r="F6152" s="74">
        <v>4.6289522899999998E-2</v>
      </c>
      <c r="G6152" s="17">
        <v>8.5812283200000006E-2</v>
      </c>
      <c r="J6152" s="74"/>
      <c r="K6152" s="73"/>
      <c r="L6152" s="73"/>
      <c r="M6152" s="73"/>
      <c r="N6152" s="73"/>
      <c r="O6152" s="69"/>
      <c r="P6152" s="69"/>
      <c r="Q6152" s="69"/>
      <c r="R6152" s="69"/>
      <c r="S6152" s="69"/>
      <c r="T6152" s="69"/>
      <c r="U6152" s="69"/>
      <c r="V6152" s="72"/>
      <c r="W6152" s="71"/>
      <c r="X6152" s="71"/>
    </row>
    <row r="6153" spans="1:24" ht="15.75" thickBot="1">
      <c r="A6153" s="3">
        <v>0.61450000000000005</v>
      </c>
      <c r="B6153" s="17">
        <v>0.1129993752</v>
      </c>
      <c r="C6153" s="17">
        <v>7.01060243E-2</v>
      </c>
      <c r="D6153" s="17">
        <v>6.0916797299999999E-2</v>
      </c>
      <c r="E6153" s="74">
        <v>7.9257381200000004E-2</v>
      </c>
      <c r="F6153" s="74">
        <v>4.6367853700000003E-2</v>
      </c>
      <c r="G6153" s="17">
        <v>8.5889955000000004E-2</v>
      </c>
      <c r="J6153" s="74"/>
      <c r="K6153" s="73"/>
      <c r="L6153" s="73"/>
      <c r="M6153" s="73"/>
      <c r="N6153" s="73"/>
      <c r="O6153" s="69"/>
      <c r="P6153" s="69"/>
      <c r="Q6153" s="69"/>
      <c r="R6153" s="69"/>
      <c r="S6153" s="69"/>
      <c r="T6153" s="69"/>
      <c r="U6153" s="69"/>
      <c r="V6153" s="72"/>
      <c r="W6153" s="71"/>
      <c r="X6153" s="71"/>
    </row>
    <row r="6154" spans="1:24" ht="15.75" thickBot="1">
      <c r="A6154" s="3">
        <v>0.61460000000000004</v>
      </c>
      <c r="B6154" s="17">
        <v>0.1131009033</v>
      </c>
      <c r="C6154" s="17">
        <v>7.0192843300000002E-2</v>
      </c>
      <c r="D6154" s="17">
        <v>6.1000404100000002E-2</v>
      </c>
      <c r="E6154" s="74">
        <v>7.9329188999999994E-2</v>
      </c>
      <c r="F6154" s="74">
        <v>4.6446196199999998E-2</v>
      </c>
      <c r="G6154" s="17">
        <v>8.5967634099999996E-2</v>
      </c>
      <c r="J6154" s="74"/>
      <c r="K6154" s="73"/>
      <c r="L6154" s="73"/>
      <c r="M6154" s="73"/>
      <c r="N6154" s="73"/>
      <c r="O6154" s="69"/>
      <c r="P6154" s="69"/>
      <c r="Q6154" s="69"/>
      <c r="R6154" s="69"/>
      <c r="S6154" s="69"/>
      <c r="T6154" s="69"/>
      <c r="U6154" s="69"/>
      <c r="V6154" s="72"/>
      <c r="W6154" s="71"/>
      <c r="X6154" s="71"/>
    </row>
    <row r="6155" spans="1:24" ht="15.75" thickBot="1">
      <c r="A6155" s="3">
        <v>0.61470000000000002</v>
      </c>
      <c r="B6155" s="17">
        <v>0.1132024391</v>
      </c>
      <c r="C6155" s="17">
        <v>7.0279672599999995E-2</v>
      </c>
      <c r="D6155" s="17">
        <v>6.10840219E-2</v>
      </c>
      <c r="E6155" s="74">
        <v>7.9401003799999995E-2</v>
      </c>
      <c r="F6155" s="74">
        <v>4.6524550300000002E-2</v>
      </c>
      <c r="G6155" s="17">
        <v>8.6045320499999994E-2</v>
      </c>
      <c r="J6155" s="74"/>
      <c r="K6155" s="73"/>
      <c r="L6155" s="73"/>
      <c r="M6155" s="73"/>
      <c r="N6155" s="73"/>
      <c r="O6155" s="69"/>
      <c r="P6155" s="69"/>
      <c r="Q6155" s="69"/>
      <c r="R6155" s="69"/>
      <c r="S6155" s="69"/>
      <c r="T6155" s="69"/>
      <c r="U6155" s="69"/>
      <c r="V6155" s="72"/>
      <c r="W6155" s="71"/>
      <c r="X6155" s="71"/>
    </row>
    <row r="6156" spans="1:24" ht="15.75" thickBot="1">
      <c r="A6156" s="3">
        <v>0.61480000000000001</v>
      </c>
      <c r="B6156" s="17">
        <v>0.11330398260000001</v>
      </c>
      <c r="C6156" s="17">
        <v>7.03665121E-2</v>
      </c>
      <c r="D6156" s="17">
        <v>6.1167650400000002E-2</v>
      </c>
      <c r="E6156" s="74">
        <v>7.9472825699999999E-2</v>
      </c>
      <c r="F6156" s="74">
        <v>4.6602916199999997E-2</v>
      </c>
      <c r="G6156" s="17">
        <v>8.61230142E-2</v>
      </c>
      <c r="J6156" s="74"/>
      <c r="K6156" s="73"/>
      <c r="L6156" s="73"/>
      <c r="M6156" s="73"/>
      <c r="N6156" s="73"/>
      <c r="O6156" s="69"/>
      <c r="P6156" s="69"/>
      <c r="Q6156" s="69"/>
      <c r="R6156" s="69"/>
      <c r="S6156" s="69"/>
      <c r="T6156" s="69"/>
      <c r="U6156" s="69"/>
      <c r="V6156" s="72"/>
      <c r="W6156" s="71"/>
      <c r="X6156" s="71"/>
    </row>
    <row r="6157" spans="1:24" ht="15.75" thickBot="1">
      <c r="A6157" s="3">
        <v>0.6149</v>
      </c>
      <c r="B6157" s="17">
        <v>0.11340553389999999</v>
      </c>
      <c r="C6157" s="17">
        <v>7.0453362000000005E-2</v>
      </c>
      <c r="D6157" s="17">
        <v>6.1251289799999997E-2</v>
      </c>
      <c r="E6157" s="74">
        <v>7.9544654699999995E-2</v>
      </c>
      <c r="F6157" s="74">
        <v>4.6681293800000002E-2</v>
      </c>
      <c r="G6157" s="17">
        <v>8.62007152E-2</v>
      </c>
      <c r="J6157" s="74"/>
      <c r="K6157" s="73"/>
      <c r="L6157" s="73"/>
      <c r="M6157" s="73"/>
      <c r="N6157" s="73"/>
      <c r="O6157" s="69"/>
      <c r="P6157" s="69"/>
      <c r="Q6157" s="69"/>
      <c r="R6157" s="69"/>
      <c r="S6157" s="69"/>
      <c r="T6157" s="69"/>
      <c r="U6157" s="69"/>
      <c r="V6157" s="72"/>
      <c r="W6157" s="71"/>
      <c r="X6157" s="71"/>
    </row>
    <row r="6158" spans="1:24" ht="15.75" thickBot="1">
      <c r="A6158" s="3">
        <v>0.61499999999999999</v>
      </c>
      <c r="B6158" s="17">
        <v>0.113507093</v>
      </c>
      <c r="C6158" s="17">
        <v>7.0540222200000002E-2</v>
      </c>
      <c r="D6158" s="17">
        <v>6.1334940099999999E-2</v>
      </c>
      <c r="E6158" s="74">
        <v>7.9616490799999995E-2</v>
      </c>
      <c r="F6158" s="74">
        <v>4.6759683099999998E-2</v>
      </c>
      <c r="G6158" s="17">
        <v>8.6278423600000001E-2</v>
      </c>
      <c r="J6158" s="74"/>
      <c r="K6158" s="73"/>
      <c r="L6158" s="73"/>
      <c r="M6158" s="73"/>
      <c r="N6158" s="73"/>
      <c r="O6158" s="69"/>
      <c r="P6158" s="69"/>
      <c r="Q6158" s="69"/>
      <c r="R6158" s="69"/>
      <c r="S6158" s="69"/>
      <c r="T6158" s="69"/>
      <c r="U6158" s="69"/>
      <c r="V6158" s="72"/>
      <c r="W6158" s="71"/>
      <c r="X6158" s="71"/>
    </row>
    <row r="6159" spans="1:24" ht="15.75" thickBot="1">
      <c r="A6159" s="3">
        <v>0.61509999999999998</v>
      </c>
      <c r="B6159" s="17">
        <v>0.1136086598</v>
      </c>
      <c r="C6159" s="17">
        <v>7.0627092700000005E-2</v>
      </c>
      <c r="D6159" s="17">
        <v>6.1418601199999999E-2</v>
      </c>
      <c r="E6159" s="74">
        <v>7.9688334E-2</v>
      </c>
      <c r="F6159" s="74">
        <v>4.6838084100000003E-2</v>
      </c>
      <c r="G6159" s="17">
        <v>8.6356139200000001E-2</v>
      </c>
      <c r="J6159" s="74"/>
      <c r="K6159" s="73"/>
      <c r="L6159" s="73"/>
      <c r="M6159" s="73"/>
      <c r="N6159" s="73"/>
      <c r="O6159" s="69"/>
      <c r="P6159" s="69"/>
      <c r="Q6159" s="69"/>
      <c r="R6159" s="69"/>
      <c r="S6159" s="69"/>
      <c r="T6159" s="69"/>
      <c r="U6159" s="69"/>
      <c r="V6159" s="72"/>
      <c r="W6159" s="71"/>
      <c r="X6159" s="71"/>
    </row>
    <row r="6160" spans="1:24" ht="15.75" thickBot="1">
      <c r="A6160" s="3">
        <v>0.61519999999999997</v>
      </c>
      <c r="B6160" s="17">
        <v>0.1137102344</v>
      </c>
      <c r="C6160" s="17">
        <v>7.0713973499999999E-2</v>
      </c>
      <c r="D6160" s="17">
        <v>6.1502273199999999E-2</v>
      </c>
      <c r="E6160" s="74">
        <v>7.9760184400000003E-2</v>
      </c>
      <c r="F6160" s="74">
        <v>4.69164969E-2</v>
      </c>
      <c r="G6160" s="17">
        <v>8.6433862200000003E-2</v>
      </c>
      <c r="J6160" s="74"/>
      <c r="K6160" s="73"/>
      <c r="L6160" s="73"/>
      <c r="M6160" s="73"/>
      <c r="N6160" s="73"/>
      <c r="O6160" s="69"/>
      <c r="P6160" s="69"/>
      <c r="Q6160" s="69"/>
      <c r="R6160" s="69"/>
      <c r="S6160" s="69"/>
      <c r="T6160" s="69"/>
      <c r="U6160" s="69"/>
      <c r="V6160" s="72"/>
      <c r="W6160" s="71"/>
      <c r="X6160" s="71"/>
    </row>
    <row r="6161" spans="1:24" ht="15.75" thickBot="1">
      <c r="A6161" s="3">
        <v>0.61529999999999996</v>
      </c>
      <c r="B6161" s="17">
        <v>0.11381181680000001</v>
      </c>
      <c r="C6161" s="17">
        <v>7.0800864599999999E-2</v>
      </c>
      <c r="D6161" s="17">
        <v>6.1585955999999997E-2</v>
      </c>
      <c r="E6161" s="74">
        <v>7.9832041899999998E-2</v>
      </c>
      <c r="F6161" s="74">
        <v>4.69949214E-2</v>
      </c>
      <c r="G6161" s="17">
        <v>8.6511592499999998E-2</v>
      </c>
      <c r="J6161" s="74"/>
      <c r="K6161" s="73"/>
      <c r="L6161" s="73"/>
      <c r="M6161" s="73"/>
      <c r="N6161" s="73"/>
      <c r="O6161" s="69"/>
      <c r="P6161" s="69"/>
      <c r="Q6161" s="69"/>
      <c r="R6161" s="69"/>
      <c r="S6161" s="69"/>
      <c r="T6161" s="69"/>
      <c r="U6161" s="69"/>
      <c r="V6161" s="72"/>
      <c r="W6161" s="71"/>
      <c r="X6161" s="71"/>
    </row>
    <row r="6162" spans="1:24" ht="15.75" thickBot="1">
      <c r="A6162" s="3">
        <v>0.61539999999999995</v>
      </c>
      <c r="B6162" s="17">
        <v>0.11391340699999999</v>
      </c>
      <c r="C6162" s="17">
        <v>7.0887766099999999E-2</v>
      </c>
      <c r="D6162" s="17">
        <v>6.1669649799999997E-2</v>
      </c>
      <c r="E6162" s="74">
        <v>7.9903906499999997E-2</v>
      </c>
      <c r="F6162" s="74">
        <v>4.7073357699999999E-2</v>
      </c>
      <c r="G6162" s="17">
        <v>8.6589330199999995E-2</v>
      </c>
      <c r="J6162" s="74"/>
      <c r="K6162" s="73"/>
      <c r="L6162" s="73"/>
      <c r="M6162" s="73"/>
      <c r="N6162" s="73"/>
      <c r="O6162" s="69"/>
      <c r="P6162" s="69"/>
      <c r="Q6162" s="69"/>
      <c r="R6162" s="69"/>
      <c r="S6162" s="69"/>
      <c r="T6162" s="69"/>
      <c r="U6162" s="69"/>
      <c r="V6162" s="72"/>
      <c r="W6162" s="71"/>
      <c r="X6162" s="71"/>
    </row>
    <row r="6163" spans="1:24" ht="15.75" thickBot="1">
      <c r="A6163" s="3">
        <v>0.61550000000000005</v>
      </c>
      <c r="B6163" s="17">
        <v>0.11401500489999999</v>
      </c>
      <c r="C6163" s="17">
        <v>7.0974677900000005E-2</v>
      </c>
      <c r="D6163" s="17">
        <v>6.1753354400000002E-2</v>
      </c>
      <c r="E6163" s="74">
        <v>7.9975778299999994E-2</v>
      </c>
      <c r="F6163" s="74">
        <v>4.71518057E-2</v>
      </c>
      <c r="G6163" s="17">
        <v>8.6667075199999999E-2</v>
      </c>
      <c r="J6163" s="74"/>
      <c r="K6163" s="73"/>
      <c r="L6163" s="73"/>
      <c r="M6163" s="73"/>
      <c r="N6163" s="73"/>
      <c r="O6163" s="69"/>
      <c r="P6163" s="69"/>
      <c r="Q6163" s="69"/>
      <c r="R6163" s="69"/>
      <c r="S6163" s="69"/>
      <c r="T6163" s="69"/>
      <c r="U6163" s="69"/>
      <c r="V6163" s="72"/>
      <c r="W6163" s="71"/>
      <c r="X6163" s="71"/>
    </row>
    <row r="6164" spans="1:24" ht="15.75" thickBot="1">
      <c r="A6164" s="3">
        <v>0.61560000000000004</v>
      </c>
      <c r="B6164" s="17">
        <v>0.1141166107</v>
      </c>
      <c r="C6164" s="17">
        <v>7.1061600099999997E-2</v>
      </c>
      <c r="D6164" s="17">
        <v>6.1837070000000001E-2</v>
      </c>
      <c r="E6164" s="74">
        <v>8.0047657199999997E-2</v>
      </c>
      <c r="F6164" s="74">
        <v>4.72302655E-2</v>
      </c>
      <c r="G6164" s="17">
        <v>8.6744827600000005E-2</v>
      </c>
      <c r="J6164" s="74"/>
      <c r="K6164" s="73"/>
      <c r="L6164" s="73"/>
      <c r="M6164" s="73"/>
      <c r="N6164" s="73"/>
      <c r="O6164" s="69"/>
      <c r="P6164" s="69"/>
      <c r="Q6164" s="69"/>
      <c r="R6164" s="69"/>
      <c r="S6164" s="69"/>
      <c r="T6164" s="69"/>
      <c r="U6164" s="69"/>
      <c r="V6164" s="72"/>
      <c r="W6164" s="71"/>
      <c r="X6164" s="71"/>
    </row>
    <row r="6165" spans="1:24" ht="15.75" thickBot="1">
      <c r="A6165" s="3">
        <v>0.61570000000000003</v>
      </c>
      <c r="B6165" s="17">
        <v>0.1142182243</v>
      </c>
      <c r="C6165" s="17">
        <v>7.1148532599999995E-2</v>
      </c>
      <c r="D6165" s="17">
        <v>6.1920796399999999E-2</v>
      </c>
      <c r="E6165" s="74">
        <v>8.0119543299999998E-2</v>
      </c>
      <c r="F6165" s="74">
        <v>4.7308736999999997E-2</v>
      </c>
      <c r="G6165" s="17">
        <v>8.6822587399999998E-2</v>
      </c>
      <c r="J6165" s="74"/>
      <c r="K6165" s="73"/>
      <c r="L6165" s="73"/>
      <c r="M6165" s="73"/>
      <c r="N6165" s="73"/>
      <c r="O6165" s="69"/>
      <c r="P6165" s="69"/>
      <c r="Q6165" s="69"/>
      <c r="R6165" s="69"/>
      <c r="S6165" s="69"/>
      <c r="T6165" s="69"/>
      <c r="U6165" s="69"/>
      <c r="V6165" s="72"/>
      <c r="W6165" s="71"/>
      <c r="X6165" s="71"/>
    </row>
    <row r="6166" spans="1:24" ht="15.75" thickBot="1">
      <c r="A6166" s="3">
        <v>0.61580000000000001</v>
      </c>
      <c r="B6166" s="17">
        <v>0.1143198458</v>
      </c>
      <c r="C6166" s="17">
        <v>7.1235475500000006E-2</v>
      </c>
      <c r="D6166" s="17">
        <v>6.2004533799999997E-2</v>
      </c>
      <c r="E6166" s="74">
        <v>8.0191436500000005E-2</v>
      </c>
      <c r="F6166" s="74">
        <v>4.7387220399999999E-2</v>
      </c>
      <c r="G6166" s="17">
        <v>8.6900354599999993E-2</v>
      </c>
      <c r="J6166" s="74"/>
      <c r="K6166" s="73"/>
      <c r="L6166" s="73"/>
      <c r="M6166" s="73"/>
      <c r="N6166" s="73"/>
      <c r="O6166" s="69"/>
      <c r="P6166" s="69"/>
      <c r="Q6166" s="69"/>
      <c r="R6166" s="69"/>
      <c r="S6166" s="69"/>
      <c r="T6166" s="69"/>
      <c r="U6166" s="69"/>
      <c r="V6166" s="72"/>
      <c r="W6166" s="71"/>
      <c r="X6166" s="71"/>
    </row>
    <row r="6167" spans="1:24" ht="15.75" thickBot="1">
      <c r="A6167" s="3">
        <v>0.6159</v>
      </c>
      <c r="B6167" s="17">
        <v>0.11442147499999999</v>
      </c>
      <c r="C6167" s="17">
        <v>7.1322428800000004E-2</v>
      </c>
      <c r="D6167" s="17">
        <v>6.2088282100000003E-2</v>
      </c>
      <c r="E6167" s="74">
        <v>8.0263337000000004E-2</v>
      </c>
      <c r="F6167" s="74">
        <v>4.7465715499999998E-2</v>
      </c>
      <c r="G6167" s="17">
        <v>8.6978129099999996E-2</v>
      </c>
      <c r="J6167" s="74"/>
      <c r="K6167" s="73"/>
      <c r="L6167" s="73"/>
      <c r="M6167" s="73"/>
      <c r="N6167" s="73"/>
      <c r="O6167" s="69"/>
      <c r="P6167" s="69"/>
      <c r="Q6167" s="69"/>
      <c r="R6167" s="69"/>
      <c r="S6167" s="69"/>
      <c r="T6167" s="69"/>
      <c r="U6167" s="69"/>
      <c r="V6167" s="72"/>
      <c r="W6167" s="71"/>
      <c r="X6167" s="71"/>
    </row>
    <row r="6168" spans="1:24" ht="15.75" thickBot="1">
      <c r="A6168" s="3">
        <v>0.61599999999999999</v>
      </c>
      <c r="B6168" s="17">
        <v>0.1145231122</v>
      </c>
      <c r="C6168" s="17">
        <v>7.1409392500000002E-2</v>
      </c>
      <c r="D6168" s="17">
        <v>6.2172041400000003E-2</v>
      </c>
      <c r="E6168" s="74">
        <v>8.0335244599999994E-2</v>
      </c>
      <c r="F6168" s="74">
        <v>4.7544222499999997E-2</v>
      </c>
      <c r="G6168" s="17">
        <v>8.7055911E-2</v>
      </c>
      <c r="J6168" s="74"/>
      <c r="K6168" s="73"/>
      <c r="L6168" s="73"/>
      <c r="M6168" s="73"/>
      <c r="N6168" s="73"/>
      <c r="O6168" s="69"/>
      <c r="P6168" s="69"/>
      <c r="Q6168" s="69"/>
      <c r="R6168" s="69"/>
      <c r="S6168" s="69"/>
      <c r="T6168" s="69"/>
      <c r="U6168" s="69"/>
      <c r="V6168" s="72"/>
      <c r="W6168" s="71"/>
      <c r="X6168" s="71"/>
    </row>
    <row r="6169" spans="1:24" ht="15.75" thickBot="1">
      <c r="A6169" s="3">
        <v>0.61609999999999998</v>
      </c>
      <c r="B6169" s="17">
        <v>0.1146247571</v>
      </c>
      <c r="C6169" s="17">
        <v>7.14963666E-2</v>
      </c>
      <c r="D6169" s="17">
        <v>6.2255811600000002E-2</v>
      </c>
      <c r="E6169" s="74">
        <v>8.0407159399999997E-2</v>
      </c>
      <c r="F6169" s="74">
        <v>4.7622741199999999E-2</v>
      </c>
      <c r="G6169" s="17">
        <v>8.7133700300000005E-2</v>
      </c>
      <c r="J6169" s="74"/>
      <c r="K6169" s="73"/>
      <c r="L6169" s="73"/>
      <c r="M6169" s="73"/>
      <c r="N6169" s="73"/>
      <c r="O6169" s="69"/>
      <c r="P6169" s="69"/>
      <c r="Q6169" s="69"/>
      <c r="R6169" s="69"/>
      <c r="S6169" s="69"/>
      <c r="T6169" s="69"/>
      <c r="U6169" s="69"/>
      <c r="V6169" s="72"/>
      <c r="W6169" s="71"/>
      <c r="X6169" s="71"/>
    </row>
    <row r="6170" spans="1:24" ht="15.75" thickBot="1">
      <c r="A6170" s="3">
        <v>0.61619999999999997</v>
      </c>
      <c r="B6170" s="17">
        <v>0.11472640990000001</v>
      </c>
      <c r="C6170" s="17">
        <v>7.1583351099999998E-2</v>
      </c>
      <c r="D6170" s="17">
        <v>6.2339592700000002E-2</v>
      </c>
      <c r="E6170" s="74">
        <v>8.0479081399999999E-2</v>
      </c>
      <c r="F6170" s="74">
        <v>4.77012718E-2</v>
      </c>
      <c r="G6170" s="17">
        <v>8.7211497099999993E-2</v>
      </c>
      <c r="J6170" s="74"/>
      <c r="K6170" s="73"/>
      <c r="L6170" s="73"/>
      <c r="M6170" s="73"/>
      <c r="N6170" s="73"/>
      <c r="O6170" s="69"/>
      <c r="P6170" s="69"/>
      <c r="Q6170" s="69"/>
      <c r="R6170" s="69"/>
      <c r="S6170" s="69"/>
      <c r="T6170" s="69"/>
      <c r="U6170" s="69"/>
      <c r="V6170" s="72"/>
      <c r="W6170" s="71"/>
      <c r="X6170" s="71"/>
    </row>
    <row r="6171" spans="1:24" ht="15.75" thickBot="1">
      <c r="A6171" s="3">
        <v>0.61629999999999996</v>
      </c>
      <c r="B6171" s="17">
        <v>0.1148280706</v>
      </c>
      <c r="C6171" s="17">
        <v>7.1670345999999996E-2</v>
      </c>
      <c r="D6171" s="17">
        <v>6.2423384800000002E-2</v>
      </c>
      <c r="E6171" s="74">
        <v>8.05510106E-2</v>
      </c>
      <c r="F6171" s="74">
        <v>4.77798142E-2</v>
      </c>
      <c r="G6171" s="17">
        <v>8.7289301299999997E-2</v>
      </c>
      <c r="J6171" s="74"/>
      <c r="K6171" s="73"/>
      <c r="L6171" s="73"/>
      <c r="M6171" s="73"/>
      <c r="N6171" s="73"/>
      <c r="O6171" s="69"/>
      <c r="P6171" s="69"/>
      <c r="Q6171" s="69"/>
      <c r="R6171" s="69"/>
      <c r="S6171" s="69"/>
      <c r="T6171" s="69"/>
      <c r="U6171" s="69"/>
      <c r="V6171" s="72"/>
      <c r="W6171" s="71"/>
      <c r="X6171" s="71"/>
    </row>
    <row r="6172" spans="1:24" ht="15.75" thickBot="1">
      <c r="A6172" s="3">
        <v>0.61639999999999995</v>
      </c>
      <c r="B6172" s="17">
        <v>0.11492973920000001</v>
      </c>
      <c r="C6172" s="17">
        <v>7.1757351299999994E-2</v>
      </c>
      <c r="D6172" s="17">
        <v>6.2507187899999997E-2</v>
      </c>
      <c r="E6172" s="74">
        <v>8.0622947E-2</v>
      </c>
      <c r="F6172" s="74">
        <v>4.7858368399999997E-2</v>
      </c>
      <c r="G6172" s="17">
        <v>8.7367112799999994E-2</v>
      </c>
      <c r="J6172" s="74"/>
      <c r="K6172" s="73"/>
      <c r="L6172" s="73"/>
      <c r="M6172" s="73"/>
      <c r="N6172" s="73"/>
      <c r="O6172" s="69"/>
      <c r="P6172" s="69"/>
      <c r="Q6172" s="69"/>
      <c r="R6172" s="69"/>
      <c r="S6172" s="69"/>
      <c r="T6172" s="69"/>
      <c r="U6172" s="69"/>
      <c r="V6172" s="72"/>
      <c r="W6172" s="71"/>
      <c r="X6172" s="71"/>
    </row>
    <row r="6173" spans="1:24" ht="15.75" thickBot="1">
      <c r="A6173" s="3">
        <v>0.61650000000000005</v>
      </c>
      <c r="B6173" s="17">
        <v>0.11503141560000001</v>
      </c>
      <c r="C6173" s="17">
        <v>7.1844367000000006E-2</v>
      </c>
      <c r="D6173" s="17">
        <v>6.2591001899999998E-2</v>
      </c>
      <c r="E6173" s="74">
        <v>8.0694890699999994E-2</v>
      </c>
      <c r="F6173" s="74">
        <v>4.7936934399999999E-2</v>
      </c>
      <c r="G6173" s="17">
        <v>8.7444931899999995E-2</v>
      </c>
      <c r="J6173" s="74"/>
      <c r="K6173" s="73"/>
      <c r="L6173" s="73"/>
      <c r="M6173" s="73"/>
      <c r="N6173" s="73"/>
      <c r="O6173" s="69"/>
      <c r="P6173" s="69"/>
      <c r="Q6173" s="69"/>
      <c r="R6173" s="69"/>
      <c r="S6173" s="69"/>
      <c r="T6173" s="69"/>
      <c r="U6173" s="69"/>
      <c r="V6173" s="72"/>
      <c r="W6173" s="71"/>
      <c r="X6173" s="71"/>
    </row>
    <row r="6174" spans="1:24" ht="15.75" thickBot="1">
      <c r="A6174" s="3">
        <v>0.61660000000000004</v>
      </c>
      <c r="B6174" s="17">
        <v>0.11513309989999999</v>
      </c>
      <c r="C6174" s="17">
        <v>7.1931393199999999E-2</v>
      </c>
      <c r="D6174" s="17">
        <v>6.2674827000000002E-2</v>
      </c>
      <c r="E6174" s="74">
        <v>8.07668416E-2</v>
      </c>
      <c r="F6174" s="74">
        <v>4.8015512400000002E-2</v>
      </c>
      <c r="G6174" s="17">
        <v>8.7522758300000003E-2</v>
      </c>
      <c r="J6174" s="74"/>
      <c r="K6174" s="73"/>
      <c r="L6174" s="73"/>
      <c r="M6174" s="73"/>
      <c r="N6174" s="73"/>
      <c r="O6174" s="69"/>
      <c r="P6174" s="69"/>
      <c r="Q6174" s="69"/>
      <c r="R6174" s="69"/>
      <c r="S6174" s="69"/>
      <c r="T6174" s="69"/>
      <c r="U6174" s="69"/>
      <c r="V6174" s="72"/>
      <c r="W6174" s="71"/>
      <c r="X6174" s="71"/>
    </row>
    <row r="6175" spans="1:24" ht="15.75" thickBot="1">
      <c r="A6175" s="3">
        <v>0.61670000000000003</v>
      </c>
      <c r="B6175" s="17">
        <v>0.11523479220000001</v>
      </c>
      <c r="C6175" s="17">
        <v>7.2018429800000006E-2</v>
      </c>
      <c r="D6175" s="17">
        <v>6.2758663000000006E-2</v>
      </c>
      <c r="E6175" s="74">
        <v>8.0838799700000005E-2</v>
      </c>
      <c r="F6175" s="74">
        <v>4.8094102100000001E-2</v>
      </c>
      <c r="G6175" s="17">
        <v>8.7600592199999994E-2</v>
      </c>
      <c r="J6175" s="74"/>
      <c r="K6175" s="73"/>
      <c r="L6175" s="73"/>
      <c r="M6175" s="73"/>
      <c r="N6175" s="73"/>
      <c r="O6175" s="69"/>
      <c r="P6175" s="69"/>
      <c r="Q6175" s="69"/>
      <c r="R6175" s="69"/>
      <c r="S6175" s="69"/>
      <c r="T6175" s="69"/>
      <c r="U6175" s="69"/>
      <c r="V6175" s="72"/>
      <c r="W6175" s="71"/>
      <c r="X6175" s="71"/>
    </row>
    <row r="6176" spans="1:24" ht="15.75" thickBot="1">
      <c r="A6176" s="3">
        <v>0.61680000000000001</v>
      </c>
      <c r="B6176" s="17">
        <v>0.1153364923</v>
      </c>
      <c r="C6176" s="17">
        <v>7.2105476900000007E-2</v>
      </c>
      <c r="D6176" s="17">
        <v>6.2842510000000004E-2</v>
      </c>
      <c r="E6176" s="74">
        <v>8.0910765100000004E-2</v>
      </c>
      <c r="F6176" s="74">
        <v>4.8172703800000001E-2</v>
      </c>
      <c r="G6176" s="17">
        <v>8.7678433599999994E-2</v>
      </c>
      <c r="J6176" s="74"/>
      <c r="K6176" s="73"/>
      <c r="L6176" s="73"/>
      <c r="M6176" s="73"/>
      <c r="N6176" s="73"/>
      <c r="O6176" s="69"/>
      <c r="P6176" s="69"/>
      <c r="Q6176" s="69"/>
      <c r="R6176" s="69"/>
      <c r="S6176" s="69"/>
      <c r="T6176" s="69"/>
      <c r="U6176" s="69"/>
      <c r="V6176" s="72"/>
      <c r="W6176" s="71"/>
      <c r="X6176" s="71"/>
    </row>
    <row r="6177" spans="1:24" ht="15.75" thickBot="1">
      <c r="A6177" s="3">
        <v>0.6169</v>
      </c>
      <c r="B6177" s="17">
        <v>0.1154382004</v>
      </c>
      <c r="C6177" s="17">
        <v>7.2192534500000002E-2</v>
      </c>
      <c r="D6177" s="17">
        <v>6.2926367999999996E-2</v>
      </c>
      <c r="E6177" s="74">
        <v>8.0982737700000001E-2</v>
      </c>
      <c r="F6177" s="74">
        <v>4.8251317299999999E-2</v>
      </c>
      <c r="G6177" s="17">
        <v>8.7756282399999996E-2</v>
      </c>
      <c r="J6177" s="74"/>
      <c r="K6177" s="73"/>
      <c r="L6177" s="73"/>
      <c r="M6177" s="73"/>
      <c r="N6177" s="73"/>
      <c r="O6177" s="69"/>
      <c r="P6177" s="69"/>
      <c r="Q6177" s="69"/>
      <c r="R6177" s="69"/>
      <c r="S6177" s="69"/>
      <c r="T6177" s="69"/>
      <c r="U6177" s="69"/>
      <c r="V6177" s="72"/>
      <c r="W6177" s="71"/>
      <c r="X6177" s="71"/>
    </row>
    <row r="6178" spans="1:24" ht="15.75" thickBot="1">
      <c r="A6178" s="3">
        <v>0.61699999999999999</v>
      </c>
      <c r="B6178" s="17">
        <v>0.1155399163</v>
      </c>
      <c r="C6178" s="17">
        <v>7.2279602499999998E-2</v>
      </c>
      <c r="D6178" s="17">
        <v>6.3010237100000005E-2</v>
      </c>
      <c r="E6178" s="74">
        <v>8.1054717600000006E-2</v>
      </c>
      <c r="F6178" s="74">
        <v>4.8329942700000003E-2</v>
      </c>
      <c r="G6178" s="17">
        <v>8.7834138800000003E-2</v>
      </c>
      <c r="J6178" s="74"/>
      <c r="K6178" s="73"/>
      <c r="L6178" s="73"/>
      <c r="M6178" s="73"/>
      <c r="N6178" s="73"/>
      <c r="O6178" s="69"/>
      <c r="P6178" s="69"/>
      <c r="Q6178" s="69"/>
      <c r="R6178" s="69"/>
      <c r="S6178" s="69"/>
      <c r="T6178" s="69"/>
      <c r="U6178" s="69"/>
      <c r="V6178" s="72"/>
      <c r="W6178" s="71"/>
      <c r="X6178" s="71"/>
    </row>
    <row r="6179" spans="1:24" ht="15.75" thickBot="1">
      <c r="A6179" s="3">
        <v>0.61709999999999998</v>
      </c>
      <c r="B6179" s="17">
        <v>0.11564164020000001</v>
      </c>
      <c r="C6179" s="17">
        <v>7.2366681000000002E-2</v>
      </c>
      <c r="D6179" s="17">
        <v>6.3094117199999994E-2</v>
      </c>
      <c r="E6179" s="74">
        <v>8.1126704699999996E-2</v>
      </c>
      <c r="F6179" s="74">
        <v>4.840858E-2</v>
      </c>
      <c r="G6179" s="17">
        <v>8.7912002599999997E-2</v>
      </c>
      <c r="J6179" s="74"/>
      <c r="K6179" s="73"/>
      <c r="L6179" s="73"/>
      <c r="M6179" s="73"/>
      <c r="N6179" s="73"/>
      <c r="O6179" s="69"/>
      <c r="P6179" s="69"/>
      <c r="Q6179" s="69"/>
      <c r="R6179" s="69"/>
      <c r="S6179" s="69"/>
      <c r="T6179" s="69"/>
      <c r="U6179" s="69"/>
      <c r="V6179" s="72"/>
      <c r="W6179" s="71"/>
      <c r="X6179" s="71"/>
    </row>
    <row r="6180" spans="1:24" ht="15.75" thickBot="1">
      <c r="A6180" s="3">
        <v>0.61719999999999997</v>
      </c>
      <c r="B6180" s="17">
        <v>0.11574337210000001</v>
      </c>
      <c r="C6180" s="17">
        <v>7.2453770000000001E-2</v>
      </c>
      <c r="D6180" s="17">
        <v>6.3178008300000005E-2</v>
      </c>
      <c r="E6180" s="74">
        <v>8.1198699099999994E-2</v>
      </c>
      <c r="F6180" s="74">
        <v>4.8487229100000001E-2</v>
      </c>
      <c r="G6180" s="17">
        <v>8.7989873800000007E-2</v>
      </c>
      <c r="J6180" s="74"/>
      <c r="K6180" s="73"/>
      <c r="L6180" s="73"/>
      <c r="M6180" s="73"/>
      <c r="N6180" s="73"/>
      <c r="O6180" s="69"/>
      <c r="P6180" s="69"/>
      <c r="Q6180" s="69"/>
      <c r="R6180" s="69"/>
      <c r="S6180" s="69"/>
      <c r="T6180" s="69"/>
      <c r="U6180" s="69"/>
      <c r="V6180" s="72"/>
      <c r="W6180" s="71"/>
      <c r="X6180" s="71"/>
    </row>
    <row r="6181" spans="1:24" ht="15.75" thickBot="1">
      <c r="A6181" s="3">
        <v>0.61729999999999996</v>
      </c>
      <c r="B6181" s="17">
        <v>0.11584511190000001</v>
      </c>
      <c r="C6181" s="17">
        <v>7.2540869399999999E-2</v>
      </c>
      <c r="D6181" s="17">
        <v>6.3261910399999996E-2</v>
      </c>
      <c r="E6181" s="74">
        <v>8.1270700799999998E-2</v>
      </c>
      <c r="F6181" s="74">
        <v>4.8565890200000003E-2</v>
      </c>
      <c r="G6181" s="17">
        <v>8.8067752599999993E-2</v>
      </c>
      <c r="J6181" s="74"/>
      <c r="K6181" s="73"/>
      <c r="L6181" s="73"/>
      <c r="M6181" s="73"/>
      <c r="N6181" s="73"/>
      <c r="O6181" s="69"/>
      <c r="P6181" s="69"/>
      <c r="Q6181" s="69"/>
      <c r="R6181" s="69"/>
      <c r="S6181" s="69"/>
      <c r="T6181" s="69"/>
      <c r="U6181" s="69"/>
      <c r="V6181" s="72"/>
      <c r="W6181" s="71"/>
      <c r="X6181" s="71"/>
    </row>
    <row r="6182" spans="1:24" ht="15.75" thickBot="1">
      <c r="A6182" s="3">
        <v>0.61739999999999995</v>
      </c>
      <c r="B6182" s="17">
        <v>0.11594685959999999</v>
      </c>
      <c r="C6182" s="17">
        <v>7.2627979400000001E-2</v>
      </c>
      <c r="D6182" s="17">
        <v>6.3345823600000004E-2</v>
      </c>
      <c r="E6182" s="74">
        <v>8.1342709799999996E-2</v>
      </c>
      <c r="F6182" s="74">
        <v>4.8644563199999998E-2</v>
      </c>
      <c r="G6182" s="17">
        <v>8.8145638900000003E-2</v>
      </c>
      <c r="J6182" s="74"/>
      <c r="K6182" s="73"/>
      <c r="L6182" s="73"/>
      <c r="M6182" s="73"/>
      <c r="N6182" s="73"/>
      <c r="O6182" s="69"/>
      <c r="P6182" s="69"/>
      <c r="Q6182" s="69"/>
      <c r="R6182" s="69"/>
      <c r="S6182" s="69"/>
      <c r="T6182" s="69"/>
      <c r="U6182" s="69"/>
      <c r="V6182" s="72"/>
      <c r="W6182" s="71"/>
      <c r="X6182" s="71"/>
    </row>
    <row r="6183" spans="1:24" ht="15.75" thickBot="1">
      <c r="A6183" s="3">
        <v>0.61750000000000005</v>
      </c>
      <c r="B6183" s="17">
        <v>0.1160486154</v>
      </c>
      <c r="C6183" s="17">
        <v>7.2715099899999996E-2</v>
      </c>
      <c r="D6183" s="17">
        <v>6.34297479E-2</v>
      </c>
      <c r="E6183" s="74">
        <v>8.1414726100000001E-2</v>
      </c>
      <c r="F6183" s="74">
        <v>4.8723248199999999E-2</v>
      </c>
      <c r="G6183" s="17">
        <v>8.8223532699999996E-2</v>
      </c>
      <c r="J6183" s="74"/>
      <c r="K6183" s="73"/>
      <c r="L6183" s="73"/>
      <c r="M6183" s="73"/>
      <c r="N6183" s="73"/>
      <c r="O6183" s="69"/>
      <c r="P6183" s="69"/>
      <c r="Q6183" s="69"/>
      <c r="R6183" s="69"/>
      <c r="S6183" s="69"/>
      <c r="T6183" s="69"/>
      <c r="U6183" s="69"/>
      <c r="V6183" s="72"/>
      <c r="W6183" s="71"/>
      <c r="X6183" s="71"/>
    </row>
    <row r="6184" spans="1:24" ht="15.75" thickBot="1">
      <c r="A6184" s="3">
        <v>0.61760000000000004</v>
      </c>
      <c r="B6184" s="17">
        <v>0.11615037910000001</v>
      </c>
      <c r="C6184" s="17">
        <v>7.2802230900000001E-2</v>
      </c>
      <c r="D6184" s="17">
        <v>6.3513683200000004E-2</v>
      </c>
      <c r="E6184" s="74">
        <v>8.1486749799999994E-2</v>
      </c>
      <c r="F6184" s="74">
        <v>4.8801944999999999E-2</v>
      </c>
      <c r="G6184" s="17">
        <v>8.8301433999999998E-2</v>
      </c>
      <c r="J6184" s="74"/>
      <c r="K6184" s="73"/>
      <c r="L6184" s="73"/>
      <c r="M6184" s="73"/>
      <c r="N6184" s="73"/>
      <c r="O6184" s="69"/>
      <c r="P6184" s="69"/>
      <c r="Q6184" s="69"/>
      <c r="R6184" s="69"/>
      <c r="S6184" s="69"/>
      <c r="T6184" s="69"/>
      <c r="U6184" s="69"/>
      <c r="V6184" s="72"/>
      <c r="W6184" s="71"/>
      <c r="X6184" s="71"/>
    </row>
    <row r="6185" spans="1:24" ht="15.75" thickBot="1">
      <c r="A6185" s="3">
        <v>0.61770000000000003</v>
      </c>
      <c r="B6185" s="17">
        <v>0.1162521507</v>
      </c>
      <c r="C6185" s="17">
        <v>7.2889372399999999E-2</v>
      </c>
      <c r="D6185" s="17">
        <v>6.3597629599999997E-2</v>
      </c>
      <c r="E6185" s="74">
        <v>8.15587807E-2</v>
      </c>
      <c r="F6185" s="74">
        <v>4.88806538E-2</v>
      </c>
      <c r="G6185" s="17">
        <v>8.8379342900000005E-2</v>
      </c>
      <c r="J6185" s="74"/>
      <c r="K6185" s="73"/>
      <c r="L6185" s="73"/>
      <c r="M6185" s="73"/>
      <c r="N6185" s="73"/>
      <c r="O6185" s="69"/>
      <c r="P6185" s="69"/>
      <c r="Q6185" s="69"/>
      <c r="R6185" s="69"/>
      <c r="S6185" s="69"/>
      <c r="T6185" s="69"/>
      <c r="U6185" s="69"/>
      <c r="V6185" s="72"/>
      <c r="W6185" s="71"/>
      <c r="X6185" s="71"/>
    </row>
    <row r="6186" spans="1:24" ht="15.75" thickBot="1">
      <c r="A6186" s="3">
        <v>0.61780000000000002</v>
      </c>
      <c r="B6186" s="17">
        <v>0.1163539304</v>
      </c>
      <c r="C6186" s="17">
        <v>7.2976524500000001E-2</v>
      </c>
      <c r="D6186" s="17">
        <v>6.3681587100000006E-2</v>
      </c>
      <c r="E6186" s="74">
        <v>8.1630818899999999E-2</v>
      </c>
      <c r="F6186" s="74">
        <v>4.8959374600000001E-2</v>
      </c>
      <c r="G6186" s="17">
        <v>8.8457259299999993E-2</v>
      </c>
      <c r="J6186" s="74"/>
      <c r="K6186" s="73"/>
      <c r="L6186" s="73"/>
      <c r="M6186" s="73"/>
      <c r="N6186" s="73"/>
      <c r="O6186" s="69"/>
      <c r="P6186" s="69"/>
      <c r="Q6186" s="69"/>
      <c r="R6186" s="69"/>
      <c r="S6186" s="69"/>
      <c r="T6186" s="69"/>
      <c r="U6186" s="69"/>
      <c r="V6186" s="72"/>
      <c r="W6186" s="71"/>
      <c r="X6186" s="71"/>
    </row>
    <row r="6187" spans="1:24" ht="15.75" thickBot="1">
      <c r="A6187" s="3">
        <v>0.6179</v>
      </c>
      <c r="B6187" s="17">
        <v>0.11645571809999999</v>
      </c>
      <c r="C6187" s="17">
        <v>7.3063687099999997E-2</v>
      </c>
      <c r="D6187" s="17">
        <v>6.3765555700000004E-2</v>
      </c>
      <c r="E6187" s="74">
        <v>8.17028645E-2</v>
      </c>
      <c r="F6187" s="74">
        <v>4.9038107300000001E-2</v>
      </c>
      <c r="G6187" s="17">
        <v>8.8535183200000006E-2</v>
      </c>
      <c r="J6187" s="74"/>
      <c r="K6187" s="73"/>
      <c r="L6187" s="73"/>
      <c r="M6187" s="73"/>
      <c r="N6187" s="73"/>
      <c r="O6187" s="69"/>
      <c r="P6187" s="69"/>
      <c r="Q6187" s="69"/>
      <c r="R6187" s="69"/>
      <c r="S6187" s="69"/>
      <c r="T6187" s="69"/>
      <c r="U6187" s="69"/>
      <c r="V6187" s="72"/>
      <c r="W6187" s="71"/>
      <c r="X6187" s="71"/>
    </row>
    <row r="6188" spans="1:24" ht="15.75" thickBot="1">
      <c r="A6188" s="3">
        <v>0.61799999999999999</v>
      </c>
      <c r="B6188" s="17">
        <v>0.1165575137</v>
      </c>
      <c r="C6188" s="17">
        <v>7.3150860299999995E-2</v>
      </c>
      <c r="D6188" s="17">
        <v>6.3849535400000004E-2</v>
      </c>
      <c r="E6188" s="74">
        <v>8.1774917399999994E-2</v>
      </c>
      <c r="F6188" s="74">
        <v>4.9116851900000001E-2</v>
      </c>
      <c r="G6188" s="17">
        <v>8.8613114699999995E-2</v>
      </c>
      <c r="J6188" s="74"/>
      <c r="K6188" s="73"/>
      <c r="L6188" s="73"/>
      <c r="M6188" s="73"/>
      <c r="N6188" s="73"/>
      <c r="O6188" s="69"/>
      <c r="P6188" s="69"/>
      <c r="Q6188" s="69"/>
      <c r="R6188" s="69"/>
      <c r="S6188" s="69"/>
      <c r="T6188" s="69"/>
      <c r="U6188" s="69"/>
      <c r="V6188" s="72"/>
      <c r="W6188" s="71"/>
      <c r="X6188" s="71"/>
    </row>
    <row r="6189" spans="1:24" ht="15.75" thickBot="1">
      <c r="A6189" s="3">
        <v>0.61809999999999998</v>
      </c>
      <c r="B6189" s="17">
        <v>0.1166593174</v>
      </c>
      <c r="C6189" s="17">
        <v>7.3238044000000002E-2</v>
      </c>
      <c r="D6189" s="17">
        <v>6.3933526199999993E-2</v>
      </c>
      <c r="E6189" s="74">
        <v>8.1846977700000004E-2</v>
      </c>
      <c r="F6189" s="74">
        <v>4.9195608600000003E-2</v>
      </c>
      <c r="G6189" s="17">
        <v>8.8691053699999994E-2</v>
      </c>
      <c r="J6189" s="74"/>
      <c r="K6189" s="73"/>
      <c r="L6189" s="73"/>
      <c r="M6189" s="73"/>
      <c r="N6189" s="73"/>
      <c r="O6189" s="69"/>
      <c r="P6189" s="69"/>
      <c r="Q6189" s="69"/>
      <c r="R6189" s="69"/>
      <c r="S6189" s="69"/>
      <c r="T6189" s="69"/>
      <c r="U6189" s="69"/>
      <c r="V6189" s="72"/>
      <c r="W6189" s="71"/>
      <c r="X6189" s="71"/>
    </row>
    <row r="6190" spans="1:24" ht="15.75" thickBot="1">
      <c r="A6190" s="3">
        <v>0.61819999999999997</v>
      </c>
      <c r="B6190" s="17">
        <v>0.1167611291</v>
      </c>
      <c r="C6190" s="17">
        <v>7.3325238299999998E-2</v>
      </c>
      <c r="D6190" s="17">
        <v>6.4017528099999998E-2</v>
      </c>
      <c r="E6190" s="74">
        <v>8.1919045300000007E-2</v>
      </c>
      <c r="F6190" s="74">
        <v>4.9274377199999997E-2</v>
      </c>
      <c r="G6190" s="17">
        <v>8.8769000299999998E-2</v>
      </c>
      <c r="J6190" s="74"/>
      <c r="K6190" s="73"/>
      <c r="L6190" s="73"/>
      <c r="M6190" s="73"/>
      <c r="N6190" s="73"/>
      <c r="O6190" s="69"/>
      <c r="P6190" s="69"/>
      <c r="Q6190" s="69"/>
      <c r="R6190" s="69"/>
      <c r="S6190" s="69"/>
      <c r="T6190" s="69"/>
      <c r="U6190" s="69"/>
      <c r="V6190" s="72"/>
      <c r="W6190" s="71"/>
      <c r="X6190" s="71"/>
    </row>
    <row r="6191" spans="1:24" ht="15.75" thickBot="1">
      <c r="A6191" s="3">
        <v>0.61829999999999996</v>
      </c>
      <c r="B6191" s="17">
        <v>0.1168629488</v>
      </c>
      <c r="C6191" s="17">
        <v>7.3412443199999997E-2</v>
      </c>
      <c r="D6191" s="17">
        <v>6.4101541100000006E-2</v>
      </c>
      <c r="E6191" s="74">
        <v>8.1991120299999998E-2</v>
      </c>
      <c r="F6191" s="74">
        <v>4.9353157799999998E-2</v>
      </c>
      <c r="G6191" s="17">
        <v>8.8846954500000005E-2</v>
      </c>
      <c r="J6191" s="74"/>
      <c r="K6191" s="73"/>
      <c r="L6191" s="73"/>
      <c r="M6191" s="73"/>
      <c r="N6191" s="73"/>
      <c r="O6191" s="69"/>
      <c r="P6191" s="69"/>
      <c r="Q6191" s="69"/>
      <c r="R6191" s="69"/>
      <c r="S6191" s="69"/>
      <c r="T6191" s="69"/>
      <c r="U6191" s="69"/>
      <c r="V6191" s="72"/>
      <c r="W6191" s="71"/>
      <c r="X6191" s="71"/>
    </row>
    <row r="6192" spans="1:24" ht="15.75" thickBot="1">
      <c r="A6192" s="3">
        <v>0.61839999999999995</v>
      </c>
      <c r="B6192" s="17">
        <v>0.1169647766</v>
      </c>
      <c r="C6192" s="17">
        <v>7.3499658600000004E-2</v>
      </c>
      <c r="D6192" s="17">
        <v>6.4185565200000003E-2</v>
      </c>
      <c r="E6192" s="74">
        <v>8.2063202599999996E-2</v>
      </c>
      <c r="F6192" s="74">
        <v>4.9431950400000001E-2</v>
      </c>
      <c r="G6192" s="17">
        <v>8.8924916300000004E-2</v>
      </c>
      <c r="J6192" s="74"/>
      <c r="K6192" s="73"/>
      <c r="L6192" s="73"/>
      <c r="M6192" s="73"/>
      <c r="N6192" s="73"/>
      <c r="O6192" s="69"/>
      <c r="P6192" s="69"/>
      <c r="Q6192" s="69"/>
      <c r="R6192" s="69"/>
      <c r="S6192" s="69"/>
      <c r="T6192" s="69"/>
      <c r="U6192" s="69"/>
      <c r="V6192" s="72"/>
      <c r="W6192" s="71"/>
      <c r="X6192" s="71"/>
    </row>
    <row r="6193" spans="1:24" ht="15.75" thickBot="1">
      <c r="A6193" s="3">
        <v>0.61850000000000005</v>
      </c>
      <c r="B6193" s="17">
        <v>0.11706661240000001</v>
      </c>
      <c r="C6193" s="17">
        <v>7.3586884699999994E-2</v>
      </c>
      <c r="D6193" s="17">
        <v>6.4269600499999996E-2</v>
      </c>
      <c r="E6193" s="74">
        <v>8.2135292299999996E-2</v>
      </c>
      <c r="F6193" s="74">
        <v>4.9510754999999997E-2</v>
      </c>
      <c r="G6193" s="17">
        <v>8.9002885599999998E-2</v>
      </c>
      <c r="J6193" s="74"/>
      <c r="K6193" s="73"/>
      <c r="L6193" s="73"/>
      <c r="M6193" s="73"/>
      <c r="N6193" s="73"/>
      <c r="O6193" s="69"/>
      <c r="P6193" s="69"/>
      <c r="Q6193" s="69"/>
      <c r="R6193" s="69"/>
      <c r="S6193" s="69"/>
      <c r="T6193" s="69"/>
      <c r="U6193" s="69"/>
      <c r="V6193" s="72"/>
      <c r="W6193" s="71"/>
      <c r="X6193" s="71"/>
    </row>
    <row r="6194" spans="1:24" ht="15.75" thickBot="1">
      <c r="A6194" s="3">
        <v>0.61860000000000004</v>
      </c>
      <c r="B6194" s="17">
        <v>0.1171684563</v>
      </c>
      <c r="C6194" s="17">
        <v>7.3674121300000006E-2</v>
      </c>
      <c r="D6194" s="17">
        <v>6.4353647E-2</v>
      </c>
      <c r="E6194" s="74">
        <v>8.2207389399999997E-2</v>
      </c>
      <c r="F6194" s="74">
        <v>4.95895716E-2</v>
      </c>
      <c r="G6194" s="17">
        <v>8.9080862600000005E-2</v>
      </c>
      <c r="J6194" s="74"/>
      <c r="K6194" s="73"/>
      <c r="L6194" s="73"/>
      <c r="M6194" s="73"/>
      <c r="N6194" s="73"/>
      <c r="O6194" s="69"/>
      <c r="P6194" s="69"/>
      <c r="Q6194" s="69"/>
      <c r="R6194" s="69"/>
      <c r="S6194" s="69"/>
      <c r="T6194" s="69"/>
      <c r="U6194" s="69"/>
      <c r="V6194" s="72"/>
      <c r="W6194" s="71"/>
      <c r="X6194" s="71"/>
    </row>
    <row r="6195" spans="1:24" ht="15.75" thickBot="1">
      <c r="A6195" s="3">
        <v>0.61870000000000003</v>
      </c>
      <c r="B6195" s="17">
        <v>0.11727030820000001</v>
      </c>
      <c r="C6195" s="17">
        <v>7.3761368600000002E-2</v>
      </c>
      <c r="D6195" s="17">
        <v>6.4437704600000006E-2</v>
      </c>
      <c r="E6195" s="74">
        <v>8.22794939E-2</v>
      </c>
      <c r="F6195" s="74">
        <v>4.9668400299999999E-2</v>
      </c>
      <c r="G6195" s="17">
        <v>8.9158847200000002E-2</v>
      </c>
      <c r="J6195" s="74"/>
      <c r="K6195" s="73"/>
      <c r="L6195" s="73"/>
      <c r="M6195" s="73"/>
      <c r="N6195" s="73"/>
      <c r="O6195" s="69"/>
      <c r="P6195" s="69"/>
      <c r="Q6195" s="69"/>
      <c r="R6195" s="69"/>
      <c r="S6195" s="69"/>
      <c r="T6195" s="69"/>
      <c r="U6195" s="69"/>
      <c r="V6195" s="72"/>
      <c r="W6195" s="71"/>
      <c r="X6195" s="71"/>
    </row>
    <row r="6196" spans="1:24" ht="15.75" thickBot="1">
      <c r="A6196" s="3">
        <v>0.61880000000000002</v>
      </c>
      <c r="B6196" s="17">
        <v>0.1173721683</v>
      </c>
      <c r="C6196" s="17">
        <v>7.3848626400000006E-2</v>
      </c>
      <c r="D6196" s="17">
        <v>6.4521773399999996E-2</v>
      </c>
      <c r="E6196" s="74">
        <v>8.2351605800000005E-2</v>
      </c>
      <c r="F6196" s="74">
        <v>4.9747240999999998E-2</v>
      </c>
      <c r="G6196" s="17">
        <v>8.9236839400000004E-2</v>
      </c>
      <c r="J6196" s="74"/>
      <c r="K6196" s="73"/>
      <c r="L6196" s="73"/>
      <c r="M6196" s="73"/>
      <c r="N6196" s="73"/>
      <c r="O6196" s="69"/>
      <c r="P6196" s="69"/>
      <c r="Q6196" s="69"/>
      <c r="R6196" s="69"/>
      <c r="S6196" s="69"/>
      <c r="T6196" s="69"/>
      <c r="U6196" s="69"/>
      <c r="V6196" s="72"/>
      <c r="W6196" s="71"/>
      <c r="X6196" s="71"/>
    </row>
    <row r="6197" spans="1:24" ht="15.75" thickBot="1">
      <c r="A6197" s="3">
        <v>0.61890000000000001</v>
      </c>
      <c r="B6197" s="17">
        <v>0.1174740364</v>
      </c>
      <c r="C6197" s="17">
        <v>7.3935894899999993E-2</v>
      </c>
      <c r="D6197" s="17">
        <v>6.4605853300000002E-2</v>
      </c>
      <c r="E6197" s="74">
        <v>8.2423725099999998E-2</v>
      </c>
      <c r="F6197" s="74">
        <v>4.9826093699999997E-2</v>
      </c>
      <c r="G6197" s="17">
        <v>8.9314839199999996E-2</v>
      </c>
      <c r="J6197" s="74"/>
      <c r="K6197" s="73"/>
      <c r="L6197" s="73"/>
      <c r="M6197" s="73"/>
      <c r="N6197" s="73"/>
      <c r="O6197" s="69"/>
      <c r="P6197" s="69"/>
      <c r="Q6197" s="69"/>
      <c r="R6197" s="69"/>
      <c r="S6197" s="69"/>
      <c r="T6197" s="69"/>
      <c r="U6197" s="69"/>
      <c r="V6197" s="72"/>
      <c r="W6197" s="71"/>
      <c r="X6197" s="71"/>
    </row>
    <row r="6198" spans="1:24" ht="15.75" thickBot="1">
      <c r="A6198" s="3">
        <v>0.61899999999999999</v>
      </c>
      <c r="B6198" s="17">
        <v>0.1175759125</v>
      </c>
      <c r="C6198" s="17">
        <v>7.4023174100000005E-2</v>
      </c>
      <c r="D6198" s="17">
        <v>6.4689944400000005E-2</v>
      </c>
      <c r="E6198" s="74">
        <v>8.24958519E-2</v>
      </c>
      <c r="F6198" s="74">
        <v>4.9904958399999998E-2</v>
      </c>
      <c r="G6198" s="17">
        <v>8.9392846600000006E-2</v>
      </c>
      <c r="J6198" s="74"/>
      <c r="K6198" s="73"/>
      <c r="L6198" s="73"/>
      <c r="M6198" s="73"/>
      <c r="N6198" s="73"/>
      <c r="O6198" s="69"/>
      <c r="P6198" s="69"/>
      <c r="Q6198" s="69"/>
      <c r="R6198" s="69"/>
      <c r="S6198" s="69"/>
      <c r="T6198" s="69"/>
      <c r="U6198" s="69"/>
      <c r="V6198" s="72"/>
      <c r="W6198" s="71"/>
      <c r="X6198" s="71"/>
    </row>
    <row r="6199" spans="1:24" ht="15.75" thickBot="1">
      <c r="A6199" s="3">
        <v>0.61909999999999998</v>
      </c>
      <c r="B6199" s="17">
        <v>0.1176777968</v>
      </c>
      <c r="C6199" s="17">
        <v>7.4110463900000006E-2</v>
      </c>
      <c r="D6199" s="17">
        <v>6.4774046799999999E-2</v>
      </c>
      <c r="E6199" s="74">
        <v>8.2567985999999996E-2</v>
      </c>
      <c r="F6199" s="74">
        <v>4.9983835300000001E-2</v>
      </c>
      <c r="G6199" s="17">
        <v>8.9470861700000001E-2</v>
      </c>
      <c r="J6199" s="74"/>
      <c r="K6199" s="73"/>
      <c r="L6199" s="73"/>
      <c r="M6199" s="73"/>
      <c r="N6199" s="73"/>
      <c r="O6199" s="69"/>
      <c r="P6199" s="69"/>
      <c r="Q6199" s="69"/>
      <c r="R6199" s="69"/>
      <c r="S6199" s="69"/>
      <c r="T6199" s="69"/>
      <c r="U6199" s="69"/>
      <c r="V6199" s="72"/>
      <c r="W6199" s="71"/>
      <c r="X6199" s="71"/>
    </row>
    <row r="6200" spans="1:24" ht="15.75" thickBot="1">
      <c r="A6200" s="3">
        <v>0.61919999999999997</v>
      </c>
      <c r="B6200" s="17">
        <v>0.1177796892</v>
      </c>
      <c r="C6200" s="17">
        <v>7.4197764299999996E-2</v>
      </c>
      <c r="D6200" s="17">
        <v>6.4858160299999995E-2</v>
      </c>
      <c r="E6200" s="74">
        <v>8.2640127600000002E-2</v>
      </c>
      <c r="F6200" s="74">
        <v>5.0062724199999999E-2</v>
      </c>
      <c r="G6200" s="17">
        <v>8.9548884499999995E-2</v>
      </c>
      <c r="J6200" s="74"/>
      <c r="K6200" s="73"/>
      <c r="L6200" s="73"/>
      <c r="M6200" s="73"/>
      <c r="N6200" s="73"/>
      <c r="O6200" s="69"/>
      <c r="P6200" s="69"/>
      <c r="Q6200" s="69"/>
      <c r="R6200" s="69"/>
      <c r="S6200" s="69"/>
      <c r="T6200" s="69"/>
      <c r="U6200" s="69"/>
      <c r="V6200" s="72"/>
      <c r="W6200" s="71"/>
      <c r="X6200" s="71"/>
    </row>
    <row r="6201" spans="1:24" ht="15.75" thickBot="1">
      <c r="A6201" s="3">
        <v>0.61929999999999996</v>
      </c>
      <c r="B6201" s="17">
        <v>0.1178815897</v>
      </c>
      <c r="C6201" s="17">
        <v>7.4285075399999997E-2</v>
      </c>
      <c r="D6201" s="17">
        <v>6.4942285000000002E-2</v>
      </c>
      <c r="E6201" s="74">
        <v>8.2712276599999995E-2</v>
      </c>
      <c r="F6201" s="74">
        <v>5.0141625099999997E-2</v>
      </c>
      <c r="G6201" s="17">
        <v>8.9626914799999999E-2</v>
      </c>
      <c r="J6201" s="74"/>
      <c r="K6201" s="73"/>
      <c r="L6201" s="73"/>
      <c r="M6201" s="73"/>
      <c r="N6201" s="73"/>
      <c r="O6201" s="69"/>
      <c r="P6201" s="69"/>
      <c r="Q6201" s="69"/>
      <c r="R6201" s="69"/>
      <c r="S6201" s="69"/>
      <c r="T6201" s="69"/>
      <c r="U6201" s="69"/>
      <c r="V6201" s="72"/>
      <c r="W6201" s="71"/>
      <c r="X6201" s="71"/>
    </row>
    <row r="6202" spans="1:24" ht="15.75" thickBot="1">
      <c r="A6202" s="3">
        <v>0.61939999999999995</v>
      </c>
      <c r="B6202" s="17">
        <v>0.1179834983</v>
      </c>
      <c r="C6202" s="17">
        <v>7.4372397100000001E-2</v>
      </c>
      <c r="D6202" s="17">
        <v>6.5026421000000001E-2</v>
      </c>
      <c r="E6202" s="74">
        <v>8.2784433099999999E-2</v>
      </c>
      <c r="F6202" s="74">
        <v>5.0220538100000003E-2</v>
      </c>
      <c r="G6202" s="17">
        <v>8.9704952899999996E-2</v>
      </c>
      <c r="J6202" s="74"/>
      <c r="K6202" s="73"/>
      <c r="L6202" s="73"/>
      <c r="M6202" s="73"/>
      <c r="N6202" s="73"/>
      <c r="O6202" s="69"/>
      <c r="P6202" s="69"/>
      <c r="Q6202" s="69"/>
      <c r="R6202" s="69"/>
      <c r="S6202" s="69"/>
      <c r="T6202" s="69"/>
      <c r="U6202" s="69"/>
      <c r="V6202" s="72"/>
      <c r="W6202" s="71"/>
      <c r="X6202" s="71"/>
    </row>
    <row r="6203" spans="1:24" ht="15.75" thickBot="1">
      <c r="A6203" s="3">
        <v>0.61950000000000005</v>
      </c>
      <c r="B6203" s="17">
        <v>0.11808541509999999</v>
      </c>
      <c r="C6203" s="17">
        <v>7.4459729599999996E-2</v>
      </c>
      <c r="D6203" s="17">
        <v>6.5110568100000002E-2</v>
      </c>
      <c r="E6203" s="74">
        <v>8.2856597000000004E-2</v>
      </c>
      <c r="F6203" s="74">
        <v>5.02994633E-2</v>
      </c>
      <c r="G6203" s="17">
        <v>8.9782998599999997E-2</v>
      </c>
      <c r="J6203" s="74"/>
      <c r="K6203" s="73"/>
      <c r="L6203" s="73"/>
      <c r="M6203" s="73"/>
      <c r="N6203" s="73"/>
      <c r="O6203" s="69"/>
      <c r="P6203" s="69"/>
      <c r="Q6203" s="69"/>
      <c r="R6203" s="69"/>
      <c r="S6203" s="69"/>
      <c r="T6203" s="69"/>
      <c r="U6203" s="69"/>
      <c r="V6203" s="72"/>
      <c r="W6203" s="71"/>
      <c r="X6203" s="71"/>
    </row>
    <row r="6204" spans="1:24" ht="15.75" thickBot="1">
      <c r="A6204" s="3">
        <v>0.61960000000000004</v>
      </c>
      <c r="B6204" s="17">
        <v>0.11818734</v>
      </c>
      <c r="C6204" s="17">
        <v>7.4547072699999994E-2</v>
      </c>
      <c r="D6204" s="17">
        <v>6.5194726499999994E-2</v>
      </c>
      <c r="E6204" s="74">
        <v>8.2928768400000005E-2</v>
      </c>
      <c r="F6204" s="74">
        <v>5.0378400500000003E-2</v>
      </c>
      <c r="G6204" s="17">
        <v>8.9861051999999997E-2</v>
      </c>
      <c r="J6204" s="74"/>
      <c r="K6204" s="73"/>
      <c r="L6204" s="73"/>
      <c r="M6204" s="73"/>
      <c r="N6204" s="73"/>
      <c r="O6204" s="69"/>
      <c r="P6204" s="69"/>
      <c r="Q6204" s="69"/>
      <c r="R6204" s="69"/>
      <c r="S6204" s="69"/>
      <c r="T6204" s="69"/>
      <c r="U6204" s="69"/>
      <c r="V6204" s="72"/>
      <c r="W6204" s="71"/>
      <c r="X6204" s="71"/>
    </row>
    <row r="6205" spans="1:24" ht="15.75" thickBot="1">
      <c r="A6205" s="3">
        <v>0.61970000000000003</v>
      </c>
      <c r="B6205" s="17">
        <v>0.118289273</v>
      </c>
      <c r="C6205" s="17">
        <v>7.4634426500000003E-2</v>
      </c>
      <c r="D6205" s="17">
        <v>6.5278896200000006E-2</v>
      </c>
      <c r="E6205" s="74">
        <v>8.3000947199999994E-2</v>
      </c>
      <c r="F6205" s="74">
        <v>5.0457349800000002E-2</v>
      </c>
      <c r="G6205" s="17">
        <v>8.9939113099999995E-2</v>
      </c>
      <c r="J6205" s="74"/>
      <c r="K6205" s="73"/>
      <c r="L6205" s="73"/>
      <c r="M6205" s="73"/>
      <c r="N6205" s="73"/>
      <c r="O6205" s="69"/>
      <c r="P6205" s="69"/>
      <c r="Q6205" s="69"/>
      <c r="R6205" s="69"/>
      <c r="S6205" s="69"/>
      <c r="T6205" s="69"/>
      <c r="U6205" s="69"/>
      <c r="V6205" s="72"/>
      <c r="W6205" s="71"/>
      <c r="X6205" s="71"/>
    </row>
    <row r="6206" spans="1:24" ht="15.75" thickBot="1">
      <c r="A6206" s="3">
        <v>0.61980000000000002</v>
      </c>
      <c r="B6206" s="17">
        <v>0.1183912142</v>
      </c>
      <c r="C6206" s="17">
        <v>7.4721790999999996E-2</v>
      </c>
      <c r="D6206" s="17">
        <v>6.5363077000000006E-2</v>
      </c>
      <c r="E6206" s="74">
        <v>8.3073133600000001E-2</v>
      </c>
      <c r="F6206" s="74">
        <v>5.0536311299999997E-2</v>
      </c>
      <c r="G6206" s="17">
        <v>9.0017181900000007E-2</v>
      </c>
      <c r="J6206" s="74"/>
      <c r="K6206" s="73"/>
      <c r="L6206" s="73"/>
      <c r="M6206" s="73"/>
      <c r="N6206" s="73"/>
      <c r="O6206" s="69"/>
      <c r="P6206" s="69"/>
      <c r="Q6206" s="69"/>
      <c r="R6206" s="69"/>
      <c r="S6206" s="69"/>
      <c r="T6206" s="69"/>
      <c r="U6206" s="69"/>
      <c r="V6206" s="72"/>
      <c r="W6206" s="71"/>
      <c r="X6206" s="71"/>
    </row>
    <row r="6207" spans="1:24" ht="15.75" thickBot="1">
      <c r="A6207" s="3">
        <v>0.61990000000000001</v>
      </c>
      <c r="B6207" s="17">
        <v>0.1184931635</v>
      </c>
      <c r="C6207" s="17">
        <v>7.4809166299999993E-2</v>
      </c>
      <c r="D6207" s="17">
        <v>6.5447269200000005E-2</v>
      </c>
      <c r="E6207" s="74">
        <v>8.3145327399999996E-2</v>
      </c>
      <c r="F6207" s="74">
        <v>5.06152848E-2</v>
      </c>
      <c r="G6207" s="17">
        <v>9.0095258400000003E-2</v>
      </c>
      <c r="J6207" s="74"/>
      <c r="K6207" s="73"/>
      <c r="L6207" s="73"/>
      <c r="M6207" s="73"/>
      <c r="N6207" s="73"/>
      <c r="O6207" s="69"/>
      <c r="P6207" s="69"/>
      <c r="Q6207" s="69"/>
      <c r="R6207" s="69"/>
      <c r="S6207" s="69"/>
      <c r="T6207" s="69"/>
      <c r="U6207" s="69"/>
      <c r="V6207" s="72"/>
      <c r="W6207" s="71"/>
      <c r="X6207" s="71"/>
    </row>
    <row r="6208" spans="1:24" ht="15.75" thickBot="1">
      <c r="A6208" s="3">
        <v>0.62</v>
      </c>
      <c r="B6208" s="17">
        <v>0.11859512110000001</v>
      </c>
      <c r="C6208" s="17">
        <v>7.4896552199999994E-2</v>
      </c>
      <c r="D6208" s="17">
        <v>6.5531472600000001E-2</v>
      </c>
      <c r="E6208" s="74">
        <v>8.3217528700000001E-2</v>
      </c>
      <c r="F6208" s="74">
        <v>5.0694270499999999E-2</v>
      </c>
      <c r="G6208" s="17">
        <v>9.0173342599999998E-2</v>
      </c>
      <c r="J6208" s="74"/>
      <c r="K6208" s="73"/>
      <c r="L6208" s="73"/>
      <c r="M6208" s="73"/>
      <c r="N6208" s="73"/>
      <c r="O6208" s="69"/>
      <c r="P6208" s="69"/>
      <c r="Q6208" s="69"/>
      <c r="R6208" s="69"/>
      <c r="S6208" s="69"/>
      <c r="T6208" s="69"/>
      <c r="U6208" s="69"/>
      <c r="V6208" s="72"/>
      <c r="W6208" s="71"/>
      <c r="X6208" s="71"/>
    </row>
    <row r="6209" spans="1:24" ht="15.75" thickBot="1">
      <c r="A6209" s="3">
        <v>0.62009999999999998</v>
      </c>
      <c r="B6209" s="17">
        <v>0.1186970868</v>
      </c>
      <c r="C6209" s="17">
        <v>7.49839489E-2</v>
      </c>
      <c r="D6209" s="17">
        <v>6.5615687300000003E-2</v>
      </c>
      <c r="E6209" s="74">
        <v>8.3289737500000002E-2</v>
      </c>
      <c r="F6209" s="74">
        <v>5.0773268400000002E-2</v>
      </c>
      <c r="G6209" s="17">
        <v>9.02514346E-2</v>
      </c>
      <c r="J6209" s="74"/>
      <c r="K6209" s="73"/>
      <c r="L6209" s="73"/>
      <c r="M6209" s="73"/>
      <c r="N6209" s="73"/>
      <c r="O6209" s="69"/>
      <c r="P6209" s="69"/>
      <c r="Q6209" s="69"/>
      <c r="R6209" s="69"/>
      <c r="S6209" s="69"/>
      <c r="T6209" s="69"/>
      <c r="U6209" s="69"/>
      <c r="V6209" s="72"/>
      <c r="W6209" s="71"/>
      <c r="X6209" s="71"/>
    </row>
    <row r="6210" spans="1:24" ht="15.75" thickBot="1">
      <c r="A6210" s="3">
        <v>0.62019999999999997</v>
      </c>
      <c r="B6210" s="17">
        <v>0.1187990607</v>
      </c>
      <c r="C6210" s="17">
        <v>7.5071356300000003E-2</v>
      </c>
      <c r="D6210" s="17">
        <v>6.5699913299999996E-2</v>
      </c>
      <c r="E6210" s="74">
        <v>8.3361953799999999E-2</v>
      </c>
      <c r="F6210" s="74">
        <v>5.0852278399999999E-2</v>
      </c>
      <c r="G6210" s="17">
        <v>9.0329534200000006E-2</v>
      </c>
      <c r="J6210" s="74"/>
      <c r="K6210" s="73"/>
      <c r="L6210" s="73"/>
      <c r="M6210" s="73"/>
      <c r="N6210" s="73"/>
      <c r="O6210" s="69"/>
      <c r="P6210" s="69"/>
      <c r="Q6210" s="69"/>
      <c r="R6210" s="69"/>
      <c r="S6210" s="69"/>
      <c r="T6210" s="69"/>
      <c r="U6210" s="69"/>
      <c r="V6210" s="72"/>
      <c r="W6210" s="71"/>
      <c r="X6210" s="71"/>
    </row>
    <row r="6211" spans="1:24" ht="15.75" thickBot="1">
      <c r="A6211" s="3">
        <v>0.62029999999999996</v>
      </c>
      <c r="B6211" s="17">
        <v>0.1189010428</v>
      </c>
      <c r="C6211" s="17">
        <v>7.5158774400000003E-2</v>
      </c>
      <c r="D6211" s="17">
        <v>6.5784150499999999E-2</v>
      </c>
      <c r="E6211" s="74">
        <v>8.3434177700000001E-2</v>
      </c>
      <c r="F6211" s="74">
        <v>5.0931300499999999E-2</v>
      </c>
      <c r="G6211" s="17">
        <v>9.0407641600000005E-2</v>
      </c>
      <c r="J6211" s="74"/>
      <c r="K6211" s="73"/>
      <c r="L6211" s="73"/>
      <c r="M6211" s="73"/>
      <c r="N6211" s="73"/>
      <c r="O6211" s="69"/>
      <c r="P6211" s="69"/>
      <c r="Q6211" s="69"/>
      <c r="R6211" s="69"/>
      <c r="S6211" s="69"/>
      <c r="T6211" s="69"/>
      <c r="U6211" s="69"/>
      <c r="V6211" s="72"/>
      <c r="W6211" s="71"/>
      <c r="X6211" s="71"/>
    </row>
    <row r="6212" spans="1:24" ht="15.75" thickBot="1">
      <c r="A6212" s="3">
        <v>0.62039999999999995</v>
      </c>
      <c r="B6212" s="17">
        <v>0.1190030331</v>
      </c>
      <c r="C6212" s="17">
        <v>7.5246203299999995E-2</v>
      </c>
      <c r="D6212" s="17">
        <v>6.5868399100000002E-2</v>
      </c>
      <c r="E6212" s="74">
        <v>8.3506409000000004E-2</v>
      </c>
      <c r="F6212" s="74">
        <v>5.1010334800000001E-2</v>
      </c>
      <c r="G6212" s="17">
        <v>9.0485756700000003E-2</v>
      </c>
      <c r="J6212" s="74"/>
      <c r="K6212" s="73"/>
      <c r="L6212" s="73"/>
      <c r="M6212" s="73"/>
      <c r="N6212" s="73"/>
      <c r="O6212" s="69"/>
      <c r="P6212" s="69"/>
      <c r="Q6212" s="69"/>
      <c r="R6212" s="69"/>
      <c r="S6212" s="69"/>
      <c r="T6212" s="69"/>
      <c r="U6212" s="69"/>
      <c r="V6212" s="72"/>
      <c r="W6212" s="71"/>
      <c r="X6212" s="71"/>
    </row>
    <row r="6213" spans="1:24" ht="15.75" thickBot="1">
      <c r="A6213" s="3">
        <v>0.62050000000000005</v>
      </c>
      <c r="B6213" s="17">
        <v>0.11910503159999999</v>
      </c>
      <c r="C6213" s="17">
        <v>7.5333643000000006E-2</v>
      </c>
      <c r="D6213" s="17">
        <v>6.5952658900000002E-2</v>
      </c>
      <c r="E6213" s="74">
        <v>8.3578647899999997E-2</v>
      </c>
      <c r="F6213" s="74">
        <v>5.10893813E-2</v>
      </c>
      <c r="G6213" s="17">
        <v>9.0563879599999994E-2</v>
      </c>
      <c r="J6213" s="74"/>
      <c r="K6213" s="73"/>
      <c r="L6213" s="73"/>
      <c r="M6213" s="73"/>
      <c r="N6213" s="73"/>
      <c r="O6213" s="69"/>
      <c r="P6213" s="69"/>
      <c r="Q6213" s="69"/>
      <c r="R6213" s="69"/>
      <c r="S6213" s="69"/>
      <c r="T6213" s="69"/>
      <c r="U6213" s="69"/>
      <c r="V6213" s="72"/>
      <c r="W6213" s="71"/>
      <c r="X6213" s="71"/>
    </row>
    <row r="6214" spans="1:24" ht="15.75" thickBot="1">
      <c r="A6214" s="3">
        <v>0.62060000000000004</v>
      </c>
      <c r="B6214" s="17">
        <v>0.1192070383</v>
      </c>
      <c r="C6214" s="17">
        <v>7.54210934E-2</v>
      </c>
      <c r="D6214" s="17">
        <v>6.6036930100000002E-2</v>
      </c>
      <c r="E6214" s="74">
        <v>8.3650894399999995E-2</v>
      </c>
      <c r="F6214" s="74">
        <v>5.1168439900000001E-2</v>
      </c>
      <c r="G6214" s="17">
        <v>9.0642010300000006E-2</v>
      </c>
      <c r="J6214" s="74"/>
      <c r="K6214" s="73"/>
      <c r="L6214" s="73"/>
      <c r="M6214" s="73"/>
      <c r="N6214" s="73"/>
      <c r="O6214" s="69"/>
      <c r="P6214" s="69"/>
      <c r="Q6214" s="69"/>
      <c r="R6214" s="69"/>
      <c r="S6214" s="69"/>
      <c r="T6214" s="69"/>
      <c r="U6214" s="69"/>
      <c r="V6214" s="72"/>
      <c r="W6214" s="71"/>
      <c r="X6214" s="71"/>
    </row>
    <row r="6215" spans="1:24" ht="15.75" thickBot="1">
      <c r="A6215" s="3">
        <v>0.62070000000000003</v>
      </c>
      <c r="B6215" s="17">
        <v>0.1193090533</v>
      </c>
      <c r="C6215" s="17">
        <v>7.55085546E-2</v>
      </c>
      <c r="D6215" s="17">
        <v>6.6121212600000007E-2</v>
      </c>
      <c r="E6215" s="74">
        <v>8.3723148400000003E-2</v>
      </c>
      <c r="F6215" s="74">
        <v>5.12475108E-2</v>
      </c>
      <c r="G6215" s="17">
        <v>9.0720148700000003E-2</v>
      </c>
      <c r="J6215" s="74"/>
      <c r="K6215" s="73"/>
      <c r="L6215" s="73"/>
      <c r="M6215" s="73"/>
      <c r="N6215" s="73"/>
      <c r="O6215" s="69"/>
      <c r="P6215" s="69"/>
      <c r="Q6215" s="69"/>
      <c r="R6215" s="69"/>
      <c r="S6215" s="69"/>
      <c r="T6215" s="69"/>
      <c r="U6215" s="69"/>
      <c r="V6215" s="72"/>
      <c r="W6215" s="71"/>
      <c r="X6215" s="71"/>
    </row>
    <row r="6216" spans="1:24" ht="15.75" thickBot="1">
      <c r="A6216" s="3">
        <v>0.62080000000000002</v>
      </c>
      <c r="B6216" s="17">
        <v>0.1194110765</v>
      </c>
      <c r="C6216" s="17">
        <v>7.5596026600000005E-2</v>
      </c>
      <c r="D6216" s="17">
        <v>6.6205506499999997E-2</v>
      </c>
      <c r="E6216" s="74">
        <v>8.3795409900000006E-2</v>
      </c>
      <c r="F6216" s="74">
        <v>5.13265938E-2</v>
      </c>
      <c r="G6216" s="17">
        <v>9.0798294900000007E-2</v>
      </c>
      <c r="J6216" s="74"/>
      <c r="K6216" s="73"/>
      <c r="L6216" s="73"/>
      <c r="M6216" s="73"/>
      <c r="N6216" s="73"/>
      <c r="O6216" s="69"/>
      <c r="P6216" s="69"/>
      <c r="Q6216" s="69"/>
      <c r="R6216" s="69"/>
      <c r="S6216" s="69"/>
      <c r="T6216" s="69"/>
      <c r="U6216" s="69"/>
      <c r="V6216" s="72"/>
      <c r="W6216" s="71"/>
      <c r="X6216" s="71"/>
    </row>
    <row r="6217" spans="1:24" ht="15.75" thickBot="1">
      <c r="A6217" s="3">
        <v>0.62090000000000001</v>
      </c>
      <c r="B6217" s="17">
        <v>0.1195131079</v>
      </c>
      <c r="C6217" s="17">
        <v>7.5683509400000001E-2</v>
      </c>
      <c r="D6217" s="17">
        <v>6.6289811599999998E-2</v>
      </c>
      <c r="E6217" s="74">
        <v>8.3867679000000001E-2</v>
      </c>
      <c r="F6217" s="74">
        <v>5.1405689099999999E-2</v>
      </c>
      <c r="G6217" s="17">
        <v>9.0876448900000004E-2</v>
      </c>
      <c r="J6217" s="74"/>
      <c r="K6217" s="73"/>
      <c r="L6217" s="73"/>
      <c r="M6217" s="73"/>
      <c r="N6217" s="73"/>
      <c r="O6217" s="69"/>
      <c r="P6217" s="69"/>
      <c r="Q6217" s="69"/>
      <c r="R6217" s="69"/>
      <c r="S6217" s="69"/>
      <c r="T6217" s="69"/>
      <c r="U6217" s="69"/>
      <c r="V6217" s="72"/>
      <c r="W6217" s="71"/>
      <c r="X6217" s="71"/>
    </row>
    <row r="6218" spans="1:24" ht="15.75" thickBot="1">
      <c r="A6218" s="3">
        <v>0.621</v>
      </c>
      <c r="B6218" s="17">
        <v>0.1196151476</v>
      </c>
      <c r="C6218" s="17">
        <v>7.5771002899999995E-2</v>
      </c>
      <c r="D6218" s="17">
        <v>6.6374128199999993E-2</v>
      </c>
      <c r="E6218" s="74">
        <v>8.3939955699999999E-2</v>
      </c>
      <c r="F6218" s="74">
        <v>5.1484796499999999E-2</v>
      </c>
      <c r="G6218" s="17">
        <v>9.0954610599999999E-2</v>
      </c>
      <c r="J6218" s="74"/>
      <c r="K6218" s="73"/>
      <c r="L6218" s="73"/>
      <c r="M6218" s="73"/>
      <c r="N6218" s="73"/>
      <c r="O6218" s="69"/>
      <c r="P6218" s="69"/>
      <c r="Q6218" s="69"/>
      <c r="R6218" s="69"/>
      <c r="S6218" s="69"/>
      <c r="T6218" s="69"/>
      <c r="U6218" s="69"/>
      <c r="V6218" s="72"/>
      <c r="W6218" s="71"/>
      <c r="X6218" s="71"/>
    </row>
    <row r="6219" spans="1:24" ht="15.75" thickBot="1">
      <c r="A6219" s="3">
        <v>0.62109999999999999</v>
      </c>
      <c r="B6219" s="17">
        <v>0.11971719560000001</v>
      </c>
      <c r="C6219" s="17">
        <v>7.5858507300000003E-2</v>
      </c>
      <c r="D6219" s="17">
        <v>6.6458455999999999E-2</v>
      </c>
      <c r="E6219" s="74">
        <v>8.4012239899999994E-2</v>
      </c>
      <c r="F6219" s="74">
        <v>5.1563916199999997E-2</v>
      </c>
      <c r="G6219" s="17">
        <v>9.1032780199999996E-2</v>
      </c>
      <c r="J6219" s="74"/>
      <c r="K6219" s="73"/>
      <c r="L6219" s="73"/>
      <c r="M6219" s="73"/>
      <c r="N6219" s="73"/>
      <c r="O6219" s="69"/>
      <c r="P6219" s="69"/>
      <c r="Q6219" s="69"/>
      <c r="R6219" s="69"/>
      <c r="S6219" s="69"/>
      <c r="T6219" s="69"/>
      <c r="U6219" s="69"/>
      <c r="V6219" s="72"/>
      <c r="W6219" s="71"/>
      <c r="X6219" s="71"/>
    </row>
    <row r="6220" spans="1:24" ht="15.75" thickBot="1">
      <c r="A6220" s="3">
        <v>0.62119999999999997</v>
      </c>
      <c r="B6220" s="17">
        <v>0.11981925190000001</v>
      </c>
      <c r="C6220" s="17">
        <v>7.5946022500000002E-2</v>
      </c>
      <c r="D6220" s="17">
        <v>6.6542795299999999E-2</v>
      </c>
      <c r="E6220" s="74">
        <v>8.4084531800000001E-2</v>
      </c>
      <c r="F6220" s="74">
        <v>5.1643048099999998E-2</v>
      </c>
      <c r="G6220" s="17">
        <v>9.11109576E-2</v>
      </c>
      <c r="J6220" s="74"/>
      <c r="K6220" s="73"/>
      <c r="L6220" s="73"/>
      <c r="M6220" s="73"/>
      <c r="N6220" s="73"/>
      <c r="O6220" s="69"/>
      <c r="P6220" s="69"/>
      <c r="Q6220" s="69"/>
      <c r="R6220" s="69"/>
      <c r="S6220" s="69"/>
      <c r="T6220" s="69"/>
      <c r="U6220" s="69"/>
      <c r="V6220" s="72"/>
      <c r="W6220" s="71"/>
      <c r="X6220" s="71"/>
    </row>
    <row r="6221" spans="1:24" ht="15.75" thickBot="1">
      <c r="A6221" s="3">
        <v>0.62129999999999996</v>
      </c>
      <c r="B6221" s="17">
        <v>0.11992131640000001</v>
      </c>
      <c r="C6221" s="17">
        <v>7.60335486E-2</v>
      </c>
      <c r="D6221" s="17">
        <v>6.6627145900000004E-2</v>
      </c>
      <c r="E6221" s="74">
        <v>8.4156831200000004E-2</v>
      </c>
      <c r="F6221" s="74">
        <v>5.1722192299999997E-2</v>
      </c>
      <c r="G6221" s="17">
        <v>9.1189142799999998E-2</v>
      </c>
      <c r="J6221" s="74"/>
      <c r="K6221" s="73"/>
      <c r="L6221" s="73"/>
      <c r="M6221" s="73"/>
      <c r="N6221" s="73"/>
      <c r="O6221" s="69"/>
      <c r="P6221" s="69"/>
      <c r="Q6221" s="69"/>
      <c r="R6221" s="69"/>
      <c r="S6221" s="69"/>
      <c r="T6221" s="69"/>
      <c r="U6221" s="69"/>
      <c r="V6221" s="72"/>
      <c r="W6221" s="71"/>
      <c r="X6221" s="71"/>
    </row>
    <row r="6222" spans="1:24" ht="15.75" thickBot="1">
      <c r="A6222" s="3">
        <v>0.62139999999999995</v>
      </c>
      <c r="B6222" s="17">
        <v>0.1200233892</v>
      </c>
      <c r="C6222" s="17">
        <v>7.6121085500000005E-2</v>
      </c>
      <c r="D6222" s="17">
        <v>6.6711507899999994E-2</v>
      </c>
      <c r="E6222" s="74">
        <v>8.4229138300000006E-2</v>
      </c>
      <c r="F6222" s="74">
        <v>5.1801348699999999E-2</v>
      </c>
      <c r="G6222" s="17">
        <v>9.1267335800000002E-2</v>
      </c>
      <c r="J6222" s="74"/>
      <c r="K6222" s="73"/>
      <c r="L6222" s="73"/>
      <c r="M6222" s="73"/>
      <c r="N6222" s="73"/>
      <c r="O6222" s="69"/>
      <c r="P6222" s="69"/>
      <c r="Q6222" s="69"/>
      <c r="R6222" s="69"/>
      <c r="S6222" s="69"/>
      <c r="T6222" s="69"/>
      <c r="U6222" s="69"/>
      <c r="V6222" s="72"/>
      <c r="W6222" s="71"/>
      <c r="X6222" s="71"/>
    </row>
    <row r="6223" spans="1:24" ht="15.75" thickBot="1">
      <c r="A6223" s="3">
        <v>0.62150000000000005</v>
      </c>
      <c r="B6223" s="17">
        <v>0.1201254703</v>
      </c>
      <c r="C6223" s="17">
        <v>7.6208633200000001E-2</v>
      </c>
      <c r="D6223" s="17">
        <v>6.6795881299999998E-2</v>
      </c>
      <c r="E6223" s="74">
        <v>8.4301452900000004E-2</v>
      </c>
      <c r="F6223" s="74">
        <v>5.1880517399999999E-2</v>
      </c>
      <c r="G6223" s="17">
        <v>9.1345536699999993E-2</v>
      </c>
      <c r="J6223" s="74"/>
      <c r="K6223" s="73"/>
      <c r="L6223" s="73"/>
      <c r="M6223" s="73"/>
      <c r="N6223" s="73"/>
      <c r="O6223" s="69"/>
      <c r="P6223" s="69"/>
      <c r="Q6223" s="69"/>
      <c r="R6223" s="69"/>
      <c r="S6223" s="69"/>
      <c r="T6223" s="69"/>
      <c r="U6223" s="69"/>
      <c r="V6223" s="72"/>
      <c r="W6223" s="71"/>
      <c r="X6223" s="71"/>
    </row>
    <row r="6224" spans="1:24" ht="15.75" thickBot="1">
      <c r="A6224" s="3">
        <v>0.62160000000000004</v>
      </c>
      <c r="B6224" s="17">
        <v>0.1202275597</v>
      </c>
      <c r="C6224" s="17">
        <v>7.6296191700000002E-2</v>
      </c>
      <c r="D6224" s="17">
        <v>6.6880266100000002E-2</v>
      </c>
      <c r="E6224" s="74">
        <v>8.4373775200000001E-2</v>
      </c>
      <c r="F6224" s="74">
        <v>5.1959698300000003E-2</v>
      </c>
      <c r="G6224" s="17">
        <v>9.1423745299999998E-2</v>
      </c>
      <c r="J6224" s="74"/>
      <c r="K6224" s="73"/>
      <c r="L6224" s="73"/>
      <c r="M6224" s="73"/>
      <c r="N6224" s="73"/>
      <c r="O6224" s="69"/>
      <c r="P6224" s="69"/>
      <c r="Q6224" s="69"/>
      <c r="R6224" s="69"/>
      <c r="S6224" s="69"/>
      <c r="T6224" s="69"/>
      <c r="U6224" s="69"/>
      <c r="V6224" s="72"/>
      <c r="W6224" s="71"/>
      <c r="X6224" s="71"/>
    </row>
    <row r="6225" spans="1:24" ht="15.75" thickBot="1">
      <c r="A6225" s="3">
        <v>0.62170000000000003</v>
      </c>
      <c r="B6225" s="17">
        <v>0.12032965750000001</v>
      </c>
      <c r="C6225" s="17">
        <v>7.6383761199999997E-2</v>
      </c>
      <c r="D6225" s="17">
        <v>6.6964662300000005E-2</v>
      </c>
      <c r="E6225" s="74">
        <v>8.4446105100000002E-2</v>
      </c>
      <c r="F6225" s="74">
        <v>5.2038891499999997E-2</v>
      </c>
      <c r="G6225" s="17">
        <v>9.1501961899999998E-2</v>
      </c>
      <c r="J6225" s="74"/>
      <c r="K6225" s="73"/>
      <c r="L6225" s="73"/>
      <c r="M6225" s="73"/>
      <c r="N6225" s="73"/>
      <c r="O6225" s="69"/>
      <c r="P6225" s="69"/>
      <c r="Q6225" s="69"/>
      <c r="R6225" s="69"/>
      <c r="S6225" s="69"/>
      <c r="T6225" s="69"/>
      <c r="U6225" s="69"/>
      <c r="V6225" s="72"/>
      <c r="W6225" s="71"/>
      <c r="X6225" s="71"/>
    </row>
    <row r="6226" spans="1:24" ht="15.75" thickBot="1">
      <c r="A6226" s="3">
        <v>0.62180000000000002</v>
      </c>
      <c r="B6226" s="17">
        <v>0.1204317635</v>
      </c>
      <c r="C6226" s="17">
        <v>7.6471341499999998E-2</v>
      </c>
      <c r="D6226" s="17">
        <v>6.7049070000000002E-2</v>
      </c>
      <c r="E6226" s="74">
        <v>8.4518442700000002E-2</v>
      </c>
      <c r="F6226" s="74">
        <v>5.2118097000000002E-2</v>
      </c>
      <c r="G6226" s="17">
        <v>9.1580186300000005E-2</v>
      </c>
      <c r="J6226" s="74"/>
      <c r="K6226" s="73"/>
      <c r="L6226" s="73"/>
      <c r="M6226" s="73"/>
      <c r="N6226" s="73"/>
      <c r="O6226" s="69"/>
      <c r="P6226" s="69"/>
      <c r="Q6226" s="69"/>
      <c r="R6226" s="69"/>
      <c r="S6226" s="69"/>
      <c r="T6226" s="69"/>
      <c r="U6226" s="69"/>
      <c r="V6226" s="72"/>
      <c r="W6226" s="71"/>
      <c r="X6226" s="71"/>
    </row>
    <row r="6227" spans="1:24" ht="15.75" thickBot="1">
      <c r="A6227" s="3">
        <v>0.62190000000000001</v>
      </c>
      <c r="B6227" s="17">
        <v>0.1205338779</v>
      </c>
      <c r="C6227" s="17">
        <v>7.6558932600000004E-2</v>
      </c>
      <c r="D6227" s="17">
        <v>6.7133489000000005E-2</v>
      </c>
      <c r="E6227" s="74">
        <v>8.4590787900000006E-2</v>
      </c>
      <c r="F6227" s="74">
        <v>5.2197314799999998E-2</v>
      </c>
      <c r="G6227" s="17">
        <v>9.16584186E-2</v>
      </c>
      <c r="J6227" s="74"/>
      <c r="K6227" s="73"/>
      <c r="L6227" s="73"/>
      <c r="M6227" s="73"/>
      <c r="N6227" s="73"/>
      <c r="O6227" s="69"/>
      <c r="P6227" s="69"/>
      <c r="Q6227" s="69"/>
      <c r="R6227" s="69"/>
      <c r="S6227" s="69"/>
      <c r="T6227" s="69"/>
      <c r="U6227" s="69"/>
      <c r="V6227" s="72"/>
      <c r="W6227" s="71"/>
      <c r="X6227" s="71"/>
    </row>
    <row r="6228" spans="1:24" ht="15.75" thickBot="1">
      <c r="A6228" s="3">
        <v>0.622</v>
      </c>
      <c r="B6228" s="17">
        <v>0.1206360006</v>
      </c>
      <c r="C6228" s="17">
        <v>7.6646534700000005E-2</v>
      </c>
      <c r="D6228" s="17">
        <v>6.7217919500000001E-2</v>
      </c>
      <c r="E6228" s="74">
        <v>8.46631407E-2</v>
      </c>
      <c r="F6228" s="74">
        <v>5.2276544899999999E-2</v>
      </c>
      <c r="G6228" s="17">
        <v>9.1736658700000001E-2</v>
      </c>
      <c r="J6228" s="74"/>
      <c r="K6228" s="73"/>
      <c r="L6228" s="73"/>
      <c r="M6228" s="73"/>
      <c r="N6228" s="73"/>
      <c r="O6228" s="69"/>
      <c r="P6228" s="69"/>
      <c r="Q6228" s="69"/>
      <c r="R6228" s="69"/>
      <c r="S6228" s="69"/>
      <c r="T6228" s="69"/>
      <c r="U6228" s="69"/>
      <c r="V6228" s="72"/>
      <c r="W6228" s="71"/>
      <c r="X6228" s="71"/>
    </row>
    <row r="6229" spans="1:24" ht="15.75" thickBot="1">
      <c r="A6229" s="3">
        <v>0.62209999999999999</v>
      </c>
      <c r="B6229" s="17">
        <v>0.1207381317</v>
      </c>
      <c r="C6229" s="17">
        <v>7.6734147599999997E-2</v>
      </c>
      <c r="D6229" s="17">
        <v>6.7302361399999996E-2</v>
      </c>
      <c r="E6229" s="74">
        <v>8.4735501199999994E-2</v>
      </c>
      <c r="F6229" s="74">
        <v>5.2355787199999997E-2</v>
      </c>
      <c r="G6229" s="17">
        <v>9.1814906700000004E-2</v>
      </c>
      <c r="J6229" s="74"/>
      <c r="K6229" s="73"/>
      <c r="L6229" s="73"/>
      <c r="M6229" s="73"/>
      <c r="N6229" s="73"/>
      <c r="O6229" s="69"/>
      <c r="P6229" s="69"/>
      <c r="Q6229" s="69"/>
      <c r="R6229" s="69"/>
      <c r="S6229" s="69"/>
      <c r="T6229" s="69"/>
      <c r="U6229" s="69"/>
      <c r="V6229" s="72"/>
      <c r="W6229" s="71"/>
      <c r="X6229" s="71"/>
    </row>
    <row r="6230" spans="1:24" ht="15.75" thickBot="1">
      <c r="A6230" s="3">
        <v>0.62219999999999998</v>
      </c>
      <c r="B6230" s="17">
        <v>0.12084027109999999</v>
      </c>
      <c r="C6230" s="17">
        <v>7.6821771499999997E-2</v>
      </c>
      <c r="D6230" s="17">
        <v>6.73868148E-2</v>
      </c>
      <c r="E6230" s="74">
        <v>8.4807869300000005E-2</v>
      </c>
      <c r="F6230" s="74">
        <v>5.24350419E-2</v>
      </c>
      <c r="G6230" s="17">
        <v>9.1893162599999995E-2</v>
      </c>
      <c r="J6230" s="74"/>
      <c r="K6230" s="73"/>
      <c r="L6230" s="73"/>
      <c r="M6230" s="73"/>
      <c r="N6230" s="73"/>
      <c r="O6230" s="69"/>
      <c r="P6230" s="69"/>
      <c r="Q6230" s="69"/>
      <c r="R6230" s="69"/>
      <c r="S6230" s="69"/>
      <c r="T6230" s="69"/>
      <c r="U6230" s="69"/>
      <c r="V6230" s="72"/>
      <c r="W6230" s="71"/>
      <c r="X6230" s="71"/>
    </row>
    <row r="6231" spans="1:24" ht="15.75" thickBot="1">
      <c r="A6231" s="3">
        <v>0.62229999999999996</v>
      </c>
      <c r="B6231" s="17">
        <v>0.1209424189</v>
      </c>
      <c r="C6231" s="17">
        <v>7.6909406299999997E-2</v>
      </c>
      <c r="D6231" s="17">
        <v>6.7471279600000003E-2</v>
      </c>
      <c r="E6231" s="74">
        <v>8.4880245199999996E-2</v>
      </c>
      <c r="F6231" s="74">
        <v>5.2514309000000002E-2</v>
      </c>
      <c r="G6231" s="17">
        <v>9.19714264E-2</v>
      </c>
      <c r="J6231" s="74"/>
      <c r="K6231" s="73"/>
      <c r="L6231" s="73"/>
      <c r="M6231" s="73"/>
      <c r="N6231" s="73"/>
      <c r="O6231" s="69"/>
      <c r="P6231" s="69"/>
      <c r="Q6231" s="69"/>
      <c r="R6231" s="69"/>
      <c r="S6231" s="69"/>
      <c r="T6231" s="69"/>
      <c r="U6231" s="69"/>
      <c r="V6231" s="72"/>
      <c r="W6231" s="71"/>
      <c r="X6231" s="71"/>
    </row>
    <row r="6232" spans="1:24" ht="15.75" thickBot="1">
      <c r="A6232" s="3">
        <v>0.62239999999999995</v>
      </c>
      <c r="B6232" s="17">
        <v>0.1210445751</v>
      </c>
      <c r="C6232" s="17">
        <v>7.6997051999999996E-2</v>
      </c>
      <c r="D6232" s="17">
        <v>6.7555755999999995E-2</v>
      </c>
      <c r="E6232" s="74">
        <v>8.4952628700000005E-2</v>
      </c>
      <c r="F6232" s="74">
        <v>5.2593588300000001E-2</v>
      </c>
      <c r="G6232" s="17">
        <v>9.2049698099999994E-2</v>
      </c>
      <c r="J6232" s="74"/>
      <c r="K6232" s="73"/>
      <c r="L6232" s="73"/>
      <c r="M6232" s="73"/>
      <c r="N6232" s="73"/>
      <c r="O6232" s="69"/>
      <c r="P6232" s="69"/>
      <c r="Q6232" s="69"/>
      <c r="R6232" s="69"/>
      <c r="S6232" s="69"/>
      <c r="T6232" s="69"/>
      <c r="U6232" s="69"/>
      <c r="V6232" s="72"/>
      <c r="W6232" s="71"/>
      <c r="X6232" s="71"/>
    </row>
    <row r="6233" spans="1:24" ht="15.75" thickBot="1">
      <c r="A6233" s="3">
        <v>0.62250000000000005</v>
      </c>
      <c r="B6233" s="17">
        <v>0.12114673970000001</v>
      </c>
      <c r="C6233" s="17">
        <v>7.7084708599999996E-2</v>
      </c>
      <c r="D6233" s="17">
        <v>6.7640243700000005E-2</v>
      </c>
      <c r="E6233" s="74">
        <v>8.5025019899999998E-2</v>
      </c>
      <c r="F6233" s="74">
        <v>5.2672879999999998E-2</v>
      </c>
      <c r="G6233" s="17">
        <v>9.2127977799999997E-2</v>
      </c>
      <c r="J6233" s="74"/>
      <c r="K6233" s="73"/>
      <c r="L6233" s="73"/>
      <c r="M6233" s="73"/>
      <c r="N6233" s="73"/>
      <c r="O6233" s="69"/>
      <c r="P6233" s="69"/>
      <c r="Q6233" s="69"/>
      <c r="R6233" s="69"/>
      <c r="S6233" s="69"/>
      <c r="T6233" s="69"/>
      <c r="U6233" s="69"/>
      <c r="V6233" s="72"/>
      <c r="W6233" s="71"/>
      <c r="X6233" s="71"/>
    </row>
    <row r="6234" spans="1:24" ht="15.75" thickBot="1">
      <c r="A6234" s="3">
        <v>0.62260000000000004</v>
      </c>
      <c r="B6234" s="17">
        <v>0.12124891259999999</v>
      </c>
      <c r="C6234" s="17">
        <v>7.7172376099999995E-2</v>
      </c>
      <c r="D6234" s="17">
        <v>6.7724743000000004E-2</v>
      </c>
      <c r="E6234" s="74">
        <v>8.5097418800000005E-2</v>
      </c>
      <c r="F6234" s="74">
        <v>5.2752184100000002E-2</v>
      </c>
      <c r="G6234" s="17">
        <v>9.2206265300000007E-2</v>
      </c>
      <c r="J6234" s="74"/>
      <c r="K6234" s="73"/>
      <c r="L6234" s="73"/>
      <c r="M6234" s="73"/>
      <c r="N6234" s="73"/>
      <c r="O6234" s="69"/>
      <c r="P6234" s="69"/>
      <c r="Q6234" s="69"/>
      <c r="R6234" s="69"/>
      <c r="S6234" s="69"/>
      <c r="T6234" s="69"/>
      <c r="U6234" s="69"/>
      <c r="V6234" s="72"/>
      <c r="W6234" s="71"/>
      <c r="X6234" s="71"/>
    </row>
    <row r="6235" spans="1:24" ht="15.75" thickBot="1">
      <c r="A6235" s="3">
        <v>0.62270000000000003</v>
      </c>
      <c r="B6235" s="17">
        <v>0.1213510939</v>
      </c>
      <c r="C6235" s="17">
        <v>7.7260054600000003E-2</v>
      </c>
      <c r="D6235" s="17">
        <v>6.7809253799999997E-2</v>
      </c>
      <c r="E6235" s="74">
        <v>8.5169825399999996E-2</v>
      </c>
      <c r="F6235" s="74">
        <v>5.2831500500000003E-2</v>
      </c>
      <c r="G6235" s="17">
        <v>9.2284560799999998E-2</v>
      </c>
      <c r="J6235" s="74"/>
      <c r="K6235" s="73"/>
      <c r="L6235" s="73"/>
      <c r="M6235" s="73"/>
      <c r="N6235" s="73"/>
      <c r="O6235" s="69"/>
      <c r="P6235" s="69"/>
      <c r="Q6235" s="69"/>
      <c r="R6235" s="69"/>
      <c r="S6235" s="69"/>
      <c r="T6235" s="69"/>
      <c r="U6235" s="69"/>
      <c r="V6235" s="72"/>
      <c r="W6235" s="71"/>
      <c r="X6235" s="71"/>
    </row>
    <row r="6236" spans="1:24" ht="15.75" thickBot="1">
      <c r="A6236" s="3">
        <v>0.62280000000000002</v>
      </c>
      <c r="B6236" s="17">
        <v>0.1214532837</v>
      </c>
      <c r="C6236" s="17">
        <v>7.7347744100000004E-2</v>
      </c>
      <c r="D6236" s="17">
        <v>6.7893776000000003E-2</v>
      </c>
      <c r="E6236" s="74">
        <v>8.5242239799999994E-2</v>
      </c>
      <c r="F6236" s="74">
        <v>5.2910829299999997E-2</v>
      </c>
      <c r="G6236" s="17">
        <v>9.2362864200000006E-2</v>
      </c>
      <c r="J6236" s="74"/>
      <c r="K6236" s="73"/>
      <c r="L6236" s="73"/>
      <c r="M6236" s="73"/>
      <c r="N6236" s="73"/>
      <c r="O6236" s="69"/>
      <c r="P6236" s="69"/>
      <c r="Q6236" s="69"/>
      <c r="R6236" s="69"/>
      <c r="S6236" s="69"/>
      <c r="T6236" s="69"/>
      <c r="U6236" s="69"/>
      <c r="V6236" s="72"/>
      <c r="W6236" s="71"/>
      <c r="X6236" s="71"/>
    </row>
    <row r="6237" spans="1:24" ht="15.75" thickBot="1">
      <c r="A6237" s="3">
        <v>0.62290000000000001</v>
      </c>
      <c r="B6237" s="17">
        <v>0.1215554819</v>
      </c>
      <c r="C6237" s="17">
        <v>7.7435444500000006E-2</v>
      </c>
      <c r="D6237" s="17">
        <v>6.7978309799999997E-2</v>
      </c>
      <c r="E6237" s="74">
        <v>8.5314661799999997E-2</v>
      </c>
      <c r="F6237" s="74">
        <v>5.2990170400000002E-2</v>
      </c>
      <c r="G6237" s="17">
        <v>9.2441175599999995E-2</v>
      </c>
      <c r="J6237" s="74"/>
      <c r="K6237" s="73"/>
      <c r="L6237" s="73"/>
      <c r="M6237" s="73"/>
      <c r="N6237" s="73"/>
      <c r="O6237" s="69"/>
      <c r="P6237" s="69"/>
      <c r="Q6237" s="69"/>
      <c r="R6237" s="69"/>
      <c r="S6237" s="69"/>
      <c r="T6237" s="69"/>
      <c r="U6237" s="69"/>
      <c r="V6237" s="72"/>
      <c r="W6237" s="71"/>
      <c r="X6237" s="71"/>
    </row>
    <row r="6238" spans="1:24" ht="15.75" thickBot="1">
      <c r="A6238" s="3">
        <v>0.623</v>
      </c>
      <c r="B6238" s="17">
        <v>0.12165768840000001</v>
      </c>
      <c r="C6238" s="17">
        <v>7.7523155900000001E-2</v>
      </c>
      <c r="D6238" s="17">
        <v>6.80628551E-2</v>
      </c>
      <c r="E6238" s="74">
        <v>8.5387091600000006E-2</v>
      </c>
      <c r="F6238" s="74">
        <v>5.3069524E-2</v>
      </c>
      <c r="G6238" s="17">
        <v>9.2519494899999999E-2</v>
      </c>
      <c r="J6238" s="74"/>
      <c r="K6238" s="73"/>
      <c r="L6238" s="73"/>
      <c r="M6238" s="73"/>
      <c r="N6238" s="73"/>
      <c r="O6238" s="69"/>
      <c r="P6238" s="69"/>
      <c r="Q6238" s="69"/>
      <c r="R6238" s="69"/>
      <c r="S6238" s="69"/>
      <c r="T6238" s="69"/>
      <c r="U6238" s="69"/>
      <c r="V6238" s="72"/>
      <c r="W6238" s="71"/>
      <c r="X6238" s="71"/>
    </row>
    <row r="6239" spans="1:24" ht="15.75" thickBot="1">
      <c r="A6239" s="3">
        <v>0.62309999999999999</v>
      </c>
      <c r="B6239" s="17">
        <v>0.1217599035</v>
      </c>
      <c r="C6239" s="17">
        <v>7.7610878199999997E-2</v>
      </c>
      <c r="D6239" s="17">
        <v>6.8147411899999996E-2</v>
      </c>
      <c r="E6239" s="74">
        <v>8.5459529100000001E-2</v>
      </c>
      <c r="F6239" s="74">
        <v>5.3148889900000003E-2</v>
      </c>
      <c r="G6239" s="17">
        <v>9.2597822199999999E-2</v>
      </c>
      <c r="J6239" s="74"/>
      <c r="K6239" s="73"/>
      <c r="L6239" s="73"/>
      <c r="M6239" s="73"/>
      <c r="N6239" s="73"/>
      <c r="O6239" s="69"/>
      <c r="P6239" s="69"/>
      <c r="Q6239" s="69"/>
      <c r="R6239" s="69"/>
      <c r="S6239" s="69"/>
      <c r="T6239" s="69"/>
      <c r="U6239" s="69"/>
      <c r="V6239" s="72"/>
      <c r="W6239" s="71"/>
      <c r="X6239" s="71"/>
    </row>
    <row r="6240" spans="1:24" ht="15.75" thickBot="1">
      <c r="A6240" s="3">
        <v>0.62319999999999998</v>
      </c>
      <c r="B6240" s="17">
        <v>0.12186212690000001</v>
      </c>
      <c r="C6240" s="17">
        <v>7.7698611599999995E-2</v>
      </c>
      <c r="D6240" s="17">
        <v>6.82319802E-2</v>
      </c>
      <c r="E6240" s="74">
        <v>8.5531974400000002E-2</v>
      </c>
      <c r="F6240" s="74">
        <v>5.3228268199999998E-2</v>
      </c>
      <c r="G6240" s="17">
        <v>9.26761574E-2</v>
      </c>
      <c r="J6240" s="74"/>
      <c r="K6240" s="73"/>
      <c r="L6240" s="73"/>
      <c r="M6240" s="73"/>
      <c r="N6240" s="73"/>
      <c r="O6240" s="69"/>
      <c r="P6240" s="69"/>
      <c r="Q6240" s="69"/>
      <c r="R6240" s="69"/>
      <c r="S6240" s="69"/>
      <c r="T6240" s="69"/>
      <c r="U6240" s="69"/>
      <c r="V6240" s="72"/>
      <c r="W6240" s="71"/>
      <c r="X6240" s="71"/>
    </row>
    <row r="6241" spans="1:24" ht="15.75" thickBot="1">
      <c r="A6241" s="3">
        <v>0.62329999999999997</v>
      </c>
      <c r="B6241" s="17">
        <v>0.12196435880000001</v>
      </c>
      <c r="C6241" s="17">
        <v>7.7786355900000007E-2</v>
      </c>
      <c r="D6241" s="17">
        <v>6.8316560100000007E-2</v>
      </c>
      <c r="E6241" s="74">
        <v>8.5604427400000002E-2</v>
      </c>
      <c r="F6241" s="74">
        <v>5.3307659E-2</v>
      </c>
      <c r="G6241" s="17">
        <v>9.2754500700000006E-2</v>
      </c>
      <c r="J6241" s="74"/>
      <c r="K6241" s="73"/>
      <c r="L6241" s="73"/>
      <c r="M6241" s="73"/>
      <c r="N6241" s="73"/>
      <c r="O6241" s="69"/>
      <c r="P6241" s="69"/>
      <c r="Q6241" s="69"/>
      <c r="R6241" s="69"/>
      <c r="S6241" s="69"/>
      <c r="T6241" s="69"/>
      <c r="U6241" s="69"/>
      <c r="V6241" s="72"/>
      <c r="W6241" s="71"/>
      <c r="X6241" s="71"/>
    </row>
    <row r="6242" spans="1:24" ht="15.75" thickBot="1">
      <c r="A6242" s="3">
        <v>0.62339999999999995</v>
      </c>
      <c r="B6242" s="17">
        <v>0.1220665992</v>
      </c>
      <c r="C6242" s="17">
        <v>7.7874111300000007E-2</v>
      </c>
      <c r="D6242" s="17">
        <v>6.8401151600000001E-2</v>
      </c>
      <c r="E6242" s="74">
        <v>8.5676888199999995E-2</v>
      </c>
      <c r="F6242" s="74">
        <v>5.33870621E-2</v>
      </c>
      <c r="G6242" s="17">
        <v>9.2832851899999999E-2</v>
      </c>
      <c r="J6242" s="74"/>
      <c r="K6242" s="73"/>
      <c r="L6242" s="73"/>
      <c r="M6242" s="73"/>
      <c r="N6242" s="73"/>
      <c r="O6242" s="69"/>
      <c r="P6242" s="69"/>
      <c r="Q6242" s="69"/>
      <c r="R6242" s="69"/>
      <c r="S6242" s="69"/>
      <c r="T6242" s="69"/>
      <c r="U6242" s="69"/>
      <c r="V6242" s="72"/>
      <c r="W6242" s="71"/>
      <c r="X6242" s="71"/>
    </row>
    <row r="6243" spans="1:24" ht="15.75" thickBot="1">
      <c r="A6243" s="3">
        <v>0.62350000000000005</v>
      </c>
      <c r="B6243" s="17">
        <v>0.122168848</v>
      </c>
      <c r="C6243" s="17">
        <v>7.7961877600000007E-2</v>
      </c>
      <c r="D6243" s="17">
        <v>6.8485754600000004E-2</v>
      </c>
      <c r="E6243" s="74">
        <v>8.5749356799999996E-2</v>
      </c>
      <c r="F6243" s="74">
        <v>5.3466477700000001E-2</v>
      </c>
      <c r="G6243" s="17">
        <v>9.2911211100000002E-2</v>
      </c>
      <c r="J6243" s="74"/>
      <c r="K6243" s="73"/>
      <c r="L6243" s="73"/>
      <c r="M6243" s="73"/>
      <c r="N6243" s="73"/>
      <c r="O6243" s="69"/>
      <c r="P6243" s="69"/>
      <c r="Q6243" s="69"/>
      <c r="R6243" s="69"/>
      <c r="S6243" s="69"/>
      <c r="T6243" s="69"/>
      <c r="U6243" s="69"/>
      <c r="V6243" s="72"/>
      <c r="W6243" s="71"/>
      <c r="X6243" s="71"/>
    </row>
    <row r="6244" spans="1:24" ht="15.75" thickBot="1">
      <c r="A6244" s="3">
        <v>0.62360000000000004</v>
      </c>
      <c r="B6244" s="17">
        <v>0.1222711054</v>
      </c>
      <c r="C6244" s="17">
        <v>7.8049654999999996E-2</v>
      </c>
      <c r="D6244" s="17">
        <v>6.8570369199999995E-2</v>
      </c>
      <c r="E6244" s="74">
        <v>8.5821833099999995E-2</v>
      </c>
      <c r="F6244" s="74">
        <v>5.35459057E-2</v>
      </c>
      <c r="G6244" s="17">
        <v>9.29895783E-2</v>
      </c>
      <c r="J6244" s="74"/>
      <c r="K6244" s="73"/>
      <c r="L6244" s="73"/>
      <c r="M6244" s="73"/>
      <c r="N6244" s="73"/>
      <c r="O6244" s="69"/>
      <c r="P6244" s="69"/>
      <c r="Q6244" s="69"/>
      <c r="R6244" s="69"/>
      <c r="S6244" s="69"/>
      <c r="T6244" s="69"/>
      <c r="U6244" s="69"/>
      <c r="V6244" s="72"/>
      <c r="W6244" s="71"/>
      <c r="X6244" s="71"/>
    </row>
    <row r="6245" spans="1:24" ht="15.75" thickBot="1">
      <c r="A6245" s="3">
        <v>0.62370000000000003</v>
      </c>
      <c r="B6245" s="17">
        <v>0.1223733711</v>
      </c>
      <c r="C6245" s="17">
        <v>7.8137443400000006E-2</v>
      </c>
      <c r="D6245" s="17">
        <v>6.8654995299999994E-2</v>
      </c>
      <c r="E6245" s="74">
        <v>8.58943172E-2</v>
      </c>
      <c r="F6245" s="74">
        <v>5.36253462E-2</v>
      </c>
      <c r="G6245" s="17">
        <v>9.3067953499999995E-2</v>
      </c>
      <c r="J6245" s="74"/>
      <c r="K6245" s="73"/>
      <c r="L6245" s="73"/>
      <c r="M6245" s="73"/>
      <c r="N6245" s="73"/>
      <c r="O6245" s="69"/>
      <c r="P6245" s="69"/>
      <c r="Q6245" s="69"/>
      <c r="R6245" s="69"/>
      <c r="S6245" s="69"/>
      <c r="T6245" s="69"/>
      <c r="U6245" s="69"/>
      <c r="V6245" s="72"/>
      <c r="W6245" s="71"/>
      <c r="X6245" s="71"/>
    </row>
    <row r="6246" spans="1:24" ht="15.75" thickBot="1">
      <c r="A6246" s="3">
        <v>0.62380000000000002</v>
      </c>
      <c r="B6246" s="17">
        <v>0.1224756454</v>
      </c>
      <c r="C6246" s="17">
        <v>7.8225242900000005E-2</v>
      </c>
      <c r="D6246" s="17">
        <v>6.8739633100000003E-2</v>
      </c>
      <c r="E6246" s="74">
        <v>8.59668091E-2</v>
      </c>
      <c r="F6246" s="74">
        <v>5.3704799099999999E-2</v>
      </c>
      <c r="G6246" s="17">
        <v>9.3146336800000007E-2</v>
      </c>
      <c r="J6246" s="74"/>
      <c r="K6246" s="73"/>
      <c r="L6246" s="73"/>
      <c r="M6246" s="73"/>
      <c r="N6246" s="73"/>
      <c r="O6246" s="69"/>
      <c r="P6246" s="69"/>
      <c r="Q6246" s="69"/>
      <c r="R6246" s="69"/>
      <c r="S6246" s="69"/>
      <c r="T6246" s="69"/>
      <c r="U6246" s="69"/>
      <c r="V6246" s="72"/>
      <c r="W6246" s="71"/>
      <c r="X6246" s="71"/>
    </row>
    <row r="6247" spans="1:24" ht="15.75" thickBot="1">
      <c r="A6247" s="3">
        <v>0.62390000000000001</v>
      </c>
      <c r="B6247" s="17">
        <v>0.12257792820000001</v>
      </c>
      <c r="C6247" s="17">
        <v>7.8313053399999999E-2</v>
      </c>
      <c r="D6247" s="17">
        <v>6.8824282400000006E-2</v>
      </c>
      <c r="E6247" s="74">
        <v>8.6039308800000006E-2</v>
      </c>
      <c r="F6247" s="74">
        <v>5.3784264499999998E-2</v>
      </c>
      <c r="G6247" s="17">
        <v>9.3224728100000001E-2</v>
      </c>
      <c r="J6247" s="74"/>
      <c r="K6247" s="73"/>
      <c r="L6247" s="73"/>
      <c r="M6247" s="73"/>
      <c r="N6247" s="73"/>
      <c r="O6247" s="69"/>
      <c r="P6247" s="69"/>
      <c r="Q6247" s="69"/>
      <c r="R6247" s="69"/>
      <c r="S6247" s="69"/>
      <c r="T6247" s="69"/>
      <c r="U6247" s="69"/>
      <c r="V6247" s="72"/>
      <c r="W6247" s="71"/>
      <c r="X6247" s="71"/>
    </row>
    <row r="6248" spans="1:24" ht="15.75" thickBot="1">
      <c r="A6248" s="3">
        <v>0.624</v>
      </c>
      <c r="B6248" s="17">
        <v>0.12268021950000001</v>
      </c>
      <c r="C6248" s="17">
        <v>7.8400874999999995E-2</v>
      </c>
      <c r="D6248" s="17">
        <v>6.8908943299999997E-2</v>
      </c>
      <c r="E6248" s="74">
        <v>8.6111816399999999E-2</v>
      </c>
      <c r="F6248" s="74">
        <v>5.3863742300000003E-2</v>
      </c>
      <c r="G6248" s="17">
        <v>9.3303127400000005E-2</v>
      </c>
      <c r="J6248" s="74"/>
      <c r="K6248" s="73"/>
      <c r="L6248" s="73"/>
      <c r="M6248" s="73"/>
      <c r="N6248" s="73"/>
      <c r="O6248" s="69"/>
      <c r="P6248" s="69"/>
      <c r="Q6248" s="69"/>
      <c r="R6248" s="69"/>
      <c r="S6248" s="69"/>
      <c r="T6248" s="69"/>
      <c r="U6248" s="69"/>
      <c r="V6248" s="72"/>
      <c r="W6248" s="71"/>
      <c r="X6248" s="71"/>
    </row>
    <row r="6249" spans="1:24" ht="15.75" thickBot="1">
      <c r="A6249" s="3">
        <v>0.62409999999999999</v>
      </c>
      <c r="B6249" s="17">
        <v>0.1227825193</v>
      </c>
      <c r="C6249" s="17">
        <v>7.8488707599999999E-2</v>
      </c>
      <c r="D6249" s="17">
        <v>6.8993615899999999E-2</v>
      </c>
      <c r="E6249" s="74">
        <v>8.6184331700000005E-2</v>
      </c>
      <c r="F6249" s="74">
        <v>5.3943232700000003E-2</v>
      </c>
      <c r="G6249" s="17">
        <v>9.3381534700000005E-2</v>
      </c>
      <c r="J6249" s="74"/>
      <c r="K6249" s="73"/>
      <c r="L6249" s="73"/>
      <c r="M6249" s="73"/>
      <c r="N6249" s="73"/>
      <c r="O6249" s="69"/>
      <c r="P6249" s="69"/>
      <c r="Q6249" s="69"/>
      <c r="R6249" s="69"/>
      <c r="S6249" s="69"/>
      <c r="T6249" s="69"/>
      <c r="U6249" s="69"/>
      <c r="V6249" s="72"/>
      <c r="W6249" s="71"/>
      <c r="X6249" s="71"/>
    </row>
    <row r="6250" spans="1:24" ht="15.75" thickBot="1">
      <c r="A6250" s="3">
        <v>0.62419999999999998</v>
      </c>
      <c r="B6250" s="17">
        <v>0.1228848277</v>
      </c>
      <c r="C6250" s="17">
        <v>7.8576551300000005E-2</v>
      </c>
      <c r="D6250" s="17">
        <v>6.9078300100000004E-2</v>
      </c>
      <c r="E6250" s="74">
        <v>8.6256854899999999E-2</v>
      </c>
      <c r="F6250" s="74">
        <v>5.4022735500000002E-2</v>
      </c>
      <c r="G6250" s="17">
        <v>9.3459950099999994E-2</v>
      </c>
      <c r="J6250" s="74"/>
      <c r="K6250" s="73"/>
      <c r="L6250" s="73"/>
      <c r="M6250" s="73"/>
      <c r="N6250" s="73"/>
      <c r="O6250" s="69"/>
      <c r="P6250" s="69"/>
      <c r="Q6250" s="69"/>
      <c r="R6250" s="69"/>
      <c r="S6250" s="69"/>
      <c r="T6250" s="69"/>
      <c r="U6250" s="69"/>
      <c r="V6250" s="72"/>
      <c r="W6250" s="71"/>
      <c r="X6250" s="71"/>
    </row>
    <row r="6251" spans="1:24" ht="15.75" thickBot="1">
      <c r="A6251" s="3">
        <v>0.62429999999999997</v>
      </c>
      <c r="B6251" s="17">
        <v>0.1229871446</v>
      </c>
      <c r="C6251" s="17">
        <v>7.8664406000000006E-2</v>
      </c>
      <c r="D6251" s="17">
        <v>6.9162995899999996E-2</v>
      </c>
      <c r="E6251" s="74">
        <v>8.63293859E-2</v>
      </c>
      <c r="F6251" s="74">
        <v>5.4102250800000001E-2</v>
      </c>
      <c r="G6251" s="17">
        <v>9.3538373600000002E-2</v>
      </c>
      <c r="J6251" s="74"/>
      <c r="K6251" s="73"/>
      <c r="L6251" s="73"/>
      <c r="M6251" s="73"/>
      <c r="N6251" s="73"/>
      <c r="O6251" s="69"/>
      <c r="P6251" s="69"/>
      <c r="Q6251" s="69"/>
      <c r="R6251" s="69"/>
      <c r="S6251" s="69"/>
      <c r="T6251" s="69"/>
      <c r="U6251" s="69"/>
      <c r="V6251" s="72"/>
      <c r="W6251" s="71"/>
      <c r="X6251" s="71"/>
    </row>
    <row r="6252" spans="1:24" ht="15.75" thickBot="1">
      <c r="A6252" s="3">
        <v>0.62439999999999996</v>
      </c>
      <c r="B6252" s="17">
        <v>0.12308947000000001</v>
      </c>
      <c r="C6252" s="17">
        <v>7.8752271900000004E-2</v>
      </c>
      <c r="D6252" s="17">
        <v>6.9247703300000005E-2</v>
      </c>
      <c r="E6252" s="74">
        <v>8.6401924699999993E-2</v>
      </c>
      <c r="F6252" s="74">
        <v>5.4181778600000001E-2</v>
      </c>
      <c r="G6252" s="17">
        <v>9.3616805100000006E-2</v>
      </c>
      <c r="J6252" s="74"/>
      <c r="K6252" s="73"/>
      <c r="L6252" s="73"/>
      <c r="M6252" s="73"/>
      <c r="N6252" s="73"/>
      <c r="O6252" s="69"/>
      <c r="P6252" s="69"/>
      <c r="Q6252" s="69"/>
      <c r="R6252" s="69"/>
      <c r="S6252" s="69"/>
      <c r="T6252" s="69"/>
      <c r="U6252" s="69"/>
      <c r="V6252" s="72"/>
      <c r="W6252" s="71"/>
      <c r="X6252" s="71"/>
    </row>
    <row r="6253" spans="1:24" ht="15.75" thickBot="1">
      <c r="A6253" s="3">
        <v>0.62450000000000006</v>
      </c>
      <c r="B6253" s="17">
        <v>0.12319180389999999</v>
      </c>
      <c r="C6253" s="17">
        <v>7.8840148900000004E-2</v>
      </c>
      <c r="D6253" s="17">
        <v>6.9332422399999996E-2</v>
      </c>
      <c r="E6253" s="74">
        <v>8.6474471400000003E-2</v>
      </c>
      <c r="F6253" s="74">
        <v>5.4261319000000002E-2</v>
      </c>
      <c r="G6253" s="17">
        <v>9.3695244799999994E-2</v>
      </c>
      <c r="J6253" s="74"/>
      <c r="K6253" s="73"/>
      <c r="L6253" s="73"/>
      <c r="M6253" s="73"/>
      <c r="N6253" s="73"/>
      <c r="O6253" s="69"/>
      <c r="P6253" s="69"/>
      <c r="Q6253" s="69"/>
      <c r="R6253" s="69"/>
      <c r="S6253" s="69"/>
      <c r="T6253" s="69"/>
      <c r="U6253" s="69"/>
      <c r="V6253" s="72"/>
      <c r="W6253" s="71"/>
      <c r="X6253" s="71"/>
    </row>
    <row r="6254" spans="1:24" ht="15.75" thickBot="1">
      <c r="A6254" s="3">
        <v>0.62460000000000004</v>
      </c>
      <c r="B6254" s="17">
        <v>0.12329414649999999</v>
      </c>
      <c r="C6254" s="17">
        <v>7.8928036899999998E-2</v>
      </c>
      <c r="D6254" s="17">
        <v>6.9417153199999998E-2</v>
      </c>
      <c r="E6254" s="74">
        <v>8.6547025999999999E-2</v>
      </c>
      <c r="F6254" s="74">
        <v>5.4340871800000003E-2</v>
      </c>
      <c r="G6254" s="17">
        <v>9.3773692500000005E-2</v>
      </c>
      <c r="J6254" s="74"/>
      <c r="K6254" s="73"/>
      <c r="L6254" s="73"/>
      <c r="M6254" s="73"/>
      <c r="N6254" s="73"/>
      <c r="O6254" s="69"/>
      <c r="P6254" s="69"/>
      <c r="Q6254" s="69"/>
      <c r="R6254" s="69"/>
      <c r="S6254" s="69"/>
      <c r="T6254" s="69"/>
      <c r="U6254" s="69"/>
      <c r="V6254" s="72"/>
      <c r="W6254" s="71"/>
      <c r="X6254" s="71"/>
    </row>
    <row r="6255" spans="1:24" ht="15.75" thickBot="1">
      <c r="A6255" s="3">
        <v>0.62470000000000003</v>
      </c>
      <c r="B6255" s="17">
        <v>0.1233964976</v>
      </c>
      <c r="C6255" s="17">
        <v>7.9015936100000003E-2</v>
      </c>
      <c r="D6255" s="17">
        <v>6.9501895600000002E-2</v>
      </c>
      <c r="E6255" s="74">
        <v>8.6619588400000003E-2</v>
      </c>
      <c r="F6255" s="74">
        <v>5.4420437199999998E-2</v>
      </c>
      <c r="G6255" s="17">
        <v>9.3852148299999993E-2</v>
      </c>
      <c r="J6255" s="74"/>
      <c r="K6255" s="73"/>
      <c r="L6255" s="73"/>
      <c r="M6255" s="73"/>
      <c r="N6255" s="73"/>
      <c r="O6255" s="69"/>
      <c r="P6255" s="69"/>
      <c r="Q6255" s="69"/>
      <c r="R6255" s="69"/>
      <c r="S6255" s="69"/>
      <c r="T6255" s="69"/>
      <c r="U6255" s="69"/>
      <c r="V6255" s="72"/>
      <c r="W6255" s="71"/>
      <c r="X6255" s="71"/>
    </row>
    <row r="6256" spans="1:24" ht="15.75" thickBot="1">
      <c r="A6256" s="3">
        <v>0.62480000000000002</v>
      </c>
      <c r="B6256" s="17">
        <v>0.1234988573</v>
      </c>
      <c r="C6256" s="17">
        <v>7.9103846399999997E-2</v>
      </c>
      <c r="D6256" s="17">
        <v>6.9586649700000003E-2</v>
      </c>
      <c r="E6256" s="74">
        <v>8.6692158699999994E-2</v>
      </c>
      <c r="F6256" s="74">
        <v>5.45000151E-2</v>
      </c>
      <c r="G6256" s="17">
        <v>9.3930612199999999E-2</v>
      </c>
      <c r="J6256" s="74"/>
      <c r="K6256" s="73"/>
      <c r="L6256" s="73"/>
      <c r="M6256" s="73"/>
      <c r="N6256" s="73"/>
      <c r="O6256" s="69"/>
      <c r="P6256" s="69"/>
      <c r="Q6256" s="69"/>
      <c r="R6256" s="69"/>
      <c r="S6256" s="69"/>
      <c r="T6256" s="69"/>
      <c r="U6256" s="69"/>
      <c r="V6256" s="72"/>
      <c r="W6256" s="71"/>
      <c r="X6256" s="71"/>
    </row>
    <row r="6257" spans="1:24" ht="15.75" thickBot="1">
      <c r="A6257" s="3">
        <v>0.62490000000000001</v>
      </c>
      <c r="B6257" s="17">
        <v>0.12360122549999999</v>
      </c>
      <c r="C6257" s="17">
        <v>7.9191767900000001E-2</v>
      </c>
      <c r="D6257" s="17">
        <v>6.9671415400000006E-2</v>
      </c>
      <c r="E6257" s="74">
        <v>8.67647369E-2</v>
      </c>
      <c r="F6257" s="74">
        <v>5.4579605599999997E-2</v>
      </c>
      <c r="G6257" s="17">
        <v>9.4009084199999995E-2</v>
      </c>
      <c r="J6257" s="74"/>
      <c r="K6257" s="73"/>
      <c r="L6257" s="73"/>
      <c r="M6257" s="73"/>
      <c r="N6257" s="73"/>
      <c r="O6257" s="69"/>
      <c r="P6257" s="69"/>
      <c r="Q6257" s="69"/>
      <c r="R6257" s="69"/>
      <c r="S6257" s="69"/>
      <c r="T6257" s="69"/>
      <c r="U6257" s="69"/>
      <c r="V6257" s="72"/>
      <c r="W6257" s="71"/>
      <c r="X6257" s="71"/>
    </row>
    <row r="6258" spans="1:24" ht="15.75" thickBot="1">
      <c r="A6258" s="3">
        <v>0.625</v>
      </c>
      <c r="B6258" s="17">
        <v>0.1237036024</v>
      </c>
      <c r="C6258" s="17">
        <v>7.9279700499999994E-2</v>
      </c>
      <c r="D6258" s="17">
        <v>6.97561929E-2</v>
      </c>
      <c r="E6258" s="74">
        <v>8.6837322999999994E-2</v>
      </c>
      <c r="F6258" s="74">
        <v>5.4659208600000002E-2</v>
      </c>
      <c r="G6258" s="17">
        <v>9.4087564299999996E-2</v>
      </c>
      <c r="J6258" s="74"/>
      <c r="K6258" s="73"/>
      <c r="L6258" s="73"/>
      <c r="M6258" s="73"/>
      <c r="N6258" s="73"/>
      <c r="O6258" s="69"/>
      <c r="P6258" s="69"/>
      <c r="Q6258" s="69"/>
      <c r="R6258" s="69"/>
      <c r="S6258" s="69"/>
      <c r="T6258" s="69"/>
      <c r="U6258" s="69"/>
      <c r="V6258" s="72"/>
      <c r="W6258" s="71"/>
      <c r="X6258" s="71"/>
    </row>
    <row r="6259" spans="1:24" ht="15.75" thickBot="1">
      <c r="A6259" s="3">
        <v>0.62509999999999999</v>
      </c>
      <c r="B6259" s="17">
        <v>0.1238059878</v>
      </c>
      <c r="C6259" s="17">
        <v>7.9367644200000004E-2</v>
      </c>
      <c r="D6259" s="17">
        <v>6.9840981999999996E-2</v>
      </c>
      <c r="E6259" s="74">
        <v>8.6909916899999995E-2</v>
      </c>
      <c r="F6259" s="74">
        <v>5.4738824200000001E-2</v>
      </c>
      <c r="G6259" s="17">
        <v>9.41660525E-2</v>
      </c>
      <c r="J6259" s="74"/>
      <c r="K6259" s="73"/>
      <c r="L6259" s="73"/>
      <c r="M6259" s="73"/>
      <c r="N6259" s="73"/>
      <c r="O6259" s="69"/>
      <c r="P6259" s="69"/>
      <c r="Q6259" s="69"/>
      <c r="R6259" s="69"/>
      <c r="S6259" s="69"/>
      <c r="T6259" s="69"/>
      <c r="U6259" s="69"/>
      <c r="V6259" s="72"/>
      <c r="W6259" s="71"/>
      <c r="X6259" s="71"/>
    </row>
    <row r="6260" spans="1:24" ht="15.75" thickBot="1">
      <c r="A6260" s="3">
        <v>0.62519999999999998</v>
      </c>
      <c r="B6260" s="17">
        <v>0.1239083819</v>
      </c>
      <c r="C6260" s="17">
        <v>7.9455599099999996E-2</v>
      </c>
      <c r="D6260" s="17">
        <v>6.9925782899999997E-2</v>
      </c>
      <c r="E6260" s="74">
        <v>8.6982518800000005E-2</v>
      </c>
      <c r="F6260" s="74">
        <v>5.4818452400000002E-2</v>
      </c>
      <c r="G6260" s="17">
        <v>9.4244548900000003E-2</v>
      </c>
      <c r="J6260" s="74"/>
      <c r="K6260" s="73"/>
      <c r="L6260" s="73"/>
      <c r="M6260" s="73"/>
      <c r="N6260" s="73"/>
      <c r="O6260" s="69"/>
      <c r="P6260" s="69"/>
      <c r="Q6260" s="69"/>
      <c r="R6260" s="69"/>
      <c r="S6260" s="69"/>
      <c r="T6260" s="69"/>
      <c r="U6260" s="69"/>
      <c r="V6260" s="72"/>
      <c r="W6260" s="71"/>
      <c r="X6260" s="71"/>
    </row>
    <row r="6261" spans="1:24" ht="15.75" thickBot="1">
      <c r="A6261" s="3">
        <v>0.62529999999999997</v>
      </c>
      <c r="B6261" s="17">
        <v>0.12401078460000001</v>
      </c>
      <c r="C6261" s="17">
        <v>7.9543565199999999E-2</v>
      </c>
      <c r="D6261" s="17">
        <v>7.0010595499999995E-2</v>
      </c>
      <c r="E6261" s="74">
        <v>8.7055128600000004E-2</v>
      </c>
      <c r="F6261" s="74">
        <v>5.4898093100000003E-2</v>
      </c>
      <c r="G6261" s="17">
        <v>9.4323053500000004E-2</v>
      </c>
      <c r="J6261" s="74"/>
      <c r="K6261" s="73"/>
      <c r="L6261" s="73"/>
      <c r="M6261" s="73"/>
      <c r="N6261" s="73"/>
      <c r="O6261" s="69"/>
      <c r="P6261" s="69"/>
      <c r="Q6261" s="69"/>
      <c r="R6261" s="69"/>
      <c r="S6261" s="69"/>
      <c r="T6261" s="69"/>
      <c r="U6261" s="69"/>
      <c r="V6261" s="72"/>
      <c r="W6261" s="71"/>
      <c r="X6261" s="71"/>
    </row>
    <row r="6262" spans="1:24" ht="15.75" thickBot="1">
      <c r="A6262" s="3">
        <v>0.62539999999999996</v>
      </c>
      <c r="B6262" s="17">
        <v>0.1241131959</v>
      </c>
      <c r="C6262" s="17">
        <v>7.9631542400000005E-2</v>
      </c>
      <c r="D6262" s="17">
        <v>7.0095419800000003E-2</v>
      </c>
      <c r="E6262" s="74">
        <v>8.7127746300000003E-2</v>
      </c>
      <c r="F6262" s="74">
        <v>5.4977746399999999E-2</v>
      </c>
      <c r="G6262" s="17">
        <v>9.4401566100000001E-2</v>
      </c>
      <c r="J6262" s="74"/>
      <c r="K6262" s="73"/>
      <c r="L6262" s="73"/>
      <c r="M6262" s="73"/>
      <c r="N6262" s="73"/>
      <c r="O6262" s="69"/>
      <c r="P6262" s="69"/>
      <c r="Q6262" s="69"/>
      <c r="R6262" s="69"/>
      <c r="S6262" s="69"/>
      <c r="T6262" s="69"/>
      <c r="U6262" s="69"/>
      <c r="V6262" s="72"/>
      <c r="W6262" s="71"/>
      <c r="X6262" s="71"/>
    </row>
    <row r="6263" spans="1:24" ht="15.75" thickBot="1">
      <c r="A6263" s="3">
        <v>0.62549999999999994</v>
      </c>
      <c r="B6263" s="17">
        <v>0.12421561590000001</v>
      </c>
      <c r="C6263" s="17">
        <v>7.9719530799999994E-2</v>
      </c>
      <c r="D6263" s="17">
        <v>7.0180255799999994E-2</v>
      </c>
      <c r="E6263" s="74">
        <v>8.7200371999999998E-2</v>
      </c>
      <c r="F6263" s="74">
        <v>5.5057412399999998E-2</v>
      </c>
      <c r="G6263" s="17">
        <v>9.4480087000000004E-2</v>
      </c>
      <c r="J6263" s="74"/>
      <c r="K6263" s="73"/>
      <c r="L6263" s="73"/>
      <c r="M6263" s="73"/>
      <c r="N6263" s="73"/>
      <c r="O6263" s="69"/>
      <c r="P6263" s="69"/>
      <c r="Q6263" s="69"/>
      <c r="R6263" s="69"/>
      <c r="S6263" s="69"/>
      <c r="T6263" s="69"/>
      <c r="U6263" s="69"/>
      <c r="V6263" s="72"/>
      <c r="W6263" s="71"/>
      <c r="X6263" s="71"/>
    </row>
    <row r="6264" spans="1:24" ht="15.75" thickBot="1">
      <c r="A6264" s="3">
        <v>0.62560000000000004</v>
      </c>
      <c r="B6264" s="17">
        <v>0.1243180445</v>
      </c>
      <c r="C6264" s="17">
        <v>7.9807530400000007E-2</v>
      </c>
      <c r="D6264" s="17">
        <v>7.0265103600000003E-2</v>
      </c>
      <c r="E6264" s="74">
        <v>8.72730055E-2</v>
      </c>
      <c r="F6264" s="74">
        <v>5.5137090899999998E-2</v>
      </c>
      <c r="G6264" s="17">
        <v>9.4558615999999998E-2</v>
      </c>
      <c r="J6264" s="74"/>
      <c r="K6264" s="73"/>
      <c r="L6264" s="73"/>
      <c r="M6264" s="73"/>
      <c r="N6264" s="73"/>
      <c r="O6264" s="69"/>
      <c r="P6264" s="69"/>
      <c r="Q6264" s="69"/>
      <c r="R6264" s="69"/>
      <c r="S6264" s="69"/>
      <c r="T6264" s="69"/>
      <c r="U6264" s="69"/>
      <c r="V6264" s="72"/>
      <c r="W6264" s="71"/>
      <c r="X6264" s="71"/>
    </row>
    <row r="6265" spans="1:24" ht="15.75" thickBot="1">
      <c r="A6265" s="3">
        <v>0.62570000000000003</v>
      </c>
      <c r="B6265" s="17">
        <v>0.1244204818</v>
      </c>
      <c r="C6265" s="17">
        <v>7.9895541299999998E-2</v>
      </c>
      <c r="D6265" s="17">
        <v>7.0349963099999996E-2</v>
      </c>
      <c r="E6265" s="74">
        <v>8.7345647100000007E-2</v>
      </c>
      <c r="F6265" s="74">
        <v>5.52167821E-2</v>
      </c>
      <c r="G6265" s="17">
        <v>9.4637153200000004E-2</v>
      </c>
      <c r="J6265" s="74"/>
      <c r="K6265" s="73"/>
      <c r="L6265" s="73"/>
      <c r="M6265" s="73"/>
      <c r="N6265" s="73"/>
      <c r="O6265" s="69"/>
      <c r="P6265" s="69"/>
      <c r="Q6265" s="69"/>
      <c r="R6265" s="69"/>
      <c r="S6265" s="69"/>
      <c r="T6265" s="69"/>
      <c r="U6265" s="69"/>
      <c r="V6265" s="72"/>
      <c r="W6265" s="71"/>
      <c r="X6265" s="71"/>
    </row>
    <row r="6266" spans="1:24" ht="15.75" thickBot="1">
      <c r="A6266" s="3">
        <v>0.62580000000000002</v>
      </c>
      <c r="B6266" s="17">
        <v>0.12452292769999999</v>
      </c>
      <c r="C6266" s="17">
        <v>7.9983563300000005E-2</v>
      </c>
      <c r="D6266" s="17">
        <v>7.0434834399999993E-2</v>
      </c>
      <c r="E6266" s="74">
        <v>8.7418296600000001E-2</v>
      </c>
      <c r="F6266" s="74">
        <v>5.5296485899999998E-2</v>
      </c>
      <c r="G6266" s="17">
        <v>9.4715698599999995E-2</v>
      </c>
      <c r="J6266" s="74"/>
      <c r="K6266" s="73"/>
      <c r="L6266" s="73"/>
      <c r="M6266" s="73"/>
      <c r="N6266" s="73"/>
      <c r="O6266" s="69"/>
      <c r="P6266" s="69"/>
      <c r="Q6266" s="69"/>
      <c r="R6266" s="69"/>
      <c r="S6266" s="69"/>
      <c r="T6266" s="69"/>
      <c r="U6266" s="69"/>
      <c r="V6266" s="72"/>
      <c r="W6266" s="71"/>
      <c r="X6266" s="71"/>
    </row>
    <row r="6267" spans="1:24" ht="15.75" thickBot="1">
      <c r="A6267" s="3">
        <v>0.62590000000000001</v>
      </c>
      <c r="B6267" s="17">
        <v>0.1246253823</v>
      </c>
      <c r="C6267" s="17">
        <v>8.0071596499999995E-2</v>
      </c>
      <c r="D6267" s="17">
        <v>7.0519717400000001E-2</v>
      </c>
      <c r="E6267" s="74">
        <v>8.7490953999999996E-2</v>
      </c>
      <c r="F6267" s="74">
        <v>5.5376202300000003E-2</v>
      </c>
      <c r="G6267" s="17">
        <v>9.4794252100000004E-2</v>
      </c>
      <c r="J6267" s="74"/>
      <c r="K6267" s="73"/>
      <c r="L6267" s="73"/>
      <c r="M6267" s="73"/>
      <c r="N6267" s="73"/>
      <c r="O6267" s="69"/>
      <c r="P6267" s="69"/>
      <c r="Q6267" s="69"/>
      <c r="R6267" s="69"/>
      <c r="S6267" s="69"/>
      <c r="T6267" s="69"/>
      <c r="U6267" s="69"/>
      <c r="V6267" s="72"/>
      <c r="W6267" s="71"/>
      <c r="X6267" s="71"/>
    </row>
    <row r="6268" spans="1:24" ht="15.75" thickBot="1">
      <c r="A6268" s="3">
        <v>0.626</v>
      </c>
      <c r="B6268" s="17">
        <v>0.1247278456</v>
      </c>
      <c r="C6268" s="17">
        <v>8.0159641000000004E-2</v>
      </c>
      <c r="D6268" s="17">
        <v>7.06046122E-2</v>
      </c>
      <c r="E6268" s="74">
        <v>8.7563619400000001E-2</v>
      </c>
      <c r="F6268" s="74">
        <v>5.5455931399999998E-2</v>
      </c>
      <c r="G6268" s="17">
        <v>9.4872813900000005E-2</v>
      </c>
      <c r="J6268" s="74"/>
      <c r="K6268" s="73"/>
      <c r="L6268" s="73"/>
      <c r="M6268" s="73"/>
      <c r="N6268" s="73"/>
      <c r="O6268" s="69"/>
      <c r="P6268" s="69"/>
      <c r="Q6268" s="69"/>
      <c r="R6268" s="69"/>
      <c r="S6268" s="69"/>
      <c r="T6268" s="69"/>
      <c r="U6268" s="69"/>
      <c r="V6268" s="72"/>
      <c r="W6268" s="71"/>
      <c r="X6268" s="71"/>
    </row>
    <row r="6269" spans="1:24" ht="15.75" thickBot="1">
      <c r="A6269" s="3">
        <v>0.62609999999999999</v>
      </c>
      <c r="B6269" s="17">
        <v>0.1248303175</v>
      </c>
      <c r="C6269" s="17">
        <v>8.0247696699999996E-2</v>
      </c>
      <c r="D6269" s="17">
        <v>7.0689518899999998E-2</v>
      </c>
      <c r="E6269" s="74">
        <v>8.7636292800000001E-2</v>
      </c>
      <c r="F6269" s="74">
        <v>5.5535673100000002E-2</v>
      </c>
      <c r="G6269" s="17">
        <v>9.4951383900000005E-2</v>
      </c>
      <c r="J6269" s="74"/>
      <c r="K6269" s="73"/>
      <c r="L6269" s="73"/>
      <c r="M6269" s="73"/>
      <c r="N6269" s="73"/>
      <c r="O6269" s="69"/>
      <c r="P6269" s="69"/>
      <c r="Q6269" s="69"/>
      <c r="R6269" s="69"/>
      <c r="S6269" s="69"/>
      <c r="T6269" s="69"/>
      <c r="U6269" s="69"/>
      <c r="V6269" s="72"/>
      <c r="W6269" s="71"/>
      <c r="X6269" s="71"/>
    </row>
    <row r="6270" spans="1:24" ht="15.75" thickBot="1">
      <c r="A6270" s="3">
        <v>0.62619999999999998</v>
      </c>
      <c r="B6270" s="17">
        <v>0.1249327982</v>
      </c>
      <c r="C6270" s="17">
        <v>8.0335763700000007E-2</v>
      </c>
      <c r="D6270" s="17">
        <v>7.0774437300000007E-2</v>
      </c>
      <c r="E6270" s="74">
        <v>8.7708974199999998E-2</v>
      </c>
      <c r="F6270" s="74">
        <v>5.5615427500000002E-2</v>
      </c>
      <c r="G6270" s="17">
        <v>9.5029961999999996E-2</v>
      </c>
      <c r="J6270" s="74"/>
      <c r="K6270" s="73"/>
      <c r="L6270" s="73"/>
      <c r="M6270" s="73"/>
      <c r="N6270" s="73"/>
      <c r="O6270" s="69"/>
      <c r="P6270" s="69"/>
      <c r="Q6270" s="69"/>
      <c r="R6270" s="69"/>
      <c r="S6270" s="69"/>
      <c r="T6270" s="69"/>
      <c r="U6270" s="69"/>
      <c r="V6270" s="72"/>
      <c r="W6270" s="71"/>
      <c r="X6270" s="71"/>
    </row>
    <row r="6271" spans="1:24" ht="15.75" thickBot="1">
      <c r="A6271" s="3">
        <v>0.62629999999999997</v>
      </c>
      <c r="B6271" s="17">
        <v>0.12503528759999999</v>
      </c>
      <c r="C6271" s="17">
        <v>8.0423841900000001E-2</v>
      </c>
      <c r="D6271" s="17">
        <v>7.0859367500000006E-2</v>
      </c>
      <c r="E6271" s="74">
        <v>8.7781663600000004E-2</v>
      </c>
      <c r="F6271" s="74">
        <v>5.5695194500000003E-2</v>
      </c>
      <c r="G6271" s="17">
        <v>9.5108548500000001E-2</v>
      </c>
      <c r="J6271" s="74"/>
      <c r="K6271" s="73"/>
      <c r="L6271" s="73"/>
      <c r="M6271" s="73"/>
      <c r="N6271" s="73"/>
      <c r="O6271" s="69"/>
      <c r="P6271" s="69"/>
      <c r="Q6271" s="69"/>
      <c r="R6271" s="69"/>
      <c r="S6271" s="69"/>
      <c r="T6271" s="69"/>
      <c r="U6271" s="69"/>
      <c r="V6271" s="72"/>
      <c r="W6271" s="71"/>
      <c r="X6271" s="71"/>
    </row>
    <row r="6272" spans="1:24" ht="15.75" thickBot="1">
      <c r="A6272" s="3">
        <v>0.62639999999999996</v>
      </c>
      <c r="B6272" s="17">
        <v>0.1251377856</v>
      </c>
      <c r="C6272" s="17">
        <v>8.05119314E-2</v>
      </c>
      <c r="D6272" s="17">
        <v>7.0944309499999997E-2</v>
      </c>
      <c r="E6272" s="74">
        <v>8.7854361000000006E-2</v>
      </c>
      <c r="F6272" s="74">
        <v>5.5774974200000001E-2</v>
      </c>
      <c r="G6272" s="17">
        <v>9.5187143099999996E-2</v>
      </c>
      <c r="J6272" s="74"/>
      <c r="K6272" s="73"/>
      <c r="L6272" s="73"/>
      <c r="M6272" s="73"/>
      <c r="N6272" s="73"/>
      <c r="O6272" s="69"/>
      <c r="P6272" s="69"/>
      <c r="Q6272" s="69"/>
      <c r="R6272" s="69"/>
      <c r="S6272" s="69"/>
      <c r="T6272" s="69"/>
      <c r="U6272" s="69"/>
      <c r="V6272" s="72"/>
      <c r="W6272" s="71"/>
      <c r="X6272" s="71"/>
    </row>
    <row r="6273" spans="1:24" ht="15.75" thickBot="1">
      <c r="A6273" s="3">
        <v>0.62649999999999995</v>
      </c>
      <c r="B6273" s="17">
        <v>0.12524029240000001</v>
      </c>
      <c r="C6273" s="17">
        <v>8.0600032099999996E-2</v>
      </c>
      <c r="D6273" s="17">
        <v>7.1029263300000006E-2</v>
      </c>
      <c r="E6273" s="74">
        <v>8.7927066400000004E-2</v>
      </c>
      <c r="F6273" s="74">
        <v>5.5854766600000001E-2</v>
      </c>
      <c r="G6273" s="17">
        <v>9.5265745999999998E-2</v>
      </c>
      <c r="J6273" s="74"/>
      <c r="K6273" s="73"/>
      <c r="L6273" s="73"/>
      <c r="M6273" s="73"/>
      <c r="N6273" s="73"/>
      <c r="O6273" s="69"/>
      <c r="P6273" s="69"/>
      <c r="Q6273" s="69"/>
      <c r="R6273" s="69"/>
      <c r="S6273" s="69"/>
      <c r="T6273" s="69"/>
      <c r="U6273" s="69"/>
      <c r="V6273" s="72"/>
      <c r="W6273" s="71"/>
      <c r="X6273" s="71"/>
    </row>
    <row r="6274" spans="1:24" ht="15.75" thickBot="1">
      <c r="A6274" s="3">
        <v>0.62660000000000005</v>
      </c>
      <c r="B6274" s="17">
        <v>0.125342808</v>
      </c>
      <c r="C6274" s="17">
        <v>8.0688144099999998E-2</v>
      </c>
      <c r="D6274" s="17">
        <v>7.1114229000000001E-2</v>
      </c>
      <c r="E6274" s="74">
        <v>8.7999779799999997E-2</v>
      </c>
      <c r="F6274" s="74">
        <v>5.5934571699999998E-2</v>
      </c>
      <c r="G6274" s="17">
        <v>9.5344357199999993E-2</v>
      </c>
      <c r="J6274" s="74"/>
      <c r="K6274" s="73"/>
      <c r="L6274" s="73"/>
      <c r="M6274" s="73"/>
      <c r="N6274" s="73"/>
      <c r="O6274" s="69"/>
      <c r="P6274" s="69"/>
      <c r="Q6274" s="69"/>
      <c r="R6274" s="69"/>
      <c r="S6274" s="69"/>
      <c r="T6274" s="69"/>
      <c r="U6274" s="69"/>
      <c r="V6274" s="72"/>
      <c r="W6274" s="71"/>
      <c r="X6274" s="71"/>
    </row>
    <row r="6275" spans="1:24" ht="15.75" thickBot="1">
      <c r="A6275" s="3">
        <v>0.62670000000000003</v>
      </c>
      <c r="B6275" s="17">
        <v>0.12544533229999999</v>
      </c>
      <c r="C6275" s="17">
        <v>8.0776267499999999E-2</v>
      </c>
      <c r="D6275" s="17">
        <v>7.1199206500000001E-2</v>
      </c>
      <c r="E6275" s="74">
        <v>8.8072501299999995E-2</v>
      </c>
      <c r="F6275" s="74">
        <v>5.6014389599999999E-2</v>
      </c>
      <c r="G6275" s="17">
        <v>9.5422976600000001E-2</v>
      </c>
      <c r="J6275" s="74"/>
      <c r="K6275" s="73"/>
      <c r="L6275" s="73"/>
      <c r="M6275" s="73"/>
      <c r="N6275" s="73"/>
      <c r="O6275" s="69"/>
      <c r="P6275" s="69"/>
      <c r="Q6275" s="69"/>
      <c r="R6275" s="69"/>
      <c r="S6275" s="69"/>
      <c r="T6275" s="69"/>
      <c r="U6275" s="69"/>
      <c r="V6275" s="72"/>
      <c r="W6275" s="71"/>
      <c r="X6275" s="71"/>
    </row>
    <row r="6276" spans="1:24" ht="15.75" thickBot="1">
      <c r="A6276" s="3">
        <v>0.62680000000000002</v>
      </c>
      <c r="B6276" s="17">
        <v>0.12554786530000001</v>
      </c>
      <c r="C6276" s="17">
        <v>8.0864402099999996E-2</v>
      </c>
      <c r="D6276" s="17">
        <v>7.12841959E-2</v>
      </c>
      <c r="E6276" s="74">
        <v>8.8145230699999993E-2</v>
      </c>
      <c r="F6276" s="74">
        <v>5.6094220100000002E-2</v>
      </c>
      <c r="G6276" s="17">
        <v>9.5501604200000006E-2</v>
      </c>
      <c r="J6276" s="74"/>
      <c r="K6276" s="73"/>
      <c r="L6276" s="73"/>
      <c r="M6276" s="73"/>
      <c r="N6276" s="73"/>
      <c r="O6276" s="69"/>
      <c r="P6276" s="69"/>
      <c r="Q6276" s="69"/>
      <c r="R6276" s="69"/>
      <c r="S6276" s="69"/>
      <c r="T6276" s="69"/>
      <c r="U6276" s="69"/>
      <c r="V6276" s="72"/>
      <c r="W6276" s="71"/>
      <c r="X6276" s="71"/>
    </row>
    <row r="6277" spans="1:24" ht="15.75" thickBot="1">
      <c r="A6277" s="3">
        <v>0.62690000000000001</v>
      </c>
      <c r="B6277" s="17">
        <v>0.1256504071</v>
      </c>
      <c r="C6277" s="17">
        <v>8.0952547999999999E-2</v>
      </c>
      <c r="D6277" s="17">
        <v>7.1369197100000004E-2</v>
      </c>
      <c r="E6277" s="74">
        <v>8.8217968300000005E-2</v>
      </c>
      <c r="F6277" s="74">
        <v>5.61740633E-2</v>
      </c>
      <c r="G6277" s="17">
        <v>9.55802402E-2</v>
      </c>
      <c r="J6277" s="74"/>
      <c r="K6277" s="73"/>
      <c r="L6277" s="73"/>
      <c r="M6277" s="73"/>
      <c r="N6277" s="73"/>
      <c r="O6277" s="69"/>
      <c r="P6277" s="69"/>
      <c r="Q6277" s="69"/>
      <c r="R6277" s="69"/>
      <c r="S6277" s="69"/>
      <c r="T6277" s="69"/>
      <c r="U6277" s="69"/>
      <c r="V6277" s="72"/>
      <c r="W6277" s="71"/>
      <c r="X6277" s="71"/>
    </row>
    <row r="6278" spans="1:24" ht="15.75" thickBot="1">
      <c r="A6278" s="3">
        <v>0.627</v>
      </c>
      <c r="B6278" s="17">
        <v>0.12575295759999999</v>
      </c>
      <c r="C6278" s="17">
        <v>8.1040705199999993E-2</v>
      </c>
      <c r="D6278" s="17">
        <v>7.1454210099999999E-2</v>
      </c>
      <c r="E6278" s="74">
        <v>8.8290713800000004E-2</v>
      </c>
      <c r="F6278" s="74">
        <v>5.6253919300000003E-2</v>
      </c>
      <c r="G6278" s="17">
        <v>9.5658884400000005E-2</v>
      </c>
      <c r="J6278" s="74"/>
      <c r="K6278" s="73"/>
      <c r="L6278" s="73"/>
      <c r="M6278" s="73"/>
      <c r="N6278" s="73"/>
      <c r="O6278" s="69"/>
      <c r="P6278" s="69"/>
      <c r="Q6278" s="69"/>
      <c r="R6278" s="69"/>
      <c r="S6278" s="69"/>
      <c r="T6278" s="69"/>
      <c r="U6278" s="69"/>
      <c r="V6278" s="72"/>
      <c r="W6278" s="71"/>
      <c r="X6278" s="71"/>
    </row>
    <row r="6279" spans="1:24" ht="15.75" thickBot="1">
      <c r="A6279" s="3">
        <v>0.62709999999999999</v>
      </c>
      <c r="B6279" s="17">
        <v>0.125855517</v>
      </c>
      <c r="C6279" s="17">
        <v>8.1128873800000001E-2</v>
      </c>
      <c r="D6279" s="17">
        <v>7.1539235100000001E-2</v>
      </c>
      <c r="E6279" s="74">
        <v>8.8363467500000001E-2</v>
      </c>
      <c r="F6279" s="74">
        <v>5.6333788000000003E-2</v>
      </c>
      <c r="G6279" s="17">
        <v>9.5737536900000003E-2</v>
      </c>
      <c r="J6279" s="74"/>
      <c r="K6279" s="73"/>
      <c r="L6279" s="73"/>
      <c r="M6279" s="73"/>
      <c r="N6279" s="73"/>
      <c r="O6279" s="69"/>
      <c r="P6279" s="69"/>
      <c r="Q6279" s="69"/>
      <c r="R6279" s="69"/>
      <c r="S6279" s="69"/>
      <c r="T6279" s="69"/>
      <c r="U6279" s="69"/>
      <c r="V6279" s="72"/>
      <c r="W6279" s="71"/>
      <c r="X6279" s="71"/>
    </row>
    <row r="6280" spans="1:24" ht="15.75" thickBot="1">
      <c r="A6280" s="3">
        <v>0.62719999999999998</v>
      </c>
      <c r="B6280" s="17">
        <v>0.12595808510000001</v>
      </c>
      <c r="C6280" s="17">
        <v>8.12170537E-2</v>
      </c>
      <c r="D6280" s="17">
        <v>7.1624271899999994E-2</v>
      </c>
      <c r="E6280" s="74">
        <v>8.8436229199999994E-2</v>
      </c>
      <c r="F6280" s="74">
        <v>5.6413669499999999E-2</v>
      </c>
      <c r="G6280" s="17">
        <v>9.5816197800000003E-2</v>
      </c>
      <c r="J6280" s="74"/>
      <c r="K6280" s="73"/>
      <c r="L6280" s="73"/>
      <c r="M6280" s="73"/>
      <c r="N6280" s="73"/>
      <c r="O6280" s="69"/>
      <c r="P6280" s="69"/>
      <c r="Q6280" s="69"/>
      <c r="R6280" s="69"/>
      <c r="S6280" s="69"/>
      <c r="T6280" s="69"/>
      <c r="U6280" s="69"/>
      <c r="V6280" s="72"/>
      <c r="W6280" s="71"/>
      <c r="X6280" s="71"/>
    </row>
    <row r="6281" spans="1:24" ht="15.75" thickBot="1">
      <c r="A6281" s="3">
        <v>0.62729999999999997</v>
      </c>
      <c r="B6281" s="17">
        <v>0.12606066199999999</v>
      </c>
      <c r="C6281" s="17">
        <v>8.1305244900000004E-2</v>
      </c>
      <c r="D6281" s="17">
        <v>7.1709320600000001E-2</v>
      </c>
      <c r="E6281" s="74">
        <v>8.8508999000000005E-2</v>
      </c>
      <c r="F6281" s="74">
        <v>5.6493563699999999E-2</v>
      </c>
      <c r="G6281" s="17">
        <v>9.58948669E-2</v>
      </c>
      <c r="J6281" s="74"/>
      <c r="K6281" s="73"/>
      <c r="L6281" s="73"/>
      <c r="M6281" s="73"/>
      <c r="N6281" s="73"/>
      <c r="O6281" s="69"/>
      <c r="P6281" s="69"/>
      <c r="Q6281" s="69"/>
      <c r="R6281" s="69"/>
      <c r="S6281" s="69"/>
      <c r="T6281" s="69"/>
      <c r="U6281" s="69"/>
      <c r="V6281" s="72"/>
      <c r="W6281" s="71"/>
      <c r="X6281" s="71"/>
    </row>
    <row r="6282" spans="1:24" ht="15.75" thickBot="1">
      <c r="A6282" s="3">
        <v>0.62739999999999996</v>
      </c>
      <c r="B6282" s="17">
        <v>0.12616324770000001</v>
      </c>
      <c r="C6282" s="17">
        <v>8.1393447499999994E-2</v>
      </c>
      <c r="D6282" s="17">
        <v>7.1794381199999993E-2</v>
      </c>
      <c r="E6282" s="74">
        <v>8.8581776900000006E-2</v>
      </c>
      <c r="F6282" s="74">
        <v>5.6573470700000003E-2</v>
      </c>
      <c r="G6282" s="17">
        <v>9.5973544399999999E-2</v>
      </c>
      <c r="J6282" s="74"/>
      <c r="K6282" s="73"/>
      <c r="L6282" s="73"/>
      <c r="M6282" s="73"/>
      <c r="N6282" s="73"/>
      <c r="O6282" s="69"/>
      <c r="P6282" s="69"/>
      <c r="Q6282" s="69"/>
      <c r="R6282" s="69"/>
      <c r="S6282" s="69"/>
      <c r="T6282" s="69"/>
      <c r="U6282" s="69"/>
      <c r="V6282" s="72"/>
      <c r="W6282" s="71"/>
      <c r="X6282" s="71"/>
    </row>
    <row r="6283" spans="1:24" ht="15.75" thickBot="1">
      <c r="A6283" s="3">
        <v>0.62749999999999995</v>
      </c>
      <c r="B6283" s="17">
        <v>0.12626584220000001</v>
      </c>
      <c r="C6283" s="17">
        <v>8.1481661400000002E-2</v>
      </c>
      <c r="D6283" s="17">
        <v>7.1879453699999998E-2</v>
      </c>
      <c r="E6283" s="74">
        <v>8.8654562800000003E-2</v>
      </c>
      <c r="F6283" s="74">
        <v>5.6653390499999998E-2</v>
      </c>
      <c r="G6283" s="17">
        <v>9.6052230099999997E-2</v>
      </c>
      <c r="J6283" s="74"/>
      <c r="K6283" s="73"/>
      <c r="L6283" s="73"/>
      <c r="M6283" s="73"/>
      <c r="N6283" s="73"/>
      <c r="O6283" s="69"/>
      <c r="P6283" s="69"/>
      <c r="Q6283" s="69"/>
      <c r="R6283" s="69"/>
      <c r="S6283" s="69"/>
      <c r="T6283" s="69"/>
      <c r="U6283" s="69"/>
      <c r="V6283" s="72"/>
      <c r="W6283" s="71"/>
      <c r="X6283" s="71"/>
    </row>
    <row r="6284" spans="1:24" ht="15.75" thickBot="1">
      <c r="A6284" s="3">
        <v>0.62760000000000005</v>
      </c>
      <c r="B6284" s="17">
        <v>0.12636844550000001</v>
      </c>
      <c r="C6284" s="17">
        <v>8.1569886699999997E-2</v>
      </c>
      <c r="D6284" s="17">
        <v>7.1964538199999997E-2</v>
      </c>
      <c r="E6284" s="74">
        <v>8.8727356899999998E-2</v>
      </c>
      <c r="F6284" s="74">
        <v>5.6733323000000002E-2</v>
      </c>
      <c r="G6284" s="17">
        <v>9.6130924199999995E-2</v>
      </c>
      <c r="J6284" s="74"/>
      <c r="K6284" s="73"/>
      <c r="L6284" s="73"/>
      <c r="M6284" s="73"/>
      <c r="N6284" s="73"/>
      <c r="O6284" s="69"/>
      <c r="P6284" s="69"/>
      <c r="Q6284" s="69"/>
      <c r="R6284" s="69"/>
      <c r="S6284" s="69"/>
      <c r="T6284" s="69"/>
      <c r="U6284" s="69"/>
      <c r="V6284" s="72"/>
      <c r="W6284" s="71"/>
      <c r="X6284" s="71"/>
    </row>
    <row r="6285" spans="1:24" ht="15.75" thickBot="1">
      <c r="A6285" s="3">
        <v>0.62770000000000004</v>
      </c>
      <c r="B6285" s="17">
        <v>0.1264710577</v>
      </c>
      <c r="C6285" s="17">
        <v>8.1658123400000004E-2</v>
      </c>
      <c r="D6285" s="17">
        <v>7.2049634500000001E-2</v>
      </c>
      <c r="E6285" s="74">
        <v>8.8800159099999998E-2</v>
      </c>
      <c r="F6285" s="74">
        <v>5.6813268299999997E-2</v>
      </c>
      <c r="G6285" s="17">
        <v>9.6209626699999995E-2</v>
      </c>
      <c r="J6285" s="74"/>
      <c r="K6285" s="73"/>
      <c r="L6285" s="73"/>
      <c r="M6285" s="73"/>
      <c r="N6285" s="73"/>
      <c r="O6285" s="69"/>
      <c r="P6285" s="69"/>
      <c r="Q6285" s="69"/>
      <c r="R6285" s="69"/>
      <c r="S6285" s="69"/>
      <c r="T6285" s="69"/>
      <c r="U6285" s="69"/>
      <c r="V6285" s="72"/>
      <c r="W6285" s="71"/>
      <c r="X6285" s="71"/>
    </row>
    <row r="6286" spans="1:24" ht="15.75" thickBot="1">
      <c r="A6286" s="3">
        <v>0.62780000000000002</v>
      </c>
      <c r="B6286" s="17">
        <v>0.1265736787</v>
      </c>
      <c r="C6286" s="17">
        <v>8.1746371499999998E-2</v>
      </c>
      <c r="D6286" s="17">
        <v>7.2134742799999998E-2</v>
      </c>
      <c r="E6286" s="74">
        <v>8.8872969400000001E-2</v>
      </c>
      <c r="F6286" s="74">
        <v>5.6893226499999998E-2</v>
      </c>
      <c r="G6286" s="17">
        <v>9.6288337500000001E-2</v>
      </c>
      <c r="J6286" s="74"/>
      <c r="K6286" s="73"/>
      <c r="L6286" s="73"/>
      <c r="M6286" s="73"/>
      <c r="N6286" s="73"/>
      <c r="O6286" s="69"/>
      <c r="P6286" s="69"/>
      <c r="Q6286" s="69"/>
      <c r="R6286" s="69"/>
      <c r="S6286" s="69"/>
      <c r="T6286" s="69"/>
      <c r="U6286" s="69"/>
      <c r="V6286" s="72"/>
      <c r="W6286" s="71"/>
      <c r="X6286" s="71"/>
    </row>
    <row r="6287" spans="1:24" ht="15.75" thickBot="1">
      <c r="A6287" s="3">
        <v>0.62790000000000001</v>
      </c>
      <c r="B6287" s="17">
        <v>0.12667630860000001</v>
      </c>
      <c r="C6287" s="17">
        <v>8.1834630899999997E-2</v>
      </c>
      <c r="D6287" s="17">
        <v>7.2219862999999995E-2</v>
      </c>
      <c r="E6287" s="74">
        <v>8.8945787799999995E-2</v>
      </c>
      <c r="F6287" s="74">
        <v>5.6973197400000002E-2</v>
      </c>
      <c r="G6287" s="17">
        <v>9.6367056699999995E-2</v>
      </c>
      <c r="J6287" s="74"/>
      <c r="K6287" s="73"/>
      <c r="L6287" s="73"/>
      <c r="M6287" s="73"/>
      <c r="N6287" s="73"/>
      <c r="O6287" s="69"/>
      <c r="P6287" s="69"/>
      <c r="Q6287" s="69"/>
      <c r="R6287" s="69"/>
      <c r="S6287" s="69"/>
      <c r="T6287" s="69"/>
      <c r="U6287" s="69"/>
      <c r="V6287" s="72"/>
      <c r="W6287" s="71"/>
      <c r="X6287" s="71"/>
    </row>
    <row r="6288" spans="1:24" ht="15.75" thickBot="1">
      <c r="A6288" s="3">
        <v>0.628</v>
      </c>
      <c r="B6288" s="17">
        <v>0.1267789473</v>
      </c>
      <c r="C6288" s="17">
        <v>8.1922901800000003E-2</v>
      </c>
      <c r="D6288" s="17">
        <v>7.23049952E-2</v>
      </c>
      <c r="E6288" s="74">
        <v>8.9018614300000007E-2</v>
      </c>
      <c r="F6288" s="74">
        <v>5.7053181199999997E-2</v>
      </c>
      <c r="G6288" s="17">
        <v>9.6445784199999995E-2</v>
      </c>
      <c r="J6288" s="74"/>
      <c r="K6288" s="73"/>
      <c r="L6288" s="73"/>
      <c r="M6288" s="73"/>
      <c r="N6288" s="73"/>
      <c r="O6288" s="69"/>
      <c r="P6288" s="69"/>
      <c r="Q6288" s="69"/>
      <c r="R6288" s="69"/>
      <c r="S6288" s="69"/>
      <c r="T6288" s="69"/>
      <c r="U6288" s="69"/>
      <c r="V6288" s="72"/>
      <c r="W6288" s="71"/>
      <c r="X6288" s="71"/>
    </row>
    <row r="6289" spans="1:24" ht="15.75" thickBot="1">
      <c r="A6289" s="3">
        <v>0.62809999999999999</v>
      </c>
      <c r="B6289" s="17">
        <v>0.1268815948</v>
      </c>
      <c r="C6289" s="17">
        <v>8.2011184000000001E-2</v>
      </c>
      <c r="D6289" s="17">
        <v>7.2390139399999998E-2</v>
      </c>
      <c r="E6289" s="74">
        <v>8.9091449000000003E-2</v>
      </c>
      <c r="F6289" s="74">
        <v>5.7133177799999997E-2</v>
      </c>
      <c r="G6289" s="17">
        <v>9.6524520099999997E-2</v>
      </c>
      <c r="J6289" s="74"/>
      <c r="K6289" s="73"/>
      <c r="L6289" s="73"/>
      <c r="M6289" s="73"/>
      <c r="N6289" s="73"/>
      <c r="O6289" s="69"/>
      <c r="P6289" s="69"/>
      <c r="Q6289" s="69"/>
      <c r="R6289" s="69"/>
      <c r="S6289" s="69"/>
      <c r="T6289" s="69"/>
      <c r="U6289" s="69"/>
      <c r="V6289" s="72"/>
      <c r="W6289" s="71"/>
      <c r="X6289" s="71"/>
    </row>
    <row r="6290" spans="1:24" ht="15.75" thickBot="1">
      <c r="A6290" s="3">
        <v>0.62819999999999998</v>
      </c>
      <c r="B6290" s="17">
        <v>0.12698425120000001</v>
      </c>
      <c r="C6290" s="17">
        <v>8.2099477700000006E-2</v>
      </c>
      <c r="D6290" s="17">
        <v>7.2475295499999995E-2</v>
      </c>
      <c r="E6290" s="74">
        <v>8.9164291899999998E-2</v>
      </c>
      <c r="F6290" s="74">
        <v>5.7213187200000001E-2</v>
      </c>
      <c r="G6290" s="17">
        <v>9.66032644E-2</v>
      </c>
      <c r="J6290" s="74"/>
      <c r="K6290" s="73"/>
      <c r="L6290" s="73"/>
      <c r="M6290" s="73"/>
      <c r="N6290" s="73"/>
      <c r="O6290" s="69"/>
      <c r="P6290" s="69"/>
      <c r="Q6290" s="69"/>
      <c r="R6290" s="69"/>
      <c r="S6290" s="69"/>
      <c r="T6290" s="69"/>
      <c r="U6290" s="69"/>
      <c r="V6290" s="72"/>
      <c r="W6290" s="71"/>
      <c r="X6290" s="71"/>
    </row>
    <row r="6291" spans="1:24" ht="15.75" thickBot="1">
      <c r="A6291" s="3">
        <v>0.62829999999999997</v>
      </c>
      <c r="B6291" s="17">
        <v>0.12708691659999999</v>
      </c>
      <c r="C6291" s="17">
        <v>8.2187782799999998E-2</v>
      </c>
      <c r="D6291" s="17">
        <v>7.25604636E-2</v>
      </c>
      <c r="E6291" s="74">
        <v>8.9237142899999997E-2</v>
      </c>
      <c r="F6291" s="74">
        <v>5.7293209499999997E-2</v>
      </c>
      <c r="G6291" s="17">
        <v>9.6682017100000003E-2</v>
      </c>
      <c r="J6291" s="74"/>
      <c r="K6291" s="73"/>
      <c r="L6291" s="73"/>
      <c r="M6291" s="73"/>
      <c r="N6291" s="73"/>
      <c r="O6291" s="69"/>
      <c r="P6291" s="69"/>
      <c r="Q6291" s="69"/>
      <c r="R6291" s="69"/>
      <c r="S6291" s="69"/>
      <c r="T6291" s="69"/>
      <c r="U6291" s="69"/>
      <c r="V6291" s="72"/>
      <c r="W6291" s="71"/>
      <c r="X6291" s="71"/>
    </row>
    <row r="6292" spans="1:24" ht="15.75" thickBot="1">
      <c r="A6292" s="3">
        <v>0.62839999999999996</v>
      </c>
      <c r="B6292" s="17">
        <v>0.1271895908</v>
      </c>
      <c r="C6292" s="17">
        <v>8.2276099399999997E-2</v>
      </c>
      <c r="D6292" s="17">
        <v>7.2645643600000004E-2</v>
      </c>
      <c r="E6292" s="74">
        <v>8.9310002099999994E-2</v>
      </c>
      <c r="F6292" s="74">
        <v>5.7373244599999998E-2</v>
      </c>
      <c r="G6292" s="17">
        <v>9.6760778199999994E-2</v>
      </c>
      <c r="J6292" s="74"/>
      <c r="K6292" s="73"/>
      <c r="L6292" s="73"/>
      <c r="M6292" s="73"/>
      <c r="N6292" s="73"/>
      <c r="O6292" s="69"/>
      <c r="P6292" s="69"/>
      <c r="Q6292" s="69"/>
      <c r="R6292" s="69"/>
      <c r="S6292" s="69"/>
      <c r="T6292" s="69"/>
      <c r="U6292" s="69"/>
      <c r="V6292" s="72"/>
      <c r="W6292" s="71"/>
      <c r="X6292" s="71"/>
    </row>
    <row r="6293" spans="1:24" ht="15.75" thickBot="1">
      <c r="A6293" s="3">
        <v>0.62849999999999995</v>
      </c>
      <c r="B6293" s="17">
        <v>0.1272922739</v>
      </c>
      <c r="C6293" s="17">
        <v>8.2364427399999995E-2</v>
      </c>
      <c r="D6293" s="17">
        <v>7.2730835699999996E-2</v>
      </c>
      <c r="E6293" s="74">
        <v>8.9382869399999995E-2</v>
      </c>
      <c r="F6293" s="74">
        <v>5.7453292599999997E-2</v>
      </c>
      <c r="G6293" s="17">
        <v>9.68395477E-2</v>
      </c>
      <c r="J6293" s="74"/>
      <c r="K6293" s="73"/>
      <c r="L6293" s="73"/>
      <c r="M6293" s="73"/>
      <c r="N6293" s="73"/>
      <c r="O6293" s="69"/>
      <c r="P6293" s="69"/>
      <c r="Q6293" s="69"/>
      <c r="R6293" s="69"/>
      <c r="S6293" s="69"/>
      <c r="T6293" s="69"/>
      <c r="U6293" s="69"/>
      <c r="V6293" s="72"/>
      <c r="W6293" s="71"/>
      <c r="X6293" s="71"/>
    </row>
    <row r="6294" spans="1:24" ht="15.75" thickBot="1">
      <c r="A6294" s="3">
        <v>0.62860000000000005</v>
      </c>
      <c r="B6294" s="17">
        <v>0.12739496589999999</v>
      </c>
      <c r="C6294" s="17">
        <v>8.2452766900000002E-2</v>
      </c>
      <c r="D6294" s="17">
        <v>7.2816039799999996E-2</v>
      </c>
      <c r="E6294" s="74">
        <v>8.9455744899999995E-2</v>
      </c>
      <c r="F6294" s="74">
        <v>5.7533353500000002E-2</v>
      </c>
      <c r="G6294" s="17">
        <v>9.6918325599999994E-2</v>
      </c>
      <c r="J6294" s="74"/>
      <c r="K6294" s="73"/>
      <c r="L6294" s="73"/>
      <c r="M6294" s="73"/>
      <c r="N6294" s="73"/>
      <c r="O6294" s="69"/>
      <c r="P6294" s="69"/>
      <c r="Q6294" s="69"/>
      <c r="R6294" s="69"/>
      <c r="S6294" s="69"/>
      <c r="T6294" s="69"/>
      <c r="U6294" s="69"/>
      <c r="V6294" s="72"/>
      <c r="W6294" s="71"/>
      <c r="X6294" s="71"/>
    </row>
    <row r="6295" spans="1:24" ht="15.75" thickBot="1">
      <c r="A6295" s="3">
        <v>0.62870000000000004</v>
      </c>
      <c r="B6295" s="17">
        <v>0.12749766679999999</v>
      </c>
      <c r="C6295" s="17">
        <v>8.2541117799999994E-2</v>
      </c>
      <c r="D6295" s="17">
        <v>7.2901255900000003E-2</v>
      </c>
      <c r="E6295" s="74">
        <v>8.9528628700000001E-2</v>
      </c>
      <c r="F6295" s="74">
        <v>5.7613427199999998E-2</v>
      </c>
      <c r="G6295" s="17">
        <v>9.6997111999999996E-2</v>
      </c>
      <c r="J6295" s="74"/>
      <c r="K6295" s="73"/>
      <c r="L6295" s="73"/>
      <c r="M6295" s="73"/>
      <c r="N6295" s="73"/>
      <c r="O6295" s="69"/>
      <c r="P6295" s="69"/>
      <c r="Q6295" s="69"/>
      <c r="R6295" s="69"/>
      <c r="S6295" s="69"/>
      <c r="T6295" s="69"/>
      <c r="U6295" s="69"/>
      <c r="V6295" s="72"/>
      <c r="W6295" s="71"/>
      <c r="X6295" s="71"/>
    </row>
    <row r="6296" spans="1:24" ht="15.75" thickBot="1">
      <c r="A6296" s="3">
        <v>0.62880000000000003</v>
      </c>
      <c r="B6296" s="17">
        <v>0.12760037660000001</v>
      </c>
      <c r="C6296" s="17">
        <v>8.2629480199999994E-2</v>
      </c>
      <c r="D6296" s="17">
        <v>7.2986484000000004E-2</v>
      </c>
      <c r="E6296" s="74">
        <v>8.9601520599999998E-2</v>
      </c>
      <c r="F6296" s="74">
        <v>5.76935139E-2</v>
      </c>
      <c r="G6296" s="17">
        <v>9.7075906700000006E-2</v>
      </c>
      <c r="J6296" s="74"/>
      <c r="K6296" s="73"/>
      <c r="L6296" s="73"/>
      <c r="M6296" s="73"/>
      <c r="N6296" s="73"/>
      <c r="O6296" s="69"/>
      <c r="P6296" s="69"/>
      <c r="Q6296" s="69"/>
      <c r="R6296" s="69"/>
      <c r="S6296" s="69"/>
      <c r="T6296" s="69"/>
      <c r="U6296" s="69"/>
      <c r="V6296" s="72"/>
      <c r="W6296" s="71"/>
      <c r="X6296" s="71"/>
    </row>
    <row r="6297" spans="1:24" ht="15.75" thickBot="1">
      <c r="A6297" s="3">
        <v>0.62890000000000001</v>
      </c>
      <c r="B6297" s="17">
        <v>0.12770309539999999</v>
      </c>
      <c r="C6297" s="17">
        <v>8.2717854100000002E-2</v>
      </c>
      <c r="D6297" s="17">
        <v>7.3071724099999999E-2</v>
      </c>
      <c r="E6297" s="74">
        <v>8.9674420699999993E-2</v>
      </c>
      <c r="F6297" s="74">
        <v>5.77736134E-2</v>
      </c>
      <c r="G6297" s="17">
        <v>9.7154710000000005E-2</v>
      </c>
      <c r="J6297" s="74"/>
      <c r="K6297" s="73"/>
      <c r="L6297" s="73"/>
      <c r="M6297" s="73"/>
      <c r="N6297" s="73"/>
      <c r="O6297" s="69"/>
      <c r="P6297" s="69"/>
      <c r="Q6297" s="69"/>
      <c r="R6297" s="69"/>
      <c r="S6297" s="69"/>
      <c r="T6297" s="69"/>
      <c r="U6297" s="69"/>
      <c r="V6297" s="72"/>
      <c r="W6297" s="71"/>
      <c r="X6297" s="71"/>
    </row>
    <row r="6298" spans="1:24" ht="15.75" thickBot="1">
      <c r="A6298" s="3">
        <v>0.629</v>
      </c>
      <c r="B6298" s="17">
        <v>0.12780582309999999</v>
      </c>
      <c r="C6298" s="17">
        <v>8.2806239399999995E-2</v>
      </c>
      <c r="D6298" s="17">
        <v>7.3156976299999996E-2</v>
      </c>
      <c r="E6298" s="74">
        <v>8.9747329099999995E-2</v>
      </c>
      <c r="F6298" s="74">
        <v>5.7853725799999998E-2</v>
      </c>
      <c r="G6298" s="17">
        <v>9.7233521599999997E-2</v>
      </c>
      <c r="J6298" s="74"/>
      <c r="K6298" s="73"/>
      <c r="L6298" s="73"/>
      <c r="M6298" s="73"/>
      <c r="N6298" s="73"/>
      <c r="O6298" s="69"/>
      <c r="P6298" s="69"/>
      <c r="Q6298" s="69"/>
      <c r="R6298" s="69"/>
      <c r="S6298" s="69"/>
      <c r="T6298" s="69"/>
      <c r="U6298" s="69"/>
      <c r="V6298" s="72"/>
      <c r="W6298" s="71"/>
      <c r="X6298" s="71"/>
    </row>
    <row r="6299" spans="1:24" ht="15.75" thickBot="1">
      <c r="A6299" s="3">
        <v>0.62909999999999999</v>
      </c>
      <c r="B6299" s="17">
        <v>0.12790855979999999</v>
      </c>
      <c r="C6299" s="17">
        <v>8.2894636300000005E-2</v>
      </c>
      <c r="D6299" s="17">
        <v>7.32422405E-2</v>
      </c>
      <c r="E6299" s="74">
        <v>8.9820245699999995E-2</v>
      </c>
      <c r="F6299" s="74">
        <v>5.7933851199999997E-2</v>
      </c>
      <c r="G6299" s="17">
        <v>9.7312341799999993E-2</v>
      </c>
      <c r="J6299" s="74"/>
      <c r="K6299" s="73"/>
      <c r="L6299" s="73"/>
      <c r="M6299" s="73"/>
      <c r="N6299" s="73"/>
      <c r="O6299" s="69"/>
      <c r="P6299" s="69"/>
      <c r="Q6299" s="69"/>
      <c r="R6299" s="69"/>
      <c r="S6299" s="69"/>
      <c r="T6299" s="69"/>
      <c r="U6299" s="69"/>
      <c r="V6299" s="72"/>
      <c r="W6299" s="71"/>
      <c r="X6299" s="71"/>
    </row>
    <row r="6300" spans="1:24" ht="15.75" thickBot="1">
      <c r="A6300" s="3">
        <v>0.62919999999999998</v>
      </c>
      <c r="B6300" s="17">
        <v>0.1280113054</v>
      </c>
      <c r="C6300" s="17">
        <v>8.2983044699999994E-2</v>
      </c>
      <c r="D6300" s="17">
        <v>7.3327516800000006E-2</v>
      </c>
      <c r="E6300" s="74">
        <v>8.9893170499999994E-2</v>
      </c>
      <c r="F6300" s="74">
        <v>5.8013989500000002E-2</v>
      </c>
      <c r="G6300" s="17">
        <v>9.7391170400000004E-2</v>
      </c>
      <c r="J6300" s="74"/>
      <c r="K6300" s="73"/>
      <c r="L6300" s="73"/>
      <c r="M6300" s="73"/>
      <c r="N6300" s="73"/>
      <c r="O6300" s="69"/>
      <c r="P6300" s="69"/>
      <c r="Q6300" s="69"/>
      <c r="R6300" s="69"/>
      <c r="S6300" s="69"/>
      <c r="T6300" s="69"/>
      <c r="U6300" s="69"/>
      <c r="V6300" s="72"/>
      <c r="W6300" s="71"/>
      <c r="X6300" s="71"/>
    </row>
    <row r="6301" spans="1:24" ht="15.75" thickBot="1">
      <c r="A6301" s="3">
        <v>0.62929999999999997</v>
      </c>
      <c r="B6301" s="17">
        <v>0.12811406</v>
      </c>
      <c r="C6301" s="17">
        <v>8.3071464499999997E-2</v>
      </c>
      <c r="D6301" s="17">
        <v>7.34128052E-2</v>
      </c>
      <c r="E6301" s="74">
        <v>8.9966103500000005E-2</v>
      </c>
      <c r="F6301" s="74">
        <v>5.8094140699999998E-2</v>
      </c>
      <c r="G6301" s="17">
        <v>9.7470007499999997E-2</v>
      </c>
      <c r="J6301" s="74"/>
      <c r="K6301" s="73"/>
      <c r="L6301" s="73"/>
      <c r="M6301" s="73"/>
      <c r="N6301" s="73"/>
      <c r="O6301" s="69"/>
      <c r="P6301" s="69"/>
      <c r="Q6301" s="69"/>
      <c r="R6301" s="69"/>
      <c r="S6301" s="69"/>
      <c r="T6301" s="69"/>
      <c r="U6301" s="69"/>
      <c r="V6301" s="72"/>
      <c r="W6301" s="71"/>
      <c r="X6301" s="71"/>
    </row>
    <row r="6302" spans="1:24" ht="15.75" thickBot="1">
      <c r="A6302" s="3">
        <v>0.62939999999999996</v>
      </c>
      <c r="B6302" s="17">
        <v>0.12821682349999999</v>
      </c>
      <c r="C6302" s="17">
        <v>8.3159895999999997E-2</v>
      </c>
      <c r="D6302" s="17">
        <v>7.3498105600000002E-2</v>
      </c>
      <c r="E6302" s="74">
        <v>9.0039044799999995E-2</v>
      </c>
      <c r="F6302" s="74">
        <v>5.8174304900000001E-2</v>
      </c>
      <c r="G6302" s="17">
        <v>9.7548853000000005E-2</v>
      </c>
      <c r="J6302" s="74"/>
      <c r="K6302" s="73"/>
      <c r="L6302" s="73"/>
      <c r="M6302" s="73"/>
      <c r="N6302" s="73"/>
      <c r="O6302" s="69"/>
      <c r="P6302" s="69"/>
      <c r="Q6302" s="69"/>
      <c r="R6302" s="69"/>
      <c r="S6302" s="69"/>
      <c r="T6302" s="69"/>
      <c r="U6302" s="69"/>
      <c r="V6302" s="72"/>
      <c r="W6302" s="71"/>
      <c r="X6302" s="71"/>
    </row>
    <row r="6303" spans="1:24" ht="15.75" thickBot="1">
      <c r="A6303" s="3">
        <v>0.62949999999999995</v>
      </c>
      <c r="B6303" s="17">
        <v>0.12831959609999999</v>
      </c>
      <c r="C6303" s="17">
        <v>8.3248338899999996E-2</v>
      </c>
      <c r="D6303" s="17">
        <v>7.3583418100000006E-2</v>
      </c>
      <c r="E6303" s="74">
        <v>9.0111994400000006E-2</v>
      </c>
      <c r="F6303" s="74">
        <v>5.8254482000000003E-2</v>
      </c>
      <c r="G6303" s="17">
        <v>9.7627707100000002E-2</v>
      </c>
      <c r="J6303" s="74"/>
      <c r="K6303" s="73"/>
      <c r="L6303" s="73"/>
      <c r="M6303" s="73"/>
      <c r="N6303" s="73"/>
      <c r="O6303" s="69"/>
      <c r="P6303" s="69"/>
      <c r="Q6303" s="69"/>
      <c r="R6303" s="69"/>
      <c r="S6303" s="69"/>
      <c r="T6303" s="69"/>
      <c r="U6303" s="69"/>
      <c r="V6303" s="72"/>
      <c r="W6303" s="71"/>
      <c r="X6303" s="71"/>
    </row>
    <row r="6304" spans="1:24" ht="15.75" thickBot="1">
      <c r="A6304" s="3">
        <v>0.62960000000000005</v>
      </c>
      <c r="B6304" s="17">
        <v>0.1284223776</v>
      </c>
      <c r="C6304" s="17">
        <v>8.3336793399999998E-2</v>
      </c>
      <c r="D6304" s="17">
        <v>7.3668742699999998E-2</v>
      </c>
      <c r="E6304" s="74">
        <v>9.0184952200000001E-2</v>
      </c>
      <c r="F6304" s="74">
        <v>5.8334671999999997E-2</v>
      </c>
      <c r="G6304" s="17">
        <v>9.7706569699999996E-2</v>
      </c>
      <c r="J6304" s="74"/>
      <c r="K6304" s="73"/>
      <c r="L6304" s="73"/>
      <c r="M6304" s="73"/>
      <c r="N6304" s="73"/>
      <c r="O6304" s="69"/>
      <c r="P6304" s="69"/>
      <c r="Q6304" s="69"/>
      <c r="R6304" s="69"/>
      <c r="S6304" s="69"/>
      <c r="T6304" s="69"/>
      <c r="U6304" s="69"/>
      <c r="V6304" s="72"/>
      <c r="W6304" s="71"/>
      <c r="X6304" s="71"/>
    </row>
    <row r="6305" spans="1:24" ht="15.75" thickBot="1">
      <c r="A6305" s="3">
        <v>0.62970000000000004</v>
      </c>
      <c r="B6305" s="17">
        <v>0.12852516820000001</v>
      </c>
      <c r="C6305" s="17">
        <v>8.3425259399999993E-2</v>
      </c>
      <c r="D6305" s="17">
        <v>7.3754079400000006E-2</v>
      </c>
      <c r="E6305" s="74">
        <v>9.0257918300000003E-2</v>
      </c>
      <c r="F6305" s="74">
        <v>5.8414875099999999E-2</v>
      </c>
      <c r="G6305" s="17">
        <v>9.7785440700000004E-2</v>
      </c>
      <c r="J6305" s="74"/>
      <c r="K6305" s="73"/>
      <c r="L6305" s="73"/>
      <c r="M6305" s="73"/>
      <c r="N6305" s="73"/>
      <c r="O6305" s="69"/>
      <c r="P6305" s="69"/>
      <c r="Q6305" s="69"/>
      <c r="R6305" s="69"/>
      <c r="S6305" s="69"/>
      <c r="T6305" s="69"/>
      <c r="U6305" s="69"/>
      <c r="V6305" s="72"/>
      <c r="W6305" s="71"/>
      <c r="X6305" s="71"/>
    </row>
    <row r="6306" spans="1:24" ht="15.75" thickBot="1">
      <c r="A6306" s="3">
        <v>0.62980000000000003</v>
      </c>
      <c r="B6306" s="17">
        <v>0.12862796770000001</v>
      </c>
      <c r="C6306" s="17">
        <v>8.3513737000000005E-2</v>
      </c>
      <c r="D6306" s="17">
        <v>7.3839428200000001E-2</v>
      </c>
      <c r="E6306" s="74">
        <v>9.0330892699999998E-2</v>
      </c>
      <c r="F6306" s="74">
        <v>5.84950911E-2</v>
      </c>
      <c r="G6306" s="17">
        <v>9.7864320300000002E-2</v>
      </c>
      <c r="J6306" s="74"/>
      <c r="K6306" s="73"/>
      <c r="L6306" s="73"/>
      <c r="M6306" s="73"/>
      <c r="N6306" s="73"/>
      <c r="O6306" s="69"/>
      <c r="P6306" s="69"/>
      <c r="Q6306" s="69"/>
      <c r="R6306" s="69"/>
      <c r="S6306" s="69"/>
      <c r="T6306" s="69"/>
      <c r="U6306" s="69"/>
      <c r="V6306" s="72"/>
      <c r="W6306" s="71"/>
      <c r="X6306" s="71"/>
    </row>
    <row r="6307" spans="1:24" ht="15.75" thickBot="1">
      <c r="A6307" s="3">
        <v>0.62990000000000002</v>
      </c>
      <c r="B6307" s="17">
        <v>0.12873077629999999</v>
      </c>
      <c r="C6307" s="17">
        <v>8.3602226200000004E-2</v>
      </c>
      <c r="D6307" s="17">
        <v>7.3924789099999999E-2</v>
      </c>
      <c r="E6307" s="74">
        <v>9.0403875300000006E-2</v>
      </c>
      <c r="F6307" s="74">
        <v>5.8575320100000001E-2</v>
      </c>
      <c r="G6307" s="17">
        <v>9.7943208500000004E-2</v>
      </c>
      <c r="J6307" s="74"/>
      <c r="K6307" s="73"/>
      <c r="L6307" s="73"/>
      <c r="M6307" s="73"/>
      <c r="N6307" s="73"/>
      <c r="O6307" s="69"/>
      <c r="P6307" s="69"/>
      <c r="Q6307" s="69"/>
      <c r="R6307" s="69"/>
      <c r="S6307" s="69"/>
      <c r="T6307" s="69"/>
      <c r="U6307" s="69"/>
      <c r="V6307" s="72"/>
      <c r="W6307" s="71"/>
      <c r="X6307" s="71"/>
    </row>
    <row r="6308" spans="1:24" ht="15.75" thickBot="1">
      <c r="A6308" s="3">
        <v>0.63</v>
      </c>
      <c r="B6308" s="17">
        <v>0.12883359389999999</v>
      </c>
      <c r="C6308" s="17">
        <v>8.3690727000000006E-2</v>
      </c>
      <c r="D6308" s="17">
        <v>7.4010162199999993E-2</v>
      </c>
      <c r="E6308" s="74">
        <v>9.04768663E-2</v>
      </c>
      <c r="F6308" s="74">
        <v>5.8655562100000003E-2</v>
      </c>
      <c r="G6308" s="17">
        <v>9.8022105100000007E-2</v>
      </c>
      <c r="J6308" s="74"/>
      <c r="K6308" s="73"/>
      <c r="L6308" s="73"/>
      <c r="M6308" s="73"/>
      <c r="N6308" s="73"/>
      <c r="O6308" s="69"/>
      <c r="P6308" s="69"/>
      <c r="Q6308" s="69"/>
      <c r="R6308" s="69"/>
      <c r="S6308" s="69"/>
      <c r="T6308" s="69"/>
      <c r="U6308" s="69"/>
      <c r="V6308" s="72"/>
      <c r="W6308" s="71"/>
      <c r="X6308" s="71"/>
    </row>
    <row r="6309" spans="1:24" ht="15.75" thickBot="1">
      <c r="A6309" s="3">
        <v>0.63009999999999999</v>
      </c>
      <c r="B6309" s="17">
        <v>0.12893642050000001</v>
      </c>
      <c r="C6309" s="17">
        <v>8.3779239300000002E-2</v>
      </c>
      <c r="D6309" s="17">
        <v>7.4095547400000003E-2</v>
      </c>
      <c r="E6309" s="74">
        <v>9.0549865600000001E-2</v>
      </c>
      <c r="F6309" s="74">
        <v>5.8735817099999997E-2</v>
      </c>
      <c r="G6309" s="17">
        <v>9.8101010299999999E-2</v>
      </c>
      <c r="J6309" s="74"/>
      <c r="K6309" s="73"/>
      <c r="L6309" s="73"/>
      <c r="M6309" s="73"/>
      <c r="N6309" s="73"/>
      <c r="O6309" s="69"/>
      <c r="P6309" s="69"/>
      <c r="Q6309" s="69"/>
      <c r="R6309" s="69"/>
      <c r="S6309" s="69"/>
      <c r="T6309" s="69"/>
      <c r="U6309" s="69"/>
      <c r="V6309" s="72"/>
      <c r="W6309" s="71"/>
      <c r="X6309" s="71"/>
    </row>
    <row r="6310" spans="1:24" ht="15.75" thickBot="1">
      <c r="A6310" s="3">
        <v>0.63019999999999998</v>
      </c>
      <c r="B6310" s="17">
        <v>0.12903925620000001</v>
      </c>
      <c r="C6310" s="17">
        <v>8.3867763200000001E-2</v>
      </c>
      <c r="D6310" s="17">
        <v>7.4180944700000001E-2</v>
      </c>
      <c r="E6310" s="74">
        <v>9.0622873199999995E-2</v>
      </c>
      <c r="F6310" s="74">
        <v>5.8816085099999998E-2</v>
      </c>
      <c r="G6310" s="17">
        <v>9.8179924099999996E-2</v>
      </c>
      <c r="J6310" s="74"/>
      <c r="K6310" s="73"/>
      <c r="L6310" s="73"/>
      <c r="M6310" s="73"/>
      <c r="N6310" s="73"/>
      <c r="O6310" s="69"/>
      <c r="P6310" s="69"/>
      <c r="Q6310" s="69"/>
      <c r="R6310" s="69"/>
      <c r="S6310" s="69"/>
      <c r="T6310" s="69"/>
      <c r="U6310" s="69"/>
      <c r="V6310" s="72"/>
      <c r="W6310" s="71"/>
      <c r="X6310" s="71"/>
    </row>
    <row r="6311" spans="1:24" ht="15.75" thickBot="1">
      <c r="A6311" s="3">
        <v>0.63029999999999997</v>
      </c>
      <c r="B6311" s="17">
        <v>0.12914210100000001</v>
      </c>
      <c r="C6311" s="17">
        <v>8.3956298799999995E-2</v>
      </c>
      <c r="D6311" s="17">
        <v>7.4266354199999995E-2</v>
      </c>
      <c r="E6311" s="74">
        <v>9.0695889099999996E-2</v>
      </c>
      <c r="F6311" s="74">
        <v>5.8896366200000001E-2</v>
      </c>
      <c r="G6311" s="17">
        <v>9.8258846400000002E-2</v>
      </c>
      <c r="J6311" s="74"/>
      <c r="K6311" s="73"/>
      <c r="L6311" s="73"/>
      <c r="M6311" s="73"/>
      <c r="N6311" s="73"/>
      <c r="O6311" s="69"/>
      <c r="P6311" s="69"/>
      <c r="Q6311" s="69"/>
      <c r="R6311" s="69"/>
      <c r="S6311" s="69"/>
      <c r="T6311" s="69"/>
      <c r="U6311" s="69"/>
      <c r="V6311" s="72"/>
      <c r="W6311" s="71"/>
      <c r="X6311" s="71"/>
    </row>
    <row r="6312" spans="1:24" ht="15.75" thickBot="1">
      <c r="A6312" s="3">
        <v>0.63039999999999996</v>
      </c>
      <c r="B6312" s="17">
        <v>0.12924495480000001</v>
      </c>
      <c r="C6312" s="17">
        <v>8.4044845899999998E-2</v>
      </c>
      <c r="D6312" s="17">
        <v>7.43517759E-2</v>
      </c>
      <c r="E6312" s="74">
        <v>9.0768913300000004E-2</v>
      </c>
      <c r="F6312" s="74">
        <v>5.8976660299999997E-2</v>
      </c>
      <c r="G6312" s="17">
        <v>9.8337777299999998E-2</v>
      </c>
      <c r="J6312" s="74"/>
      <c r="K6312" s="73"/>
      <c r="L6312" s="73"/>
      <c r="M6312" s="73"/>
      <c r="N6312" s="73"/>
      <c r="O6312" s="69"/>
      <c r="P6312" s="69"/>
      <c r="Q6312" s="69"/>
      <c r="R6312" s="69"/>
      <c r="S6312" s="69"/>
      <c r="T6312" s="69"/>
      <c r="U6312" s="69"/>
      <c r="V6312" s="72"/>
      <c r="W6312" s="71"/>
      <c r="X6312" s="71"/>
    </row>
    <row r="6313" spans="1:24" ht="15.75" thickBot="1">
      <c r="A6313" s="3">
        <v>0.63049999999999995</v>
      </c>
      <c r="B6313" s="17">
        <v>0.1293478176</v>
      </c>
      <c r="C6313" s="17">
        <v>8.4133404699999997E-2</v>
      </c>
      <c r="D6313" s="17">
        <v>7.4437209700000007E-2</v>
      </c>
      <c r="E6313" s="74">
        <v>9.0841945899999998E-2</v>
      </c>
      <c r="F6313" s="74">
        <v>5.90569674E-2</v>
      </c>
      <c r="G6313" s="17">
        <v>9.8416716799999998E-2</v>
      </c>
      <c r="J6313" s="74"/>
      <c r="K6313" s="73"/>
      <c r="L6313" s="73"/>
      <c r="M6313" s="73"/>
      <c r="N6313" s="73"/>
      <c r="O6313" s="69"/>
      <c r="P6313" s="69"/>
      <c r="Q6313" s="69"/>
      <c r="R6313" s="69"/>
      <c r="S6313" s="69"/>
      <c r="T6313" s="69"/>
      <c r="U6313" s="69"/>
      <c r="V6313" s="72"/>
      <c r="W6313" s="71"/>
      <c r="X6313" s="71"/>
    </row>
    <row r="6314" spans="1:24" ht="15.75" thickBot="1">
      <c r="A6314" s="3">
        <v>0.63060000000000005</v>
      </c>
      <c r="B6314" s="17">
        <v>0.1294506896</v>
      </c>
      <c r="C6314" s="17">
        <v>8.4221975099999999E-2</v>
      </c>
      <c r="D6314" s="17">
        <v>7.4522655699999996E-2</v>
      </c>
      <c r="E6314" s="74">
        <v>9.0914986899999994E-2</v>
      </c>
      <c r="F6314" s="74">
        <v>5.9137287599999998E-2</v>
      </c>
      <c r="G6314" s="17">
        <v>9.8495664799999993E-2</v>
      </c>
      <c r="J6314" s="74"/>
      <c r="K6314" s="73"/>
      <c r="L6314" s="73"/>
      <c r="M6314" s="73"/>
      <c r="N6314" s="73"/>
      <c r="O6314" s="69"/>
      <c r="P6314" s="69"/>
      <c r="Q6314" s="69"/>
      <c r="R6314" s="69"/>
      <c r="S6314" s="69"/>
      <c r="T6314" s="69"/>
      <c r="U6314" s="69"/>
      <c r="V6314" s="72"/>
      <c r="W6314" s="71"/>
      <c r="X6314" s="71"/>
    </row>
    <row r="6315" spans="1:24" ht="15.75" thickBot="1">
      <c r="A6315" s="3">
        <v>0.63070000000000004</v>
      </c>
      <c r="B6315" s="17">
        <v>0.1295535706</v>
      </c>
      <c r="C6315" s="17">
        <v>8.4310557199999997E-2</v>
      </c>
      <c r="D6315" s="17">
        <v>7.4608113899999995E-2</v>
      </c>
      <c r="E6315" s="74">
        <v>9.0988036199999997E-2</v>
      </c>
      <c r="F6315" s="74">
        <v>5.9217620800000002E-2</v>
      </c>
      <c r="G6315" s="17">
        <v>9.8574621500000001E-2</v>
      </c>
      <c r="J6315" s="74"/>
      <c r="K6315" s="73"/>
      <c r="L6315" s="73"/>
      <c r="M6315" s="73"/>
      <c r="N6315" s="73"/>
      <c r="O6315" s="69"/>
      <c r="P6315" s="69"/>
      <c r="Q6315" s="69"/>
      <c r="R6315" s="69"/>
      <c r="S6315" s="69"/>
      <c r="T6315" s="69"/>
      <c r="U6315" s="69"/>
      <c r="V6315" s="72"/>
      <c r="W6315" s="71"/>
      <c r="X6315" s="71"/>
    </row>
    <row r="6316" spans="1:24" ht="15.75" thickBot="1">
      <c r="A6316" s="3">
        <v>0.63080000000000003</v>
      </c>
      <c r="B6316" s="17">
        <v>0.12965646080000001</v>
      </c>
      <c r="C6316" s="17">
        <v>8.4399150899999997E-2</v>
      </c>
      <c r="D6316" s="17">
        <v>7.4693584300000004E-2</v>
      </c>
      <c r="E6316" s="74">
        <v>9.1061093800000006E-2</v>
      </c>
      <c r="F6316" s="74">
        <v>5.9297967100000001E-2</v>
      </c>
      <c r="G6316" s="17">
        <v>9.8653586700000004E-2</v>
      </c>
      <c r="J6316" s="74"/>
      <c r="K6316" s="73"/>
      <c r="L6316" s="73"/>
      <c r="M6316" s="73"/>
      <c r="N6316" s="73"/>
      <c r="O6316" s="69"/>
      <c r="P6316" s="69"/>
      <c r="Q6316" s="69"/>
      <c r="R6316" s="69"/>
      <c r="S6316" s="69"/>
      <c r="T6316" s="69"/>
      <c r="U6316" s="69"/>
      <c r="V6316" s="72"/>
      <c r="W6316" s="71"/>
      <c r="X6316" s="71"/>
    </row>
    <row r="6317" spans="1:24" ht="15.75" thickBot="1">
      <c r="A6317" s="3">
        <v>0.63090000000000002</v>
      </c>
      <c r="B6317" s="17">
        <v>0.12975935999999999</v>
      </c>
      <c r="C6317" s="17">
        <v>8.4487756299999994E-2</v>
      </c>
      <c r="D6317" s="17">
        <v>7.4779066899999996E-2</v>
      </c>
      <c r="E6317" s="74">
        <v>9.1134159899999997E-2</v>
      </c>
      <c r="F6317" s="74">
        <v>5.9378326500000002E-2</v>
      </c>
      <c r="G6317" s="17">
        <v>9.8732560600000005E-2</v>
      </c>
      <c r="J6317" s="74"/>
      <c r="K6317" s="73"/>
      <c r="L6317" s="73"/>
      <c r="M6317" s="73"/>
      <c r="N6317" s="73"/>
      <c r="O6317" s="69"/>
      <c r="P6317" s="69"/>
      <c r="Q6317" s="69"/>
      <c r="R6317" s="69"/>
      <c r="S6317" s="69"/>
      <c r="T6317" s="69"/>
      <c r="U6317" s="69"/>
      <c r="V6317" s="72"/>
      <c r="W6317" s="71"/>
      <c r="X6317" s="71"/>
    </row>
    <row r="6318" spans="1:24" ht="15.75" thickBot="1">
      <c r="A6318" s="3">
        <v>0.63100000000000001</v>
      </c>
      <c r="B6318" s="17">
        <v>0.12986226840000001</v>
      </c>
      <c r="C6318" s="17">
        <v>8.4576373299999993E-2</v>
      </c>
      <c r="D6318" s="17">
        <v>7.4864561800000007E-2</v>
      </c>
      <c r="E6318" s="74">
        <v>9.1207234299999995E-2</v>
      </c>
      <c r="F6318" s="74">
        <v>5.9458698900000002E-2</v>
      </c>
      <c r="G6318" s="17">
        <v>9.8811543099999996E-2</v>
      </c>
      <c r="J6318" s="74"/>
      <c r="K6318" s="73"/>
      <c r="L6318" s="73"/>
      <c r="M6318" s="73"/>
      <c r="N6318" s="73"/>
      <c r="O6318" s="69"/>
      <c r="P6318" s="69"/>
      <c r="Q6318" s="69"/>
      <c r="R6318" s="69"/>
      <c r="S6318" s="69"/>
      <c r="T6318" s="69"/>
      <c r="U6318" s="69"/>
      <c r="V6318" s="72"/>
      <c r="W6318" s="71"/>
      <c r="X6318" s="71"/>
    </row>
    <row r="6319" spans="1:24" ht="15.75" thickBot="1">
      <c r="A6319" s="3">
        <v>0.63109999999999999</v>
      </c>
      <c r="B6319" s="17">
        <v>0.1299651859</v>
      </c>
      <c r="C6319" s="17">
        <v>8.4665002000000003E-2</v>
      </c>
      <c r="D6319" s="17">
        <v>7.4950068800000005E-2</v>
      </c>
      <c r="E6319" s="74">
        <v>9.1280317099999994E-2</v>
      </c>
      <c r="F6319" s="74">
        <v>5.9539084499999999E-2</v>
      </c>
      <c r="G6319" s="17">
        <v>9.8890534200000005E-2</v>
      </c>
      <c r="J6319" s="74"/>
      <c r="K6319" s="73"/>
      <c r="L6319" s="73"/>
      <c r="M6319" s="73"/>
      <c r="N6319" s="73"/>
      <c r="O6319" s="69"/>
      <c r="P6319" s="69"/>
      <c r="Q6319" s="69"/>
      <c r="R6319" s="69"/>
      <c r="S6319" s="69"/>
      <c r="T6319" s="69"/>
      <c r="U6319" s="69"/>
      <c r="V6319" s="72"/>
      <c r="W6319" s="71"/>
      <c r="X6319" s="71"/>
    </row>
    <row r="6320" spans="1:24" ht="15.75" thickBot="1">
      <c r="A6320" s="3">
        <v>0.63119999999999998</v>
      </c>
      <c r="B6320" s="17">
        <v>0.1300681125</v>
      </c>
      <c r="C6320" s="17">
        <v>8.4753642399999995E-2</v>
      </c>
      <c r="D6320" s="17">
        <v>7.5035588099999995E-2</v>
      </c>
      <c r="E6320" s="74">
        <v>9.1353408299999994E-2</v>
      </c>
      <c r="F6320" s="74">
        <v>5.9619483100000002E-2</v>
      </c>
      <c r="G6320" s="17">
        <v>9.8969533999999998E-2</v>
      </c>
      <c r="J6320" s="74"/>
      <c r="K6320" s="73"/>
      <c r="L6320" s="73"/>
      <c r="M6320" s="73"/>
      <c r="N6320" s="73"/>
      <c r="O6320" s="69"/>
      <c r="P6320" s="69"/>
      <c r="Q6320" s="69"/>
      <c r="R6320" s="69"/>
      <c r="S6320" s="69"/>
      <c r="T6320" s="69"/>
      <c r="U6320" s="69"/>
      <c r="V6320" s="72"/>
      <c r="W6320" s="71"/>
      <c r="X6320" s="71"/>
    </row>
    <row r="6321" spans="1:24" ht="15.75" thickBot="1">
      <c r="A6321" s="3">
        <v>0.63129999999999997</v>
      </c>
      <c r="B6321" s="17">
        <v>0.13017104830000001</v>
      </c>
      <c r="C6321" s="17">
        <v>8.4842294499999998E-2</v>
      </c>
      <c r="D6321" s="17">
        <v>7.5121119700000002E-2</v>
      </c>
      <c r="E6321" s="74">
        <v>9.1426507899999995E-2</v>
      </c>
      <c r="F6321" s="74">
        <v>5.9699894900000001E-2</v>
      </c>
      <c r="G6321" s="17">
        <v>9.9048542399999995E-2</v>
      </c>
      <c r="J6321" s="74"/>
      <c r="K6321" s="73"/>
      <c r="L6321" s="73"/>
      <c r="M6321" s="73"/>
      <c r="N6321" s="73"/>
      <c r="O6321" s="69"/>
      <c r="P6321" s="69"/>
      <c r="Q6321" s="69"/>
      <c r="R6321" s="69"/>
      <c r="S6321" s="69"/>
      <c r="T6321" s="69"/>
      <c r="U6321" s="69"/>
      <c r="V6321" s="72"/>
      <c r="W6321" s="71"/>
      <c r="X6321" s="71"/>
    </row>
    <row r="6322" spans="1:24" ht="15.75" thickBot="1">
      <c r="A6322" s="3">
        <v>0.63139999999999996</v>
      </c>
      <c r="B6322" s="17">
        <v>0.1302739933</v>
      </c>
      <c r="C6322" s="17">
        <v>8.4930958299999998E-2</v>
      </c>
      <c r="D6322" s="17">
        <v>7.5206663399999998E-2</v>
      </c>
      <c r="E6322" s="74">
        <v>9.1499615899999998E-2</v>
      </c>
      <c r="F6322" s="74">
        <v>5.9780319800000002E-2</v>
      </c>
      <c r="G6322" s="17">
        <v>9.9127559500000004E-2</v>
      </c>
      <c r="J6322" s="74"/>
      <c r="K6322" s="73"/>
      <c r="L6322" s="73"/>
      <c r="M6322" s="73"/>
      <c r="N6322" s="73"/>
      <c r="O6322" s="69"/>
      <c r="P6322" s="69"/>
      <c r="Q6322" s="69"/>
      <c r="R6322" s="69"/>
      <c r="S6322" s="69"/>
      <c r="T6322" s="69"/>
      <c r="U6322" s="69"/>
      <c r="V6322" s="72"/>
      <c r="W6322" s="71"/>
      <c r="X6322" s="71"/>
    </row>
    <row r="6323" spans="1:24" ht="15.75" thickBot="1">
      <c r="A6323" s="3">
        <v>0.63149999999999995</v>
      </c>
      <c r="B6323" s="17">
        <v>0.13037694729999999</v>
      </c>
      <c r="C6323" s="17">
        <v>8.5019633799999994E-2</v>
      </c>
      <c r="D6323" s="17">
        <v>7.5292219499999993E-2</v>
      </c>
      <c r="E6323" s="74">
        <v>9.1572732399999995E-2</v>
      </c>
      <c r="F6323" s="74">
        <v>5.9860757799999997E-2</v>
      </c>
      <c r="G6323" s="17">
        <v>9.9206585200000003E-2</v>
      </c>
      <c r="J6323" s="74"/>
      <c r="K6323" s="73"/>
      <c r="L6323" s="73"/>
      <c r="M6323" s="73"/>
      <c r="N6323" s="73"/>
      <c r="O6323" s="69"/>
      <c r="P6323" s="69"/>
      <c r="Q6323" s="69"/>
      <c r="R6323" s="69"/>
      <c r="S6323" s="69"/>
      <c r="T6323" s="69"/>
      <c r="U6323" s="69"/>
      <c r="V6323" s="72"/>
      <c r="W6323" s="71"/>
      <c r="X6323" s="71"/>
    </row>
    <row r="6324" spans="1:24" ht="15.75" thickBot="1">
      <c r="A6324" s="3">
        <v>0.63160000000000005</v>
      </c>
      <c r="B6324" s="17">
        <v>0.1304799106</v>
      </c>
      <c r="C6324" s="17">
        <v>8.5108321000000001E-2</v>
      </c>
      <c r="D6324" s="17">
        <v>7.5377787799999998E-2</v>
      </c>
      <c r="E6324" s="74">
        <v>9.1645857299999994E-2</v>
      </c>
      <c r="F6324" s="74">
        <v>5.9941209000000002E-2</v>
      </c>
      <c r="G6324" s="17">
        <v>9.92856196E-2</v>
      </c>
      <c r="J6324" s="74"/>
      <c r="K6324" s="73"/>
      <c r="L6324" s="73"/>
      <c r="M6324" s="73"/>
      <c r="N6324" s="73"/>
      <c r="O6324" s="69"/>
      <c r="P6324" s="69"/>
      <c r="Q6324" s="69"/>
      <c r="R6324" s="69"/>
      <c r="S6324" s="69"/>
      <c r="T6324" s="69"/>
      <c r="U6324" s="69"/>
      <c r="V6324" s="72"/>
      <c r="W6324" s="71"/>
      <c r="X6324" s="71"/>
    </row>
    <row r="6325" spans="1:24" ht="15.75" thickBot="1">
      <c r="A6325" s="3">
        <v>0.63170000000000004</v>
      </c>
      <c r="B6325" s="17">
        <v>0.13058288300000001</v>
      </c>
      <c r="C6325" s="17">
        <v>8.5197019900000004E-2</v>
      </c>
      <c r="D6325" s="17">
        <v>7.5463368399999994E-2</v>
      </c>
      <c r="E6325" s="74">
        <v>9.1718990599999994E-2</v>
      </c>
      <c r="F6325" s="74">
        <v>6.0021673300000002E-2</v>
      </c>
      <c r="G6325" s="17">
        <v>9.9364662699999995E-2</v>
      </c>
      <c r="J6325" s="74"/>
      <c r="K6325" s="73"/>
      <c r="L6325" s="73"/>
      <c r="M6325" s="73"/>
      <c r="N6325" s="73"/>
      <c r="O6325" s="69"/>
      <c r="P6325" s="69"/>
      <c r="Q6325" s="69"/>
      <c r="R6325" s="69"/>
      <c r="S6325" s="69"/>
      <c r="T6325" s="69"/>
      <c r="U6325" s="69"/>
      <c r="V6325" s="72"/>
      <c r="W6325" s="71"/>
      <c r="X6325" s="71"/>
    </row>
    <row r="6326" spans="1:24" ht="15.75" thickBot="1">
      <c r="A6326" s="3">
        <v>0.63180000000000003</v>
      </c>
      <c r="B6326" s="17">
        <v>0.13068586469999999</v>
      </c>
      <c r="C6326" s="17">
        <v>8.5285730599999998E-2</v>
      </c>
      <c r="D6326" s="17">
        <v>7.5548961299999995E-2</v>
      </c>
      <c r="E6326" s="74">
        <v>9.1792132400000004E-2</v>
      </c>
      <c r="F6326" s="74">
        <v>6.0102150799999997E-2</v>
      </c>
      <c r="G6326" s="17">
        <v>9.9443714500000002E-2</v>
      </c>
      <c r="J6326" s="74"/>
      <c r="K6326" s="73"/>
      <c r="L6326" s="73"/>
      <c r="M6326" s="73"/>
      <c r="N6326" s="73"/>
      <c r="O6326" s="69"/>
      <c r="P6326" s="69"/>
      <c r="Q6326" s="69"/>
      <c r="R6326" s="69"/>
      <c r="S6326" s="69"/>
      <c r="T6326" s="69"/>
      <c r="U6326" s="69"/>
      <c r="V6326" s="72"/>
      <c r="W6326" s="71"/>
      <c r="X6326" s="71"/>
    </row>
    <row r="6327" spans="1:24" ht="15.75" thickBot="1">
      <c r="A6327" s="3">
        <v>0.63190000000000002</v>
      </c>
      <c r="B6327" s="17">
        <v>0.1307888555</v>
      </c>
      <c r="C6327" s="17">
        <v>8.5374453099999997E-2</v>
      </c>
      <c r="D6327" s="17">
        <v>7.56345665E-2</v>
      </c>
      <c r="E6327" s="74">
        <v>9.1865282600000001E-2</v>
      </c>
      <c r="F6327" s="74">
        <v>6.0182641500000002E-2</v>
      </c>
      <c r="G6327" s="17">
        <v>9.9522774999999994E-2</v>
      </c>
      <c r="J6327" s="74"/>
      <c r="K6327" s="73"/>
      <c r="L6327" s="73"/>
      <c r="M6327" s="73"/>
      <c r="N6327" s="73"/>
      <c r="O6327" s="69"/>
      <c r="P6327" s="69"/>
      <c r="Q6327" s="69"/>
      <c r="R6327" s="69"/>
      <c r="S6327" s="69"/>
      <c r="T6327" s="69"/>
      <c r="U6327" s="69"/>
      <c r="V6327" s="72"/>
      <c r="W6327" s="71"/>
      <c r="X6327" s="71"/>
    </row>
    <row r="6328" spans="1:24" ht="15.75" thickBot="1">
      <c r="A6328" s="3">
        <v>0.63200000000000001</v>
      </c>
      <c r="B6328" s="17">
        <v>0.13089185549999999</v>
      </c>
      <c r="C6328" s="17">
        <v>8.5463187299999993E-2</v>
      </c>
      <c r="D6328" s="17">
        <v>7.5720183999999996E-2</v>
      </c>
      <c r="E6328" s="74">
        <v>9.1938441300000007E-2</v>
      </c>
      <c r="F6328" s="74">
        <v>6.0263145300000001E-2</v>
      </c>
      <c r="G6328" s="17">
        <v>9.9601844100000003E-2</v>
      </c>
      <c r="J6328" s="74"/>
      <c r="K6328" s="73"/>
      <c r="L6328" s="73"/>
      <c r="M6328" s="73"/>
      <c r="N6328" s="73"/>
      <c r="O6328" s="69"/>
      <c r="P6328" s="69"/>
      <c r="Q6328" s="69"/>
      <c r="R6328" s="69"/>
      <c r="S6328" s="69"/>
      <c r="T6328" s="69"/>
      <c r="U6328" s="69"/>
      <c r="V6328" s="72"/>
      <c r="W6328" s="71"/>
      <c r="X6328" s="71"/>
    </row>
    <row r="6329" spans="1:24" ht="15.75" thickBot="1">
      <c r="A6329" s="3">
        <v>0.6321</v>
      </c>
      <c r="B6329" s="17">
        <v>0.13099486469999999</v>
      </c>
      <c r="C6329" s="17">
        <v>8.5551933199999999E-2</v>
      </c>
      <c r="D6329" s="17">
        <v>7.5805813799999996E-2</v>
      </c>
      <c r="E6329" s="74">
        <v>9.2011608499999994E-2</v>
      </c>
      <c r="F6329" s="74">
        <v>6.0343662300000003E-2</v>
      </c>
      <c r="G6329" s="17">
        <v>9.9680922000000005E-2</v>
      </c>
      <c r="J6329" s="74"/>
      <c r="K6329" s="73"/>
      <c r="L6329" s="73"/>
      <c r="M6329" s="73"/>
      <c r="N6329" s="73"/>
      <c r="O6329" s="69"/>
      <c r="P6329" s="69"/>
      <c r="Q6329" s="69"/>
      <c r="R6329" s="69"/>
      <c r="S6329" s="69"/>
      <c r="T6329" s="69"/>
      <c r="U6329" s="69"/>
      <c r="V6329" s="72"/>
      <c r="W6329" s="71"/>
      <c r="X6329" s="71"/>
    </row>
    <row r="6330" spans="1:24" ht="15.75" thickBot="1">
      <c r="A6330" s="3">
        <v>0.63219999999999998</v>
      </c>
      <c r="B6330" s="17">
        <v>0.13109788319999999</v>
      </c>
      <c r="C6330" s="17">
        <v>8.5640691000000005E-2</v>
      </c>
      <c r="D6330" s="17">
        <v>7.5891455900000002E-2</v>
      </c>
      <c r="E6330" s="74">
        <v>9.2084784200000006E-2</v>
      </c>
      <c r="F6330" s="74">
        <v>6.0424192500000001E-2</v>
      </c>
      <c r="G6330" s="17">
        <v>9.97600087E-2</v>
      </c>
      <c r="J6330" s="74"/>
      <c r="K6330" s="73"/>
      <c r="L6330" s="73"/>
      <c r="M6330" s="73"/>
      <c r="N6330" s="73"/>
      <c r="O6330" s="69"/>
      <c r="P6330" s="69"/>
      <c r="Q6330" s="69"/>
      <c r="R6330" s="69"/>
      <c r="S6330" s="69"/>
      <c r="T6330" s="69"/>
      <c r="U6330" s="69"/>
      <c r="V6330" s="72"/>
      <c r="W6330" s="71"/>
      <c r="X6330" s="71"/>
    </row>
    <row r="6331" spans="1:24" ht="15.75" thickBot="1">
      <c r="A6331" s="3">
        <v>0.63229999999999997</v>
      </c>
      <c r="B6331" s="17">
        <v>0.1312009109</v>
      </c>
      <c r="C6331" s="17">
        <v>8.5729460499999993E-2</v>
      </c>
      <c r="D6331" s="17">
        <v>7.5977110400000006E-2</v>
      </c>
      <c r="E6331" s="74">
        <v>9.2157968300000004E-2</v>
      </c>
      <c r="F6331" s="74">
        <v>6.0504735900000002E-2</v>
      </c>
      <c r="G6331" s="17">
        <v>9.9839103999999998E-2</v>
      </c>
      <c r="J6331" s="74"/>
      <c r="K6331" s="73"/>
      <c r="L6331" s="73"/>
      <c r="M6331" s="73"/>
      <c r="N6331" s="73"/>
      <c r="O6331" s="69"/>
      <c r="P6331" s="69"/>
      <c r="Q6331" s="69"/>
      <c r="R6331" s="69"/>
      <c r="S6331" s="69"/>
      <c r="T6331" s="69"/>
      <c r="U6331" s="69"/>
      <c r="V6331" s="72"/>
      <c r="W6331" s="71"/>
      <c r="X6331" s="71"/>
    </row>
    <row r="6332" spans="1:24" ht="15.75" thickBot="1">
      <c r="A6332" s="3">
        <v>0.63239999999999996</v>
      </c>
      <c r="B6332" s="17">
        <v>0.13130394779999999</v>
      </c>
      <c r="C6332" s="17">
        <v>8.58182418E-2</v>
      </c>
      <c r="D6332" s="17">
        <v>7.6062777200000001E-2</v>
      </c>
      <c r="E6332" s="74">
        <v>9.2231161000000006E-2</v>
      </c>
      <c r="F6332" s="74">
        <v>6.0585292499999999E-2</v>
      </c>
      <c r="G6332" s="17">
        <v>9.9918208100000003E-2</v>
      </c>
      <c r="J6332" s="74"/>
      <c r="K6332" s="73"/>
      <c r="L6332" s="73"/>
      <c r="M6332" s="73"/>
      <c r="N6332" s="73"/>
      <c r="O6332" s="69"/>
      <c r="P6332" s="69"/>
      <c r="Q6332" s="69"/>
      <c r="R6332" s="69"/>
      <c r="S6332" s="69"/>
      <c r="T6332" s="69"/>
      <c r="U6332" s="69"/>
      <c r="V6332" s="72"/>
      <c r="W6332" s="71"/>
      <c r="X6332" s="71"/>
    </row>
    <row r="6333" spans="1:24" ht="15.75" thickBot="1">
      <c r="A6333" s="3">
        <v>0.63249999999999995</v>
      </c>
      <c r="B6333" s="17">
        <v>0.131406994</v>
      </c>
      <c r="C6333" s="17">
        <v>8.5907035000000007E-2</v>
      </c>
      <c r="D6333" s="17">
        <v>7.6148456399999995E-2</v>
      </c>
      <c r="E6333" s="74">
        <v>9.2304362099999995E-2</v>
      </c>
      <c r="F6333" s="74">
        <v>6.0665862399999999E-2</v>
      </c>
      <c r="G6333" s="17">
        <v>9.9997321E-2</v>
      </c>
      <c r="J6333" s="74"/>
      <c r="K6333" s="73"/>
      <c r="L6333" s="73"/>
      <c r="M6333" s="73"/>
      <c r="N6333" s="73"/>
      <c r="O6333" s="69"/>
      <c r="P6333" s="69"/>
      <c r="Q6333" s="69"/>
      <c r="R6333" s="69"/>
      <c r="S6333" s="69"/>
      <c r="T6333" s="69"/>
      <c r="U6333" s="69"/>
      <c r="V6333" s="72"/>
      <c r="W6333" s="71"/>
      <c r="X6333" s="71"/>
    </row>
    <row r="6334" spans="1:24" ht="15.75" thickBot="1">
      <c r="A6334" s="3">
        <v>0.63260000000000005</v>
      </c>
      <c r="B6334" s="17">
        <v>0.1315100495</v>
      </c>
      <c r="C6334" s="17">
        <v>8.5995839899999996E-2</v>
      </c>
      <c r="D6334" s="17">
        <v>7.6234147899999993E-2</v>
      </c>
      <c r="E6334" s="74">
        <v>9.2377571800000002E-2</v>
      </c>
      <c r="F6334" s="74">
        <v>6.0746445500000003E-2</v>
      </c>
      <c r="G6334" s="17">
        <v>0.1000764426</v>
      </c>
      <c r="J6334" s="74"/>
      <c r="K6334" s="73"/>
      <c r="L6334" s="73"/>
      <c r="M6334" s="73"/>
      <c r="N6334" s="73"/>
      <c r="O6334" s="69"/>
      <c r="P6334" s="69"/>
      <c r="Q6334" s="69"/>
      <c r="R6334" s="69"/>
      <c r="S6334" s="69"/>
      <c r="T6334" s="69"/>
      <c r="U6334" s="69"/>
      <c r="V6334" s="72"/>
      <c r="W6334" s="71"/>
      <c r="X6334" s="71"/>
    </row>
    <row r="6335" spans="1:24" ht="15.75" thickBot="1">
      <c r="A6335" s="3">
        <v>0.63270000000000004</v>
      </c>
      <c r="B6335" s="17">
        <v>0.13161311419999999</v>
      </c>
      <c r="C6335" s="17">
        <v>8.6084656600000004E-2</v>
      </c>
      <c r="D6335" s="17">
        <v>7.6319851800000005E-2</v>
      </c>
      <c r="E6335" s="74">
        <v>9.2450790000000005E-2</v>
      </c>
      <c r="F6335" s="74">
        <v>6.0827041800000002E-2</v>
      </c>
      <c r="G6335" s="17">
        <v>0.1001555729</v>
      </c>
      <c r="J6335" s="74"/>
      <c r="K6335" s="73"/>
      <c r="L6335" s="73"/>
      <c r="M6335" s="73"/>
      <c r="N6335" s="73"/>
      <c r="O6335" s="69"/>
      <c r="P6335" s="69"/>
      <c r="Q6335" s="69"/>
      <c r="R6335" s="69"/>
      <c r="S6335" s="69"/>
      <c r="T6335" s="69"/>
      <c r="U6335" s="69"/>
      <c r="V6335" s="72"/>
      <c r="W6335" s="71"/>
      <c r="X6335" s="71"/>
    </row>
    <row r="6336" spans="1:24" ht="15.75" thickBot="1">
      <c r="A6336" s="3">
        <v>0.63280000000000003</v>
      </c>
      <c r="B6336" s="17">
        <v>0.1317161882</v>
      </c>
      <c r="C6336" s="17">
        <v>8.6173485199999997E-2</v>
      </c>
      <c r="D6336" s="17">
        <v>7.6405568100000001E-2</v>
      </c>
      <c r="E6336" s="74">
        <v>9.2524016700000003E-2</v>
      </c>
      <c r="F6336" s="74">
        <v>6.0907651299999997E-2</v>
      </c>
      <c r="G6336" s="17">
        <v>0.1002347121</v>
      </c>
      <c r="J6336" s="74"/>
      <c r="K6336" s="73"/>
      <c r="L6336" s="73"/>
      <c r="M6336" s="73"/>
      <c r="N6336" s="73"/>
      <c r="O6336" s="69"/>
      <c r="P6336" s="69"/>
      <c r="Q6336" s="69"/>
      <c r="R6336" s="69"/>
      <c r="S6336" s="69"/>
      <c r="T6336" s="69"/>
      <c r="U6336" s="69"/>
      <c r="V6336" s="72"/>
      <c r="W6336" s="71"/>
      <c r="X6336" s="71"/>
    </row>
    <row r="6337" spans="1:24" ht="15.75" thickBot="1">
      <c r="A6337" s="3">
        <v>0.63290000000000002</v>
      </c>
      <c r="B6337" s="17">
        <v>0.13181927139999999</v>
      </c>
      <c r="C6337" s="17">
        <v>8.6262325700000003E-2</v>
      </c>
      <c r="D6337" s="17">
        <v>7.6491296799999997E-2</v>
      </c>
      <c r="E6337" s="74">
        <v>9.2597252000000005E-2</v>
      </c>
      <c r="F6337" s="74">
        <v>6.0988274199999998E-2</v>
      </c>
      <c r="G6337" s="17">
        <v>0.10031386</v>
      </c>
      <c r="J6337" s="74"/>
      <c r="K6337" s="73"/>
      <c r="L6337" s="73"/>
      <c r="M6337" s="73"/>
      <c r="N6337" s="73"/>
      <c r="O6337" s="69"/>
      <c r="P6337" s="69"/>
      <c r="Q6337" s="69"/>
      <c r="R6337" s="69"/>
      <c r="S6337" s="69"/>
      <c r="T6337" s="69"/>
      <c r="U6337" s="69"/>
      <c r="V6337" s="72"/>
      <c r="W6337" s="71"/>
      <c r="X6337" s="71"/>
    </row>
    <row r="6338" spans="1:24" ht="15.75" thickBot="1">
      <c r="A6338" s="3">
        <v>0.63300000000000001</v>
      </c>
      <c r="B6338" s="17">
        <v>0.13192236399999999</v>
      </c>
      <c r="C6338" s="17">
        <v>8.6351177900000006E-2</v>
      </c>
      <c r="D6338" s="17">
        <v>7.6577037799999997E-2</v>
      </c>
      <c r="E6338" s="74">
        <v>9.2670495800000002E-2</v>
      </c>
      <c r="F6338" s="74">
        <v>6.1068910300000001E-2</v>
      </c>
      <c r="G6338" s="17">
        <v>0.1003930168</v>
      </c>
      <c r="J6338" s="74"/>
      <c r="K6338" s="73"/>
      <c r="L6338" s="73"/>
      <c r="M6338" s="73"/>
      <c r="N6338" s="73"/>
      <c r="O6338" s="69"/>
      <c r="P6338" s="69"/>
      <c r="Q6338" s="69"/>
      <c r="R6338" s="69"/>
      <c r="S6338" s="69"/>
      <c r="T6338" s="69"/>
      <c r="U6338" s="69"/>
      <c r="V6338" s="72"/>
      <c r="W6338" s="71"/>
      <c r="X6338" s="71"/>
    </row>
    <row r="6339" spans="1:24" ht="15.75" thickBot="1">
      <c r="A6339" s="3">
        <v>0.6331</v>
      </c>
      <c r="B6339" s="17">
        <v>0.1320254659</v>
      </c>
      <c r="C6339" s="17">
        <v>8.6440042100000003E-2</v>
      </c>
      <c r="D6339" s="17">
        <v>7.6662791300000005E-2</v>
      </c>
      <c r="E6339" s="74">
        <v>9.2743748200000004E-2</v>
      </c>
      <c r="F6339" s="74">
        <v>6.11495596E-2</v>
      </c>
      <c r="G6339" s="17">
        <v>0.1004721823</v>
      </c>
      <c r="J6339" s="74"/>
      <c r="K6339" s="73"/>
      <c r="L6339" s="73"/>
      <c r="M6339" s="73"/>
      <c r="N6339" s="73"/>
      <c r="O6339" s="69"/>
      <c r="P6339" s="69"/>
      <c r="Q6339" s="69"/>
      <c r="R6339" s="69"/>
      <c r="S6339" s="69"/>
      <c r="T6339" s="69"/>
      <c r="U6339" s="69"/>
      <c r="V6339" s="72"/>
      <c r="W6339" s="71"/>
      <c r="X6339" s="71"/>
    </row>
    <row r="6340" spans="1:24" ht="15.75" thickBot="1">
      <c r="A6340" s="3">
        <v>0.63319999999999999</v>
      </c>
      <c r="B6340" s="17">
        <v>0.13212857710000001</v>
      </c>
      <c r="C6340" s="17">
        <v>8.6528917999999996E-2</v>
      </c>
      <c r="D6340" s="17">
        <v>7.6748557199999998E-2</v>
      </c>
      <c r="E6340" s="74">
        <v>9.2817009199999995E-2</v>
      </c>
      <c r="F6340" s="74">
        <v>6.1230222299999998E-2</v>
      </c>
      <c r="G6340" s="17">
        <v>0.1005513566</v>
      </c>
      <c r="J6340" s="74"/>
      <c r="K6340" s="73"/>
      <c r="L6340" s="73"/>
      <c r="M6340" s="73"/>
      <c r="N6340" s="73"/>
      <c r="O6340" s="69"/>
      <c r="P6340" s="69"/>
      <c r="Q6340" s="69"/>
      <c r="R6340" s="69"/>
      <c r="S6340" s="69"/>
      <c r="T6340" s="69"/>
      <c r="U6340" s="69"/>
      <c r="V6340" s="72"/>
      <c r="W6340" s="71"/>
      <c r="X6340" s="71"/>
    </row>
    <row r="6341" spans="1:24" ht="15.75" thickBot="1">
      <c r="A6341" s="3">
        <v>0.63329999999999997</v>
      </c>
      <c r="B6341" s="17">
        <v>0.1322316976</v>
      </c>
      <c r="C6341" s="17">
        <v>8.6617805899999997E-2</v>
      </c>
      <c r="D6341" s="17">
        <v>7.6834335500000003E-2</v>
      </c>
      <c r="E6341" s="74">
        <v>9.2890278699999995E-2</v>
      </c>
      <c r="F6341" s="74">
        <v>6.1310898199999998E-2</v>
      </c>
      <c r="G6341" s="17">
        <v>0.1006305398</v>
      </c>
      <c r="J6341" s="74"/>
      <c r="K6341" s="73"/>
      <c r="L6341" s="73"/>
      <c r="M6341" s="73"/>
      <c r="N6341" s="73"/>
      <c r="O6341" s="69"/>
      <c r="P6341" s="69"/>
      <c r="Q6341" s="69"/>
      <c r="R6341" s="69"/>
      <c r="S6341" s="69"/>
      <c r="T6341" s="69"/>
      <c r="U6341" s="69"/>
      <c r="V6341" s="72"/>
      <c r="W6341" s="71"/>
      <c r="X6341" s="71"/>
    </row>
    <row r="6342" spans="1:24" ht="15.75" thickBot="1">
      <c r="A6342" s="3">
        <v>0.63339999999999996</v>
      </c>
      <c r="B6342" s="17">
        <v>0.13233482739999999</v>
      </c>
      <c r="C6342" s="17">
        <v>8.6706705699999997E-2</v>
      </c>
      <c r="D6342" s="17">
        <v>7.6920126300000002E-2</v>
      </c>
      <c r="E6342" s="74">
        <v>9.29635568E-2</v>
      </c>
      <c r="F6342" s="74">
        <v>6.1391587499999997E-2</v>
      </c>
      <c r="G6342" s="17">
        <v>0.10070973179999999</v>
      </c>
      <c r="J6342" s="74"/>
      <c r="K6342" s="73"/>
      <c r="L6342" s="73"/>
      <c r="M6342" s="73"/>
      <c r="N6342" s="73"/>
      <c r="O6342" s="69"/>
      <c r="P6342" s="69"/>
      <c r="Q6342" s="69"/>
      <c r="R6342" s="69"/>
      <c r="S6342" s="69"/>
      <c r="T6342" s="69"/>
      <c r="U6342" s="69"/>
      <c r="V6342" s="72"/>
      <c r="W6342" s="71"/>
      <c r="X6342" s="71"/>
    </row>
    <row r="6343" spans="1:24" ht="15.75" thickBot="1">
      <c r="A6343" s="3">
        <v>0.63349999999999995</v>
      </c>
      <c r="B6343" s="17">
        <v>0.13243796660000001</v>
      </c>
      <c r="C6343" s="17">
        <v>8.6795617300000003E-2</v>
      </c>
      <c r="D6343" s="17">
        <v>7.70059295E-2</v>
      </c>
      <c r="E6343" s="74">
        <v>9.3036843499999994E-2</v>
      </c>
      <c r="F6343" s="74">
        <v>6.14722901E-2</v>
      </c>
      <c r="G6343" s="17">
        <v>0.10078893260000001</v>
      </c>
      <c r="J6343" s="74"/>
      <c r="K6343" s="73"/>
      <c r="L6343" s="73"/>
      <c r="M6343" s="73"/>
      <c r="N6343" s="73"/>
      <c r="O6343" s="69"/>
      <c r="P6343" s="69"/>
      <c r="Q6343" s="69"/>
      <c r="R6343" s="69"/>
      <c r="S6343" s="69"/>
      <c r="T6343" s="69"/>
      <c r="U6343" s="69"/>
      <c r="V6343" s="72"/>
      <c r="W6343" s="71"/>
      <c r="X6343" s="71"/>
    </row>
    <row r="6344" spans="1:24" ht="15.75" thickBot="1">
      <c r="A6344" s="3">
        <v>0.63360000000000005</v>
      </c>
      <c r="B6344" s="17">
        <v>0.1325411151</v>
      </c>
      <c r="C6344" s="17">
        <v>8.6884540900000001E-2</v>
      </c>
      <c r="D6344" s="17">
        <v>7.7091745099999998E-2</v>
      </c>
      <c r="E6344" s="74">
        <v>9.3110138800000006E-2</v>
      </c>
      <c r="F6344" s="74">
        <v>6.1553006E-2</v>
      </c>
      <c r="G6344" s="17">
        <v>0.1008681423</v>
      </c>
      <c r="J6344" s="74"/>
      <c r="K6344" s="73"/>
      <c r="L6344" s="73"/>
      <c r="M6344" s="73"/>
      <c r="N6344" s="73"/>
      <c r="O6344" s="69"/>
      <c r="P6344" s="69"/>
      <c r="Q6344" s="69"/>
      <c r="R6344" s="69"/>
      <c r="S6344" s="69"/>
      <c r="T6344" s="69"/>
      <c r="U6344" s="69"/>
      <c r="V6344" s="72"/>
      <c r="W6344" s="71"/>
      <c r="X6344" s="71"/>
    </row>
    <row r="6345" spans="1:24" ht="15.75" thickBot="1">
      <c r="A6345" s="3">
        <v>0.63370000000000004</v>
      </c>
      <c r="B6345" s="17">
        <v>0.13264427300000001</v>
      </c>
      <c r="C6345" s="17">
        <v>8.6973476300000005E-2</v>
      </c>
      <c r="D6345" s="17">
        <v>7.7177573200000002E-2</v>
      </c>
      <c r="E6345" s="74">
        <v>9.3183442800000002E-2</v>
      </c>
      <c r="F6345" s="74">
        <v>6.1633735199999998E-2</v>
      </c>
      <c r="G6345" s="17">
        <v>0.1009473608</v>
      </c>
      <c r="J6345" s="74"/>
      <c r="K6345" s="73"/>
      <c r="L6345" s="73"/>
      <c r="M6345" s="73"/>
      <c r="N6345" s="73"/>
      <c r="O6345" s="69"/>
      <c r="P6345" s="69"/>
      <c r="Q6345" s="69"/>
      <c r="R6345" s="69"/>
      <c r="S6345" s="69"/>
      <c r="T6345" s="69"/>
      <c r="U6345" s="69"/>
      <c r="V6345" s="72"/>
      <c r="W6345" s="71"/>
      <c r="X6345" s="71"/>
    </row>
    <row r="6346" spans="1:24" ht="15.75" thickBot="1">
      <c r="A6346" s="3">
        <v>0.63380000000000003</v>
      </c>
      <c r="B6346" s="17">
        <v>0.13274744020000001</v>
      </c>
      <c r="C6346" s="17">
        <v>8.7062423700000002E-2</v>
      </c>
      <c r="D6346" s="17">
        <v>7.72634138E-2</v>
      </c>
      <c r="E6346" s="74">
        <v>9.3256755299999994E-2</v>
      </c>
      <c r="F6346" s="74">
        <v>6.17144778E-2</v>
      </c>
      <c r="G6346" s="17">
        <v>0.1010265882</v>
      </c>
      <c r="J6346" s="74"/>
      <c r="K6346" s="73"/>
      <c r="L6346" s="73"/>
      <c r="M6346" s="73"/>
      <c r="N6346" s="73"/>
      <c r="O6346" s="69"/>
      <c r="P6346" s="69"/>
      <c r="Q6346" s="69"/>
      <c r="R6346" s="69"/>
      <c r="S6346" s="69"/>
      <c r="T6346" s="69"/>
      <c r="U6346" s="69"/>
      <c r="V6346" s="72"/>
      <c r="W6346" s="71"/>
      <c r="X6346" s="71"/>
    </row>
    <row r="6347" spans="1:24" ht="15.75" thickBot="1">
      <c r="A6347" s="3">
        <v>0.63390000000000002</v>
      </c>
      <c r="B6347" s="17">
        <v>0.1328506169</v>
      </c>
      <c r="C6347" s="17">
        <v>8.7151382999999999E-2</v>
      </c>
      <c r="D6347" s="17">
        <v>7.7349266900000005E-2</v>
      </c>
      <c r="E6347" s="74">
        <v>9.3330076499999998E-2</v>
      </c>
      <c r="F6347" s="74">
        <v>6.17952337E-2</v>
      </c>
      <c r="G6347" s="17">
        <v>0.1011058245</v>
      </c>
      <c r="J6347" s="74"/>
      <c r="K6347" s="73"/>
      <c r="L6347" s="73"/>
      <c r="M6347" s="73"/>
      <c r="N6347" s="73"/>
      <c r="O6347" s="69"/>
      <c r="P6347" s="69"/>
      <c r="Q6347" s="69"/>
      <c r="R6347" s="69"/>
      <c r="S6347" s="69"/>
      <c r="T6347" s="69"/>
      <c r="U6347" s="69"/>
      <c r="V6347" s="72"/>
      <c r="W6347" s="71"/>
      <c r="X6347" s="71"/>
    </row>
    <row r="6348" spans="1:24" ht="15.75" thickBot="1">
      <c r="A6348" s="3">
        <v>0.63400000000000001</v>
      </c>
      <c r="B6348" s="17">
        <v>0.1329538029</v>
      </c>
      <c r="C6348" s="17">
        <v>8.7240354300000003E-2</v>
      </c>
      <c r="D6348" s="17">
        <v>7.7435132399999995E-2</v>
      </c>
      <c r="E6348" s="74">
        <v>9.3403406300000005E-2</v>
      </c>
      <c r="F6348" s="74">
        <v>6.1876002999999999E-2</v>
      </c>
      <c r="G6348" s="17">
        <v>0.1011850696</v>
      </c>
      <c r="J6348" s="74"/>
      <c r="K6348" s="73"/>
      <c r="L6348" s="73"/>
      <c r="M6348" s="73"/>
      <c r="N6348" s="73"/>
      <c r="O6348" s="69"/>
      <c r="P6348" s="69"/>
      <c r="Q6348" s="69"/>
      <c r="R6348" s="69"/>
      <c r="S6348" s="69"/>
      <c r="T6348" s="69"/>
      <c r="U6348" s="69"/>
      <c r="V6348" s="72"/>
      <c r="W6348" s="71"/>
      <c r="X6348" s="71"/>
    </row>
    <row r="6349" spans="1:24" ht="15.75" thickBot="1">
      <c r="A6349" s="3">
        <v>0.6341</v>
      </c>
      <c r="B6349" s="17">
        <v>0.13305699830000001</v>
      </c>
      <c r="C6349" s="17">
        <v>8.7329337500000007E-2</v>
      </c>
      <c r="D6349" s="17">
        <v>7.7521010500000001E-2</v>
      </c>
      <c r="E6349" s="74">
        <v>9.3476744700000003E-2</v>
      </c>
      <c r="F6349" s="74">
        <v>6.1956785600000001E-2</v>
      </c>
      <c r="G6349" s="17">
        <v>0.10126432370000001</v>
      </c>
      <c r="J6349" s="74"/>
      <c r="K6349" s="73"/>
      <c r="L6349" s="73"/>
      <c r="M6349" s="73"/>
      <c r="N6349" s="73"/>
      <c r="O6349" s="69"/>
      <c r="P6349" s="69"/>
      <c r="Q6349" s="69"/>
      <c r="R6349" s="69"/>
      <c r="S6349" s="69"/>
      <c r="T6349" s="69"/>
      <c r="U6349" s="69"/>
      <c r="V6349" s="72"/>
      <c r="W6349" s="71"/>
      <c r="X6349" s="71"/>
    </row>
    <row r="6350" spans="1:24" ht="15.75" thickBot="1">
      <c r="A6350" s="3">
        <v>0.63419999999999999</v>
      </c>
      <c r="B6350" s="17">
        <v>0.13316020310000001</v>
      </c>
      <c r="C6350" s="17">
        <v>8.7418332599999996E-2</v>
      </c>
      <c r="D6350" s="17">
        <v>7.7606901000000006E-2</v>
      </c>
      <c r="E6350" s="74">
        <v>9.3550091799999999E-2</v>
      </c>
      <c r="F6350" s="74">
        <v>6.2037581600000002E-2</v>
      </c>
      <c r="G6350" s="17">
        <v>0.10134358659999999</v>
      </c>
      <c r="J6350" s="74"/>
      <c r="K6350" s="73"/>
      <c r="L6350" s="73"/>
      <c r="M6350" s="73"/>
      <c r="N6350" s="73"/>
      <c r="O6350" s="69"/>
      <c r="P6350" s="69"/>
      <c r="Q6350" s="69"/>
      <c r="R6350" s="69"/>
      <c r="S6350" s="69"/>
      <c r="T6350" s="69"/>
      <c r="U6350" s="69"/>
      <c r="V6350" s="72"/>
      <c r="W6350" s="71"/>
      <c r="X6350" s="71"/>
    </row>
    <row r="6351" spans="1:24" ht="15.75" thickBot="1">
      <c r="A6351" s="3">
        <v>0.63429999999999997</v>
      </c>
      <c r="B6351" s="17">
        <v>0.13326341729999999</v>
      </c>
      <c r="C6351" s="17">
        <v>8.7507339700000006E-2</v>
      </c>
      <c r="D6351" s="17">
        <v>7.7692804099999999E-2</v>
      </c>
      <c r="E6351" s="74">
        <v>9.3623447499999998E-2</v>
      </c>
      <c r="F6351" s="74">
        <v>6.2118391000000002E-2</v>
      </c>
      <c r="G6351" s="17">
        <v>0.1014228584</v>
      </c>
      <c r="J6351" s="74"/>
      <c r="K6351" s="73"/>
      <c r="L6351" s="73"/>
      <c r="M6351" s="73"/>
      <c r="N6351" s="73"/>
      <c r="O6351" s="69"/>
      <c r="P6351" s="69"/>
      <c r="Q6351" s="69"/>
      <c r="R6351" s="69"/>
      <c r="S6351" s="69"/>
      <c r="T6351" s="69"/>
      <c r="U6351" s="69"/>
      <c r="V6351" s="72"/>
      <c r="W6351" s="71"/>
      <c r="X6351" s="71"/>
    </row>
    <row r="6352" spans="1:24" ht="15.75" thickBot="1">
      <c r="A6352" s="3">
        <v>0.63439999999999996</v>
      </c>
      <c r="B6352" s="17">
        <v>0.1333666409</v>
      </c>
      <c r="C6352" s="17">
        <v>8.7596358799999996E-2</v>
      </c>
      <c r="D6352" s="17">
        <v>7.7778719699999999E-2</v>
      </c>
      <c r="E6352" s="74">
        <v>9.3696812000000004E-2</v>
      </c>
      <c r="F6352" s="74">
        <v>6.2199213900000001E-2</v>
      </c>
      <c r="G6352" s="17">
        <v>0.10150213919999999</v>
      </c>
      <c r="J6352" s="74"/>
      <c r="K6352" s="73"/>
      <c r="L6352" s="73"/>
      <c r="M6352" s="73"/>
      <c r="N6352" s="73"/>
      <c r="O6352" s="69"/>
      <c r="P6352" s="69"/>
      <c r="Q6352" s="69"/>
      <c r="R6352" s="69"/>
      <c r="S6352" s="69"/>
      <c r="T6352" s="69"/>
      <c r="U6352" s="69"/>
      <c r="V6352" s="72"/>
      <c r="W6352" s="71"/>
      <c r="X6352" s="71"/>
    </row>
    <row r="6353" spans="1:24" ht="15.75" thickBot="1">
      <c r="A6353" s="3">
        <v>0.63449999999999995</v>
      </c>
      <c r="B6353" s="17">
        <v>0.13346987399999999</v>
      </c>
      <c r="C6353" s="17">
        <v>8.7685389899999994E-2</v>
      </c>
      <c r="D6353" s="17">
        <v>7.7864647800000006E-2</v>
      </c>
      <c r="E6353" s="74">
        <v>9.37701851E-2</v>
      </c>
      <c r="F6353" s="74">
        <v>6.2280050099999998E-2</v>
      </c>
      <c r="G6353" s="17">
        <v>0.10158142890000001</v>
      </c>
      <c r="J6353" s="74"/>
      <c r="K6353" s="73"/>
      <c r="L6353" s="73"/>
      <c r="M6353" s="73"/>
      <c r="N6353" s="73"/>
      <c r="O6353" s="69"/>
      <c r="P6353" s="69"/>
      <c r="Q6353" s="69"/>
      <c r="R6353" s="69"/>
      <c r="S6353" s="69"/>
      <c r="T6353" s="69"/>
      <c r="U6353" s="69"/>
      <c r="V6353" s="72"/>
      <c r="W6353" s="71"/>
      <c r="X6353" s="71"/>
    </row>
    <row r="6354" spans="1:24" ht="15.75" thickBot="1">
      <c r="A6354" s="3">
        <v>0.63460000000000005</v>
      </c>
      <c r="B6354" s="17">
        <v>0.13357311650000001</v>
      </c>
      <c r="C6354" s="17">
        <v>8.7774432999999999E-2</v>
      </c>
      <c r="D6354" s="17">
        <v>7.7950588500000001E-2</v>
      </c>
      <c r="E6354" s="74">
        <v>9.38435668E-2</v>
      </c>
      <c r="F6354" s="74">
        <v>6.23608997E-2</v>
      </c>
      <c r="G6354" s="17">
        <v>0.10166072750000001</v>
      </c>
      <c r="J6354" s="74"/>
      <c r="K6354" s="73"/>
      <c r="L6354" s="73"/>
      <c r="M6354" s="73"/>
      <c r="N6354" s="73"/>
      <c r="O6354" s="69"/>
      <c r="P6354" s="69"/>
      <c r="Q6354" s="69"/>
      <c r="R6354" s="69"/>
      <c r="S6354" s="69"/>
      <c r="T6354" s="69"/>
      <c r="U6354" s="69"/>
      <c r="V6354" s="72"/>
      <c r="W6354" s="71"/>
      <c r="X6354" s="71"/>
    </row>
    <row r="6355" spans="1:24" ht="15.75" thickBot="1">
      <c r="A6355" s="3">
        <v>0.63470000000000004</v>
      </c>
      <c r="B6355" s="17">
        <v>0.1336763684</v>
      </c>
      <c r="C6355" s="17">
        <v>8.7863488099999998E-2</v>
      </c>
      <c r="D6355" s="17">
        <v>7.8036541700000003E-2</v>
      </c>
      <c r="E6355" s="74">
        <v>9.3916957300000006E-2</v>
      </c>
      <c r="F6355" s="74">
        <v>6.2441762800000002E-2</v>
      </c>
      <c r="G6355" s="17">
        <v>0.10174003500000001</v>
      </c>
      <c r="J6355" s="74"/>
      <c r="K6355" s="73"/>
      <c r="L6355" s="73"/>
      <c r="M6355" s="73"/>
      <c r="N6355" s="73"/>
      <c r="O6355" s="69"/>
      <c r="P6355" s="69"/>
      <c r="Q6355" s="69"/>
      <c r="R6355" s="69"/>
      <c r="S6355" s="69"/>
      <c r="T6355" s="69"/>
      <c r="U6355" s="69"/>
      <c r="V6355" s="72"/>
      <c r="W6355" s="71"/>
      <c r="X6355" s="71"/>
    </row>
    <row r="6356" spans="1:24" ht="15.75" thickBot="1">
      <c r="A6356" s="3">
        <v>0.63480000000000003</v>
      </c>
      <c r="B6356" s="17">
        <v>0.1337796299</v>
      </c>
      <c r="C6356" s="17">
        <v>8.7952555099999996E-2</v>
      </c>
      <c r="D6356" s="17">
        <v>7.8122507499999994E-2</v>
      </c>
      <c r="E6356" s="74">
        <v>9.3990356499999997E-2</v>
      </c>
      <c r="F6356" s="74">
        <v>6.2522639300000002E-2</v>
      </c>
      <c r="G6356" s="17">
        <v>0.1018193515</v>
      </c>
      <c r="J6356" s="74"/>
      <c r="K6356" s="73"/>
      <c r="L6356" s="73"/>
      <c r="M6356" s="73"/>
      <c r="N6356" s="73"/>
      <c r="O6356" s="69"/>
      <c r="P6356" s="69"/>
      <c r="Q6356" s="69"/>
      <c r="R6356" s="69"/>
      <c r="S6356" s="69"/>
      <c r="T6356" s="69"/>
      <c r="U6356" s="69"/>
      <c r="V6356" s="72"/>
      <c r="W6356" s="71"/>
      <c r="X6356" s="71"/>
    </row>
    <row r="6357" spans="1:24" ht="15.75" thickBot="1">
      <c r="A6357" s="3">
        <v>0.63490000000000002</v>
      </c>
      <c r="B6357" s="17">
        <v>0.1338829007</v>
      </c>
      <c r="C6357" s="17">
        <v>8.8041634199999996E-2</v>
      </c>
      <c r="D6357" s="17">
        <v>7.8208485899999999E-2</v>
      </c>
      <c r="E6357" s="74">
        <v>9.4063764399999999E-2</v>
      </c>
      <c r="F6357" s="74">
        <v>6.2603529199999994E-2</v>
      </c>
      <c r="G6357" s="17">
        <v>0.10189867699999999</v>
      </c>
      <c r="J6357" s="74"/>
      <c r="K6357" s="73"/>
      <c r="L6357" s="73"/>
      <c r="M6357" s="73"/>
      <c r="N6357" s="73"/>
      <c r="O6357" s="69"/>
      <c r="P6357" s="69"/>
      <c r="Q6357" s="69"/>
      <c r="R6357" s="69"/>
      <c r="S6357" s="69"/>
      <c r="T6357" s="69"/>
      <c r="U6357" s="69"/>
      <c r="V6357" s="72"/>
      <c r="W6357" s="71"/>
      <c r="X6357" s="71"/>
    </row>
    <row r="6358" spans="1:24" ht="15.75" thickBot="1">
      <c r="A6358" s="3">
        <v>0.63500000000000001</v>
      </c>
      <c r="B6358" s="17">
        <v>0.13398618109999999</v>
      </c>
      <c r="C6358" s="17">
        <v>8.8130725399999998E-2</v>
      </c>
      <c r="D6358" s="17">
        <v>7.8294476799999999E-2</v>
      </c>
      <c r="E6358" s="74">
        <v>9.4137181E-2</v>
      </c>
      <c r="F6358" s="74">
        <v>6.2684432600000006E-2</v>
      </c>
      <c r="G6358" s="17">
        <v>0.1019780114</v>
      </c>
      <c r="J6358" s="74"/>
      <c r="K6358" s="73"/>
      <c r="L6358" s="73"/>
      <c r="M6358" s="73"/>
      <c r="N6358" s="73"/>
      <c r="O6358" s="69"/>
      <c r="P6358" s="69"/>
      <c r="Q6358" s="69"/>
      <c r="R6358" s="69"/>
      <c r="S6358" s="69"/>
      <c r="T6358" s="69"/>
      <c r="U6358" s="69"/>
      <c r="V6358" s="72"/>
      <c r="W6358" s="71"/>
      <c r="X6358" s="71"/>
    </row>
    <row r="6359" spans="1:24" ht="15.75" thickBot="1">
      <c r="A6359" s="3">
        <v>0.6351</v>
      </c>
      <c r="B6359" s="17">
        <v>0.13408947090000001</v>
      </c>
      <c r="C6359" s="17">
        <v>8.8219828599999994E-2</v>
      </c>
      <c r="D6359" s="17">
        <v>7.8380480299999999E-2</v>
      </c>
      <c r="E6359" s="74">
        <v>9.4210606399999994E-2</v>
      </c>
      <c r="F6359" s="74">
        <v>6.2765349400000003E-2</v>
      </c>
      <c r="G6359" s="17">
        <v>0.1020573548</v>
      </c>
      <c r="J6359" s="74"/>
      <c r="K6359" s="73"/>
      <c r="L6359" s="73"/>
      <c r="M6359" s="73"/>
      <c r="N6359" s="73"/>
      <c r="O6359" s="69"/>
      <c r="P6359" s="69"/>
      <c r="Q6359" s="69"/>
      <c r="R6359" s="69"/>
      <c r="S6359" s="69"/>
      <c r="T6359" s="69"/>
      <c r="U6359" s="69"/>
      <c r="V6359" s="72"/>
      <c r="W6359" s="71"/>
      <c r="X6359" s="71"/>
    </row>
    <row r="6360" spans="1:24" ht="15.75" thickBot="1">
      <c r="A6360" s="3">
        <v>0.63519999999999999</v>
      </c>
      <c r="B6360" s="17">
        <v>0.13419277020000001</v>
      </c>
      <c r="C6360" s="17">
        <v>8.8308943799999998E-2</v>
      </c>
      <c r="D6360" s="17">
        <v>7.8466496499999996E-2</v>
      </c>
      <c r="E6360" s="74">
        <v>9.4284040499999999E-2</v>
      </c>
      <c r="F6360" s="74">
        <v>6.2846279699999993E-2</v>
      </c>
      <c r="G6360" s="17">
        <v>0.1021367072</v>
      </c>
      <c r="J6360" s="74"/>
      <c r="K6360" s="73"/>
      <c r="L6360" s="73"/>
      <c r="M6360" s="73"/>
      <c r="N6360" s="73"/>
      <c r="O6360" s="69"/>
      <c r="P6360" s="69"/>
      <c r="Q6360" s="69"/>
      <c r="R6360" s="69"/>
      <c r="S6360" s="69"/>
      <c r="T6360" s="69"/>
      <c r="U6360" s="69"/>
      <c r="V6360" s="72"/>
      <c r="W6360" s="71"/>
      <c r="X6360" s="71"/>
    </row>
    <row r="6361" spans="1:24" ht="15.75" thickBot="1">
      <c r="A6361" s="3">
        <v>0.63529999999999998</v>
      </c>
      <c r="B6361" s="17">
        <v>0.13429607900000001</v>
      </c>
      <c r="C6361" s="17">
        <v>8.8398071100000003E-2</v>
      </c>
      <c r="D6361" s="17">
        <v>7.8552525200000001E-2</v>
      </c>
      <c r="E6361" s="74">
        <v>9.4357483300000003E-2</v>
      </c>
      <c r="F6361" s="74">
        <v>6.2927223500000004E-2</v>
      </c>
      <c r="G6361" s="17">
        <v>0.1022160686</v>
      </c>
      <c r="J6361" s="74"/>
      <c r="K6361" s="73"/>
      <c r="L6361" s="73"/>
      <c r="M6361" s="73"/>
      <c r="N6361" s="73"/>
      <c r="O6361" s="69"/>
      <c r="P6361" s="69"/>
      <c r="Q6361" s="69"/>
      <c r="R6361" s="69"/>
      <c r="S6361" s="69"/>
      <c r="T6361" s="69"/>
      <c r="U6361" s="69"/>
      <c r="V6361" s="72"/>
      <c r="W6361" s="71"/>
      <c r="X6361" s="71"/>
    </row>
    <row r="6362" spans="1:24" ht="15.75" thickBot="1">
      <c r="A6362" s="3">
        <v>0.63539999999999996</v>
      </c>
      <c r="B6362" s="17">
        <v>0.13439939740000001</v>
      </c>
      <c r="C6362" s="17">
        <v>8.8487210400000002E-2</v>
      </c>
      <c r="D6362" s="17">
        <v>7.8638566600000001E-2</v>
      </c>
      <c r="E6362" s="74">
        <v>9.4430934899999999E-2</v>
      </c>
      <c r="F6362" s="74">
        <v>6.3008180799999994E-2</v>
      </c>
      <c r="G6362" s="17">
        <v>0.102295439</v>
      </c>
      <c r="J6362" s="74"/>
      <c r="K6362" s="73"/>
      <c r="L6362" s="73"/>
      <c r="M6362" s="73"/>
      <c r="N6362" s="73"/>
      <c r="O6362" s="69"/>
      <c r="P6362" s="69"/>
      <c r="Q6362" s="69"/>
      <c r="R6362" s="69"/>
      <c r="S6362" s="69"/>
      <c r="T6362" s="69"/>
      <c r="U6362" s="69"/>
      <c r="V6362" s="72"/>
      <c r="W6362" s="71"/>
      <c r="X6362" s="71"/>
    </row>
    <row r="6363" spans="1:24" ht="15.75" thickBot="1">
      <c r="A6363" s="3">
        <v>0.63549999999999995</v>
      </c>
      <c r="B6363" s="17">
        <v>0.13450272520000001</v>
      </c>
      <c r="C6363" s="17">
        <v>8.8576361800000003E-2</v>
      </c>
      <c r="D6363" s="17">
        <v>7.8724620600000003E-2</v>
      </c>
      <c r="E6363" s="74">
        <v>9.4504395199999994E-2</v>
      </c>
      <c r="F6363" s="74">
        <v>6.3089151600000004E-2</v>
      </c>
      <c r="G6363" s="17">
        <v>0.1023748184</v>
      </c>
      <c r="J6363" s="74"/>
      <c r="K6363" s="73"/>
      <c r="L6363" s="73"/>
      <c r="M6363" s="73"/>
      <c r="N6363" s="73"/>
      <c r="O6363" s="69"/>
      <c r="P6363" s="69"/>
      <c r="Q6363" s="69"/>
      <c r="R6363" s="69"/>
      <c r="S6363" s="69"/>
      <c r="T6363" s="69"/>
      <c r="U6363" s="69"/>
      <c r="V6363" s="72"/>
      <c r="W6363" s="71"/>
      <c r="X6363" s="71"/>
    </row>
    <row r="6364" spans="1:24" ht="15.75" thickBot="1">
      <c r="A6364" s="3">
        <v>0.63560000000000005</v>
      </c>
      <c r="B6364" s="17">
        <v>0.13460606259999999</v>
      </c>
      <c r="C6364" s="17">
        <v>8.86655254E-2</v>
      </c>
      <c r="D6364" s="17">
        <v>7.8810687200000007E-2</v>
      </c>
      <c r="E6364" s="74">
        <v>9.4577864299999995E-2</v>
      </c>
      <c r="F6364" s="74">
        <v>6.3170135899999993E-2</v>
      </c>
      <c r="G6364" s="17">
        <v>0.1024542068</v>
      </c>
      <c r="J6364" s="74"/>
      <c r="K6364" s="73"/>
      <c r="L6364" s="73"/>
      <c r="M6364" s="73"/>
      <c r="N6364" s="73"/>
      <c r="O6364" s="69"/>
      <c r="P6364" s="69"/>
      <c r="Q6364" s="69"/>
      <c r="R6364" s="69"/>
      <c r="S6364" s="69"/>
      <c r="T6364" s="69"/>
      <c r="U6364" s="69"/>
      <c r="V6364" s="72"/>
      <c r="W6364" s="71"/>
      <c r="X6364" s="71"/>
    </row>
    <row r="6365" spans="1:24" ht="15.75" thickBot="1">
      <c r="A6365" s="3">
        <v>0.63570000000000004</v>
      </c>
      <c r="B6365" s="17">
        <v>0.13470940949999999</v>
      </c>
      <c r="C6365" s="17">
        <v>8.8754701000000005E-2</v>
      </c>
      <c r="D6365" s="17">
        <v>7.8896766399999999E-2</v>
      </c>
      <c r="E6365" s="74">
        <v>9.4651342200000002E-2</v>
      </c>
      <c r="F6365" s="74">
        <v>6.3251133700000003E-2</v>
      </c>
      <c r="G6365" s="17">
        <v>0.1025336042</v>
      </c>
      <c r="J6365" s="74"/>
      <c r="K6365" s="73"/>
      <c r="L6365" s="73"/>
      <c r="M6365" s="73"/>
      <c r="N6365" s="73"/>
      <c r="O6365" s="69"/>
      <c r="P6365" s="69"/>
      <c r="Q6365" s="69"/>
      <c r="R6365" s="69"/>
      <c r="S6365" s="69"/>
      <c r="T6365" s="69"/>
      <c r="U6365" s="69"/>
      <c r="V6365" s="72"/>
      <c r="W6365" s="71"/>
      <c r="X6365" s="71"/>
    </row>
    <row r="6366" spans="1:24" ht="15.75" thickBot="1">
      <c r="A6366" s="3">
        <v>0.63580000000000003</v>
      </c>
      <c r="B6366" s="17">
        <v>0.134812766</v>
      </c>
      <c r="C6366" s="17">
        <v>8.8843888699999998E-2</v>
      </c>
      <c r="D6366" s="17">
        <v>7.8982858399999994E-2</v>
      </c>
      <c r="E6366" s="74">
        <v>9.4724828900000002E-2</v>
      </c>
      <c r="F6366" s="74">
        <v>6.3332145100000001E-2</v>
      </c>
      <c r="G6366" s="17">
        <v>0.10261301070000001</v>
      </c>
      <c r="J6366" s="74"/>
      <c r="K6366" s="73"/>
      <c r="L6366" s="73"/>
      <c r="M6366" s="73"/>
      <c r="N6366" s="73"/>
      <c r="O6366" s="69"/>
      <c r="P6366" s="69"/>
      <c r="Q6366" s="69"/>
      <c r="R6366" s="69"/>
      <c r="S6366" s="69"/>
      <c r="T6366" s="69"/>
      <c r="U6366" s="69"/>
      <c r="V6366" s="72"/>
      <c r="W6366" s="71"/>
      <c r="X6366" s="71"/>
    </row>
    <row r="6367" spans="1:24" ht="15.75" thickBot="1">
      <c r="A6367" s="3">
        <v>0.63590000000000002</v>
      </c>
      <c r="B6367" s="17">
        <v>0.13491613199999999</v>
      </c>
      <c r="C6367" s="17">
        <v>8.8933088499999993E-2</v>
      </c>
      <c r="D6367" s="17">
        <v>7.9068963000000006E-2</v>
      </c>
      <c r="E6367" s="74">
        <v>9.4798324399999995E-2</v>
      </c>
      <c r="F6367" s="74">
        <v>6.3413169899999997E-2</v>
      </c>
      <c r="G6367" s="17">
        <v>0.10269242620000001</v>
      </c>
      <c r="J6367" s="74"/>
      <c r="K6367" s="73"/>
      <c r="L6367" s="73"/>
      <c r="M6367" s="73"/>
      <c r="N6367" s="73"/>
      <c r="O6367" s="69"/>
      <c r="P6367" s="69"/>
      <c r="Q6367" s="69"/>
      <c r="R6367" s="69"/>
      <c r="S6367" s="69"/>
      <c r="T6367" s="69"/>
      <c r="U6367" s="69"/>
      <c r="V6367" s="72"/>
      <c r="W6367" s="71"/>
      <c r="X6367" s="71"/>
    </row>
    <row r="6368" spans="1:24" ht="15.75" thickBot="1">
      <c r="A6368" s="3">
        <v>0.63600000000000001</v>
      </c>
      <c r="B6368" s="17">
        <v>0.1350195076</v>
      </c>
      <c r="C6368" s="17">
        <v>8.9022300400000004E-2</v>
      </c>
      <c r="D6368" s="17">
        <v>7.9155080200000005E-2</v>
      </c>
      <c r="E6368" s="74">
        <v>9.4871828699999994E-2</v>
      </c>
      <c r="F6368" s="74">
        <v>6.3494208400000002E-2</v>
      </c>
      <c r="G6368" s="17">
        <v>0.10277185079999999</v>
      </c>
      <c r="J6368" s="74"/>
      <c r="K6368" s="73"/>
      <c r="L6368" s="73"/>
      <c r="M6368" s="73"/>
      <c r="N6368" s="73"/>
      <c r="O6368" s="69"/>
      <c r="P6368" s="69"/>
      <c r="Q6368" s="69"/>
      <c r="R6368" s="69"/>
      <c r="S6368" s="69"/>
      <c r="T6368" s="69"/>
      <c r="U6368" s="69"/>
      <c r="V6368" s="72"/>
      <c r="W6368" s="71"/>
      <c r="X6368" s="71"/>
    </row>
    <row r="6369" spans="1:24" ht="15.75" thickBot="1">
      <c r="A6369" s="3">
        <v>0.6361</v>
      </c>
      <c r="B6369" s="17">
        <v>0.13512289280000001</v>
      </c>
      <c r="C6369" s="17">
        <v>8.9111524499999997E-2</v>
      </c>
      <c r="D6369" s="17">
        <v>7.9241210199999995E-2</v>
      </c>
      <c r="E6369" s="74">
        <v>9.4945341799999999E-2</v>
      </c>
      <c r="F6369" s="74">
        <v>6.3575260300000005E-2</v>
      </c>
      <c r="G6369" s="17">
        <v>0.1028512845</v>
      </c>
      <c r="J6369" s="74"/>
      <c r="K6369" s="73"/>
      <c r="L6369" s="73"/>
      <c r="M6369" s="73"/>
      <c r="N6369" s="73"/>
      <c r="O6369" s="69"/>
      <c r="P6369" s="69"/>
      <c r="Q6369" s="69"/>
      <c r="R6369" s="69"/>
      <c r="S6369" s="69"/>
      <c r="T6369" s="69"/>
      <c r="U6369" s="69"/>
      <c r="V6369" s="72"/>
      <c r="W6369" s="71"/>
      <c r="X6369" s="71"/>
    </row>
    <row r="6370" spans="1:24" ht="15.75" thickBot="1">
      <c r="A6370" s="3">
        <v>0.63619999999999999</v>
      </c>
      <c r="B6370" s="17">
        <v>0.13522628749999999</v>
      </c>
      <c r="C6370" s="17">
        <v>8.9200760700000006E-2</v>
      </c>
      <c r="D6370" s="17">
        <v>7.9327352800000001E-2</v>
      </c>
      <c r="E6370" s="74">
        <v>9.5018863699999997E-2</v>
      </c>
      <c r="F6370" s="74">
        <v>6.3656325900000005E-2</v>
      </c>
      <c r="G6370" s="17">
        <v>0.1029307272</v>
      </c>
      <c r="J6370" s="74"/>
      <c r="K6370" s="73"/>
      <c r="L6370" s="73"/>
      <c r="M6370" s="73"/>
      <c r="N6370" s="73"/>
      <c r="O6370" s="69"/>
      <c r="P6370" s="69"/>
      <c r="Q6370" s="69"/>
      <c r="R6370" s="69"/>
      <c r="S6370" s="69"/>
      <c r="T6370" s="69"/>
      <c r="U6370" s="69"/>
      <c r="V6370" s="72"/>
      <c r="W6370" s="71"/>
      <c r="X6370" s="71"/>
    </row>
    <row r="6371" spans="1:24" ht="15.75" thickBot="1">
      <c r="A6371" s="3">
        <v>0.63629999999999998</v>
      </c>
      <c r="B6371" s="17">
        <v>0.13532969189999999</v>
      </c>
      <c r="C6371" s="17">
        <v>8.9290009099999998E-2</v>
      </c>
      <c r="D6371" s="17">
        <v>7.9413508100000002E-2</v>
      </c>
      <c r="E6371" s="74">
        <v>9.5092394499999996E-2</v>
      </c>
      <c r="F6371" s="74">
        <v>6.3737404999999997E-2</v>
      </c>
      <c r="G6371" s="17">
        <v>0.10301017899999999</v>
      </c>
      <c r="J6371" s="74"/>
      <c r="K6371" s="73"/>
      <c r="L6371" s="73"/>
      <c r="M6371" s="73"/>
      <c r="N6371" s="73"/>
      <c r="O6371" s="69"/>
      <c r="P6371" s="69"/>
      <c r="Q6371" s="69"/>
      <c r="R6371" s="69"/>
      <c r="S6371" s="69"/>
      <c r="T6371" s="69"/>
      <c r="U6371" s="69"/>
      <c r="V6371" s="72"/>
      <c r="W6371" s="71"/>
      <c r="X6371" s="71"/>
    </row>
    <row r="6372" spans="1:24" ht="15.75" thickBot="1">
      <c r="A6372" s="3">
        <v>0.63639999999999997</v>
      </c>
      <c r="B6372" s="17">
        <v>0.13543310580000001</v>
      </c>
      <c r="C6372" s="17">
        <v>8.9379269600000005E-2</v>
      </c>
      <c r="D6372" s="17">
        <v>7.9499676199999994E-2</v>
      </c>
      <c r="E6372" s="74">
        <v>9.5165934100000002E-2</v>
      </c>
      <c r="F6372" s="74">
        <v>6.3818497700000004E-2</v>
      </c>
      <c r="G6372" s="17">
        <v>0.1030896399</v>
      </c>
      <c r="J6372" s="74"/>
      <c r="K6372" s="73"/>
      <c r="L6372" s="73"/>
      <c r="M6372" s="73"/>
      <c r="N6372" s="73"/>
      <c r="O6372" s="69"/>
      <c r="P6372" s="69"/>
      <c r="Q6372" s="69"/>
      <c r="R6372" s="69"/>
      <c r="S6372" s="69"/>
      <c r="T6372" s="69"/>
      <c r="U6372" s="69"/>
      <c r="V6372" s="72"/>
      <c r="W6372" s="71"/>
      <c r="X6372" s="71"/>
    </row>
    <row r="6373" spans="1:24" ht="15.75" thickBot="1">
      <c r="A6373" s="3">
        <v>0.63649999999999995</v>
      </c>
      <c r="B6373" s="17">
        <v>0.13553652939999999</v>
      </c>
      <c r="C6373" s="17">
        <v>8.9468542299999995E-2</v>
      </c>
      <c r="D6373" s="17">
        <v>7.9585856900000002E-2</v>
      </c>
      <c r="E6373" s="74">
        <v>9.5239482599999994E-2</v>
      </c>
      <c r="F6373" s="74">
        <v>6.3899603999999999E-2</v>
      </c>
      <c r="G6373" s="17">
        <v>0.1031691099</v>
      </c>
      <c r="J6373" s="74"/>
      <c r="K6373" s="73"/>
      <c r="L6373" s="73"/>
      <c r="M6373" s="73"/>
      <c r="N6373" s="73"/>
      <c r="O6373" s="69"/>
      <c r="P6373" s="69"/>
      <c r="Q6373" s="69"/>
      <c r="R6373" s="69"/>
      <c r="S6373" s="69"/>
      <c r="T6373" s="69"/>
      <c r="U6373" s="69"/>
      <c r="V6373" s="72"/>
      <c r="W6373" s="71"/>
      <c r="X6373" s="71"/>
    </row>
    <row r="6374" spans="1:24" ht="15.75" thickBot="1">
      <c r="A6374" s="3">
        <v>0.63660000000000005</v>
      </c>
      <c r="B6374" s="17">
        <v>0.13563996249999999</v>
      </c>
      <c r="C6374" s="17">
        <v>8.9557827199999995E-2</v>
      </c>
      <c r="D6374" s="17">
        <v>7.96720504E-2</v>
      </c>
      <c r="E6374" s="74">
        <v>9.5313039899999993E-2</v>
      </c>
      <c r="F6374" s="74">
        <v>6.3980723899999994E-2</v>
      </c>
      <c r="G6374" s="17">
        <v>0.103248589</v>
      </c>
      <c r="J6374" s="74"/>
      <c r="K6374" s="73"/>
      <c r="L6374" s="73"/>
      <c r="M6374" s="73"/>
      <c r="N6374" s="73"/>
      <c r="O6374" s="69"/>
      <c r="P6374" s="69"/>
      <c r="Q6374" s="69"/>
      <c r="R6374" s="69"/>
      <c r="S6374" s="69"/>
      <c r="T6374" s="69"/>
      <c r="U6374" s="69"/>
      <c r="V6374" s="72"/>
      <c r="W6374" s="71"/>
      <c r="X6374" s="71"/>
    </row>
    <row r="6375" spans="1:24" ht="15.75" thickBot="1">
      <c r="A6375" s="3">
        <v>0.63670000000000004</v>
      </c>
      <c r="B6375" s="17">
        <v>0.13574340530000001</v>
      </c>
      <c r="C6375" s="17">
        <v>8.9647124300000006E-2</v>
      </c>
      <c r="D6375" s="17">
        <v>7.9758256700000002E-2</v>
      </c>
      <c r="E6375" s="74">
        <v>9.5386606099999993E-2</v>
      </c>
      <c r="F6375" s="74">
        <v>6.4061857400000005E-2</v>
      </c>
      <c r="G6375" s="17">
        <v>0.10332807719999999</v>
      </c>
      <c r="J6375" s="74"/>
      <c r="K6375" s="73"/>
      <c r="L6375" s="73"/>
      <c r="M6375" s="73"/>
      <c r="N6375" s="73"/>
      <c r="O6375" s="69"/>
      <c r="P6375" s="69"/>
      <c r="Q6375" s="69"/>
      <c r="R6375" s="69"/>
      <c r="S6375" s="69"/>
      <c r="T6375" s="69"/>
      <c r="U6375" s="69"/>
      <c r="V6375" s="72"/>
      <c r="W6375" s="71"/>
      <c r="X6375" s="71"/>
    </row>
    <row r="6376" spans="1:24" ht="15.75" thickBot="1">
      <c r="A6376" s="3">
        <v>0.63680000000000003</v>
      </c>
      <c r="B6376" s="17">
        <v>0.1358468578</v>
      </c>
      <c r="C6376" s="17">
        <v>8.9736433500000004E-2</v>
      </c>
      <c r="D6376" s="17">
        <v>7.9844475600000006E-2</v>
      </c>
      <c r="E6376" s="74">
        <v>9.5460181099999999E-2</v>
      </c>
      <c r="F6376" s="74">
        <v>6.4143004500000003E-2</v>
      </c>
      <c r="G6376" s="17">
        <v>0.1034075745</v>
      </c>
      <c r="J6376" s="74"/>
      <c r="K6376" s="73"/>
      <c r="L6376" s="73"/>
      <c r="M6376" s="73"/>
      <c r="N6376" s="73"/>
      <c r="O6376" s="69"/>
      <c r="P6376" s="69"/>
      <c r="Q6376" s="69"/>
      <c r="R6376" s="69"/>
      <c r="S6376" s="69"/>
      <c r="T6376" s="69"/>
      <c r="U6376" s="69"/>
      <c r="V6376" s="72"/>
      <c r="W6376" s="71"/>
      <c r="X6376" s="71"/>
    </row>
    <row r="6377" spans="1:24" ht="15.75" thickBot="1">
      <c r="A6377" s="3">
        <v>0.63690000000000002</v>
      </c>
      <c r="B6377" s="17">
        <v>0.13595031990000001</v>
      </c>
      <c r="C6377" s="17">
        <v>8.9825754999999993E-2</v>
      </c>
      <c r="D6377" s="17">
        <v>7.9930707399999995E-2</v>
      </c>
      <c r="E6377" s="74">
        <v>9.5533765100000001E-2</v>
      </c>
      <c r="F6377" s="74">
        <v>6.4224165200000002E-2</v>
      </c>
      <c r="G6377" s="17">
        <v>0.10348708099999999</v>
      </c>
      <c r="J6377" s="74"/>
      <c r="K6377" s="73"/>
      <c r="L6377" s="73"/>
      <c r="M6377" s="73"/>
      <c r="N6377" s="73"/>
      <c r="O6377" s="69"/>
      <c r="P6377" s="69"/>
      <c r="Q6377" s="69"/>
      <c r="R6377" s="69"/>
      <c r="S6377" s="69"/>
      <c r="T6377" s="69"/>
      <c r="U6377" s="69"/>
      <c r="V6377" s="72"/>
      <c r="W6377" s="71"/>
      <c r="X6377" s="71"/>
    </row>
    <row r="6378" spans="1:24" ht="15.75" thickBot="1">
      <c r="A6378" s="3">
        <v>0.63700000000000001</v>
      </c>
      <c r="B6378" s="17">
        <v>0.1360537916</v>
      </c>
      <c r="C6378" s="17">
        <v>8.9915088700000007E-2</v>
      </c>
      <c r="D6378" s="17">
        <v>8.0016951899999994E-2</v>
      </c>
      <c r="E6378" s="74">
        <v>9.5607357899999995E-2</v>
      </c>
      <c r="F6378" s="74">
        <v>6.4305339599999997E-2</v>
      </c>
      <c r="G6378" s="17">
        <v>0.1035665966</v>
      </c>
      <c r="J6378" s="74"/>
      <c r="K6378" s="73"/>
      <c r="L6378" s="73"/>
      <c r="M6378" s="73"/>
      <c r="N6378" s="73"/>
      <c r="O6378" s="69"/>
      <c r="P6378" s="69"/>
      <c r="Q6378" s="69"/>
      <c r="R6378" s="69"/>
      <c r="S6378" s="69"/>
      <c r="T6378" s="69"/>
      <c r="U6378" s="69"/>
      <c r="V6378" s="72"/>
      <c r="W6378" s="71"/>
      <c r="X6378" s="71"/>
    </row>
    <row r="6379" spans="1:24" ht="15.75" thickBot="1">
      <c r="A6379" s="3">
        <v>0.6371</v>
      </c>
      <c r="B6379" s="17">
        <v>0.136157273</v>
      </c>
      <c r="C6379" s="17">
        <v>9.0004434600000002E-2</v>
      </c>
      <c r="D6379" s="17">
        <v>8.0103209199999997E-2</v>
      </c>
      <c r="E6379" s="74">
        <v>9.5680959600000004E-2</v>
      </c>
      <c r="F6379" s="74">
        <v>6.4386527700000001E-2</v>
      </c>
      <c r="G6379" s="17">
        <v>0.1036461214</v>
      </c>
      <c r="J6379" s="74"/>
      <c r="K6379" s="73"/>
      <c r="L6379" s="73"/>
      <c r="M6379" s="73"/>
      <c r="N6379" s="73"/>
      <c r="O6379" s="69"/>
      <c r="P6379" s="69"/>
      <c r="Q6379" s="69"/>
      <c r="R6379" s="69"/>
      <c r="S6379" s="69"/>
      <c r="T6379" s="69"/>
      <c r="U6379" s="69"/>
      <c r="V6379" s="72"/>
      <c r="W6379" s="71"/>
      <c r="X6379" s="71"/>
    </row>
    <row r="6380" spans="1:24" ht="15.75" thickBot="1">
      <c r="A6380" s="3">
        <v>0.63719999999999999</v>
      </c>
      <c r="B6380" s="17">
        <v>0.13626076409999999</v>
      </c>
      <c r="C6380" s="17">
        <v>9.0093792699999994E-2</v>
      </c>
      <c r="D6380" s="17">
        <v>8.0189479199999997E-2</v>
      </c>
      <c r="E6380" s="74">
        <v>9.5754570299999994E-2</v>
      </c>
      <c r="F6380" s="74">
        <v>6.4467729400000007E-2</v>
      </c>
      <c r="G6380" s="17">
        <v>0.1037256553</v>
      </c>
      <c r="J6380" s="74"/>
      <c r="K6380" s="73"/>
      <c r="L6380" s="73"/>
      <c r="M6380" s="73"/>
      <c r="N6380" s="73"/>
      <c r="O6380" s="69"/>
      <c r="P6380" s="69"/>
      <c r="Q6380" s="69"/>
      <c r="R6380" s="69"/>
      <c r="S6380" s="69"/>
      <c r="T6380" s="69"/>
      <c r="U6380" s="69"/>
      <c r="V6380" s="72"/>
      <c r="W6380" s="71"/>
      <c r="X6380" s="71"/>
    </row>
    <row r="6381" spans="1:24" ht="15.75" thickBot="1">
      <c r="A6381" s="3">
        <v>0.63729999999999998</v>
      </c>
      <c r="B6381" s="17">
        <v>0.1363642649</v>
      </c>
      <c r="C6381" s="17">
        <v>9.0183163100000005E-2</v>
      </c>
      <c r="D6381" s="17">
        <v>8.0275762099999995E-2</v>
      </c>
      <c r="E6381" s="74">
        <v>9.5828189800000005E-2</v>
      </c>
      <c r="F6381" s="74">
        <v>6.4548944699999999E-2</v>
      </c>
      <c r="G6381" s="17">
        <v>0.10380519840000001</v>
      </c>
      <c r="J6381" s="74"/>
      <c r="K6381" s="73"/>
      <c r="L6381" s="73"/>
      <c r="M6381" s="73"/>
      <c r="N6381" s="73"/>
      <c r="O6381" s="69"/>
      <c r="P6381" s="69"/>
      <c r="Q6381" s="69"/>
      <c r="R6381" s="69"/>
      <c r="S6381" s="69"/>
      <c r="T6381" s="69"/>
      <c r="U6381" s="69"/>
      <c r="V6381" s="72"/>
      <c r="W6381" s="71"/>
      <c r="X6381" s="71"/>
    </row>
    <row r="6382" spans="1:24" ht="15.75" thickBot="1">
      <c r="A6382" s="3">
        <v>0.63739999999999997</v>
      </c>
      <c r="B6382" s="17">
        <v>0.13646777530000001</v>
      </c>
      <c r="C6382" s="17">
        <v>9.0272545699999998E-2</v>
      </c>
      <c r="D6382" s="17">
        <v>8.0362057799999997E-2</v>
      </c>
      <c r="E6382" s="74">
        <v>9.5901818299999997E-2</v>
      </c>
      <c r="F6382" s="74">
        <v>6.4630173799999996E-2</v>
      </c>
      <c r="G6382" s="17">
        <v>0.1038847507</v>
      </c>
      <c r="J6382" s="74"/>
      <c r="K6382" s="73"/>
      <c r="L6382" s="73"/>
      <c r="M6382" s="73"/>
      <c r="N6382" s="73"/>
      <c r="O6382" s="69"/>
      <c r="P6382" s="69"/>
      <c r="Q6382" s="69"/>
      <c r="R6382" s="69"/>
      <c r="S6382" s="69"/>
      <c r="T6382" s="69"/>
      <c r="U6382" s="69"/>
      <c r="V6382" s="72"/>
      <c r="W6382" s="71"/>
      <c r="X6382" s="71"/>
    </row>
    <row r="6383" spans="1:24" ht="15.75" thickBot="1">
      <c r="A6383" s="3">
        <v>0.63749999999999996</v>
      </c>
      <c r="B6383" s="17">
        <v>0.1365712955</v>
      </c>
      <c r="C6383" s="17">
        <v>9.0361940599999996E-2</v>
      </c>
      <c r="D6383" s="17">
        <v>8.0448366199999996E-2</v>
      </c>
      <c r="E6383" s="74">
        <v>9.5975455700000004E-2</v>
      </c>
      <c r="F6383" s="74">
        <v>6.4711416499999994E-2</v>
      </c>
      <c r="G6383" s="17">
        <v>0.10396431220000001</v>
      </c>
      <c r="J6383" s="74"/>
      <c r="K6383" s="73"/>
      <c r="L6383" s="73"/>
      <c r="M6383" s="73"/>
      <c r="N6383" s="73"/>
      <c r="O6383" s="69"/>
      <c r="P6383" s="69"/>
      <c r="Q6383" s="69"/>
      <c r="R6383" s="69"/>
      <c r="S6383" s="69"/>
      <c r="T6383" s="69"/>
      <c r="U6383" s="69"/>
      <c r="V6383" s="72"/>
      <c r="W6383" s="71"/>
      <c r="X6383" s="71"/>
    </row>
    <row r="6384" spans="1:24" ht="15.75" thickBot="1">
      <c r="A6384" s="3">
        <v>0.63759999999999994</v>
      </c>
      <c r="B6384" s="17">
        <v>0.13667482540000001</v>
      </c>
      <c r="C6384" s="17">
        <v>9.0451347799999998E-2</v>
      </c>
      <c r="D6384" s="17">
        <v>8.0534687499999993E-2</v>
      </c>
      <c r="E6384" s="74">
        <v>9.6049102100000006E-2</v>
      </c>
      <c r="F6384" s="74">
        <v>6.4792672900000001E-2</v>
      </c>
      <c r="G6384" s="17">
        <v>0.1040438829</v>
      </c>
      <c r="J6384" s="74"/>
      <c r="K6384" s="73"/>
      <c r="L6384" s="73"/>
      <c r="M6384" s="73"/>
      <c r="N6384" s="73"/>
      <c r="O6384" s="69"/>
      <c r="P6384" s="69"/>
      <c r="Q6384" s="69"/>
      <c r="R6384" s="69"/>
      <c r="S6384" s="69"/>
      <c r="T6384" s="69"/>
      <c r="U6384" s="69"/>
      <c r="V6384" s="72"/>
      <c r="W6384" s="71"/>
      <c r="X6384" s="71"/>
    </row>
    <row r="6385" spans="1:24" ht="15.75" thickBot="1">
      <c r="A6385" s="3">
        <v>0.63770000000000004</v>
      </c>
      <c r="B6385" s="17">
        <v>0.13677836500000001</v>
      </c>
      <c r="C6385" s="17">
        <v>9.0540767199999997E-2</v>
      </c>
      <c r="D6385" s="17">
        <v>8.0621021700000003E-2</v>
      </c>
      <c r="E6385" s="74">
        <v>9.6122757399999995E-2</v>
      </c>
      <c r="F6385" s="74">
        <v>6.4873943000000003E-2</v>
      </c>
      <c r="G6385" s="17">
        <v>0.1041234627</v>
      </c>
      <c r="J6385" s="74"/>
      <c r="K6385" s="73"/>
      <c r="L6385" s="73"/>
      <c r="M6385" s="73"/>
      <c r="N6385" s="73"/>
      <c r="O6385" s="69"/>
      <c r="P6385" s="69"/>
      <c r="Q6385" s="69"/>
      <c r="R6385" s="69"/>
      <c r="S6385" s="69"/>
      <c r="T6385" s="69"/>
      <c r="U6385" s="69"/>
      <c r="V6385" s="72"/>
      <c r="W6385" s="71"/>
      <c r="X6385" s="71"/>
    </row>
    <row r="6386" spans="1:24" ht="15.75" thickBot="1">
      <c r="A6386" s="3">
        <v>0.63780000000000003</v>
      </c>
      <c r="B6386" s="17">
        <v>0.13688191429999999</v>
      </c>
      <c r="C6386" s="17">
        <v>9.06301989E-2</v>
      </c>
      <c r="D6386" s="17">
        <v>8.0707368599999996E-2</v>
      </c>
      <c r="E6386" s="74">
        <v>9.6196421700000007E-2</v>
      </c>
      <c r="F6386" s="74">
        <v>6.4955226899999996E-2</v>
      </c>
      <c r="G6386" s="17">
        <v>0.1042030518</v>
      </c>
      <c r="J6386" s="74"/>
      <c r="K6386" s="73"/>
      <c r="L6386" s="73"/>
      <c r="M6386" s="73"/>
      <c r="N6386" s="73"/>
      <c r="O6386" s="69"/>
      <c r="P6386" s="69"/>
      <c r="Q6386" s="69"/>
      <c r="R6386" s="69"/>
      <c r="S6386" s="69"/>
      <c r="T6386" s="69"/>
      <c r="U6386" s="69"/>
      <c r="V6386" s="72"/>
      <c r="W6386" s="71"/>
      <c r="X6386" s="71"/>
    </row>
    <row r="6387" spans="1:24" ht="15.75" thickBot="1">
      <c r="A6387" s="3">
        <v>0.63790000000000002</v>
      </c>
      <c r="B6387" s="17">
        <v>0.13698547329999999</v>
      </c>
      <c r="C6387" s="17">
        <v>9.0719643000000003E-2</v>
      </c>
      <c r="D6387" s="17">
        <v>8.0793728499999995E-2</v>
      </c>
      <c r="E6387" s="74">
        <v>9.6270095E-2</v>
      </c>
      <c r="F6387" s="74">
        <v>6.5036524400000004E-2</v>
      </c>
      <c r="G6387" s="17">
        <v>0.1042826501</v>
      </c>
      <c r="J6387" s="74"/>
      <c r="K6387" s="73"/>
      <c r="L6387" s="73"/>
      <c r="M6387" s="73"/>
      <c r="N6387" s="73"/>
      <c r="O6387" s="69"/>
      <c r="P6387" s="69"/>
      <c r="Q6387" s="69"/>
      <c r="R6387" s="69"/>
      <c r="S6387" s="69"/>
      <c r="T6387" s="69"/>
      <c r="U6387" s="69"/>
      <c r="V6387" s="72"/>
      <c r="W6387" s="71"/>
      <c r="X6387" s="71"/>
    </row>
    <row r="6388" spans="1:24" ht="15.75" thickBot="1">
      <c r="A6388" s="3">
        <v>0.63800000000000001</v>
      </c>
      <c r="B6388" s="17">
        <v>0.13708904220000001</v>
      </c>
      <c r="C6388" s="17">
        <v>9.0809099300000001E-2</v>
      </c>
      <c r="D6388" s="17">
        <v>8.0880101100000004E-2</v>
      </c>
      <c r="E6388" s="74">
        <v>9.6343777199999994E-2</v>
      </c>
      <c r="F6388" s="74">
        <v>6.5117835799999996E-2</v>
      </c>
      <c r="G6388" s="17">
        <v>0.1043622577</v>
      </c>
      <c r="J6388" s="74"/>
      <c r="K6388" s="73"/>
      <c r="L6388" s="73"/>
      <c r="M6388" s="73"/>
      <c r="N6388" s="73"/>
      <c r="O6388" s="69"/>
      <c r="P6388" s="69"/>
      <c r="Q6388" s="69"/>
      <c r="R6388" s="69"/>
      <c r="S6388" s="69"/>
      <c r="T6388" s="69"/>
      <c r="U6388" s="69"/>
      <c r="V6388" s="72"/>
      <c r="W6388" s="71"/>
      <c r="X6388" s="71"/>
    </row>
    <row r="6389" spans="1:24" ht="15.75" thickBot="1">
      <c r="A6389" s="3">
        <v>0.6381</v>
      </c>
      <c r="B6389" s="17">
        <v>0.13719262069999999</v>
      </c>
      <c r="C6389" s="17">
        <v>9.0898567999999999E-2</v>
      </c>
      <c r="D6389" s="17">
        <v>8.0966486700000007E-2</v>
      </c>
      <c r="E6389" s="74">
        <v>9.6417468399999998E-2</v>
      </c>
      <c r="F6389" s="74">
        <v>6.5199160800000003E-2</v>
      </c>
      <c r="G6389" s="17">
        <v>0.1044418745</v>
      </c>
      <c r="J6389" s="74"/>
      <c r="K6389" s="73"/>
      <c r="L6389" s="73"/>
      <c r="M6389" s="73"/>
      <c r="N6389" s="73"/>
      <c r="O6389" s="69"/>
      <c r="P6389" s="69"/>
      <c r="Q6389" s="69"/>
      <c r="R6389" s="69"/>
      <c r="S6389" s="69"/>
      <c r="T6389" s="69"/>
      <c r="U6389" s="69"/>
      <c r="V6389" s="72"/>
      <c r="W6389" s="71"/>
      <c r="X6389" s="71"/>
    </row>
    <row r="6390" spans="1:24" ht="15.75" thickBot="1">
      <c r="A6390" s="3">
        <v>0.63819999999999999</v>
      </c>
      <c r="B6390" s="17">
        <v>0.13729620910000001</v>
      </c>
      <c r="C6390" s="17">
        <v>9.0988048899999993E-2</v>
      </c>
      <c r="D6390" s="17">
        <v>8.1052885099999999E-2</v>
      </c>
      <c r="E6390" s="74">
        <v>9.6491168700000005E-2</v>
      </c>
      <c r="F6390" s="74">
        <v>6.52804996E-2</v>
      </c>
      <c r="G6390" s="17">
        <v>0.1045215005</v>
      </c>
      <c r="J6390" s="74"/>
      <c r="K6390" s="73"/>
      <c r="L6390" s="73"/>
      <c r="M6390" s="73"/>
      <c r="N6390" s="73"/>
      <c r="O6390" s="69"/>
      <c r="P6390" s="69"/>
      <c r="Q6390" s="69"/>
      <c r="R6390" s="69"/>
      <c r="S6390" s="69"/>
      <c r="T6390" s="69"/>
      <c r="U6390" s="69"/>
      <c r="V6390" s="72"/>
      <c r="W6390" s="71"/>
      <c r="X6390" s="71"/>
    </row>
    <row r="6391" spans="1:24" ht="15.75" thickBot="1">
      <c r="A6391" s="3">
        <v>0.63829999999999998</v>
      </c>
      <c r="B6391" s="17">
        <v>0.1373998072</v>
      </c>
      <c r="C6391" s="17">
        <v>9.1077542299999995E-2</v>
      </c>
      <c r="D6391" s="17">
        <v>8.1139296499999999E-2</v>
      </c>
      <c r="E6391" s="74">
        <v>9.6564877899999998E-2</v>
      </c>
      <c r="F6391" s="74">
        <v>6.5361852100000006E-2</v>
      </c>
      <c r="G6391" s="17">
        <v>0.10460113579999999</v>
      </c>
      <c r="J6391" s="74"/>
      <c r="K6391" s="73"/>
      <c r="L6391" s="73"/>
      <c r="M6391" s="73"/>
      <c r="N6391" s="73"/>
      <c r="O6391" s="69"/>
      <c r="P6391" s="69"/>
      <c r="Q6391" s="69"/>
      <c r="R6391" s="69"/>
      <c r="S6391" s="69"/>
      <c r="T6391" s="69"/>
      <c r="U6391" s="69"/>
      <c r="V6391" s="72"/>
      <c r="W6391" s="71"/>
      <c r="X6391" s="71"/>
    </row>
    <row r="6392" spans="1:24" ht="15.75" thickBot="1">
      <c r="A6392" s="3">
        <v>0.63839999999999997</v>
      </c>
      <c r="B6392" s="17">
        <v>0.1375034151</v>
      </c>
      <c r="C6392" s="17">
        <v>9.1167047900000006E-2</v>
      </c>
      <c r="D6392" s="17">
        <v>8.1225720700000004E-2</v>
      </c>
      <c r="E6392" s="74">
        <v>9.6638596100000002E-2</v>
      </c>
      <c r="F6392" s="74">
        <v>6.5443218499999997E-2</v>
      </c>
      <c r="G6392" s="17">
        <v>0.10468078040000001</v>
      </c>
      <c r="J6392" s="74"/>
      <c r="K6392" s="73"/>
      <c r="L6392" s="73"/>
      <c r="M6392" s="73"/>
      <c r="N6392" s="73"/>
      <c r="O6392" s="69"/>
      <c r="P6392" s="69"/>
      <c r="Q6392" s="69"/>
      <c r="R6392" s="69"/>
      <c r="S6392" s="69"/>
      <c r="T6392" s="69"/>
      <c r="U6392" s="69"/>
      <c r="V6392" s="72"/>
      <c r="W6392" s="71"/>
      <c r="X6392" s="71"/>
    </row>
    <row r="6393" spans="1:24" ht="15.75" thickBot="1">
      <c r="A6393" s="3">
        <v>0.63849999999999996</v>
      </c>
      <c r="B6393" s="17">
        <v>0.1376070328</v>
      </c>
      <c r="C6393" s="17">
        <v>9.1256565900000003E-2</v>
      </c>
      <c r="D6393" s="17">
        <v>8.1312157800000007E-2</v>
      </c>
      <c r="E6393" s="74">
        <v>9.6712323399999994E-2</v>
      </c>
      <c r="F6393" s="74">
        <v>6.5524598599999997E-2</v>
      </c>
      <c r="G6393" s="17">
        <v>0.1047604342</v>
      </c>
      <c r="J6393" s="74"/>
      <c r="K6393" s="73"/>
      <c r="L6393" s="73"/>
      <c r="M6393" s="73"/>
      <c r="N6393" s="73"/>
      <c r="O6393" s="69"/>
      <c r="P6393" s="69"/>
      <c r="Q6393" s="69"/>
      <c r="R6393" s="69"/>
      <c r="S6393" s="69"/>
      <c r="T6393" s="69"/>
      <c r="U6393" s="69"/>
      <c r="V6393" s="72"/>
      <c r="W6393" s="71"/>
      <c r="X6393" s="71"/>
    </row>
    <row r="6394" spans="1:24" ht="15.75" thickBot="1">
      <c r="A6394" s="3">
        <v>0.63859999999999995</v>
      </c>
      <c r="B6394" s="17">
        <v>0.13771066030000001</v>
      </c>
      <c r="C6394" s="17">
        <v>9.1346096299999999E-2</v>
      </c>
      <c r="D6394" s="17">
        <v>8.1398607799999995E-2</v>
      </c>
      <c r="E6394" s="74">
        <v>9.6786059699999996E-2</v>
      </c>
      <c r="F6394" s="74">
        <v>6.5605992500000002E-2</v>
      </c>
      <c r="G6394" s="17">
        <v>0.1048400974</v>
      </c>
      <c r="J6394" s="74"/>
      <c r="K6394" s="73"/>
      <c r="L6394" s="73"/>
      <c r="M6394" s="73"/>
      <c r="N6394" s="73"/>
      <c r="O6394" s="69"/>
      <c r="P6394" s="69"/>
      <c r="Q6394" s="69"/>
      <c r="R6394" s="69"/>
      <c r="S6394" s="69"/>
      <c r="T6394" s="69"/>
      <c r="U6394" s="69"/>
      <c r="V6394" s="72"/>
      <c r="W6394" s="71"/>
      <c r="X6394" s="71"/>
    </row>
    <row r="6395" spans="1:24" ht="15.75" thickBot="1">
      <c r="A6395" s="3">
        <v>0.63870000000000005</v>
      </c>
      <c r="B6395" s="17">
        <v>0.1378142976</v>
      </c>
      <c r="C6395" s="17">
        <v>9.1435639099999994E-2</v>
      </c>
      <c r="D6395" s="17">
        <v>8.1485070800000003E-2</v>
      </c>
      <c r="E6395" s="74">
        <v>9.6859804999999993E-2</v>
      </c>
      <c r="F6395" s="74">
        <v>6.5687400199999996E-2</v>
      </c>
      <c r="G6395" s="17">
        <v>0.10491976980000001</v>
      </c>
      <c r="J6395" s="74"/>
      <c r="K6395" s="73"/>
      <c r="L6395" s="73"/>
      <c r="M6395" s="73"/>
      <c r="N6395" s="73"/>
      <c r="O6395" s="69"/>
      <c r="P6395" s="69"/>
      <c r="Q6395" s="69"/>
      <c r="R6395" s="69"/>
      <c r="S6395" s="69"/>
      <c r="T6395" s="69"/>
      <c r="U6395" s="69"/>
      <c r="V6395" s="72"/>
      <c r="W6395" s="71"/>
      <c r="X6395" s="71"/>
    </row>
    <row r="6396" spans="1:24" ht="15.75" thickBot="1">
      <c r="A6396" s="3">
        <v>0.63880000000000003</v>
      </c>
      <c r="B6396" s="17">
        <v>0.13791794469999999</v>
      </c>
      <c r="C6396" s="17">
        <v>9.1525194200000007E-2</v>
      </c>
      <c r="D6396" s="17">
        <v>8.1571546699999997E-2</v>
      </c>
      <c r="E6396" s="74">
        <v>9.6933559399999994E-2</v>
      </c>
      <c r="F6396" s="74">
        <v>6.5768821699999994E-2</v>
      </c>
      <c r="G6396" s="17">
        <v>0.10499945149999999</v>
      </c>
      <c r="J6396" s="74"/>
      <c r="K6396" s="73"/>
      <c r="L6396" s="73"/>
      <c r="M6396" s="73"/>
      <c r="N6396" s="73"/>
      <c r="O6396" s="69"/>
      <c r="P6396" s="69"/>
      <c r="Q6396" s="69"/>
      <c r="R6396" s="69"/>
      <c r="S6396" s="69"/>
      <c r="T6396" s="69"/>
      <c r="U6396" s="69"/>
      <c r="V6396" s="72"/>
      <c r="W6396" s="71"/>
      <c r="X6396" s="71"/>
    </row>
    <row r="6397" spans="1:24" ht="15.75" thickBot="1">
      <c r="A6397" s="3">
        <v>0.63890000000000002</v>
      </c>
      <c r="B6397" s="17">
        <v>0.13802160159999999</v>
      </c>
      <c r="C6397" s="17">
        <v>9.16147618E-2</v>
      </c>
      <c r="D6397" s="17">
        <v>8.1658035599999998E-2</v>
      </c>
      <c r="E6397" s="74">
        <v>9.7007322899999998E-2</v>
      </c>
      <c r="F6397" s="74">
        <v>6.5850256999999995E-2</v>
      </c>
      <c r="G6397" s="17">
        <v>0.1050791425</v>
      </c>
      <c r="J6397" s="74"/>
      <c r="K6397" s="73"/>
      <c r="L6397" s="73"/>
      <c r="M6397" s="73"/>
      <c r="N6397" s="73"/>
      <c r="O6397" s="69"/>
      <c r="P6397" s="69"/>
      <c r="Q6397" s="69"/>
      <c r="R6397" s="69"/>
      <c r="S6397" s="69"/>
      <c r="T6397" s="69"/>
      <c r="U6397" s="69"/>
      <c r="V6397" s="72"/>
      <c r="W6397" s="71"/>
      <c r="X6397" s="71"/>
    </row>
    <row r="6398" spans="1:24" ht="15.75" thickBot="1">
      <c r="A6398" s="3">
        <v>0.63900000000000001</v>
      </c>
      <c r="B6398" s="17">
        <v>0.13812526850000001</v>
      </c>
      <c r="C6398" s="17">
        <v>9.1704341699999997E-2</v>
      </c>
      <c r="D6398" s="17">
        <v>8.1744537399999997E-2</v>
      </c>
      <c r="E6398" s="74">
        <v>9.7081095399999998E-2</v>
      </c>
      <c r="F6398" s="74">
        <v>6.5931706199999995E-2</v>
      </c>
      <c r="G6398" s="17">
        <v>0.10515884289999999</v>
      </c>
      <c r="J6398" s="74"/>
      <c r="K6398" s="73"/>
      <c r="L6398" s="73"/>
      <c r="M6398" s="73"/>
      <c r="N6398" s="73"/>
      <c r="O6398" s="69"/>
      <c r="P6398" s="69"/>
      <c r="Q6398" s="69"/>
      <c r="R6398" s="69"/>
      <c r="S6398" s="69"/>
      <c r="T6398" s="69"/>
      <c r="U6398" s="69"/>
      <c r="V6398" s="72"/>
      <c r="W6398" s="71"/>
      <c r="X6398" s="71"/>
    </row>
    <row r="6399" spans="1:24" ht="15.75" thickBot="1">
      <c r="A6399" s="3">
        <v>0.6391</v>
      </c>
      <c r="B6399" s="17">
        <v>0.1382289451</v>
      </c>
      <c r="C6399" s="17">
        <v>9.1793934100000002E-2</v>
      </c>
      <c r="D6399" s="17">
        <v>8.1831052099999996E-2</v>
      </c>
      <c r="E6399" s="74">
        <v>9.7154877000000001E-2</v>
      </c>
      <c r="F6399" s="74">
        <v>6.6013169199999999E-2</v>
      </c>
      <c r="G6399" s="17">
        <v>0.10523855259999999</v>
      </c>
      <c r="J6399" s="74"/>
      <c r="K6399" s="73"/>
      <c r="L6399" s="73"/>
      <c r="M6399" s="73"/>
      <c r="N6399" s="73"/>
      <c r="O6399" s="69"/>
      <c r="P6399" s="69"/>
      <c r="Q6399" s="69"/>
      <c r="R6399" s="69"/>
      <c r="S6399" s="69"/>
      <c r="T6399" s="69"/>
      <c r="U6399" s="69"/>
      <c r="V6399" s="72"/>
      <c r="W6399" s="71"/>
      <c r="X6399" s="71"/>
    </row>
    <row r="6400" spans="1:24" ht="15.75" thickBot="1">
      <c r="A6400" s="3">
        <v>0.63919999999999999</v>
      </c>
      <c r="B6400" s="17">
        <v>0.13833263160000001</v>
      </c>
      <c r="C6400" s="17">
        <v>9.1883538799999998E-2</v>
      </c>
      <c r="D6400" s="17">
        <v>8.1917579899999995E-2</v>
      </c>
      <c r="E6400" s="74">
        <v>9.7228667599999999E-2</v>
      </c>
      <c r="F6400" s="74">
        <v>6.6094646000000007E-2</v>
      </c>
      <c r="G6400" s="17">
        <v>0.1053182716</v>
      </c>
      <c r="J6400" s="74"/>
      <c r="K6400" s="73"/>
      <c r="L6400" s="73"/>
      <c r="M6400" s="73"/>
      <c r="N6400" s="73"/>
      <c r="O6400" s="69"/>
      <c r="P6400" s="69"/>
      <c r="Q6400" s="69"/>
      <c r="R6400" s="69"/>
      <c r="S6400" s="69"/>
      <c r="T6400" s="69"/>
      <c r="U6400" s="69"/>
      <c r="V6400" s="72"/>
      <c r="W6400" s="71"/>
      <c r="X6400" s="71"/>
    </row>
    <row r="6401" spans="1:24" ht="15.75" thickBot="1">
      <c r="A6401" s="3">
        <v>0.63929999999999998</v>
      </c>
      <c r="B6401" s="17">
        <v>0.138436328</v>
      </c>
      <c r="C6401" s="17">
        <v>9.1973156E-2</v>
      </c>
      <c r="D6401" s="17">
        <v>8.2004120599999994E-2</v>
      </c>
      <c r="E6401" s="74">
        <v>9.7302467399999995E-2</v>
      </c>
      <c r="F6401" s="74">
        <v>6.6176136699999999E-2</v>
      </c>
      <c r="G6401" s="17">
        <v>0.10539800000000001</v>
      </c>
      <c r="J6401" s="74"/>
      <c r="K6401" s="73"/>
      <c r="L6401" s="73"/>
      <c r="M6401" s="73"/>
      <c r="N6401" s="73"/>
      <c r="O6401" s="69"/>
      <c r="P6401" s="69"/>
      <c r="Q6401" s="69"/>
      <c r="R6401" s="69"/>
      <c r="S6401" s="69"/>
      <c r="T6401" s="69"/>
      <c r="U6401" s="69"/>
      <c r="V6401" s="72"/>
      <c r="W6401" s="71"/>
      <c r="X6401" s="71"/>
    </row>
    <row r="6402" spans="1:24" ht="15.75" thickBot="1">
      <c r="A6402" s="3">
        <v>0.63939999999999997</v>
      </c>
      <c r="B6402" s="17">
        <v>0.1385400342</v>
      </c>
      <c r="C6402" s="17">
        <v>9.2062785699999997E-2</v>
      </c>
      <c r="D6402" s="17">
        <v>8.2090674299999999E-2</v>
      </c>
      <c r="E6402" s="74">
        <v>9.7376276299999995E-2</v>
      </c>
      <c r="F6402" s="74">
        <v>6.6257641300000003E-2</v>
      </c>
      <c r="G6402" s="17">
        <v>0.1054777378</v>
      </c>
      <c r="J6402" s="74"/>
      <c r="K6402" s="73"/>
      <c r="L6402" s="73"/>
      <c r="M6402" s="73"/>
      <c r="N6402" s="73"/>
      <c r="O6402" s="69"/>
      <c r="P6402" s="69"/>
      <c r="Q6402" s="69"/>
      <c r="R6402" s="69"/>
      <c r="S6402" s="69"/>
      <c r="T6402" s="69"/>
      <c r="U6402" s="69"/>
      <c r="V6402" s="72"/>
      <c r="W6402" s="71"/>
      <c r="X6402" s="71"/>
    </row>
    <row r="6403" spans="1:24" ht="15.75" thickBot="1">
      <c r="A6403" s="3">
        <v>0.63949999999999996</v>
      </c>
      <c r="B6403" s="17">
        <v>0.13864375039999999</v>
      </c>
      <c r="C6403" s="17">
        <v>9.2152427800000006E-2</v>
      </c>
      <c r="D6403" s="17">
        <v>8.2177240999999998E-2</v>
      </c>
      <c r="E6403" s="74">
        <v>9.7450094299999998E-2</v>
      </c>
      <c r="F6403" s="74">
        <v>6.6339159800000005E-2</v>
      </c>
      <c r="G6403" s="17">
        <v>0.1055574849</v>
      </c>
      <c r="J6403" s="74"/>
      <c r="K6403" s="73"/>
      <c r="L6403" s="73"/>
      <c r="M6403" s="73"/>
      <c r="N6403" s="73"/>
      <c r="O6403" s="69"/>
      <c r="P6403" s="69"/>
      <c r="Q6403" s="69"/>
      <c r="R6403" s="69"/>
      <c r="S6403" s="69"/>
      <c r="T6403" s="69"/>
      <c r="U6403" s="69"/>
      <c r="V6403" s="72"/>
      <c r="W6403" s="71"/>
      <c r="X6403" s="71"/>
    </row>
    <row r="6404" spans="1:24" ht="15.75" thickBot="1">
      <c r="A6404" s="3">
        <v>0.63959999999999995</v>
      </c>
      <c r="B6404" s="17">
        <v>0.13874747640000001</v>
      </c>
      <c r="C6404" s="17">
        <v>9.22420823E-2</v>
      </c>
      <c r="D6404" s="17">
        <v>8.2263820799999998E-2</v>
      </c>
      <c r="E6404" s="74">
        <v>9.7523921400000005E-2</v>
      </c>
      <c r="F6404" s="74">
        <v>6.6420692099999998E-2</v>
      </c>
      <c r="G6404" s="17">
        <v>0.1056372414</v>
      </c>
      <c r="J6404" s="74"/>
      <c r="K6404" s="73"/>
      <c r="L6404" s="73"/>
      <c r="M6404" s="73"/>
      <c r="N6404" s="73"/>
      <c r="O6404" s="69"/>
      <c r="P6404" s="69"/>
      <c r="Q6404" s="69"/>
      <c r="R6404" s="69"/>
      <c r="S6404" s="69"/>
      <c r="T6404" s="69"/>
      <c r="U6404" s="69"/>
      <c r="V6404" s="72"/>
      <c r="W6404" s="71"/>
      <c r="X6404" s="71"/>
    </row>
    <row r="6405" spans="1:24" ht="15.75" thickBot="1">
      <c r="A6405" s="3">
        <v>0.63970000000000005</v>
      </c>
      <c r="B6405" s="17">
        <v>0.13885121240000001</v>
      </c>
      <c r="C6405" s="17">
        <v>9.2331749300000002E-2</v>
      </c>
      <c r="D6405" s="17">
        <v>8.2350413499999997E-2</v>
      </c>
      <c r="E6405" s="74">
        <v>9.7597757600000001E-2</v>
      </c>
      <c r="F6405" s="74">
        <v>6.6502238300000002E-2</v>
      </c>
      <c r="G6405" s="17">
        <v>0.1057170072</v>
      </c>
      <c r="J6405" s="74"/>
      <c r="K6405" s="73"/>
      <c r="L6405" s="73"/>
      <c r="M6405" s="73"/>
      <c r="N6405" s="73"/>
      <c r="O6405" s="69"/>
      <c r="P6405" s="69"/>
      <c r="Q6405" s="69"/>
      <c r="R6405" s="69"/>
      <c r="S6405" s="69"/>
      <c r="T6405" s="69"/>
      <c r="U6405" s="69"/>
      <c r="V6405" s="72"/>
      <c r="W6405" s="71"/>
      <c r="X6405" s="71"/>
    </row>
    <row r="6406" spans="1:24" ht="15.75" thickBot="1">
      <c r="A6406" s="3">
        <v>0.63980000000000004</v>
      </c>
      <c r="B6406" s="17">
        <v>0.13895495820000001</v>
      </c>
      <c r="C6406" s="17">
        <v>9.2421428799999997E-2</v>
      </c>
      <c r="D6406" s="17">
        <v>8.2437019299999997E-2</v>
      </c>
      <c r="E6406" s="74">
        <v>9.7671602900000001E-2</v>
      </c>
      <c r="F6406" s="74">
        <v>6.6583798499999999E-2</v>
      </c>
      <c r="G6406" s="17">
        <v>0.10579678250000001</v>
      </c>
      <c r="J6406" s="74"/>
      <c r="K6406" s="73"/>
      <c r="L6406" s="73"/>
      <c r="M6406" s="73"/>
      <c r="N6406" s="73"/>
      <c r="O6406" s="69"/>
      <c r="P6406" s="69"/>
      <c r="Q6406" s="69"/>
      <c r="R6406" s="69"/>
      <c r="S6406" s="69"/>
      <c r="T6406" s="69"/>
      <c r="U6406" s="69"/>
      <c r="V6406" s="72"/>
      <c r="W6406" s="71"/>
      <c r="X6406" s="71"/>
    </row>
    <row r="6407" spans="1:24" ht="15.75" thickBot="1">
      <c r="A6407" s="3">
        <v>0.63990000000000002</v>
      </c>
      <c r="B6407" s="17">
        <v>0.139058714</v>
      </c>
      <c r="C6407" s="17">
        <v>9.2511120799999999E-2</v>
      </c>
      <c r="D6407" s="17">
        <v>8.2523638100000005E-2</v>
      </c>
      <c r="E6407" s="74">
        <v>9.7745457499999994E-2</v>
      </c>
      <c r="F6407" s="74">
        <v>6.66653725E-2</v>
      </c>
      <c r="G6407" s="17">
        <v>0.10587656719999999</v>
      </c>
      <c r="J6407" s="74"/>
      <c r="K6407" s="73"/>
      <c r="L6407" s="73"/>
      <c r="M6407" s="73"/>
      <c r="N6407" s="73"/>
      <c r="O6407" s="69"/>
      <c r="P6407" s="69"/>
      <c r="Q6407" s="69"/>
      <c r="R6407" s="69"/>
      <c r="S6407" s="69"/>
      <c r="T6407" s="69"/>
      <c r="U6407" s="69"/>
      <c r="V6407" s="72"/>
      <c r="W6407" s="71"/>
      <c r="X6407" s="71"/>
    </row>
    <row r="6408" spans="1:24" ht="15.75" thickBot="1">
      <c r="A6408" s="3">
        <v>0.64</v>
      </c>
      <c r="B6408" s="17">
        <v>0.13916247970000001</v>
      </c>
      <c r="C6408" s="17">
        <v>9.2600825299999995E-2</v>
      </c>
      <c r="D6408" s="17">
        <v>8.261027E-2</v>
      </c>
      <c r="E6408" s="74">
        <v>9.7819321099999995E-2</v>
      </c>
      <c r="F6408" s="74">
        <v>6.6746960499999994E-2</v>
      </c>
      <c r="G6408" s="17">
        <v>0.1059563612</v>
      </c>
      <c r="J6408" s="74"/>
      <c r="K6408" s="73"/>
      <c r="L6408" s="73"/>
      <c r="M6408" s="73"/>
      <c r="N6408" s="73"/>
      <c r="O6408" s="69"/>
      <c r="P6408" s="69"/>
      <c r="Q6408" s="69"/>
      <c r="R6408" s="69"/>
      <c r="S6408" s="69"/>
      <c r="T6408" s="69"/>
      <c r="U6408" s="69"/>
      <c r="V6408" s="72"/>
      <c r="W6408" s="71"/>
      <c r="X6408" s="71"/>
    </row>
    <row r="6409" spans="1:24" ht="15.75" thickBot="1">
      <c r="A6409" s="3">
        <v>0.6401</v>
      </c>
      <c r="B6409" s="17">
        <v>0.13926625540000001</v>
      </c>
      <c r="C6409" s="17">
        <v>9.2690542299999998E-2</v>
      </c>
      <c r="D6409" s="17">
        <v>8.2696914900000001E-2</v>
      </c>
      <c r="E6409" s="74">
        <v>9.7893194000000003E-2</v>
      </c>
      <c r="F6409" s="74">
        <v>6.6828562399999999E-2</v>
      </c>
      <c r="G6409" s="17">
        <v>0.1060361647</v>
      </c>
      <c r="J6409" s="74"/>
      <c r="K6409" s="73"/>
      <c r="L6409" s="73"/>
      <c r="M6409" s="73"/>
      <c r="N6409" s="73"/>
      <c r="O6409" s="69"/>
      <c r="P6409" s="69"/>
      <c r="Q6409" s="69"/>
      <c r="R6409" s="69"/>
      <c r="S6409" s="69"/>
      <c r="T6409" s="69"/>
      <c r="U6409" s="69"/>
      <c r="V6409" s="72"/>
      <c r="W6409" s="71"/>
      <c r="X6409" s="71"/>
    </row>
    <row r="6410" spans="1:24" ht="15.75" thickBot="1">
      <c r="A6410" s="3">
        <v>0.64019999999999999</v>
      </c>
      <c r="B6410" s="17">
        <v>0.139370041</v>
      </c>
      <c r="C6410" s="17">
        <v>9.2780271799999994E-2</v>
      </c>
      <c r="D6410" s="17">
        <v>8.2783572900000005E-2</v>
      </c>
      <c r="E6410" s="74">
        <v>9.7967076E-2</v>
      </c>
      <c r="F6410" s="74">
        <v>6.6910178200000003E-2</v>
      </c>
      <c r="G6410" s="17">
        <v>0.1061159777</v>
      </c>
      <c r="J6410" s="74"/>
      <c r="K6410" s="73"/>
      <c r="L6410" s="73"/>
      <c r="M6410" s="73"/>
      <c r="N6410" s="73"/>
      <c r="O6410" s="69"/>
      <c r="P6410" s="69"/>
      <c r="Q6410" s="69"/>
      <c r="R6410" s="69"/>
      <c r="S6410" s="69"/>
      <c r="T6410" s="69"/>
      <c r="U6410" s="69"/>
      <c r="V6410" s="72"/>
      <c r="W6410" s="71"/>
      <c r="X6410" s="71"/>
    </row>
    <row r="6411" spans="1:24" ht="15.75" thickBot="1">
      <c r="A6411" s="3">
        <v>0.64029999999999998</v>
      </c>
      <c r="B6411" s="17">
        <v>0.13947383660000001</v>
      </c>
      <c r="C6411" s="17">
        <v>9.2870013799999998E-2</v>
      </c>
      <c r="D6411" s="17">
        <v>8.2870243999999996E-2</v>
      </c>
      <c r="E6411" s="74">
        <v>9.8040967199999995E-2</v>
      </c>
      <c r="F6411" s="74">
        <v>6.6991808E-2</v>
      </c>
      <c r="G6411" s="17">
        <v>0.10619580000000001</v>
      </c>
      <c r="J6411" s="74"/>
      <c r="K6411" s="73"/>
      <c r="L6411" s="73"/>
      <c r="M6411" s="73"/>
      <c r="N6411" s="73"/>
      <c r="O6411" s="69"/>
      <c r="P6411" s="69"/>
      <c r="Q6411" s="69"/>
      <c r="R6411" s="69"/>
      <c r="S6411" s="69"/>
      <c r="T6411" s="69"/>
      <c r="U6411" s="69"/>
      <c r="V6411" s="72"/>
      <c r="W6411" s="71"/>
      <c r="X6411" s="71"/>
    </row>
    <row r="6412" spans="1:24" ht="15.75" thickBot="1">
      <c r="A6412" s="3">
        <v>0.64039999999999997</v>
      </c>
      <c r="B6412" s="17">
        <v>0.13957764210000001</v>
      </c>
      <c r="C6412" s="17">
        <v>9.2959768400000004E-2</v>
      </c>
      <c r="D6412" s="17">
        <v>8.2956928099999994E-2</v>
      </c>
      <c r="E6412" s="74">
        <v>9.8114867499999994E-2</v>
      </c>
      <c r="F6412" s="74">
        <v>6.7073451800000003E-2</v>
      </c>
      <c r="G6412" s="17">
        <v>0.10627563180000001</v>
      </c>
      <c r="J6412" s="74"/>
      <c r="K6412" s="73"/>
      <c r="L6412" s="73"/>
      <c r="M6412" s="73"/>
      <c r="N6412" s="73"/>
      <c r="O6412" s="69"/>
      <c r="P6412" s="69"/>
      <c r="Q6412" s="69"/>
      <c r="R6412" s="69"/>
      <c r="S6412" s="69"/>
      <c r="T6412" s="69"/>
      <c r="U6412" s="69"/>
      <c r="V6412" s="72"/>
      <c r="W6412" s="71"/>
      <c r="X6412" s="71"/>
    </row>
    <row r="6413" spans="1:24" ht="15.75" thickBot="1">
      <c r="A6413" s="3">
        <v>0.64049999999999996</v>
      </c>
      <c r="B6413" s="17">
        <v>0.1396814576</v>
      </c>
      <c r="C6413" s="17">
        <v>9.3049535500000002E-2</v>
      </c>
      <c r="D6413" s="17">
        <v>8.3043625400000001E-2</v>
      </c>
      <c r="E6413" s="74">
        <v>9.8188777099999999E-2</v>
      </c>
      <c r="F6413" s="74">
        <v>6.7155109599999999E-2</v>
      </c>
      <c r="G6413" s="17">
        <v>0.1063554731</v>
      </c>
      <c r="J6413" s="74"/>
      <c r="K6413" s="73"/>
      <c r="L6413" s="73"/>
      <c r="M6413" s="73"/>
      <c r="N6413" s="73"/>
      <c r="O6413" s="69"/>
      <c r="P6413" s="69"/>
      <c r="Q6413" s="69"/>
      <c r="R6413" s="69"/>
      <c r="S6413" s="69"/>
      <c r="T6413" s="69"/>
      <c r="U6413" s="69"/>
      <c r="V6413" s="72"/>
      <c r="W6413" s="71"/>
      <c r="X6413" s="71"/>
    </row>
    <row r="6414" spans="1:24" ht="15.75" thickBot="1">
      <c r="A6414" s="3">
        <v>0.64059999999999995</v>
      </c>
      <c r="B6414" s="17">
        <v>0.1397852832</v>
      </c>
      <c r="C6414" s="17">
        <v>9.3139315099999995E-2</v>
      </c>
      <c r="D6414" s="17">
        <v>8.3130335799999996E-2</v>
      </c>
      <c r="E6414" s="74">
        <v>9.8262695900000002E-2</v>
      </c>
      <c r="F6414" s="74">
        <v>6.7236781300000006E-2</v>
      </c>
      <c r="G6414" s="17">
        <v>0.1064353239</v>
      </c>
      <c r="J6414" s="74"/>
      <c r="K6414" s="73"/>
      <c r="L6414" s="73"/>
      <c r="M6414" s="73"/>
      <c r="N6414" s="73"/>
      <c r="O6414" s="69"/>
      <c r="P6414" s="69"/>
      <c r="Q6414" s="69"/>
      <c r="R6414" s="69"/>
      <c r="S6414" s="69"/>
      <c r="T6414" s="69"/>
      <c r="U6414" s="69"/>
      <c r="V6414" s="72"/>
      <c r="W6414" s="71"/>
      <c r="X6414" s="71"/>
    </row>
    <row r="6415" spans="1:24" ht="15.75" thickBot="1">
      <c r="A6415" s="3">
        <v>0.64070000000000005</v>
      </c>
      <c r="B6415" s="17">
        <v>0.13988911870000001</v>
      </c>
      <c r="C6415" s="17">
        <v>9.3229107399999997E-2</v>
      </c>
      <c r="D6415" s="17">
        <v>8.3217059299999993E-2</v>
      </c>
      <c r="E6415" s="74">
        <v>9.8336623900000003E-2</v>
      </c>
      <c r="F6415" s="74">
        <v>6.7318467000000007E-2</v>
      </c>
      <c r="G6415" s="17">
        <v>0.10651518409999999</v>
      </c>
      <c r="J6415" s="74"/>
      <c r="K6415" s="73"/>
      <c r="L6415" s="73"/>
      <c r="M6415" s="73"/>
      <c r="N6415" s="73"/>
      <c r="O6415" s="69"/>
      <c r="P6415" s="69"/>
      <c r="Q6415" s="69"/>
      <c r="R6415" s="69"/>
      <c r="S6415" s="69"/>
      <c r="T6415" s="69"/>
      <c r="U6415" s="69"/>
      <c r="V6415" s="72"/>
      <c r="W6415" s="71"/>
      <c r="X6415" s="71"/>
    </row>
    <row r="6416" spans="1:24" ht="15.75" thickBot="1">
      <c r="A6416" s="3">
        <v>0.64080000000000004</v>
      </c>
      <c r="B6416" s="17">
        <v>0.13999296419999999</v>
      </c>
      <c r="C6416" s="17">
        <v>9.3318912099999998E-2</v>
      </c>
      <c r="D6416" s="17">
        <v>8.3303795900000005E-2</v>
      </c>
      <c r="E6416" s="74">
        <v>9.8410561100000002E-2</v>
      </c>
      <c r="F6416" s="74">
        <v>6.74001667E-2</v>
      </c>
      <c r="G6416" s="17">
        <v>0.10659505380000001</v>
      </c>
      <c r="J6416" s="74"/>
      <c r="K6416" s="73"/>
      <c r="L6416" s="73"/>
      <c r="M6416" s="73"/>
      <c r="N6416" s="73"/>
      <c r="O6416" s="69"/>
      <c r="P6416" s="69"/>
      <c r="Q6416" s="69"/>
      <c r="R6416" s="69"/>
      <c r="S6416" s="69"/>
      <c r="T6416" s="69"/>
      <c r="U6416" s="69"/>
      <c r="V6416" s="72"/>
      <c r="W6416" s="71"/>
      <c r="X6416" s="71"/>
    </row>
    <row r="6417" spans="1:24" ht="15.75" thickBot="1">
      <c r="A6417" s="3">
        <v>0.64090000000000003</v>
      </c>
      <c r="B6417" s="17">
        <v>0.14009681970000001</v>
      </c>
      <c r="C6417" s="17">
        <v>9.3408729499999996E-2</v>
      </c>
      <c r="D6417" s="17">
        <v>8.3390545600000004E-2</v>
      </c>
      <c r="E6417" s="74">
        <v>9.8484507600000007E-2</v>
      </c>
      <c r="F6417" s="74">
        <v>6.7481880399999999E-2</v>
      </c>
      <c r="G6417" s="17">
        <v>0.106674933</v>
      </c>
      <c r="J6417" s="74"/>
      <c r="K6417" s="73"/>
      <c r="L6417" s="73"/>
      <c r="M6417" s="73"/>
      <c r="N6417" s="73"/>
      <c r="O6417" s="69"/>
      <c r="P6417" s="69"/>
      <c r="Q6417" s="69"/>
      <c r="R6417" s="69"/>
      <c r="S6417" s="69"/>
      <c r="T6417" s="69"/>
      <c r="U6417" s="69"/>
      <c r="V6417" s="72"/>
      <c r="W6417" s="71"/>
      <c r="X6417" s="71"/>
    </row>
    <row r="6418" spans="1:24" ht="15.75" thickBot="1">
      <c r="A6418" s="3">
        <v>0.64100000000000001</v>
      </c>
      <c r="B6418" s="17">
        <v>0.14020068529999999</v>
      </c>
      <c r="C6418" s="17">
        <v>9.3498559499999995E-2</v>
      </c>
      <c r="D6418" s="17">
        <v>8.34773085E-2</v>
      </c>
      <c r="E6418" s="74">
        <v>9.8558463299999996E-2</v>
      </c>
      <c r="F6418" s="74">
        <v>6.75636082E-2</v>
      </c>
      <c r="G6418" s="17">
        <v>0.1067548217</v>
      </c>
      <c r="J6418" s="74"/>
      <c r="K6418" s="73"/>
      <c r="L6418" s="73"/>
      <c r="M6418" s="73"/>
      <c r="N6418" s="73"/>
      <c r="O6418" s="69"/>
      <c r="P6418" s="69"/>
      <c r="Q6418" s="69"/>
      <c r="R6418" s="69"/>
      <c r="S6418" s="69"/>
      <c r="T6418" s="69"/>
      <c r="U6418" s="69"/>
      <c r="V6418" s="72"/>
      <c r="W6418" s="71"/>
      <c r="X6418" s="71"/>
    </row>
    <row r="6419" spans="1:24" ht="15.75" thickBot="1">
      <c r="A6419" s="3">
        <v>0.6411</v>
      </c>
      <c r="B6419" s="17">
        <v>0.14030456090000001</v>
      </c>
      <c r="C6419" s="17">
        <v>9.3588402099999995E-2</v>
      </c>
      <c r="D6419" s="17">
        <v>8.3564084600000005E-2</v>
      </c>
      <c r="E6419" s="74">
        <v>9.8632428300000005E-2</v>
      </c>
      <c r="F6419" s="74">
        <v>6.7645350000000007E-2</v>
      </c>
      <c r="G6419" s="17">
        <v>0.1068347199</v>
      </c>
      <c r="J6419" s="74"/>
      <c r="K6419" s="73"/>
      <c r="L6419" s="73"/>
      <c r="M6419" s="73"/>
      <c r="N6419" s="73"/>
      <c r="O6419" s="69"/>
      <c r="P6419" s="69"/>
      <c r="Q6419" s="69"/>
      <c r="R6419" s="69"/>
      <c r="S6419" s="69"/>
      <c r="T6419" s="69"/>
      <c r="U6419" s="69"/>
      <c r="V6419" s="72"/>
      <c r="W6419" s="71"/>
      <c r="X6419" s="71"/>
    </row>
    <row r="6420" spans="1:24" ht="15.75" thickBot="1">
      <c r="A6420" s="3">
        <v>0.64119999999999999</v>
      </c>
      <c r="B6420" s="17">
        <v>0.14040844650000001</v>
      </c>
      <c r="C6420" s="17">
        <v>9.3678257299999998E-2</v>
      </c>
      <c r="D6420" s="17">
        <v>8.3650873799999997E-2</v>
      </c>
      <c r="E6420" s="74">
        <v>9.8706402499999998E-2</v>
      </c>
      <c r="F6420" s="74">
        <v>6.7727105800000006E-2</v>
      </c>
      <c r="G6420" s="17">
        <v>0.10691462760000001</v>
      </c>
      <c r="J6420" s="74"/>
      <c r="K6420" s="73"/>
      <c r="L6420" s="73"/>
      <c r="M6420" s="73"/>
      <c r="N6420" s="73"/>
      <c r="O6420" s="69"/>
      <c r="P6420" s="69"/>
      <c r="Q6420" s="69"/>
      <c r="R6420" s="69"/>
      <c r="S6420" s="69"/>
      <c r="T6420" s="69"/>
      <c r="U6420" s="69"/>
      <c r="V6420" s="72"/>
      <c r="W6420" s="71"/>
      <c r="X6420" s="71"/>
    </row>
    <row r="6421" spans="1:24" ht="15.75" thickBot="1">
      <c r="A6421" s="3">
        <v>0.64129999999999998</v>
      </c>
      <c r="B6421" s="17">
        <v>0.1405123422</v>
      </c>
      <c r="C6421" s="17">
        <v>9.3768125100000002E-2</v>
      </c>
      <c r="D6421" s="17">
        <v>8.3737676100000005E-2</v>
      </c>
      <c r="E6421" s="74">
        <v>9.8780385999999998E-2</v>
      </c>
      <c r="F6421" s="74">
        <v>6.7808875699999993E-2</v>
      </c>
      <c r="G6421" s="17">
        <v>0.10699454479999999</v>
      </c>
      <c r="J6421" s="74"/>
      <c r="K6421" s="73"/>
      <c r="L6421" s="73"/>
      <c r="M6421" s="73"/>
      <c r="N6421" s="73"/>
      <c r="O6421" s="69"/>
      <c r="P6421" s="69"/>
      <c r="Q6421" s="69"/>
      <c r="R6421" s="69"/>
      <c r="S6421" s="69"/>
      <c r="T6421" s="69"/>
      <c r="U6421" s="69"/>
      <c r="V6421" s="72"/>
      <c r="W6421" s="71"/>
      <c r="X6421" s="71"/>
    </row>
    <row r="6422" spans="1:24" ht="15.75" thickBot="1">
      <c r="A6422" s="3">
        <v>0.64139999999999997</v>
      </c>
      <c r="B6422" s="17">
        <v>0.140616248</v>
      </c>
      <c r="C6422" s="17">
        <v>9.3858005499999994E-2</v>
      </c>
      <c r="D6422" s="17">
        <v>8.3824491700000003E-2</v>
      </c>
      <c r="E6422" s="74">
        <v>9.8854378800000003E-2</v>
      </c>
      <c r="F6422" s="74">
        <v>6.78906596E-2</v>
      </c>
      <c r="G6422" s="17">
        <v>0.1070744716</v>
      </c>
      <c r="J6422" s="74"/>
      <c r="K6422" s="73"/>
      <c r="L6422" s="73"/>
      <c r="M6422" s="73"/>
      <c r="N6422" s="73"/>
      <c r="O6422" s="69"/>
      <c r="P6422" s="69"/>
      <c r="Q6422" s="69"/>
      <c r="R6422" s="69"/>
      <c r="S6422" s="69"/>
      <c r="T6422" s="69"/>
      <c r="U6422" s="69"/>
      <c r="V6422" s="72"/>
      <c r="W6422" s="71"/>
      <c r="X6422" s="71"/>
    </row>
    <row r="6423" spans="1:24" ht="15.75" thickBot="1">
      <c r="A6423" s="3">
        <v>0.64149999999999996</v>
      </c>
      <c r="B6423" s="17">
        <v>0.14072016379999999</v>
      </c>
      <c r="C6423" s="17">
        <v>9.3947898599999996E-2</v>
      </c>
      <c r="D6423" s="17">
        <v>8.3911320499999997E-2</v>
      </c>
      <c r="E6423" s="74">
        <v>9.8928380799999993E-2</v>
      </c>
      <c r="F6423" s="74">
        <v>6.7972457599999994E-2</v>
      </c>
      <c r="G6423" s="17">
        <v>0.10715440800000001</v>
      </c>
      <c r="J6423" s="74"/>
      <c r="K6423" s="73"/>
      <c r="L6423" s="73"/>
      <c r="M6423" s="73"/>
      <c r="N6423" s="73"/>
      <c r="O6423" s="69"/>
      <c r="P6423" s="69"/>
      <c r="Q6423" s="69"/>
      <c r="R6423" s="69"/>
      <c r="S6423" s="69"/>
      <c r="T6423" s="69"/>
      <c r="U6423" s="69"/>
      <c r="V6423" s="72"/>
      <c r="W6423" s="71"/>
      <c r="X6423" s="71"/>
    </row>
    <row r="6424" spans="1:24" ht="15.75" thickBot="1">
      <c r="A6424" s="3">
        <v>0.64159999999999995</v>
      </c>
      <c r="B6424" s="17">
        <v>0.1408240898</v>
      </c>
      <c r="C6424" s="17">
        <v>9.40378043E-2</v>
      </c>
      <c r="D6424" s="17">
        <v>8.3998162400000007E-2</v>
      </c>
      <c r="E6424" s="74">
        <v>9.9002392199999997E-2</v>
      </c>
      <c r="F6424" s="74">
        <v>6.8054269700000003E-2</v>
      </c>
      <c r="G6424" s="17">
        <v>0.1072343539</v>
      </c>
      <c r="J6424" s="74"/>
      <c r="K6424" s="73"/>
      <c r="L6424" s="73"/>
      <c r="M6424" s="73"/>
      <c r="N6424" s="73"/>
      <c r="O6424" s="69"/>
      <c r="P6424" s="69"/>
      <c r="Q6424" s="69"/>
      <c r="R6424" s="69"/>
      <c r="S6424" s="69"/>
      <c r="T6424" s="69"/>
      <c r="U6424" s="69"/>
      <c r="V6424" s="72"/>
      <c r="W6424" s="71"/>
      <c r="X6424" s="71"/>
    </row>
    <row r="6425" spans="1:24" ht="15.75" thickBot="1">
      <c r="A6425" s="3">
        <v>0.64170000000000005</v>
      </c>
      <c r="B6425" s="17">
        <v>0.1409280258</v>
      </c>
      <c r="C6425" s="17">
        <v>9.4127722699999999E-2</v>
      </c>
      <c r="D6425" s="17">
        <v>8.4085017600000006E-2</v>
      </c>
      <c r="E6425" s="74">
        <v>9.9076412799999999E-2</v>
      </c>
      <c r="F6425" s="74">
        <v>6.8136095899999999E-2</v>
      </c>
      <c r="G6425" s="17">
        <v>0.1073143094</v>
      </c>
      <c r="J6425" s="74"/>
      <c r="K6425" s="73"/>
      <c r="L6425" s="73"/>
      <c r="M6425" s="73"/>
      <c r="N6425" s="73"/>
      <c r="O6425" s="69"/>
      <c r="P6425" s="69"/>
      <c r="Q6425" s="69"/>
      <c r="R6425" s="69"/>
      <c r="S6425" s="69"/>
      <c r="T6425" s="69"/>
      <c r="U6425" s="69"/>
      <c r="V6425" s="72"/>
      <c r="W6425" s="71"/>
      <c r="X6425" s="71"/>
    </row>
    <row r="6426" spans="1:24" ht="15.75" thickBot="1">
      <c r="A6426" s="3">
        <v>0.64180000000000004</v>
      </c>
      <c r="B6426" s="17">
        <v>0.1410319719</v>
      </c>
      <c r="C6426" s="17">
        <v>9.4217653700000001E-2</v>
      </c>
      <c r="D6426" s="17">
        <v>8.4171886000000001E-2</v>
      </c>
      <c r="E6426" s="74">
        <v>9.9150442800000002E-2</v>
      </c>
      <c r="F6426" s="74">
        <v>6.8217936100000001E-2</v>
      </c>
      <c r="G6426" s="17">
        <v>0.1073942744</v>
      </c>
      <c r="J6426" s="74"/>
      <c r="K6426" s="73"/>
      <c r="L6426" s="73"/>
      <c r="M6426" s="73"/>
      <c r="N6426" s="73"/>
      <c r="O6426" s="69"/>
      <c r="P6426" s="69"/>
      <c r="Q6426" s="69"/>
      <c r="R6426" s="69"/>
      <c r="S6426" s="69"/>
      <c r="T6426" s="69"/>
      <c r="U6426" s="69"/>
      <c r="V6426" s="72"/>
      <c r="W6426" s="71"/>
      <c r="X6426" s="71"/>
    </row>
    <row r="6427" spans="1:24" ht="15.75" thickBot="1">
      <c r="A6427" s="3">
        <v>0.64190000000000003</v>
      </c>
      <c r="B6427" s="17">
        <v>0.1411359281</v>
      </c>
      <c r="C6427" s="17">
        <v>9.4307597500000007E-2</v>
      </c>
      <c r="D6427" s="17">
        <v>8.4258767600000006E-2</v>
      </c>
      <c r="E6427" s="74">
        <v>9.9224482099999997E-2</v>
      </c>
      <c r="F6427" s="74">
        <v>6.8299790499999999E-2</v>
      </c>
      <c r="G6427" s="17">
        <v>0.10747424899999999</v>
      </c>
      <c r="J6427" s="74"/>
      <c r="K6427" s="73"/>
      <c r="L6427" s="73"/>
      <c r="M6427" s="73"/>
      <c r="N6427" s="73"/>
      <c r="O6427" s="69"/>
      <c r="P6427" s="69"/>
      <c r="Q6427" s="69"/>
      <c r="R6427" s="69"/>
      <c r="S6427" s="69"/>
      <c r="T6427" s="69"/>
      <c r="U6427" s="69"/>
      <c r="V6427" s="72"/>
      <c r="W6427" s="71"/>
      <c r="X6427" s="71"/>
    </row>
    <row r="6428" spans="1:24" ht="15.75" thickBot="1">
      <c r="A6428" s="3">
        <v>0.64200000000000002</v>
      </c>
      <c r="B6428" s="17">
        <v>0.14123989449999999</v>
      </c>
      <c r="C6428" s="17">
        <v>9.43975539E-2</v>
      </c>
      <c r="D6428" s="17">
        <v>8.4345662500000002E-2</v>
      </c>
      <c r="E6428" s="74">
        <v>9.9298530800000007E-2</v>
      </c>
      <c r="F6428" s="74">
        <v>6.8381658999999997E-2</v>
      </c>
      <c r="G6428" s="17">
        <v>0.1075542333</v>
      </c>
      <c r="J6428" s="74"/>
      <c r="K6428" s="73"/>
      <c r="L6428" s="73"/>
      <c r="M6428" s="73"/>
      <c r="N6428" s="73"/>
      <c r="O6428" s="69"/>
      <c r="P6428" s="69"/>
      <c r="Q6428" s="69"/>
      <c r="R6428" s="69"/>
      <c r="S6428" s="69"/>
      <c r="T6428" s="69"/>
      <c r="U6428" s="69"/>
      <c r="V6428" s="72"/>
      <c r="W6428" s="71"/>
      <c r="X6428" s="71"/>
    </row>
    <row r="6429" spans="1:24" ht="15.75" thickBot="1">
      <c r="A6429" s="3">
        <v>0.6421</v>
      </c>
      <c r="B6429" s="17">
        <v>0.14134387100000001</v>
      </c>
      <c r="C6429" s="17">
        <v>9.4487523000000004E-2</v>
      </c>
      <c r="D6429" s="17">
        <v>8.4432570600000006E-2</v>
      </c>
      <c r="E6429" s="74">
        <v>9.9372588799999995E-2</v>
      </c>
      <c r="F6429" s="74">
        <v>6.8463541599999997E-2</v>
      </c>
      <c r="G6429" s="17">
        <v>0.10763422709999999</v>
      </c>
      <c r="J6429" s="74"/>
      <c r="K6429" s="73"/>
      <c r="L6429" s="73"/>
      <c r="M6429" s="73"/>
      <c r="N6429" s="73"/>
      <c r="O6429" s="69"/>
      <c r="P6429" s="69"/>
      <c r="Q6429" s="69"/>
      <c r="R6429" s="69"/>
      <c r="S6429" s="69"/>
      <c r="T6429" s="69"/>
      <c r="U6429" s="69"/>
      <c r="V6429" s="72"/>
      <c r="W6429" s="71"/>
      <c r="X6429" s="71"/>
    </row>
    <row r="6430" spans="1:24" ht="15.75" thickBot="1">
      <c r="A6430" s="3">
        <v>0.64219999999999999</v>
      </c>
      <c r="B6430" s="17">
        <v>0.1414478576</v>
      </c>
      <c r="C6430" s="17">
        <v>9.4577504800000003E-2</v>
      </c>
      <c r="D6430" s="17">
        <v>8.4519492000000002E-2</v>
      </c>
      <c r="E6430" s="74">
        <v>9.9446656100000003E-2</v>
      </c>
      <c r="F6430" s="74">
        <v>6.8545438400000006E-2</v>
      </c>
      <c r="G6430" s="17">
        <v>0.10771423049999999</v>
      </c>
      <c r="J6430" s="74"/>
      <c r="K6430" s="73"/>
      <c r="L6430" s="73"/>
      <c r="M6430" s="73"/>
      <c r="N6430" s="73"/>
      <c r="O6430" s="69"/>
      <c r="P6430" s="69"/>
      <c r="Q6430" s="69"/>
      <c r="R6430" s="69"/>
      <c r="S6430" s="69"/>
      <c r="T6430" s="69"/>
      <c r="U6430" s="69"/>
      <c r="V6430" s="72"/>
      <c r="W6430" s="71"/>
      <c r="X6430" s="71"/>
    </row>
    <row r="6431" spans="1:24" ht="15.75" thickBot="1">
      <c r="A6431" s="3">
        <v>0.64229999999999998</v>
      </c>
      <c r="B6431" s="17">
        <v>0.1415518543</v>
      </c>
      <c r="C6431" s="17">
        <v>9.4667499399999994E-2</v>
      </c>
      <c r="D6431" s="17">
        <v>8.4606426700000001E-2</v>
      </c>
      <c r="E6431" s="74">
        <v>9.9520732799999997E-2</v>
      </c>
      <c r="F6431" s="74">
        <v>6.8627349300000001E-2</v>
      </c>
      <c r="G6431" s="17">
        <v>0.10779424360000001</v>
      </c>
      <c r="J6431" s="74"/>
      <c r="K6431" s="73"/>
      <c r="L6431" s="73"/>
      <c r="M6431" s="73"/>
      <c r="N6431" s="73"/>
      <c r="O6431" s="69"/>
      <c r="P6431" s="69"/>
      <c r="Q6431" s="69"/>
      <c r="R6431" s="69"/>
      <c r="S6431" s="69"/>
      <c r="T6431" s="69"/>
      <c r="U6431" s="69"/>
      <c r="V6431" s="72"/>
      <c r="W6431" s="71"/>
      <c r="X6431" s="71"/>
    </row>
    <row r="6432" spans="1:24" ht="15.75" thickBot="1">
      <c r="A6432" s="3">
        <v>0.64239999999999997</v>
      </c>
      <c r="B6432" s="17">
        <v>0.14165586129999999</v>
      </c>
      <c r="C6432" s="17">
        <v>9.4757506599999999E-2</v>
      </c>
      <c r="D6432" s="17">
        <v>8.4693374599999996E-2</v>
      </c>
      <c r="E6432" s="74">
        <v>9.9594818799999998E-2</v>
      </c>
      <c r="F6432" s="74">
        <v>6.8709274400000006E-2</v>
      </c>
      <c r="G6432" s="17">
        <v>0.10787426629999999</v>
      </c>
      <c r="J6432" s="74"/>
      <c r="K6432" s="73"/>
      <c r="L6432" s="73"/>
      <c r="M6432" s="73"/>
      <c r="N6432" s="73"/>
      <c r="O6432" s="69"/>
      <c r="P6432" s="69"/>
      <c r="Q6432" s="69"/>
      <c r="R6432" s="69"/>
      <c r="S6432" s="69"/>
      <c r="T6432" s="69"/>
      <c r="U6432" s="69"/>
      <c r="V6432" s="72"/>
      <c r="W6432" s="71"/>
      <c r="X6432" s="71"/>
    </row>
    <row r="6433" spans="1:24" ht="15.75" thickBot="1">
      <c r="A6433" s="3">
        <v>0.64249999999999996</v>
      </c>
      <c r="B6433" s="17">
        <v>0.14175987840000001</v>
      </c>
      <c r="C6433" s="17">
        <v>9.4847526599999996E-2</v>
      </c>
      <c r="D6433" s="17">
        <v>8.4780335799999995E-2</v>
      </c>
      <c r="E6433" s="74">
        <v>9.9668914299999994E-2</v>
      </c>
      <c r="F6433" s="74">
        <v>6.8791213599999998E-2</v>
      </c>
      <c r="G6433" s="17">
        <v>0.1079542986</v>
      </c>
      <c r="J6433" s="74"/>
      <c r="K6433" s="73"/>
      <c r="L6433" s="73"/>
      <c r="M6433" s="73"/>
      <c r="N6433" s="73"/>
      <c r="O6433" s="69"/>
      <c r="P6433" s="69"/>
      <c r="Q6433" s="69"/>
      <c r="R6433" s="69"/>
      <c r="S6433" s="69"/>
      <c r="T6433" s="69"/>
      <c r="U6433" s="69"/>
      <c r="V6433" s="72"/>
      <c r="W6433" s="71"/>
      <c r="X6433" s="71"/>
    </row>
    <row r="6434" spans="1:24" ht="15.75" thickBot="1">
      <c r="A6434" s="3">
        <v>0.64259999999999995</v>
      </c>
      <c r="B6434" s="17">
        <v>0.14186390560000001</v>
      </c>
      <c r="C6434" s="17">
        <v>9.4937559399999996E-2</v>
      </c>
      <c r="D6434" s="17">
        <v>8.4867310400000007E-2</v>
      </c>
      <c r="E6434" s="74">
        <v>9.9743019099999997E-2</v>
      </c>
      <c r="F6434" s="74">
        <v>6.8873166999999999E-2</v>
      </c>
      <c r="G6434" s="17">
        <v>0.1080343406</v>
      </c>
      <c r="J6434" s="74"/>
      <c r="K6434" s="73"/>
      <c r="L6434" s="73"/>
      <c r="M6434" s="73"/>
      <c r="N6434" s="73"/>
      <c r="O6434" s="69"/>
      <c r="P6434" s="69"/>
      <c r="Q6434" s="69"/>
      <c r="R6434" s="69"/>
      <c r="S6434" s="69"/>
      <c r="T6434" s="69"/>
      <c r="U6434" s="69"/>
      <c r="V6434" s="72"/>
      <c r="W6434" s="71"/>
      <c r="X6434" s="71"/>
    </row>
    <row r="6435" spans="1:24" ht="15.75" thickBot="1">
      <c r="A6435" s="3">
        <v>0.64270000000000005</v>
      </c>
      <c r="B6435" s="17">
        <v>0.14196794309999999</v>
      </c>
      <c r="C6435" s="17">
        <v>9.5027604900000007E-2</v>
      </c>
      <c r="D6435" s="17">
        <v>8.49542982E-2</v>
      </c>
      <c r="E6435" s="74">
        <v>9.9817133299999999E-2</v>
      </c>
      <c r="F6435" s="74">
        <v>6.8955134599999995E-2</v>
      </c>
      <c r="G6435" s="17">
        <v>0.10811439220000001</v>
      </c>
      <c r="J6435" s="74"/>
      <c r="K6435" s="73"/>
      <c r="L6435" s="73"/>
      <c r="M6435" s="73"/>
      <c r="N6435" s="73"/>
      <c r="O6435" s="69"/>
      <c r="P6435" s="69"/>
      <c r="Q6435" s="69"/>
      <c r="R6435" s="69"/>
      <c r="S6435" s="69"/>
      <c r="T6435" s="69"/>
      <c r="U6435" s="69"/>
      <c r="V6435" s="72"/>
      <c r="W6435" s="71"/>
      <c r="X6435" s="71"/>
    </row>
    <row r="6436" spans="1:24" ht="15.75" thickBot="1">
      <c r="A6436" s="3">
        <v>0.64280000000000004</v>
      </c>
      <c r="B6436" s="17">
        <v>0.14207199079999999</v>
      </c>
      <c r="C6436" s="17">
        <v>9.5117663099999999E-2</v>
      </c>
      <c r="D6436" s="17">
        <v>8.5041299400000006E-2</v>
      </c>
      <c r="E6436" s="74">
        <v>9.9891256900000003E-2</v>
      </c>
      <c r="F6436" s="74">
        <v>6.9037116400000001E-2</v>
      </c>
      <c r="G6436" s="17">
        <v>0.1081944535</v>
      </c>
      <c r="J6436" s="74"/>
      <c r="K6436" s="73"/>
      <c r="L6436" s="73"/>
      <c r="M6436" s="73"/>
      <c r="N6436" s="73"/>
      <c r="O6436" s="69"/>
      <c r="P6436" s="69"/>
      <c r="Q6436" s="69"/>
      <c r="R6436" s="69"/>
      <c r="S6436" s="69"/>
      <c r="T6436" s="69"/>
      <c r="U6436" s="69"/>
      <c r="V6436" s="72"/>
      <c r="W6436" s="71"/>
      <c r="X6436" s="71"/>
    </row>
    <row r="6437" spans="1:24" ht="15.75" thickBot="1">
      <c r="A6437" s="3">
        <v>0.64290000000000003</v>
      </c>
      <c r="B6437" s="17">
        <v>0.14217604859999999</v>
      </c>
      <c r="C6437" s="17">
        <v>9.5207734200000005E-2</v>
      </c>
      <c r="D6437" s="17">
        <v>8.5128313799999994E-2</v>
      </c>
      <c r="E6437" s="74">
        <v>9.9965390000000001E-2</v>
      </c>
      <c r="F6437" s="74">
        <v>6.9119112400000002E-2</v>
      </c>
      <c r="G6437" s="17">
        <v>0.1082745245</v>
      </c>
      <c r="J6437" s="74"/>
      <c r="K6437" s="73"/>
      <c r="L6437" s="73"/>
      <c r="M6437" s="73"/>
      <c r="N6437" s="73"/>
      <c r="O6437" s="69"/>
      <c r="P6437" s="69"/>
      <c r="Q6437" s="69"/>
      <c r="R6437" s="69"/>
      <c r="S6437" s="69"/>
      <c r="T6437" s="69"/>
      <c r="U6437" s="69"/>
      <c r="V6437" s="72"/>
      <c r="W6437" s="71"/>
      <c r="X6437" s="71"/>
    </row>
    <row r="6438" spans="1:24" ht="15.75" thickBot="1">
      <c r="A6438" s="3">
        <v>0.64300000000000002</v>
      </c>
      <c r="B6438" s="17">
        <v>0.14228011669999999</v>
      </c>
      <c r="C6438" s="17">
        <v>9.5297818000000006E-2</v>
      </c>
      <c r="D6438" s="17">
        <v>8.5215341700000002E-2</v>
      </c>
      <c r="E6438" s="74">
        <v>0.10003953240000001</v>
      </c>
      <c r="F6438" s="74">
        <v>6.9201122599999998E-2</v>
      </c>
      <c r="G6438" s="17">
        <v>0.1083546051</v>
      </c>
      <c r="J6438" s="74"/>
      <c r="K6438" s="73"/>
      <c r="L6438" s="73"/>
      <c r="M6438" s="73"/>
      <c r="N6438" s="73"/>
      <c r="O6438" s="69"/>
      <c r="P6438" s="69"/>
      <c r="Q6438" s="69"/>
      <c r="R6438" s="69"/>
      <c r="S6438" s="69"/>
      <c r="T6438" s="69"/>
      <c r="U6438" s="69"/>
      <c r="V6438" s="72"/>
      <c r="W6438" s="71"/>
      <c r="X6438" s="71"/>
    </row>
    <row r="6439" spans="1:24" ht="15.75" thickBot="1">
      <c r="A6439" s="3">
        <v>0.6431</v>
      </c>
      <c r="B6439" s="17">
        <v>0.14238419499999999</v>
      </c>
      <c r="C6439" s="17">
        <v>9.5387914599999998E-2</v>
      </c>
      <c r="D6439" s="17">
        <v>8.5302382800000007E-2</v>
      </c>
      <c r="E6439" s="74">
        <v>0.10011368430000001</v>
      </c>
      <c r="F6439" s="74">
        <v>6.9283147000000003E-2</v>
      </c>
      <c r="G6439" s="17">
        <v>0.1084346955</v>
      </c>
      <c r="J6439" s="74"/>
      <c r="K6439" s="73"/>
      <c r="L6439" s="73"/>
      <c r="M6439" s="73"/>
      <c r="N6439" s="73"/>
      <c r="O6439" s="69"/>
      <c r="P6439" s="69"/>
      <c r="Q6439" s="69"/>
      <c r="R6439" s="69"/>
      <c r="S6439" s="69"/>
      <c r="T6439" s="69"/>
      <c r="U6439" s="69"/>
      <c r="V6439" s="72"/>
      <c r="W6439" s="71"/>
      <c r="X6439" s="71"/>
    </row>
    <row r="6440" spans="1:24" ht="15.75" thickBot="1">
      <c r="A6440" s="3">
        <v>0.64319999999999999</v>
      </c>
      <c r="B6440" s="17">
        <v>0.14248828350000001</v>
      </c>
      <c r="C6440" s="17">
        <v>9.5478024100000003E-2</v>
      </c>
      <c r="D6440" s="17">
        <v>8.5389437400000004E-2</v>
      </c>
      <c r="E6440" s="74">
        <v>0.1001878457</v>
      </c>
      <c r="F6440" s="74">
        <v>6.9365185699999998E-2</v>
      </c>
      <c r="G6440" s="17">
        <v>0.10851479560000001</v>
      </c>
      <c r="J6440" s="74"/>
      <c r="K6440" s="73"/>
      <c r="L6440" s="73"/>
      <c r="M6440" s="73"/>
      <c r="N6440" s="73"/>
      <c r="O6440" s="69"/>
      <c r="P6440" s="69"/>
      <c r="Q6440" s="69"/>
      <c r="R6440" s="69"/>
      <c r="S6440" s="69"/>
      <c r="T6440" s="69"/>
      <c r="U6440" s="69"/>
      <c r="V6440" s="72"/>
      <c r="W6440" s="71"/>
      <c r="X6440" s="71"/>
    </row>
    <row r="6441" spans="1:24" ht="15.75" thickBot="1">
      <c r="A6441" s="3">
        <v>0.64329999999999998</v>
      </c>
      <c r="B6441" s="17">
        <v>0.14259238229999999</v>
      </c>
      <c r="C6441" s="17">
        <v>9.5568146300000004E-2</v>
      </c>
      <c r="D6441" s="17">
        <v>8.5476505300000005E-2</v>
      </c>
      <c r="E6441" s="74">
        <v>0.1002620165</v>
      </c>
      <c r="F6441" s="74">
        <v>6.9447238699999997E-2</v>
      </c>
      <c r="G6441" s="17">
        <v>0.1085949053</v>
      </c>
      <c r="J6441" s="74"/>
      <c r="K6441" s="73"/>
      <c r="L6441" s="73"/>
      <c r="M6441" s="73"/>
      <c r="N6441" s="73"/>
      <c r="O6441" s="69"/>
      <c r="P6441" s="69"/>
      <c r="Q6441" s="69"/>
      <c r="R6441" s="69"/>
      <c r="S6441" s="69"/>
      <c r="T6441" s="69"/>
      <c r="U6441" s="69"/>
      <c r="V6441" s="72"/>
      <c r="W6441" s="71"/>
      <c r="X6441" s="71"/>
    </row>
    <row r="6442" spans="1:24" ht="15.75" thickBot="1">
      <c r="A6442" s="3">
        <v>0.64339999999999997</v>
      </c>
      <c r="B6442" s="17">
        <v>0.14269649130000001</v>
      </c>
      <c r="C6442" s="17">
        <v>9.5658281400000003E-2</v>
      </c>
      <c r="D6442" s="17">
        <v>8.5563586499999997E-2</v>
      </c>
      <c r="E6442" s="74">
        <v>0.1003361967</v>
      </c>
      <c r="F6442" s="74">
        <v>6.9529305799999996E-2</v>
      </c>
      <c r="G6442" s="17">
        <v>0.10867502480000001</v>
      </c>
      <c r="J6442" s="74"/>
      <c r="K6442" s="73"/>
      <c r="L6442" s="73"/>
      <c r="M6442" s="73"/>
      <c r="N6442" s="73"/>
      <c r="O6442" s="69"/>
      <c r="P6442" s="69"/>
      <c r="Q6442" s="69"/>
      <c r="R6442" s="69"/>
      <c r="S6442" s="69"/>
      <c r="T6442" s="69"/>
      <c r="U6442" s="69"/>
      <c r="V6442" s="72"/>
      <c r="W6442" s="71"/>
      <c r="X6442" s="71"/>
    </row>
    <row r="6443" spans="1:24" ht="15.75" thickBot="1">
      <c r="A6443" s="3">
        <v>0.64349999999999996</v>
      </c>
      <c r="B6443" s="17">
        <v>0.14280061059999999</v>
      </c>
      <c r="C6443" s="17">
        <v>9.5748429299999993E-2</v>
      </c>
      <c r="D6443" s="17">
        <v>8.5650681199999995E-2</v>
      </c>
      <c r="E6443" s="74">
        <v>0.1004103864</v>
      </c>
      <c r="F6443" s="74">
        <v>6.9611387299999994E-2</v>
      </c>
      <c r="G6443" s="17">
        <v>0.1087551541</v>
      </c>
      <c r="J6443" s="74"/>
      <c r="K6443" s="73"/>
      <c r="L6443" s="73"/>
      <c r="M6443" s="73"/>
      <c r="N6443" s="73"/>
      <c r="O6443" s="69"/>
      <c r="P6443" s="69"/>
      <c r="Q6443" s="69"/>
      <c r="R6443" s="69"/>
      <c r="S6443" s="69"/>
      <c r="T6443" s="69"/>
      <c r="U6443" s="69"/>
      <c r="V6443" s="72"/>
      <c r="W6443" s="71"/>
      <c r="X6443" s="71"/>
    </row>
    <row r="6444" spans="1:24" ht="15.75" thickBot="1">
      <c r="A6444" s="3">
        <v>0.64359999999999995</v>
      </c>
      <c r="B6444" s="17">
        <v>0.14290474019999999</v>
      </c>
      <c r="C6444" s="17">
        <v>9.5838590000000001E-2</v>
      </c>
      <c r="D6444" s="17">
        <v>8.5737789300000006E-2</v>
      </c>
      <c r="E6444" s="74">
        <v>0.1004845856</v>
      </c>
      <c r="F6444" s="74">
        <v>6.9693483000000001E-2</v>
      </c>
      <c r="G6444" s="17">
        <v>0.108835293</v>
      </c>
      <c r="J6444" s="74"/>
      <c r="K6444" s="73"/>
      <c r="L6444" s="73"/>
      <c r="M6444" s="73"/>
      <c r="N6444" s="73"/>
      <c r="O6444" s="69"/>
      <c r="P6444" s="69"/>
      <c r="Q6444" s="69"/>
      <c r="R6444" s="69"/>
      <c r="S6444" s="69"/>
      <c r="T6444" s="69"/>
      <c r="U6444" s="69"/>
      <c r="V6444" s="72"/>
      <c r="W6444" s="71"/>
      <c r="X6444" s="71"/>
    </row>
    <row r="6445" spans="1:24" ht="15.75" thickBot="1">
      <c r="A6445" s="3">
        <v>0.64370000000000005</v>
      </c>
      <c r="B6445" s="17">
        <v>0.14300888010000001</v>
      </c>
      <c r="C6445" s="17">
        <v>9.5928763599999994E-2</v>
      </c>
      <c r="D6445" s="17">
        <v>8.5824910700000007E-2</v>
      </c>
      <c r="E6445" s="74">
        <v>0.1005587943</v>
      </c>
      <c r="F6445" s="74">
        <v>6.9775592999999997E-2</v>
      </c>
      <c r="G6445" s="17">
        <v>0.1089154418</v>
      </c>
      <c r="J6445" s="74"/>
      <c r="K6445" s="73"/>
      <c r="L6445" s="73"/>
      <c r="M6445" s="73"/>
      <c r="N6445" s="73"/>
      <c r="O6445" s="69"/>
      <c r="P6445" s="69"/>
      <c r="Q6445" s="69"/>
      <c r="R6445" s="69"/>
      <c r="S6445" s="69"/>
      <c r="T6445" s="69"/>
      <c r="U6445" s="69"/>
      <c r="V6445" s="72"/>
      <c r="W6445" s="71"/>
      <c r="X6445" s="71"/>
    </row>
    <row r="6446" spans="1:24" ht="15.75" thickBot="1">
      <c r="A6446" s="3">
        <v>0.64380000000000004</v>
      </c>
      <c r="B6446" s="17">
        <v>0.14311303019999999</v>
      </c>
      <c r="C6446" s="17">
        <v>9.6018950000000006E-2</v>
      </c>
      <c r="D6446" s="17">
        <v>8.59120456E-2</v>
      </c>
      <c r="E6446" s="74">
        <v>0.10063301249999999</v>
      </c>
      <c r="F6446" s="74">
        <v>6.9857717299999997E-2</v>
      </c>
      <c r="G6446" s="17">
        <v>0.1089956002</v>
      </c>
      <c r="J6446" s="74"/>
      <c r="K6446" s="73"/>
      <c r="L6446" s="73"/>
      <c r="M6446" s="73"/>
      <c r="N6446" s="73"/>
      <c r="O6446" s="69"/>
      <c r="P6446" s="69"/>
      <c r="Q6446" s="69"/>
      <c r="R6446" s="69"/>
      <c r="S6446" s="69"/>
      <c r="T6446" s="69"/>
      <c r="U6446" s="69"/>
      <c r="V6446" s="72"/>
      <c r="W6446" s="71"/>
      <c r="X6446" s="71"/>
    </row>
    <row r="6447" spans="1:24" ht="15.75" thickBot="1">
      <c r="A6447" s="3">
        <v>0.64390000000000003</v>
      </c>
      <c r="B6447" s="17">
        <v>0.14321719059999999</v>
      </c>
      <c r="C6447" s="17">
        <v>9.6109149399999996E-2</v>
      </c>
      <c r="D6447" s="17">
        <v>8.5999193900000007E-2</v>
      </c>
      <c r="E6447" s="74">
        <v>0.1007072401</v>
      </c>
      <c r="F6447" s="74">
        <v>6.99398559E-2</v>
      </c>
      <c r="G6447" s="17">
        <v>0.1090757685</v>
      </c>
      <c r="J6447" s="74"/>
      <c r="K6447" s="73"/>
      <c r="L6447" s="73"/>
      <c r="M6447" s="73"/>
      <c r="N6447" s="73"/>
      <c r="O6447" s="69"/>
      <c r="P6447" s="69"/>
      <c r="Q6447" s="69"/>
      <c r="R6447" s="69"/>
      <c r="S6447" s="69"/>
      <c r="T6447" s="69"/>
      <c r="U6447" s="69"/>
      <c r="V6447" s="72"/>
      <c r="W6447" s="71"/>
      <c r="X6447" s="71"/>
    </row>
    <row r="6448" spans="1:24" ht="15.75" thickBot="1">
      <c r="A6448" s="3">
        <v>0.64400000000000002</v>
      </c>
      <c r="B6448" s="17">
        <v>0.14332136140000001</v>
      </c>
      <c r="C6448" s="17">
        <v>9.6199361600000005E-2</v>
      </c>
      <c r="D6448" s="17">
        <v>8.6086355599999997E-2</v>
      </c>
      <c r="E6448" s="74">
        <v>0.10078147730000001</v>
      </c>
      <c r="F6448" s="74">
        <v>7.0022008799999994E-2</v>
      </c>
      <c r="G6448" s="17">
        <v>0.1091559465</v>
      </c>
      <c r="J6448" s="74"/>
      <c r="K6448" s="73"/>
      <c r="L6448" s="73"/>
      <c r="M6448" s="73"/>
      <c r="N6448" s="73"/>
      <c r="O6448" s="69"/>
      <c r="P6448" s="69"/>
      <c r="Q6448" s="69"/>
      <c r="R6448" s="69"/>
      <c r="S6448" s="69"/>
      <c r="T6448" s="69"/>
      <c r="U6448" s="69"/>
      <c r="V6448" s="72"/>
      <c r="W6448" s="71"/>
      <c r="X6448" s="71"/>
    </row>
    <row r="6449" spans="1:24" ht="15.75" thickBot="1">
      <c r="A6449" s="3">
        <v>0.64410000000000001</v>
      </c>
      <c r="B6449" s="17">
        <v>0.1434255425</v>
      </c>
      <c r="C6449" s="17">
        <v>9.6289586699999999E-2</v>
      </c>
      <c r="D6449" s="17">
        <v>8.6173530799999995E-2</v>
      </c>
      <c r="E6449" s="74">
        <v>0.10085572399999999</v>
      </c>
      <c r="F6449" s="74">
        <v>7.0104176099999999E-2</v>
      </c>
      <c r="G6449" s="17">
        <v>0.1092361343</v>
      </c>
      <c r="J6449" s="74"/>
      <c r="K6449" s="73"/>
      <c r="L6449" s="73"/>
      <c r="M6449" s="73"/>
      <c r="N6449" s="73"/>
      <c r="O6449" s="69"/>
      <c r="P6449" s="69"/>
      <c r="Q6449" s="69"/>
      <c r="R6449" s="69"/>
      <c r="S6449" s="69"/>
      <c r="T6449" s="69"/>
      <c r="U6449" s="69"/>
      <c r="V6449" s="72"/>
      <c r="W6449" s="71"/>
      <c r="X6449" s="71"/>
    </row>
    <row r="6450" spans="1:24" ht="15.75" thickBot="1">
      <c r="A6450" s="3">
        <v>0.64419999999999999</v>
      </c>
      <c r="B6450" s="17">
        <v>0.14352973390000001</v>
      </c>
      <c r="C6450" s="17">
        <v>9.6379824700000005E-2</v>
      </c>
      <c r="D6450" s="17">
        <v>8.6260719499999999E-2</v>
      </c>
      <c r="E6450" s="74">
        <v>0.1009299803</v>
      </c>
      <c r="F6450" s="74">
        <v>7.0186357699999993E-2</v>
      </c>
      <c r="G6450" s="17">
        <v>0.10931633189999999</v>
      </c>
      <c r="J6450" s="74"/>
      <c r="K6450" s="73"/>
      <c r="L6450" s="73"/>
      <c r="M6450" s="73"/>
      <c r="N6450" s="73"/>
      <c r="O6450" s="69"/>
      <c r="P6450" s="69"/>
      <c r="Q6450" s="69"/>
      <c r="R6450" s="69"/>
      <c r="S6450" s="69"/>
      <c r="T6450" s="69"/>
      <c r="U6450" s="69"/>
      <c r="V6450" s="72"/>
      <c r="W6450" s="71"/>
      <c r="X6450" s="71"/>
    </row>
    <row r="6451" spans="1:24" ht="15.75" thickBot="1">
      <c r="A6451" s="3">
        <v>0.64429999999999998</v>
      </c>
      <c r="B6451" s="17">
        <v>0.14363393560000001</v>
      </c>
      <c r="C6451" s="17">
        <v>9.6470075599999996E-2</v>
      </c>
      <c r="D6451" s="17">
        <v>8.6347921600000002E-2</v>
      </c>
      <c r="E6451" s="74">
        <v>0.1010042461</v>
      </c>
      <c r="F6451" s="74">
        <v>7.0268553600000005E-2</v>
      </c>
      <c r="G6451" s="17">
        <v>0.10939653940000001</v>
      </c>
      <c r="J6451" s="74"/>
      <c r="K6451" s="73"/>
      <c r="L6451" s="73"/>
      <c r="M6451" s="73"/>
      <c r="N6451" s="73"/>
      <c r="O6451" s="69"/>
      <c r="P6451" s="69"/>
      <c r="Q6451" s="69"/>
      <c r="R6451" s="69"/>
      <c r="S6451" s="69"/>
      <c r="T6451" s="69"/>
      <c r="U6451" s="69"/>
      <c r="V6451" s="72"/>
      <c r="W6451" s="71"/>
      <c r="X6451" s="71"/>
    </row>
    <row r="6452" spans="1:24" ht="15.75" thickBot="1">
      <c r="A6452" s="3">
        <v>0.64439999999999997</v>
      </c>
      <c r="B6452" s="17">
        <v>0.14373814770000001</v>
      </c>
      <c r="C6452" s="17">
        <v>9.65603394E-2</v>
      </c>
      <c r="D6452" s="17">
        <v>8.6435137199999998E-2</v>
      </c>
      <c r="E6452" s="74">
        <v>0.1010785214</v>
      </c>
      <c r="F6452" s="74">
        <v>7.0350763900000002E-2</v>
      </c>
      <c r="G6452" s="17">
        <v>0.1094767566</v>
      </c>
      <c r="J6452" s="74"/>
      <c r="K6452" s="73"/>
      <c r="L6452" s="73"/>
      <c r="M6452" s="73"/>
      <c r="N6452" s="73"/>
      <c r="O6452" s="69"/>
      <c r="P6452" s="69"/>
      <c r="Q6452" s="69"/>
      <c r="R6452" s="69"/>
      <c r="S6452" s="69"/>
      <c r="T6452" s="69"/>
      <c r="U6452" s="69"/>
      <c r="V6452" s="72"/>
      <c r="W6452" s="71"/>
      <c r="X6452" s="71"/>
    </row>
    <row r="6453" spans="1:24" ht="15.75" thickBot="1">
      <c r="A6453" s="3">
        <v>0.64449999999999996</v>
      </c>
      <c r="B6453" s="17">
        <v>0.14384237020000001</v>
      </c>
      <c r="C6453" s="17">
        <v>9.6650616199999997E-2</v>
      </c>
      <c r="D6453" s="17">
        <v>8.65223663E-2</v>
      </c>
      <c r="E6453" s="74">
        <v>0.10115280629999999</v>
      </c>
      <c r="F6453" s="74">
        <v>7.0432988500000002E-2</v>
      </c>
      <c r="G6453" s="17">
        <v>0.1095569836</v>
      </c>
      <c r="J6453" s="74"/>
      <c r="K6453" s="73"/>
      <c r="L6453" s="73"/>
      <c r="M6453" s="73"/>
      <c r="N6453" s="73"/>
      <c r="O6453" s="69"/>
      <c r="P6453" s="69"/>
      <c r="Q6453" s="69"/>
      <c r="R6453" s="69"/>
      <c r="S6453" s="69"/>
      <c r="T6453" s="69"/>
      <c r="U6453" s="69"/>
      <c r="V6453" s="72"/>
      <c r="W6453" s="71"/>
      <c r="X6453" s="71"/>
    </row>
    <row r="6454" spans="1:24" ht="15.75" thickBot="1">
      <c r="A6454" s="3">
        <v>0.64459999999999995</v>
      </c>
      <c r="B6454" s="17">
        <v>0.14394660300000001</v>
      </c>
      <c r="C6454" s="17">
        <v>9.6740905899999993E-2</v>
      </c>
      <c r="D6454" s="17">
        <v>8.6609608800000001E-2</v>
      </c>
      <c r="E6454" s="74">
        <v>0.1012271008</v>
      </c>
      <c r="F6454" s="74">
        <v>7.05152275E-2</v>
      </c>
      <c r="G6454" s="17">
        <v>0.10963722049999999</v>
      </c>
      <c r="J6454" s="74"/>
      <c r="K6454" s="73"/>
      <c r="L6454" s="73"/>
      <c r="M6454" s="73"/>
      <c r="N6454" s="73"/>
      <c r="O6454" s="69"/>
      <c r="P6454" s="69"/>
      <c r="Q6454" s="69"/>
      <c r="R6454" s="69"/>
      <c r="S6454" s="69"/>
      <c r="T6454" s="69"/>
      <c r="U6454" s="69"/>
      <c r="V6454" s="72"/>
      <c r="W6454" s="71"/>
      <c r="X6454" s="71"/>
    </row>
    <row r="6455" spans="1:24" ht="15.75" thickBot="1">
      <c r="A6455" s="3">
        <v>0.64470000000000005</v>
      </c>
      <c r="B6455" s="17">
        <v>0.1440508462</v>
      </c>
      <c r="C6455" s="17">
        <v>9.6831208500000002E-2</v>
      </c>
      <c r="D6455" s="17">
        <v>8.6696864900000004E-2</v>
      </c>
      <c r="E6455" s="74">
        <v>0.10130140479999999</v>
      </c>
      <c r="F6455" s="74">
        <v>7.0597480899999995E-2</v>
      </c>
      <c r="G6455" s="17">
        <v>0.1097174673</v>
      </c>
      <c r="J6455" s="74"/>
      <c r="K6455" s="73"/>
      <c r="L6455" s="73"/>
      <c r="M6455" s="73"/>
      <c r="N6455" s="73"/>
      <c r="O6455" s="69"/>
      <c r="P6455" s="69"/>
      <c r="Q6455" s="69"/>
      <c r="R6455" s="69"/>
      <c r="S6455" s="69"/>
      <c r="T6455" s="69"/>
      <c r="U6455" s="69"/>
      <c r="V6455" s="72"/>
      <c r="W6455" s="71"/>
      <c r="X6455" s="71"/>
    </row>
    <row r="6456" spans="1:24" ht="15.75" thickBot="1">
      <c r="A6456" s="3">
        <v>0.64480000000000004</v>
      </c>
      <c r="B6456" s="17">
        <v>0.14415509970000001</v>
      </c>
      <c r="C6456" s="17">
        <v>9.6921524100000003E-2</v>
      </c>
      <c r="D6456" s="17">
        <v>8.6784134499999999E-2</v>
      </c>
      <c r="E6456" s="74">
        <v>0.1013757184</v>
      </c>
      <c r="F6456" s="74">
        <v>7.0679748700000003E-2</v>
      </c>
      <c r="G6456" s="17">
        <v>0.1097977238</v>
      </c>
      <c r="J6456" s="74"/>
      <c r="K6456" s="73"/>
      <c r="L6456" s="73"/>
      <c r="M6456" s="73"/>
      <c r="N6456" s="73"/>
      <c r="O6456" s="69"/>
      <c r="P6456" s="69"/>
      <c r="Q6456" s="69"/>
      <c r="R6456" s="69"/>
      <c r="S6456" s="69"/>
      <c r="T6456" s="69"/>
      <c r="U6456" s="69"/>
      <c r="V6456" s="72"/>
      <c r="W6456" s="71"/>
      <c r="X6456" s="71"/>
    </row>
    <row r="6457" spans="1:24" ht="15.75" thickBot="1">
      <c r="A6457" s="3">
        <v>0.64490000000000003</v>
      </c>
      <c r="B6457" s="17">
        <v>0.1442593637</v>
      </c>
      <c r="C6457" s="17">
        <v>9.7011852699999998E-2</v>
      </c>
      <c r="D6457" s="17">
        <v>8.68714176E-2</v>
      </c>
      <c r="E6457" s="74">
        <v>0.1014500416</v>
      </c>
      <c r="F6457" s="74">
        <v>7.0762030899999995E-2</v>
      </c>
      <c r="G6457" s="17">
        <v>0.10987799030000001</v>
      </c>
      <c r="J6457" s="74"/>
      <c r="K6457" s="73"/>
      <c r="L6457" s="73"/>
      <c r="M6457" s="73"/>
      <c r="N6457" s="73"/>
      <c r="O6457" s="69"/>
      <c r="P6457" s="69"/>
      <c r="Q6457" s="69"/>
      <c r="R6457" s="69"/>
      <c r="S6457" s="69"/>
      <c r="T6457" s="69"/>
      <c r="U6457" s="69"/>
      <c r="V6457" s="72"/>
      <c r="W6457" s="71"/>
      <c r="X6457" s="71"/>
    </row>
    <row r="6458" spans="1:24" ht="15.75" thickBot="1">
      <c r="A6458" s="3">
        <v>0.64500000000000002</v>
      </c>
      <c r="B6458" s="17">
        <v>0.1443636381</v>
      </c>
      <c r="C6458" s="17">
        <v>9.71021943E-2</v>
      </c>
      <c r="D6458" s="17">
        <v>8.6958714300000003E-2</v>
      </c>
      <c r="E6458" s="74">
        <v>0.1015243745</v>
      </c>
      <c r="F6458" s="74">
        <v>7.0844327600000007E-2</v>
      </c>
      <c r="G6458" s="17">
        <v>0.10995826659999999</v>
      </c>
      <c r="J6458" s="74"/>
      <c r="K6458" s="73"/>
      <c r="L6458" s="73"/>
      <c r="M6458" s="73"/>
      <c r="N6458" s="73"/>
      <c r="O6458" s="69"/>
      <c r="P6458" s="69"/>
      <c r="Q6458" s="69"/>
      <c r="R6458" s="69"/>
      <c r="S6458" s="69"/>
      <c r="T6458" s="69"/>
      <c r="U6458" s="69"/>
      <c r="V6458" s="72"/>
      <c r="W6458" s="71"/>
      <c r="X6458" s="71"/>
    </row>
    <row r="6459" spans="1:24" ht="15.75" thickBot="1">
      <c r="A6459" s="3">
        <v>0.64510000000000001</v>
      </c>
      <c r="B6459" s="17">
        <v>0.14446792289999999</v>
      </c>
      <c r="C6459" s="17">
        <v>9.71925488E-2</v>
      </c>
      <c r="D6459" s="17">
        <v>8.7046024499999999E-2</v>
      </c>
      <c r="E6459" s="74">
        <v>0.1015987169</v>
      </c>
      <c r="F6459" s="74">
        <v>7.0926638599999994E-2</v>
      </c>
      <c r="G6459" s="17">
        <v>0.11003855279999999</v>
      </c>
      <c r="J6459" s="74"/>
      <c r="K6459" s="73"/>
      <c r="L6459" s="73"/>
      <c r="M6459" s="73"/>
      <c r="N6459" s="73"/>
      <c r="O6459" s="69"/>
      <c r="P6459" s="69"/>
      <c r="Q6459" s="69"/>
      <c r="R6459" s="69"/>
      <c r="S6459" s="69"/>
      <c r="T6459" s="69"/>
      <c r="U6459" s="69"/>
      <c r="V6459" s="72"/>
      <c r="W6459" s="71"/>
      <c r="X6459" s="71"/>
    </row>
    <row r="6460" spans="1:24" ht="15.75" thickBot="1">
      <c r="A6460" s="3">
        <v>0.6452</v>
      </c>
      <c r="B6460" s="17">
        <v>0.14457221810000001</v>
      </c>
      <c r="C6460" s="17">
        <v>9.7282916400000002E-2</v>
      </c>
      <c r="D6460" s="17">
        <v>8.7133348200000002E-2</v>
      </c>
      <c r="E6460" s="74">
        <v>0.101673069</v>
      </c>
      <c r="F6460" s="74">
        <v>7.1008964100000002E-2</v>
      </c>
      <c r="G6460" s="17">
        <v>0.1101188489</v>
      </c>
      <c r="J6460" s="74"/>
      <c r="K6460" s="73"/>
      <c r="L6460" s="73"/>
      <c r="M6460" s="73"/>
      <c r="N6460" s="73"/>
      <c r="O6460" s="69"/>
      <c r="P6460" s="69"/>
      <c r="Q6460" s="69"/>
      <c r="R6460" s="69"/>
      <c r="S6460" s="69"/>
      <c r="T6460" s="69"/>
      <c r="U6460" s="69"/>
      <c r="V6460" s="72"/>
      <c r="W6460" s="71"/>
      <c r="X6460" s="71"/>
    </row>
    <row r="6461" spans="1:24" ht="15.75" thickBot="1">
      <c r="A6461" s="3">
        <v>0.64529999999999998</v>
      </c>
      <c r="B6461" s="17">
        <v>0.14467652380000001</v>
      </c>
      <c r="C6461" s="17">
        <v>9.7373296900000003E-2</v>
      </c>
      <c r="D6461" s="17">
        <v>8.7220685500000006E-2</v>
      </c>
      <c r="E6461" s="74">
        <v>0.1017474307</v>
      </c>
      <c r="F6461" s="74">
        <v>7.1091303999999994E-2</v>
      </c>
      <c r="G6461" s="17">
        <v>0.1101991549</v>
      </c>
      <c r="J6461" s="74"/>
      <c r="K6461" s="73"/>
      <c r="L6461" s="73"/>
      <c r="M6461" s="73"/>
      <c r="N6461" s="73"/>
      <c r="O6461" s="69"/>
      <c r="P6461" s="69"/>
      <c r="Q6461" s="69"/>
      <c r="R6461" s="69"/>
      <c r="S6461" s="69"/>
      <c r="T6461" s="69"/>
      <c r="U6461" s="69"/>
      <c r="V6461" s="72"/>
      <c r="W6461" s="71"/>
      <c r="X6461" s="71"/>
    </row>
    <row r="6462" spans="1:24" ht="15.75" thickBot="1">
      <c r="A6462" s="3">
        <v>0.64539999999999997</v>
      </c>
      <c r="B6462" s="17">
        <v>0.14478083990000001</v>
      </c>
      <c r="C6462" s="17">
        <v>9.7463690500000005E-2</v>
      </c>
      <c r="D6462" s="17">
        <v>8.7308036399999997E-2</v>
      </c>
      <c r="E6462" s="74">
        <v>0.101821802</v>
      </c>
      <c r="F6462" s="74">
        <v>7.1173658400000006E-2</v>
      </c>
      <c r="G6462" s="17">
        <v>0.1102794708</v>
      </c>
      <c r="J6462" s="74"/>
      <c r="K6462" s="73"/>
      <c r="L6462" s="73"/>
      <c r="M6462" s="73"/>
      <c r="N6462" s="73"/>
      <c r="O6462" s="69"/>
      <c r="P6462" s="69"/>
      <c r="Q6462" s="69"/>
      <c r="R6462" s="69"/>
      <c r="S6462" s="69"/>
      <c r="T6462" s="69"/>
      <c r="U6462" s="69"/>
      <c r="V6462" s="72"/>
      <c r="W6462" s="71"/>
      <c r="X6462" s="71"/>
    </row>
    <row r="6463" spans="1:24" ht="15.75" thickBot="1">
      <c r="A6463" s="3">
        <v>0.64549999999999996</v>
      </c>
      <c r="B6463" s="17">
        <v>0.14488516639999999</v>
      </c>
      <c r="C6463" s="17">
        <v>9.7554097100000001E-2</v>
      </c>
      <c r="D6463" s="17">
        <v>8.7395400900000003E-2</v>
      </c>
      <c r="E6463" s="74">
        <v>0.101896183</v>
      </c>
      <c r="F6463" s="74">
        <v>7.1256027200000002E-2</v>
      </c>
      <c r="G6463" s="17">
        <v>0.1103597966</v>
      </c>
      <c r="J6463" s="74"/>
      <c r="K6463" s="73"/>
      <c r="L6463" s="73"/>
      <c r="M6463" s="73"/>
      <c r="N6463" s="73"/>
      <c r="O6463" s="69"/>
      <c r="P6463" s="69"/>
      <c r="Q6463" s="69"/>
      <c r="R6463" s="69"/>
      <c r="S6463" s="69"/>
      <c r="T6463" s="69"/>
      <c r="U6463" s="69"/>
      <c r="V6463" s="72"/>
      <c r="W6463" s="71"/>
      <c r="X6463" s="71"/>
    </row>
    <row r="6464" spans="1:24" ht="15.75" thickBot="1">
      <c r="A6464" s="3">
        <v>0.64559999999999995</v>
      </c>
      <c r="B6464" s="17">
        <v>0.14498950350000001</v>
      </c>
      <c r="C6464" s="17">
        <v>9.7644516799999997E-2</v>
      </c>
      <c r="D6464" s="17">
        <v>8.7482778900000002E-2</v>
      </c>
      <c r="E6464" s="74">
        <v>0.1019705736</v>
      </c>
      <c r="F6464" s="74">
        <v>7.1338410500000005E-2</v>
      </c>
      <c r="G6464" s="17">
        <v>0.11044013229999999</v>
      </c>
      <c r="J6464" s="74"/>
      <c r="K6464" s="73"/>
      <c r="L6464" s="73"/>
      <c r="M6464" s="73"/>
      <c r="N6464" s="73"/>
      <c r="O6464" s="69"/>
      <c r="P6464" s="69"/>
      <c r="Q6464" s="69"/>
      <c r="R6464" s="69"/>
      <c r="S6464" s="69"/>
      <c r="T6464" s="69"/>
      <c r="U6464" s="69"/>
      <c r="V6464" s="72"/>
      <c r="W6464" s="71"/>
      <c r="X6464" s="71"/>
    </row>
    <row r="6465" spans="1:24" ht="15.75" thickBot="1">
      <c r="A6465" s="3">
        <v>0.64570000000000005</v>
      </c>
      <c r="B6465" s="17">
        <v>0.145093851</v>
      </c>
      <c r="C6465" s="17">
        <v>9.7734949500000001E-2</v>
      </c>
      <c r="D6465" s="17">
        <v>8.7570170599999997E-2</v>
      </c>
      <c r="E6465" s="74">
        <v>0.1020449739</v>
      </c>
      <c r="F6465" s="74">
        <v>7.1420808299999999E-2</v>
      </c>
      <c r="G6465" s="17">
        <v>0.11052047800000001</v>
      </c>
      <c r="J6465" s="74"/>
      <c r="K6465" s="73"/>
      <c r="L6465" s="73"/>
      <c r="M6465" s="73"/>
      <c r="N6465" s="73"/>
      <c r="O6465" s="69"/>
      <c r="P6465" s="69"/>
      <c r="Q6465" s="69"/>
      <c r="R6465" s="69"/>
      <c r="S6465" s="69"/>
      <c r="T6465" s="69"/>
      <c r="U6465" s="69"/>
      <c r="V6465" s="72"/>
      <c r="W6465" s="71"/>
      <c r="X6465" s="71"/>
    </row>
    <row r="6466" spans="1:24" ht="15.75" thickBot="1">
      <c r="A6466" s="3">
        <v>0.64580000000000004</v>
      </c>
      <c r="B6466" s="17">
        <v>0.14519820889999999</v>
      </c>
      <c r="C6466" s="17">
        <v>9.7825395199999998E-2</v>
      </c>
      <c r="D6466" s="17">
        <v>8.7657575900000007E-2</v>
      </c>
      <c r="E6466" s="74">
        <v>0.1021193839</v>
      </c>
      <c r="F6466" s="74">
        <v>7.15032206E-2</v>
      </c>
      <c r="G6466" s="17">
        <v>0.1106008336</v>
      </c>
      <c r="J6466" s="74"/>
      <c r="K6466" s="73"/>
      <c r="L6466" s="73"/>
      <c r="M6466" s="73"/>
      <c r="N6466" s="73"/>
      <c r="O6466" s="69"/>
      <c r="P6466" s="69"/>
      <c r="Q6466" s="69"/>
      <c r="R6466" s="69"/>
      <c r="S6466" s="69"/>
      <c r="T6466" s="69"/>
      <c r="U6466" s="69"/>
      <c r="V6466" s="72"/>
      <c r="W6466" s="71"/>
      <c r="X6466" s="71"/>
    </row>
    <row r="6467" spans="1:24" ht="15.75" thickBot="1">
      <c r="A6467" s="3">
        <v>0.64590000000000003</v>
      </c>
      <c r="B6467" s="17">
        <v>0.14530257739999999</v>
      </c>
      <c r="C6467" s="17">
        <v>9.7915853999999997E-2</v>
      </c>
      <c r="D6467" s="17">
        <v>8.7744994800000004E-2</v>
      </c>
      <c r="E6467" s="74">
        <v>0.10219380359999999</v>
      </c>
      <c r="F6467" s="74">
        <v>7.1585647399999994E-2</v>
      </c>
      <c r="G6467" s="17">
        <v>0.1106811992</v>
      </c>
      <c r="J6467" s="74"/>
      <c r="K6467" s="73"/>
      <c r="L6467" s="73"/>
      <c r="M6467" s="73"/>
      <c r="N6467" s="73"/>
      <c r="O6467" s="69"/>
      <c r="P6467" s="69"/>
      <c r="Q6467" s="69"/>
      <c r="R6467" s="69"/>
      <c r="S6467" s="69"/>
      <c r="T6467" s="69"/>
      <c r="U6467" s="69"/>
      <c r="V6467" s="72"/>
      <c r="W6467" s="71"/>
      <c r="X6467" s="71"/>
    </row>
    <row r="6468" spans="1:24" ht="15.75" thickBot="1">
      <c r="A6468" s="3">
        <v>0.64600000000000002</v>
      </c>
      <c r="B6468" s="17">
        <v>0.14540695640000001</v>
      </c>
      <c r="C6468" s="17">
        <v>9.8006325899999996E-2</v>
      </c>
      <c r="D6468" s="17">
        <v>8.7832427300000002E-2</v>
      </c>
      <c r="E6468" s="74">
        <v>0.102268233</v>
      </c>
      <c r="F6468" s="74">
        <v>7.1668088699999993E-2</v>
      </c>
      <c r="G6468" s="17">
        <v>0.1107615747</v>
      </c>
      <c r="J6468" s="74"/>
      <c r="K6468" s="73"/>
      <c r="L6468" s="73"/>
      <c r="M6468" s="73"/>
      <c r="N6468" s="73"/>
      <c r="O6468" s="69"/>
      <c r="P6468" s="69"/>
      <c r="Q6468" s="69"/>
      <c r="R6468" s="69"/>
      <c r="S6468" s="69"/>
      <c r="T6468" s="69"/>
      <c r="U6468" s="69"/>
      <c r="V6468" s="72"/>
      <c r="W6468" s="71"/>
      <c r="X6468" s="71"/>
    </row>
    <row r="6469" spans="1:24" ht="15.75" thickBot="1">
      <c r="A6469" s="3">
        <v>0.64610000000000001</v>
      </c>
      <c r="B6469" s="17">
        <v>0.14551134590000001</v>
      </c>
      <c r="C6469" s="17">
        <v>9.8096810899999998E-2</v>
      </c>
      <c r="D6469" s="17">
        <v>8.7919873499999995E-2</v>
      </c>
      <c r="E6469" s="74">
        <v>0.1023426721</v>
      </c>
      <c r="F6469" s="74">
        <v>7.1750544499999999E-2</v>
      </c>
      <c r="G6469" s="17">
        <v>0.11084196020000001</v>
      </c>
      <c r="J6469" s="74"/>
      <c r="K6469" s="73"/>
      <c r="L6469" s="73"/>
      <c r="M6469" s="73"/>
      <c r="N6469" s="73"/>
      <c r="O6469" s="69"/>
      <c r="P6469" s="69"/>
      <c r="Q6469" s="69"/>
      <c r="R6469" s="69"/>
      <c r="S6469" s="69"/>
      <c r="T6469" s="69"/>
      <c r="U6469" s="69"/>
      <c r="V6469" s="72"/>
      <c r="W6469" s="71"/>
      <c r="X6469" s="71"/>
    </row>
    <row r="6470" spans="1:24" ht="15.75" thickBot="1">
      <c r="A6470" s="3">
        <v>0.6462</v>
      </c>
      <c r="B6470" s="17">
        <v>0.14561574590000001</v>
      </c>
      <c r="C6470" s="17">
        <v>9.8187309E-2</v>
      </c>
      <c r="D6470" s="17">
        <v>8.8007333399999998E-2</v>
      </c>
      <c r="E6470" s="74">
        <v>0.1024171208</v>
      </c>
      <c r="F6470" s="74">
        <v>7.1833014900000006E-2</v>
      </c>
      <c r="G6470" s="17">
        <v>0.1109223557</v>
      </c>
      <c r="J6470" s="74"/>
      <c r="K6470" s="73"/>
      <c r="L6470" s="73"/>
      <c r="M6470" s="73"/>
      <c r="N6470" s="73"/>
      <c r="O6470" s="69"/>
      <c r="P6470" s="69"/>
      <c r="Q6470" s="69"/>
      <c r="R6470" s="69"/>
      <c r="S6470" s="69"/>
      <c r="T6470" s="69"/>
      <c r="U6470" s="69"/>
      <c r="V6470" s="72"/>
      <c r="W6470" s="71"/>
      <c r="X6470" s="71"/>
    </row>
    <row r="6471" spans="1:24" ht="15.75" thickBot="1">
      <c r="A6471" s="3">
        <v>0.64629999999999999</v>
      </c>
      <c r="B6471" s="17">
        <v>0.14572015639999999</v>
      </c>
      <c r="C6471" s="17">
        <v>9.8277820200000005E-2</v>
      </c>
      <c r="D6471" s="17">
        <v>8.8094806900000003E-2</v>
      </c>
      <c r="E6471" s="74">
        <v>0.1024915794</v>
      </c>
      <c r="F6471" s="74">
        <v>7.1915499800000005E-2</v>
      </c>
      <c r="G6471" s="17">
        <v>0.11100276119999999</v>
      </c>
      <c r="J6471" s="74"/>
      <c r="K6471" s="73"/>
      <c r="L6471" s="73"/>
      <c r="M6471" s="73"/>
      <c r="N6471" s="73"/>
      <c r="O6471" s="69"/>
      <c r="P6471" s="69"/>
      <c r="Q6471" s="69"/>
      <c r="R6471" s="69"/>
      <c r="S6471" s="69"/>
      <c r="T6471" s="69"/>
      <c r="U6471" s="69"/>
      <c r="V6471" s="72"/>
      <c r="W6471" s="71"/>
      <c r="X6471" s="71"/>
    </row>
    <row r="6472" spans="1:24" ht="15.75" thickBot="1">
      <c r="A6472" s="3">
        <v>0.64639999999999997</v>
      </c>
      <c r="B6472" s="17">
        <v>0.1458245775</v>
      </c>
      <c r="C6472" s="17">
        <v>9.8368344499999996E-2</v>
      </c>
      <c r="D6472" s="17">
        <v>8.8182293999999994E-2</v>
      </c>
      <c r="E6472" s="74">
        <v>0.1025660476</v>
      </c>
      <c r="F6472" s="74">
        <v>7.1997999300000004E-2</v>
      </c>
      <c r="G6472" s="17">
        <v>0.11108317669999999</v>
      </c>
      <c r="J6472" s="74"/>
      <c r="K6472" s="73"/>
      <c r="L6472" s="73"/>
      <c r="M6472" s="73"/>
      <c r="N6472" s="73"/>
      <c r="O6472" s="69"/>
      <c r="P6472" s="69"/>
      <c r="Q6472" s="69"/>
      <c r="R6472" s="69"/>
      <c r="S6472" s="69"/>
      <c r="T6472" s="69"/>
      <c r="U6472" s="69"/>
      <c r="V6472" s="72"/>
      <c r="W6472" s="71"/>
      <c r="X6472" s="71"/>
    </row>
    <row r="6473" spans="1:24" ht="15.75" thickBot="1">
      <c r="A6473" s="3">
        <v>0.64649999999999996</v>
      </c>
      <c r="B6473" s="17">
        <v>0.14592900910000001</v>
      </c>
      <c r="C6473" s="17">
        <v>9.8458881999999998E-2</v>
      </c>
      <c r="D6473" s="17">
        <v>8.8269794900000004E-2</v>
      </c>
      <c r="E6473" s="74">
        <v>0.1026405256</v>
      </c>
      <c r="F6473" s="74">
        <v>7.2080513299999996E-2</v>
      </c>
      <c r="G6473" s="17">
        <v>0.1111636022</v>
      </c>
      <c r="J6473" s="74"/>
      <c r="K6473" s="73"/>
      <c r="L6473" s="73"/>
      <c r="M6473" s="73"/>
      <c r="N6473" s="73"/>
      <c r="O6473" s="69"/>
      <c r="P6473" s="69"/>
      <c r="Q6473" s="69"/>
      <c r="R6473" s="69"/>
      <c r="S6473" s="69"/>
      <c r="T6473" s="69"/>
      <c r="U6473" s="69"/>
      <c r="V6473" s="72"/>
      <c r="W6473" s="71"/>
      <c r="X6473" s="71"/>
    </row>
    <row r="6474" spans="1:24" ht="15.75" thickBot="1">
      <c r="A6474" s="3">
        <v>0.64659999999999995</v>
      </c>
      <c r="B6474" s="17">
        <v>0.14603345130000001</v>
      </c>
      <c r="C6474" s="17">
        <v>9.8549432500000006E-2</v>
      </c>
      <c r="D6474" s="17">
        <v>8.8357309499999995E-2</v>
      </c>
      <c r="E6474" s="74">
        <v>0.1027150133</v>
      </c>
      <c r="F6474" s="74">
        <v>7.2163041900000002E-2</v>
      </c>
      <c r="G6474" s="17">
        <v>0.1112440378</v>
      </c>
      <c r="J6474" s="74"/>
      <c r="K6474" s="73"/>
      <c r="L6474" s="73"/>
      <c r="M6474" s="73"/>
      <c r="N6474" s="73"/>
      <c r="O6474" s="69"/>
      <c r="P6474" s="69"/>
      <c r="Q6474" s="69"/>
      <c r="R6474" s="69"/>
      <c r="S6474" s="69"/>
      <c r="T6474" s="69"/>
      <c r="U6474" s="69"/>
      <c r="V6474" s="72"/>
      <c r="W6474" s="71"/>
      <c r="X6474" s="71"/>
    </row>
    <row r="6475" spans="1:24" ht="15.75" thickBot="1">
      <c r="A6475" s="3">
        <v>0.64670000000000005</v>
      </c>
      <c r="B6475" s="17">
        <v>0.14613790409999999</v>
      </c>
      <c r="C6475" s="17">
        <v>9.8639996300000005E-2</v>
      </c>
      <c r="D6475" s="17">
        <v>8.8444837700000001E-2</v>
      </c>
      <c r="E6475" s="74">
        <v>0.1027895108</v>
      </c>
      <c r="F6475" s="74">
        <v>7.2245585099999995E-2</v>
      </c>
      <c r="G6475" s="17">
        <v>0.1113244833</v>
      </c>
      <c r="J6475" s="74"/>
      <c r="K6475" s="73"/>
      <c r="L6475" s="73"/>
      <c r="M6475" s="73"/>
      <c r="N6475" s="73"/>
      <c r="O6475" s="69"/>
      <c r="P6475" s="69"/>
      <c r="Q6475" s="69"/>
      <c r="R6475" s="69"/>
      <c r="S6475" s="69"/>
      <c r="T6475" s="69"/>
      <c r="U6475" s="69"/>
      <c r="V6475" s="72"/>
      <c r="W6475" s="71"/>
      <c r="X6475" s="71"/>
    </row>
    <row r="6476" spans="1:24" ht="15.75" thickBot="1">
      <c r="A6476" s="3">
        <v>0.64680000000000004</v>
      </c>
      <c r="B6476" s="17">
        <v>0.14624236739999999</v>
      </c>
      <c r="C6476" s="17">
        <v>9.8730573099999996E-2</v>
      </c>
      <c r="D6476" s="17">
        <v>8.8532379699999997E-2</v>
      </c>
      <c r="E6476" s="74">
        <v>0.1028640181</v>
      </c>
      <c r="F6476" s="74">
        <v>7.2328142900000003E-2</v>
      </c>
      <c r="G6476" s="17">
        <v>0.1114049389</v>
      </c>
      <c r="J6476" s="74"/>
      <c r="K6476" s="73"/>
      <c r="L6476" s="73"/>
      <c r="M6476" s="73"/>
      <c r="N6476" s="73"/>
      <c r="O6476" s="69"/>
      <c r="P6476" s="69"/>
      <c r="Q6476" s="69"/>
      <c r="R6476" s="69"/>
      <c r="S6476" s="69"/>
      <c r="T6476" s="69"/>
      <c r="U6476" s="69"/>
      <c r="V6476" s="72"/>
      <c r="W6476" s="71"/>
      <c r="X6476" s="71"/>
    </row>
    <row r="6477" spans="1:24" ht="15.75" thickBot="1">
      <c r="A6477" s="3">
        <v>0.64690000000000003</v>
      </c>
      <c r="B6477" s="17">
        <v>0.14634684140000001</v>
      </c>
      <c r="C6477" s="17">
        <v>9.8821163200000006E-2</v>
      </c>
      <c r="D6477" s="17">
        <v>8.8619935400000002E-2</v>
      </c>
      <c r="E6477" s="74">
        <v>0.1029385352</v>
      </c>
      <c r="F6477" s="74">
        <v>7.2410715299999998E-2</v>
      </c>
      <c r="G6477" s="17">
        <v>0.1114854046</v>
      </c>
      <c r="J6477" s="74"/>
      <c r="K6477" s="73"/>
      <c r="L6477" s="73"/>
      <c r="M6477" s="73"/>
      <c r="N6477" s="73"/>
      <c r="O6477" s="69"/>
      <c r="P6477" s="69"/>
      <c r="Q6477" s="69"/>
      <c r="R6477" s="69"/>
      <c r="S6477" s="69"/>
      <c r="T6477" s="69"/>
      <c r="U6477" s="69"/>
      <c r="V6477" s="72"/>
      <c r="W6477" s="71"/>
      <c r="X6477" s="71"/>
    </row>
    <row r="6478" spans="1:24" ht="15.75" thickBot="1">
      <c r="A6478" s="3">
        <v>0.64700000000000002</v>
      </c>
      <c r="B6478" s="17">
        <v>0.14645132590000001</v>
      </c>
      <c r="C6478" s="17">
        <v>9.8911766400000004E-2</v>
      </c>
      <c r="D6478" s="17">
        <v>8.8707504800000003E-2</v>
      </c>
      <c r="E6478" s="74">
        <v>0.103013062</v>
      </c>
      <c r="F6478" s="74">
        <v>7.2493302300000007E-2</v>
      </c>
      <c r="G6478" s="17">
        <v>0.1115658803</v>
      </c>
      <c r="J6478" s="74"/>
      <c r="K6478" s="73"/>
      <c r="L6478" s="73"/>
      <c r="M6478" s="73"/>
      <c r="N6478" s="73"/>
      <c r="O6478" s="69"/>
      <c r="P6478" s="69"/>
      <c r="Q6478" s="69"/>
      <c r="R6478" s="69"/>
      <c r="S6478" s="69"/>
      <c r="T6478" s="69"/>
      <c r="U6478" s="69"/>
      <c r="V6478" s="72"/>
      <c r="W6478" s="71"/>
      <c r="X6478" s="71"/>
    </row>
    <row r="6479" spans="1:24" ht="15.75" thickBot="1">
      <c r="A6479" s="3">
        <v>0.64710000000000001</v>
      </c>
      <c r="B6479" s="17">
        <v>0.146555821</v>
      </c>
      <c r="C6479" s="17">
        <v>9.9002382799999997E-2</v>
      </c>
      <c r="D6479" s="17">
        <v>8.8795087999999994E-2</v>
      </c>
      <c r="E6479" s="74">
        <v>0.1030875987</v>
      </c>
      <c r="F6479" s="74">
        <v>7.2575903999999997E-2</v>
      </c>
      <c r="G6479" s="17">
        <v>0.111646366</v>
      </c>
      <c r="J6479" s="74"/>
      <c r="K6479" s="73"/>
      <c r="L6479" s="73"/>
      <c r="M6479" s="73"/>
      <c r="N6479" s="73"/>
      <c r="O6479" s="69"/>
      <c r="P6479" s="69"/>
      <c r="Q6479" s="69"/>
      <c r="R6479" s="69"/>
      <c r="S6479" s="69"/>
      <c r="T6479" s="69"/>
      <c r="U6479" s="69"/>
      <c r="V6479" s="72"/>
      <c r="W6479" s="71"/>
      <c r="X6479" s="71"/>
    </row>
    <row r="6480" spans="1:24" ht="15.75" thickBot="1">
      <c r="A6480" s="3">
        <v>0.6472</v>
      </c>
      <c r="B6480" s="17">
        <v>0.14666032679999999</v>
      </c>
      <c r="C6480" s="17">
        <v>9.90930124E-2</v>
      </c>
      <c r="D6480" s="17">
        <v>8.8882684899999995E-2</v>
      </c>
      <c r="E6480" s="74">
        <v>0.10316214510000001</v>
      </c>
      <c r="F6480" s="74">
        <v>7.2658520200000007E-2</v>
      </c>
      <c r="G6480" s="17">
        <v>0.1117268619</v>
      </c>
      <c r="J6480" s="74"/>
      <c r="K6480" s="73"/>
      <c r="L6480" s="73"/>
      <c r="M6480" s="73"/>
      <c r="N6480" s="73"/>
      <c r="O6480" s="69"/>
      <c r="P6480" s="69"/>
      <c r="Q6480" s="69"/>
      <c r="R6480" s="69"/>
      <c r="S6480" s="69"/>
      <c r="T6480" s="69"/>
      <c r="U6480" s="69"/>
      <c r="V6480" s="72"/>
      <c r="W6480" s="71"/>
      <c r="X6480" s="71"/>
    </row>
    <row r="6481" spans="1:24" ht="15.75" thickBot="1">
      <c r="A6481" s="3">
        <v>0.64729999999999999</v>
      </c>
      <c r="B6481" s="17">
        <v>0.14676484319999999</v>
      </c>
      <c r="C6481" s="17">
        <v>9.9183655300000007E-2</v>
      </c>
      <c r="D6481" s="17">
        <v>8.8970295599999999E-2</v>
      </c>
      <c r="E6481" s="74">
        <v>0.10323670140000001</v>
      </c>
      <c r="F6481" s="74">
        <v>7.2741151099999998E-2</v>
      </c>
      <c r="G6481" s="17">
        <v>0.1118073678</v>
      </c>
      <c r="J6481" s="74"/>
      <c r="K6481" s="73"/>
      <c r="L6481" s="73"/>
      <c r="M6481" s="73"/>
      <c r="N6481" s="73"/>
      <c r="O6481" s="69"/>
      <c r="P6481" s="69"/>
      <c r="Q6481" s="69"/>
      <c r="R6481" s="69"/>
      <c r="S6481" s="69"/>
      <c r="T6481" s="69"/>
      <c r="U6481" s="69"/>
      <c r="V6481" s="72"/>
      <c r="W6481" s="71"/>
      <c r="X6481" s="71"/>
    </row>
    <row r="6482" spans="1:24" ht="15.75" thickBot="1">
      <c r="A6482" s="3">
        <v>0.64739999999999998</v>
      </c>
      <c r="B6482" s="17">
        <v>0.14686937019999999</v>
      </c>
      <c r="C6482" s="17">
        <v>9.9274311300000001E-2</v>
      </c>
      <c r="D6482" s="17">
        <v>8.9057920099999993E-2</v>
      </c>
      <c r="E6482" s="74">
        <v>0.1033112675</v>
      </c>
      <c r="F6482" s="74">
        <v>7.2823796699999999E-2</v>
      </c>
      <c r="G6482" s="17">
        <v>0.1118878838</v>
      </c>
      <c r="J6482" s="74"/>
      <c r="K6482" s="73"/>
      <c r="L6482" s="73"/>
      <c r="M6482" s="73"/>
      <c r="N6482" s="73"/>
      <c r="O6482" s="69"/>
      <c r="P6482" s="69"/>
      <c r="Q6482" s="69"/>
      <c r="R6482" s="69"/>
      <c r="S6482" s="69"/>
      <c r="T6482" s="69"/>
      <c r="U6482" s="69"/>
      <c r="V6482" s="72"/>
      <c r="W6482" s="71"/>
      <c r="X6482" s="71"/>
    </row>
    <row r="6483" spans="1:24" ht="15.75" thickBot="1">
      <c r="A6483" s="3">
        <v>0.64749999999999996</v>
      </c>
      <c r="B6483" s="17">
        <v>0.14697390790000001</v>
      </c>
      <c r="C6483" s="17">
        <v>9.93649806E-2</v>
      </c>
      <c r="D6483" s="17">
        <v>8.9145558299999997E-2</v>
      </c>
      <c r="E6483" s="74">
        <v>0.1033858434</v>
      </c>
      <c r="F6483" s="74">
        <v>7.2906456999999994E-2</v>
      </c>
      <c r="G6483" s="17">
        <v>0.11196841</v>
      </c>
      <c r="J6483" s="74"/>
      <c r="K6483" s="73"/>
      <c r="L6483" s="73"/>
      <c r="M6483" s="73"/>
      <c r="N6483" s="73"/>
      <c r="O6483" s="69"/>
      <c r="P6483" s="69"/>
      <c r="Q6483" s="69"/>
      <c r="R6483" s="69"/>
      <c r="S6483" s="69"/>
      <c r="T6483" s="69"/>
      <c r="U6483" s="69"/>
      <c r="V6483" s="72"/>
      <c r="W6483" s="71"/>
      <c r="X6483" s="71"/>
    </row>
    <row r="6484" spans="1:24" ht="15.75" thickBot="1">
      <c r="A6484" s="3">
        <v>0.64759999999999995</v>
      </c>
      <c r="B6484" s="17">
        <v>0.14707845620000001</v>
      </c>
      <c r="C6484" s="17">
        <v>9.9455663099999994E-2</v>
      </c>
      <c r="D6484" s="17">
        <v>8.9233210399999999E-2</v>
      </c>
      <c r="E6484" s="74">
        <v>0.1034604291</v>
      </c>
      <c r="F6484" s="74">
        <v>7.2989131900000004E-2</v>
      </c>
      <c r="G6484" s="17">
        <v>0.1120489462</v>
      </c>
      <c r="J6484" s="74"/>
      <c r="K6484" s="73"/>
      <c r="L6484" s="73"/>
      <c r="M6484" s="73"/>
      <c r="N6484" s="73"/>
      <c r="O6484" s="69"/>
      <c r="P6484" s="69"/>
      <c r="Q6484" s="69"/>
      <c r="R6484" s="69"/>
      <c r="S6484" s="69"/>
      <c r="T6484" s="69"/>
      <c r="U6484" s="69"/>
      <c r="V6484" s="72"/>
      <c r="W6484" s="71"/>
      <c r="X6484" s="71"/>
    </row>
    <row r="6485" spans="1:24" ht="15.75" thickBot="1">
      <c r="A6485" s="3">
        <v>0.64770000000000005</v>
      </c>
      <c r="B6485" s="17">
        <v>0.14718301519999999</v>
      </c>
      <c r="C6485" s="17">
        <v>9.9546358799999998E-2</v>
      </c>
      <c r="D6485" s="17">
        <v>8.9320876199999996E-2</v>
      </c>
      <c r="E6485" s="74">
        <v>0.1035350248</v>
      </c>
      <c r="F6485" s="74">
        <v>7.3071821499999995E-2</v>
      </c>
      <c r="G6485" s="17">
        <v>0.11212949260000001</v>
      </c>
      <c r="J6485" s="74"/>
      <c r="K6485" s="73"/>
      <c r="L6485" s="73"/>
      <c r="M6485" s="73"/>
      <c r="N6485" s="73"/>
      <c r="O6485" s="69"/>
      <c r="P6485" s="69"/>
      <c r="Q6485" s="69"/>
      <c r="R6485" s="69"/>
      <c r="S6485" s="69"/>
      <c r="T6485" s="69"/>
      <c r="U6485" s="69"/>
      <c r="V6485" s="72"/>
      <c r="W6485" s="71"/>
      <c r="X6485" s="71"/>
    </row>
    <row r="6486" spans="1:24" ht="15.75" thickBot="1">
      <c r="A6486" s="3">
        <v>0.64780000000000004</v>
      </c>
      <c r="B6486" s="17">
        <v>0.14728758489999999</v>
      </c>
      <c r="C6486" s="17">
        <v>9.9637067800000007E-2</v>
      </c>
      <c r="D6486" s="17">
        <v>8.9408555900000006E-2</v>
      </c>
      <c r="E6486" s="74">
        <v>0.1036096302</v>
      </c>
      <c r="F6486" s="74">
        <v>7.3154525799999995E-2</v>
      </c>
      <c r="G6486" s="17">
        <v>0.1122100491</v>
      </c>
      <c r="J6486" s="74"/>
      <c r="K6486" s="73"/>
      <c r="L6486" s="73"/>
      <c r="M6486" s="73"/>
      <c r="N6486" s="73"/>
      <c r="O6486" s="69"/>
      <c r="P6486" s="69"/>
      <c r="Q6486" s="69"/>
      <c r="R6486" s="69"/>
      <c r="S6486" s="69"/>
      <c r="T6486" s="69"/>
      <c r="U6486" s="69"/>
      <c r="V6486" s="72"/>
      <c r="W6486" s="71"/>
      <c r="X6486" s="71"/>
    </row>
    <row r="6487" spans="1:24" ht="15.75" thickBot="1">
      <c r="A6487" s="3">
        <v>0.64790000000000003</v>
      </c>
      <c r="B6487" s="17">
        <v>0.14739216520000001</v>
      </c>
      <c r="C6487" s="17">
        <v>9.9727790100000005E-2</v>
      </c>
      <c r="D6487" s="17">
        <v>8.9496249299999997E-2</v>
      </c>
      <c r="E6487" s="74">
        <v>0.1036842456</v>
      </c>
      <c r="F6487" s="74">
        <v>7.3237244800000004E-2</v>
      </c>
      <c r="G6487" s="17">
        <v>0.11229061579999999</v>
      </c>
      <c r="J6487" s="74"/>
      <c r="K6487" s="73"/>
      <c r="L6487" s="73"/>
      <c r="M6487" s="73"/>
      <c r="N6487" s="73"/>
      <c r="O6487" s="69"/>
      <c r="P6487" s="69"/>
      <c r="Q6487" s="69"/>
      <c r="R6487" s="69"/>
      <c r="S6487" s="69"/>
      <c r="T6487" s="69"/>
      <c r="U6487" s="69"/>
      <c r="V6487" s="72"/>
      <c r="W6487" s="71"/>
      <c r="X6487" s="71"/>
    </row>
    <row r="6488" spans="1:24" ht="15.75" thickBot="1">
      <c r="A6488" s="3">
        <v>0.64800000000000002</v>
      </c>
      <c r="B6488" s="17">
        <v>0.1474967563</v>
      </c>
      <c r="C6488" s="17">
        <v>9.9818525599999999E-2</v>
      </c>
      <c r="D6488" s="17">
        <v>8.9583956699999995E-2</v>
      </c>
      <c r="E6488" s="74">
        <v>0.1037588708</v>
      </c>
      <c r="F6488" s="74">
        <v>7.3319978499999994E-2</v>
      </c>
      <c r="G6488" s="17">
        <v>0.1123711926</v>
      </c>
      <c r="J6488" s="74"/>
      <c r="K6488" s="73"/>
      <c r="L6488" s="73"/>
      <c r="M6488" s="73"/>
      <c r="N6488" s="73"/>
      <c r="O6488" s="69"/>
      <c r="P6488" s="69"/>
      <c r="Q6488" s="69"/>
      <c r="R6488" s="69"/>
      <c r="S6488" s="69"/>
      <c r="T6488" s="69"/>
      <c r="U6488" s="69"/>
      <c r="V6488" s="72"/>
      <c r="W6488" s="71"/>
      <c r="X6488" s="71"/>
    </row>
    <row r="6489" spans="1:24" ht="15.75" thickBot="1">
      <c r="A6489" s="3">
        <v>0.64810000000000001</v>
      </c>
      <c r="B6489" s="17">
        <v>0.1476013581</v>
      </c>
      <c r="C6489" s="17">
        <v>9.9909274500000006E-2</v>
      </c>
      <c r="D6489" s="17">
        <v>8.9671677800000002E-2</v>
      </c>
      <c r="E6489" s="74">
        <v>0.10383350600000001</v>
      </c>
      <c r="F6489" s="74">
        <v>7.3402726900000007E-2</v>
      </c>
      <c r="G6489" s="17">
        <v>0.1124517796</v>
      </c>
      <c r="J6489" s="74"/>
      <c r="K6489" s="73"/>
      <c r="L6489" s="73"/>
      <c r="M6489" s="73"/>
      <c r="N6489" s="73"/>
      <c r="O6489" s="69"/>
      <c r="P6489" s="69"/>
      <c r="Q6489" s="69"/>
      <c r="R6489" s="69"/>
      <c r="S6489" s="69"/>
      <c r="T6489" s="69"/>
      <c r="U6489" s="69"/>
      <c r="V6489" s="72"/>
      <c r="W6489" s="71"/>
      <c r="X6489" s="71"/>
    </row>
    <row r="6490" spans="1:24" ht="15.75" thickBot="1">
      <c r="A6490" s="3">
        <v>0.6482</v>
      </c>
      <c r="B6490" s="17">
        <v>0.14770597050000001</v>
      </c>
      <c r="C6490" s="17">
        <v>0.10000003659999999</v>
      </c>
      <c r="D6490" s="17">
        <v>8.9759412799999994E-2</v>
      </c>
      <c r="E6490" s="74">
        <v>0.103908151</v>
      </c>
      <c r="F6490" s="74">
        <v>7.3485490099999995E-2</v>
      </c>
      <c r="G6490" s="17">
        <v>0.11253237670000001</v>
      </c>
      <c r="J6490" s="74"/>
      <c r="K6490" s="73"/>
      <c r="L6490" s="73"/>
      <c r="M6490" s="73"/>
      <c r="N6490" s="73"/>
      <c r="O6490" s="69"/>
      <c r="P6490" s="69"/>
      <c r="Q6490" s="69"/>
      <c r="R6490" s="69"/>
      <c r="S6490" s="69"/>
      <c r="T6490" s="69"/>
      <c r="U6490" s="69"/>
      <c r="V6490" s="72"/>
      <c r="W6490" s="71"/>
      <c r="X6490" s="71"/>
    </row>
    <row r="6491" spans="1:24" ht="15.75" thickBot="1">
      <c r="A6491" s="3">
        <v>0.64829999999999999</v>
      </c>
      <c r="B6491" s="17">
        <v>0.1478105938</v>
      </c>
      <c r="C6491" s="17">
        <v>0.100090812</v>
      </c>
      <c r="D6491" s="17">
        <v>8.9847161699999997E-2</v>
      </c>
      <c r="E6491" s="74">
        <v>0.1039828059</v>
      </c>
      <c r="F6491" s="74">
        <v>7.35682681E-2</v>
      </c>
      <c r="G6491" s="17">
        <v>0.112612984</v>
      </c>
      <c r="J6491" s="74"/>
      <c r="K6491" s="73"/>
      <c r="L6491" s="73"/>
      <c r="M6491" s="73"/>
      <c r="N6491" s="73"/>
      <c r="O6491" s="69"/>
      <c r="P6491" s="69"/>
      <c r="Q6491" s="69"/>
      <c r="R6491" s="69"/>
      <c r="S6491" s="69"/>
      <c r="T6491" s="69"/>
      <c r="U6491" s="69"/>
      <c r="V6491" s="72"/>
      <c r="W6491" s="71"/>
      <c r="X6491" s="71"/>
    </row>
    <row r="6492" spans="1:24" ht="15.75" thickBot="1">
      <c r="A6492" s="3">
        <v>0.64839999999999998</v>
      </c>
      <c r="B6492" s="17">
        <v>0.14791522770000001</v>
      </c>
      <c r="C6492" s="17">
        <v>0.10018160080000001</v>
      </c>
      <c r="D6492" s="17">
        <v>8.9934924499999999E-2</v>
      </c>
      <c r="E6492" s="74">
        <v>0.1040574708</v>
      </c>
      <c r="F6492" s="74">
        <v>7.3651060700000007E-2</v>
      </c>
      <c r="G6492" s="17">
        <v>0.1126936016</v>
      </c>
      <c r="J6492" s="74"/>
      <c r="K6492" s="73"/>
      <c r="L6492" s="73"/>
      <c r="M6492" s="73"/>
      <c r="N6492" s="73"/>
      <c r="O6492" s="69"/>
      <c r="P6492" s="69"/>
      <c r="Q6492" s="69"/>
      <c r="R6492" s="69"/>
      <c r="S6492" s="69"/>
      <c r="T6492" s="69"/>
      <c r="U6492" s="69"/>
      <c r="V6492" s="72"/>
      <c r="W6492" s="71"/>
      <c r="X6492" s="71"/>
    </row>
    <row r="6493" spans="1:24" ht="15.75" thickBot="1">
      <c r="A6493" s="3">
        <v>0.64849999999999997</v>
      </c>
      <c r="B6493" s="17">
        <v>0.1480198724</v>
      </c>
      <c r="C6493" s="17">
        <v>0.1002724029</v>
      </c>
      <c r="D6493" s="17">
        <v>9.0022701100000005E-2</v>
      </c>
      <c r="E6493" s="74">
        <v>0.1041321456</v>
      </c>
      <c r="F6493" s="74">
        <v>7.3733868199999997E-2</v>
      </c>
      <c r="G6493" s="17">
        <v>0.1127742293</v>
      </c>
      <c r="J6493" s="74"/>
      <c r="K6493" s="73"/>
      <c r="L6493" s="73"/>
      <c r="M6493" s="73"/>
      <c r="N6493" s="73"/>
      <c r="O6493" s="69"/>
      <c r="P6493" s="69"/>
      <c r="Q6493" s="69"/>
      <c r="R6493" s="69"/>
      <c r="S6493" s="69"/>
      <c r="T6493" s="69"/>
      <c r="U6493" s="69"/>
      <c r="V6493" s="72"/>
      <c r="W6493" s="71"/>
      <c r="X6493" s="71"/>
    </row>
    <row r="6494" spans="1:24" ht="15.75" thickBot="1">
      <c r="A6494" s="3">
        <v>0.64859999999999995</v>
      </c>
      <c r="B6494" s="17">
        <v>0.14812452779999999</v>
      </c>
      <c r="C6494" s="17">
        <v>0.1003632183</v>
      </c>
      <c r="D6494" s="17">
        <v>9.0110491700000003E-2</v>
      </c>
      <c r="E6494" s="74">
        <v>0.1042068303</v>
      </c>
      <c r="F6494" s="74">
        <v>7.3816690399999996E-2</v>
      </c>
      <c r="G6494" s="17">
        <v>0.1128548672</v>
      </c>
      <c r="J6494" s="74"/>
      <c r="K6494" s="73"/>
      <c r="L6494" s="73"/>
      <c r="M6494" s="73"/>
      <c r="N6494" s="73"/>
      <c r="O6494" s="69"/>
      <c r="P6494" s="69"/>
      <c r="Q6494" s="69"/>
      <c r="R6494" s="69"/>
      <c r="S6494" s="69"/>
      <c r="T6494" s="69"/>
      <c r="U6494" s="69"/>
      <c r="V6494" s="72"/>
      <c r="W6494" s="71"/>
      <c r="X6494" s="71"/>
    </row>
    <row r="6495" spans="1:24" ht="15.75" thickBot="1">
      <c r="A6495" s="3">
        <v>0.64870000000000005</v>
      </c>
      <c r="B6495" s="17">
        <v>0.14822919400000001</v>
      </c>
      <c r="C6495" s="17">
        <v>0.1004540471</v>
      </c>
      <c r="D6495" s="17">
        <v>9.0198296100000006E-2</v>
      </c>
      <c r="E6495" s="74">
        <v>0.10428152490000001</v>
      </c>
      <c r="F6495" s="74">
        <v>7.3899527500000006E-2</v>
      </c>
      <c r="G6495" s="17">
        <v>0.11293551540000001</v>
      </c>
      <c r="J6495" s="74"/>
      <c r="K6495" s="73"/>
      <c r="L6495" s="73"/>
      <c r="M6495" s="73"/>
      <c r="N6495" s="73"/>
      <c r="O6495" s="69"/>
      <c r="P6495" s="69"/>
      <c r="Q6495" s="69"/>
      <c r="R6495" s="69"/>
      <c r="S6495" s="69"/>
      <c r="T6495" s="69"/>
      <c r="U6495" s="69"/>
      <c r="V6495" s="72"/>
      <c r="W6495" s="71"/>
      <c r="X6495" s="71"/>
    </row>
    <row r="6496" spans="1:24" ht="15.75" thickBot="1">
      <c r="A6496" s="3">
        <v>0.64880000000000004</v>
      </c>
      <c r="B6496" s="17">
        <v>0.14833387100000001</v>
      </c>
      <c r="C6496" s="17">
        <v>0.1005448892</v>
      </c>
      <c r="D6496" s="17">
        <v>9.02861145E-2</v>
      </c>
      <c r="E6496" s="74">
        <v>0.1043562296</v>
      </c>
      <c r="F6496" s="74">
        <v>7.3982379299999998E-2</v>
      </c>
      <c r="G6496" s="17">
        <v>0.11301617379999999</v>
      </c>
      <c r="J6496" s="74"/>
      <c r="K6496" s="73"/>
      <c r="L6496" s="73"/>
      <c r="M6496" s="73"/>
      <c r="N6496" s="73"/>
      <c r="O6496" s="69"/>
      <c r="P6496" s="69"/>
      <c r="Q6496" s="69"/>
      <c r="R6496" s="69"/>
      <c r="S6496" s="69"/>
      <c r="T6496" s="69"/>
      <c r="U6496" s="69"/>
      <c r="V6496" s="72"/>
      <c r="W6496" s="71"/>
      <c r="X6496" s="71"/>
    </row>
    <row r="6497" spans="1:24" ht="15.75" thickBot="1">
      <c r="A6497" s="3">
        <v>0.64890000000000003</v>
      </c>
      <c r="B6497" s="17">
        <v>0.14843855880000001</v>
      </c>
      <c r="C6497" s="17">
        <v>0.1006357447</v>
      </c>
      <c r="D6497" s="17">
        <v>9.0373946799999993E-2</v>
      </c>
      <c r="E6497" s="74">
        <v>0.1044309442</v>
      </c>
      <c r="F6497" s="74">
        <v>7.4065245900000007E-2</v>
      </c>
      <c r="G6497" s="17">
        <v>0.11309684239999999</v>
      </c>
      <c r="J6497" s="74"/>
      <c r="K6497" s="73"/>
      <c r="L6497" s="73"/>
      <c r="M6497" s="73"/>
      <c r="N6497" s="73"/>
      <c r="O6497" s="69"/>
      <c r="P6497" s="69"/>
      <c r="Q6497" s="69"/>
      <c r="R6497" s="69"/>
      <c r="S6497" s="69"/>
      <c r="T6497" s="69"/>
      <c r="U6497" s="69"/>
      <c r="V6497" s="72"/>
      <c r="W6497" s="71"/>
      <c r="X6497" s="71"/>
    </row>
    <row r="6498" spans="1:24" ht="15.75" thickBot="1">
      <c r="A6498" s="3">
        <v>0.64900000000000002</v>
      </c>
      <c r="B6498" s="17">
        <v>0.14854325739999999</v>
      </c>
      <c r="C6498" s="17">
        <v>0.1007266136</v>
      </c>
      <c r="D6498" s="17">
        <v>9.0461792999999999E-2</v>
      </c>
      <c r="E6498" s="74">
        <v>0.1045056687</v>
      </c>
      <c r="F6498" s="74">
        <v>7.41481274E-2</v>
      </c>
      <c r="G6498" s="17">
        <v>0.1131775213</v>
      </c>
      <c r="J6498" s="74"/>
      <c r="K6498" s="73"/>
      <c r="L6498" s="73"/>
      <c r="M6498" s="73"/>
      <c r="N6498" s="73"/>
      <c r="O6498" s="69"/>
      <c r="P6498" s="69"/>
      <c r="Q6498" s="69"/>
      <c r="R6498" s="69"/>
      <c r="S6498" s="69"/>
      <c r="T6498" s="69"/>
      <c r="U6498" s="69"/>
      <c r="V6498" s="72"/>
      <c r="W6498" s="71"/>
      <c r="X6498" s="71"/>
    </row>
    <row r="6499" spans="1:24" ht="15.75" thickBot="1">
      <c r="A6499" s="3">
        <v>0.64910000000000001</v>
      </c>
      <c r="B6499" s="17">
        <v>0.14864796669999999</v>
      </c>
      <c r="C6499" s="17">
        <v>0.1008174959</v>
      </c>
      <c r="D6499" s="17">
        <v>9.0549653100000002E-2</v>
      </c>
      <c r="E6499" s="74">
        <v>0.1045804033</v>
      </c>
      <c r="F6499" s="74">
        <v>7.4231023699999996E-2</v>
      </c>
      <c r="G6499" s="17">
        <v>0.1132582104</v>
      </c>
      <c r="J6499" s="74"/>
      <c r="K6499" s="73"/>
      <c r="L6499" s="73"/>
      <c r="M6499" s="73"/>
      <c r="N6499" s="73"/>
      <c r="O6499" s="69"/>
      <c r="P6499" s="69"/>
      <c r="Q6499" s="69"/>
      <c r="R6499" s="69"/>
      <c r="S6499" s="69"/>
      <c r="T6499" s="69"/>
      <c r="U6499" s="69"/>
      <c r="V6499" s="72"/>
      <c r="W6499" s="71"/>
      <c r="X6499" s="71"/>
    </row>
    <row r="6500" spans="1:24" ht="15.75" thickBot="1">
      <c r="A6500" s="3">
        <v>0.6492</v>
      </c>
      <c r="B6500" s="17">
        <v>0.14875268689999999</v>
      </c>
      <c r="C6500" s="17">
        <v>0.1009083915</v>
      </c>
      <c r="D6500" s="17">
        <v>9.0637527300000006E-2</v>
      </c>
      <c r="E6500" s="74">
        <v>0.1046551478</v>
      </c>
      <c r="F6500" s="74">
        <v>7.4313934799999995E-2</v>
      </c>
      <c r="G6500" s="17">
        <v>0.1133389098</v>
      </c>
      <c r="J6500" s="74"/>
      <c r="K6500" s="73"/>
      <c r="L6500" s="73"/>
      <c r="M6500" s="73"/>
      <c r="N6500" s="73"/>
      <c r="O6500" s="69"/>
      <c r="P6500" s="69"/>
      <c r="Q6500" s="69"/>
      <c r="R6500" s="69"/>
      <c r="S6500" s="69"/>
      <c r="T6500" s="69"/>
      <c r="U6500" s="69"/>
      <c r="V6500" s="72"/>
      <c r="W6500" s="71"/>
      <c r="X6500" s="71"/>
    </row>
    <row r="6501" spans="1:24" ht="15.75" thickBot="1">
      <c r="A6501" s="3">
        <v>0.64929999999999999</v>
      </c>
      <c r="B6501" s="17">
        <v>0.14885741790000001</v>
      </c>
      <c r="C6501" s="17">
        <v>0.10099930059999999</v>
      </c>
      <c r="D6501" s="17">
        <v>9.0725415399999995E-2</v>
      </c>
      <c r="E6501" s="74">
        <v>0.10472990240000001</v>
      </c>
      <c r="F6501" s="74">
        <v>7.4396860800000006E-2</v>
      </c>
      <c r="G6501" s="17">
        <v>0.1134196195</v>
      </c>
      <c r="J6501" s="74"/>
      <c r="K6501" s="73"/>
      <c r="L6501" s="73"/>
      <c r="M6501" s="73"/>
      <c r="N6501" s="73"/>
      <c r="O6501" s="69"/>
      <c r="P6501" s="69"/>
      <c r="Q6501" s="69"/>
      <c r="R6501" s="69"/>
      <c r="S6501" s="69"/>
      <c r="T6501" s="69"/>
      <c r="U6501" s="69"/>
      <c r="V6501" s="72"/>
      <c r="W6501" s="71"/>
      <c r="X6501" s="71"/>
    </row>
    <row r="6502" spans="1:24" ht="15.75" thickBot="1">
      <c r="A6502" s="3">
        <v>0.64939999999999998</v>
      </c>
      <c r="B6502" s="17">
        <v>0.14896215979999999</v>
      </c>
      <c r="C6502" s="17">
        <v>0.1010902231</v>
      </c>
      <c r="D6502" s="17">
        <v>9.0813317399999996E-2</v>
      </c>
      <c r="E6502" s="74">
        <v>0.1048046669</v>
      </c>
      <c r="F6502" s="74">
        <v>7.4479801600000006E-2</v>
      </c>
      <c r="G6502" s="17">
        <v>0.1135003394</v>
      </c>
      <c r="J6502" s="74"/>
      <c r="K6502" s="73"/>
      <c r="L6502" s="73"/>
      <c r="M6502" s="73"/>
      <c r="N6502" s="73"/>
      <c r="O6502" s="69"/>
      <c r="P6502" s="69"/>
      <c r="Q6502" s="69"/>
      <c r="R6502" s="69"/>
      <c r="S6502" s="69"/>
      <c r="T6502" s="69"/>
      <c r="U6502" s="69"/>
      <c r="V6502" s="72"/>
      <c r="W6502" s="71"/>
      <c r="X6502" s="71"/>
    </row>
    <row r="6503" spans="1:24" ht="15.75" thickBot="1">
      <c r="A6503" s="3">
        <v>0.64949999999999997</v>
      </c>
      <c r="B6503" s="17">
        <v>0.14906691250000001</v>
      </c>
      <c r="C6503" s="17">
        <v>0.10118115900000001</v>
      </c>
      <c r="D6503" s="17">
        <v>9.0901233499999998E-2</v>
      </c>
      <c r="E6503" s="74">
        <v>0.1048794415</v>
      </c>
      <c r="F6503" s="74">
        <v>7.4562757300000004E-2</v>
      </c>
      <c r="G6503" s="17">
        <v>0.1135810697</v>
      </c>
      <c r="J6503" s="74"/>
      <c r="K6503" s="73"/>
      <c r="L6503" s="73"/>
      <c r="M6503" s="73"/>
      <c r="N6503" s="73"/>
      <c r="O6503" s="69"/>
      <c r="P6503" s="69"/>
      <c r="Q6503" s="69"/>
      <c r="R6503" s="69"/>
      <c r="S6503" s="69"/>
      <c r="T6503" s="69"/>
      <c r="U6503" s="69"/>
      <c r="V6503" s="72"/>
      <c r="W6503" s="71"/>
      <c r="X6503" s="71"/>
    </row>
    <row r="6504" spans="1:24" ht="15.75" thickBot="1">
      <c r="A6504" s="3">
        <v>0.64959999999999996</v>
      </c>
      <c r="B6504" s="17">
        <v>0.149171676</v>
      </c>
      <c r="C6504" s="17">
        <v>0.1012721084</v>
      </c>
      <c r="D6504" s="17">
        <v>9.0989163499999998E-2</v>
      </c>
      <c r="E6504" s="74">
        <v>0.10495422610000001</v>
      </c>
      <c r="F6504" s="74">
        <v>7.46457279E-2</v>
      </c>
      <c r="G6504" s="17">
        <v>0.1136618103</v>
      </c>
      <c r="J6504" s="74"/>
      <c r="K6504" s="73"/>
      <c r="L6504" s="73"/>
      <c r="M6504" s="73"/>
      <c r="N6504" s="73"/>
      <c r="O6504" s="69"/>
      <c r="P6504" s="69"/>
      <c r="Q6504" s="69"/>
      <c r="R6504" s="69"/>
      <c r="S6504" s="69"/>
      <c r="T6504" s="69"/>
      <c r="U6504" s="69"/>
      <c r="V6504" s="72"/>
      <c r="W6504" s="71"/>
      <c r="X6504" s="71"/>
    </row>
    <row r="6505" spans="1:24" ht="15.75" thickBot="1">
      <c r="A6505" s="3">
        <v>0.64970000000000006</v>
      </c>
      <c r="B6505" s="17">
        <v>0.14927645040000001</v>
      </c>
      <c r="C6505" s="17">
        <v>0.1013630712</v>
      </c>
      <c r="D6505" s="17">
        <v>9.1077107599999998E-2</v>
      </c>
      <c r="E6505" s="74">
        <v>0.1050290208</v>
      </c>
      <c r="F6505" s="74">
        <v>7.4728713399999994E-2</v>
      </c>
      <c r="G6505" s="17">
        <v>0.1137425611</v>
      </c>
      <c r="J6505" s="74"/>
      <c r="K6505" s="73"/>
      <c r="L6505" s="73"/>
      <c r="M6505" s="73"/>
      <c r="N6505" s="73"/>
      <c r="O6505" s="69"/>
      <c r="P6505" s="69"/>
      <c r="Q6505" s="69"/>
      <c r="R6505" s="69"/>
      <c r="S6505" s="69"/>
      <c r="T6505" s="69"/>
      <c r="U6505" s="69"/>
      <c r="V6505" s="72"/>
      <c r="W6505" s="71"/>
      <c r="X6505" s="71"/>
    </row>
    <row r="6506" spans="1:24" ht="15.75" thickBot="1">
      <c r="A6506" s="3">
        <v>0.64980000000000004</v>
      </c>
      <c r="B6506" s="17">
        <v>0.1493812357</v>
      </c>
      <c r="C6506" s="17">
        <v>0.1014540474</v>
      </c>
      <c r="D6506" s="17">
        <v>9.1165065599999998E-2</v>
      </c>
      <c r="E6506" s="74">
        <v>0.1051038255</v>
      </c>
      <c r="F6506" s="74">
        <v>7.4811713700000004E-2</v>
      </c>
      <c r="G6506" s="17">
        <v>0.1138233224</v>
      </c>
      <c r="J6506" s="74"/>
      <c r="K6506" s="73"/>
      <c r="L6506" s="73"/>
      <c r="M6506" s="73"/>
      <c r="N6506" s="73"/>
      <c r="O6506" s="69"/>
      <c r="P6506" s="69"/>
      <c r="Q6506" s="69"/>
      <c r="R6506" s="69"/>
      <c r="S6506" s="69"/>
      <c r="T6506" s="69"/>
      <c r="U6506" s="69"/>
      <c r="V6506" s="72"/>
      <c r="W6506" s="71"/>
      <c r="X6506" s="71"/>
    </row>
    <row r="6507" spans="1:24" ht="15.75" thickBot="1">
      <c r="A6507" s="3">
        <v>0.64990000000000003</v>
      </c>
      <c r="B6507" s="17">
        <v>0.14948603190000001</v>
      </c>
      <c r="C6507" s="17">
        <v>0.10154503719999999</v>
      </c>
      <c r="D6507" s="17">
        <v>9.1253037699999998E-2</v>
      </c>
      <c r="E6507" s="74">
        <v>0.10517864020000001</v>
      </c>
      <c r="F6507" s="74">
        <v>7.4894728999999993E-2</v>
      </c>
      <c r="G6507" s="17">
        <v>0.1139040939</v>
      </c>
      <c r="J6507" s="74"/>
      <c r="K6507" s="73"/>
      <c r="L6507" s="73"/>
      <c r="M6507" s="73"/>
      <c r="N6507" s="73"/>
      <c r="O6507" s="69"/>
      <c r="P6507" s="69"/>
      <c r="Q6507" s="69"/>
      <c r="R6507" s="69"/>
      <c r="S6507" s="69"/>
      <c r="T6507" s="69"/>
      <c r="U6507" s="69"/>
      <c r="V6507" s="72"/>
      <c r="W6507" s="71"/>
      <c r="X6507" s="71"/>
    </row>
    <row r="6508" spans="1:24" ht="15.75" thickBot="1">
      <c r="A6508" s="3">
        <v>0.65</v>
      </c>
      <c r="B6508" s="17">
        <v>0.14959083889999999</v>
      </c>
      <c r="C6508" s="17">
        <v>0.1016360404</v>
      </c>
      <c r="D6508" s="17">
        <v>9.1341023899999998E-2</v>
      </c>
      <c r="E6508" s="74">
        <v>0.105253465</v>
      </c>
      <c r="F6508" s="74">
        <v>7.4977759300000002E-2</v>
      </c>
      <c r="G6508" s="17">
        <v>0.1139848758</v>
      </c>
      <c r="J6508" s="74"/>
      <c r="K6508" s="73"/>
      <c r="L6508" s="73"/>
      <c r="M6508" s="73"/>
      <c r="N6508" s="73"/>
      <c r="O6508" s="69"/>
      <c r="P6508" s="69"/>
      <c r="Q6508" s="69"/>
      <c r="R6508" s="69"/>
      <c r="S6508" s="69"/>
      <c r="T6508" s="69"/>
      <c r="U6508" s="69"/>
      <c r="V6508" s="72"/>
      <c r="W6508" s="71"/>
      <c r="X6508" s="71"/>
    </row>
    <row r="6509" spans="1:24" ht="15.75" thickBot="1">
      <c r="A6509" s="3">
        <v>0.65010000000000001</v>
      </c>
      <c r="B6509" s="17">
        <v>0.1496956569</v>
      </c>
      <c r="C6509" s="17">
        <v>0.1017270571</v>
      </c>
      <c r="D6509" s="17">
        <v>9.1429024100000006E-2</v>
      </c>
      <c r="E6509" s="74">
        <v>0.1053283</v>
      </c>
      <c r="F6509" s="74">
        <v>7.50608044E-2</v>
      </c>
      <c r="G6509" s="17">
        <v>0.114065668</v>
      </c>
      <c r="J6509" s="74"/>
      <c r="K6509" s="73"/>
      <c r="L6509" s="73"/>
      <c r="M6509" s="73"/>
      <c r="N6509" s="73"/>
      <c r="O6509" s="69"/>
      <c r="P6509" s="69"/>
      <c r="Q6509" s="69"/>
      <c r="R6509" s="69"/>
      <c r="S6509" s="69"/>
      <c r="T6509" s="69"/>
      <c r="U6509" s="69"/>
      <c r="V6509" s="72"/>
      <c r="W6509" s="71"/>
      <c r="X6509" s="71"/>
    </row>
    <row r="6510" spans="1:24" ht="15.75" thickBot="1">
      <c r="A6510" s="3">
        <v>0.6502</v>
      </c>
      <c r="B6510" s="17">
        <v>0.14980048570000001</v>
      </c>
      <c r="C6510" s="17">
        <v>0.1018180873</v>
      </c>
      <c r="D6510" s="17">
        <v>9.1517038300000006E-2</v>
      </c>
      <c r="E6510" s="74">
        <v>0.105403145</v>
      </c>
      <c r="F6510" s="74">
        <v>7.5143864500000004E-2</v>
      </c>
      <c r="G6510" s="17">
        <v>0.1141464707</v>
      </c>
      <c r="J6510" s="74"/>
      <c r="K6510" s="73"/>
      <c r="L6510" s="73"/>
      <c r="M6510" s="73"/>
      <c r="N6510" s="73"/>
      <c r="O6510" s="69"/>
      <c r="P6510" s="69"/>
      <c r="Q6510" s="69"/>
      <c r="R6510" s="69"/>
      <c r="S6510" s="69"/>
      <c r="T6510" s="69"/>
      <c r="U6510" s="69"/>
      <c r="V6510" s="72"/>
      <c r="W6510" s="71"/>
      <c r="X6510" s="71"/>
    </row>
    <row r="6511" spans="1:24" ht="15.75" thickBot="1">
      <c r="A6511" s="3">
        <v>0.65029999999999999</v>
      </c>
      <c r="B6511" s="17">
        <v>0.14990532549999999</v>
      </c>
      <c r="C6511" s="17">
        <v>0.101909131</v>
      </c>
      <c r="D6511" s="17">
        <v>9.1605066600000007E-2</v>
      </c>
      <c r="E6511" s="74">
        <v>0.105478</v>
      </c>
      <c r="F6511" s="74">
        <v>7.5226939500000006E-2</v>
      </c>
      <c r="G6511" s="17">
        <v>0.11422728360000001</v>
      </c>
      <c r="J6511" s="74"/>
      <c r="K6511" s="73"/>
      <c r="L6511" s="73"/>
      <c r="M6511" s="73"/>
      <c r="N6511" s="73"/>
      <c r="O6511" s="69"/>
      <c r="P6511" s="69"/>
      <c r="Q6511" s="69"/>
      <c r="R6511" s="69"/>
      <c r="S6511" s="69"/>
      <c r="T6511" s="69"/>
      <c r="U6511" s="69"/>
      <c r="V6511" s="72"/>
      <c r="W6511" s="71"/>
      <c r="X6511" s="71"/>
    </row>
    <row r="6512" spans="1:24" ht="15.75" thickBot="1">
      <c r="A6512" s="3">
        <v>0.65039999999999998</v>
      </c>
      <c r="B6512" s="17">
        <v>0.15001017629999999</v>
      </c>
      <c r="C6512" s="17">
        <v>0.1020001883</v>
      </c>
      <c r="D6512" s="17">
        <v>9.1693108999999995E-2</v>
      </c>
      <c r="E6512" s="74">
        <v>0.1055528652</v>
      </c>
      <c r="F6512" s="74">
        <v>7.53100295E-2</v>
      </c>
      <c r="G6512" s="17">
        <v>0.11430810700000001</v>
      </c>
      <c r="J6512" s="74"/>
      <c r="K6512" s="73"/>
      <c r="L6512" s="73"/>
      <c r="M6512" s="73"/>
      <c r="N6512" s="73"/>
      <c r="O6512" s="69"/>
      <c r="P6512" s="69"/>
      <c r="Q6512" s="69"/>
      <c r="R6512" s="69"/>
      <c r="S6512" s="69"/>
      <c r="T6512" s="69"/>
      <c r="U6512" s="69"/>
      <c r="V6512" s="72"/>
      <c r="W6512" s="71"/>
      <c r="X6512" s="71"/>
    </row>
    <row r="6513" spans="1:24" ht="15.75" thickBot="1">
      <c r="A6513" s="3">
        <v>0.65049999999999997</v>
      </c>
      <c r="B6513" s="17">
        <v>0.1501150379</v>
      </c>
      <c r="C6513" s="17">
        <v>0.102091259</v>
      </c>
      <c r="D6513" s="17">
        <v>9.1781165499999998E-2</v>
      </c>
      <c r="E6513" s="74">
        <v>0.10562774060000001</v>
      </c>
      <c r="F6513" s="74">
        <v>7.53931345E-2</v>
      </c>
      <c r="G6513" s="17">
        <v>0.11438894080000001</v>
      </c>
      <c r="J6513" s="74"/>
      <c r="K6513" s="73"/>
      <c r="L6513" s="73"/>
      <c r="M6513" s="73"/>
      <c r="N6513" s="73"/>
      <c r="O6513" s="69"/>
      <c r="P6513" s="69"/>
      <c r="Q6513" s="69"/>
      <c r="R6513" s="69"/>
      <c r="S6513" s="69"/>
      <c r="T6513" s="69"/>
      <c r="U6513" s="69"/>
      <c r="V6513" s="72"/>
      <c r="W6513" s="71"/>
      <c r="X6513" s="71"/>
    </row>
    <row r="6514" spans="1:24" ht="15.75" thickBot="1">
      <c r="A6514" s="3">
        <v>0.65059999999999996</v>
      </c>
      <c r="B6514" s="17">
        <v>0.15021991060000001</v>
      </c>
      <c r="C6514" s="17">
        <v>0.10218234330000001</v>
      </c>
      <c r="D6514" s="17">
        <v>9.1869236100000001E-2</v>
      </c>
      <c r="E6514" s="74">
        <v>0.10570262599999999</v>
      </c>
      <c r="F6514" s="74">
        <v>7.5476254500000006E-2</v>
      </c>
      <c r="G6514" s="17">
        <v>0.1144697849</v>
      </c>
      <c r="J6514" s="74"/>
      <c r="K6514" s="73"/>
      <c r="L6514" s="73"/>
      <c r="M6514" s="73"/>
      <c r="N6514" s="73"/>
      <c r="O6514" s="69"/>
      <c r="P6514" s="69"/>
      <c r="Q6514" s="69"/>
      <c r="R6514" s="69"/>
      <c r="S6514" s="69"/>
      <c r="T6514" s="69"/>
      <c r="U6514" s="69"/>
      <c r="V6514" s="72"/>
      <c r="W6514" s="71"/>
      <c r="X6514" s="71"/>
    </row>
    <row r="6515" spans="1:24" ht="15.75" thickBot="1">
      <c r="A6515" s="3">
        <v>0.65069999999999995</v>
      </c>
      <c r="B6515" s="17">
        <v>0.1503247942</v>
      </c>
      <c r="C6515" s="17">
        <v>0.1022734412</v>
      </c>
      <c r="D6515" s="17">
        <v>9.1957320800000006E-2</v>
      </c>
      <c r="E6515" s="74">
        <v>0.10577752159999999</v>
      </c>
      <c r="F6515" s="74">
        <v>7.5559389500000004E-2</v>
      </c>
      <c r="G6515" s="17">
        <v>0.1145506395</v>
      </c>
      <c r="J6515" s="74"/>
      <c r="K6515" s="73"/>
      <c r="L6515" s="73"/>
      <c r="M6515" s="73"/>
      <c r="N6515" s="73"/>
      <c r="O6515" s="69"/>
      <c r="P6515" s="69"/>
      <c r="Q6515" s="69"/>
      <c r="R6515" s="69"/>
      <c r="S6515" s="69"/>
      <c r="T6515" s="69"/>
      <c r="U6515" s="69"/>
      <c r="V6515" s="72"/>
      <c r="W6515" s="71"/>
      <c r="X6515" s="71"/>
    </row>
    <row r="6516" spans="1:24" ht="15.75" thickBot="1">
      <c r="A6516" s="3">
        <v>0.65080000000000005</v>
      </c>
      <c r="B6516" s="17">
        <v>0.15042968870000001</v>
      </c>
      <c r="C6516" s="17">
        <v>0.10236455260000001</v>
      </c>
      <c r="D6516" s="17">
        <v>9.2045419599999997E-2</v>
      </c>
      <c r="E6516" s="74">
        <v>0.1058524273</v>
      </c>
      <c r="F6516" s="74">
        <v>7.56425394E-2</v>
      </c>
      <c r="G6516" s="17">
        <v>0.11463150449999999</v>
      </c>
      <c r="J6516" s="74"/>
      <c r="K6516" s="73"/>
      <c r="L6516" s="73"/>
      <c r="M6516" s="73"/>
      <c r="N6516" s="73"/>
      <c r="O6516" s="69"/>
      <c r="P6516" s="69"/>
      <c r="Q6516" s="69"/>
      <c r="R6516" s="69"/>
      <c r="S6516" s="69"/>
      <c r="T6516" s="69"/>
      <c r="U6516" s="69"/>
      <c r="V6516" s="72"/>
      <c r="W6516" s="71"/>
      <c r="X6516" s="71"/>
    </row>
    <row r="6517" spans="1:24" ht="15.75" thickBot="1">
      <c r="A6517" s="3">
        <v>0.65090000000000003</v>
      </c>
      <c r="B6517" s="17">
        <v>0.15053459429999999</v>
      </c>
      <c r="C6517" s="17">
        <v>0.1024556776</v>
      </c>
      <c r="D6517" s="17">
        <v>9.2133532500000004E-2</v>
      </c>
      <c r="E6517" s="74">
        <v>0.1059273432</v>
      </c>
      <c r="F6517" s="74">
        <v>7.5725704399999996E-2</v>
      </c>
      <c r="G6517" s="17">
        <v>0.11471238</v>
      </c>
      <c r="J6517" s="74"/>
      <c r="K6517" s="73"/>
      <c r="L6517" s="73"/>
      <c r="M6517" s="73"/>
      <c r="N6517" s="73"/>
      <c r="O6517" s="69"/>
      <c r="P6517" s="69"/>
      <c r="Q6517" s="69"/>
      <c r="R6517" s="69"/>
      <c r="S6517" s="69"/>
      <c r="T6517" s="69"/>
      <c r="U6517" s="69"/>
      <c r="V6517" s="72"/>
      <c r="W6517" s="71"/>
      <c r="X6517" s="71"/>
    </row>
    <row r="6518" spans="1:24" ht="15.75" thickBot="1">
      <c r="A6518" s="3">
        <v>0.65100000000000002</v>
      </c>
      <c r="B6518" s="17">
        <v>0.15063951079999999</v>
      </c>
      <c r="C6518" s="17">
        <v>0.1025468162</v>
      </c>
      <c r="D6518" s="17">
        <v>9.2221659600000006E-2</v>
      </c>
      <c r="E6518" s="74">
        <v>0.1060022692</v>
      </c>
      <c r="F6518" s="74">
        <v>7.5808884399999998E-2</v>
      </c>
      <c r="G6518" s="17">
        <v>0.1147932658</v>
      </c>
      <c r="J6518" s="74"/>
      <c r="K6518" s="73"/>
      <c r="L6518" s="73"/>
      <c r="M6518" s="73"/>
      <c r="N6518" s="73"/>
      <c r="O6518" s="69"/>
      <c r="P6518" s="69"/>
      <c r="Q6518" s="69"/>
      <c r="R6518" s="69"/>
      <c r="S6518" s="69"/>
      <c r="T6518" s="69"/>
      <c r="U6518" s="69"/>
      <c r="V6518" s="72"/>
      <c r="W6518" s="71"/>
      <c r="X6518" s="71"/>
    </row>
    <row r="6519" spans="1:24" ht="15.75" thickBot="1">
      <c r="A6519" s="3">
        <v>0.65110000000000001</v>
      </c>
      <c r="B6519" s="17">
        <v>0.15074443840000001</v>
      </c>
      <c r="C6519" s="17">
        <v>0.10263796829999999</v>
      </c>
      <c r="D6519" s="17">
        <v>9.2309800799999994E-2</v>
      </c>
      <c r="E6519" s="74">
        <v>0.10607720549999999</v>
      </c>
      <c r="F6519" s="74">
        <v>7.5892079500000001E-2</v>
      </c>
      <c r="G6519" s="17">
        <v>0.1148741622</v>
      </c>
      <c r="J6519" s="74"/>
      <c r="K6519" s="73"/>
      <c r="L6519" s="73"/>
      <c r="M6519" s="73"/>
      <c r="N6519" s="73"/>
      <c r="O6519" s="69"/>
      <c r="P6519" s="69"/>
      <c r="Q6519" s="69"/>
      <c r="R6519" s="69"/>
      <c r="S6519" s="69"/>
      <c r="T6519" s="69"/>
      <c r="U6519" s="69"/>
      <c r="V6519" s="72"/>
      <c r="W6519" s="71"/>
      <c r="X6519" s="71"/>
    </row>
    <row r="6520" spans="1:24" ht="15.75" thickBot="1">
      <c r="A6520" s="3">
        <v>0.6512</v>
      </c>
      <c r="B6520" s="17">
        <v>0.1508493769</v>
      </c>
      <c r="C6520" s="17">
        <v>0.10272913409999999</v>
      </c>
      <c r="D6520" s="17">
        <v>9.2397956200000006E-2</v>
      </c>
      <c r="E6520" s="74">
        <v>0.10615215190000001</v>
      </c>
      <c r="F6520" s="74">
        <v>7.5975289599999996E-2</v>
      </c>
      <c r="G6520" s="17">
        <v>0.1149550689</v>
      </c>
      <c r="J6520" s="74"/>
      <c r="K6520" s="73"/>
      <c r="L6520" s="73"/>
      <c r="M6520" s="73"/>
      <c r="N6520" s="73"/>
      <c r="O6520" s="69"/>
      <c r="P6520" s="69"/>
      <c r="Q6520" s="69"/>
      <c r="R6520" s="69"/>
      <c r="S6520" s="69"/>
      <c r="T6520" s="69"/>
      <c r="U6520" s="69"/>
      <c r="V6520" s="72"/>
      <c r="W6520" s="71"/>
      <c r="X6520" s="71"/>
    </row>
    <row r="6521" spans="1:24" ht="15.75" thickBot="1">
      <c r="A6521" s="3">
        <v>0.65129999999999999</v>
      </c>
      <c r="B6521" s="17">
        <v>0.15095432650000001</v>
      </c>
      <c r="C6521" s="17">
        <v>0.1028203135</v>
      </c>
      <c r="D6521" s="17">
        <v>9.2486125799999999E-2</v>
      </c>
      <c r="E6521" s="74">
        <v>0.10622710840000001</v>
      </c>
      <c r="F6521" s="74">
        <v>7.6058514699999996E-2</v>
      </c>
      <c r="G6521" s="17">
        <v>0.1150359862</v>
      </c>
      <c r="J6521" s="74"/>
      <c r="K6521" s="73"/>
      <c r="L6521" s="73"/>
      <c r="M6521" s="73"/>
      <c r="N6521" s="73"/>
      <c r="O6521" s="69"/>
      <c r="P6521" s="69"/>
      <c r="Q6521" s="69"/>
      <c r="R6521" s="69"/>
      <c r="S6521" s="69"/>
      <c r="T6521" s="69"/>
      <c r="U6521" s="69"/>
      <c r="V6521" s="72"/>
      <c r="W6521" s="71"/>
      <c r="X6521" s="71"/>
    </row>
    <row r="6522" spans="1:24" ht="15.75" thickBot="1">
      <c r="A6522" s="3">
        <v>0.65139999999999998</v>
      </c>
      <c r="B6522" s="17">
        <v>0.15105928709999999</v>
      </c>
      <c r="C6522" s="17">
        <v>0.1029115065</v>
      </c>
      <c r="D6522" s="17">
        <v>9.2574309499999993E-2</v>
      </c>
      <c r="E6522" s="74">
        <v>0.1063020752</v>
      </c>
      <c r="F6522" s="74">
        <v>7.6141755000000005E-2</v>
      </c>
      <c r="G6522" s="17">
        <v>0.11511691390000001</v>
      </c>
      <c r="J6522" s="74"/>
      <c r="K6522" s="73"/>
      <c r="L6522" s="73"/>
      <c r="M6522" s="73"/>
      <c r="N6522" s="73"/>
      <c r="O6522" s="69"/>
      <c r="P6522" s="69"/>
      <c r="Q6522" s="69"/>
      <c r="R6522" s="69"/>
      <c r="S6522" s="69"/>
      <c r="T6522" s="69"/>
      <c r="U6522" s="69"/>
      <c r="V6522" s="72"/>
      <c r="W6522" s="71"/>
      <c r="X6522" s="71"/>
    </row>
    <row r="6523" spans="1:24" ht="15.75" thickBot="1">
      <c r="A6523" s="3">
        <v>0.65149999999999997</v>
      </c>
      <c r="B6523" s="17">
        <v>0.1511642587</v>
      </c>
      <c r="C6523" s="17">
        <v>0.1030027131</v>
      </c>
      <c r="D6523" s="17">
        <v>9.2662507399999997E-2</v>
      </c>
      <c r="E6523" s="74">
        <v>0.1063770522</v>
      </c>
      <c r="F6523" s="74">
        <v>7.6225010300000007E-2</v>
      </c>
      <c r="G6523" s="17">
        <v>0.11519785220000001</v>
      </c>
      <c r="J6523" s="74"/>
      <c r="K6523" s="73"/>
      <c r="L6523" s="73"/>
      <c r="M6523" s="73"/>
      <c r="N6523" s="73"/>
      <c r="O6523" s="69"/>
      <c r="P6523" s="69"/>
      <c r="Q6523" s="69"/>
      <c r="R6523" s="69"/>
      <c r="S6523" s="69"/>
      <c r="T6523" s="69"/>
      <c r="U6523" s="69"/>
      <c r="V6523" s="72"/>
      <c r="W6523" s="71"/>
      <c r="X6523" s="71"/>
    </row>
    <row r="6524" spans="1:24" ht="15.75" thickBot="1">
      <c r="A6524" s="3">
        <v>0.65159999999999996</v>
      </c>
      <c r="B6524" s="17">
        <v>0.15126924150000001</v>
      </c>
      <c r="C6524" s="17">
        <v>0.1030939334</v>
      </c>
      <c r="D6524" s="17">
        <v>9.2750719600000003E-2</v>
      </c>
      <c r="E6524" s="74">
        <v>0.1064520395</v>
      </c>
      <c r="F6524" s="74">
        <v>7.63082806E-2</v>
      </c>
      <c r="G6524" s="17">
        <v>0.11527880090000001</v>
      </c>
      <c r="J6524" s="74"/>
      <c r="K6524" s="73"/>
      <c r="L6524" s="73"/>
      <c r="M6524" s="73"/>
      <c r="N6524" s="73"/>
      <c r="O6524" s="69"/>
      <c r="P6524" s="69"/>
      <c r="Q6524" s="69"/>
      <c r="R6524" s="69"/>
      <c r="S6524" s="69"/>
      <c r="T6524" s="69"/>
      <c r="U6524" s="69"/>
      <c r="V6524" s="72"/>
      <c r="W6524" s="71"/>
      <c r="X6524" s="71"/>
    </row>
    <row r="6525" spans="1:24" ht="15.75" thickBot="1">
      <c r="A6525" s="3">
        <v>0.65169999999999995</v>
      </c>
      <c r="B6525" s="17">
        <v>0.15137423520000001</v>
      </c>
      <c r="C6525" s="17">
        <v>0.10318516730000001</v>
      </c>
      <c r="D6525" s="17">
        <v>9.2838945899999997E-2</v>
      </c>
      <c r="E6525" s="74">
        <v>0.1065270369</v>
      </c>
      <c r="F6525" s="74">
        <v>7.6391566100000002E-2</v>
      </c>
      <c r="G6525" s="17">
        <v>0.11535976019999999</v>
      </c>
      <c r="J6525" s="74"/>
      <c r="K6525" s="73"/>
      <c r="L6525" s="73"/>
      <c r="M6525" s="73"/>
      <c r="N6525" s="73"/>
      <c r="O6525" s="69"/>
      <c r="P6525" s="69"/>
      <c r="Q6525" s="69"/>
      <c r="R6525" s="69"/>
      <c r="S6525" s="69"/>
      <c r="T6525" s="69"/>
      <c r="U6525" s="69"/>
      <c r="V6525" s="72"/>
      <c r="W6525" s="71"/>
      <c r="X6525" s="71"/>
    </row>
    <row r="6526" spans="1:24" ht="15.75" thickBot="1">
      <c r="A6526" s="3">
        <v>0.65180000000000005</v>
      </c>
      <c r="B6526" s="17">
        <v>0.1514792401</v>
      </c>
      <c r="C6526" s="17">
        <v>0.1032764149</v>
      </c>
      <c r="D6526" s="17">
        <v>9.2927186499999995E-2</v>
      </c>
      <c r="E6526" s="74">
        <v>0.1066020446</v>
      </c>
      <c r="F6526" s="74">
        <v>7.6474866700000005E-2</v>
      </c>
      <c r="G6526" s="17">
        <v>0.1154407299</v>
      </c>
      <c r="J6526" s="74"/>
      <c r="K6526" s="73"/>
      <c r="L6526" s="73"/>
      <c r="M6526" s="73"/>
      <c r="N6526" s="73"/>
      <c r="O6526" s="69"/>
      <c r="P6526" s="69"/>
      <c r="Q6526" s="69"/>
      <c r="R6526" s="69"/>
      <c r="S6526" s="69"/>
      <c r="T6526" s="69"/>
      <c r="U6526" s="69"/>
      <c r="V6526" s="72"/>
      <c r="W6526" s="71"/>
      <c r="X6526" s="71"/>
    </row>
    <row r="6527" spans="1:24" ht="15.75" thickBot="1">
      <c r="A6527" s="3">
        <v>0.65190000000000003</v>
      </c>
      <c r="B6527" s="17">
        <v>0.151584256</v>
      </c>
      <c r="C6527" s="17">
        <v>0.10336767619999999</v>
      </c>
      <c r="D6527" s="17">
        <v>9.3015441300000001E-2</v>
      </c>
      <c r="E6527" s="74">
        <v>0.1066770626</v>
      </c>
      <c r="F6527" s="74">
        <v>7.6558182500000002E-2</v>
      </c>
      <c r="G6527" s="17">
        <v>0.1155217102</v>
      </c>
      <c r="J6527" s="74"/>
      <c r="K6527" s="73"/>
      <c r="L6527" s="73"/>
      <c r="M6527" s="73"/>
      <c r="N6527" s="73"/>
      <c r="O6527" s="69"/>
      <c r="P6527" s="69"/>
      <c r="Q6527" s="69"/>
      <c r="R6527" s="69"/>
      <c r="S6527" s="69"/>
      <c r="T6527" s="69"/>
      <c r="U6527" s="69"/>
      <c r="V6527" s="72"/>
      <c r="W6527" s="71"/>
      <c r="X6527" s="71"/>
    </row>
    <row r="6528" spans="1:24" ht="15.75" thickBot="1">
      <c r="A6528" s="3">
        <v>0.65200000000000002</v>
      </c>
      <c r="B6528" s="17">
        <v>0.15168928300000001</v>
      </c>
      <c r="C6528" s="17">
        <v>0.1034589512</v>
      </c>
      <c r="D6528" s="17">
        <v>9.3103710399999998E-2</v>
      </c>
      <c r="E6528" s="74">
        <v>0.1067520908</v>
      </c>
      <c r="F6528" s="74">
        <v>7.6641513300000005E-2</v>
      </c>
      <c r="G6528" s="17">
        <v>0.115602701</v>
      </c>
      <c r="J6528" s="74"/>
      <c r="K6528" s="73"/>
      <c r="L6528" s="73"/>
      <c r="M6528" s="73"/>
      <c r="N6528" s="73"/>
      <c r="O6528" s="69"/>
      <c r="P6528" s="69"/>
      <c r="Q6528" s="69"/>
      <c r="R6528" s="69"/>
      <c r="S6528" s="69"/>
      <c r="T6528" s="69"/>
      <c r="U6528" s="69"/>
      <c r="V6528" s="72"/>
      <c r="W6528" s="71"/>
      <c r="X6528" s="71"/>
    </row>
    <row r="6529" spans="1:24" ht="15.75" thickBot="1">
      <c r="A6529" s="3">
        <v>0.65210000000000001</v>
      </c>
      <c r="B6529" s="17">
        <v>0.15179432109999999</v>
      </c>
      <c r="C6529" s="17">
        <v>0.1035502398</v>
      </c>
      <c r="D6529" s="17">
        <v>9.3191993700000003E-2</v>
      </c>
      <c r="E6529" s="74">
        <v>0.1068271293</v>
      </c>
      <c r="F6529" s="74">
        <v>7.6724859300000003E-2</v>
      </c>
      <c r="G6529" s="17">
        <v>0.1156837024</v>
      </c>
      <c r="J6529" s="74"/>
      <c r="K6529" s="73"/>
      <c r="L6529" s="73"/>
      <c r="M6529" s="73"/>
      <c r="N6529" s="73"/>
      <c r="O6529" s="69"/>
      <c r="P6529" s="69"/>
      <c r="Q6529" s="69"/>
      <c r="R6529" s="69"/>
      <c r="S6529" s="69"/>
      <c r="T6529" s="69"/>
      <c r="U6529" s="69"/>
      <c r="V6529" s="72"/>
      <c r="W6529" s="71"/>
      <c r="X6529" s="71"/>
    </row>
    <row r="6530" spans="1:24" ht="15.75" thickBot="1">
      <c r="A6530" s="3">
        <v>0.6522</v>
      </c>
      <c r="B6530" s="17">
        <v>0.15189937040000001</v>
      </c>
      <c r="C6530" s="17">
        <v>0.10364154220000001</v>
      </c>
      <c r="D6530" s="17">
        <v>9.3280291299999998E-2</v>
      </c>
      <c r="E6530" s="74">
        <v>0.106902178</v>
      </c>
      <c r="F6530" s="74">
        <v>7.6808220499999996E-2</v>
      </c>
      <c r="G6530" s="17">
        <v>0.1157647144</v>
      </c>
      <c r="J6530" s="74"/>
      <c r="K6530" s="73"/>
      <c r="L6530" s="73"/>
      <c r="M6530" s="73"/>
      <c r="N6530" s="73"/>
      <c r="O6530" s="69"/>
      <c r="P6530" s="69"/>
      <c r="Q6530" s="69"/>
      <c r="R6530" s="69"/>
      <c r="S6530" s="69"/>
      <c r="T6530" s="69"/>
      <c r="U6530" s="69"/>
      <c r="V6530" s="72"/>
      <c r="W6530" s="71"/>
      <c r="X6530" s="71"/>
    </row>
    <row r="6531" spans="1:24" ht="15.75" thickBot="1">
      <c r="A6531" s="3">
        <v>0.65229999999999999</v>
      </c>
      <c r="B6531" s="17">
        <v>0.1520044307</v>
      </c>
      <c r="C6531" s="17">
        <v>0.1037328582</v>
      </c>
      <c r="D6531" s="17">
        <v>9.3368603100000003E-2</v>
      </c>
      <c r="E6531" s="74">
        <v>0.1069772371</v>
      </c>
      <c r="F6531" s="74">
        <v>7.6891596800000003E-2</v>
      </c>
      <c r="G6531" s="17">
        <v>0.1158457369</v>
      </c>
      <c r="J6531" s="74"/>
      <c r="K6531" s="73"/>
      <c r="L6531" s="73"/>
      <c r="M6531" s="73"/>
      <c r="N6531" s="73"/>
      <c r="O6531" s="69"/>
      <c r="P6531" s="69"/>
      <c r="Q6531" s="69"/>
      <c r="R6531" s="69"/>
      <c r="S6531" s="69"/>
      <c r="T6531" s="69"/>
      <c r="U6531" s="69"/>
      <c r="V6531" s="72"/>
      <c r="W6531" s="71"/>
      <c r="X6531" s="71"/>
    </row>
    <row r="6532" spans="1:24" ht="15.75" thickBot="1">
      <c r="A6532" s="3">
        <v>0.65239999999999998</v>
      </c>
      <c r="B6532" s="17">
        <v>0.1521095022</v>
      </c>
      <c r="C6532" s="17">
        <v>0.103824188</v>
      </c>
      <c r="D6532" s="17">
        <v>9.3456929199999997E-2</v>
      </c>
      <c r="E6532" s="74">
        <v>0.10705230640000001</v>
      </c>
      <c r="F6532" s="74">
        <v>7.6974988199999997E-2</v>
      </c>
      <c r="G6532" s="17">
        <v>0.11592677</v>
      </c>
      <c r="J6532" s="74"/>
      <c r="K6532" s="73"/>
      <c r="L6532" s="73"/>
      <c r="M6532" s="73"/>
      <c r="N6532" s="73"/>
      <c r="O6532" s="69"/>
      <c r="P6532" s="69"/>
      <c r="Q6532" s="69"/>
      <c r="R6532" s="69"/>
      <c r="S6532" s="69"/>
      <c r="T6532" s="69"/>
      <c r="U6532" s="69"/>
      <c r="V6532" s="72"/>
      <c r="W6532" s="71"/>
      <c r="X6532" s="71"/>
    </row>
    <row r="6533" spans="1:24" ht="15.75" thickBot="1">
      <c r="A6533" s="3">
        <v>0.65249999999999997</v>
      </c>
      <c r="B6533" s="17">
        <v>0.1522145848</v>
      </c>
      <c r="C6533" s="17">
        <v>0.1039155316</v>
      </c>
      <c r="D6533" s="17">
        <v>9.3545269700000003E-2</v>
      </c>
      <c r="E6533" s="74">
        <v>0.107127386</v>
      </c>
      <c r="F6533" s="74">
        <v>7.7058394899999993E-2</v>
      </c>
      <c r="G6533" s="17">
        <v>0.1160078136</v>
      </c>
      <c r="J6533" s="74"/>
      <c r="K6533" s="73"/>
      <c r="L6533" s="73"/>
      <c r="M6533" s="73"/>
      <c r="N6533" s="73"/>
      <c r="O6533" s="69"/>
      <c r="P6533" s="69"/>
      <c r="Q6533" s="69"/>
      <c r="R6533" s="69"/>
      <c r="S6533" s="69"/>
      <c r="T6533" s="69"/>
      <c r="U6533" s="69"/>
      <c r="V6533" s="72"/>
      <c r="W6533" s="71"/>
      <c r="X6533" s="71"/>
    </row>
    <row r="6534" spans="1:24" ht="15.75" thickBot="1">
      <c r="A6534" s="3">
        <v>0.65259999999999996</v>
      </c>
      <c r="B6534" s="17">
        <v>0.15231967860000001</v>
      </c>
      <c r="C6534" s="17">
        <v>0.1040068888</v>
      </c>
      <c r="D6534" s="17">
        <v>9.3633624400000004E-2</v>
      </c>
      <c r="E6534" s="74">
        <v>0.107202476</v>
      </c>
      <c r="F6534" s="74">
        <v>7.7141816799999999E-2</v>
      </c>
      <c r="G6534" s="17">
        <v>0.1160888679</v>
      </c>
      <c r="J6534" s="74"/>
      <c r="K6534" s="73"/>
      <c r="L6534" s="73"/>
      <c r="M6534" s="73"/>
      <c r="N6534" s="73"/>
      <c r="O6534" s="69"/>
      <c r="P6534" s="69"/>
      <c r="Q6534" s="69"/>
      <c r="R6534" s="69"/>
      <c r="S6534" s="69"/>
      <c r="T6534" s="69"/>
      <c r="U6534" s="69"/>
      <c r="V6534" s="72"/>
      <c r="W6534" s="71"/>
      <c r="X6534" s="71"/>
    </row>
    <row r="6535" spans="1:24" ht="15.75" thickBot="1">
      <c r="A6535" s="3">
        <v>0.65269999999999995</v>
      </c>
      <c r="B6535" s="17">
        <v>0.1524247836</v>
      </c>
      <c r="C6535" s="17">
        <v>0.1040982599</v>
      </c>
      <c r="D6535" s="17">
        <v>9.3721993500000003E-2</v>
      </c>
      <c r="E6535" s="74">
        <v>0.1072775763</v>
      </c>
      <c r="F6535" s="74">
        <v>7.7225253800000004E-2</v>
      </c>
      <c r="G6535" s="17">
        <v>0.1161699328</v>
      </c>
      <c r="J6535" s="74"/>
      <c r="K6535" s="73"/>
      <c r="L6535" s="73"/>
      <c r="M6535" s="73"/>
      <c r="N6535" s="73"/>
      <c r="O6535" s="69"/>
      <c r="P6535" s="69"/>
      <c r="Q6535" s="69"/>
      <c r="R6535" s="69"/>
      <c r="S6535" s="69"/>
      <c r="T6535" s="69"/>
      <c r="U6535" s="69"/>
      <c r="V6535" s="72"/>
      <c r="W6535" s="71"/>
      <c r="X6535" s="71"/>
    </row>
    <row r="6536" spans="1:24" ht="15.75" thickBot="1">
      <c r="A6536" s="3">
        <v>0.65280000000000005</v>
      </c>
      <c r="B6536" s="17">
        <v>0.1525298997</v>
      </c>
      <c r="C6536" s="17">
        <v>0.1041896447</v>
      </c>
      <c r="D6536" s="17">
        <v>9.3810376799999998E-2</v>
      </c>
      <c r="E6536" s="74">
        <v>0.10735268689999999</v>
      </c>
      <c r="F6536" s="74">
        <v>7.7308706099999999E-2</v>
      </c>
      <c r="G6536" s="17">
        <v>0.1162510083</v>
      </c>
      <c r="J6536" s="74"/>
      <c r="K6536" s="73"/>
      <c r="L6536" s="73"/>
      <c r="M6536" s="73"/>
      <c r="N6536" s="73"/>
      <c r="O6536" s="69"/>
      <c r="P6536" s="69"/>
      <c r="Q6536" s="69"/>
      <c r="R6536" s="69"/>
      <c r="S6536" s="69"/>
      <c r="T6536" s="69"/>
      <c r="U6536" s="69"/>
      <c r="V6536" s="72"/>
      <c r="W6536" s="71"/>
      <c r="X6536" s="71"/>
    </row>
    <row r="6537" spans="1:24" ht="15.75" thickBot="1">
      <c r="A6537" s="3">
        <v>0.65290000000000004</v>
      </c>
      <c r="B6537" s="17">
        <v>0.15263502700000001</v>
      </c>
      <c r="C6537" s="17">
        <v>0.1042810433</v>
      </c>
      <c r="D6537" s="17">
        <v>9.3898774599999998E-2</v>
      </c>
      <c r="E6537" s="74">
        <v>0.10742780790000001</v>
      </c>
      <c r="F6537" s="74">
        <v>7.7392173600000003E-2</v>
      </c>
      <c r="G6537" s="17">
        <v>0.1163320944</v>
      </c>
      <c r="J6537" s="74"/>
      <c r="K6537" s="73"/>
      <c r="L6537" s="73"/>
      <c r="M6537" s="73"/>
      <c r="N6537" s="73"/>
      <c r="O6537" s="69"/>
      <c r="P6537" s="69"/>
      <c r="Q6537" s="69"/>
      <c r="R6537" s="69"/>
      <c r="S6537" s="69"/>
      <c r="T6537" s="69"/>
      <c r="U6537" s="69"/>
      <c r="V6537" s="72"/>
      <c r="W6537" s="71"/>
      <c r="X6537" s="71"/>
    </row>
    <row r="6538" spans="1:24" ht="15.75" thickBot="1">
      <c r="A6538" s="3">
        <v>0.65300000000000002</v>
      </c>
      <c r="B6538" s="17">
        <v>0.1527401655</v>
      </c>
      <c r="C6538" s="17">
        <v>0.1043724556</v>
      </c>
      <c r="D6538" s="17">
        <v>9.3987186599999994E-2</v>
      </c>
      <c r="E6538" s="74">
        <v>0.10750293919999999</v>
      </c>
      <c r="F6538" s="74">
        <v>7.7475656399999995E-2</v>
      </c>
      <c r="G6538" s="17">
        <v>0.1164131912</v>
      </c>
      <c r="J6538" s="74"/>
      <c r="K6538" s="73"/>
      <c r="L6538" s="73"/>
      <c r="M6538" s="73"/>
      <c r="N6538" s="73"/>
      <c r="O6538" s="69"/>
      <c r="P6538" s="69"/>
      <c r="Q6538" s="69"/>
      <c r="R6538" s="69"/>
      <c r="S6538" s="69"/>
      <c r="T6538" s="69"/>
      <c r="U6538" s="69"/>
      <c r="V6538" s="72"/>
      <c r="W6538" s="71"/>
      <c r="X6538" s="71"/>
    </row>
    <row r="6539" spans="1:24" ht="15.75" thickBot="1">
      <c r="A6539" s="3">
        <v>0.65310000000000001</v>
      </c>
      <c r="B6539" s="17">
        <v>0.1528453152</v>
      </c>
      <c r="C6539" s="17">
        <v>0.10446388180000001</v>
      </c>
      <c r="D6539" s="17">
        <v>9.4075613099999997E-2</v>
      </c>
      <c r="E6539" s="74">
        <v>0.1075780809</v>
      </c>
      <c r="F6539" s="74">
        <v>7.7559154399999997E-2</v>
      </c>
      <c r="G6539" s="17">
        <v>0.1164942986</v>
      </c>
      <c r="J6539" s="74"/>
      <c r="K6539" s="73"/>
      <c r="L6539" s="73"/>
      <c r="M6539" s="73"/>
      <c r="N6539" s="73"/>
      <c r="O6539" s="69"/>
      <c r="P6539" s="69"/>
      <c r="Q6539" s="69"/>
      <c r="R6539" s="69"/>
      <c r="S6539" s="69"/>
      <c r="T6539" s="69"/>
      <c r="U6539" s="69"/>
      <c r="V6539" s="72"/>
      <c r="W6539" s="71"/>
      <c r="X6539" s="71"/>
    </row>
    <row r="6540" spans="1:24" ht="15.75" thickBot="1">
      <c r="A6540" s="3">
        <v>0.6532</v>
      </c>
      <c r="B6540" s="17">
        <v>0.15295047610000001</v>
      </c>
      <c r="C6540" s="17">
        <v>0.1045553218</v>
      </c>
      <c r="D6540" s="17">
        <v>9.4164053900000003E-2</v>
      </c>
      <c r="E6540" s="74">
        <v>0.107653233</v>
      </c>
      <c r="F6540" s="74">
        <v>7.7642667600000007E-2</v>
      </c>
      <c r="G6540" s="17">
        <v>0.1165754167</v>
      </c>
      <c r="J6540" s="74"/>
      <c r="K6540" s="73"/>
      <c r="L6540" s="73"/>
      <c r="M6540" s="73"/>
      <c r="N6540" s="73"/>
      <c r="O6540" s="69"/>
      <c r="P6540" s="69"/>
      <c r="Q6540" s="69"/>
      <c r="R6540" s="69"/>
      <c r="S6540" s="69"/>
      <c r="T6540" s="69"/>
      <c r="U6540" s="69"/>
      <c r="V6540" s="72"/>
      <c r="W6540" s="71"/>
      <c r="X6540" s="71"/>
    </row>
    <row r="6541" spans="1:24" ht="15.75" thickBot="1">
      <c r="A6541" s="3">
        <v>0.65329999999999999</v>
      </c>
      <c r="B6541" s="17">
        <v>0.15305564830000001</v>
      </c>
      <c r="C6541" s="17">
        <v>0.10464677560000001</v>
      </c>
      <c r="D6541" s="17">
        <v>9.4252508999999998E-2</v>
      </c>
      <c r="E6541" s="74">
        <v>0.1077283955</v>
      </c>
      <c r="F6541" s="74">
        <v>7.77261962E-2</v>
      </c>
      <c r="G6541" s="17">
        <v>0.11665654540000001</v>
      </c>
      <c r="J6541" s="74"/>
      <c r="K6541" s="73"/>
      <c r="L6541" s="73"/>
      <c r="M6541" s="73"/>
      <c r="N6541" s="73"/>
      <c r="O6541" s="69"/>
      <c r="P6541" s="69"/>
      <c r="Q6541" s="69"/>
      <c r="R6541" s="69"/>
      <c r="S6541" s="69"/>
      <c r="T6541" s="69"/>
      <c r="U6541" s="69"/>
      <c r="V6541" s="72"/>
      <c r="W6541" s="71"/>
      <c r="X6541" s="71"/>
    </row>
    <row r="6542" spans="1:24" ht="15.75" thickBot="1">
      <c r="A6542" s="3">
        <v>0.65339999999999998</v>
      </c>
      <c r="B6542" s="17">
        <v>0.15316083159999999</v>
      </c>
      <c r="C6542" s="17">
        <v>0.1047382432</v>
      </c>
      <c r="D6542" s="17">
        <v>9.43409786E-2</v>
      </c>
      <c r="E6542" s="74">
        <v>0.1078035683</v>
      </c>
      <c r="F6542" s="74">
        <v>7.7809740000000002E-2</v>
      </c>
      <c r="G6542" s="17">
        <v>0.1167376849</v>
      </c>
      <c r="J6542" s="74"/>
      <c r="K6542" s="73"/>
      <c r="L6542" s="73"/>
      <c r="M6542" s="73"/>
      <c r="N6542" s="73"/>
      <c r="O6542" s="69"/>
      <c r="P6542" s="69"/>
      <c r="Q6542" s="69"/>
      <c r="R6542" s="69"/>
      <c r="S6542" s="69"/>
      <c r="T6542" s="69"/>
      <c r="U6542" s="69"/>
      <c r="V6542" s="72"/>
      <c r="W6542" s="71"/>
      <c r="X6542" s="71"/>
    </row>
    <row r="6543" spans="1:24" ht="15.75" thickBot="1">
      <c r="A6543" s="3">
        <v>0.65349999999999997</v>
      </c>
      <c r="B6543" s="17">
        <v>0.15326602619999999</v>
      </c>
      <c r="C6543" s="17">
        <v>0.1048297247</v>
      </c>
      <c r="D6543" s="17">
        <v>9.44294626E-2</v>
      </c>
      <c r="E6543" s="74">
        <v>0.1078787516</v>
      </c>
      <c r="F6543" s="74">
        <v>7.7893298999999999E-2</v>
      </c>
      <c r="G6543" s="17">
        <v>0.116818835</v>
      </c>
      <c r="J6543" s="74"/>
      <c r="K6543" s="73"/>
      <c r="L6543" s="73"/>
      <c r="M6543" s="73"/>
      <c r="N6543" s="73"/>
      <c r="O6543" s="69"/>
      <c r="P6543" s="69"/>
      <c r="Q6543" s="69"/>
      <c r="R6543" s="69"/>
      <c r="S6543" s="69"/>
      <c r="T6543" s="69"/>
      <c r="U6543" s="69"/>
      <c r="V6543" s="72"/>
      <c r="W6543" s="71"/>
      <c r="X6543" s="71"/>
    </row>
    <row r="6544" spans="1:24" ht="15.75" thickBot="1">
      <c r="A6544" s="3">
        <v>0.65359999999999996</v>
      </c>
      <c r="B6544" s="17">
        <v>0.1533712321</v>
      </c>
      <c r="C6544" s="17">
        <v>0.10492122</v>
      </c>
      <c r="D6544" s="17">
        <v>9.4517960900000003E-2</v>
      </c>
      <c r="E6544" s="74">
        <v>0.1079539452</v>
      </c>
      <c r="F6544" s="74">
        <v>7.7976873399999994E-2</v>
      </c>
      <c r="G6544" s="17">
        <v>0.1168999958</v>
      </c>
      <c r="J6544" s="74"/>
      <c r="K6544" s="73"/>
      <c r="L6544" s="73"/>
      <c r="M6544" s="73"/>
      <c r="N6544" s="73"/>
      <c r="O6544" s="69"/>
      <c r="P6544" s="69"/>
      <c r="Q6544" s="69"/>
      <c r="R6544" s="69"/>
      <c r="S6544" s="69"/>
      <c r="T6544" s="69"/>
      <c r="U6544" s="69"/>
      <c r="V6544" s="72"/>
      <c r="W6544" s="71"/>
      <c r="X6544" s="71"/>
    </row>
    <row r="6545" spans="1:24" ht="15.75" thickBot="1">
      <c r="A6545" s="3">
        <v>0.65369999999999995</v>
      </c>
      <c r="B6545" s="17">
        <v>0.15347644930000001</v>
      </c>
      <c r="C6545" s="17">
        <v>0.1050127292</v>
      </c>
      <c r="D6545" s="17">
        <v>9.4606473699999999E-2</v>
      </c>
      <c r="E6545" s="74">
        <v>0.1080291493</v>
      </c>
      <c r="F6545" s="74">
        <v>7.8060463100000005E-2</v>
      </c>
      <c r="G6545" s="17">
        <v>0.11698116729999999</v>
      </c>
      <c r="J6545" s="74"/>
      <c r="K6545" s="73"/>
      <c r="L6545" s="73"/>
      <c r="M6545" s="73"/>
      <c r="N6545" s="73"/>
      <c r="O6545" s="69"/>
      <c r="P6545" s="69"/>
      <c r="Q6545" s="69"/>
      <c r="R6545" s="69"/>
      <c r="S6545" s="69"/>
      <c r="T6545" s="69"/>
      <c r="U6545" s="69"/>
      <c r="V6545" s="72"/>
      <c r="W6545" s="71"/>
      <c r="X6545" s="71"/>
    </row>
    <row r="6546" spans="1:24" ht="15.75" thickBot="1">
      <c r="A6546" s="3">
        <v>0.65380000000000005</v>
      </c>
      <c r="B6546" s="17">
        <v>0.1535816777</v>
      </c>
      <c r="C6546" s="17">
        <v>0.1051042522</v>
      </c>
      <c r="D6546" s="17">
        <v>9.4695001000000001E-2</v>
      </c>
      <c r="E6546" s="74">
        <v>0.1081043639</v>
      </c>
      <c r="F6546" s="74">
        <v>7.81440682E-2</v>
      </c>
      <c r="G6546" s="17">
        <v>0.1170623495</v>
      </c>
      <c r="J6546" s="74"/>
      <c r="K6546" s="73"/>
      <c r="L6546" s="73"/>
      <c r="M6546" s="73"/>
      <c r="N6546" s="73"/>
      <c r="O6546" s="69"/>
      <c r="P6546" s="69"/>
      <c r="Q6546" s="69"/>
      <c r="R6546" s="69"/>
      <c r="S6546" s="69"/>
      <c r="T6546" s="69"/>
      <c r="U6546" s="69"/>
      <c r="V6546" s="72"/>
      <c r="W6546" s="71"/>
      <c r="X6546" s="71"/>
    </row>
    <row r="6547" spans="1:24" ht="15.75" thickBot="1">
      <c r="A6547" s="3">
        <v>0.65390000000000004</v>
      </c>
      <c r="B6547" s="17">
        <v>0.15368691740000001</v>
      </c>
      <c r="C6547" s="17">
        <v>0.10519578910000001</v>
      </c>
      <c r="D6547" s="17">
        <v>9.4783542700000001E-2</v>
      </c>
      <c r="E6547" s="74">
        <v>0.1081795888</v>
      </c>
      <c r="F6547" s="74">
        <v>7.8227688500000003E-2</v>
      </c>
      <c r="G6547" s="17">
        <v>0.11714354239999999</v>
      </c>
      <c r="J6547" s="74"/>
      <c r="K6547" s="73"/>
      <c r="L6547" s="73"/>
      <c r="M6547" s="73"/>
      <c r="N6547" s="73"/>
      <c r="O6547" s="69"/>
      <c r="P6547" s="69"/>
      <c r="Q6547" s="69"/>
      <c r="R6547" s="69"/>
      <c r="S6547" s="69"/>
      <c r="T6547" s="69"/>
      <c r="U6547" s="69"/>
      <c r="V6547" s="72"/>
      <c r="W6547" s="71"/>
      <c r="X6547" s="71"/>
    </row>
    <row r="6548" spans="1:24" ht="15.75" thickBot="1">
      <c r="A6548" s="3">
        <v>0.65400000000000003</v>
      </c>
      <c r="B6548" s="17">
        <v>0.15379216840000001</v>
      </c>
      <c r="C6548" s="17">
        <v>0.10528733999999999</v>
      </c>
      <c r="D6548" s="17">
        <v>9.4872098799999999E-2</v>
      </c>
      <c r="E6548" s="74">
        <v>0.1082548243</v>
      </c>
      <c r="F6548" s="74">
        <v>7.8311324200000004E-2</v>
      </c>
      <c r="G6548" s="17">
        <v>0.1172247461</v>
      </c>
      <c r="J6548" s="74"/>
      <c r="K6548" s="73"/>
      <c r="L6548" s="73"/>
      <c r="M6548" s="73"/>
      <c r="N6548" s="73"/>
      <c r="O6548" s="69"/>
      <c r="P6548" s="69"/>
      <c r="Q6548" s="69"/>
      <c r="R6548" s="69"/>
      <c r="S6548" s="69"/>
      <c r="T6548" s="69"/>
      <c r="U6548" s="69"/>
      <c r="V6548" s="72"/>
      <c r="W6548" s="71"/>
      <c r="X6548" s="71"/>
    </row>
    <row r="6549" spans="1:24" ht="15.75" thickBot="1">
      <c r="A6549" s="3">
        <v>0.65410000000000001</v>
      </c>
      <c r="B6549" s="17">
        <v>0.1538974306</v>
      </c>
      <c r="C6549" s="17">
        <v>0.1053789047</v>
      </c>
      <c r="D6549" s="17">
        <v>9.4960669400000003E-2</v>
      </c>
      <c r="E6549" s="74">
        <v>0.10833007009999999</v>
      </c>
      <c r="F6549" s="74">
        <v>7.8394975300000003E-2</v>
      </c>
      <c r="G6549" s="17">
        <v>0.11730596059999999</v>
      </c>
      <c r="J6549" s="74"/>
      <c r="K6549" s="73"/>
      <c r="L6549" s="73"/>
      <c r="M6549" s="73"/>
      <c r="N6549" s="73"/>
      <c r="O6549" s="69"/>
      <c r="P6549" s="69"/>
      <c r="Q6549" s="69"/>
      <c r="R6549" s="69"/>
      <c r="S6549" s="69"/>
      <c r="T6549" s="69"/>
      <c r="U6549" s="69"/>
      <c r="V6549" s="72"/>
      <c r="W6549" s="71"/>
      <c r="X6549" s="71"/>
    </row>
    <row r="6550" spans="1:24" ht="15.75" thickBot="1">
      <c r="A6550" s="3">
        <v>0.6542</v>
      </c>
      <c r="B6550" s="17">
        <v>0.15400270429999999</v>
      </c>
      <c r="C6550" s="17">
        <v>0.1054704833</v>
      </c>
      <c r="D6550" s="17">
        <v>9.5049254400000005E-2</v>
      </c>
      <c r="E6550" s="74">
        <v>0.1084053265</v>
      </c>
      <c r="F6550" s="74">
        <v>7.8478641700000004E-2</v>
      </c>
      <c r="G6550" s="17">
        <v>0.1173871858</v>
      </c>
      <c r="J6550" s="74"/>
      <c r="K6550" s="73"/>
      <c r="L6550" s="73"/>
      <c r="M6550" s="73"/>
      <c r="N6550" s="73"/>
      <c r="O6550" s="69"/>
      <c r="P6550" s="69"/>
      <c r="Q6550" s="69"/>
      <c r="R6550" s="69"/>
      <c r="S6550" s="69"/>
      <c r="T6550" s="69"/>
      <c r="U6550" s="69"/>
      <c r="V6550" s="72"/>
      <c r="W6550" s="71"/>
      <c r="X6550" s="71"/>
    </row>
    <row r="6551" spans="1:24" ht="15.75" thickBot="1">
      <c r="A6551" s="3">
        <v>0.65429999999999999</v>
      </c>
      <c r="B6551" s="17">
        <v>0.15410798919999999</v>
      </c>
      <c r="C6551" s="17">
        <v>0.1055620759</v>
      </c>
      <c r="D6551" s="17">
        <v>9.5137853999999994E-2</v>
      </c>
      <c r="E6551" s="74">
        <v>0.1084805933</v>
      </c>
      <c r="F6551" s="74">
        <v>7.8562323500000003E-2</v>
      </c>
      <c r="G6551" s="17">
        <v>0.11746842170000001</v>
      </c>
      <c r="J6551" s="74"/>
      <c r="K6551" s="73"/>
      <c r="L6551" s="73"/>
      <c r="M6551" s="73"/>
      <c r="N6551" s="73"/>
      <c r="O6551" s="69"/>
      <c r="P6551" s="69"/>
      <c r="Q6551" s="69"/>
      <c r="R6551" s="69"/>
      <c r="S6551" s="69"/>
      <c r="T6551" s="69"/>
      <c r="U6551" s="69"/>
      <c r="V6551" s="72"/>
      <c r="W6551" s="71"/>
      <c r="X6551" s="71"/>
    </row>
    <row r="6552" spans="1:24" ht="15.75" thickBot="1">
      <c r="A6552" s="3">
        <v>0.65439999999999998</v>
      </c>
      <c r="B6552" s="17">
        <v>0.15421328549999999</v>
      </c>
      <c r="C6552" s="17">
        <v>0.1056536824</v>
      </c>
      <c r="D6552" s="17">
        <v>9.5226467999999995E-2</v>
      </c>
      <c r="E6552" s="74">
        <v>0.1085558707</v>
      </c>
      <c r="F6552" s="74">
        <v>7.8646020699999999E-2</v>
      </c>
      <c r="G6552" s="17">
        <v>0.1175496685</v>
      </c>
      <c r="J6552" s="74"/>
      <c r="K6552" s="73"/>
      <c r="L6552" s="73"/>
      <c r="M6552" s="73"/>
      <c r="N6552" s="73"/>
      <c r="O6552" s="69"/>
      <c r="P6552" s="69"/>
      <c r="Q6552" s="69"/>
      <c r="R6552" s="69"/>
      <c r="S6552" s="69"/>
      <c r="T6552" s="69"/>
      <c r="U6552" s="69"/>
      <c r="V6552" s="72"/>
      <c r="W6552" s="71"/>
      <c r="X6552" s="71"/>
    </row>
    <row r="6553" spans="1:24" ht="15.75" thickBot="1">
      <c r="A6553" s="3">
        <v>0.65449999999999997</v>
      </c>
      <c r="B6553" s="17">
        <v>0.15431859310000001</v>
      </c>
      <c r="C6553" s="17">
        <v>0.1057453028</v>
      </c>
      <c r="D6553" s="17">
        <v>9.5315096599999996E-2</v>
      </c>
      <c r="E6553" s="74">
        <v>0.10863115850000001</v>
      </c>
      <c r="F6553" s="74">
        <v>7.8729733299999993E-2</v>
      </c>
      <c r="G6553" s="17">
        <v>0.117630926</v>
      </c>
      <c r="J6553" s="74"/>
      <c r="K6553" s="73"/>
      <c r="L6553" s="73"/>
      <c r="M6553" s="73"/>
      <c r="N6553" s="73"/>
      <c r="O6553" s="69"/>
      <c r="P6553" s="69"/>
      <c r="Q6553" s="69"/>
      <c r="R6553" s="69"/>
      <c r="S6553" s="69"/>
      <c r="T6553" s="69"/>
      <c r="U6553" s="69"/>
      <c r="V6553" s="72"/>
      <c r="W6553" s="71"/>
      <c r="X6553" s="71"/>
    </row>
    <row r="6554" spans="1:24" ht="15.75" thickBot="1">
      <c r="A6554" s="3">
        <v>0.65459999999999996</v>
      </c>
      <c r="B6554" s="17">
        <v>0.1544239121</v>
      </c>
      <c r="C6554" s="17">
        <v>0.10583693719999999</v>
      </c>
      <c r="D6554" s="17">
        <v>9.5403739700000004E-2</v>
      </c>
      <c r="E6554" s="74">
        <v>0.1087064568</v>
      </c>
      <c r="F6554" s="74">
        <v>7.8813461200000004E-2</v>
      </c>
      <c r="G6554" s="17">
        <v>0.1177121943</v>
      </c>
      <c r="J6554" s="74"/>
      <c r="K6554" s="73"/>
      <c r="L6554" s="73"/>
      <c r="M6554" s="73"/>
      <c r="N6554" s="73"/>
      <c r="O6554" s="69"/>
      <c r="P6554" s="69"/>
      <c r="Q6554" s="69"/>
      <c r="R6554" s="69"/>
      <c r="S6554" s="69"/>
      <c r="T6554" s="69"/>
      <c r="U6554" s="69"/>
      <c r="V6554" s="72"/>
      <c r="W6554" s="71"/>
      <c r="X6554" s="71"/>
    </row>
    <row r="6555" spans="1:24" ht="15.75" thickBot="1">
      <c r="A6555" s="3">
        <v>0.65469999999999995</v>
      </c>
      <c r="B6555" s="17">
        <v>0.15452924239999999</v>
      </c>
      <c r="C6555" s="17">
        <v>0.1059285856</v>
      </c>
      <c r="D6555" s="17">
        <v>9.5492397300000004E-2</v>
      </c>
      <c r="E6555" s="74">
        <v>0.1087817657</v>
      </c>
      <c r="F6555" s="74">
        <v>7.8897204600000007E-2</v>
      </c>
      <c r="G6555" s="17">
        <v>0.1177934734</v>
      </c>
      <c r="J6555" s="74"/>
      <c r="K6555" s="73"/>
      <c r="L6555" s="73"/>
      <c r="M6555" s="73"/>
      <c r="N6555" s="73"/>
      <c r="O6555" s="69"/>
      <c r="P6555" s="69"/>
      <c r="Q6555" s="69"/>
      <c r="R6555" s="69"/>
      <c r="S6555" s="69"/>
      <c r="T6555" s="69"/>
      <c r="U6555" s="69"/>
      <c r="V6555" s="72"/>
      <c r="W6555" s="71"/>
      <c r="X6555" s="71"/>
    </row>
    <row r="6556" spans="1:24" ht="15.75" thickBot="1">
      <c r="A6556" s="3">
        <v>0.65480000000000005</v>
      </c>
      <c r="B6556" s="17">
        <v>0.1546345841</v>
      </c>
      <c r="C6556" s="17">
        <v>0.1060202479</v>
      </c>
      <c r="D6556" s="17">
        <v>9.5581069399999996E-2</v>
      </c>
      <c r="E6556" s="74">
        <v>0.1088570851</v>
      </c>
      <c r="F6556" s="74">
        <v>7.8980963500000001E-2</v>
      </c>
      <c r="G6556" s="17">
        <v>0.1178747634</v>
      </c>
      <c r="J6556" s="74"/>
      <c r="K6556" s="73"/>
      <c r="L6556" s="73"/>
      <c r="M6556" s="73"/>
      <c r="N6556" s="73"/>
      <c r="O6556" s="69"/>
      <c r="P6556" s="69"/>
      <c r="Q6556" s="69"/>
      <c r="R6556" s="69"/>
      <c r="S6556" s="69"/>
      <c r="T6556" s="69"/>
      <c r="U6556" s="69"/>
      <c r="V6556" s="72"/>
      <c r="W6556" s="71"/>
      <c r="X6556" s="71"/>
    </row>
    <row r="6557" spans="1:24" ht="15.75" thickBot="1">
      <c r="A6557" s="3">
        <v>0.65490000000000004</v>
      </c>
      <c r="B6557" s="17">
        <v>0.15473993720000001</v>
      </c>
      <c r="C6557" s="17">
        <v>0.10611192429999999</v>
      </c>
      <c r="D6557" s="17">
        <v>9.5669756100000003E-2</v>
      </c>
      <c r="E6557" s="74">
        <v>0.108932415</v>
      </c>
      <c r="F6557" s="74">
        <v>7.9064737800000007E-2</v>
      </c>
      <c r="G6557" s="17">
        <v>0.11795606409999999</v>
      </c>
      <c r="J6557" s="74"/>
      <c r="K6557" s="73"/>
      <c r="L6557" s="73"/>
      <c r="M6557" s="73"/>
      <c r="N6557" s="73"/>
      <c r="O6557" s="69"/>
      <c r="P6557" s="69"/>
      <c r="Q6557" s="69"/>
      <c r="R6557" s="69"/>
      <c r="S6557" s="69"/>
      <c r="T6557" s="69"/>
      <c r="U6557" s="69"/>
      <c r="V6557" s="72"/>
      <c r="W6557" s="71"/>
      <c r="X6557" s="71"/>
    </row>
    <row r="6558" spans="1:24" ht="15.75" thickBot="1">
      <c r="A6558" s="3">
        <v>0.65500000000000003</v>
      </c>
      <c r="B6558" s="17">
        <v>0.15484530169999999</v>
      </c>
      <c r="C6558" s="17">
        <v>0.1062036146</v>
      </c>
      <c r="D6558" s="17">
        <v>9.5758457399999997E-2</v>
      </c>
      <c r="E6558" s="74">
        <v>0.1090077555</v>
      </c>
      <c r="F6558" s="74">
        <v>7.9148527499999996E-2</v>
      </c>
      <c r="G6558" s="17">
        <v>0.1180373757</v>
      </c>
      <c r="J6558" s="74"/>
      <c r="K6558" s="73"/>
      <c r="L6558" s="73"/>
      <c r="M6558" s="73"/>
      <c r="N6558" s="73"/>
      <c r="O6558" s="69"/>
      <c r="P6558" s="69"/>
      <c r="Q6558" s="69"/>
      <c r="R6558" s="69"/>
      <c r="S6558" s="69"/>
      <c r="T6558" s="69"/>
      <c r="U6558" s="69"/>
      <c r="V6558" s="72"/>
      <c r="W6558" s="71"/>
      <c r="X6558" s="71"/>
    </row>
    <row r="6559" spans="1:24" ht="15.75" thickBot="1">
      <c r="A6559" s="3">
        <v>0.65510000000000002</v>
      </c>
      <c r="B6559" s="17">
        <v>0.1549506776</v>
      </c>
      <c r="C6559" s="17">
        <v>0.1062953189</v>
      </c>
      <c r="D6559" s="17">
        <v>9.5847173199999997E-2</v>
      </c>
      <c r="E6559" s="74">
        <v>0.1090831065</v>
      </c>
      <c r="F6559" s="74">
        <v>7.9232332700000005E-2</v>
      </c>
      <c r="G6559" s="17">
        <v>0.1181186982</v>
      </c>
      <c r="J6559" s="74"/>
      <c r="K6559" s="73"/>
      <c r="L6559" s="73"/>
      <c r="M6559" s="73"/>
      <c r="N6559" s="73"/>
      <c r="O6559" s="69"/>
      <c r="P6559" s="69"/>
      <c r="Q6559" s="69"/>
      <c r="R6559" s="69"/>
      <c r="S6559" s="69"/>
      <c r="T6559" s="69"/>
      <c r="U6559" s="69"/>
      <c r="V6559" s="72"/>
      <c r="W6559" s="71"/>
      <c r="X6559" s="71"/>
    </row>
    <row r="6560" spans="1:24" ht="15.75" thickBot="1">
      <c r="A6560" s="3">
        <v>0.6552</v>
      </c>
      <c r="B6560" s="17">
        <v>0.15505606490000001</v>
      </c>
      <c r="C6560" s="17">
        <v>0.1063870373</v>
      </c>
      <c r="D6560" s="17">
        <v>9.5935903599999997E-2</v>
      </c>
      <c r="E6560" s="74">
        <v>0.1091584682</v>
      </c>
      <c r="F6560" s="74">
        <v>7.9316153299999997E-2</v>
      </c>
      <c r="G6560" s="17">
        <v>0.1182000315</v>
      </c>
      <c r="J6560" s="74"/>
      <c r="K6560" s="73"/>
      <c r="L6560" s="73"/>
      <c r="M6560" s="73"/>
      <c r="N6560" s="73"/>
      <c r="O6560" s="69"/>
      <c r="P6560" s="69"/>
      <c r="Q6560" s="69"/>
      <c r="R6560" s="69"/>
      <c r="S6560" s="69"/>
      <c r="T6560" s="69"/>
      <c r="U6560" s="69"/>
      <c r="V6560" s="72"/>
      <c r="W6560" s="71"/>
      <c r="X6560" s="71"/>
    </row>
    <row r="6561" spans="1:24" ht="15.75" thickBot="1">
      <c r="A6561" s="3">
        <v>0.65529999999999999</v>
      </c>
      <c r="B6561" s="17">
        <v>0.1551614637</v>
      </c>
      <c r="C6561" s="17">
        <v>0.1064787697</v>
      </c>
      <c r="D6561" s="17">
        <v>9.6024648599999998E-2</v>
      </c>
      <c r="E6561" s="74">
        <v>0.1092338404</v>
      </c>
      <c r="F6561" s="74">
        <v>7.9399989500000004E-2</v>
      </c>
      <c r="G6561" s="17">
        <v>0.1182813756</v>
      </c>
      <c r="J6561" s="74"/>
      <c r="K6561" s="73"/>
      <c r="L6561" s="73"/>
      <c r="M6561" s="73"/>
      <c r="N6561" s="73"/>
      <c r="O6561" s="69"/>
      <c r="P6561" s="69"/>
      <c r="Q6561" s="69"/>
      <c r="R6561" s="69"/>
      <c r="S6561" s="69"/>
      <c r="T6561" s="69"/>
      <c r="U6561" s="69"/>
      <c r="V6561" s="72"/>
      <c r="W6561" s="71"/>
      <c r="X6561" s="71"/>
    </row>
    <row r="6562" spans="1:24" ht="15.75" thickBot="1">
      <c r="A6562" s="3">
        <v>0.65539999999999998</v>
      </c>
      <c r="B6562" s="17">
        <v>0.15526687389999999</v>
      </c>
      <c r="C6562" s="17">
        <v>0.1065705161</v>
      </c>
      <c r="D6562" s="17">
        <v>9.6113408100000006E-2</v>
      </c>
      <c r="E6562" s="74">
        <v>0.10930922310000001</v>
      </c>
      <c r="F6562" s="74">
        <v>7.9483841099999994E-2</v>
      </c>
      <c r="G6562" s="17">
        <v>0.1183627307</v>
      </c>
      <c r="J6562" s="74"/>
      <c r="K6562" s="73"/>
      <c r="L6562" s="73"/>
      <c r="M6562" s="73"/>
      <c r="N6562" s="73"/>
      <c r="O6562" s="69"/>
      <c r="P6562" s="69"/>
      <c r="Q6562" s="69"/>
      <c r="R6562" s="69"/>
      <c r="S6562" s="69"/>
      <c r="T6562" s="69"/>
      <c r="U6562" s="69"/>
      <c r="V6562" s="72"/>
      <c r="W6562" s="71"/>
      <c r="X6562" s="71"/>
    </row>
    <row r="6563" spans="1:24" ht="15.75" thickBot="1">
      <c r="A6563" s="3">
        <v>0.65549999999999997</v>
      </c>
      <c r="B6563" s="17">
        <v>0.15537229550000001</v>
      </c>
      <c r="C6563" s="17">
        <v>0.10666227659999999</v>
      </c>
      <c r="D6563" s="17">
        <v>9.6202182400000003E-2</v>
      </c>
      <c r="E6563" s="74">
        <v>0.1093846165</v>
      </c>
      <c r="F6563" s="74">
        <v>7.9567708200000004E-2</v>
      </c>
      <c r="G6563" s="17">
        <v>0.11844409660000001</v>
      </c>
      <c r="J6563" s="74"/>
      <c r="K6563" s="73"/>
      <c r="L6563" s="73"/>
      <c r="M6563" s="73"/>
      <c r="N6563" s="73"/>
      <c r="O6563" s="69"/>
      <c r="P6563" s="69"/>
      <c r="Q6563" s="69"/>
      <c r="R6563" s="69"/>
      <c r="S6563" s="69"/>
      <c r="T6563" s="69"/>
      <c r="U6563" s="69"/>
      <c r="V6563" s="72"/>
      <c r="W6563" s="71"/>
      <c r="X6563" s="71"/>
    </row>
    <row r="6564" spans="1:24" ht="15.75" thickBot="1">
      <c r="A6564" s="3">
        <v>0.65559999999999996</v>
      </c>
      <c r="B6564" s="17">
        <v>0.1554777286</v>
      </c>
      <c r="C6564" s="17">
        <v>0.1067540511</v>
      </c>
      <c r="D6564" s="17">
        <v>9.6290971200000006E-2</v>
      </c>
      <c r="E6564" s="74">
        <v>0.1094600205</v>
      </c>
      <c r="F6564" s="74">
        <v>7.9651590899999999E-2</v>
      </c>
      <c r="G6564" s="17">
        <v>0.11852547350000001</v>
      </c>
      <c r="J6564" s="74"/>
      <c r="K6564" s="73"/>
      <c r="L6564" s="73"/>
      <c r="M6564" s="73"/>
      <c r="N6564" s="73"/>
      <c r="O6564" s="69"/>
      <c r="P6564" s="69"/>
      <c r="Q6564" s="69"/>
      <c r="R6564" s="69"/>
      <c r="S6564" s="69"/>
      <c r="T6564" s="69"/>
      <c r="U6564" s="69"/>
      <c r="V6564" s="72"/>
      <c r="W6564" s="71"/>
      <c r="X6564" s="71"/>
    </row>
    <row r="6565" spans="1:24" ht="15.75" thickBot="1">
      <c r="A6565" s="3">
        <v>0.65569999999999995</v>
      </c>
      <c r="B6565" s="17">
        <v>0.15558317320000001</v>
      </c>
      <c r="C6565" s="17">
        <v>0.1068458397</v>
      </c>
      <c r="D6565" s="17">
        <v>9.6379774599999996E-2</v>
      </c>
      <c r="E6565" s="74">
        <v>0.10953543509999999</v>
      </c>
      <c r="F6565" s="74">
        <v>7.9735489100000001E-2</v>
      </c>
      <c r="G6565" s="17">
        <v>0.1186068612</v>
      </c>
      <c r="J6565" s="74"/>
      <c r="K6565" s="73"/>
      <c r="L6565" s="73"/>
      <c r="M6565" s="73"/>
      <c r="N6565" s="73"/>
      <c r="O6565" s="69"/>
      <c r="P6565" s="69"/>
      <c r="Q6565" s="69"/>
      <c r="R6565" s="69"/>
      <c r="S6565" s="69"/>
      <c r="T6565" s="69"/>
      <c r="U6565" s="69"/>
      <c r="V6565" s="72"/>
      <c r="W6565" s="71"/>
      <c r="X6565" s="71"/>
    </row>
    <row r="6566" spans="1:24" ht="15.75" thickBot="1">
      <c r="A6566" s="3">
        <v>0.65580000000000005</v>
      </c>
      <c r="B6566" s="17">
        <v>0.15568862920000001</v>
      </c>
      <c r="C6566" s="17">
        <v>0.1069376424</v>
      </c>
      <c r="D6566" s="17">
        <v>9.6468592699999994E-2</v>
      </c>
      <c r="E6566" s="74">
        <v>0.1096108604</v>
      </c>
      <c r="F6566" s="74">
        <v>7.9819402799999994E-2</v>
      </c>
      <c r="G6566" s="17">
        <v>0.1186882598</v>
      </c>
      <c r="J6566" s="74"/>
      <c r="K6566" s="73"/>
      <c r="L6566" s="73"/>
      <c r="M6566" s="73"/>
      <c r="N6566" s="73"/>
      <c r="O6566" s="69"/>
      <c r="P6566" s="69"/>
      <c r="Q6566" s="69"/>
      <c r="R6566" s="69"/>
      <c r="S6566" s="69"/>
      <c r="T6566" s="69"/>
      <c r="U6566" s="69"/>
      <c r="V6566" s="72"/>
      <c r="W6566" s="71"/>
      <c r="X6566" s="71"/>
    </row>
    <row r="6567" spans="1:24" ht="15.75" thickBot="1">
      <c r="A6567" s="3">
        <v>0.65590000000000004</v>
      </c>
      <c r="B6567" s="17">
        <v>0.1557940967</v>
      </c>
      <c r="C6567" s="17">
        <v>0.1070294592</v>
      </c>
      <c r="D6567" s="17">
        <v>9.6557425500000002E-2</v>
      </c>
      <c r="E6567" s="74">
        <v>0.10968629620000001</v>
      </c>
      <c r="F6567" s="74">
        <v>7.9903331999999994E-2</v>
      </c>
      <c r="G6567" s="17">
        <v>0.1187696694</v>
      </c>
      <c r="J6567" s="74"/>
      <c r="K6567" s="73"/>
      <c r="L6567" s="73"/>
      <c r="M6567" s="73"/>
      <c r="N6567" s="73"/>
      <c r="O6567" s="69"/>
      <c r="P6567" s="69"/>
      <c r="Q6567" s="69"/>
      <c r="R6567" s="69"/>
      <c r="S6567" s="69"/>
      <c r="T6567" s="69"/>
      <c r="U6567" s="69"/>
      <c r="V6567" s="72"/>
      <c r="W6567" s="71"/>
      <c r="X6567" s="71"/>
    </row>
    <row r="6568" spans="1:24" ht="15.75" thickBot="1">
      <c r="A6568" s="3">
        <v>0.65600000000000003</v>
      </c>
      <c r="B6568" s="17">
        <v>0.1558995758</v>
      </c>
      <c r="C6568" s="17">
        <v>0.1071212901</v>
      </c>
      <c r="D6568" s="17">
        <v>9.6646272899999996E-2</v>
      </c>
      <c r="E6568" s="74">
        <v>0.10976174280000001</v>
      </c>
      <c r="F6568" s="74">
        <v>7.9987276900000001E-2</v>
      </c>
      <c r="G6568" s="17">
        <v>0.1188510899</v>
      </c>
      <c r="J6568" s="74"/>
      <c r="K6568" s="73"/>
      <c r="L6568" s="73"/>
      <c r="M6568" s="73"/>
      <c r="N6568" s="73"/>
      <c r="O6568" s="69"/>
      <c r="P6568" s="69"/>
      <c r="Q6568" s="69"/>
      <c r="R6568" s="69"/>
      <c r="S6568" s="69"/>
      <c r="T6568" s="69"/>
      <c r="U6568" s="69"/>
      <c r="V6568" s="72"/>
      <c r="W6568" s="71"/>
      <c r="X6568" s="71"/>
    </row>
    <row r="6569" spans="1:24" ht="15.75" thickBot="1">
      <c r="A6569" s="3">
        <v>0.65610000000000002</v>
      </c>
      <c r="B6569" s="17">
        <v>0.15600506629999999</v>
      </c>
      <c r="C6569" s="17">
        <v>0.1072131351</v>
      </c>
      <c r="D6569" s="17">
        <v>9.6735135E-2</v>
      </c>
      <c r="E6569" s="74">
        <v>0.1098372</v>
      </c>
      <c r="F6569" s="74">
        <v>8.0071237300000001E-2</v>
      </c>
      <c r="G6569" s="17">
        <v>0.1189325214</v>
      </c>
      <c r="J6569" s="74"/>
      <c r="K6569" s="73"/>
      <c r="L6569" s="73"/>
      <c r="M6569" s="73"/>
      <c r="N6569" s="73"/>
      <c r="O6569" s="69"/>
      <c r="P6569" s="69"/>
      <c r="Q6569" s="69"/>
      <c r="R6569" s="69"/>
      <c r="S6569" s="69"/>
      <c r="T6569" s="69"/>
      <c r="U6569" s="69"/>
      <c r="V6569" s="72"/>
      <c r="W6569" s="71"/>
      <c r="X6569" s="71"/>
    </row>
    <row r="6570" spans="1:24" ht="15.75" thickBot="1">
      <c r="A6570" s="3">
        <v>0.65620000000000001</v>
      </c>
      <c r="B6570" s="17">
        <v>0.1561105683</v>
      </c>
      <c r="C6570" s="17">
        <v>0.1073049942</v>
      </c>
      <c r="D6570" s="17">
        <v>9.6824011799999998E-2</v>
      </c>
      <c r="E6570" s="74">
        <v>0.1099126678</v>
      </c>
      <c r="F6570" s="74">
        <v>8.0155213200000006E-2</v>
      </c>
      <c r="G6570" s="17">
        <v>0.1190139638</v>
      </c>
      <c r="J6570" s="74"/>
      <c r="K6570" s="73"/>
      <c r="L6570" s="73"/>
      <c r="M6570" s="73"/>
      <c r="N6570" s="73"/>
      <c r="O6570" s="69"/>
      <c r="P6570" s="69"/>
      <c r="Q6570" s="69"/>
      <c r="R6570" s="69"/>
      <c r="S6570" s="69"/>
      <c r="T6570" s="69"/>
      <c r="U6570" s="69"/>
      <c r="V6570" s="72"/>
      <c r="W6570" s="71"/>
      <c r="X6570" s="71"/>
    </row>
    <row r="6571" spans="1:24" ht="15.75" thickBot="1">
      <c r="A6571" s="3">
        <v>0.65629999999999999</v>
      </c>
      <c r="B6571" s="17">
        <v>0.1562160819</v>
      </c>
      <c r="C6571" s="17">
        <v>0.10739686750000001</v>
      </c>
      <c r="D6571" s="17">
        <v>9.6912903300000006E-2</v>
      </c>
      <c r="E6571" s="74">
        <v>0.10998814630000001</v>
      </c>
      <c r="F6571" s="74">
        <v>8.0239204800000005E-2</v>
      </c>
      <c r="G6571" s="17">
        <v>0.1190954172</v>
      </c>
      <c r="J6571" s="74"/>
      <c r="K6571" s="73"/>
      <c r="L6571" s="73"/>
      <c r="M6571" s="73"/>
      <c r="N6571" s="73"/>
      <c r="O6571" s="69"/>
      <c r="P6571" s="69"/>
      <c r="Q6571" s="69"/>
      <c r="R6571" s="69"/>
      <c r="S6571" s="69"/>
      <c r="T6571" s="69"/>
      <c r="U6571" s="69"/>
      <c r="V6571" s="72"/>
      <c r="W6571" s="71"/>
      <c r="X6571" s="71"/>
    </row>
    <row r="6572" spans="1:24" ht="15.75" thickBot="1">
      <c r="A6572" s="3">
        <v>0.65639999999999998</v>
      </c>
      <c r="B6572" s="17">
        <v>0.15632160710000001</v>
      </c>
      <c r="C6572" s="17">
        <v>0.1074887549</v>
      </c>
      <c r="D6572" s="17">
        <v>9.7001809499999994E-2</v>
      </c>
      <c r="E6572" s="74">
        <v>0.1100636356</v>
      </c>
      <c r="F6572" s="74">
        <v>8.0323212000000005E-2</v>
      </c>
      <c r="G6572" s="17">
        <v>0.1191768815</v>
      </c>
      <c r="J6572" s="74"/>
      <c r="K6572" s="73"/>
      <c r="L6572" s="73"/>
      <c r="M6572" s="73"/>
      <c r="N6572" s="73"/>
      <c r="O6572" s="69"/>
      <c r="P6572" s="69"/>
      <c r="Q6572" s="69"/>
      <c r="R6572" s="69"/>
      <c r="S6572" s="69"/>
      <c r="T6572" s="69"/>
      <c r="U6572" s="69"/>
      <c r="V6572" s="72"/>
      <c r="W6572" s="71"/>
      <c r="X6572" s="71"/>
    </row>
    <row r="6573" spans="1:24" ht="15.75" thickBot="1">
      <c r="A6573" s="3">
        <v>0.65649999999999997</v>
      </c>
      <c r="B6573" s="17">
        <v>0.15642714369999999</v>
      </c>
      <c r="C6573" s="17">
        <v>0.1075806564</v>
      </c>
      <c r="D6573" s="17">
        <v>9.7090730400000005E-2</v>
      </c>
      <c r="E6573" s="74">
        <v>0.1101391355</v>
      </c>
      <c r="F6573" s="74">
        <v>8.0407234699999997E-2</v>
      </c>
      <c r="G6573" s="17">
        <v>0.1192583569</v>
      </c>
      <c r="J6573" s="74"/>
      <c r="K6573" s="73"/>
      <c r="L6573" s="73"/>
      <c r="M6573" s="73"/>
      <c r="N6573" s="73"/>
      <c r="O6573" s="69"/>
      <c r="P6573" s="69"/>
      <c r="Q6573" s="69"/>
      <c r="R6573" s="69"/>
      <c r="S6573" s="69"/>
      <c r="T6573" s="69"/>
      <c r="U6573" s="69"/>
      <c r="V6573" s="72"/>
      <c r="W6573" s="71"/>
      <c r="X6573" s="71"/>
    </row>
    <row r="6574" spans="1:24" ht="15.75" thickBot="1">
      <c r="A6574" s="3">
        <v>0.65659999999999996</v>
      </c>
      <c r="B6574" s="17">
        <v>0.156532692</v>
      </c>
      <c r="C6574" s="17">
        <v>0.1076725722</v>
      </c>
      <c r="D6574" s="17">
        <v>9.7179666100000006E-2</v>
      </c>
      <c r="E6574" s="74">
        <v>0.11021464609999999</v>
      </c>
      <c r="F6574" s="74">
        <v>8.0491273099999996E-2</v>
      </c>
      <c r="G6574" s="17">
        <v>0.1193398432</v>
      </c>
      <c r="J6574" s="74"/>
      <c r="K6574" s="73"/>
      <c r="L6574" s="73"/>
      <c r="M6574" s="73"/>
      <c r="N6574" s="73"/>
      <c r="O6574" s="69"/>
      <c r="P6574" s="69"/>
      <c r="Q6574" s="69"/>
      <c r="R6574" s="69"/>
      <c r="S6574" s="69"/>
      <c r="T6574" s="69"/>
      <c r="U6574" s="69"/>
      <c r="V6574" s="72"/>
      <c r="W6574" s="71"/>
      <c r="X6574" s="71"/>
    </row>
    <row r="6575" spans="1:24" ht="15.75" thickBot="1">
      <c r="A6575" s="3">
        <v>0.65669999999999995</v>
      </c>
      <c r="B6575" s="17">
        <v>0.15663825179999999</v>
      </c>
      <c r="C6575" s="17">
        <v>0.10776450210000001</v>
      </c>
      <c r="D6575" s="17">
        <v>9.7268616500000002E-2</v>
      </c>
      <c r="E6575" s="74">
        <v>0.1102901674</v>
      </c>
      <c r="F6575" s="74">
        <v>8.0575327200000005E-2</v>
      </c>
      <c r="G6575" s="17">
        <v>0.11942134059999999</v>
      </c>
      <c r="J6575" s="74"/>
      <c r="K6575" s="73"/>
      <c r="L6575" s="73"/>
      <c r="M6575" s="73"/>
      <c r="N6575" s="73"/>
      <c r="O6575" s="69"/>
      <c r="P6575" s="69"/>
      <c r="Q6575" s="69"/>
      <c r="R6575" s="69"/>
      <c r="S6575" s="69"/>
      <c r="T6575" s="69"/>
      <c r="U6575" s="69"/>
      <c r="V6575" s="72"/>
      <c r="W6575" s="71"/>
      <c r="X6575" s="71"/>
    </row>
    <row r="6576" spans="1:24" ht="15.75" thickBot="1">
      <c r="A6576" s="3">
        <v>0.65680000000000005</v>
      </c>
      <c r="B6576" s="17">
        <v>0.15674382319999999</v>
      </c>
      <c r="C6576" s="17">
        <v>0.1078564462</v>
      </c>
      <c r="D6576" s="17">
        <v>9.7357581600000007E-2</v>
      </c>
      <c r="E6576" s="74">
        <v>0.1103656995</v>
      </c>
      <c r="F6576" s="74">
        <v>8.0659396899999999E-2</v>
      </c>
      <c r="G6576" s="17">
        <v>0.11950284899999999</v>
      </c>
      <c r="J6576" s="74"/>
      <c r="K6576" s="73"/>
      <c r="L6576" s="73"/>
      <c r="M6576" s="73"/>
      <c r="N6576" s="73"/>
      <c r="O6576" s="69"/>
      <c r="P6576" s="69"/>
      <c r="Q6576" s="69"/>
      <c r="R6576" s="69"/>
      <c r="S6576" s="69"/>
      <c r="T6576" s="69"/>
      <c r="U6576" s="69"/>
      <c r="V6576" s="72"/>
      <c r="W6576" s="71"/>
      <c r="X6576" s="71"/>
    </row>
    <row r="6577" spans="1:24" ht="15.75" thickBot="1">
      <c r="A6577" s="3">
        <v>0.65690000000000004</v>
      </c>
      <c r="B6577" s="17">
        <v>0.15684940620000001</v>
      </c>
      <c r="C6577" s="17">
        <v>0.1079484045</v>
      </c>
      <c r="D6577" s="17">
        <v>9.7446561500000001E-2</v>
      </c>
      <c r="E6577" s="74">
        <v>0.11044124230000001</v>
      </c>
      <c r="F6577" s="74">
        <v>8.0743482199999994E-2</v>
      </c>
      <c r="G6577" s="17">
        <v>0.11958436829999999</v>
      </c>
      <c r="J6577" s="74"/>
      <c r="K6577" s="73"/>
      <c r="L6577" s="73"/>
      <c r="M6577" s="73"/>
      <c r="N6577" s="73"/>
      <c r="O6577" s="69"/>
      <c r="P6577" s="69"/>
      <c r="Q6577" s="69"/>
      <c r="R6577" s="69"/>
      <c r="S6577" s="69"/>
      <c r="T6577" s="69"/>
      <c r="U6577" s="69"/>
      <c r="V6577" s="72"/>
      <c r="W6577" s="71"/>
      <c r="X6577" s="71"/>
    </row>
    <row r="6578" spans="1:24" ht="15.75" thickBot="1">
      <c r="A6578" s="3">
        <v>0.65700000000000003</v>
      </c>
      <c r="B6578" s="17">
        <v>0.15695500079999999</v>
      </c>
      <c r="C6578" s="17">
        <v>0.10804037700000001</v>
      </c>
      <c r="D6578" s="17">
        <v>9.7535556199999998E-2</v>
      </c>
      <c r="E6578" s="74">
        <v>0.11051679590000001</v>
      </c>
      <c r="F6578" s="74">
        <v>8.0827583199999997E-2</v>
      </c>
      <c r="G6578" s="17">
        <v>0.1196658988</v>
      </c>
      <c r="J6578" s="74"/>
      <c r="K6578" s="73"/>
      <c r="L6578" s="73"/>
      <c r="M6578" s="73"/>
      <c r="N6578" s="73"/>
      <c r="O6578" s="69"/>
      <c r="P6578" s="69"/>
      <c r="Q6578" s="69"/>
      <c r="R6578" s="69"/>
      <c r="S6578" s="69"/>
      <c r="T6578" s="69"/>
      <c r="U6578" s="69"/>
      <c r="V6578" s="72"/>
      <c r="W6578" s="71"/>
      <c r="X6578" s="71"/>
    </row>
    <row r="6579" spans="1:24" ht="15.75" thickBot="1">
      <c r="A6579" s="3">
        <v>0.65710000000000002</v>
      </c>
      <c r="B6579" s="17">
        <v>0.15706060699999999</v>
      </c>
      <c r="C6579" s="17">
        <v>0.1081323637</v>
      </c>
      <c r="D6579" s="17">
        <v>9.7624565699999999E-2</v>
      </c>
      <c r="E6579" s="74">
        <v>0.1105923602</v>
      </c>
      <c r="F6579" s="74">
        <v>8.0911699899999995E-2</v>
      </c>
      <c r="G6579" s="17">
        <v>0.11974744029999999</v>
      </c>
      <c r="J6579" s="74"/>
      <c r="K6579" s="73"/>
      <c r="L6579" s="73"/>
      <c r="M6579" s="73"/>
      <c r="N6579" s="73"/>
      <c r="O6579" s="69"/>
      <c r="P6579" s="69"/>
      <c r="Q6579" s="69"/>
      <c r="R6579" s="69"/>
      <c r="S6579" s="69"/>
      <c r="T6579" s="69"/>
      <c r="U6579" s="69"/>
      <c r="V6579" s="72"/>
      <c r="W6579" s="71"/>
      <c r="X6579" s="71"/>
    </row>
    <row r="6580" spans="1:24" ht="15.75" thickBot="1">
      <c r="A6580" s="3">
        <v>0.65720000000000001</v>
      </c>
      <c r="B6580" s="17">
        <v>0.1571662248</v>
      </c>
      <c r="C6580" s="17">
        <v>0.10822436470000001</v>
      </c>
      <c r="D6580" s="17">
        <v>9.7713589899999995E-2</v>
      </c>
      <c r="E6580" s="74">
        <v>0.11066793530000001</v>
      </c>
      <c r="F6580" s="74">
        <v>8.0995832300000001E-2</v>
      </c>
      <c r="G6580" s="17">
        <v>0.11982899280000001</v>
      </c>
      <c r="J6580" s="74"/>
      <c r="K6580" s="73"/>
      <c r="L6580" s="73"/>
      <c r="M6580" s="73"/>
      <c r="N6580" s="73"/>
      <c r="O6580" s="69"/>
      <c r="P6580" s="69"/>
      <c r="Q6580" s="69"/>
      <c r="R6580" s="69"/>
      <c r="S6580" s="69"/>
      <c r="T6580" s="69"/>
      <c r="U6580" s="69"/>
      <c r="V6580" s="72"/>
      <c r="W6580" s="71"/>
      <c r="X6580" s="71"/>
    </row>
    <row r="6581" spans="1:24" ht="15.75" thickBot="1">
      <c r="A6581" s="3">
        <v>0.6573</v>
      </c>
      <c r="B6581" s="17">
        <v>0.15727185420000001</v>
      </c>
      <c r="C6581" s="17">
        <v>0.1083163799</v>
      </c>
      <c r="D6581" s="17">
        <v>9.7802629000000002E-2</v>
      </c>
      <c r="E6581" s="74">
        <v>0.11074352110000001</v>
      </c>
      <c r="F6581" s="74">
        <v>8.1079980300000007E-2</v>
      </c>
      <c r="G6581" s="17">
        <v>0.11991055640000001</v>
      </c>
      <c r="J6581" s="74"/>
      <c r="K6581" s="73"/>
      <c r="L6581" s="73"/>
      <c r="M6581" s="73"/>
      <c r="N6581" s="73"/>
      <c r="O6581" s="69"/>
      <c r="P6581" s="69"/>
      <c r="Q6581" s="69"/>
      <c r="R6581" s="69"/>
      <c r="S6581" s="69"/>
      <c r="T6581" s="69"/>
      <c r="U6581" s="69"/>
      <c r="V6581" s="72"/>
      <c r="W6581" s="71"/>
      <c r="X6581" s="71"/>
    </row>
    <row r="6582" spans="1:24" ht="15.75" thickBot="1">
      <c r="A6582" s="3">
        <v>0.65739999999999998</v>
      </c>
      <c r="B6582" s="17">
        <v>0.1573774953</v>
      </c>
      <c r="C6582" s="17">
        <v>0.10840840929999999</v>
      </c>
      <c r="D6582" s="17">
        <v>9.7891682899999999E-2</v>
      </c>
      <c r="E6582" s="74">
        <v>0.11081911780000001</v>
      </c>
      <c r="F6582" s="74">
        <v>8.1164144100000002E-2</v>
      </c>
      <c r="G6582" s="17">
        <v>0.1199921311</v>
      </c>
      <c r="J6582" s="74"/>
      <c r="K6582" s="73"/>
      <c r="L6582" s="73"/>
      <c r="M6582" s="73"/>
      <c r="N6582" s="73"/>
      <c r="O6582" s="69"/>
      <c r="P6582" s="69"/>
      <c r="Q6582" s="69"/>
      <c r="R6582" s="69"/>
      <c r="S6582" s="69"/>
      <c r="T6582" s="69"/>
      <c r="U6582" s="69"/>
      <c r="V6582" s="72"/>
      <c r="W6582" s="71"/>
      <c r="X6582" s="71"/>
    </row>
    <row r="6583" spans="1:24" ht="15.75" thickBot="1">
      <c r="A6583" s="3">
        <v>0.65749999999999997</v>
      </c>
      <c r="B6583" s="17">
        <v>0.1574831481</v>
      </c>
      <c r="C6583" s="17">
        <v>0.1085004531</v>
      </c>
      <c r="D6583" s="17">
        <v>9.7980751599999999E-2</v>
      </c>
      <c r="E6583" s="74">
        <v>0.1108947252</v>
      </c>
      <c r="F6583" s="74">
        <v>8.1248323600000005E-2</v>
      </c>
      <c r="G6583" s="17">
        <v>0.1200737169</v>
      </c>
      <c r="J6583" s="74"/>
      <c r="K6583" s="73"/>
      <c r="L6583" s="73"/>
      <c r="M6583" s="73"/>
      <c r="N6583" s="73"/>
      <c r="O6583" s="69"/>
      <c r="P6583" s="69"/>
      <c r="Q6583" s="69"/>
      <c r="R6583" s="69"/>
      <c r="S6583" s="69"/>
      <c r="T6583" s="69"/>
      <c r="U6583" s="69"/>
      <c r="V6583" s="72"/>
      <c r="W6583" s="71"/>
      <c r="X6583" s="71"/>
    </row>
    <row r="6584" spans="1:24" ht="15.75" thickBot="1">
      <c r="A6584" s="3">
        <v>0.65759999999999996</v>
      </c>
      <c r="B6584" s="17">
        <v>0.15758881250000001</v>
      </c>
      <c r="C6584" s="17">
        <v>0.1085925111</v>
      </c>
      <c r="D6584" s="17">
        <v>9.8069835100000002E-2</v>
      </c>
      <c r="E6584" s="74">
        <v>0.1109703435</v>
      </c>
      <c r="F6584" s="74">
        <v>8.1332518899999998E-2</v>
      </c>
      <c r="G6584" s="17">
        <v>0.1201553137</v>
      </c>
      <c r="J6584" s="74"/>
      <c r="K6584" s="73"/>
      <c r="L6584" s="73"/>
      <c r="M6584" s="73"/>
      <c r="N6584" s="73"/>
      <c r="O6584" s="69"/>
      <c r="P6584" s="69"/>
      <c r="Q6584" s="69"/>
      <c r="R6584" s="69"/>
      <c r="S6584" s="69"/>
      <c r="T6584" s="69"/>
      <c r="U6584" s="69"/>
      <c r="V6584" s="72"/>
      <c r="W6584" s="71"/>
      <c r="X6584" s="71"/>
    </row>
    <row r="6585" spans="1:24" ht="15.75" thickBot="1">
      <c r="A6585" s="3">
        <v>0.65769999999999995</v>
      </c>
      <c r="B6585" s="17">
        <v>0.15769448859999999</v>
      </c>
      <c r="C6585" s="17">
        <v>0.1086845833</v>
      </c>
      <c r="D6585" s="17">
        <v>9.8158933500000004E-2</v>
      </c>
      <c r="E6585" s="74">
        <v>0.11104597250000001</v>
      </c>
      <c r="F6585" s="74">
        <v>8.1416729899999998E-2</v>
      </c>
      <c r="G6585" s="17">
        <v>0.1202369217</v>
      </c>
      <c r="J6585" s="74"/>
      <c r="K6585" s="73"/>
      <c r="L6585" s="73"/>
      <c r="M6585" s="73"/>
      <c r="N6585" s="73"/>
      <c r="O6585" s="69"/>
      <c r="P6585" s="69"/>
      <c r="Q6585" s="69"/>
      <c r="R6585" s="69"/>
      <c r="S6585" s="69"/>
      <c r="T6585" s="69"/>
      <c r="U6585" s="69"/>
      <c r="V6585" s="72"/>
      <c r="W6585" s="71"/>
      <c r="X6585" s="71"/>
    </row>
    <row r="6586" spans="1:24" ht="15.75" thickBot="1">
      <c r="A6586" s="3">
        <v>0.65780000000000005</v>
      </c>
      <c r="B6586" s="17">
        <v>0.15780017639999999</v>
      </c>
      <c r="C6586" s="17">
        <v>0.1087766699</v>
      </c>
      <c r="D6586" s="17">
        <v>9.8248046800000002E-2</v>
      </c>
      <c r="E6586" s="74">
        <v>0.1111216124</v>
      </c>
      <c r="F6586" s="74">
        <v>8.1500956599999994E-2</v>
      </c>
      <c r="G6586" s="17">
        <v>0.1203185408</v>
      </c>
      <c r="J6586" s="74"/>
      <c r="K6586" s="73"/>
      <c r="L6586" s="73"/>
      <c r="M6586" s="73"/>
      <c r="N6586" s="73"/>
      <c r="O6586" s="69"/>
      <c r="P6586" s="69"/>
      <c r="Q6586" s="69"/>
      <c r="R6586" s="69"/>
      <c r="S6586" s="69"/>
      <c r="T6586" s="69"/>
      <c r="U6586" s="69"/>
      <c r="V6586" s="72"/>
      <c r="W6586" s="71"/>
      <c r="X6586" s="71"/>
    </row>
    <row r="6587" spans="1:24" ht="15.75" thickBot="1">
      <c r="A6587" s="3">
        <v>0.65790000000000004</v>
      </c>
      <c r="B6587" s="17">
        <v>0.15790587589999999</v>
      </c>
      <c r="C6587" s="17">
        <v>0.1088687708</v>
      </c>
      <c r="D6587" s="17">
        <v>9.8337174900000004E-2</v>
      </c>
      <c r="E6587" s="74">
        <v>0.11119726319999999</v>
      </c>
      <c r="F6587" s="74">
        <v>8.1585199100000005E-2</v>
      </c>
      <c r="G6587" s="17">
        <v>0.120400171</v>
      </c>
      <c r="J6587" s="74"/>
      <c r="K6587" s="73"/>
      <c r="L6587" s="73"/>
      <c r="M6587" s="73"/>
      <c r="N6587" s="73"/>
      <c r="O6587" s="69"/>
      <c r="P6587" s="69"/>
      <c r="Q6587" s="69"/>
      <c r="R6587" s="69"/>
      <c r="S6587" s="69"/>
      <c r="T6587" s="69"/>
      <c r="U6587" s="69"/>
      <c r="V6587" s="72"/>
      <c r="W6587" s="71"/>
      <c r="X6587" s="71"/>
    </row>
    <row r="6588" spans="1:24" ht="15.75" thickBot="1">
      <c r="A6588" s="3">
        <v>0.65800000000000003</v>
      </c>
      <c r="B6588" s="17">
        <v>0.15801158709999999</v>
      </c>
      <c r="C6588" s="17">
        <v>0.10896088600000001</v>
      </c>
      <c r="D6588" s="17">
        <v>9.8426317900000004E-2</v>
      </c>
      <c r="E6588" s="74">
        <v>0.1112729247</v>
      </c>
      <c r="F6588" s="74">
        <v>8.1669457400000006E-2</v>
      </c>
      <c r="G6588" s="17">
        <v>0.1204818124</v>
      </c>
      <c r="J6588" s="74"/>
      <c r="K6588" s="73"/>
      <c r="L6588" s="73"/>
      <c r="M6588" s="73"/>
      <c r="N6588" s="73"/>
      <c r="O6588" s="69"/>
      <c r="P6588" s="69"/>
      <c r="Q6588" s="69"/>
      <c r="R6588" s="69"/>
      <c r="S6588" s="69"/>
      <c r="T6588" s="69"/>
      <c r="U6588" s="69"/>
      <c r="V6588" s="72"/>
      <c r="W6588" s="71"/>
      <c r="X6588" s="71"/>
    </row>
    <row r="6589" spans="1:24" ht="15.75" thickBot="1">
      <c r="A6589" s="3">
        <v>0.65810000000000002</v>
      </c>
      <c r="B6589" s="17">
        <v>0.15811731000000001</v>
      </c>
      <c r="C6589" s="17">
        <v>0.1090530155</v>
      </c>
      <c r="D6589" s="17">
        <v>9.8515475800000002E-2</v>
      </c>
      <c r="E6589" s="74">
        <v>0.1113485972</v>
      </c>
      <c r="F6589" s="74">
        <v>8.1753731499999996E-2</v>
      </c>
      <c r="G6589" s="17">
        <v>0.1205634649</v>
      </c>
      <c r="J6589" s="74"/>
      <c r="K6589" s="73"/>
      <c r="L6589" s="73"/>
      <c r="M6589" s="73"/>
      <c r="N6589" s="73"/>
      <c r="O6589" s="69"/>
      <c r="P6589" s="69"/>
      <c r="Q6589" s="69"/>
      <c r="R6589" s="69"/>
      <c r="S6589" s="69"/>
      <c r="T6589" s="69"/>
      <c r="U6589" s="69"/>
      <c r="V6589" s="72"/>
      <c r="W6589" s="71"/>
      <c r="X6589" s="71"/>
    </row>
    <row r="6590" spans="1:24" ht="15.75" thickBot="1">
      <c r="A6590" s="3">
        <v>0.65820000000000001</v>
      </c>
      <c r="B6590" s="17">
        <v>0.1582230446</v>
      </c>
      <c r="C6590" s="17">
        <v>0.1091451594</v>
      </c>
      <c r="D6590" s="17">
        <v>9.8604648599999997E-2</v>
      </c>
      <c r="E6590" s="74">
        <v>0.1114242805</v>
      </c>
      <c r="F6590" s="74">
        <v>8.1838021299999994E-2</v>
      </c>
      <c r="G6590" s="17">
        <v>0.1206451286</v>
      </c>
      <c r="J6590" s="74"/>
      <c r="K6590" s="73"/>
      <c r="L6590" s="73"/>
      <c r="M6590" s="73"/>
      <c r="N6590" s="73"/>
      <c r="O6590" s="69"/>
      <c r="P6590" s="69"/>
      <c r="Q6590" s="69"/>
      <c r="R6590" s="69"/>
      <c r="S6590" s="69"/>
      <c r="T6590" s="69"/>
      <c r="U6590" s="69"/>
      <c r="V6590" s="72"/>
      <c r="W6590" s="71"/>
      <c r="X6590" s="71"/>
    </row>
    <row r="6591" spans="1:24" ht="15.75" thickBot="1">
      <c r="A6591" s="3">
        <v>0.6583</v>
      </c>
      <c r="B6591" s="17">
        <v>0.158328791</v>
      </c>
      <c r="C6591" s="17">
        <v>0.10923731759999999</v>
      </c>
      <c r="D6591" s="17">
        <v>9.8693836399999998E-2</v>
      </c>
      <c r="E6591" s="74">
        <v>0.1114999747</v>
      </c>
      <c r="F6591" s="74">
        <v>8.1922327000000003E-2</v>
      </c>
      <c r="G6591" s="17">
        <v>0.1207268034</v>
      </c>
      <c r="J6591" s="74"/>
      <c r="K6591" s="73"/>
      <c r="L6591" s="73"/>
      <c r="M6591" s="73"/>
      <c r="N6591" s="73"/>
      <c r="O6591" s="69"/>
      <c r="P6591" s="69"/>
      <c r="Q6591" s="69"/>
      <c r="R6591" s="69"/>
      <c r="S6591" s="69"/>
      <c r="T6591" s="69"/>
      <c r="U6591" s="69"/>
      <c r="V6591" s="72"/>
      <c r="W6591" s="71"/>
      <c r="X6591" s="71"/>
    </row>
    <row r="6592" spans="1:24" ht="15.75" thickBot="1">
      <c r="A6592" s="3">
        <v>0.65839999999999999</v>
      </c>
      <c r="B6592" s="17">
        <v>0.15843454909999999</v>
      </c>
      <c r="C6592" s="17">
        <v>0.1093294902</v>
      </c>
      <c r="D6592" s="17">
        <v>9.8783039000000003E-2</v>
      </c>
      <c r="E6592" s="74">
        <v>0.1115756797</v>
      </c>
      <c r="F6592" s="74">
        <v>8.2006648500000001E-2</v>
      </c>
      <c r="G6592" s="17">
        <v>0.1208084894</v>
      </c>
      <c r="J6592" s="74"/>
      <c r="K6592" s="73"/>
      <c r="L6592" s="73"/>
      <c r="M6592" s="73"/>
      <c r="N6592" s="73"/>
      <c r="O6592" s="69"/>
      <c r="P6592" s="69"/>
      <c r="Q6592" s="69"/>
      <c r="R6592" s="69"/>
      <c r="S6592" s="69"/>
      <c r="T6592" s="69"/>
      <c r="U6592" s="69"/>
      <c r="V6592" s="72"/>
      <c r="W6592" s="71"/>
      <c r="X6592" s="71"/>
    </row>
    <row r="6593" spans="1:24" ht="15.75" thickBot="1">
      <c r="A6593" s="3">
        <v>0.65849999999999997</v>
      </c>
      <c r="B6593" s="17">
        <v>0.15854031900000001</v>
      </c>
      <c r="C6593" s="17">
        <v>0.1094216772</v>
      </c>
      <c r="D6593" s="17">
        <v>9.88722566E-2</v>
      </c>
      <c r="E6593" s="74">
        <v>0.1116513957</v>
      </c>
      <c r="F6593" s="74">
        <v>8.2090985899999996E-2</v>
      </c>
      <c r="G6593" s="17">
        <v>0.1208901867</v>
      </c>
      <c r="J6593" s="74"/>
      <c r="K6593" s="73"/>
      <c r="L6593" s="73"/>
      <c r="M6593" s="73"/>
      <c r="N6593" s="73"/>
      <c r="O6593" s="69"/>
      <c r="P6593" s="69"/>
      <c r="Q6593" s="69"/>
      <c r="R6593" s="69"/>
      <c r="S6593" s="69"/>
      <c r="T6593" s="69"/>
      <c r="U6593" s="69"/>
      <c r="V6593" s="72"/>
      <c r="W6593" s="71"/>
      <c r="X6593" s="71"/>
    </row>
    <row r="6594" spans="1:24" ht="15.75" thickBot="1">
      <c r="A6594" s="3">
        <v>0.65859999999999996</v>
      </c>
      <c r="B6594" s="17">
        <v>0.15864610060000001</v>
      </c>
      <c r="C6594" s="17">
        <v>0.10951387849999999</v>
      </c>
      <c r="D6594" s="17">
        <v>9.8961489099999994E-2</v>
      </c>
      <c r="E6594" s="74">
        <v>0.11172712260000001</v>
      </c>
      <c r="F6594" s="74">
        <v>8.2175339E-2</v>
      </c>
      <c r="G6594" s="17">
        <v>0.1209718951</v>
      </c>
      <c r="J6594" s="74"/>
      <c r="K6594" s="73"/>
      <c r="L6594" s="73"/>
      <c r="M6594" s="73"/>
      <c r="N6594" s="73"/>
      <c r="O6594" s="69"/>
      <c r="P6594" s="69"/>
      <c r="Q6594" s="69"/>
      <c r="R6594" s="69"/>
      <c r="S6594" s="69"/>
      <c r="T6594" s="69"/>
      <c r="U6594" s="69"/>
      <c r="V6594" s="72"/>
      <c r="W6594" s="71"/>
      <c r="X6594" s="71"/>
    </row>
    <row r="6595" spans="1:24" ht="15.75" thickBot="1">
      <c r="A6595" s="3">
        <v>0.65869999999999995</v>
      </c>
      <c r="B6595" s="17">
        <v>0.158751894</v>
      </c>
      <c r="C6595" s="17">
        <v>0.1096060942</v>
      </c>
      <c r="D6595" s="17">
        <v>9.9050736599999994E-2</v>
      </c>
      <c r="E6595" s="74">
        <v>0.1118028604</v>
      </c>
      <c r="F6595" s="74">
        <v>8.2259708099999995E-2</v>
      </c>
      <c r="G6595" s="17">
        <v>0.12105361470000001</v>
      </c>
      <c r="J6595" s="74"/>
      <c r="K6595" s="73"/>
      <c r="L6595" s="73"/>
      <c r="M6595" s="73"/>
      <c r="N6595" s="73"/>
      <c r="O6595" s="69"/>
      <c r="P6595" s="69"/>
      <c r="Q6595" s="69"/>
      <c r="R6595" s="69"/>
      <c r="S6595" s="69"/>
      <c r="T6595" s="69"/>
      <c r="U6595" s="69"/>
      <c r="V6595" s="72"/>
      <c r="W6595" s="71"/>
      <c r="X6595" s="71"/>
    </row>
    <row r="6596" spans="1:24" ht="15.75" thickBot="1">
      <c r="A6596" s="3">
        <v>0.65880000000000005</v>
      </c>
      <c r="B6596" s="17">
        <v>0.15885769920000001</v>
      </c>
      <c r="C6596" s="17">
        <v>0.10969832440000001</v>
      </c>
      <c r="D6596" s="17">
        <v>9.9139999100000001E-2</v>
      </c>
      <c r="E6596" s="74">
        <v>0.1118786091</v>
      </c>
      <c r="F6596" s="74">
        <v>8.2344092999999993E-2</v>
      </c>
      <c r="G6596" s="17">
        <v>0.12113534550000001</v>
      </c>
      <c r="J6596" s="74"/>
      <c r="K6596" s="73"/>
      <c r="L6596" s="73"/>
      <c r="M6596" s="73"/>
      <c r="N6596" s="73"/>
      <c r="O6596" s="69"/>
      <c r="P6596" s="69"/>
      <c r="Q6596" s="69"/>
      <c r="R6596" s="69"/>
      <c r="S6596" s="69"/>
      <c r="T6596" s="69"/>
      <c r="U6596" s="69"/>
      <c r="V6596" s="72"/>
      <c r="W6596" s="71"/>
      <c r="X6596" s="71"/>
    </row>
    <row r="6597" spans="1:24" ht="15.75" thickBot="1">
      <c r="A6597" s="3">
        <v>0.65890000000000004</v>
      </c>
      <c r="B6597" s="17">
        <v>0.15896351619999999</v>
      </c>
      <c r="C6597" s="17">
        <v>0.1097905689</v>
      </c>
      <c r="D6597" s="17">
        <v>9.9229276500000005E-2</v>
      </c>
      <c r="E6597" s="74">
        <v>0.1119543687</v>
      </c>
      <c r="F6597" s="74">
        <v>8.2428493800000002E-2</v>
      </c>
      <c r="G6597" s="17">
        <v>0.1212170876</v>
      </c>
      <c r="J6597" s="74"/>
      <c r="K6597" s="73"/>
      <c r="L6597" s="73"/>
      <c r="M6597" s="73"/>
      <c r="N6597" s="73"/>
      <c r="O6597" s="69"/>
      <c r="P6597" s="69"/>
      <c r="Q6597" s="69"/>
      <c r="R6597" s="69"/>
      <c r="S6597" s="69"/>
      <c r="T6597" s="69"/>
      <c r="U6597" s="69"/>
      <c r="V6597" s="72"/>
      <c r="W6597" s="71"/>
      <c r="X6597" s="71"/>
    </row>
    <row r="6598" spans="1:24" ht="15.75" thickBot="1">
      <c r="A6598" s="3">
        <v>0.65900000000000003</v>
      </c>
      <c r="B6598" s="17">
        <v>0.15906934510000001</v>
      </c>
      <c r="C6598" s="17">
        <v>0.10988282789999999</v>
      </c>
      <c r="D6598" s="17">
        <v>9.9318568999999995E-2</v>
      </c>
      <c r="E6598" s="74">
        <v>0.1120301393</v>
      </c>
      <c r="F6598" s="74">
        <v>8.25129104E-2</v>
      </c>
      <c r="G6598" s="17">
        <v>0.1212988409</v>
      </c>
      <c r="J6598" s="74"/>
      <c r="K6598" s="73"/>
      <c r="L6598" s="73"/>
      <c r="M6598" s="73"/>
      <c r="N6598" s="73"/>
      <c r="O6598" s="69"/>
      <c r="P6598" s="69"/>
      <c r="Q6598" s="69"/>
      <c r="R6598" s="69"/>
      <c r="S6598" s="69"/>
      <c r="T6598" s="69"/>
      <c r="U6598" s="69"/>
      <c r="V6598" s="72"/>
      <c r="W6598" s="71"/>
      <c r="X6598" s="71"/>
    </row>
    <row r="6599" spans="1:24" ht="15.75" thickBot="1">
      <c r="A6599" s="3">
        <v>0.65910000000000002</v>
      </c>
      <c r="B6599" s="17">
        <v>0.1591751857</v>
      </c>
      <c r="C6599" s="17">
        <v>0.1099751013</v>
      </c>
      <c r="D6599" s="17">
        <v>9.9407876399999998E-2</v>
      </c>
      <c r="E6599" s="74">
        <v>0.1121059209</v>
      </c>
      <c r="F6599" s="74">
        <v>8.2597343000000004E-2</v>
      </c>
      <c r="G6599" s="17">
        <v>0.1213806055</v>
      </c>
      <c r="J6599" s="74"/>
      <c r="K6599" s="73"/>
      <c r="L6599" s="73"/>
      <c r="M6599" s="73"/>
      <c r="N6599" s="73"/>
      <c r="O6599" s="69"/>
      <c r="P6599" s="69"/>
      <c r="Q6599" s="69"/>
      <c r="R6599" s="69"/>
      <c r="S6599" s="69"/>
      <c r="T6599" s="69"/>
      <c r="U6599" s="69"/>
      <c r="V6599" s="72"/>
      <c r="W6599" s="71"/>
      <c r="X6599" s="71"/>
    </row>
    <row r="6600" spans="1:24" ht="15.75" thickBot="1">
      <c r="A6600" s="3">
        <v>0.65920000000000001</v>
      </c>
      <c r="B6600" s="17">
        <v>0.1592810382</v>
      </c>
      <c r="C6600" s="17">
        <v>0.1100673892</v>
      </c>
      <c r="D6600" s="17">
        <v>9.9497198800000006E-2</v>
      </c>
      <c r="E6600" s="74">
        <v>0.11218171339999999</v>
      </c>
      <c r="F6600" s="74">
        <v>8.2681791500000004E-2</v>
      </c>
      <c r="G6600" s="17">
        <v>0.12146238130000001</v>
      </c>
      <c r="J6600" s="74"/>
      <c r="K6600" s="73"/>
      <c r="L6600" s="73"/>
      <c r="M6600" s="73"/>
      <c r="N6600" s="73"/>
      <c r="O6600" s="69"/>
      <c r="P6600" s="69"/>
      <c r="Q6600" s="69"/>
      <c r="R6600" s="69"/>
      <c r="S6600" s="69"/>
      <c r="T6600" s="69"/>
      <c r="U6600" s="69"/>
      <c r="V6600" s="72"/>
      <c r="W6600" s="71"/>
      <c r="X6600" s="71"/>
    </row>
    <row r="6601" spans="1:24" ht="15.75" thickBot="1">
      <c r="A6601" s="3">
        <v>0.6593</v>
      </c>
      <c r="B6601" s="17">
        <v>0.15938690250000001</v>
      </c>
      <c r="C6601" s="17">
        <v>0.1101596915</v>
      </c>
      <c r="D6601" s="17">
        <v>9.95865363E-2</v>
      </c>
      <c r="E6601" s="74">
        <v>0.11225751690000001</v>
      </c>
      <c r="F6601" s="74">
        <v>8.2766255900000002E-2</v>
      </c>
      <c r="G6601" s="17">
        <v>0.1215441684</v>
      </c>
      <c r="J6601" s="74"/>
      <c r="K6601" s="73"/>
      <c r="L6601" s="73"/>
      <c r="M6601" s="73"/>
      <c r="N6601" s="73"/>
      <c r="O6601" s="69"/>
      <c r="P6601" s="69"/>
      <c r="Q6601" s="69"/>
      <c r="R6601" s="69"/>
      <c r="S6601" s="69"/>
      <c r="T6601" s="69"/>
      <c r="U6601" s="69"/>
      <c r="V6601" s="72"/>
      <c r="W6601" s="71"/>
      <c r="X6601" s="71"/>
    </row>
    <row r="6602" spans="1:24" ht="15.75" thickBot="1">
      <c r="A6602" s="3">
        <v>0.65939999999999999</v>
      </c>
      <c r="B6602" s="17">
        <v>0.1594927787</v>
      </c>
      <c r="C6602" s="17">
        <v>0.1102520083</v>
      </c>
      <c r="D6602" s="17">
        <v>9.9675888800000001E-2</v>
      </c>
      <c r="E6602" s="74">
        <v>0.1123333314</v>
      </c>
      <c r="F6602" s="74">
        <v>8.2850736199999997E-2</v>
      </c>
      <c r="G6602" s="17">
        <v>0.1216259668</v>
      </c>
      <c r="J6602" s="74"/>
      <c r="K6602" s="73"/>
      <c r="L6602" s="73"/>
      <c r="M6602" s="73"/>
      <c r="N6602" s="73"/>
      <c r="O6602" s="69"/>
      <c r="P6602" s="69"/>
      <c r="Q6602" s="69"/>
      <c r="R6602" s="69"/>
      <c r="S6602" s="69"/>
      <c r="T6602" s="69"/>
      <c r="U6602" s="69"/>
      <c r="V6602" s="72"/>
      <c r="W6602" s="71"/>
      <c r="X6602" s="71"/>
    </row>
    <row r="6603" spans="1:24" ht="15.75" thickBot="1">
      <c r="A6603" s="3">
        <v>0.65949999999999998</v>
      </c>
      <c r="B6603" s="17">
        <v>0.1595986667</v>
      </c>
      <c r="C6603" s="17">
        <v>0.1103443395</v>
      </c>
      <c r="D6603" s="17">
        <v>9.9765256400000002E-2</v>
      </c>
      <c r="E6603" s="74">
        <v>0.1124091569</v>
      </c>
      <c r="F6603" s="74">
        <v>8.2935232499999997E-2</v>
      </c>
      <c r="G6603" s="17">
        <v>0.1217077765</v>
      </c>
      <c r="J6603" s="74"/>
      <c r="K6603" s="73"/>
      <c r="L6603" s="73"/>
      <c r="M6603" s="73"/>
      <c r="N6603" s="73"/>
      <c r="O6603" s="69"/>
      <c r="P6603" s="69"/>
      <c r="Q6603" s="69"/>
      <c r="R6603" s="69"/>
      <c r="S6603" s="69"/>
      <c r="T6603" s="69"/>
      <c r="U6603" s="69"/>
      <c r="V6603" s="72"/>
      <c r="W6603" s="71"/>
      <c r="X6603" s="71"/>
    </row>
    <row r="6604" spans="1:24" ht="15.75" thickBot="1">
      <c r="A6604" s="3">
        <v>0.65959999999999996</v>
      </c>
      <c r="B6604" s="17">
        <v>0.15970456659999999</v>
      </c>
      <c r="C6604" s="17">
        <v>0.1104366853</v>
      </c>
      <c r="D6604" s="17">
        <v>9.9854638999999995E-2</v>
      </c>
      <c r="E6604" s="74">
        <v>0.1124849934</v>
      </c>
      <c r="F6604" s="74">
        <v>8.3019744699999995E-2</v>
      </c>
      <c r="G6604" s="17">
        <v>0.1217895975</v>
      </c>
      <c r="J6604" s="74"/>
      <c r="K6604" s="73"/>
      <c r="L6604" s="73"/>
      <c r="M6604" s="73"/>
      <c r="N6604" s="73"/>
      <c r="O6604" s="69"/>
      <c r="P6604" s="69"/>
      <c r="Q6604" s="69"/>
      <c r="R6604" s="69"/>
      <c r="S6604" s="69"/>
      <c r="T6604" s="69"/>
      <c r="U6604" s="69"/>
      <c r="V6604" s="72"/>
      <c r="W6604" s="71"/>
      <c r="X6604" s="71"/>
    </row>
    <row r="6605" spans="1:24" ht="15.75" thickBot="1">
      <c r="A6605" s="3">
        <v>0.65969999999999995</v>
      </c>
      <c r="B6605" s="17">
        <v>0.15981047840000001</v>
      </c>
      <c r="C6605" s="17">
        <v>0.1105290456</v>
      </c>
      <c r="D6605" s="17">
        <v>9.9944036599999994E-2</v>
      </c>
      <c r="E6605" s="74">
        <v>0.11256084099999999</v>
      </c>
      <c r="F6605" s="74">
        <v>8.3104272899999998E-2</v>
      </c>
      <c r="G6605" s="17">
        <v>0.1218714298</v>
      </c>
      <c r="J6605" s="74"/>
      <c r="K6605" s="73"/>
      <c r="L6605" s="73"/>
      <c r="M6605" s="73"/>
      <c r="N6605" s="73"/>
      <c r="O6605" s="69"/>
      <c r="P6605" s="69"/>
      <c r="Q6605" s="69"/>
      <c r="R6605" s="69"/>
      <c r="S6605" s="69"/>
      <c r="T6605" s="69"/>
      <c r="U6605" s="69"/>
      <c r="V6605" s="72"/>
      <c r="W6605" s="71"/>
      <c r="X6605" s="71"/>
    </row>
    <row r="6606" spans="1:24" ht="15.75" thickBot="1">
      <c r="A6606" s="3">
        <v>0.65980000000000005</v>
      </c>
      <c r="B6606" s="17">
        <v>0.15991640209999999</v>
      </c>
      <c r="C6606" s="17">
        <v>0.1106214203</v>
      </c>
      <c r="D6606" s="17">
        <v>0.1000334494</v>
      </c>
      <c r="E6606" s="74">
        <v>0.11263669950000001</v>
      </c>
      <c r="F6606" s="74">
        <v>8.3188816999999998E-2</v>
      </c>
      <c r="G6606" s="17">
        <v>0.12195327340000001</v>
      </c>
      <c r="J6606" s="74"/>
      <c r="K6606" s="73"/>
      <c r="L6606" s="73"/>
      <c r="M6606" s="73"/>
      <c r="N6606" s="73"/>
      <c r="O6606" s="69"/>
      <c r="P6606" s="69"/>
      <c r="Q6606" s="69"/>
      <c r="R6606" s="69"/>
      <c r="S6606" s="69"/>
      <c r="T6606" s="69"/>
      <c r="U6606" s="69"/>
      <c r="V6606" s="72"/>
      <c r="W6606" s="71"/>
      <c r="X6606" s="71"/>
    </row>
    <row r="6607" spans="1:24" ht="15.75" thickBot="1">
      <c r="A6607" s="3">
        <v>0.65990000000000004</v>
      </c>
      <c r="B6607" s="17">
        <v>0.16002233769999999</v>
      </c>
      <c r="C6607" s="17">
        <v>0.1107138096</v>
      </c>
      <c r="D6607" s="17">
        <v>0.1001228772</v>
      </c>
      <c r="E6607" s="74">
        <v>0.11271256910000001</v>
      </c>
      <c r="F6607" s="74">
        <v>8.3273377199999998E-2</v>
      </c>
      <c r="G6607" s="17">
        <v>0.1220351284</v>
      </c>
      <c r="J6607" s="74"/>
      <c r="K6607" s="73"/>
      <c r="L6607" s="73"/>
      <c r="M6607" s="73"/>
      <c r="N6607" s="73"/>
      <c r="O6607" s="69"/>
      <c r="P6607" s="69"/>
      <c r="Q6607" s="69"/>
      <c r="R6607" s="69"/>
      <c r="S6607" s="69"/>
      <c r="T6607" s="69"/>
      <c r="U6607" s="69"/>
      <c r="V6607" s="72"/>
      <c r="W6607" s="71"/>
      <c r="X6607" s="71"/>
    </row>
    <row r="6608" spans="1:24" ht="15.75" thickBot="1">
      <c r="A6608" s="3">
        <v>0.66</v>
      </c>
      <c r="B6608" s="17">
        <v>0.1601282852</v>
      </c>
      <c r="C6608" s="17">
        <v>0.1108062135</v>
      </c>
      <c r="D6608" s="17">
        <v>0.1002123202</v>
      </c>
      <c r="E6608" s="74">
        <v>0.1127884497</v>
      </c>
      <c r="F6608" s="74">
        <v>8.3357953400000004E-2</v>
      </c>
      <c r="G6608" s="17">
        <v>0.1221169947</v>
      </c>
      <c r="J6608" s="74"/>
      <c r="K6608" s="73"/>
      <c r="L6608" s="73"/>
      <c r="M6608" s="73"/>
      <c r="N6608" s="73"/>
      <c r="O6608" s="69"/>
      <c r="P6608" s="69"/>
      <c r="Q6608" s="69"/>
      <c r="R6608" s="69"/>
      <c r="S6608" s="69"/>
      <c r="T6608" s="69"/>
      <c r="U6608" s="69"/>
      <c r="V6608" s="72"/>
      <c r="W6608" s="71"/>
      <c r="X6608" s="71"/>
    </row>
    <row r="6609" spans="1:24" ht="15.75" thickBot="1">
      <c r="A6609" s="3">
        <v>0.66010000000000002</v>
      </c>
      <c r="B6609" s="17">
        <v>0.1602342447</v>
      </c>
      <c r="C6609" s="17">
        <v>0.1108986319</v>
      </c>
      <c r="D6609" s="17">
        <v>0.10030177830000001</v>
      </c>
      <c r="E6609" s="74">
        <v>0.1128643414</v>
      </c>
      <c r="F6609" s="74">
        <v>8.3442545500000007E-2</v>
      </c>
      <c r="G6609" s="17">
        <v>0.1221988723</v>
      </c>
      <c r="J6609" s="74"/>
      <c r="K6609" s="73"/>
      <c r="L6609" s="73"/>
      <c r="M6609" s="73"/>
      <c r="N6609" s="73"/>
      <c r="O6609" s="69"/>
      <c r="P6609" s="69"/>
      <c r="Q6609" s="69"/>
      <c r="R6609" s="69"/>
      <c r="S6609" s="69"/>
      <c r="T6609" s="69"/>
      <c r="U6609" s="69"/>
      <c r="V6609" s="72"/>
      <c r="W6609" s="71"/>
      <c r="X6609" s="71"/>
    </row>
    <row r="6610" spans="1:24" ht="15.75" thickBot="1">
      <c r="A6610" s="3">
        <v>0.66020000000000001</v>
      </c>
      <c r="B6610" s="17">
        <v>0.16034021609999999</v>
      </c>
      <c r="C6610" s="17">
        <v>0.1109910648</v>
      </c>
      <c r="D6610" s="17">
        <v>0.10039125140000001</v>
      </c>
      <c r="E6610" s="74">
        <v>0.1129402442</v>
      </c>
      <c r="F6610" s="74">
        <v>8.3527153699999995E-2</v>
      </c>
      <c r="G6610" s="17">
        <v>0.1222807613</v>
      </c>
      <c r="J6610" s="74"/>
      <c r="K6610" s="73"/>
      <c r="L6610" s="73"/>
      <c r="M6610" s="73"/>
      <c r="N6610" s="73"/>
      <c r="O6610" s="69"/>
      <c r="P6610" s="69"/>
      <c r="Q6610" s="69"/>
      <c r="R6610" s="69"/>
      <c r="S6610" s="69"/>
      <c r="T6610" s="69"/>
      <c r="U6610" s="69"/>
      <c r="V6610" s="72"/>
      <c r="W6610" s="71"/>
      <c r="X6610" s="71"/>
    </row>
    <row r="6611" spans="1:24" ht="15.75" thickBot="1">
      <c r="A6611" s="3">
        <v>0.6603</v>
      </c>
      <c r="B6611" s="17">
        <v>0.16044619939999999</v>
      </c>
      <c r="C6611" s="17">
        <v>0.11108351230000001</v>
      </c>
      <c r="D6611" s="17">
        <v>0.1004807398</v>
      </c>
      <c r="E6611" s="74">
        <v>0.1130161581</v>
      </c>
      <c r="F6611" s="74">
        <v>8.3611777900000003E-2</v>
      </c>
      <c r="G6611" s="17">
        <v>0.1223626617</v>
      </c>
      <c r="J6611" s="74"/>
      <c r="K6611" s="73"/>
      <c r="L6611" s="73"/>
      <c r="M6611" s="73"/>
      <c r="N6611" s="73"/>
      <c r="O6611" s="69"/>
      <c r="P6611" s="69"/>
      <c r="Q6611" s="69"/>
      <c r="R6611" s="69"/>
      <c r="S6611" s="69"/>
      <c r="T6611" s="69"/>
      <c r="U6611" s="69"/>
      <c r="V6611" s="72"/>
      <c r="W6611" s="71"/>
      <c r="X6611" s="71"/>
    </row>
    <row r="6612" spans="1:24" ht="15.75" thickBot="1">
      <c r="A6612" s="3">
        <v>0.66039999999999999</v>
      </c>
      <c r="B6612" s="17">
        <v>0.16055219470000001</v>
      </c>
      <c r="C6612" s="17">
        <v>0.1111759744</v>
      </c>
      <c r="D6612" s="17">
        <v>0.10057024320000001</v>
      </c>
      <c r="E6612" s="74">
        <v>0.113092083</v>
      </c>
      <c r="F6612" s="74">
        <v>8.3696418199999997E-2</v>
      </c>
      <c r="G6612" s="17">
        <v>0.1224445735</v>
      </c>
      <c r="J6612" s="74"/>
      <c r="K6612" s="73"/>
      <c r="L6612" s="73"/>
      <c r="M6612" s="73"/>
      <c r="N6612" s="73"/>
      <c r="O6612" s="69"/>
      <c r="P6612" s="69"/>
      <c r="Q6612" s="69"/>
      <c r="R6612" s="69"/>
      <c r="S6612" s="69"/>
      <c r="T6612" s="69"/>
      <c r="U6612" s="69"/>
      <c r="V6612" s="72"/>
      <c r="W6612" s="71"/>
      <c r="X6612" s="71"/>
    </row>
    <row r="6613" spans="1:24" ht="15.75" thickBot="1">
      <c r="A6613" s="3">
        <v>0.66049999999999998</v>
      </c>
      <c r="B6613" s="17">
        <v>0.16065820189999999</v>
      </c>
      <c r="C6613" s="17">
        <v>0.1112684511</v>
      </c>
      <c r="D6613" s="17">
        <v>0.1006597618</v>
      </c>
      <c r="E6613" s="74">
        <v>0.11316801899999999</v>
      </c>
      <c r="F6613" s="74">
        <v>8.3781074499999997E-2</v>
      </c>
      <c r="G6613" s="17">
        <v>0.1225264967</v>
      </c>
      <c r="J6613" s="74"/>
      <c r="K6613" s="73"/>
      <c r="L6613" s="73"/>
      <c r="M6613" s="73"/>
      <c r="N6613" s="73"/>
      <c r="O6613" s="69"/>
      <c r="P6613" s="69"/>
      <c r="Q6613" s="69"/>
      <c r="R6613" s="69"/>
      <c r="S6613" s="69"/>
      <c r="T6613" s="69"/>
      <c r="U6613" s="69"/>
      <c r="V6613" s="72"/>
      <c r="W6613" s="71"/>
      <c r="X6613" s="71"/>
    </row>
    <row r="6614" spans="1:24" ht="15.75" thickBot="1">
      <c r="A6614" s="3">
        <v>0.66059999999999997</v>
      </c>
      <c r="B6614" s="17">
        <v>0.1607642212</v>
      </c>
      <c r="C6614" s="17">
        <v>0.1113609423</v>
      </c>
      <c r="D6614" s="17">
        <v>0.1007492956</v>
      </c>
      <c r="E6614" s="74">
        <v>0.1132439662</v>
      </c>
      <c r="F6614" s="74">
        <v>8.3865746899999996E-2</v>
      </c>
      <c r="G6614" s="17">
        <v>0.1226084313</v>
      </c>
      <c r="J6614" s="74"/>
      <c r="K6614" s="73"/>
      <c r="L6614" s="73"/>
      <c r="M6614" s="73"/>
      <c r="N6614" s="73"/>
      <c r="O6614" s="69"/>
      <c r="P6614" s="69"/>
      <c r="Q6614" s="69"/>
      <c r="R6614" s="69"/>
      <c r="S6614" s="69"/>
      <c r="T6614" s="69"/>
      <c r="U6614" s="69"/>
      <c r="V6614" s="72"/>
      <c r="W6614" s="71"/>
      <c r="X6614" s="71"/>
    </row>
    <row r="6615" spans="1:24" ht="15.75" thickBot="1">
      <c r="A6615" s="3">
        <v>0.66069999999999995</v>
      </c>
      <c r="B6615" s="17">
        <v>0.1608702524</v>
      </c>
      <c r="C6615" s="17">
        <v>0.1114534482</v>
      </c>
      <c r="D6615" s="17">
        <v>0.1008388446</v>
      </c>
      <c r="E6615" s="74">
        <v>0.11331992439999999</v>
      </c>
      <c r="F6615" s="74">
        <v>8.3950435399999995E-2</v>
      </c>
      <c r="G6615" s="17">
        <v>0.1226903773</v>
      </c>
      <c r="J6615" s="74"/>
      <c r="K6615" s="73"/>
      <c r="L6615" s="73"/>
      <c r="M6615" s="73"/>
      <c r="N6615" s="73"/>
      <c r="O6615" s="69"/>
      <c r="P6615" s="69"/>
      <c r="Q6615" s="69"/>
      <c r="R6615" s="69"/>
      <c r="S6615" s="69"/>
      <c r="T6615" s="69"/>
      <c r="U6615" s="69"/>
      <c r="V6615" s="72"/>
      <c r="W6615" s="71"/>
      <c r="X6615" s="71"/>
    </row>
    <row r="6616" spans="1:24" ht="15.75" thickBot="1">
      <c r="A6616" s="3">
        <v>0.66080000000000005</v>
      </c>
      <c r="B6616" s="17">
        <v>0.16097629560000001</v>
      </c>
      <c r="C6616" s="17">
        <v>0.1115459687</v>
      </c>
      <c r="D6616" s="17">
        <v>0.1009284087</v>
      </c>
      <c r="E6616" s="74">
        <v>0.11339589379999999</v>
      </c>
      <c r="F6616" s="74">
        <v>8.40351399E-2</v>
      </c>
      <c r="G6616" s="17">
        <v>0.1227723347</v>
      </c>
      <c r="J6616" s="74"/>
      <c r="K6616" s="73"/>
      <c r="L6616" s="73"/>
      <c r="M6616" s="73"/>
      <c r="N6616" s="73"/>
      <c r="O6616" s="69"/>
      <c r="P6616" s="69"/>
      <c r="Q6616" s="69"/>
      <c r="R6616" s="69"/>
      <c r="S6616" s="69"/>
      <c r="T6616" s="69"/>
      <c r="U6616" s="69"/>
      <c r="V6616" s="72"/>
      <c r="W6616" s="71"/>
      <c r="X6616" s="71"/>
    </row>
    <row r="6617" spans="1:24" ht="15.75" thickBot="1">
      <c r="A6617" s="3">
        <v>0.66090000000000004</v>
      </c>
      <c r="B6617" s="17">
        <v>0.1610823509</v>
      </c>
      <c r="C6617" s="17">
        <v>0.11163850390000001</v>
      </c>
      <c r="D6617" s="17">
        <v>0.1010179881</v>
      </c>
      <c r="E6617" s="74">
        <v>0.11347187440000001</v>
      </c>
      <c r="F6617" s="74">
        <v>8.4119860599999999E-2</v>
      </c>
      <c r="G6617" s="17">
        <v>0.12285430360000001</v>
      </c>
      <c r="J6617" s="74"/>
      <c r="K6617" s="73"/>
      <c r="L6617" s="73"/>
      <c r="M6617" s="73"/>
      <c r="N6617" s="73"/>
      <c r="O6617" s="69"/>
      <c r="P6617" s="69"/>
      <c r="Q6617" s="69"/>
      <c r="R6617" s="69"/>
      <c r="S6617" s="69"/>
      <c r="T6617" s="69"/>
      <c r="U6617" s="69"/>
      <c r="V6617" s="72"/>
      <c r="W6617" s="71"/>
      <c r="X6617" s="71"/>
    </row>
    <row r="6618" spans="1:24" ht="15.75" thickBot="1">
      <c r="A6618" s="3">
        <v>0.66100000000000003</v>
      </c>
      <c r="B6618" s="17">
        <v>0.16118841810000001</v>
      </c>
      <c r="C6618" s="17">
        <v>0.1117310537</v>
      </c>
      <c r="D6618" s="17">
        <v>0.1011075827</v>
      </c>
      <c r="E6618" s="74">
        <v>0.11354786610000001</v>
      </c>
      <c r="F6618" s="74">
        <v>8.4204597399999997E-2</v>
      </c>
      <c r="G6618" s="17">
        <v>0.1229362839</v>
      </c>
      <c r="J6618" s="74"/>
      <c r="K6618" s="73"/>
      <c r="L6618" s="73"/>
      <c r="M6618" s="73"/>
      <c r="N6618" s="73"/>
      <c r="O6618" s="69"/>
      <c r="P6618" s="69"/>
      <c r="Q6618" s="69"/>
      <c r="R6618" s="69"/>
      <c r="S6618" s="69"/>
      <c r="T6618" s="69"/>
      <c r="U6618" s="69"/>
      <c r="V6618" s="72"/>
      <c r="W6618" s="71"/>
      <c r="X6618" s="71"/>
    </row>
    <row r="6619" spans="1:24" ht="15.75" thickBot="1">
      <c r="A6619" s="3">
        <v>0.66110000000000002</v>
      </c>
      <c r="B6619" s="17">
        <v>0.16129449739999999</v>
      </c>
      <c r="C6619" s="17">
        <v>0.11182361809999999</v>
      </c>
      <c r="D6619" s="17">
        <v>0.1011971924</v>
      </c>
      <c r="E6619" s="74">
        <v>0.11362386889999999</v>
      </c>
      <c r="F6619" s="74">
        <v>8.4289350200000002E-2</v>
      </c>
      <c r="G6619" s="17">
        <v>0.1230182757</v>
      </c>
      <c r="J6619" s="74"/>
      <c r="K6619" s="73"/>
      <c r="L6619" s="73"/>
      <c r="M6619" s="73"/>
      <c r="N6619" s="73"/>
      <c r="O6619" s="69"/>
      <c r="P6619" s="69"/>
      <c r="Q6619" s="69"/>
      <c r="R6619" s="69"/>
      <c r="S6619" s="69"/>
      <c r="T6619" s="69"/>
      <c r="U6619" s="69"/>
      <c r="V6619" s="72"/>
      <c r="W6619" s="71"/>
      <c r="X6619" s="71"/>
    </row>
    <row r="6620" spans="1:24" ht="15.75" thickBot="1">
      <c r="A6620" s="3">
        <v>0.66120000000000001</v>
      </c>
      <c r="B6620" s="17">
        <v>0.16140058879999999</v>
      </c>
      <c r="C6620" s="17">
        <v>0.1119161972</v>
      </c>
      <c r="D6620" s="17">
        <v>0.1012868175</v>
      </c>
      <c r="E6620" s="74">
        <v>0.11369988289999999</v>
      </c>
      <c r="F6620" s="74">
        <v>8.4374119299999994E-2</v>
      </c>
      <c r="G6620" s="17">
        <v>0.1231002789</v>
      </c>
      <c r="J6620" s="74"/>
      <c r="K6620" s="73"/>
      <c r="L6620" s="73"/>
      <c r="M6620" s="73"/>
      <c r="N6620" s="73"/>
      <c r="O6620" s="69"/>
      <c r="P6620" s="69"/>
      <c r="Q6620" s="69"/>
      <c r="R6620" s="69"/>
      <c r="S6620" s="69"/>
      <c r="T6620" s="69"/>
      <c r="U6620" s="69"/>
      <c r="V6620" s="72"/>
      <c r="W6620" s="71"/>
      <c r="X6620" s="71"/>
    </row>
    <row r="6621" spans="1:24" ht="15.75" thickBot="1">
      <c r="A6621" s="3">
        <v>0.6613</v>
      </c>
      <c r="B6621" s="17">
        <v>0.16150669209999999</v>
      </c>
      <c r="C6621" s="17">
        <v>0.112008791</v>
      </c>
      <c r="D6621" s="17">
        <v>0.10137645770000001</v>
      </c>
      <c r="E6621" s="74">
        <v>0.1137759081</v>
      </c>
      <c r="F6621" s="74">
        <v>8.4458904400000007E-2</v>
      </c>
      <c r="G6621" s="17">
        <v>0.12318229360000001</v>
      </c>
      <c r="J6621" s="74"/>
      <c r="K6621" s="73"/>
      <c r="L6621" s="73"/>
      <c r="M6621" s="73"/>
      <c r="N6621" s="73"/>
      <c r="O6621" s="69"/>
      <c r="P6621" s="69"/>
      <c r="Q6621" s="69"/>
      <c r="R6621" s="69"/>
      <c r="S6621" s="69"/>
      <c r="T6621" s="69"/>
      <c r="U6621" s="69"/>
      <c r="V6621" s="72"/>
      <c r="W6621" s="71"/>
      <c r="X6621" s="71"/>
    </row>
    <row r="6622" spans="1:24" ht="15.75" thickBot="1">
      <c r="A6622" s="3">
        <v>0.66139999999999999</v>
      </c>
      <c r="B6622" s="17">
        <v>0.16161280759999999</v>
      </c>
      <c r="C6622" s="17">
        <v>0.1121013995</v>
      </c>
      <c r="D6622" s="17">
        <v>0.10146611329999999</v>
      </c>
      <c r="E6622" s="74">
        <v>0.1138519445</v>
      </c>
      <c r="F6622" s="74">
        <v>8.4543705799999994E-2</v>
      </c>
      <c r="G6622" s="17">
        <v>0.12326431979999999</v>
      </c>
      <c r="J6622" s="74"/>
      <c r="K6622" s="73"/>
      <c r="L6622" s="73"/>
      <c r="M6622" s="73"/>
      <c r="N6622" s="73"/>
      <c r="O6622" s="69"/>
      <c r="P6622" s="69"/>
      <c r="Q6622" s="69"/>
      <c r="R6622" s="69"/>
      <c r="S6622" s="69"/>
      <c r="T6622" s="69"/>
      <c r="U6622" s="69"/>
      <c r="V6622" s="72"/>
      <c r="W6622" s="71"/>
      <c r="X6622" s="71"/>
    </row>
    <row r="6623" spans="1:24" ht="15.75" thickBot="1">
      <c r="A6623" s="3">
        <v>0.66149999999999998</v>
      </c>
      <c r="B6623" s="17">
        <v>0.16171893509999999</v>
      </c>
      <c r="C6623" s="17">
        <v>0.11219402270000001</v>
      </c>
      <c r="D6623" s="17">
        <v>0.1015557841</v>
      </c>
      <c r="E6623" s="74">
        <v>0.1139279921</v>
      </c>
      <c r="F6623" s="74">
        <v>8.4628523299999994E-2</v>
      </c>
      <c r="G6623" s="17">
        <v>0.1233463575</v>
      </c>
      <c r="J6623" s="74"/>
      <c r="K6623" s="73"/>
      <c r="L6623" s="73"/>
      <c r="M6623" s="73"/>
      <c r="N6623" s="73"/>
      <c r="O6623" s="69"/>
      <c r="P6623" s="69"/>
      <c r="Q6623" s="69"/>
      <c r="R6623" s="69"/>
      <c r="S6623" s="69"/>
      <c r="T6623" s="69"/>
      <c r="U6623" s="69"/>
      <c r="V6623" s="72"/>
      <c r="W6623" s="71"/>
      <c r="X6623" s="71"/>
    </row>
    <row r="6624" spans="1:24" ht="15.75" thickBot="1">
      <c r="A6624" s="3">
        <v>0.66159999999999997</v>
      </c>
      <c r="B6624" s="17">
        <v>0.1618250748</v>
      </c>
      <c r="C6624" s="17">
        <v>0.1122866606</v>
      </c>
      <c r="D6624" s="17">
        <v>0.1016454701</v>
      </c>
      <c r="E6624" s="74">
        <v>0.1140040509</v>
      </c>
      <c r="F6624" s="74">
        <v>8.4713356899999995E-2</v>
      </c>
      <c r="G6624" s="17">
        <v>0.1234284068</v>
      </c>
      <c r="J6624" s="74"/>
      <c r="K6624" s="73"/>
      <c r="L6624" s="73"/>
      <c r="M6624" s="73"/>
      <c r="N6624" s="73"/>
      <c r="O6624" s="69"/>
      <c r="P6624" s="69"/>
      <c r="Q6624" s="69"/>
      <c r="R6624" s="69"/>
      <c r="S6624" s="69"/>
      <c r="T6624" s="69"/>
      <c r="U6624" s="69"/>
      <c r="V6624" s="72"/>
      <c r="W6624" s="71"/>
      <c r="X6624" s="71"/>
    </row>
    <row r="6625" spans="1:24" ht="15.75" thickBot="1">
      <c r="A6625" s="3">
        <v>0.66169999999999995</v>
      </c>
      <c r="B6625" s="17">
        <v>0.1619312265</v>
      </c>
      <c r="C6625" s="17">
        <v>0.1123793132</v>
      </c>
      <c r="D6625" s="17">
        <v>0.1017351715</v>
      </c>
      <c r="E6625" s="74">
        <v>0.11408012100000001</v>
      </c>
      <c r="F6625" s="74">
        <v>8.4798206799999998E-2</v>
      </c>
      <c r="G6625" s="17">
        <v>0.1235104675</v>
      </c>
      <c r="J6625" s="74"/>
      <c r="K6625" s="73"/>
      <c r="L6625" s="73"/>
      <c r="M6625" s="73"/>
      <c r="N6625" s="73"/>
      <c r="O6625" s="69"/>
      <c r="P6625" s="69"/>
      <c r="Q6625" s="69"/>
      <c r="R6625" s="69"/>
      <c r="S6625" s="69"/>
      <c r="T6625" s="69"/>
      <c r="U6625" s="69"/>
      <c r="V6625" s="72"/>
      <c r="W6625" s="71"/>
      <c r="X6625" s="71"/>
    </row>
    <row r="6626" spans="1:24" ht="15.75" thickBot="1">
      <c r="A6626" s="3">
        <v>0.66180000000000005</v>
      </c>
      <c r="B6626" s="17">
        <v>0.1620373903</v>
      </c>
      <c r="C6626" s="17">
        <v>0.11247198059999999</v>
      </c>
      <c r="D6626" s="17">
        <v>0.1018248882</v>
      </c>
      <c r="E6626" s="74">
        <v>0.1141562022</v>
      </c>
      <c r="F6626" s="74">
        <v>8.4883072899999995E-2</v>
      </c>
      <c r="G6626" s="17">
        <v>0.1235925398</v>
      </c>
      <c r="J6626" s="74"/>
      <c r="K6626" s="73"/>
      <c r="L6626" s="73"/>
      <c r="M6626" s="73"/>
      <c r="N6626" s="73"/>
      <c r="O6626" s="69"/>
      <c r="P6626" s="69"/>
      <c r="Q6626" s="69"/>
      <c r="R6626" s="69"/>
      <c r="S6626" s="69"/>
      <c r="T6626" s="69"/>
      <c r="U6626" s="69"/>
      <c r="V6626" s="72"/>
      <c r="W6626" s="71"/>
      <c r="X6626" s="71"/>
    </row>
    <row r="6627" spans="1:24" ht="15.75" thickBot="1">
      <c r="A6627" s="3">
        <v>0.66190000000000004</v>
      </c>
      <c r="B6627" s="17">
        <v>0.16214356620000001</v>
      </c>
      <c r="C6627" s="17">
        <v>0.1125646627</v>
      </c>
      <c r="D6627" s="17">
        <v>0.10191462010000001</v>
      </c>
      <c r="E6627" s="74">
        <v>0.1142322947</v>
      </c>
      <c r="F6627" s="74">
        <v>8.49679552E-2</v>
      </c>
      <c r="G6627" s="17">
        <v>0.12367462360000001</v>
      </c>
      <c r="J6627" s="74"/>
      <c r="K6627" s="73"/>
      <c r="L6627" s="73"/>
      <c r="M6627" s="73"/>
      <c r="N6627" s="73"/>
      <c r="O6627" s="69"/>
      <c r="P6627" s="69"/>
      <c r="Q6627" s="69"/>
      <c r="R6627" s="69"/>
      <c r="S6627" s="69"/>
      <c r="T6627" s="69"/>
      <c r="U6627" s="69"/>
      <c r="V6627" s="72"/>
      <c r="W6627" s="71"/>
      <c r="X6627" s="71"/>
    </row>
    <row r="6628" spans="1:24" ht="15.75" thickBot="1">
      <c r="A6628" s="3">
        <v>0.66200000000000003</v>
      </c>
      <c r="B6628" s="17">
        <v>0.16224975429999999</v>
      </c>
      <c r="C6628" s="17">
        <v>0.1126573595</v>
      </c>
      <c r="D6628" s="17">
        <v>0.1020043674</v>
      </c>
      <c r="E6628" s="74">
        <v>0.11430839850000001</v>
      </c>
      <c r="F6628" s="74">
        <v>8.50528537E-2</v>
      </c>
      <c r="G6628" s="17">
        <v>0.123756719</v>
      </c>
      <c r="J6628" s="74"/>
      <c r="K6628" s="73"/>
      <c r="L6628" s="73"/>
      <c r="M6628" s="73"/>
      <c r="N6628" s="73"/>
      <c r="O6628" s="69"/>
      <c r="P6628" s="69"/>
      <c r="Q6628" s="69"/>
      <c r="R6628" s="69"/>
      <c r="S6628" s="69"/>
      <c r="T6628" s="69"/>
      <c r="U6628" s="69"/>
      <c r="V6628" s="72"/>
      <c r="W6628" s="71"/>
      <c r="X6628" s="71"/>
    </row>
    <row r="6629" spans="1:24" ht="15.75" thickBot="1">
      <c r="A6629" s="3">
        <v>0.66210000000000002</v>
      </c>
      <c r="B6629" s="17">
        <v>0.16235595450000001</v>
      </c>
      <c r="C6629" s="17">
        <v>0.1127500711</v>
      </c>
      <c r="D6629" s="17">
        <v>0.1020941301</v>
      </c>
      <c r="E6629" s="74">
        <v>0.11438451350000001</v>
      </c>
      <c r="F6629" s="74">
        <v>8.5137768399999994E-2</v>
      </c>
      <c r="G6629" s="17">
        <v>0.1238388259</v>
      </c>
      <c r="J6629" s="74"/>
      <c r="K6629" s="73"/>
      <c r="L6629" s="73"/>
      <c r="M6629" s="73"/>
      <c r="N6629" s="73"/>
      <c r="O6629" s="69"/>
      <c r="P6629" s="69"/>
      <c r="Q6629" s="69"/>
      <c r="R6629" s="69"/>
      <c r="S6629" s="69"/>
      <c r="T6629" s="69"/>
      <c r="U6629" s="69"/>
      <c r="V6629" s="72"/>
      <c r="W6629" s="71"/>
      <c r="X6629" s="71"/>
    </row>
    <row r="6630" spans="1:24" ht="15.75" thickBot="1">
      <c r="A6630" s="3">
        <v>0.66220000000000001</v>
      </c>
      <c r="B6630" s="17">
        <v>0.16246216690000001</v>
      </c>
      <c r="C6630" s="17">
        <v>0.11284279749999999</v>
      </c>
      <c r="D6630" s="17">
        <v>0.1021839081</v>
      </c>
      <c r="E6630" s="74">
        <v>0.1144606398</v>
      </c>
      <c r="F6630" s="74">
        <v>8.5222699400000004E-2</v>
      </c>
      <c r="G6630" s="17">
        <v>0.1239209445</v>
      </c>
      <c r="J6630" s="74"/>
      <c r="K6630" s="73"/>
      <c r="L6630" s="73"/>
      <c r="M6630" s="73"/>
      <c r="N6630" s="73"/>
      <c r="O6630" s="69"/>
      <c r="P6630" s="69"/>
      <c r="Q6630" s="69"/>
      <c r="R6630" s="69"/>
      <c r="S6630" s="69"/>
      <c r="T6630" s="69"/>
      <c r="U6630" s="69"/>
      <c r="V6630" s="72"/>
      <c r="W6630" s="71"/>
      <c r="X6630" s="71"/>
    </row>
    <row r="6631" spans="1:24" ht="15.75" thickBot="1">
      <c r="A6631" s="3">
        <v>0.6623</v>
      </c>
      <c r="B6631" s="17">
        <v>0.16256839140000001</v>
      </c>
      <c r="C6631" s="17">
        <v>0.1129355387</v>
      </c>
      <c r="D6631" s="17">
        <v>0.1022737014</v>
      </c>
      <c r="E6631" s="74">
        <v>0.1145367774</v>
      </c>
      <c r="F6631" s="74">
        <v>8.5307646700000003E-2</v>
      </c>
      <c r="G6631" s="17">
        <v>0.1240030746</v>
      </c>
      <c r="J6631" s="74"/>
      <c r="K6631" s="73"/>
      <c r="L6631" s="73"/>
      <c r="M6631" s="73"/>
      <c r="N6631" s="73"/>
      <c r="O6631" s="69"/>
      <c r="P6631" s="69"/>
      <c r="Q6631" s="69"/>
      <c r="R6631" s="69"/>
      <c r="S6631" s="69"/>
      <c r="T6631" s="69"/>
      <c r="U6631" s="69"/>
      <c r="V6631" s="72"/>
      <c r="W6631" s="71"/>
      <c r="X6631" s="71"/>
    </row>
    <row r="6632" spans="1:24" ht="15.75" thickBot="1">
      <c r="A6632" s="3">
        <v>0.66239999999999999</v>
      </c>
      <c r="B6632" s="17">
        <v>0.1626746281</v>
      </c>
      <c r="C6632" s="17">
        <v>0.1130282947</v>
      </c>
      <c r="D6632" s="17">
        <v>0.1023635101</v>
      </c>
      <c r="E6632" s="74">
        <v>0.1146129263</v>
      </c>
      <c r="F6632" s="74">
        <v>8.5392610199999996E-2</v>
      </c>
      <c r="G6632" s="17">
        <v>0.1240852163</v>
      </c>
      <c r="J6632" s="74"/>
      <c r="K6632" s="73"/>
      <c r="L6632" s="73"/>
      <c r="M6632" s="73"/>
      <c r="N6632" s="73"/>
      <c r="O6632" s="69"/>
      <c r="P6632" s="69"/>
      <c r="Q6632" s="69"/>
      <c r="R6632" s="69"/>
      <c r="S6632" s="69"/>
      <c r="T6632" s="69"/>
      <c r="U6632" s="69"/>
      <c r="V6632" s="72"/>
      <c r="W6632" s="71"/>
      <c r="X6632" s="71"/>
    </row>
    <row r="6633" spans="1:24" ht="15.75" thickBot="1">
      <c r="A6633" s="3">
        <v>0.66249999999999998</v>
      </c>
      <c r="B6633" s="17">
        <v>0.16278087699999999</v>
      </c>
      <c r="C6633" s="17">
        <v>0.11312106550000001</v>
      </c>
      <c r="D6633" s="17">
        <v>0.1024533342</v>
      </c>
      <c r="E6633" s="74">
        <v>0.1146890865</v>
      </c>
      <c r="F6633" s="74">
        <v>8.5477590000000006E-2</v>
      </c>
      <c r="G6633" s="17">
        <v>0.12416736959999999</v>
      </c>
      <c r="J6633" s="74"/>
      <c r="K6633" s="73"/>
      <c r="L6633" s="73"/>
      <c r="M6633" s="73"/>
      <c r="N6633" s="73"/>
      <c r="O6633" s="69"/>
      <c r="P6633" s="69"/>
      <c r="Q6633" s="69"/>
      <c r="R6633" s="69"/>
      <c r="S6633" s="69"/>
      <c r="T6633" s="69"/>
      <c r="U6633" s="69"/>
      <c r="V6633" s="72"/>
      <c r="W6633" s="71"/>
      <c r="X6633" s="71"/>
    </row>
    <row r="6634" spans="1:24" ht="15.75" thickBot="1">
      <c r="A6634" s="3">
        <v>0.66259999999999997</v>
      </c>
      <c r="B6634" s="17">
        <v>0.1628871381</v>
      </c>
      <c r="C6634" s="17">
        <v>0.1132138511</v>
      </c>
      <c r="D6634" s="17">
        <v>0.1025431737</v>
      </c>
      <c r="E6634" s="74">
        <v>0.11476525799999999</v>
      </c>
      <c r="F6634" s="74">
        <v>8.5562586100000004E-2</v>
      </c>
      <c r="G6634" s="17">
        <v>0.12424953449999999</v>
      </c>
      <c r="J6634" s="74"/>
      <c r="K6634" s="73"/>
      <c r="L6634" s="73"/>
      <c r="M6634" s="73"/>
      <c r="N6634" s="73"/>
      <c r="O6634" s="69"/>
      <c r="P6634" s="69"/>
      <c r="Q6634" s="69"/>
      <c r="R6634" s="69"/>
      <c r="S6634" s="69"/>
      <c r="T6634" s="69"/>
      <c r="U6634" s="69"/>
      <c r="V6634" s="72"/>
      <c r="W6634" s="71"/>
      <c r="X6634" s="71"/>
    </row>
    <row r="6635" spans="1:24" ht="15.75" thickBot="1">
      <c r="A6635" s="3">
        <v>0.66269999999999996</v>
      </c>
      <c r="B6635" s="17">
        <v>0.16299341140000001</v>
      </c>
      <c r="C6635" s="17">
        <v>0.1133066516</v>
      </c>
      <c r="D6635" s="17">
        <v>0.1026330285</v>
      </c>
      <c r="E6635" s="74">
        <v>0.1148414408</v>
      </c>
      <c r="F6635" s="74">
        <v>8.5647598500000005E-2</v>
      </c>
      <c r="G6635" s="17">
        <v>0.124331711</v>
      </c>
      <c r="J6635" s="74"/>
      <c r="K6635" s="73"/>
      <c r="L6635" s="73"/>
      <c r="M6635" s="73"/>
      <c r="N6635" s="73"/>
      <c r="O6635" s="69"/>
      <c r="P6635" s="69"/>
      <c r="Q6635" s="69"/>
      <c r="R6635" s="69"/>
      <c r="S6635" s="69"/>
      <c r="T6635" s="69"/>
      <c r="U6635" s="69"/>
      <c r="V6635" s="72"/>
      <c r="W6635" s="71"/>
      <c r="X6635" s="71"/>
    </row>
    <row r="6636" spans="1:24" ht="15.75" thickBot="1">
      <c r="A6636" s="3">
        <v>0.66279999999999994</v>
      </c>
      <c r="B6636" s="17">
        <v>0.16309969690000001</v>
      </c>
      <c r="C6636" s="17">
        <v>0.1133994669</v>
      </c>
      <c r="D6636" s="17">
        <v>0.1027228988</v>
      </c>
      <c r="E6636" s="74">
        <v>0.114917635</v>
      </c>
      <c r="F6636" s="74">
        <v>8.5732627199999994E-2</v>
      </c>
      <c r="G6636" s="17">
        <v>0.1244138992</v>
      </c>
      <c r="J6636" s="74"/>
      <c r="K6636" s="73"/>
      <c r="L6636" s="73"/>
      <c r="M6636" s="73"/>
      <c r="N6636" s="73"/>
      <c r="O6636" s="69"/>
      <c r="P6636" s="69"/>
      <c r="Q6636" s="69"/>
      <c r="R6636" s="69"/>
      <c r="S6636" s="69"/>
      <c r="T6636" s="69"/>
      <c r="U6636" s="69"/>
      <c r="V6636" s="72"/>
      <c r="W6636" s="71"/>
      <c r="X6636" s="71"/>
    </row>
    <row r="6637" spans="1:24" ht="15.75" thickBot="1">
      <c r="A6637" s="3">
        <v>0.66290000000000004</v>
      </c>
      <c r="B6637" s="17">
        <v>0.16320599459999999</v>
      </c>
      <c r="C6637" s="17">
        <v>0.1134922971</v>
      </c>
      <c r="D6637" s="17">
        <v>0.1028127846</v>
      </c>
      <c r="E6637" s="74">
        <v>0.1149938405</v>
      </c>
      <c r="F6637" s="74">
        <v>8.5817672299999995E-2</v>
      </c>
      <c r="G6637" s="17">
        <v>0.124496099</v>
      </c>
      <c r="J6637" s="74"/>
      <c r="K6637" s="73"/>
      <c r="L6637" s="73"/>
      <c r="M6637" s="73"/>
      <c r="N6637" s="73"/>
      <c r="O6637" s="69"/>
      <c r="P6637" s="69"/>
      <c r="Q6637" s="69"/>
      <c r="R6637" s="69"/>
      <c r="S6637" s="69"/>
      <c r="T6637" s="69"/>
      <c r="U6637" s="69"/>
      <c r="V6637" s="72"/>
      <c r="W6637" s="71"/>
      <c r="X6637" s="71"/>
    </row>
    <row r="6638" spans="1:24" ht="15.75" thickBot="1">
      <c r="A6638" s="3">
        <v>0.66300000000000003</v>
      </c>
      <c r="B6638" s="17">
        <v>0.16331230450000001</v>
      </c>
      <c r="C6638" s="17">
        <v>0.11358514209999999</v>
      </c>
      <c r="D6638" s="17">
        <v>0.1029026857</v>
      </c>
      <c r="E6638" s="74">
        <v>0.1150700573</v>
      </c>
      <c r="F6638" s="74">
        <v>8.5902733600000003E-2</v>
      </c>
      <c r="G6638" s="17">
        <v>0.1245783105</v>
      </c>
      <c r="J6638" s="74"/>
      <c r="K6638" s="73"/>
      <c r="L6638" s="73"/>
      <c r="M6638" s="73"/>
      <c r="N6638" s="73"/>
      <c r="O6638" s="69"/>
      <c r="P6638" s="69"/>
      <c r="Q6638" s="69"/>
      <c r="R6638" s="69"/>
      <c r="S6638" s="69"/>
      <c r="T6638" s="69"/>
      <c r="U6638" s="69"/>
      <c r="V6638" s="72"/>
      <c r="W6638" s="71"/>
      <c r="X6638" s="71"/>
    </row>
    <row r="6639" spans="1:24" ht="15.75" thickBot="1">
      <c r="A6639" s="3">
        <v>0.66310000000000002</v>
      </c>
      <c r="B6639" s="17">
        <v>0.16341862670000001</v>
      </c>
      <c r="C6639" s="17">
        <v>0.113678002</v>
      </c>
      <c r="D6639" s="17">
        <v>0.1029926023</v>
      </c>
      <c r="E6639" s="74">
        <v>0.1151462856</v>
      </c>
      <c r="F6639" s="74">
        <v>8.5987811400000003E-2</v>
      </c>
      <c r="G6639" s="17">
        <v>0.12466053370000001</v>
      </c>
      <c r="J6639" s="74"/>
      <c r="K6639" s="73"/>
      <c r="L6639" s="73"/>
      <c r="M6639" s="73"/>
      <c r="N6639" s="73"/>
      <c r="O6639" s="69"/>
      <c r="P6639" s="69"/>
      <c r="Q6639" s="69"/>
      <c r="R6639" s="69"/>
      <c r="S6639" s="69"/>
      <c r="T6639" s="69"/>
      <c r="U6639" s="69"/>
      <c r="V6639" s="72"/>
      <c r="W6639" s="71"/>
      <c r="X6639" s="71"/>
    </row>
    <row r="6640" spans="1:24" ht="15.75" thickBot="1">
      <c r="A6640" s="3">
        <v>0.66320000000000001</v>
      </c>
      <c r="B6640" s="17">
        <v>0.16352496120000001</v>
      </c>
      <c r="C6640" s="17">
        <v>0.1137708768</v>
      </c>
      <c r="D6640" s="17">
        <v>0.10308253439999999</v>
      </c>
      <c r="E6640" s="74">
        <v>0.11522252519999999</v>
      </c>
      <c r="F6640" s="74">
        <v>8.6072905500000005E-2</v>
      </c>
      <c r="G6640" s="17">
        <v>0.1247427685</v>
      </c>
      <c r="J6640" s="74"/>
      <c r="K6640" s="73"/>
      <c r="L6640" s="73"/>
      <c r="M6640" s="73"/>
      <c r="N6640" s="73"/>
      <c r="O6640" s="69"/>
      <c r="P6640" s="69"/>
      <c r="Q6640" s="69"/>
      <c r="R6640" s="69"/>
      <c r="S6640" s="69"/>
      <c r="T6640" s="69"/>
      <c r="U6640" s="69"/>
      <c r="V6640" s="72"/>
      <c r="W6640" s="71"/>
      <c r="X6640" s="71"/>
    </row>
    <row r="6641" spans="1:24" ht="15.75" thickBot="1">
      <c r="A6641" s="3">
        <v>0.6633</v>
      </c>
      <c r="B6641" s="17">
        <v>0.16363130789999999</v>
      </c>
      <c r="C6641" s="17">
        <v>0.1138637665</v>
      </c>
      <c r="D6641" s="17">
        <v>0.1031724819</v>
      </c>
      <c r="E6641" s="74">
        <v>0.11529877619999999</v>
      </c>
      <c r="F6641" s="74">
        <v>8.6158016000000004E-2</v>
      </c>
      <c r="G6641" s="17">
        <v>0.124825015</v>
      </c>
      <c r="J6641" s="74"/>
      <c r="K6641" s="73"/>
      <c r="L6641" s="73"/>
      <c r="M6641" s="73"/>
      <c r="N6641" s="73"/>
      <c r="O6641" s="69"/>
      <c r="P6641" s="69"/>
      <c r="Q6641" s="69"/>
      <c r="R6641" s="69"/>
      <c r="S6641" s="69"/>
      <c r="T6641" s="69"/>
      <c r="U6641" s="69"/>
      <c r="V6641" s="72"/>
      <c r="W6641" s="71"/>
      <c r="X6641" s="71"/>
    </row>
    <row r="6642" spans="1:24" ht="15.75" thickBot="1">
      <c r="A6642" s="3">
        <v>0.66339999999999999</v>
      </c>
      <c r="B6642" s="17">
        <v>0.1637376669</v>
      </c>
      <c r="C6642" s="17">
        <v>0.1139566711</v>
      </c>
      <c r="D6642" s="17">
        <v>0.1032624449</v>
      </c>
      <c r="E6642" s="74">
        <v>0.11537503859999999</v>
      </c>
      <c r="F6642" s="74">
        <v>8.6243142800000006E-2</v>
      </c>
      <c r="G6642" s="17">
        <v>0.1249072733</v>
      </c>
      <c r="J6642" s="74"/>
      <c r="K6642" s="73"/>
      <c r="L6642" s="73"/>
      <c r="M6642" s="73"/>
      <c r="N6642" s="73"/>
      <c r="O6642" s="69"/>
      <c r="P6642" s="69"/>
      <c r="Q6642" s="69"/>
      <c r="R6642" s="69"/>
      <c r="S6642" s="69"/>
      <c r="T6642" s="69"/>
      <c r="U6642" s="69"/>
      <c r="V6642" s="72"/>
      <c r="W6642" s="71"/>
      <c r="X6642" s="71"/>
    </row>
    <row r="6643" spans="1:24" ht="15.75" thickBot="1">
      <c r="A6643" s="3">
        <v>0.66349999999999998</v>
      </c>
      <c r="B6643" s="17">
        <v>0.16384403819999999</v>
      </c>
      <c r="C6643" s="17">
        <v>0.1140495906</v>
      </c>
      <c r="D6643" s="17">
        <v>0.1033524234</v>
      </c>
      <c r="E6643" s="74">
        <v>0.11545131240000001</v>
      </c>
      <c r="F6643" s="74">
        <v>8.6328286099999998E-2</v>
      </c>
      <c r="G6643" s="17">
        <v>0.1249895432</v>
      </c>
      <c r="J6643" s="74"/>
      <c r="K6643" s="73"/>
      <c r="L6643" s="73"/>
      <c r="M6643" s="73"/>
      <c r="N6643" s="73"/>
      <c r="O6643" s="69"/>
      <c r="P6643" s="69"/>
      <c r="Q6643" s="69"/>
      <c r="R6643" s="69"/>
      <c r="S6643" s="69"/>
      <c r="T6643" s="69"/>
      <c r="U6643" s="69"/>
      <c r="V6643" s="72"/>
      <c r="W6643" s="71"/>
      <c r="X6643" s="71"/>
    </row>
    <row r="6644" spans="1:24" ht="15.75" thickBot="1">
      <c r="A6644" s="3">
        <v>0.66359999999999997</v>
      </c>
      <c r="B6644" s="17">
        <v>0.1639504219</v>
      </c>
      <c r="C6644" s="17">
        <v>0.1141425251</v>
      </c>
      <c r="D6644" s="17">
        <v>0.1034424174</v>
      </c>
      <c r="E6644" s="74">
        <v>0.1155275976</v>
      </c>
      <c r="F6644" s="74">
        <v>8.6413445699999994E-2</v>
      </c>
      <c r="G6644" s="17">
        <v>0.12507182489999999</v>
      </c>
      <c r="J6644" s="74"/>
      <c r="K6644" s="73"/>
      <c r="L6644" s="73"/>
      <c r="M6644" s="73"/>
      <c r="N6644" s="73"/>
      <c r="O6644" s="69"/>
      <c r="P6644" s="69"/>
      <c r="Q6644" s="69"/>
      <c r="R6644" s="69"/>
      <c r="S6644" s="69"/>
      <c r="T6644" s="69"/>
      <c r="U6644" s="69"/>
      <c r="V6644" s="72"/>
      <c r="W6644" s="71"/>
      <c r="X6644" s="71"/>
    </row>
    <row r="6645" spans="1:24" ht="15.75" thickBot="1">
      <c r="A6645" s="3">
        <v>0.66369999999999996</v>
      </c>
      <c r="B6645" s="17">
        <v>0.1640568178</v>
      </c>
      <c r="C6645" s="17">
        <v>0.1142354745</v>
      </c>
      <c r="D6645" s="17">
        <v>0.103532427</v>
      </c>
      <c r="E6645" s="74">
        <v>0.1156038943</v>
      </c>
      <c r="F6645" s="74">
        <v>8.6498621799999995E-2</v>
      </c>
      <c r="G6645" s="17">
        <v>0.12515411830000001</v>
      </c>
      <c r="J6645" s="74"/>
      <c r="K6645" s="73"/>
      <c r="L6645" s="73"/>
      <c r="M6645" s="73"/>
      <c r="N6645" s="73"/>
      <c r="O6645" s="69"/>
      <c r="P6645" s="69"/>
      <c r="Q6645" s="69"/>
      <c r="R6645" s="69"/>
      <c r="S6645" s="69"/>
      <c r="T6645" s="69"/>
      <c r="U6645" s="69"/>
      <c r="V6645" s="72"/>
      <c r="W6645" s="71"/>
      <c r="X6645" s="71"/>
    </row>
    <row r="6646" spans="1:24" ht="15.75" thickBot="1">
      <c r="A6646" s="3">
        <v>0.66379999999999995</v>
      </c>
      <c r="B6646" s="17">
        <v>0.164163226</v>
      </c>
      <c r="C6646" s="17">
        <v>0.1143284389</v>
      </c>
      <c r="D6646" s="17">
        <v>0.103622452</v>
      </c>
      <c r="E6646" s="74">
        <v>0.1156802024</v>
      </c>
      <c r="F6646" s="74">
        <v>8.6583814300000006E-2</v>
      </c>
      <c r="G6646" s="17">
        <v>0.12523642339999999</v>
      </c>
      <c r="J6646" s="74"/>
      <c r="K6646" s="73"/>
      <c r="L6646" s="73"/>
      <c r="M6646" s="73"/>
      <c r="N6646" s="73"/>
      <c r="O6646" s="69"/>
      <c r="P6646" s="69"/>
      <c r="Q6646" s="69"/>
      <c r="R6646" s="69"/>
      <c r="S6646" s="69"/>
      <c r="T6646" s="69"/>
      <c r="U6646" s="69"/>
      <c r="V6646" s="72"/>
      <c r="W6646" s="71"/>
      <c r="X6646" s="71"/>
    </row>
    <row r="6647" spans="1:24" ht="15.75" thickBot="1">
      <c r="A6647" s="3">
        <v>0.66390000000000005</v>
      </c>
      <c r="B6647" s="17">
        <v>0.16426964660000001</v>
      </c>
      <c r="C6647" s="17">
        <v>0.1144214182</v>
      </c>
      <c r="D6647" s="17">
        <v>0.1037124926</v>
      </c>
      <c r="E6647" s="74">
        <v>0.11575652190000001</v>
      </c>
      <c r="F6647" s="74">
        <v>8.6669023299999995E-2</v>
      </c>
      <c r="G6647" s="17">
        <v>0.12531874030000001</v>
      </c>
      <c r="J6647" s="74"/>
      <c r="K6647" s="73"/>
      <c r="L6647" s="73"/>
      <c r="M6647" s="73"/>
      <c r="N6647" s="73"/>
      <c r="O6647" s="69"/>
      <c r="P6647" s="69"/>
      <c r="Q6647" s="69"/>
      <c r="R6647" s="69"/>
      <c r="S6647" s="69"/>
      <c r="T6647" s="69"/>
      <c r="U6647" s="69"/>
      <c r="V6647" s="72"/>
      <c r="W6647" s="71"/>
      <c r="X6647" s="71"/>
    </row>
    <row r="6648" spans="1:24" ht="15.75" thickBot="1">
      <c r="A6648" s="3">
        <v>0.66400000000000003</v>
      </c>
      <c r="B6648" s="17">
        <v>0.16437607949999999</v>
      </c>
      <c r="C6648" s="17">
        <v>0.1145144125</v>
      </c>
      <c r="D6648" s="17">
        <v>0.1038025487</v>
      </c>
      <c r="E6648" s="74">
        <v>0.11583285290000001</v>
      </c>
      <c r="F6648" s="74">
        <v>8.6754248699999995E-2</v>
      </c>
      <c r="G6648" s="17">
        <v>0.1254010689</v>
      </c>
      <c r="J6648" s="74"/>
      <c r="K6648" s="73"/>
      <c r="L6648" s="73"/>
      <c r="M6648" s="73"/>
      <c r="N6648" s="73"/>
      <c r="O6648" s="69"/>
      <c r="P6648" s="69"/>
      <c r="Q6648" s="69"/>
      <c r="R6648" s="69"/>
      <c r="S6648" s="69"/>
      <c r="T6648" s="69"/>
      <c r="U6648" s="69"/>
      <c r="V6648" s="72"/>
      <c r="W6648" s="71"/>
      <c r="X6648" s="71"/>
    </row>
    <row r="6649" spans="1:24" ht="15.75" thickBot="1">
      <c r="A6649" s="3">
        <v>0.66410000000000002</v>
      </c>
      <c r="B6649" s="17">
        <v>0.1644825248</v>
      </c>
      <c r="C6649" s="17">
        <v>0.1146074218</v>
      </c>
      <c r="D6649" s="17">
        <v>0.1038926204</v>
      </c>
      <c r="E6649" s="74">
        <v>0.1159091954</v>
      </c>
      <c r="F6649" s="74">
        <v>8.6839490599999999E-2</v>
      </c>
      <c r="G6649" s="17">
        <v>0.1254834094</v>
      </c>
      <c r="J6649" s="74"/>
      <c r="K6649" s="73"/>
      <c r="L6649" s="73"/>
      <c r="M6649" s="73"/>
      <c r="N6649" s="73"/>
      <c r="O6649" s="69"/>
      <c r="P6649" s="69"/>
      <c r="Q6649" s="69"/>
      <c r="R6649" s="69"/>
      <c r="S6649" s="69"/>
      <c r="T6649" s="69"/>
      <c r="U6649" s="69"/>
      <c r="V6649" s="72"/>
      <c r="W6649" s="71"/>
      <c r="X6649" s="71"/>
    </row>
    <row r="6650" spans="1:24" ht="15.75" thickBot="1">
      <c r="A6650" s="3">
        <v>0.66420000000000001</v>
      </c>
      <c r="B6650" s="17">
        <v>0.1645889824</v>
      </c>
      <c r="C6650" s="17">
        <v>0.11470044610000001</v>
      </c>
      <c r="D6650" s="17">
        <v>0.1039827077</v>
      </c>
      <c r="E6650" s="74">
        <v>0.1159855494</v>
      </c>
      <c r="F6650" s="74">
        <v>8.6924748900000001E-2</v>
      </c>
      <c r="G6650" s="17">
        <v>0.12556576159999999</v>
      </c>
      <c r="J6650" s="74"/>
      <c r="K6650" s="73"/>
      <c r="L6650" s="73"/>
      <c r="M6650" s="73"/>
      <c r="N6650" s="73"/>
      <c r="O6650" s="69"/>
      <c r="P6650" s="69"/>
      <c r="Q6650" s="69"/>
      <c r="R6650" s="69"/>
      <c r="S6650" s="69"/>
      <c r="T6650" s="69"/>
      <c r="U6650" s="69"/>
      <c r="V6650" s="72"/>
      <c r="W6650" s="71"/>
      <c r="X6650" s="71"/>
    </row>
    <row r="6651" spans="1:24" ht="15.75" thickBot="1">
      <c r="A6651" s="3">
        <v>0.6643</v>
      </c>
      <c r="B6651" s="17">
        <v>0.1646954524</v>
      </c>
      <c r="C6651" s="17">
        <v>0.1147934855</v>
      </c>
      <c r="D6651" s="17">
        <v>0.1040728106</v>
      </c>
      <c r="E6651" s="74">
        <v>0.1160619148</v>
      </c>
      <c r="F6651" s="74">
        <v>8.7010023800000003E-2</v>
      </c>
      <c r="G6651" s="17">
        <v>0.12564812559999999</v>
      </c>
      <c r="J6651" s="74"/>
      <c r="K6651" s="73"/>
      <c r="L6651" s="73"/>
      <c r="M6651" s="73"/>
      <c r="N6651" s="73"/>
      <c r="O6651" s="69"/>
      <c r="P6651" s="69"/>
      <c r="Q6651" s="69"/>
      <c r="R6651" s="69"/>
      <c r="S6651" s="69"/>
      <c r="T6651" s="69"/>
      <c r="U6651" s="69"/>
      <c r="V6651" s="72"/>
      <c r="W6651" s="71"/>
      <c r="X6651" s="71"/>
    </row>
    <row r="6652" spans="1:24" ht="15.75" thickBot="1">
      <c r="A6652" s="3">
        <v>0.66439999999999999</v>
      </c>
      <c r="B6652" s="17">
        <v>0.1648019349</v>
      </c>
      <c r="C6652" s="17">
        <v>0.11488653980000001</v>
      </c>
      <c r="D6652" s="17">
        <v>0.104162929</v>
      </c>
      <c r="E6652" s="74">
        <v>0.1161382918</v>
      </c>
      <c r="F6652" s="74">
        <v>8.7095315100000001E-2</v>
      </c>
      <c r="G6652" s="17">
        <v>0.1257305014</v>
      </c>
      <c r="J6652" s="74"/>
      <c r="K6652" s="73"/>
      <c r="L6652" s="73"/>
      <c r="M6652" s="73"/>
      <c r="N6652" s="73"/>
      <c r="O6652" s="69"/>
      <c r="P6652" s="69"/>
      <c r="Q6652" s="69"/>
      <c r="R6652" s="69"/>
      <c r="S6652" s="69"/>
      <c r="T6652" s="69"/>
      <c r="U6652" s="69"/>
      <c r="V6652" s="72"/>
      <c r="W6652" s="71"/>
      <c r="X6652" s="71"/>
    </row>
    <row r="6653" spans="1:24" ht="15.75" thickBot="1">
      <c r="A6653" s="3">
        <v>0.66449999999999998</v>
      </c>
      <c r="B6653" s="17">
        <v>0.1649084297</v>
      </c>
      <c r="C6653" s="17">
        <v>0.1149796092</v>
      </c>
      <c r="D6653" s="17">
        <v>0.1042530631</v>
      </c>
      <c r="E6653" s="74">
        <v>0.1162146803</v>
      </c>
      <c r="F6653" s="74">
        <v>8.7180622999999999E-2</v>
      </c>
      <c r="G6653" s="17">
        <v>0.12581288909999999</v>
      </c>
      <c r="J6653" s="74"/>
      <c r="K6653" s="73"/>
      <c r="L6653" s="73"/>
      <c r="M6653" s="73"/>
      <c r="N6653" s="73"/>
      <c r="O6653" s="69"/>
      <c r="P6653" s="69"/>
      <c r="Q6653" s="69"/>
      <c r="R6653" s="69"/>
      <c r="S6653" s="69"/>
      <c r="T6653" s="69"/>
      <c r="U6653" s="69"/>
      <c r="V6653" s="72"/>
      <c r="W6653" s="71"/>
      <c r="X6653" s="71"/>
    </row>
    <row r="6654" spans="1:24" ht="15.75" thickBot="1">
      <c r="A6654" s="3">
        <v>0.66459999999999997</v>
      </c>
      <c r="B6654" s="17">
        <v>0.16501493689999999</v>
      </c>
      <c r="C6654" s="17">
        <v>0.1150726936</v>
      </c>
      <c r="D6654" s="17">
        <v>0.1043432128</v>
      </c>
      <c r="E6654" s="74">
        <v>0.1162910803</v>
      </c>
      <c r="F6654" s="74">
        <v>8.7265947400000002E-2</v>
      </c>
      <c r="G6654" s="17">
        <v>0.12589528859999999</v>
      </c>
      <c r="J6654" s="74"/>
      <c r="K6654" s="73"/>
      <c r="L6654" s="73"/>
      <c r="M6654" s="73"/>
      <c r="N6654" s="73"/>
      <c r="O6654" s="69"/>
      <c r="P6654" s="69"/>
      <c r="Q6654" s="69"/>
      <c r="R6654" s="69"/>
      <c r="S6654" s="69"/>
      <c r="T6654" s="69"/>
      <c r="U6654" s="69"/>
      <c r="V6654" s="72"/>
      <c r="W6654" s="71"/>
      <c r="X6654" s="71"/>
    </row>
    <row r="6655" spans="1:24" ht="15.75" thickBot="1">
      <c r="A6655" s="3">
        <v>0.66469999999999996</v>
      </c>
      <c r="B6655" s="17">
        <v>0.16512145650000001</v>
      </c>
      <c r="C6655" s="17">
        <v>0.1151657931</v>
      </c>
      <c r="D6655" s="17">
        <v>0.1044333781</v>
      </c>
      <c r="E6655" s="74">
        <v>0.1163674918</v>
      </c>
      <c r="F6655" s="74">
        <v>8.7351288299999996E-2</v>
      </c>
      <c r="G6655" s="17">
        <v>0.12597769989999999</v>
      </c>
      <c r="J6655" s="74"/>
      <c r="K6655" s="73"/>
      <c r="L6655" s="73"/>
      <c r="M6655" s="73"/>
      <c r="N6655" s="73"/>
      <c r="O6655" s="69"/>
      <c r="P6655" s="69"/>
      <c r="Q6655" s="69"/>
      <c r="R6655" s="69"/>
      <c r="S6655" s="69"/>
      <c r="T6655" s="69"/>
      <c r="U6655" s="69"/>
      <c r="V6655" s="72"/>
      <c r="W6655" s="71"/>
      <c r="X6655" s="71"/>
    </row>
    <row r="6656" spans="1:24" ht="15.75" thickBot="1">
      <c r="A6656" s="3">
        <v>0.66479999999999995</v>
      </c>
      <c r="B6656" s="17">
        <v>0.16522798859999999</v>
      </c>
      <c r="C6656" s="17">
        <v>0.1152589077</v>
      </c>
      <c r="D6656" s="17">
        <v>0.104523559</v>
      </c>
      <c r="E6656" s="74">
        <v>0.1164439149</v>
      </c>
      <c r="F6656" s="74">
        <v>8.7436645699999996E-2</v>
      </c>
      <c r="G6656" s="17">
        <v>0.126060123</v>
      </c>
      <c r="J6656" s="74"/>
      <c r="K6656" s="73"/>
      <c r="L6656" s="73"/>
      <c r="M6656" s="73"/>
      <c r="N6656" s="73"/>
      <c r="O6656" s="69"/>
      <c r="P6656" s="69"/>
      <c r="Q6656" s="69"/>
      <c r="R6656" s="69"/>
      <c r="S6656" s="69"/>
      <c r="T6656" s="69"/>
      <c r="U6656" s="69"/>
      <c r="V6656" s="72"/>
      <c r="W6656" s="71"/>
      <c r="X6656" s="71"/>
    </row>
    <row r="6657" spans="1:24" ht="15.75" thickBot="1">
      <c r="A6657" s="3">
        <v>0.66490000000000005</v>
      </c>
      <c r="B6657" s="17">
        <v>0.16533453309999999</v>
      </c>
      <c r="C6657" s="17">
        <v>0.1153520373</v>
      </c>
      <c r="D6657" s="17">
        <v>0.1046137556</v>
      </c>
      <c r="E6657" s="74">
        <v>0.1165203495</v>
      </c>
      <c r="F6657" s="74">
        <v>8.7522019800000003E-2</v>
      </c>
      <c r="G6657" s="17">
        <v>0.1261425581</v>
      </c>
      <c r="J6657" s="74"/>
      <c r="K6657" s="73"/>
      <c r="L6657" s="73"/>
      <c r="M6657" s="73"/>
      <c r="N6657" s="73"/>
      <c r="O6657" s="69"/>
      <c r="P6657" s="69"/>
      <c r="Q6657" s="69"/>
      <c r="R6657" s="69"/>
      <c r="S6657" s="69"/>
      <c r="T6657" s="69"/>
      <c r="U6657" s="69"/>
      <c r="V6657" s="72"/>
      <c r="W6657" s="71"/>
      <c r="X6657" s="71"/>
    </row>
    <row r="6658" spans="1:24" ht="15.75" thickBot="1">
      <c r="A6658" s="3">
        <v>0.66500000000000004</v>
      </c>
      <c r="B6658" s="17">
        <v>0.16544109009999999</v>
      </c>
      <c r="C6658" s="17">
        <v>0.1154451821</v>
      </c>
      <c r="D6658" s="17">
        <v>0.1047039679</v>
      </c>
      <c r="E6658" s="74">
        <v>0.11659679570000001</v>
      </c>
      <c r="F6658" s="74">
        <v>8.7607410299999994E-2</v>
      </c>
      <c r="G6658" s="17">
        <v>0.12622500489999999</v>
      </c>
      <c r="J6658" s="74"/>
      <c r="K6658" s="73"/>
      <c r="L6658" s="73"/>
      <c r="M6658" s="73"/>
      <c r="N6658" s="73"/>
      <c r="O6658" s="69"/>
      <c r="P6658" s="69"/>
      <c r="Q6658" s="69"/>
      <c r="R6658" s="69"/>
      <c r="S6658" s="69"/>
      <c r="T6658" s="69"/>
      <c r="U6658" s="69"/>
      <c r="V6658" s="72"/>
      <c r="W6658" s="71"/>
      <c r="X6658" s="71"/>
    </row>
    <row r="6659" spans="1:24" ht="15.75" thickBot="1">
      <c r="A6659" s="3">
        <v>0.66510000000000002</v>
      </c>
      <c r="B6659" s="17">
        <v>0.1655476595</v>
      </c>
      <c r="C6659" s="17">
        <v>0.11553834189999999</v>
      </c>
      <c r="D6659" s="17">
        <v>0.1047941958</v>
      </c>
      <c r="E6659" s="74">
        <v>0.1166732535</v>
      </c>
      <c r="F6659" s="74">
        <v>8.7692817500000006E-2</v>
      </c>
      <c r="G6659" s="17">
        <v>0.12630746370000001</v>
      </c>
      <c r="J6659" s="74"/>
      <c r="K6659" s="73"/>
      <c r="L6659" s="73"/>
      <c r="M6659" s="73"/>
      <c r="N6659" s="73"/>
      <c r="O6659" s="69"/>
      <c r="P6659" s="69"/>
      <c r="Q6659" s="69"/>
      <c r="R6659" s="69"/>
      <c r="S6659" s="69"/>
      <c r="T6659" s="69"/>
      <c r="U6659" s="69"/>
      <c r="V6659" s="72"/>
      <c r="W6659" s="71"/>
      <c r="X6659" s="71"/>
    </row>
    <row r="6660" spans="1:24" ht="15.75" thickBot="1">
      <c r="A6660" s="3">
        <v>0.66520000000000001</v>
      </c>
      <c r="B6660" s="17">
        <v>0.16565424140000001</v>
      </c>
      <c r="C6660" s="17">
        <v>0.11563151689999999</v>
      </c>
      <c r="D6660" s="17">
        <v>0.1048844395</v>
      </c>
      <c r="E6660" s="74">
        <v>0.11674972290000001</v>
      </c>
      <c r="F6660" s="74">
        <v>8.7778241300000004E-2</v>
      </c>
      <c r="G6660" s="17">
        <v>0.12638993439999999</v>
      </c>
      <c r="J6660" s="74"/>
      <c r="K6660" s="73"/>
      <c r="L6660" s="73"/>
      <c r="M6660" s="73"/>
      <c r="N6660" s="73"/>
      <c r="O6660" s="69"/>
      <c r="P6660" s="69"/>
      <c r="Q6660" s="69"/>
      <c r="R6660" s="69"/>
      <c r="S6660" s="69"/>
      <c r="T6660" s="69"/>
      <c r="U6660" s="69"/>
      <c r="V6660" s="72"/>
      <c r="W6660" s="71"/>
      <c r="X6660" s="71"/>
    </row>
    <row r="6661" spans="1:24" ht="15.75" thickBot="1">
      <c r="A6661" s="3">
        <v>0.6653</v>
      </c>
      <c r="B6661" s="17">
        <v>0.16576083580000001</v>
      </c>
      <c r="C6661" s="17">
        <v>0.115724707</v>
      </c>
      <c r="D6661" s="17">
        <v>0.1049746988</v>
      </c>
      <c r="E6661" s="74">
        <v>0.11682620389999999</v>
      </c>
      <c r="F6661" s="74">
        <v>8.7863681700000001E-2</v>
      </c>
      <c r="G6661" s="17">
        <v>0.126472417</v>
      </c>
      <c r="J6661" s="74"/>
      <c r="K6661" s="73"/>
      <c r="L6661" s="73"/>
      <c r="M6661" s="73"/>
      <c r="N6661" s="73"/>
      <c r="O6661" s="69"/>
      <c r="P6661" s="69"/>
      <c r="Q6661" s="69"/>
      <c r="R6661" s="69"/>
      <c r="S6661" s="69"/>
      <c r="T6661" s="69"/>
      <c r="U6661" s="69"/>
      <c r="V6661" s="72"/>
      <c r="W6661" s="71"/>
      <c r="X6661" s="71"/>
    </row>
    <row r="6662" spans="1:24" ht="15.75" thickBot="1">
      <c r="A6662" s="3">
        <v>0.66539999999999999</v>
      </c>
      <c r="B6662" s="17">
        <v>0.16586744270000001</v>
      </c>
      <c r="C6662" s="17">
        <v>0.1158179122</v>
      </c>
      <c r="D6662" s="17">
        <v>0.1050649738</v>
      </c>
      <c r="E6662" s="74">
        <v>0.11690269640000001</v>
      </c>
      <c r="F6662" s="74">
        <v>8.7949138699999999E-2</v>
      </c>
      <c r="G6662" s="17">
        <v>0.12655491150000001</v>
      </c>
      <c r="J6662" s="74"/>
      <c r="K6662" s="73"/>
      <c r="L6662" s="73"/>
      <c r="M6662" s="73"/>
      <c r="N6662" s="73"/>
      <c r="O6662" s="69"/>
      <c r="P6662" s="69"/>
      <c r="Q6662" s="69"/>
      <c r="R6662" s="69"/>
      <c r="S6662" s="69"/>
      <c r="T6662" s="69"/>
      <c r="U6662" s="69"/>
      <c r="V6662" s="72"/>
      <c r="W6662" s="71"/>
      <c r="X6662" s="71"/>
    </row>
    <row r="6663" spans="1:24" ht="15.75" thickBot="1">
      <c r="A6663" s="3">
        <v>0.66549999999999998</v>
      </c>
      <c r="B6663" s="17">
        <v>0.16597406210000001</v>
      </c>
      <c r="C6663" s="17">
        <v>0.11591113259999999</v>
      </c>
      <c r="D6663" s="17">
        <v>0.10515526460000001</v>
      </c>
      <c r="E6663" s="74">
        <v>0.1169792006</v>
      </c>
      <c r="F6663" s="74">
        <v>8.8034612299999995E-2</v>
      </c>
      <c r="G6663" s="17">
        <v>0.12663741789999999</v>
      </c>
      <c r="J6663" s="74"/>
      <c r="K6663" s="73"/>
      <c r="L6663" s="73"/>
      <c r="M6663" s="73"/>
      <c r="N6663" s="73"/>
      <c r="O6663" s="69"/>
      <c r="P6663" s="69"/>
      <c r="Q6663" s="69"/>
      <c r="R6663" s="69"/>
      <c r="S6663" s="69"/>
      <c r="T6663" s="69"/>
      <c r="U6663" s="69"/>
      <c r="V6663" s="72"/>
      <c r="W6663" s="71"/>
      <c r="X6663" s="71"/>
    </row>
    <row r="6664" spans="1:24" ht="15.75" thickBot="1">
      <c r="A6664" s="3">
        <v>0.66559999999999997</v>
      </c>
      <c r="B6664" s="17">
        <v>0.166080694</v>
      </c>
      <c r="C6664" s="17">
        <v>0.1160043681</v>
      </c>
      <c r="D6664" s="17">
        <v>0.1052455711</v>
      </c>
      <c r="E6664" s="74">
        <v>0.1170557164</v>
      </c>
      <c r="F6664" s="74">
        <v>8.8120102500000005E-2</v>
      </c>
      <c r="G6664" s="17">
        <v>0.12671993619999999</v>
      </c>
      <c r="J6664" s="74"/>
      <c r="K6664" s="73"/>
      <c r="L6664" s="73"/>
      <c r="M6664" s="73"/>
      <c r="N6664" s="73"/>
      <c r="O6664" s="69"/>
      <c r="P6664" s="69"/>
      <c r="Q6664" s="69"/>
      <c r="R6664" s="69"/>
      <c r="S6664" s="69"/>
      <c r="T6664" s="69"/>
      <c r="U6664" s="69"/>
      <c r="V6664" s="72"/>
      <c r="W6664" s="71"/>
      <c r="X6664" s="71"/>
    </row>
    <row r="6665" spans="1:24" ht="15.75" thickBot="1">
      <c r="A6665" s="3">
        <v>0.66569999999999996</v>
      </c>
      <c r="B6665" s="17">
        <v>0.1661873385</v>
      </c>
      <c r="C6665" s="17">
        <v>0.1160976188</v>
      </c>
      <c r="D6665" s="17">
        <v>0.1053358933</v>
      </c>
      <c r="E6665" s="74">
        <v>0.1171322439</v>
      </c>
      <c r="F6665" s="74">
        <v>8.8205609500000004E-2</v>
      </c>
      <c r="G6665" s="17">
        <v>0.12680246649999999</v>
      </c>
      <c r="J6665" s="74"/>
      <c r="K6665" s="73"/>
      <c r="L6665" s="73"/>
      <c r="M6665" s="73"/>
      <c r="N6665" s="73"/>
      <c r="O6665" s="69"/>
      <c r="P6665" s="69"/>
      <c r="Q6665" s="69"/>
      <c r="R6665" s="69"/>
      <c r="S6665" s="69"/>
      <c r="T6665" s="69"/>
      <c r="U6665" s="69"/>
      <c r="V6665" s="72"/>
      <c r="W6665" s="71"/>
      <c r="X6665" s="71"/>
    </row>
    <row r="6666" spans="1:24" ht="15.75" thickBot="1">
      <c r="A6666" s="3">
        <v>0.66579999999999995</v>
      </c>
      <c r="B6666" s="17">
        <v>0.16629399550000001</v>
      </c>
      <c r="C6666" s="17">
        <v>0.1161908847</v>
      </c>
      <c r="D6666" s="17">
        <v>0.10542623130000001</v>
      </c>
      <c r="E6666" s="74">
        <v>0.117208783</v>
      </c>
      <c r="F6666" s="74">
        <v>8.8291132999999994E-2</v>
      </c>
      <c r="G6666" s="17">
        <v>0.1268850088</v>
      </c>
      <c r="J6666" s="74"/>
      <c r="K6666" s="73"/>
      <c r="L6666" s="73"/>
      <c r="M6666" s="73"/>
      <c r="N6666" s="73"/>
      <c r="O6666" s="69"/>
      <c r="P6666" s="69"/>
      <c r="Q6666" s="69"/>
      <c r="R6666" s="69"/>
      <c r="S6666" s="69"/>
      <c r="T6666" s="69"/>
      <c r="U6666" s="69"/>
      <c r="V6666" s="72"/>
      <c r="W6666" s="71"/>
      <c r="X6666" s="71"/>
    </row>
    <row r="6667" spans="1:24" ht="15.75" thickBot="1">
      <c r="A6667" s="3">
        <v>0.66590000000000005</v>
      </c>
      <c r="B6667" s="17">
        <v>0.166400665</v>
      </c>
      <c r="C6667" s="17">
        <v>0.11628416580000001</v>
      </c>
      <c r="D6667" s="17">
        <v>0.1055165851</v>
      </c>
      <c r="E6667" s="74">
        <v>0.1172853338</v>
      </c>
      <c r="F6667" s="74">
        <v>8.83766733E-2</v>
      </c>
      <c r="G6667" s="17">
        <v>0.12696756300000001</v>
      </c>
      <c r="J6667" s="74"/>
      <c r="K6667" s="73"/>
      <c r="L6667" s="73"/>
      <c r="M6667" s="73"/>
      <c r="N6667" s="73"/>
      <c r="O6667" s="69"/>
      <c r="P6667" s="69"/>
      <c r="Q6667" s="69"/>
      <c r="R6667" s="69"/>
      <c r="S6667" s="69"/>
      <c r="T6667" s="69"/>
      <c r="U6667" s="69"/>
      <c r="V6667" s="72"/>
      <c r="W6667" s="71"/>
      <c r="X6667" s="71"/>
    </row>
    <row r="6668" spans="1:24" ht="15.75" thickBot="1">
      <c r="A6668" s="3">
        <v>0.66600000000000004</v>
      </c>
      <c r="B6668" s="17">
        <v>0.16650734719999999</v>
      </c>
      <c r="C6668" s="17">
        <v>0.1163774621</v>
      </c>
      <c r="D6668" s="17">
        <v>0.1056069546</v>
      </c>
      <c r="E6668" s="74">
        <v>0.1173618963</v>
      </c>
      <c r="F6668" s="74">
        <v>8.8462230200000005E-2</v>
      </c>
      <c r="G6668" s="17">
        <v>0.1270501292</v>
      </c>
      <c r="J6668" s="74"/>
      <c r="K6668" s="73"/>
      <c r="L6668" s="73"/>
      <c r="M6668" s="73"/>
      <c r="N6668" s="73"/>
      <c r="O6668" s="69"/>
      <c r="P6668" s="69"/>
      <c r="Q6668" s="69"/>
      <c r="R6668" s="69"/>
      <c r="S6668" s="69"/>
      <c r="T6668" s="69"/>
      <c r="U6668" s="69"/>
      <c r="V6668" s="72"/>
      <c r="W6668" s="71"/>
      <c r="X6668" s="71"/>
    </row>
    <row r="6669" spans="1:24" ht="15.75" thickBot="1">
      <c r="A6669" s="3">
        <v>0.66610000000000003</v>
      </c>
      <c r="B6669" s="17">
        <v>0.16661404190000001</v>
      </c>
      <c r="C6669" s="17">
        <v>0.1164707737</v>
      </c>
      <c r="D6669" s="17">
        <v>0.10569733990000001</v>
      </c>
      <c r="E6669" s="74">
        <v>0.11743847039999999</v>
      </c>
      <c r="F6669" s="74">
        <v>8.8547803899999999E-2</v>
      </c>
      <c r="G6669" s="17">
        <v>0.12713270739999999</v>
      </c>
      <c r="J6669" s="74"/>
      <c r="K6669" s="73"/>
      <c r="L6669" s="73"/>
      <c r="M6669" s="73"/>
      <c r="N6669" s="73"/>
      <c r="O6669" s="69"/>
      <c r="P6669" s="69"/>
      <c r="Q6669" s="69"/>
      <c r="R6669" s="69"/>
      <c r="S6669" s="69"/>
      <c r="T6669" s="69"/>
      <c r="U6669" s="69"/>
      <c r="V6669" s="72"/>
      <c r="W6669" s="71"/>
      <c r="X6669" s="71"/>
    </row>
    <row r="6670" spans="1:24" ht="15.75" thickBot="1">
      <c r="A6670" s="3">
        <v>0.66620000000000001</v>
      </c>
      <c r="B6670" s="17">
        <v>0.16672074910000001</v>
      </c>
      <c r="C6670" s="17">
        <v>0.1165641004</v>
      </c>
      <c r="D6670" s="17">
        <v>0.1057877411</v>
      </c>
      <c r="E6670" s="74">
        <v>0.1175150562</v>
      </c>
      <c r="F6670" s="74">
        <v>8.8633394200000007E-2</v>
      </c>
      <c r="G6670" s="17">
        <v>0.1272152976</v>
      </c>
      <c r="J6670" s="74"/>
      <c r="K6670" s="73"/>
      <c r="L6670" s="73"/>
      <c r="M6670" s="73"/>
      <c r="N6670" s="73"/>
      <c r="O6670" s="69"/>
      <c r="P6670" s="69"/>
      <c r="Q6670" s="69"/>
      <c r="R6670" s="69"/>
      <c r="S6670" s="69"/>
      <c r="T6670" s="69"/>
      <c r="U6670" s="69"/>
      <c r="V6670" s="72"/>
      <c r="W6670" s="71"/>
      <c r="X6670" s="71"/>
    </row>
    <row r="6671" spans="1:24" ht="15.75" thickBot="1">
      <c r="A6671" s="3">
        <v>0.6663</v>
      </c>
      <c r="B6671" s="17">
        <v>0.16682746900000001</v>
      </c>
      <c r="C6671" s="17">
        <v>0.11665744240000001</v>
      </c>
      <c r="D6671" s="17">
        <v>0.105878158</v>
      </c>
      <c r="E6671" s="74">
        <v>0.11759165370000001</v>
      </c>
      <c r="F6671" s="74">
        <v>8.8719001300000003E-2</v>
      </c>
      <c r="G6671" s="17">
        <v>0.1272978998</v>
      </c>
      <c r="J6671" s="74"/>
      <c r="K6671" s="73"/>
      <c r="L6671" s="73"/>
      <c r="M6671" s="73"/>
      <c r="N6671" s="73"/>
      <c r="O6671" s="69"/>
      <c r="P6671" s="69"/>
      <c r="Q6671" s="69"/>
      <c r="R6671" s="69"/>
      <c r="S6671" s="69"/>
      <c r="T6671" s="69"/>
      <c r="U6671" s="69"/>
      <c r="V6671" s="72"/>
      <c r="W6671" s="71"/>
      <c r="X6671" s="71"/>
    </row>
    <row r="6672" spans="1:24" ht="15.75" thickBot="1">
      <c r="A6672" s="3">
        <v>0.66639999999999999</v>
      </c>
      <c r="B6672" s="17">
        <v>0.16693420149999999</v>
      </c>
      <c r="C6672" s="17">
        <v>0.1167507997</v>
      </c>
      <c r="D6672" s="17">
        <v>0.1059685908</v>
      </c>
      <c r="E6672" s="74">
        <v>0.117668263</v>
      </c>
      <c r="F6672" s="74">
        <v>8.8804625100000006E-2</v>
      </c>
      <c r="G6672" s="17">
        <v>0.12738051410000001</v>
      </c>
      <c r="J6672" s="74"/>
      <c r="K6672" s="73"/>
      <c r="L6672" s="73"/>
      <c r="M6672" s="73"/>
      <c r="N6672" s="73"/>
      <c r="O6672" s="69"/>
      <c r="P6672" s="69"/>
      <c r="Q6672" s="69"/>
      <c r="R6672" s="69"/>
      <c r="S6672" s="69"/>
      <c r="T6672" s="69"/>
      <c r="U6672" s="69"/>
      <c r="V6672" s="72"/>
      <c r="W6672" s="71"/>
      <c r="X6672" s="71"/>
    </row>
    <row r="6673" spans="1:24" ht="15.75" thickBot="1">
      <c r="A6673" s="3">
        <v>0.66649999999999998</v>
      </c>
      <c r="B6673" s="17">
        <v>0.16704094659999999</v>
      </c>
      <c r="C6673" s="17">
        <v>0.1168441722</v>
      </c>
      <c r="D6673" s="17">
        <v>0.1060590394</v>
      </c>
      <c r="E6673" s="74">
        <v>0.11774488399999999</v>
      </c>
      <c r="F6673" s="74">
        <v>8.8890265600000004E-2</v>
      </c>
      <c r="G6673" s="17">
        <v>0.1274631403</v>
      </c>
      <c r="J6673" s="74"/>
      <c r="K6673" s="73"/>
      <c r="L6673" s="73"/>
      <c r="M6673" s="73"/>
      <c r="N6673" s="73"/>
      <c r="O6673" s="69"/>
      <c r="P6673" s="69"/>
      <c r="Q6673" s="69"/>
      <c r="R6673" s="69"/>
      <c r="S6673" s="69"/>
      <c r="T6673" s="69"/>
      <c r="U6673" s="69"/>
      <c r="V6673" s="72"/>
      <c r="W6673" s="71"/>
      <c r="X6673" s="71"/>
    </row>
    <row r="6674" spans="1:24" ht="15.75" thickBot="1">
      <c r="A6674" s="3">
        <v>0.66659999999999997</v>
      </c>
      <c r="B6674" s="17">
        <v>0.16714770430000001</v>
      </c>
      <c r="C6674" s="17">
        <v>0.11693756</v>
      </c>
      <c r="D6674" s="17">
        <v>0.1061495038</v>
      </c>
      <c r="E6674" s="74">
        <v>0.1178215167</v>
      </c>
      <c r="F6674" s="74">
        <v>8.8975922999999998E-2</v>
      </c>
      <c r="G6674" s="17">
        <v>0.12754577859999999</v>
      </c>
      <c r="J6674" s="74"/>
      <c r="K6674" s="73"/>
      <c r="L6674" s="73"/>
      <c r="M6674" s="73"/>
      <c r="N6674" s="73"/>
      <c r="O6674" s="69"/>
      <c r="P6674" s="69"/>
      <c r="Q6674" s="69"/>
      <c r="R6674" s="69"/>
      <c r="S6674" s="69"/>
      <c r="T6674" s="69"/>
      <c r="U6674" s="69"/>
      <c r="V6674" s="72"/>
      <c r="W6674" s="71"/>
      <c r="X6674" s="71"/>
    </row>
    <row r="6675" spans="1:24" ht="15.75" thickBot="1">
      <c r="A6675" s="3">
        <v>0.66669999999999996</v>
      </c>
      <c r="B6675" s="17">
        <v>0.16725447469999999</v>
      </c>
      <c r="C6675" s="17">
        <v>0.117030963</v>
      </c>
      <c r="D6675" s="17">
        <v>0.1062399842</v>
      </c>
      <c r="E6675" s="74">
        <v>0.1178981611</v>
      </c>
      <c r="F6675" s="74">
        <v>8.9061597000000006E-2</v>
      </c>
      <c r="G6675" s="17">
        <v>0.12762842899999999</v>
      </c>
      <c r="J6675" s="74"/>
      <c r="K6675" s="73"/>
      <c r="L6675" s="73"/>
      <c r="M6675" s="73"/>
      <c r="N6675" s="73"/>
      <c r="O6675" s="69"/>
      <c r="P6675" s="69"/>
      <c r="Q6675" s="69"/>
      <c r="R6675" s="69"/>
      <c r="S6675" s="69"/>
      <c r="T6675" s="69"/>
      <c r="U6675" s="69"/>
      <c r="V6675" s="72"/>
      <c r="W6675" s="71"/>
      <c r="X6675" s="71"/>
    </row>
    <row r="6676" spans="1:24" ht="15.75" thickBot="1">
      <c r="A6676" s="3">
        <v>0.66679999999999995</v>
      </c>
      <c r="B6676" s="17">
        <v>0.16736125769999999</v>
      </c>
      <c r="C6676" s="17">
        <v>0.1171243814</v>
      </c>
      <c r="D6676" s="17">
        <v>0.1063304804</v>
      </c>
      <c r="E6676" s="74">
        <v>0.11797481730000001</v>
      </c>
      <c r="F6676" s="74">
        <v>8.9147287899999997E-2</v>
      </c>
      <c r="G6676" s="17">
        <v>0.1277110914</v>
      </c>
      <c r="J6676" s="74"/>
      <c r="K6676" s="73"/>
      <c r="L6676" s="73"/>
      <c r="M6676" s="73"/>
      <c r="N6676" s="73"/>
      <c r="O6676" s="69"/>
      <c r="P6676" s="69"/>
      <c r="Q6676" s="69"/>
      <c r="R6676" s="69"/>
      <c r="S6676" s="69"/>
      <c r="T6676" s="69"/>
      <c r="U6676" s="69"/>
      <c r="V6676" s="72"/>
      <c r="W6676" s="71"/>
      <c r="X6676" s="71"/>
    </row>
    <row r="6677" spans="1:24" ht="15.75" thickBot="1">
      <c r="A6677" s="3">
        <v>0.66690000000000005</v>
      </c>
      <c r="B6677" s="17">
        <v>0.16746805340000001</v>
      </c>
      <c r="C6677" s="17">
        <v>0.1172178151</v>
      </c>
      <c r="D6677" s="17">
        <v>0.1064209924</v>
      </c>
      <c r="E6677" s="74">
        <v>0.11805148529999999</v>
      </c>
      <c r="F6677" s="74">
        <v>8.9232995600000004E-2</v>
      </c>
      <c r="G6677" s="17">
        <v>0.127793766</v>
      </c>
      <c r="J6677" s="74"/>
      <c r="K6677" s="73"/>
      <c r="L6677" s="73"/>
      <c r="M6677" s="73"/>
      <c r="N6677" s="73"/>
      <c r="O6677" s="69"/>
      <c r="P6677" s="69"/>
      <c r="Q6677" s="69"/>
      <c r="R6677" s="69"/>
      <c r="S6677" s="69"/>
      <c r="T6677" s="69"/>
      <c r="U6677" s="69"/>
      <c r="V6677" s="72"/>
      <c r="W6677" s="71"/>
      <c r="X6677" s="71"/>
    </row>
    <row r="6678" spans="1:24" ht="15.75" thickBot="1">
      <c r="A6678" s="3">
        <v>0.66700000000000004</v>
      </c>
      <c r="B6678" s="17">
        <v>0.16757486169999999</v>
      </c>
      <c r="C6678" s="17">
        <v>0.11731126410000001</v>
      </c>
      <c r="D6678" s="17">
        <v>0.1065115204</v>
      </c>
      <c r="E6678" s="74">
        <v>0.1181281651</v>
      </c>
      <c r="F6678" s="74">
        <v>8.9318720000000004E-2</v>
      </c>
      <c r="G6678" s="17">
        <v>0.1278764526</v>
      </c>
      <c r="J6678" s="74"/>
      <c r="K6678" s="73"/>
      <c r="L6678" s="73"/>
      <c r="M6678" s="73"/>
      <c r="N6678" s="73"/>
      <c r="O6678" s="69"/>
      <c r="P6678" s="69"/>
      <c r="Q6678" s="69"/>
      <c r="R6678" s="69"/>
      <c r="S6678" s="69"/>
      <c r="T6678" s="69"/>
      <c r="U6678" s="69"/>
      <c r="V6678" s="72"/>
      <c r="W6678" s="71"/>
      <c r="X6678" s="71"/>
    </row>
    <row r="6679" spans="1:24" ht="15.75" thickBot="1">
      <c r="A6679" s="3">
        <v>0.66710000000000003</v>
      </c>
      <c r="B6679" s="17">
        <v>0.16768168280000001</v>
      </c>
      <c r="C6679" s="17">
        <v>0.1174047285</v>
      </c>
      <c r="D6679" s="17">
        <v>0.10660206429999999</v>
      </c>
      <c r="E6679" s="74">
        <v>0.11820485660000001</v>
      </c>
      <c r="F6679" s="74">
        <v>8.9404461300000002E-2</v>
      </c>
      <c r="G6679" s="17">
        <v>0.12795915129999999</v>
      </c>
      <c r="J6679" s="74"/>
      <c r="K6679" s="73"/>
      <c r="L6679" s="73"/>
      <c r="M6679" s="73"/>
      <c r="N6679" s="73"/>
      <c r="O6679" s="69"/>
      <c r="P6679" s="69"/>
      <c r="Q6679" s="69"/>
      <c r="R6679" s="69"/>
      <c r="S6679" s="69"/>
      <c r="T6679" s="69"/>
      <c r="U6679" s="69"/>
      <c r="V6679" s="72"/>
      <c r="W6679" s="71"/>
      <c r="X6679" s="71"/>
    </row>
    <row r="6680" spans="1:24" ht="15.75" thickBot="1">
      <c r="A6680" s="3">
        <v>0.66720000000000002</v>
      </c>
      <c r="B6680" s="17">
        <v>0.16778851650000001</v>
      </c>
      <c r="C6680" s="17">
        <v>0.1174982082</v>
      </c>
      <c r="D6680" s="17">
        <v>0.10669262409999999</v>
      </c>
      <c r="E6680" s="74">
        <v>0.11828155999999999</v>
      </c>
      <c r="F6680" s="74">
        <v>8.9490219400000001E-2</v>
      </c>
      <c r="G6680" s="17">
        <v>0.12804186209999999</v>
      </c>
      <c r="J6680" s="74"/>
      <c r="K6680" s="73"/>
      <c r="L6680" s="73"/>
      <c r="M6680" s="73"/>
      <c r="N6680" s="73"/>
      <c r="O6680" s="69"/>
      <c r="P6680" s="69"/>
      <c r="Q6680" s="69"/>
      <c r="R6680" s="69"/>
      <c r="S6680" s="69"/>
      <c r="T6680" s="69"/>
      <c r="U6680" s="69"/>
      <c r="V6680" s="72"/>
      <c r="W6680" s="71"/>
      <c r="X6680" s="71"/>
    </row>
    <row r="6681" spans="1:24" ht="15.75" thickBot="1">
      <c r="A6681" s="3">
        <v>0.6673</v>
      </c>
      <c r="B6681" s="17">
        <v>0.16789536299999999</v>
      </c>
      <c r="C6681" s="17">
        <v>0.11759170319999999</v>
      </c>
      <c r="D6681" s="17">
        <v>0.10678319980000001</v>
      </c>
      <c r="E6681" s="74">
        <v>0.11835827509999999</v>
      </c>
      <c r="F6681" s="74">
        <v>8.9575994399999997E-2</v>
      </c>
      <c r="G6681" s="17">
        <v>0.12812458500000001</v>
      </c>
      <c r="J6681" s="74"/>
      <c r="K6681" s="73"/>
      <c r="L6681" s="73"/>
      <c r="M6681" s="73"/>
      <c r="N6681" s="73"/>
      <c r="O6681" s="69"/>
      <c r="P6681" s="69"/>
      <c r="Q6681" s="69"/>
      <c r="R6681" s="69"/>
      <c r="S6681" s="69"/>
      <c r="T6681" s="69"/>
      <c r="U6681" s="69"/>
      <c r="V6681" s="72"/>
      <c r="W6681" s="71"/>
      <c r="X6681" s="71"/>
    </row>
    <row r="6682" spans="1:24" ht="15.75" thickBot="1">
      <c r="A6682" s="3">
        <v>0.66739999999999999</v>
      </c>
      <c r="B6682" s="17">
        <v>0.16800222209999999</v>
      </c>
      <c r="C6682" s="17">
        <v>0.1176852136</v>
      </c>
      <c r="D6682" s="17">
        <v>0.1068737915</v>
      </c>
      <c r="E6682" s="74">
        <v>0.11843500210000001</v>
      </c>
      <c r="F6682" s="74">
        <v>8.9661786199999996E-2</v>
      </c>
      <c r="G6682" s="17">
        <v>0.12820732009999999</v>
      </c>
      <c r="J6682" s="74"/>
      <c r="K6682" s="73"/>
      <c r="L6682" s="73"/>
      <c r="M6682" s="73"/>
      <c r="N6682" s="73"/>
      <c r="O6682" s="69"/>
      <c r="P6682" s="69"/>
      <c r="Q6682" s="69"/>
      <c r="R6682" s="69"/>
      <c r="S6682" s="69"/>
      <c r="T6682" s="69"/>
      <c r="U6682" s="69"/>
      <c r="V6682" s="72"/>
      <c r="W6682" s="71"/>
      <c r="X6682" s="71"/>
    </row>
    <row r="6683" spans="1:24" ht="15.75" thickBot="1">
      <c r="A6683" s="3">
        <v>0.66749999999999998</v>
      </c>
      <c r="B6683" s="17">
        <v>0.16810909399999999</v>
      </c>
      <c r="C6683" s="17">
        <v>0.1177787394</v>
      </c>
      <c r="D6683" s="17">
        <v>0.1069643991</v>
      </c>
      <c r="E6683" s="74">
        <v>0.1185117409</v>
      </c>
      <c r="F6683" s="74">
        <v>8.9747594799999997E-2</v>
      </c>
      <c r="G6683" s="17">
        <v>0.1282900673</v>
      </c>
      <c r="J6683" s="74"/>
      <c r="K6683" s="73"/>
      <c r="L6683" s="73"/>
      <c r="M6683" s="73"/>
      <c r="N6683" s="73"/>
      <c r="O6683" s="69"/>
      <c r="P6683" s="69"/>
      <c r="Q6683" s="69"/>
      <c r="R6683" s="69"/>
      <c r="S6683" s="69"/>
      <c r="T6683" s="69"/>
      <c r="U6683" s="69"/>
      <c r="V6683" s="72"/>
      <c r="W6683" s="71"/>
      <c r="X6683" s="71"/>
    </row>
    <row r="6684" spans="1:24" ht="15.75" thickBot="1">
      <c r="A6684" s="3">
        <v>0.66759999999999997</v>
      </c>
      <c r="B6684" s="17">
        <v>0.16821597869999999</v>
      </c>
      <c r="C6684" s="17">
        <v>0.1178722806</v>
      </c>
      <c r="D6684" s="17">
        <v>0.1070550227</v>
      </c>
      <c r="E6684" s="74">
        <v>0.1185884916</v>
      </c>
      <c r="F6684" s="74">
        <v>8.9833420400000003E-2</v>
      </c>
      <c r="G6684" s="17">
        <v>0.12837282659999999</v>
      </c>
      <c r="J6684" s="74"/>
      <c r="K6684" s="73"/>
      <c r="L6684" s="73"/>
      <c r="M6684" s="73"/>
      <c r="N6684" s="73"/>
      <c r="O6684" s="69"/>
      <c r="P6684" s="69"/>
      <c r="Q6684" s="69"/>
      <c r="R6684" s="69"/>
      <c r="S6684" s="69"/>
      <c r="T6684" s="69"/>
      <c r="U6684" s="69"/>
      <c r="V6684" s="72"/>
      <c r="W6684" s="71"/>
      <c r="X6684" s="71"/>
    </row>
    <row r="6685" spans="1:24" ht="15.75" thickBot="1">
      <c r="A6685" s="3">
        <v>0.66769999999999996</v>
      </c>
      <c r="B6685" s="17">
        <v>0.16832287609999999</v>
      </c>
      <c r="C6685" s="17">
        <v>0.11796583720000001</v>
      </c>
      <c r="D6685" s="17">
        <v>0.10714566220000001</v>
      </c>
      <c r="E6685" s="74">
        <v>0.11866525410000001</v>
      </c>
      <c r="F6685" s="74">
        <v>8.9919262799999997E-2</v>
      </c>
      <c r="G6685" s="17">
        <v>0.12845559819999999</v>
      </c>
      <c r="J6685" s="74"/>
      <c r="K6685" s="73"/>
      <c r="L6685" s="73"/>
      <c r="M6685" s="73"/>
      <c r="N6685" s="73"/>
      <c r="O6685" s="69"/>
      <c r="P6685" s="69"/>
      <c r="Q6685" s="69"/>
      <c r="R6685" s="69"/>
      <c r="S6685" s="69"/>
      <c r="T6685" s="69"/>
      <c r="U6685" s="69"/>
      <c r="V6685" s="72"/>
      <c r="W6685" s="71"/>
      <c r="X6685" s="71"/>
    </row>
    <row r="6686" spans="1:24" ht="15.75" thickBot="1">
      <c r="A6686" s="3">
        <v>0.66779999999999995</v>
      </c>
      <c r="B6686" s="17">
        <v>0.16842978619999999</v>
      </c>
      <c r="C6686" s="17">
        <v>0.11805940920000001</v>
      </c>
      <c r="D6686" s="17">
        <v>0.10723631779999999</v>
      </c>
      <c r="E6686" s="74">
        <v>0.1187420285</v>
      </c>
      <c r="F6686" s="74">
        <v>9.0005122100000001E-2</v>
      </c>
      <c r="G6686" s="17">
        <v>0.1285383819</v>
      </c>
      <c r="J6686" s="74"/>
      <c r="K6686" s="73"/>
      <c r="L6686" s="73"/>
      <c r="M6686" s="73"/>
      <c r="N6686" s="73"/>
      <c r="O6686" s="69"/>
      <c r="P6686" s="69"/>
      <c r="Q6686" s="69"/>
      <c r="R6686" s="69"/>
      <c r="S6686" s="69"/>
      <c r="T6686" s="69"/>
      <c r="U6686" s="69"/>
      <c r="V6686" s="72"/>
      <c r="W6686" s="71"/>
      <c r="X6686" s="71"/>
    </row>
    <row r="6687" spans="1:24" ht="15.75" thickBot="1">
      <c r="A6687" s="3">
        <v>0.66790000000000005</v>
      </c>
      <c r="B6687" s="17">
        <v>0.16853670909999999</v>
      </c>
      <c r="C6687" s="17">
        <v>0.1181529966</v>
      </c>
      <c r="D6687" s="17">
        <v>0.10732698929999999</v>
      </c>
      <c r="E6687" s="74">
        <v>0.1188188147</v>
      </c>
      <c r="F6687" s="74">
        <v>9.0090998399999997E-2</v>
      </c>
      <c r="G6687" s="17">
        <v>0.12862117779999999</v>
      </c>
      <c r="J6687" s="74"/>
      <c r="K6687" s="73"/>
      <c r="L6687" s="73"/>
      <c r="M6687" s="73"/>
      <c r="N6687" s="73"/>
      <c r="O6687" s="69"/>
      <c r="P6687" s="69"/>
      <c r="Q6687" s="69"/>
      <c r="R6687" s="69"/>
      <c r="S6687" s="69"/>
      <c r="T6687" s="69"/>
      <c r="U6687" s="69"/>
      <c r="V6687" s="72"/>
      <c r="W6687" s="71"/>
      <c r="X6687" s="71"/>
    </row>
    <row r="6688" spans="1:24" ht="15.75" thickBot="1">
      <c r="A6688" s="3">
        <v>0.66800000000000004</v>
      </c>
      <c r="B6688" s="17">
        <v>0.16864364479999999</v>
      </c>
      <c r="C6688" s="17">
        <v>0.11824659949999999</v>
      </c>
      <c r="D6688" s="17">
        <v>0.10741767689999999</v>
      </c>
      <c r="E6688" s="74">
        <v>0.1188956129</v>
      </c>
      <c r="F6688" s="74">
        <v>9.0176891499999995E-2</v>
      </c>
      <c r="G6688" s="17">
        <v>0.1287039858</v>
      </c>
      <c r="J6688" s="74"/>
      <c r="K6688" s="73"/>
      <c r="L6688" s="73"/>
      <c r="M6688" s="73"/>
      <c r="N6688" s="73"/>
      <c r="O6688" s="69"/>
      <c r="P6688" s="69"/>
      <c r="Q6688" s="69"/>
      <c r="R6688" s="69"/>
      <c r="S6688" s="69"/>
      <c r="T6688" s="69"/>
      <c r="U6688" s="69"/>
      <c r="V6688" s="72"/>
      <c r="W6688" s="71"/>
      <c r="X6688" s="71"/>
    </row>
    <row r="6689" spans="1:24" ht="15.75" thickBot="1">
      <c r="A6689" s="3">
        <v>0.66810000000000003</v>
      </c>
      <c r="B6689" s="17">
        <v>0.16875059340000001</v>
      </c>
      <c r="C6689" s="17">
        <v>0.11834021779999999</v>
      </c>
      <c r="D6689" s="17">
        <v>0.1075083805</v>
      </c>
      <c r="E6689" s="74">
        <v>0.1189724229</v>
      </c>
      <c r="F6689" s="74">
        <v>9.0262801599999998E-2</v>
      </c>
      <c r="G6689" s="17">
        <v>0.12878680610000001</v>
      </c>
      <c r="J6689" s="74"/>
      <c r="K6689" s="73"/>
      <c r="L6689" s="73"/>
      <c r="M6689" s="73"/>
      <c r="N6689" s="73"/>
      <c r="O6689" s="69"/>
      <c r="P6689" s="69"/>
      <c r="Q6689" s="69"/>
      <c r="R6689" s="69"/>
      <c r="S6689" s="69"/>
      <c r="T6689" s="69"/>
      <c r="U6689" s="69"/>
      <c r="V6689" s="72"/>
      <c r="W6689" s="71"/>
      <c r="X6689" s="71"/>
    </row>
    <row r="6690" spans="1:24" ht="15.75" thickBot="1">
      <c r="A6690" s="3">
        <v>0.66820000000000002</v>
      </c>
      <c r="B6690" s="17">
        <v>0.1688575547</v>
      </c>
      <c r="C6690" s="17">
        <v>0.1184338516</v>
      </c>
      <c r="D6690" s="17">
        <v>0.1075991001</v>
      </c>
      <c r="E6690" s="74">
        <v>0.1190492449</v>
      </c>
      <c r="F6690" s="74">
        <v>9.0348728700000006E-2</v>
      </c>
      <c r="G6690" s="17">
        <v>0.1288696386</v>
      </c>
      <c r="J6690" s="74"/>
      <c r="K6690" s="73"/>
      <c r="L6690" s="73"/>
      <c r="M6690" s="73"/>
      <c r="N6690" s="73"/>
      <c r="O6690" s="69"/>
      <c r="P6690" s="69"/>
      <c r="Q6690" s="69"/>
      <c r="R6690" s="69"/>
      <c r="S6690" s="69"/>
      <c r="T6690" s="69"/>
      <c r="U6690" s="69"/>
      <c r="V6690" s="72"/>
      <c r="W6690" s="71"/>
      <c r="X6690" s="71"/>
    </row>
    <row r="6691" spans="1:24" ht="15.75" thickBot="1">
      <c r="A6691" s="3">
        <v>0.66830000000000001</v>
      </c>
      <c r="B6691" s="17">
        <v>0.16896452880000001</v>
      </c>
      <c r="C6691" s="17">
        <v>0.1185275009</v>
      </c>
      <c r="D6691" s="17">
        <v>0.10768983579999999</v>
      </c>
      <c r="E6691" s="74">
        <v>0.1191260787</v>
      </c>
      <c r="F6691" s="74">
        <v>9.0434672699999996E-2</v>
      </c>
      <c r="G6691" s="17">
        <v>0.12895248340000001</v>
      </c>
      <c r="J6691" s="74"/>
      <c r="K6691" s="73"/>
      <c r="L6691" s="73"/>
      <c r="M6691" s="73"/>
      <c r="N6691" s="73"/>
      <c r="O6691" s="69"/>
      <c r="P6691" s="69"/>
      <c r="Q6691" s="69"/>
      <c r="R6691" s="69"/>
      <c r="S6691" s="69"/>
      <c r="T6691" s="69"/>
      <c r="U6691" s="69"/>
      <c r="V6691" s="72"/>
      <c r="W6691" s="71"/>
      <c r="X6691" s="71"/>
    </row>
    <row r="6692" spans="1:24" ht="15.75" thickBot="1">
      <c r="A6692" s="3">
        <v>0.66839999999999999</v>
      </c>
      <c r="B6692" s="17">
        <v>0.16907151579999999</v>
      </c>
      <c r="C6692" s="17">
        <v>0.11862116559999999</v>
      </c>
      <c r="D6692" s="17">
        <v>0.1077805875</v>
      </c>
      <c r="E6692" s="74">
        <v>0.1192029245</v>
      </c>
      <c r="F6692" s="74">
        <v>9.0520633700000006E-2</v>
      </c>
      <c r="G6692" s="17">
        <v>0.1290353404</v>
      </c>
      <c r="J6692" s="74"/>
      <c r="K6692" s="73"/>
      <c r="L6692" s="73"/>
      <c r="M6692" s="73"/>
      <c r="N6692" s="73"/>
      <c r="O6692" s="69"/>
      <c r="P6692" s="69"/>
      <c r="Q6692" s="69"/>
      <c r="R6692" s="69"/>
      <c r="S6692" s="69"/>
      <c r="T6692" s="69"/>
      <c r="U6692" s="69"/>
      <c r="V6692" s="72"/>
      <c r="W6692" s="71"/>
      <c r="X6692" s="71"/>
    </row>
    <row r="6693" spans="1:24" ht="15.75" thickBot="1">
      <c r="A6693" s="3">
        <v>0.66849999999999998</v>
      </c>
      <c r="B6693" s="17">
        <v>0.1691785156</v>
      </c>
      <c r="C6693" s="17">
        <v>0.1187148459</v>
      </c>
      <c r="D6693" s="17">
        <v>0.1078713553</v>
      </c>
      <c r="E6693" s="74">
        <v>0.1192797823</v>
      </c>
      <c r="F6693" s="74">
        <v>9.0606611700000006E-2</v>
      </c>
      <c r="G6693" s="17">
        <v>0.12911820960000001</v>
      </c>
      <c r="J6693" s="74"/>
      <c r="K6693" s="73"/>
      <c r="L6693" s="73"/>
      <c r="M6693" s="73"/>
      <c r="N6693" s="73"/>
      <c r="O6693" s="69"/>
      <c r="P6693" s="69"/>
      <c r="Q6693" s="69"/>
      <c r="R6693" s="69"/>
      <c r="S6693" s="69"/>
      <c r="T6693" s="69"/>
      <c r="U6693" s="69"/>
      <c r="V6693" s="72"/>
      <c r="W6693" s="71"/>
      <c r="X6693" s="71"/>
    </row>
    <row r="6694" spans="1:24" ht="15.75" thickBot="1">
      <c r="A6694" s="3">
        <v>0.66859999999999997</v>
      </c>
      <c r="B6694" s="17">
        <v>0.16928552829999999</v>
      </c>
      <c r="C6694" s="17">
        <v>0.1188085416</v>
      </c>
      <c r="D6694" s="17">
        <v>0.1079621392</v>
      </c>
      <c r="E6694" s="74">
        <v>0.11935665199999999</v>
      </c>
      <c r="F6694" s="74">
        <v>9.0692606600000003E-2</v>
      </c>
      <c r="G6694" s="17">
        <v>0.1292010911</v>
      </c>
      <c r="J6694" s="74"/>
      <c r="K6694" s="73"/>
      <c r="L6694" s="73"/>
      <c r="M6694" s="73"/>
      <c r="N6694" s="73"/>
      <c r="O6694" s="69"/>
      <c r="P6694" s="69"/>
      <c r="Q6694" s="69"/>
      <c r="R6694" s="69"/>
      <c r="S6694" s="69"/>
      <c r="T6694" s="69"/>
      <c r="U6694" s="69"/>
      <c r="V6694" s="72"/>
      <c r="W6694" s="71"/>
      <c r="X6694" s="71"/>
    </row>
    <row r="6695" spans="1:24" ht="15.75" thickBot="1">
      <c r="A6695" s="3">
        <v>0.66869999999999996</v>
      </c>
      <c r="B6695" s="17">
        <v>0.16939255380000001</v>
      </c>
      <c r="C6695" s="17">
        <v>0.11890225290000001</v>
      </c>
      <c r="D6695" s="17">
        <v>0.1080529392</v>
      </c>
      <c r="E6695" s="74">
        <v>0.1194335336</v>
      </c>
      <c r="F6695" s="74">
        <v>9.0778618599999999E-2</v>
      </c>
      <c r="G6695" s="17">
        <v>0.12928398490000001</v>
      </c>
      <c r="J6695" s="74"/>
      <c r="K6695" s="73"/>
      <c r="L6695" s="73"/>
      <c r="M6695" s="73"/>
      <c r="N6695" s="73"/>
      <c r="O6695" s="69"/>
      <c r="P6695" s="69"/>
      <c r="Q6695" s="69"/>
      <c r="R6695" s="69"/>
      <c r="S6695" s="69"/>
      <c r="T6695" s="69"/>
      <c r="U6695" s="69"/>
      <c r="V6695" s="72"/>
      <c r="W6695" s="71"/>
      <c r="X6695" s="71"/>
    </row>
    <row r="6696" spans="1:24" ht="15.75" thickBot="1">
      <c r="A6696" s="3">
        <v>0.66879999999999995</v>
      </c>
      <c r="B6696" s="17">
        <v>0.16949959219999999</v>
      </c>
      <c r="C6696" s="17">
        <v>0.1189959797</v>
      </c>
      <c r="D6696" s="17">
        <v>0.10814375530000001</v>
      </c>
      <c r="E6696" s="74">
        <v>0.11951042720000001</v>
      </c>
      <c r="F6696" s="74">
        <v>9.0864647600000001E-2</v>
      </c>
      <c r="G6696" s="17">
        <v>0.12936689100000001</v>
      </c>
      <c r="J6696" s="74"/>
      <c r="K6696" s="73"/>
      <c r="L6696" s="73"/>
      <c r="M6696" s="73"/>
      <c r="N6696" s="73"/>
      <c r="O6696" s="69"/>
      <c r="P6696" s="69"/>
      <c r="Q6696" s="69"/>
      <c r="R6696" s="69"/>
      <c r="S6696" s="69"/>
      <c r="T6696" s="69"/>
      <c r="U6696" s="69"/>
      <c r="V6696" s="72"/>
      <c r="W6696" s="71"/>
      <c r="X6696" s="71"/>
    </row>
    <row r="6697" spans="1:24" ht="15.75" thickBot="1">
      <c r="A6697" s="3">
        <v>0.66890000000000005</v>
      </c>
      <c r="B6697" s="17">
        <v>0.16960664349999999</v>
      </c>
      <c r="C6697" s="17">
        <v>0.1190897221</v>
      </c>
      <c r="D6697" s="17">
        <v>0.10823458750000001</v>
      </c>
      <c r="E6697" s="74">
        <v>0.1195873328</v>
      </c>
      <c r="F6697" s="74">
        <v>9.0950693599999993E-2</v>
      </c>
      <c r="G6697" s="17">
        <v>0.1294498093</v>
      </c>
      <c r="J6697" s="74"/>
      <c r="K6697" s="73"/>
      <c r="L6697" s="73"/>
      <c r="M6697" s="73"/>
      <c r="N6697" s="73"/>
      <c r="O6697" s="69"/>
      <c r="P6697" s="69"/>
      <c r="Q6697" s="69"/>
      <c r="R6697" s="69"/>
      <c r="S6697" s="69"/>
      <c r="T6697" s="69"/>
      <c r="U6697" s="69"/>
      <c r="V6697" s="72"/>
      <c r="W6697" s="71"/>
      <c r="X6697" s="71"/>
    </row>
    <row r="6698" spans="1:24" ht="15.75" thickBot="1">
      <c r="A6698" s="3">
        <v>0.66900000000000004</v>
      </c>
      <c r="B6698" s="17">
        <v>0.16971370769999999</v>
      </c>
      <c r="C6698" s="17">
        <v>0.11918347999999999</v>
      </c>
      <c r="D6698" s="17">
        <v>0.1083254359</v>
      </c>
      <c r="E6698" s="74">
        <v>0.11966425040000001</v>
      </c>
      <c r="F6698" s="74">
        <v>9.1036756699999999E-2</v>
      </c>
      <c r="G6698" s="17">
        <v>0.12953274000000001</v>
      </c>
      <c r="J6698" s="74"/>
      <c r="K6698" s="73"/>
      <c r="L6698" s="73"/>
      <c r="M6698" s="73"/>
      <c r="N6698" s="73"/>
      <c r="O6698" s="69"/>
      <c r="P6698" s="69"/>
      <c r="Q6698" s="69"/>
      <c r="R6698" s="69"/>
      <c r="S6698" s="69"/>
      <c r="T6698" s="69"/>
      <c r="U6698" s="69"/>
      <c r="V6698" s="72"/>
      <c r="W6698" s="71"/>
      <c r="X6698" s="71"/>
    </row>
    <row r="6699" spans="1:24" ht="15.75" thickBot="1">
      <c r="A6699" s="3">
        <v>0.66910000000000003</v>
      </c>
      <c r="B6699" s="17">
        <v>0.16982078480000001</v>
      </c>
      <c r="C6699" s="17">
        <v>0.11927725340000001</v>
      </c>
      <c r="D6699" s="17">
        <v>0.1084163003</v>
      </c>
      <c r="E6699" s="74">
        <v>0.1197411801</v>
      </c>
      <c r="F6699" s="74">
        <v>9.1122836799999996E-2</v>
      </c>
      <c r="G6699" s="17">
        <v>0.12961568300000001</v>
      </c>
      <c r="J6699" s="74"/>
      <c r="K6699" s="73"/>
      <c r="L6699" s="73"/>
      <c r="M6699" s="73"/>
      <c r="N6699" s="73"/>
      <c r="O6699" s="69"/>
      <c r="P6699" s="69"/>
      <c r="Q6699" s="69"/>
      <c r="R6699" s="69"/>
      <c r="S6699" s="69"/>
      <c r="T6699" s="69"/>
      <c r="U6699" s="69"/>
      <c r="V6699" s="72"/>
      <c r="W6699" s="71"/>
      <c r="X6699" s="71"/>
    </row>
    <row r="6700" spans="1:24" ht="15.75" thickBot="1">
      <c r="A6700" s="3">
        <v>0.66920000000000002</v>
      </c>
      <c r="B6700" s="17">
        <v>0.16992787479999999</v>
      </c>
      <c r="C6700" s="17">
        <v>0.1193710425</v>
      </c>
      <c r="D6700" s="17">
        <v>0.10850718099999999</v>
      </c>
      <c r="E6700" s="74">
        <v>0.1198181217</v>
      </c>
      <c r="F6700" s="74">
        <v>9.1208934000000005E-2</v>
      </c>
      <c r="G6700" s="17">
        <v>0.1296986383</v>
      </c>
      <c r="J6700" s="74"/>
      <c r="K6700" s="73"/>
      <c r="L6700" s="73"/>
      <c r="M6700" s="73"/>
      <c r="N6700" s="73"/>
      <c r="O6700" s="69"/>
      <c r="P6700" s="69"/>
      <c r="Q6700" s="69"/>
      <c r="R6700" s="69"/>
      <c r="S6700" s="69"/>
      <c r="T6700" s="69"/>
      <c r="U6700" s="69"/>
      <c r="V6700" s="72"/>
      <c r="W6700" s="71"/>
      <c r="X6700" s="71"/>
    </row>
    <row r="6701" spans="1:24" ht="15.75" thickBot="1">
      <c r="A6701" s="3">
        <v>0.66930000000000001</v>
      </c>
      <c r="B6701" s="17">
        <v>0.17003497770000001</v>
      </c>
      <c r="C6701" s="17">
        <v>0.11946484709999999</v>
      </c>
      <c r="D6701" s="17">
        <v>0.1085980778</v>
      </c>
      <c r="E6701" s="74">
        <v>0.1198950753</v>
      </c>
      <c r="F6701" s="74">
        <v>9.1295048300000001E-2</v>
      </c>
      <c r="G6701" s="17">
        <v>0.12978160599999999</v>
      </c>
      <c r="J6701" s="74"/>
      <c r="K6701" s="73"/>
      <c r="L6701" s="73"/>
      <c r="M6701" s="73"/>
      <c r="N6701" s="73"/>
      <c r="O6701" s="69"/>
      <c r="P6701" s="69"/>
      <c r="Q6701" s="69"/>
      <c r="R6701" s="69"/>
      <c r="S6701" s="69"/>
      <c r="T6701" s="69"/>
      <c r="U6701" s="69"/>
      <c r="V6701" s="72"/>
      <c r="W6701" s="71"/>
      <c r="X6701" s="71"/>
    </row>
    <row r="6702" spans="1:24" ht="15.75" thickBot="1">
      <c r="A6702" s="3">
        <v>0.6694</v>
      </c>
      <c r="B6702" s="17">
        <v>0.17014209359999999</v>
      </c>
      <c r="C6702" s="17">
        <v>0.1195586674</v>
      </c>
      <c r="D6702" s="17">
        <v>0.1086889908</v>
      </c>
      <c r="E6702" s="74">
        <v>0.119972041</v>
      </c>
      <c r="F6702" s="74">
        <v>9.1381179699999995E-2</v>
      </c>
      <c r="G6702" s="17">
        <v>0.129864586</v>
      </c>
      <c r="J6702" s="74"/>
      <c r="K6702" s="73"/>
      <c r="L6702" s="73"/>
      <c r="M6702" s="73"/>
      <c r="N6702" s="73"/>
      <c r="O6702" s="69"/>
      <c r="P6702" s="69"/>
      <c r="Q6702" s="69"/>
      <c r="R6702" s="69"/>
      <c r="S6702" s="69"/>
      <c r="T6702" s="69"/>
      <c r="U6702" s="69"/>
      <c r="V6702" s="72"/>
      <c r="W6702" s="71"/>
      <c r="X6702" s="71"/>
    </row>
    <row r="6703" spans="1:24" ht="15.75" thickBot="1">
      <c r="A6703" s="3">
        <v>0.66949999999999998</v>
      </c>
      <c r="B6703" s="17">
        <v>0.17024922240000001</v>
      </c>
      <c r="C6703" s="17">
        <v>0.1196525032</v>
      </c>
      <c r="D6703" s="17">
        <v>0.10877991989999999</v>
      </c>
      <c r="E6703" s="74">
        <v>0.1200490188</v>
      </c>
      <c r="F6703" s="74">
        <v>9.1467328099999995E-2</v>
      </c>
      <c r="G6703" s="17">
        <v>0.12994757840000001</v>
      </c>
      <c r="J6703" s="74"/>
      <c r="K6703" s="73"/>
      <c r="L6703" s="73"/>
      <c r="M6703" s="73"/>
      <c r="N6703" s="73"/>
      <c r="O6703" s="69"/>
      <c r="P6703" s="69"/>
      <c r="Q6703" s="69"/>
      <c r="R6703" s="69"/>
      <c r="S6703" s="69"/>
      <c r="T6703" s="69"/>
      <c r="U6703" s="69"/>
      <c r="V6703" s="72"/>
      <c r="W6703" s="71"/>
      <c r="X6703" s="71"/>
    </row>
    <row r="6704" spans="1:24" ht="15.75" thickBot="1">
      <c r="A6704" s="3">
        <v>0.66959999999999997</v>
      </c>
      <c r="B6704" s="17">
        <v>0.17035636430000001</v>
      </c>
      <c r="C6704" s="17">
        <v>0.1197463547</v>
      </c>
      <c r="D6704" s="17">
        <v>0.10887086529999999</v>
      </c>
      <c r="E6704" s="74">
        <v>0.1201260086</v>
      </c>
      <c r="F6704" s="74">
        <v>9.1553493700000002E-2</v>
      </c>
      <c r="G6704" s="17">
        <v>0.13003058310000001</v>
      </c>
      <c r="J6704" s="74"/>
      <c r="K6704" s="73"/>
      <c r="L6704" s="73"/>
      <c r="M6704" s="73"/>
      <c r="N6704" s="73"/>
      <c r="O6704" s="69"/>
      <c r="P6704" s="69"/>
      <c r="Q6704" s="69"/>
      <c r="R6704" s="69"/>
      <c r="S6704" s="69"/>
      <c r="T6704" s="69"/>
      <c r="U6704" s="69"/>
      <c r="V6704" s="72"/>
      <c r="W6704" s="71"/>
      <c r="X6704" s="71"/>
    </row>
    <row r="6705" spans="1:24" ht="15.75" thickBot="1">
      <c r="A6705" s="3">
        <v>0.66969999999999996</v>
      </c>
      <c r="B6705" s="17">
        <v>0.17046351900000001</v>
      </c>
      <c r="C6705" s="17">
        <v>0.11984022179999999</v>
      </c>
      <c r="D6705" s="17">
        <v>0.1089618269</v>
      </c>
      <c r="E6705" s="74">
        <v>0.1202030104</v>
      </c>
      <c r="F6705" s="74">
        <v>9.1639676399999995E-2</v>
      </c>
      <c r="G6705" s="17">
        <v>0.13011360029999999</v>
      </c>
      <c r="J6705" s="74"/>
      <c r="K6705" s="73"/>
      <c r="L6705" s="73"/>
      <c r="M6705" s="73"/>
      <c r="N6705" s="73"/>
      <c r="O6705" s="69"/>
      <c r="P6705" s="69"/>
      <c r="Q6705" s="69"/>
      <c r="R6705" s="69"/>
      <c r="S6705" s="69"/>
      <c r="T6705" s="69"/>
      <c r="U6705" s="69"/>
      <c r="V6705" s="72"/>
      <c r="W6705" s="71"/>
      <c r="X6705" s="71"/>
    </row>
    <row r="6706" spans="1:24" ht="15.75" thickBot="1">
      <c r="A6706" s="3">
        <v>0.66979999999999995</v>
      </c>
      <c r="B6706" s="17">
        <v>0.17057068680000001</v>
      </c>
      <c r="C6706" s="17">
        <v>0.11993410459999999</v>
      </c>
      <c r="D6706" s="17">
        <v>0.10905280470000001</v>
      </c>
      <c r="E6706" s="74">
        <v>0.1202800244</v>
      </c>
      <c r="F6706" s="74">
        <v>9.1725876299999995E-2</v>
      </c>
      <c r="G6706" s="17">
        <v>0.13019662979999999</v>
      </c>
      <c r="J6706" s="74"/>
      <c r="K6706" s="73"/>
      <c r="L6706" s="73"/>
      <c r="M6706" s="73"/>
      <c r="N6706" s="73"/>
      <c r="O6706" s="69"/>
      <c r="P6706" s="69"/>
      <c r="Q6706" s="69"/>
      <c r="R6706" s="69"/>
      <c r="S6706" s="69"/>
      <c r="T6706" s="69"/>
      <c r="U6706" s="69"/>
      <c r="V6706" s="72"/>
      <c r="W6706" s="71"/>
      <c r="X6706" s="71"/>
    </row>
    <row r="6707" spans="1:24" ht="15.75" thickBot="1">
      <c r="A6707" s="3">
        <v>0.66990000000000005</v>
      </c>
      <c r="B6707" s="17">
        <v>0.17067786760000001</v>
      </c>
      <c r="C6707" s="17">
        <v>0.12002800299999999</v>
      </c>
      <c r="D6707" s="17">
        <v>0.1091437987</v>
      </c>
      <c r="E6707" s="74">
        <v>0.1203570504</v>
      </c>
      <c r="F6707" s="74">
        <v>9.1812093299999994E-2</v>
      </c>
      <c r="G6707" s="17">
        <v>0.13027967169999999</v>
      </c>
      <c r="J6707" s="74"/>
      <c r="K6707" s="73"/>
      <c r="L6707" s="73"/>
      <c r="M6707" s="73"/>
      <c r="N6707" s="73"/>
      <c r="O6707" s="69"/>
      <c r="P6707" s="69"/>
      <c r="Q6707" s="69"/>
      <c r="R6707" s="69"/>
      <c r="S6707" s="69"/>
      <c r="T6707" s="69"/>
      <c r="U6707" s="69"/>
      <c r="V6707" s="72"/>
      <c r="W6707" s="71"/>
      <c r="X6707" s="71"/>
    </row>
    <row r="6708" spans="1:24" ht="15.75" thickBot="1">
      <c r="A6708" s="3">
        <v>0.67</v>
      </c>
      <c r="B6708" s="17">
        <v>0.17078506139999999</v>
      </c>
      <c r="C6708" s="17">
        <v>0.1201219171</v>
      </c>
      <c r="D6708" s="17">
        <v>0.109234809</v>
      </c>
      <c r="E6708" s="74">
        <v>0.1204340886</v>
      </c>
      <c r="F6708" s="74">
        <v>9.1898327500000002E-2</v>
      </c>
      <c r="G6708" s="17">
        <v>0.13036272609999999</v>
      </c>
      <c r="J6708" s="74"/>
      <c r="K6708" s="73"/>
      <c r="L6708" s="73"/>
      <c r="M6708" s="73"/>
      <c r="N6708" s="73"/>
      <c r="O6708" s="69"/>
      <c r="P6708" s="69"/>
      <c r="Q6708" s="69"/>
      <c r="R6708" s="69"/>
      <c r="S6708" s="69"/>
      <c r="T6708" s="69"/>
      <c r="U6708" s="69"/>
      <c r="V6708" s="72"/>
      <c r="W6708" s="71"/>
      <c r="X6708" s="71"/>
    </row>
    <row r="6709" spans="1:24" ht="15.75" thickBot="1">
      <c r="A6709" s="3">
        <v>0.67010000000000003</v>
      </c>
      <c r="B6709" s="17">
        <v>0.1708922682</v>
      </c>
      <c r="C6709" s="17">
        <v>0.12021584690000001</v>
      </c>
      <c r="D6709" s="17">
        <v>0.1093258356</v>
      </c>
      <c r="E6709" s="74">
        <v>0.12051113889999999</v>
      </c>
      <c r="F6709" s="74">
        <v>9.1984578799999994E-2</v>
      </c>
      <c r="G6709" s="17">
        <v>0.1304457929</v>
      </c>
      <c r="J6709" s="74"/>
      <c r="K6709" s="73"/>
      <c r="L6709" s="73"/>
      <c r="M6709" s="73"/>
      <c r="N6709" s="73"/>
      <c r="O6709" s="69"/>
      <c r="P6709" s="69"/>
      <c r="Q6709" s="69"/>
      <c r="R6709" s="69"/>
      <c r="S6709" s="69"/>
      <c r="T6709" s="69"/>
      <c r="U6709" s="69"/>
      <c r="V6709" s="72"/>
      <c r="W6709" s="71"/>
      <c r="X6709" s="71"/>
    </row>
    <row r="6710" spans="1:24" ht="15.75" thickBot="1">
      <c r="A6710" s="3">
        <v>0.67020000000000002</v>
      </c>
      <c r="B6710" s="17">
        <v>0.17099948800000001</v>
      </c>
      <c r="C6710" s="17">
        <v>0.1203097924</v>
      </c>
      <c r="D6710" s="17">
        <v>0.1094168784</v>
      </c>
      <c r="E6710" s="74">
        <v>0.1205882013</v>
      </c>
      <c r="F6710" s="74">
        <v>9.2070847400000003E-2</v>
      </c>
      <c r="G6710" s="17">
        <v>0.1305288721</v>
      </c>
      <c r="J6710" s="74"/>
      <c r="K6710" s="73"/>
      <c r="L6710" s="73"/>
      <c r="M6710" s="73"/>
      <c r="N6710" s="73"/>
      <c r="O6710" s="69"/>
      <c r="P6710" s="69"/>
      <c r="Q6710" s="69"/>
      <c r="R6710" s="69"/>
      <c r="S6710" s="69"/>
      <c r="T6710" s="69"/>
      <c r="U6710" s="69"/>
      <c r="V6710" s="72"/>
      <c r="W6710" s="71"/>
      <c r="X6710" s="71"/>
    </row>
    <row r="6711" spans="1:24" ht="15.75" thickBot="1">
      <c r="A6711" s="3">
        <v>0.67030000000000001</v>
      </c>
      <c r="B6711" s="17">
        <v>0.17110672090000001</v>
      </c>
      <c r="C6711" s="17">
        <v>0.1204037536</v>
      </c>
      <c r="D6711" s="17">
        <v>0.10950793759999999</v>
      </c>
      <c r="E6711" s="74">
        <v>0.1206652758</v>
      </c>
      <c r="F6711" s="74">
        <v>9.2157133099999997E-2</v>
      </c>
      <c r="G6711" s="17">
        <v>0.13061196380000001</v>
      </c>
      <c r="J6711" s="74"/>
      <c r="K6711" s="73"/>
      <c r="L6711" s="73"/>
      <c r="M6711" s="73"/>
      <c r="N6711" s="73"/>
      <c r="O6711" s="69"/>
      <c r="P6711" s="69"/>
      <c r="Q6711" s="69"/>
      <c r="R6711" s="69"/>
      <c r="S6711" s="69"/>
      <c r="T6711" s="69"/>
      <c r="U6711" s="69"/>
      <c r="V6711" s="72"/>
      <c r="W6711" s="71"/>
      <c r="X6711" s="71"/>
    </row>
    <row r="6712" spans="1:24" ht="15.75" thickBot="1">
      <c r="A6712" s="3">
        <v>0.6704</v>
      </c>
      <c r="B6712" s="17">
        <v>0.17121396680000001</v>
      </c>
      <c r="C6712" s="17">
        <v>0.1204977305</v>
      </c>
      <c r="D6712" s="17">
        <v>0.109599013</v>
      </c>
      <c r="E6712" s="74">
        <v>0.12074236250000001</v>
      </c>
      <c r="F6712" s="74">
        <v>9.2243436100000006E-2</v>
      </c>
      <c r="G6712" s="17">
        <v>0.130695068</v>
      </c>
      <c r="J6712" s="74"/>
      <c r="K6712" s="73"/>
      <c r="L6712" s="73"/>
      <c r="M6712" s="73"/>
      <c r="N6712" s="73"/>
      <c r="O6712" s="69"/>
      <c r="P6712" s="69"/>
      <c r="Q6712" s="69"/>
      <c r="R6712" s="69"/>
      <c r="S6712" s="69"/>
      <c r="T6712" s="69"/>
      <c r="U6712" s="69"/>
      <c r="V6712" s="72"/>
      <c r="W6712" s="71"/>
      <c r="X6712" s="71"/>
    </row>
    <row r="6713" spans="1:24" ht="15.75" thickBot="1">
      <c r="A6713" s="3">
        <v>0.67049999999999998</v>
      </c>
      <c r="B6713" s="17">
        <v>0.1713212258</v>
      </c>
      <c r="C6713" s="17">
        <v>0.1205917232</v>
      </c>
      <c r="D6713" s="17">
        <v>0.1096901047</v>
      </c>
      <c r="E6713" s="74">
        <v>0.1208194613</v>
      </c>
      <c r="F6713" s="74">
        <v>9.2329756299999996E-2</v>
      </c>
      <c r="G6713" s="17">
        <v>0.13077818460000001</v>
      </c>
      <c r="J6713" s="74"/>
      <c r="K6713" s="73"/>
      <c r="L6713" s="73"/>
      <c r="M6713" s="73"/>
      <c r="N6713" s="73"/>
      <c r="O6713" s="69"/>
      <c r="P6713" s="69"/>
      <c r="Q6713" s="69"/>
      <c r="R6713" s="69"/>
      <c r="S6713" s="69"/>
      <c r="T6713" s="69"/>
      <c r="U6713" s="69"/>
      <c r="V6713" s="72"/>
      <c r="W6713" s="71"/>
      <c r="X6713" s="71"/>
    </row>
    <row r="6714" spans="1:24" ht="15.75" thickBot="1">
      <c r="A6714" s="3">
        <v>0.67059999999999997</v>
      </c>
      <c r="B6714" s="17">
        <v>0.1714284979</v>
      </c>
      <c r="C6714" s="17">
        <v>0.1206857316</v>
      </c>
      <c r="D6714" s="17">
        <v>0.10978121270000001</v>
      </c>
      <c r="E6714" s="74">
        <v>0.1208965723</v>
      </c>
      <c r="F6714" s="74">
        <v>9.2416093699999993E-2</v>
      </c>
      <c r="G6714" s="17">
        <v>0.13086131370000001</v>
      </c>
      <c r="J6714" s="74"/>
      <c r="K6714" s="73"/>
      <c r="L6714" s="73"/>
      <c r="M6714" s="73"/>
      <c r="N6714" s="73"/>
      <c r="O6714" s="69"/>
      <c r="P6714" s="69"/>
      <c r="Q6714" s="69"/>
      <c r="R6714" s="69"/>
      <c r="S6714" s="69"/>
      <c r="T6714" s="69"/>
      <c r="U6714" s="69"/>
      <c r="V6714" s="72"/>
      <c r="W6714" s="71"/>
      <c r="X6714" s="71"/>
    </row>
    <row r="6715" spans="1:24" ht="15.75" thickBot="1">
      <c r="A6715" s="3">
        <v>0.67069999999999996</v>
      </c>
      <c r="B6715" s="17">
        <v>0.17153578310000001</v>
      </c>
      <c r="C6715" s="17">
        <v>0.1207797557</v>
      </c>
      <c r="D6715" s="17">
        <v>0.10987233709999999</v>
      </c>
      <c r="E6715" s="74">
        <v>0.12097369550000001</v>
      </c>
      <c r="F6715" s="74">
        <v>9.2502448400000006E-2</v>
      </c>
      <c r="G6715" s="17">
        <v>0.13094445530000001</v>
      </c>
      <c r="J6715" s="74"/>
      <c r="K6715" s="73"/>
      <c r="L6715" s="73"/>
      <c r="M6715" s="73"/>
      <c r="N6715" s="73"/>
      <c r="O6715" s="69"/>
      <c r="P6715" s="69"/>
      <c r="Q6715" s="69"/>
      <c r="R6715" s="69"/>
      <c r="S6715" s="69"/>
      <c r="T6715" s="69"/>
      <c r="U6715" s="69"/>
      <c r="V6715" s="72"/>
      <c r="W6715" s="71"/>
      <c r="X6715" s="71"/>
    </row>
    <row r="6716" spans="1:24" ht="15.75" thickBot="1">
      <c r="A6716" s="3">
        <v>0.67079999999999995</v>
      </c>
      <c r="B6716" s="17">
        <v>0.17164308140000001</v>
      </c>
      <c r="C6716" s="17">
        <v>0.12087379569999999</v>
      </c>
      <c r="D6716" s="17">
        <v>0.1099634778</v>
      </c>
      <c r="E6716" s="74">
        <v>0.1210508309</v>
      </c>
      <c r="F6716" s="74">
        <v>9.2588820299999999E-2</v>
      </c>
      <c r="G6716" s="17">
        <v>0.13102760939999999</v>
      </c>
      <c r="J6716" s="74"/>
      <c r="K6716" s="73"/>
      <c r="L6716" s="73"/>
      <c r="M6716" s="73"/>
      <c r="N6716" s="73"/>
      <c r="O6716" s="69"/>
      <c r="P6716" s="69"/>
      <c r="Q6716" s="69"/>
      <c r="R6716" s="69"/>
      <c r="S6716" s="69"/>
      <c r="T6716" s="69"/>
      <c r="U6716" s="69"/>
      <c r="V6716" s="72"/>
      <c r="W6716" s="71"/>
      <c r="X6716" s="71"/>
    </row>
    <row r="6717" spans="1:24" ht="15.75" thickBot="1">
      <c r="A6717" s="3">
        <v>0.67090000000000005</v>
      </c>
      <c r="B6717" s="17">
        <v>0.17175039280000001</v>
      </c>
      <c r="C6717" s="17">
        <v>0.12096785140000001</v>
      </c>
      <c r="D6717" s="17">
        <v>0.1100546349</v>
      </c>
      <c r="E6717" s="74">
        <v>0.1211279785</v>
      </c>
      <c r="F6717" s="74">
        <v>9.2675209499999994E-2</v>
      </c>
      <c r="G6717" s="17">
        <v>0.13111077609999999</v>
      </c>
      <c r="J6717" s="74"/>
      <c r="K6717" s="73"/>
      <c r="L6717" s="73"/>
      <c r="M6717" s="73"/>
      <c r="N6717" s="73"/>
      <c r="O6717" s="69"/>
      <c r="P6717" s="69"/>
      <c r="Q6717" s="69"/>
      <c r="R6717" s="69"/>
      <c r="S6717" s="69"/>
      <c r="T6717" s="69"/>
      <c r="U6717" s="69"/>
      <c r="V6717" s="72"/>
      <c r="W6717" s="71"/>
      <c r="X6717" s="71"/>
    </row>
    <row r="6718" spans="1:24" ht="15.75" thickBot="1">
      <c r="A6718" s="3">
        <v>0.67100000000000004</v>
      </c>
      <c r="B6718" s="17">
        <v>0.17185771729999999</v>
      </c>
      <c r="C6718" s="17">
        <v>0.12106192289999999</v>
      </c>
      <c r="D6718" s="17">
        <v>0.1101458084</v>
      </c>
      <c r="E6718" s="74">
        <v>0.1212051383</v>
      </c>
      <c r="F6718" s="74">
        <v>9.2761616000000005E-2</v>
      </c>
      <c r="G6718" s="17">
        <v>0.1311939553</v>
      </c>
      <c r="J6718" s="74"/>
      <c r="K6718" s="73"/>
      <c r="L6718" s="73"/>
      <c r="M6718" s="73"/>
      <c r="N6718" s="73"/>
      <c r="O6718" s="69"/>
      <c r="P6718" s="69"/>
      <c r="Q6718" s="69"/>
      <c r="R6718" s="69"/>
      <c r="S6718" s="69"/>
      <c r="T6718" s="69"/>
      <c r="U6718" s="69"/>
      <c r="V6718" s="72"/>
      <c r="W6718" s="71"/>
      <c r="X6718" s="71"/>
    </row>
    <row r="6719" spans="1:24" ht="15.75" thickBot="1">
      <c r="A6719" s="3">
        <v>0.67110000000000003</v>
      </c>
      <c r="B6719" s="17">
        <v>0.1719650549</v>
      </c>
      <c r="C6719" s="17">
        <v>0.1211560101</v>
      </c>
      <c r="D6719" s="17">
        <v>0.11023699820000001</v>
      </c>
      <c r="E6719" s="74">
        <v>0.1212823103</v>
      </c>
      <c r="F6719" s="74">
        <v>9.2848039800000004E-2</v>
      </c>
      <c r="G6719" s="17">
        <v>0.13127714700000001</v>
      </c>
      <c r="J6719" s="74"/>
      <c r="K6719" s="73"/>
      <c r="L6719" s="73"/>
      <c r="M6719" s="73"/>
      <c r="N6719" s="73"/>
      <c r="O6719" s="69"/>
      <c r="P6719" s="69"/>
      <c r="Q6719" s="69"/>
      <c r="R6719" s="69"/>
      <c r="S6719" s="69"/>
      <c r="T6719" s="69"/>
      <c r="U6719" s="69"/>
      <c r="V6719" s="72"/>
      <c r="W6719" s="71"/>
      <c r="X6719" s="71"/>
    </row>
    <row r="6720" spans="1:24" ht="15.75" thickBot="1">
      <c r="A6720" s="3">
        <v>0.67120000000000002</v>
      </c>
      <c r="B6720" s="17">
        <v>0.17207240569999999</v>
      </c>
      <c r="C6720" s="17">
        <v>0.1212501133</v>
      </c>
      <c r="D6720" s="17">
        <v>0.1103282044</v>
      </c>
      <c r="E6720" s="74">
        <v>0.1213594945</v>
      </c>
      <c r="F6720" s="74">
        <v>9.2934480900000005E-2</v>
      </c>
      <c r="G6720" s="17">
        <v>0.1313603512</v>
      </c>
      <c r="J6720" s="74"/>
      <c r="K6720" s="73"/>
      <c r="L6720" s="73"/>
      <c r="M6720" s="73"/>
      <c r="N6720" s="73"/>
      <c r="O6720" s="69"/>
      <c r="P6720" s="69"/>
      <c r="Q6720" s="69"/>
      <c r="R6720" s="69"/>
      <c r="S6720" s="69"/>
      <c r="T6720" s="69"/>
      <c r="U6720" s="69"/>
      <c r="V6720" s="72"/>
      <c r="W6720" s="71"/>
      <c r="X6720" s="71"/>
    </row>
    <row r="6721" spans="1:24" ht="15.75" thickBot="1">
      <c r="A6721" s="3">
        <v>0.67130000000000001</v>
      </c>
      <c r="B6721" s="17">
        <v>0.17217976970000001</v>
      </c>
      <c r="C6721" s="17">
        <v>0.1213442322</v>
      </c>
      <c r="D6721" s="17">
        <v>0.11041942709999999</v>
      </c>
      <c r="E6721" s="74">
        <v>0.121436691</v>
      </c>
      <c r="F6721" s="74">
        <v>9.3020939299999994E-2</v>
      </c>
      <c r="G6721" s="17">
        <v>0.13144356809999999</v>
      </c>
      <c r="J6721" s="74"/>
      <c r="K6721" s="73"/>
      <c r="L6721" s="73"/>
      <c r="M6721" s="73"/>
      <c r="N6721" s="73"/>
      <c r="O6721" s="69"/>
      <c r="P6721" s="69"/>
      <c r="Q6721" s="69"/>
      <c r="R6721" s="69"/>
      <c r="S6721" s="69"/>
      <c r="T6721" s="69"/>
      <c r="U6721" s="69"/>
      <c r="V6721" s="72"/>
      <c r="W6721" s="71"/>
      <c r="X6721" s="71"/>
    </row>
    <row r="6722" spans="1:24" ht="15.75" thickBot="1">
      <c r="A6722" s="3">
        <v>0.6714</v>
      </c>
      <c r="B6722" s="17">
        <v>0.17228714680000001</v>
      </c>
      <c r="C6722" s="17">
        <v>0.12143836700000001</v>
      </c>
      <c r="D6722" s="17">
        <v>0.1105106661</v>
      </c>
      <c r="E6722" s="74">
        <v>0.12151389980000001</v>
      </c>
      <c r="F6722" s="74">
        <v>9.3107415099999993E-2</v>
      </c>
      <c r="G6722" s="17">
        <v>0.13152679749999999</v>
      </c>
      <c r="J6722" s="74"/>
      <c r="K6722" s="73"/>
      <c r="L6722" s="73"/>
      <c r="M6722" s="73"/>
      <c r="N6722" s="73"/>
      <c r="O6722" s="69"/>
      <c r="P6722" s="69"/>
      <c r="Q6722" s="69"/>
      <c r="R6722" s="69"/>
      <c r="S6722" s="69"/>
      <c r="T6722" s="69"/>
      <c r="U6722" s="69"/>
      <c r="V6722" s="72"/>
      <c r="W6722" s="71"/>
      <c r="X6722" s="71"/>
    </row>
    <row r="6723" spans="1:24" ht="15.75" thickBot="1">
      <c r="A6723" s="3">
        <v>0.67149999999999999</v>
      </c>
      <c r="B6723" s="17">
        <v>0.17239453709999999</v>
      </c>
      <c r="C6723" s="17">
        <v>0.1215325176</v>
      </c>
      <c r="D6723" s="17">
        <v>0.1106019216</v>
      </c>
      <c r="E6723" s="74">
        <v>0.12159112079999999</v>
      </c>
      <c r="F6723" s="74">
        <v>9.3193908199999995E-2</v>
      </c>
      <c r="G6723" s="17">
        <v>0.1316100395</v>
      </c>
      <c r="J6723" s="74"/>
      <c r="K6723" s="73"/>
      <c r="L6723" s="73"/>
      <c r="M6723" s="73"/>
      <c r="N6723" s="73"/>
      <c r="O6723" s="69"/>
      <c r="P6723" s="69"/>
      <c r="Q6723" s="69"/>
      <c r="R6723" s="69"/>
      <c r="S6723" s="69"/>
      <c r="T6723" s="69"/>
      <c r="U6723" s="69"/>
      <c r="V6723" s="72"/>
      <c r="W6723" s="71"/>
      <c r="X6723" s="71"/>
    </row>
    <row r="6724" spans="1:24" ht="15.75" thickBot="1">
      <c r="A6724" s="3">
        <v>0.67159999999999997</v>
      </c>
      <c r="B6724" s="17">
        <v>0.17250194059999999</v>
      </c>
      <c r="C6724" s="17">
        <v>0.12162668409999999</v>
      </c>
      <c r="D6724" s="17">
        <v>0.1106931935</v>
      </c>
      <c r="E6724" s="74">
        <v>0.1216683542</v>
      </c>
      <c r="F6724" s="74">
        <v>9.3280418700000006E-2</v>
      </c>
      <c r="G6724" s="17">
        <v>0.1316932941</v>
      </c>
      <c r="J6724" s="74"/>
      <c r="K6724" s="73"/>
      <c r="L6724" s="73"/>
      <c r="M6724" s="73"/>
      <c r="N6724" s="73"/>
      <c r="O6724" s="69"/>
      <c r="P6724" s="69"/>
      <c r="Q6724" s="69"/>
      <c r="R6724" s="69"/>
      <c r="S6724" s="69"/>
      <c r="T6724" s="69"/>
      <c r="U6724" s="69"/>
      <c r="V6724" s="72"/>
      <c r="W6724" s="71"/>
      <c r="X6724" s="71"/>
    </row>
    <row r="6725" spans="1:24" ht="15.75" thickBot="1">
      <c r="A6725" s="3">
        <v>0.67169999999999996</v>
      </c>
      <c r="B6725" s="17">
        <v>0.17260935729999999</v>
      </c>
      <c r="C6725" s="17">
        <v>0.1217208665</v>
      </c>
      <c r="D6725" s="17">
        <v>0.1107844819</v>
      </c>
      <c r="E6725" s="74">
        <v>0.12174559980000001</v>
      </c>
      <c r="F6725" s="74">
        <v>9.33669466E-2</v>
      </c>
      <c r="G6725" s="17">
        <v>0.13177656130000001</v>
      </c>
      <c r="J6725" s="74"/>
      <c r="K6725" s="73"/>
      <c r="L6725" s="73"/>
      <c r="M6725" s="73"/>
      <c r="N6725" s="73"/>
      <c r="O6725" s="69"/>
      <c r="P6725" s="69"/>
      <c r="Q6725" s="69"/>
      <c r="R6725" s="69"/>
      <c r="S6725" s="69"/>
      <c r="T6725" s="69"/>
      <c r="U6725" s="69"/>
      <c r="V6725" s="72"/>
      <c r="W6725" s="71"/>
      <c r="X6725" s="71"/>
    </row>
    <row r="6726" spans="1:24" ht="15.75" thickBot="1">
      <c r="A6726" s="3">
        <v>0.67179999999999995</v>
      </c>
      <c r="B6726" s="17">
        <v>0.1727167872</v>
      </c>
      <c r="C6726" s="17">
        <v>0.1218150648</v>
      </c>
      <c r="D6726" s="17">
        <v>0.11087578670000001</v>
      </c>
      <c r="E6726" s="74">
        <v>0.1218228577</v>
      </c>
      <c r="F6726" s="74">
        <v>9.3453491799999996E-2</v>
      </c>
      <c r="G6726" s="17">
        <v>0.13185984110000001</v>
      </c>
      <c r="J6726" s="74"/>
      <c r="K6726" s="73"/>
      <c r="L6726" s="73"/>
      <c r="M6726" s="73"/>
      <c r="N6726" s="73"/>
      <c r="O6726" s="69"/>
      <c r="P6726" s="69"/>
      <c r="Q6726" s="69"/>
      <c r="R6726" s="69"/>
      <c r="S6726" s="69"/>
      <c r="T6726" s="69"/>
      <c r="U6726" s="69"/>
      <c r="V6726" s="72"/>
      <c r="W6726" s="71"/>
      <c r="X6726" s="71"/>
    </row>
    <row r="6727" spans="1:24" ht="15.75" thickBot="1">
      <c r="A6727" s="3">
        <v>0.67190000000000005</v>
      </c>
      <c r="B6727" s="17">
        <v>0.1728242304</v>
      </c>
      <c r="C6727" s="17">
        <v>0.1219092789</v>
      </c>
      <c r="D6727" s="17">
        <v>0.1109671081</v>
      </c>
      <c r="E6727" s="74">
        <v>0.1219001279</v>
      </c>
      <c r="F6727" s="74">
        <v>9.3540054400000003E-2</v>
      </c>
      <c r="G6727" s="17">
        <v>0.13194313360000001</v>
      </c>
      <c r="J6727" s="74"/>
      <c r="K6727" s="73"/>
      <c r="L6727" s="73"/>
      <c r="M6727" s="73"/>
      <c r="N6727" s="73"/>
      <c r="O6727" s="69"/>
      <c r="P6727" s="69"/>
      <c r="Q6727" s="69"/>
      <c r="R6727" s="69"/>
      <c r="S6727" s="69"/>
      <c r="T6727" s="69"/>
      <c r="U6727" s="69"/>
      <c r="V6727" s="72"/>
      <c r="W6727" s="71"/>
      <c r="X6727" s="71"/>
    </row>
    <row r="6728" spans="1:24" ht="15.75" thickBot="1">
      <c r="A6728" s="3">
        <v>0.67200000000000004</v>
      </c>
      <c r="B6728" s="17">
        <v>0.17293168680000001</v>
      </c>
      <c r="C6728" s="17">
        <v>0.122003509</v>
      </c>
      <c r="D6728" s="17">
        <v>0.1110584459</v>
      </c>
      <c r="E6728" s="74">
        <v>0.12197741049999999</v>
      </c>
      <c r="F6728" s="74">
        <v>9.36266345E-2</v>
      </c>
      <c r="G6728" s="17">
        <v>0.1320264387</v>
      </c>
      <c r="J6728" s="74"/>
      <c r="K6728" s="73"/>
      <c r="L6728" s="73"/>
      <c r="M6728" s="73"/>
      <c r="N6728" s="73"/>
      <c r="O6728" s="69"/>
      <c r="P6728" s="69"/>
      <c r="Q6728" s="69"/>
      <c r="R6728" s="69"/>
      <c r="S6728" s="69"/>
      <c r="T6728" s="69"/>
      <c r="U6728" s="69"/>
      <c r="V6728" s="72"/>
      <c r="W6728" s="71"/>
      <c r="X6728" s="71"/>
    </row>
    <row r="6729" spans="1:24" ht="15.75" thickBot="1">
      <c r="A6729" s="3">
        <v>0.67210000000000003</v>
      </c>
      <c r="B6729" s="17">
        <v>0.1730391564</v>
      </c>
      <c r="C6729" s="17">
        <v>0.122097755</v>
      </c>
      <c r="D6729" s="17">
        <v>0.1111498002</v>
      </c>
      <c r="E6729" s="74">
        <v>0.1220547053</v>
      </c>
      <c r="F6729" s="74">
        <v>9.3713231899999999E-2</v>
      </c>
      <c r="G6729" s="17">
        <v>0.1321097564</v>
      </c>
      <c r="J6729" s="74"/>
      <c r="K6729" s="73"/>
      <c r="L6729" s="73"/>
      <c r="M6729" s="73"/>
      <c r="N6729" s="73"/>
      <c r="O6729" s="69"/>
      <c r="P6729" s="69"/>
      <c r="Q6729" s="69"/>
      <c r="R6729" s="69"/>
      <c r="S6729" s="69"/>
      <c r="T6729" s="69"/>
      <c r="U6729" s="69"/>
      <c r="V6729" s="72"/>
      <c r="W6729" s="71"/>
      <c r="X6729" s="71"/>
    </row>
    <row r="6730" spans="1:24" ht="15.75" thickBot="1">
      <c r="A6730" s="3">
        <v>0.67220000000000002</v>
      </c>
      <c r="B6730" s="17">
        <v>0.17314663929999999</v>
      </c>
      <c r="C6730" s="17">
        <v>0.12219201690000001</v>
      </c>
      <c r="D6730" s="17">
        <v>0.111241171</v>
      </c>
      <c r="E6730" s="74">
        <v>0.12213201260000001</v>
      </c>
      <c r="F6730" s="74">
        <v>9.3799846800000003E-2</v>
      </c>
      <c r="G6730" s="17">
        <v>0.13219308690000001</v>
      </c>
      <c r="J6730" s="74"/>
      <c r="K6730" s="73"/>
      <c r="L6730" s="73"/>
      <c r="M6730" s="73"/>
      <c r="N6730" s="73"/>
      <c r="O6730" s="69"/>
      <c r="P6730" s="69"/>
      <c r="Q6730" s="69"/>
      <c r="R6730" s="69"/>
      <c r="S6730" s="69"/>
      <c r="T6730" s="69"/>
      <c r="U6730" s="69"/>
      <c r="V6730" s="72"/>
      <c r="W6730" s="71"/>
      <c r="X6730" s="71"/>
    </row>
    <row r="6731" spans="1:24" ht="15.75" thickBot="1">
      <c r="A6731" s="3">
        <v>0.67230000000000001</v>
      </c>
      <c r="B6731" s="17">
        <v>0.17325413549999999</v>
      </c>
      <c r="C6731" s="17">
        <v>0.1222862948</v>
      </c>
      <c r="D6731" s="17">
        <v>0.1113325584</v>
      </c>
      <c r="E6731" s="74">
        <v>0.12220933220000001</v>
      </c>
      <c r="F6731" s="74">
        <v>9.3886479199999998E-2</v>
      </c>
      <c r="G6731" s="17">
        <v>0.13227643</v>
      </c>
      <c r="J6731" s="74"/>
      <c r="K6731" s="73"/>
      <c r="L6731" s="73"/>
      <c r="M6731" s="73"/>
      <c r="N6731" s="73"/>
      <c r="O6731" s="69"/>
      <c r="P6731" s="69"/>
      <c r="Q6731" s="69"/>
      <c r="R6731" s="69"/>
      <c r="S6731" s="69"/>
      <c r="T6731" s="69"/>
      <c r="U6731" s="69"/>
      <c r="V6731" s="72"/>
      <c r="W6731" s="71"/>
      <c r="X6731" s="71"/>
    </row>
    <row r="6732" spans="1:24" ht="15.75" thickBot="1">
      <c r="A6732" s="3">
        <v>0.6724</v>
      </c>
      <c r="B6732" s="17">
        <v>0.1733616449</v>
      </c>
      <c r="C6732" s="17">
        <v>0.12238058860000001</v>
      </c>
      <c r="D6732" s="17">
        <v>0.1114239623</v>
      </c>
      <c r="E6732" s="74">
        <v>0.1222866641</v>
      </c>
      <c r="F6732" s="74">
        <v>9.3973129000000002E-2</v>
      </c>
      <c r="G6732" s="17">
        <v>0.13235978579999999</v>
      </c>
      <c r="J6732" s="74"/>
      <c r="K6732" s="73"/>
      <c r="L6732" s="73"/>
      <c r="M6732" s="73"/>
      <c r="N6732" s="73"/>
      <c r="O6732" s="69"/>
      <c r="P6732" s="69"/>
      <c r="Q6732" s="69"/>
      <c r="R6732" s="69"/>
      <c r="S6732" s="69"/>
      <c r="T6732" s="69"/>
      <c r="U6732" s="69"/>
      <c r="V6732" s="72"/>
      <c r="W6732" s="71"/>
      <c r="X6732" s="71"/>
    </row>
    <row r="6733" spans="1:24" ht="15.75" thickBot="1">
      <c r="A6733" s="3">
        <v>0.67249999999999999</v>
      </c>
      <c r="B6733" s="17">
        <v>0.17346916770000001</v>
      </c>
      <c r="C6733" s="17">
        <v>0.1224748984</v>
      </c>
      <c r="D6733" s="17">
        <v>0.1115153827</v>
      </c>
      <c r="E6733" s="74">
        <v>0.1223640085</v>
      </c>
      <c r="F6733" s="74">
        <v>9.4059796299999998E-2</v>
      </c>
      <c r="G6733" s="17">
        <v>0.1324431543</v>
      </c>
      <c r="J6733" s="74"/>
      <c r="K6733" s="73"/>
      <c r="L6733" s="73"/>
      <c r="M6733" s="73"/>
      <c r="N6733" s="73"/>
      <c r="O6733" s="69"/>
      <c r="P6733" s="69"/>
      <c r="Q6733" s="69"/>
      <c r="R6733" s="69"/>
      <c r="S6733" s="69"/>
      <c r="T6733" s="69"/>
      <c r="U6733" s="69"/>
      <c r="V6733" s="72"/>
      <c r="W6733" s="71"/>
      <c r="X6733" s="71"/>
    </row>
    <row r="6734" spans="1:24" ht="15.75" thickBot="1">
      <c r="A6734" s="3">
        <v>0.67259999999999998</v>
      </c>
      <c r="B6734" s="17">
        <v>0.1735767037</v>
      </c>
      <c r="C6734" s="17">
        <v>0.12256922419999999</v>
      </c>
      <c r="D6734" s="17">
        <v>0.1116068197</v>
      </c>
      <c r="E6734" s="74">
        <v>0.1224413652</v>
      </c>
      <c r="F6734" s="74">
        <v>9.4146481000000004E-2</v>
      </c>
      <c r="G6734" s="17">
        <v>0.13252653549999999</v>
      </c>
      <c r="J6734" s="74"/>
      <c r="K6734" s="73"/>
      <c r="L6734" s="73"/>
      <c r="M6734" s="73"/>
      <c r="N6734" s="73"/>
      <c r="O6734" s="69"/>
      <c r="P6734" s="69"/>
      <c r="Q6734" s="69"/>
      <c r="R6734" s="69"/>
      <c r="S6734" s="69"/>
      <c r="T6734" s="69"/>
      <c r="U6734" s="69"/>
      <c r="V6734" s="72"/>
      <c r="W6734" s="71"/>
      <c r="X6734" s="71"/>
    </row>
    <row r="6735" spans="1:24" ht="15.75" thickBot="1">
      <c r="A6735" s="3">
        <v>0.67269999999999996</v>
      </c>
      <c r="B6735" s="17">
        <v>0.17368425309999999</v>
      </c>
      <c r="C6735" s="17">
        <v>0.122663566</v>
      </c>
      <c r="D6735" s="17">
        <v>0.1116982733</v>
      </c>
      <c r="E6735" s="74">
        <v>0.1225187343</v>
      </c>
      <c r="F6735" s="74">
        <v>9.4233183299999995E-2</v>
      </c>
      <c r="G6735" s="17">
        <v>0.13260992939999999</v>
      </c>
      <c r="J6735" s="74"/>
      <c r="K6735" s="73"/>
      <c r="L6735" s="73"/>
      <c r="M6735" s="73"/>
      <c r="N6735" s="73"/>
      <c r="O6735" s="69"/>
      <c r="P6735" s="69"/>
      <c r="Q6735" s="69"/>
      <c r="R6735" s="69"/>
      <c r="S6735" s="69"/>
      <c r="T6735" s="69"/>
      <c r="U6735" s="69"/>
      <c r="V6735" s="72"/>
      <c r="W6735" s="71"/>
      <c r="X6735" s="71"/>
    </row>
    <row r="6736" spans="1:24" ht="15.75" thickBot="1">
      <c r="A6736" s="3">
        <v>0.67279999999999995</v>
      </c>
      <c r="B6736" s="17">
        <v>0.1737918158</v>
      </c>
      <c r="C6736" s="17">
        <v>0.1227579238</v>
      </c>
      <c r="D6736" s="17">
        <v>0.1117897435</v>
      </c>
      <c r="E6736" s="74">
        <v>0.1225961159</v>
      </c>
      <c r="F6736" s="74">
        <v>9.4319902999999997E-2</v>
      </c>
      <c r="G6736" s="17">
        <v>0.1326933361</v>
      </c>
      <c r="J6736" s="74"/>
      <c r="K6736" s="73"/>
      <c r="L6736" s="73"/>
      <c r="M6736" s="73"/>
      <c r="N6736" s="73"/>
      <c r="O6736" s="69"/>
      <c r="P6736" s="69"/>
      <c r="Q6736" s="69"/>
      <c r="R6736" s="69"/>
      <c r="S6736" s="69"/>
      <c r="T6736" s="69"/>
      <c r="U6736" s="69"/>
      <c r="V6736" s="72"/>
      <c r="W6736" s="71"/>
      <c r="X6736" s="71"/>
    </row>
    <row r="6737" spans="1:24" ht="15.75" thickBot="1">
      <c r="A6737" s="3">
        <v>0.67290000000000005</v>
      </c>
      <c r="B6737" s="17">
        <v>0.17389939190000001</v>
      </c>
      <c r="C6737" s="17">
        <v>0.1228522977</v>
      </c>
      <c r="D6737" s="17">
        <v>0.1118812302</v>
      </c>
      <c r="E6737" s="74">
        <v>0.12267350990000001</v>
      </c>
      <c r="F6737" s="74">
        <v>9.4406640299999997E-2</v>
      </c>
      <c r="G6737" s="17">
        <v>0.13277675550000001</v>
      </c>
      <c r="J6737" s="74"/>
      <c r="K6737" s="73"/>
      <c r="L6737" s="73"/>
      <c r="M6737" s="73"/>
      <c r="N6737" s="73"/>
      <c r="O6737" s="69"/>
      <c r="P6737" s="69"/>
      <c r="Q6737" s="69"/>
      <c r="R6737" s="69"/>
      <c r="S6737" s="69"/>
      <c r="T6737" s="69"/>
      <c r="U6737" s="69"/>
      <c r="V6737" s="72"/>
      <c r="W6737" s="71"/>
      <c r="X6737" s="71"/>
    </row>
    <row r="6738" spans="1:24" ht="15.75" thickBot="1">
      <c r="A6738" s="3">
        <v>0.67300000000000004</v>
      </c>
      <c r="B6738" s="17">
        <v>0.1740069813</v>
      </c>
      <c r="C6738" s="17">
        <v>0.1229466875</v>
      </c>
      <c r="D6738" s="17">
        <v>0.1119727336</v>
      </c>
      <c r="E6738" s="74">
        <v>0.1227509163</v>
      </c>
      <c r="F6738" s="74">
        <v>9.4493395100000002E-2</v>
      </c>
      <c r="G6738" s="17">
        <v>0.13286018769999999</v>
      </c>
      <c r="J6738" s="74"/>
      <c r="K6738" s="73"/>
      <c r="L6738" s="73"/>
      <c r="M6738" s="73"/>
      <c r="N6738" s="73"/>
      <c r="O6738" s="69"/>
      <c r="P6738" s="69"/>
      <c r="Q6738" s="69"/>
      <c r="R6738" s="69"/>
      <c r="S6738" s="69"/>
      <c r="T6738" s="69"/>
      <c r="U6738" s="69"/>
      <c r="V6738" s="72"/>
      <c r="W6738" s="71"/>
      <c r="X6738" s="71"/>
    </row>
    <row r="6739" spans="1:24" ht="15.75" thickBot="1">
      <c r="A6739" s="3">
        <v>0.67310000000000003</v>
      </c>
      <c r="B6739" s="17">
        <v>0.1741145841</v>
      </c>
      <c r="C6739" s="17">
        <v>0.1230410934</v>
      </c>
      <c r="D6739" s="17">
        <v>0.1120642536</v>
      </c>
      <c r="E6739" s="74">
        <v>0.1228283352</v>
      </c>
      <c r="F6739" s="74">
        <v>9.4580167500000006E-2</v>
      </c>
      <c r="G6739" s="17">
        <v>0.1329436326</v>
      </c>
      <c r="J6739" s="74"/>
      <c r="K6739" s="73"/>
      <c r="L6739" s="73"/>
      <c r="M6739" s="73"/>
      <c r="N6739" s="73"/>
      <c r="O6739" s="69"/>
      <c r="P6739" s="69"/>
      <c r="Q6739" s="69"/>
      <c r="R6739" s="69"/>
      <c r="S6739" s="69"/>
      <c r="T6739" s="69"/>
      <c r="U6739" s="69"/>
      <c r="V6739" s="72"/>
      <c r="W6739" s="71"/>
      <c r="X6739" s="71"/>
    </row>
    <row r="6740" spans="1:24" ht="15.75" thickBot="1">
      <c r="A6740" s="3">
        <v>0.67320000000000002</v>
      </c>
      <c r="B6740" s="17">
        <v>0.17422220020000001</v>
      </c>
      <c r="C6740" s="17">
        <v>0.12313551540000001</v>
      </c>
      <c r="D6740" s="17">
        <v>0.1121557903</v>
      </c>
      <c r="E6740" s="74">
        <v>0.1229057665</v>
      </c>
      <c r="F6740" s="74">
        <v>9.4666957400000001E-2</v>
      </c>
      <c r="G6740" s="17">
        <v>0.13302709030000001</v>
      </c>
      <c r="J6740" s="74"/>
      <c r="K6740" s="73"/>
      <c r="L6740" s="73"/>
      <c r="M6740" s="73"/>
      <c r="N6740" s="73"/>
      <c r="O6740" s="69"/>
      <c r="P6740" s="69"/>
      <c r="Q6740" s="69"/>
      <c r="R6740" s="69"/>
      <c r="S6740" s="69"/>
      <c r="T6740" s="69"/>
      <c r="U6740" s="69"/>
      <c r="V6740" s="72"/>
      <c r="W6740" s="71"/>
      <c r="X6740" s="71"/>
    </row>
    <row r="6741" spans="1:24" ht="15.75" thickBot="1">
      <c r="A6741" s="3">
        <v>0.67330000000000001</v>
      </c>
      <c r="B6741" s="17">
        <v>0.1743298298</v>
      </c>
      <c r="C6741" s="17">
        <v>0.12322995339999999</v>
      </c>
      <c r="D6741" s="17">
        <v>0.11224734359999999</v>
      </c>
      <c r="E6741" s="74">
        <v>0.12298321030000001</v>
      </c>
      <c r="F6741" s="74">
        <v>9.4753764899999995E-2</v>
      </c>
      <c r="G6741" s="17">
        <v>0.1331105608</v>
      </c>
      <c r="J6741" s="74"/>
      <c r="K6741" s="73"/>
      <c r="L6741" s="73"/>
      <c r="M6741" s="73"/>
      <c r="N6741" s="73"/>
      <c r="O6741" s="69"/>
      <c r="P6741" s="69"/>
      <c r="Q6741" s="69"/>
      <c r="R6741" s="69"/>
      <c r="S6741" s="69"/>
      <c r="T6741" s="69"/>
      <c r="U6741" s="69"/>
      <c r="V6741" s="72"/>
      <c r="W6741" s="71"/>
      <c r="X6741" s="71"/>
    </row>
    <row r="6742" spans="1:24" ht="15.75" thickBot="1">
      <c r="A6742" s="3">
        <v>0.6734</v>
      </c>
      <c r="B6742" s="17">
        <v>0.17443747270000001</v>
      </c>
      <c r="C6742" s="17">
        <v>0.1233244075</v>
      </c>
      <c r="D6742" s="17">
        <v>0.1123389135</v>
      </c>
      <c r="E6742" s="74">
        <v>0.12306066659999999</v>
      </c>
      <c r="F6742" s="74">
        <v>9.4840590000000002E-2</v>
      </c>
      <c r="G6742" s="17">
        <v>0.1331940442</v>
      </c>
      <c r="J6742" s="74"/>
      <c r="K6742" s="73"/>
      <c r="L6742" s="73"/>
      <c r="M6742" s="73"/>
      <c r="N6742" s="73"/>
      <c r="O6742" s="69"/>
      <c r="P6742" s="69"/>
      <c r="Q6742" s="69"/>
      <c r="R6742" s="69"/>
      <c r="S6742" s="69"/>
      <c r="T6742" s="69"/>
      <c r="U6742" s="69"/>
      <c r="V6742" s="72"/>
      <c r="W6742" s="71"/>
      <c r="X6742" s="71"/>
    </row>
    <row r="6743" spans="1:24" ht="15.75" thickBot="1">
      <c r="A6743" s="3">
        <v>0.67349999999999999</v>
      </c>
      <c r="B6743" s="17">
        <v>0.1745451291</v>
      </c>
      <c r="C6743" s="17">
        <v>0.1234188777</v>
      </c>
      <c r="D6743" s="17">
        <v>0.1124305001</v>
      </c>
      <c r="E6743" s="74">
        <v>0.12313813530000001</v>
      </c>
      <c r="F6743" s="74">
        <v>9.4927432699999995E-2</v>
      </c>
      <c r="G6743" s="17">
        <v>0.1332775403</v>
      </c>
      <c r="J6743" s="74"/>
      <c r="K6743" s="73"/>
      <c r="L6743" s="73"/>
      <c r="M6743" s="73"/>
      <c r="N6743" s="73"/>
      <c r="O6743" s="69"/>
      <c r="P6743" s="69"/>
      <c r="Q6743" s="69"/>
      <c r="R6743" s="69"/>
      <c r="S6743" s="69"/>
      <c r="T6743" s="69"/>
      <c r="U6743" s="69"/>
      <c r="V6743" s="72"/>
      <c r="W6743" s="71"/>
      <c r="X6743" s="71"/>
    </row>
    <row r="6744" spans="1:24" ht="15.75" thickBot="1">
      <c r="A6744" s="3">
        <v>0.67359999999999998</v>
      </c>
      <c r="B6744" s="17">
        <v>0.17465279880000001</v>
      </c>
      <c r="C6744" s="17">
        <v>0.123513364</v>
      </c>
      <c r="D6744" s="17">
        <v>0.1125221035</v>
      </c>
      <c r="E6744" s="74">
        <v>0.12321561659999999</v>
      </c>
      <c r="F6744" s="74">
        <v>9.5014293E-2</v>
      </c>
      <c r="G6744" s="17">
        <v>0.13336104930000001</v>
      </c>
      <c r="J6744" s="74"/>
      <c r="K6744" s="73"/>
      <c r="L6744" s="73"/>
      <c r="M6744" s="73"/>
      <c r="N6744" s="73"/>
      <c r="O6744" s="69"/>
      <c r="P6744" s="69"/>
      <c r="Q6744" s="69"/>
      <c r="R6744" s="69"/>
      <c r="S6744" s="69"/>
      <c r="T6744" s="69"/>
      <c r="U6744" s="69"/>
      <c r="V6744" s="72"/>
      <c r="W6744" s="71"/>
      <c r="X6744" s="71"/>
    </row>
    <row r="6745" spans="1:24" ht="15.75" thickBot="1">
      <c r="A6745" s="3">
        <v>0.67369999999999997</v>
      </c>
      <c r="B6745" s="17">
        <v>0.1747604821</v>
      </c>
      <c r="C6745" s="17">
        <v>0.1236078664</v>
      </c>
      <c r="D6745" s="17">
        <v>0.1126137235</v>
      </c>
      <c r="E6745" s="74">
        <v>0.1232931104</v>
      </c>
      <c r="F6745" s="74">
        <v>9.5101170900000004E-2</v>
      </c>
      <c r="G6745" s="17">
        <v>0.13344457100000001</v>
      </c>
      <c r="J6745" s="74"/>
      <c r="K6745" s="73"/>
      <c r="L6745" s="73"/>
      <c r="M6745" s="73"/>
      <c r="N6745" s="73"/>
      <c r="O6745" s="69"/>
      <c r="P6745" s="69"/>
      <c r="Q6745" s="69"/>
      <c r="R6745" s="69"/>
      <c r="S6745" s="69"/>
      <c r="T6745" s="69"/>
      <c r="U6745" s="69"/>
      <c r="V6745" s="72"/>
      <c r="W6745" s="71"/>
      <c r="X6745" s="71"/>
    </row>
    <row r="6746" spans="1:24" ht="15.75" thickBot="1">
      <c r="A6746" s="3">
        <v>0.67379999999999995</v>
      </c>
      <c r="B6746" s="17">
        <v>0.17486817869999999</v>
      </c>
      <c r="C6746" s="17">
        <v>0.123702385</v>
      </c>
      <c r="D6746" s="17">
        <v>0.11270536019999999</v>
      </c>
      <c r="E6746" s="74">
        <v>0.1233706167</v>
      </c>
      <c r="F6746" s="74">
        <v>9.5188066399999993E-2</v>
      </c>
      <c r="G6746" s="17">
        <v>0.13352810570000001</v>
      </c>
      <c r="J6746" s="74"/>
      <c r="K6746" s="73"/>
      <c r="L6746" s="73"/>
      <c r="M6746" s="73"/>
      <c r="N6746" s="73"/>
      <c r="O6746" s="69"/>
      <c r="P6746" s="69"/>
      <c r="Q6746" s="69"/>
      <c r="R6746" s="69"/>
      <c r="S6746" s="69"/>
      <c r="T6746" s="69"/>
      <c r="U6746" s="69"/>
      <c r="V6746" s="72"/>
      <c r="W6746" s="71"/>
      <c r="X6746" s="71"/>
    </row>
    <row r="6747" spans="1:24" ht="15.75" thickBot="1">
      <c r="A6747" s="3">
        <v>0.67390000000000005</v>
      </c>
      <c r="B6747" s="17">
        <v>0.17497588880000001</v>
      </c>
      <c r="C6747" s="17">
        <v>0.12379691969999999</v>
      </c>
      <c r="D6747" s="17">
        <v>0.1127970136</v>
      </c>
      <c r="E6747" s="74">
        <v>0.12344813559999999</v>
      </c>
      <c r="F6747" s="74">
        <v>9.5274979600000004E-2</v>
      </c>
      <c r="G6747" s="17">
        <v>0.13361165320000001</v>
      </c>
      <c r="J6747" s="74"/>
      <c r="K6747" s="73"/>
      <c r="L6747" s="73"/>
      <c r="M6747" s="73"/>
      <c r="N6747" s="73"/>
      <c r="O6747" s="69"/>
      <c r="P6747" s="69"/>
      <c r="Q6747" s="69"/>
      <c r="R6747" s="69"/>
      <c r="S6747" s="69"/>
      <c r="T6747" s="69"/>
      <c r="U6747" s="69"/>
      <c r="V6747" s="72"/>
      <c r="W6747" s="71"/>
      <c r="X6747" s="71"/>
    </row>
    <row r="6748" spans="1:24" ht="15.75" thickBot="1">
      <c r="A6748" s="3">
        <v>0.67400000000000004</v>
      </c>
      <c r="B6748" s="17">
        <v>0.1750836124</v>
      </c>
      <c r="C6748" s="17">
        <v>0.1238914705</v>
      </c>
      <c r="D6748" s="17">
        <v>0.1128886838</v>
      </c>
      <c r="E6748" s="74">
        <v>0.12352566700000001</v>
      </c>
      <c r="F6748" s="74">
        <v>9.5361910499999994E-2</v>
      </c>
      <c r="G6748" s="17">
        <v>0.1336952136</v>
      </c>
      <c r="J6748" s="74"/>
      <c r="K6748" s="73"/>
      <c r="L6748" s="73"/>
      <c r="M6748" s="73"/>
      <c r="N6748" s="73"/>
      <c r="O6748" s="69"/>
      <c r="P6748" s="69"/>
      <c r="Q6748" s="69"/>
      <c r="R6748" s="69"/>
      <c r="S6748" s="69"/>
      <c r="T6748" s="69"/>
      <c r="U6748" s="69"/>
      <c r="V6748" s="72"/>
      <c r="W6748" s="71"/>
      <c r="X6748" s="71"/>
    </row>
    <row r="6749" spans="1:24" ht="15.75" thickBot="1">
      <c r="A6749" s="3">
        <v>0.67410000000000003</v>
      </c>
      <c r="B6749" s="17">
        <v>0.17519134950000001</v>
      </c>
      <c r="C6749" s="17">
        <v>0.12398603749999999</v>
      </c>
      <c r="D6749" s="17">
        <v>0.1129803707</v>
      </c>
      <c r="E6749" s="74">
        <v>0.1236032109</v>
      </c>
      <c r="F6749" s="74">
        <v>9.5448858999999997E-2</v>
      </c>
      <c r="G6749" s="17">
        <v>0.1337787869</v>
      </c>
      <c r="J6749" s="74"/>
      <c r="K6749" s="73"/>
      <c r="L6749" s="73"/>
      <c r="M6749" s="73"/>
      <c r="N6749" s="73"/>
      <c r="O6749" s="69"/>
      <c r="P6749" s="69"/>
      <c r="Q6749" s="69"/>
      <c r="R6749" s="69"/>
      <c r="S6749" s="69"/>
      <c r="T6749" s="69"/>
      <c r="U6749" s="69"/>
      <c r="V6749" s="72"/>
      <c r="W6749" s="71"/>
      <c r="X6749" s="71"/>
    </row>
    <row r="6750" spans="1:24" ht="15.75" thickBot="1">
      <c r="A6750" s="3">
        <v>0.67420000000000002</v>
      </c>
      <c r="B6750" s="17">
        <v>0.17529910009999999</v>
      </c>
      <c r="C6750" s="17">
        <v>0.1240806207</v>
      </c>
      <c r="D6750" s="17">
        <v>0.1130720744</v>
      </c>
      <c r="E6750" s="74">
        <v>0.1236807675</v>
      </c>
      <c r="F6750" s="74">
        <v>9.5535825199999994E-2</v>
      </c>
      <c r="G6750" s="17">
        <v>0.13386237300000001</v>
      </c>
      <c r="J6750" s="74"/>
      <c r="K6750" s="73"/>
      <c r="L6750" s="73"/>
      <c r="M6750" s="73"/>
      <c r="N6750" s="73"/>
      <c r="O6750" s="69"/>
      <c r="P6750" s="69"/>
      <c r="Q6750" s="69"/>
      <c r="R6750" s="69"/>
      <c r="S6750" s="69"/>
      <c r="T6750" s="69"/>
      <c r="U6750" s="69"/>
      <c r="V6750" s="72"/>
      <c r="W6750" s="71"/>
      <c r="X6750" s="71"/>
    </row>
    <row r="6751" spans="1:24" ht="15.75" thickBot="1">
      <c r="A6751" s="3">
        <v>0.67430000000000001</v>
      </c>
      <c r="B6751" s="17">
        <v>0.1754068641</v>
      </c>
      <c r="C6751" s="17">
        <v>0.1241752201</v>
      </c>
      <c r="D6751" s="17">
        <v>0.1131637949</v>
      </c>
      <c r="E6751" s="74">
        <v>0.1237583366</v>
      </c>
      <c r="F6751" s="74">
        <v>9.5622809099999997E-2</v>
      </c>
      <c r="G6751" s="17">
        <v>0.1339459721</v>
      </c>
      <c r="J6751" s="74"/>
      <c r="K6751" s="73"/>
      <c r="L6751" s="73"/>
      <c r="M6751" s="73"/>
      <c r="N6751" s="73"/>
      <c r="O6751" s="69"/>
      <c r="P6751" s="69"/>
      <c r="Q6751" s="69"/>
      <c r="R6751" s="69"/>
      <c r="S6751" s="69"/>
      <c r="T6751" s="69"/>
      <c r="U6751" s="69"/>
      <c r="V6751" s="72"/>
      <c r="W6751" s="71"/>
      <c r="X6751" s="71"/>
    </row>
    <row r="6752" spans="1:24" ht="15.75" thickBot="1">
      <c r="A6752" s="3">
        <v>0.6744</v>
      </c>
      <c r="B6752" s="17">
        <v>0.1755146417</v>
      </c>
      <c r="C6752" s="17">
        <v>0.1242698357</v>
      </c>
      <c r="D6752" s="17">
        <v>0.1132555321</v>
      </c>
      <c r="E6752" s="74">
        <v>0.1238359183</v>
      </c>
      <c r="F6752" s="74">
        <v>9.5709810699999995E-2</v>
      </c>
      <c r="G6752" s="17">
        <v>0.13402958409999999</v>
      </c>
      <c r="J6752" s="74"/>
      <c r="K6752" s="73"/>
      <c r="L6752" s="73"/>
      <c r="M6752" s="73"/>
      <c r="N6752" s="73"/>
      <c r="O6752" s="69"/>
      <c r="P6752" s="69"/>
      <c r="Q6752" s="69"/>
      <c r="R6752" s="69"/>
      <c r="S6752" s="69"/>
      <c r="T6752" s="69"/>
      <c r="U6752" s="69"/>
      <c r="V6752" s="72"/>
      <c r="W6752" s="71"/>
      <c r="X6752" s="71"/>
    </row>
    <row r="6753" spans="1:24" ht="15.75" thickBot="1">
      <c r="A6753" s="3">
        <v>0.67449999999999999</v>
      </c>
      <c r="B6753" s="17">
        <v>0.17562243280000001</v>
      </c>
      <c r="C6753" s="17">
        <v>0.12436446750000001</v>
      </c>
      <c r="D6753" s="17">
        <v>0.11334728619999999</v>
      </c>
      <c r="E6753" s="74">
        <v>0.1239135126</v>
      </c>
      <c r="F6753" s="74">
        <v>9.5796829999999999E-2</v>
      </c>
      <c r="G6753" s="17">
        <v>0.13411320900000001</v>
      </c>
      <c r="J6753" s="74"/>
      <c r="K6753" s="73"/>
      <c r="L6753" s="73"/>
      <c r="M6753" s="73"/>
      <c r="N6753" s="73"/>
      <c r="O6753" s="69"/>
      <c r="P6753" s="69"/>
      <c r="Q6753" s="69"/>
      <c r="R6753" s="69"/>
      <c r="S6753" s="69"/>
      <c r="T6753" s="69"/>
      <c r="U6753" s="69"/>
      <c r="V6753" s="72"/>
      <c r="W6753" s="71"/>
      <c r="X6753" s="71"/>
    </row>
    <row r="6754" spans="1:24" ht="15.75" thickBot="1">
      <c r="A6754" s="3">
        <v>0.67459999999999998</v>
      </c>
      <c r="B6754" s="17">
        <v>0.1757302375</v>
      </c>
      <c r="C6754" s="17">
        <v>0.12445911549999999</v>
      </c>
      <c r="D6754" s="17">
        <v>0.113439057</v>
      </c>
      <c r="E6754" s="74">
        <v>0.1239911196</v>
      </c>
      <c r="F6754" s="74">
        <v>9.5883867100000006E-2</v>
      </c>
      <c r="G6754" s="17">
        <v>0.1341968469</v>
      </c>
      <c r="J6754" s="74"/>
      <c r="K6754" s="73"/>
      <c r="L6754" s="73"/>
      <c r="M6754" s="73"/>
      <c r="N6754" s="73"/>
      <c r="O6754" s="69"/>
      <c r="P6754" s="69"/>
      <c r="Q6754" s="69"/>
      <c r="R6754" s="69"/>
      <c r="S6754" s="69"/>
      <c r="T6754" s="69"/>
      <c r="U6754" s="69"/>
      <c r="V6754" s="72"/>
      <c r="W6754" s="71"/>
      <c r="X6754" s="71"/>
    </row>
    <row r="6755" spans="1:24" ht="15.75" thickBot="1">
      <c r="A6755" s="3">
        <v>0.67469999999999997</v>
      </c>
      <c r="B6755" s="17">
        <v>0.1758380557</v>
      </c>
      <c r="C6755" s="17">
        <v>0.1245537798</v>
      </c>
      <c r="D6755" s="17">
        <v>0.11353084469999999</v>
      </c>
      <c r="E6755" s="74">
        <v>0.12406873910000001</v>
      </c>
      <c r="F6755" s="74">
        <v>9.5970921900000006E-2</v>
      </c>
      <c r="G6755" s="17">
        <v>0.1342804977</v>
      </c>
      <c r="J6755" s="74"/>
      <c r="K6755" s="73"/>
      <c r="L6755" s="73"/>
      <c r="M6755" s="73"/>
      <c r="N6755" s="73"/>
      <c r="O6755" s="69"/>
      <c r="P6755" s="69"/>
      <c r="Q6755" s="69"/>
      <c r="R6755" s="69"/>
      <c r="S6755" s="69"/>
      <c r="T6755" s="69"/>
      <c r="U6755" s="69"/>
      <c r="V6755" s="72"/>
      <c r="W6755" s="71"/>
      <c r="X6755" s="71"/>
    </row>
    <row r="6756" spans="1:24" ht="15.75" thickBot="1">
      <c r="A6756" s="3">
        <v>0.67479999999999996</v>
      </c>
      <c r="B6756" s="17">
        <v>0.17594588750000001</v>
      </c>
      <c r="C6756" s="17">
        <v>0.1246484603</v>
      </c>
      <c r="D6756" s="17">
        <v>0.11362264919999999</v>
      </c>
      <c r="E6756" s="74">
        <v>0.1241463713</v>
      </c>
      <c r="F6756" s="74">
        <v>9.6057994499999994E-2</v>
      </c>
      <c r="G6756" s="17">
        <v>0.13436416139999999</v>
      </c>
      <c r="J6756" s="74"/>
      <c r="K6756" s="73"/>
      <c r="L6756" s="73"/>
      <c r="M6756" s="73"/>
      <c r="N6756" s="73"/>
      <c r="O6756" s="69"/>
      <c r="P6756" s="69"/>
      <c r="Q6756" s="69"/>
      <c r="R6756" s="69"/>
      <c r="S6756" s="69"/>
      <c r="T6756" s="69"/>
      <c r="U6756" s="69"/>
      <c r="V6756" s="72"/>
      <c r="W6756" s="71"/>
      <c r="X6756" s="71"/>
    </row>
    <row r="6757" spans="1:24" ht="15.75" thickBot="1">
      <c r="A6757" s="3">
        <v>0.67490000000000006</v>
      </c>
      <c r="B6757" s="17">
        <v>0.1760537328</v>
      </c>
      <c r="C6757" s="17">
        <v>0.1247431571</v>
      </c>
      <c r="D6757" s="17">
        <v>0.1137144705</v>
      </c>
      <c r="E6757" s="74">
        <v>0.1242240162</v>
      </c>
      <c r="F6757" s="74">
        <v>9.6145084800000002E-2</v>
      </c>
      <c r="G6757" s="17">
        <v>0.1344478382</v>
      </c>
      <c r="J6757" s="74"/>
      <c r="K6757" s="73"/>
      <c r="L6757" s="73"/>
      <c r="M6757" s="73"/>
      <c r="N6757" s="73"/>
      <c r="O6757" s="69"/>
      <c r="P6757" s="69"/>
      <c r="Q6757" s="69"/>
      <c r="R6757" s="69"/>
      <c r="S6757" s="69"/>
      <c r="T6757" s="69"/>
      <c r="U6757" s="69"/>
      <c r="V6757" s="72"/>
      <c r="W6757" s="71"/>
      <c r="X6757" s="71"/>
    </row>
    <row r="6758" spans="1:24" ht="15.75" thickBot="1">
      <c r="A6758" s="3">
        <v>0.67500000000000004</v>
      </c>
      <c r="B6758" s="17">
        <v>0.17616159170000001</v>
      </c>
      <c r="C6758" s="17">
        <v>0.12483787020000001</v>
      </c>
      <c r="D6758" s="17">
        <v>0.11380630880000001</v>
      </c>
      <c r="E6758" s="74">
        <v>0.1243016737</v>
      </c>
      <c r="F6758" s="74">
        <v>9.6232192899999999E-2</v>
      </c>
      <c r="G6758" s="17">
        <v>0.1345315279</v>
      </c>
      <c r="J6758" s="74"/>
      <c r="K6758" s="73"/>
      <c r="L6758" s="73"/>
      <c r="M6758" s="73"/>
      <c r="N6758" s="73"/>
      <c r="O6758" s="69"/>
      <c r="P6758" s="69"/>
      <c r="Q6758" s="69"/>
      <c r="R6758" s="69"/>
      <c r="S6758" s="69"/>
      <c r="T6758" s="69"/>
      <c r="U6758" s="69"/>
      <c r="V6758" s="72"/>
      <c r="W6758" s="71"/>
      <c r="X6758" s="71"/>
    </row>
    <row r="6759" spans="1:24" ht="15.75" thickBot="1">
      <c r="A6759" s="3">
        <v>0.67510000000000003</v>
      </c>
      <c r="B6759" s="17">
        <v>0.17626946430000001</v>
      </c>
      <c r="C6759" s="17">
        <v>0.12493259950000001</v>
      </c>
      <c r="D6759" s="17">
        <v>0.11389816379999999</v>
      </c>
      <c r="E6759" s="74">
        <v>0.12437934389999999</v>
      </c>
      <c r="F6759" s="74">
        <v>9.6319318799999998E-2</v>
      </c>
      <c r="G6759" s="17">
        <v>0.1346152307</v>
      </c>
      <c r="J6759" s="74"/>
      <c r="K6759" s="73"/>
      <c r="L6759" s="73"/>
      <c r="M6759" s="73"/>
      <c r="N6759" s="73"/>
      <c r="O6759" s="69"/>
      <c r="P6759" s="69"/>
      <c r="Q6759" s="69"/>
      <c r="R6759" s="69"/>
      <c r="S6759" s="69"/>
      <c r="T6759" s="69"/>
      <c r="U6759" s="69"/>
      <c r="V6759" s="72"/>
      <c r="W6759" s="71"/>
      <c r="X6759" s="71"/>
    </row>
    <row r="6760" spans="1:24" ht="15.75" thickBot="1">
      <c r="A6760" s="3">
        <v>0.67520000000000002</v>
      </c>
      <c r="B6760" s="17">
        <v>0.17637735039999999</v>
      </c>
      <c r="C6760" s="17">
        <v>0.1250273452</v>
      </c>
      <c r="D6760" s="17">
        <v>0.1139900358</v>
      </c>
      <c r="E6760" s="74">
        <v>0.1244570268</v>
      </c>
      <c r="F6760" s="74">
        <v>9.6406462600000006E-2</v>
      </c>
      <c r="G6760" s="17">
        <v>0.13469894639999999</v>
      </c>
      <c r="J6760" s="74"/>
      <c r="K6760" s="73"/>
      <c r="L6760" s="73"/>
      <c r="M6760" s="73"/>
      <c r="N6760" s="73"/>
      <c r="O6760" s="69"/>
      <c r="P6760" s="69"/>
      <c r="Q6760" s="69"/>
      <c r="R6760" s="69"/>
      <c r="S6760" s="69"/>
      <c r="T6760" s="69"/>
      <c r="U6760" s="69"/>
      <c r="V6760" s="72"/>
      <c r="W6760" s="71"/>
      <c r="X6760" s="71"/>
    </row>
    <row r="6761" spans="1:24" ht="15.75" thickBot="1">
      <c r="A6761" s="3">
        <v>0.67530000000000001</v>
      </c>
      <c r="B6761" s="17">
        <v>0.1764852502</v>
      </c>
      <c r="C6761" s="17">
        <v>0.1251221072</v>
      </c>
      <c r="D6761" s="17">
        <v>0.1140819247</v>
      </c>
      <c r="E6761" s="74">
        <v>0.12453472240000001</v>
      </c>
      <c r="F6761" s="74">
        <v>9.6493624099999994E-2</v>
      </c>
      <c r="G6761" s="17">
        <v>0.13478267520000001</v>
      </c>
      <c r="J6761" s="74"/>
      <c r="K6761" s="73"/>
      <c r="L6761" s="73"/>
      <c r="M6761" s="73"/>
      <c r="N6761" s="73"/>
      <c r="O6761" s="69"/>
      <c r="P6761" s="69"/>
      <c r="Q6761" s="69"/>
      <c r="R6761" s="69"/>
      <c r="S6761" s="69"/>
      <c r="T6761" s="69"/>
      <c r="U6761" s="69"/>
      <c r="V6761" s="72"/>
      <c r="W6761" s="71"/>
      <c r="X6761" s="71"/>
    </row>
    <row r="6762" spans="1:24" ht="15.75" thickBot="1">
      <c r="A6762" s="3">
        <v>0.6754</v>
      </c>
      <c r="B6762" s="17">
        <v>0.17659316359999999</v>
      </c>
      <c r="C6762" s="17">
        <v>0.12521688550000001</v>
      </c>
      <c r="D6762" s="17">
        <v>0.1141738304</v>
      </c>
      <c r="E6762" s="74">
        <v>0.1246124307</v>
      </c>
      <c r="F6762" s="74">
        <v>9.6580803500000006E-2</v>
      </c>
      <c r="G6762" s="17">
        <v>0.13486641699999999</v>
      </c>
      <c r="J6762" s="74"/>
      <c r="K6762" s="73"/>
      <c r="L6762" s="73"/>
      <c r="M6762" s="73"/>
      <c r="N6762" s="73"/>
      <c r="O6762" s="69"/>
      <c r="P6762" s="69"/>
      <c r="Q6762" s="69"/>
      <c r="R6762" s="69"/>
      <c r="S6762" s="69"/>
      <c r="T6762" s="69"/>
      <c r="U6762" s="69"/>
      <c r="V6762" s="72"/>
      <c r="W6762" s="71"/>
      <c r="X6762" s="71"/>
    </row>
    <row r="6763" spans="1:24" ht="15.75" thickBot="1">
      <c r="A6763" s="3">
        <v>0.67549999999999999</v>
      </c>
      <c r="B6763" s="17">
        <v>0.1767010906</v>
      </c>
      <c r="C6763" s="17">
        <v>0.12531168009999999</v>
      </c>
      <c r="D6763" s="17">
        <v>0.11426575310000001</v>
      </c>
      <c r="E6763" s="74">
        <v>0.1246901517</v>
      </c>
      <c r="F6763" s="74">
        <v>9.6668000800000001E-2</v>
      </c>
      <c r="G6763" s="17">
        <v>0.1349501719</v>
      </c>
      <c r="J6763" s="74"/>
      <c r="K6763" s="73"/>
      <c r="L6763" s="73"/>
      <c r="M6763" s="73"/>
      <c r="N6763" s="73"/>
      <c r="O6763" s="69"/>
      <c r="P6763" s="69"/>
      <c r="Q6763" s="69"/>
      <c r="R6763" s="69"/>
      <c r="S6763" s="69"/>
      <c r="T6763" s="69"/>
      <c r="U6763" s="69"/>
      <c r="V6763" s="72"/>
      <c r="W6763" s="71"/>
      <c r="X6763" s="71"/>
    </row>
    <row r="6764" spans="1:24" ht="15.75" thickBot="1">
      <c r="A6764" s="3">
        <v>0.67559999999999998</v>
      </c>
      <c r="B6764" s="17">
        <v>0.1768090313</v>
      </c>
      <c r="C6764" s="17">
        <v>0.12540649109999999</v>
      </c>
      <c r="D6764" s="17">
        <v>0.11435769279999999</v>
      </c>
      <c r="E6764" s="74">
        <v>0.12476788549999999</v>
      </c>
      <c r="F6764" s="74">
        <v>9.6755215899999997E-2</v>
      </c>
      <c r="G6764" s="17">
        <v>0.1350339398</v>
      </c>
      <c r="J6764" s="74"/>
      <c r="K6764" s="73"/>
      <c r="L6764" s="73"/>
      <c r="M6764" s="73"/>
      <c r="N6764" s="73"/>
      <c r="O6764" s="69"/>
      <c r="P6764" s="69"/>
      <c r="Q6764" s="69"/>
      <c r="R6764" s="69"/>
      <c r="S6764" s="69"/>
      <c r="T6764" s="69"/>
      <c r="U6764" s="69"/>
      <c r="V6764" s="72"/>
      <c r="W6764" s="71"/>
      <c r="X6764" s="71"/>
    </row>
    <row r="6765" spans="1:24" ht="15.75" thickBot="1">
      <c r="A6765" s="3">
        <v>0.67569999999999997</v>
      </c>
      <c r="B6765" s="17">
        <v>0.1769169857</v>
      </c>
      <c r="C6765" s="17">
        <v>0.12550131840000001</v>
      </c>
      <c r="D6765" s="17">
        <v>0.1144496493</v>
      </c>
      <c r="E6765" s="74">
        <v>0.1248456319</v>
      </c>
      <c r="F6765" s="74">
        <v>9.6842448799999994E-2</v>
      </c>
      <c r="G6765" s="17">
        <v>0.13511772080000001</v>
      </c>
      <c r="J6765" s="74"/>
      <c r="K6765" s="73"/>
      <c r="L6765" s="73"/>
      <c r="M6765" s="73"/>
      <c r="N6765" s="73"/>
      <c r="O6765" s="69"/>
      <c r="P6765" s="69"/>
      <c r="Q6765" s="69"/>
      <c r="R6765" s="69"/>
      <c r="S6765" s="69"/>
      <c r="T6765" s="69"/>
      <c r="U6765" s="69"/>
      <c r="V6765" s="72"/>
      <c r="W6765" s="71"/>
      <c r="X6765" s="71"/>
    </row>
    <row r="6766" spans="1:24" ht="15.75" thickBot="1">
      <c r="A6766" s="3">
        <v>0.67579999999999996</v>
      </c>
      <c r="B6766" s="17">
        <v>0.1770249538</v>
      </c>
      <c r="C6766" s="17">
        <v>0.12559616209999999</v>
      </c>
      <c r="D6766" s="17">
        <v>0.1145416229</v>
      </c>
      <c r="E6766" s="74">
        <v>0.1249233912</v>
      </c>
      <c r="F6766" s="74">
        <v>9.6929699699999997E-2</v>
      </c>
      <c r="G6766" s="17">
        <v>0.13520151490000001</v>
      </c>
      <c r="J6766" s="74"/>
      <c r="K6766" s="73"/>
      <c r="L6766" s="73"/>
      <c r="M6766" s="73"/>
      <c r="N6766" s="73"/>
      <c r="O6766" s="69"/>
      <c r="P6766" s="69"/>
      <c r="Q6766" s="69"/>
      <c r="R6766" s="69"/>
      <c r="S6766" s="69"/>
      <c r="T6766" s="69"/>
      <c r="U6766" s="69"/>
      <c r="V6766" s="72"/>
      <c r="W6766" s="71"/>
      <c r="X6766" s="71"/>
    </row>
    <row r="6767" spans="1:24" ht="15.75" thickBot="1">
      <c r="A6767" s="3">
        <v>0.67589999999999995</v>
      </c>
      <c r="B6767" s="17">
        <v>0.1771329355</v>
      </c>
      <c r="C6767" s="17">
        <v>0.12569102230000001</v>
      </c>
      <c r="D6767" s="17">
        <v>0.1146336134</v>
      </c>
      <c r="E6767" s="74">
        <v>0.12500116319999999</v>
      </c>
      <c r="F6767" s="74">
        <v>9.7016968499999995E-2</v>
      </c>
      <c r="G6767" s="17">
        <v>0.13528532200000001</v>
      </c>
      <c r="J6767" s="74"/>
      <c r="K6767" s="73"/>
      <c r="L6767" s="73"/>
      <c r="M6767" s="73"/>
      <c r="N6767" s="73"/>
      <c r="O6767" s="69"/>
      <c r="P6767" s="69"/>
      <c r="Q6767" s="69"/>
      <c r="R6767" s="69"/>
      <c r="S6767" s="69"/>
      <c r="T6767" s="69"/>
      <c r="U6767" s="69"/>
      <c r="V6767" s="72"/>
      <c r="W6767" s="71"/>
      <c r="X6767" s="71"/>
    </row>
    <row r="6768" spans="1:24" ht="15.75" thickBot="1">
      <c r="A6768" s="3">
        <v>0.67600000000000005</v>
      </c>
      <c r="B6768" s="17">
        <v>0.17724093099999999</v>
      </c>
      <c r="C6768" s="17">
        <v>0.12578589879999999</v>
      </c>
      <c r="D6768" s="17">
        <v>0.1147256208</v>
      </c>
      <c r="E6768" s="74">
        <v>0.125078948</v>
      </c>
      <c r="F6768" s="74">
        <v>9.7104255099999995E-2</v>
      </c>
      <c r="G6768" s="17">
        <v>0.13536914229999999</v>
      </c>
      <c r="J6768" s="74"/>
      <c r="K6768" s="73"/>
      <c r="L6768" s="73"/>
      <c r="M6768" s="73"/>
      <c r="N6768" s="73"/>
      <c r="O6768" s="69"/>
      <c r="P6768" s="69"/>
      <c r="Q6768" s="69"/>
      <c r="R6768" s="69"/>
      <c r="S6768" s="69"/>
      <c r="T6768" s="69"/>
      <c r="U6768" s="69"/>
      <c r="V6768" s="72"/>
      <c r="W6768" s="71"/>
      <c r="X6768" s="71"/>
    </row>
    <row r="6769" spans="1:24" ht="15.75" thickBot="1">
      <c r="A6769" s="3">
        <v>0.67610000000000003</v>
      </c>
      <c r="B6769" s="17">
        <v>0.1773489402</v>
      </c>
      <c r="C6769" s="17">
        <v>0.12588079169999999</v>
      </c>
      <c r="D6769" s="17">
        <v>0.11481764530000001</v>
      </c>
      <c r="E6769" s="74">
        <v>0.12515674560000001</v>
      </c>
      <c r="F6769" s="74">
        <v>9.7191559699999999E-2</v>
      </c>
      <c r="G6769" s="17">
        <v>0.13545297570000001</v>
      </c>
      <c r="J6769" s="74"/>
      <c r="K6769" s="73"/>
      <c r="L6769" s="73"/>
      <c r="M6769" s="73"/>
      <c r="N6769" s="73"/>
      <c r="O6769" s="69"/>
      <c r="P6769" s="69"/>
      <c r="Q6769" s="69"/>
      <c r="R6769" s="69"/>
      <c r="S6769" s="69"/>
      <c r="T6769" s="69"/>
      <c r="U6769" s="69"/>
      <c r="V6769" s="72"/>
      <c r="W6769" s="71"/>
      <c r="X6769" s="71"/>
    </row>
    <row r="6770" spans="1:24" ht="15.75" thickBot="1">
      <c r="A6770" s="3">
        <v>0.67620000000000002</v>
      </c>
      <c r="B6770" s="17">
        <v>0.1774569631</v>
      </c>
      <c r="C6770" s="17">
        <v>0.125975701</v>
      </c>
      <c r="D6770" s="17">
        <v>0.11490968679999999</v>
      </c>
      <c r="E6770" s="74">
        <v>0.12523455589999999</v>
      </c>
      <c r="F6770" s="74">
        <v>9.7278882299999994E-2</v>
      </c>
      <c r="G6770" s="17">
        <v>0.13553682219999999</v>
      </c>
      <c r="J6770" s="74"/>
      <c r="K6770" s="73"/>
      <c r="L6770" s="73"/>
      <c r="M6770" s="73"/>
      <c r="N6770" s="73"/>
      <c r="O6770" s="69"/>
      <c r="P6770" s="69"/>
      <c r="Q6770" s="69"/>
      <c r="R6770" s="69"/>
      <c r="S6770" s="69"/>
      <c r="T6770" s="69"/>
      <c r="U6770" s="69"/>
      <c r="V6770" s="72"/>
      <c r="W6770" s="71"/>
      <c r="X6770" s="71"/>
    </row>
    <row r="6771" spans="1:24" ht="15.75" thickBot="1">
      <c r="A6771" s="3">
        <v>0.67630000000000001</v>
      </c>
      <c r="B6771" s="17">
        <v>0.1775649997</v>
      </c>
      <c r="C6771" s="17">
        <v>0.1260706268</v>
      </c>
      <c r="D6771" s="17">
        <v>0.1150017453</v>
      </c>
      <c r="E6771" s="74">
        <v>0.12531237910000001</v>
      </c>
      <c r="F6771" s="74">
        <v>9.7366222799999999E-2</v>
      </c>
      <c r="G6771" s="17">
        <v>0.1356206818</v>
      </c>
      <c r="J6771" s="74"/>
      <c r="K6771" s="73"/>
      <c r="L6771" s="73"/>
      <c r="M6771" s="73"/>
      <c r="N6771" s="73"/>
      <c r="O6771" s="69"/>
      <c r="P6771" s="69"/>
      <c r="Q6771" s="69"/>
      <c r="R6771" s="69"/>
      <c r="S6771" s="69"/>
      <c r="T6771" s="69"/>
      <c r="U6771" s="69"/>
      <c r="V6771" s="72"/>
      <c r="W6771" s="71"/>
      <c r="X6771" s="71"/>
    </row>
    <row r="6772" spans="1:24" ht="15.75" thickBot="1">
      <c r="A6772" s="3">
        <v>0.6764</v>
      </c>
      <c r="B6772" s="17">
        <v>0.17767305010000001</v>
      </c>
      <c r="C6772" s="17">
        <v>0.12616556910000001</v>
      </c>
      <c r="D6772" s="17">
        <v>0.1150938209</v>
      </c>
      <c r="E6772" s="74">
        <v>0.12539021510000001</v>
      </c>
      <c r="F6772" s="74">
        <v>9.74535812E-2</v>
      </c>
      <c r="G6772" s="17">
        <v>0.1357045546</v>
      </c>
      <c r="J6772" s="74"/>
      <c r="K6772" s="73"/>
      <c r="L6772" s="73"/>
      <c r="M6772" s="73"/>
      <c r="N6772" s="73"/>
      <c r="O6772" s="69"/>
      <c r="P6772" s="69"/>
      <c r="Q6772" s="69"/>
      <c r="R6772" s="69"/>
      <c r="S6772" s="69"/>
      <c r="T6772" s="69"/>
      <c r="U6772" s="69"/>
      <c r="V6772" s="72"/>
      <c r="W6772" s="71"/>
      <c r="X6772" s="71"/>
    </row>
    <row r="6773" spans="1:24" ht="15.75" thickBot="1">
      <c r="A6773" s="3">
        <v>0.67649999999999999</v>
      </c>
      <c r="B6773" s="17">
        <v>0.17778111429999999</v>
      </c>
      <c r="C6773" s="17">
        <v>0.12626052779999999</v>
      </c>
      <c r="D6773" s="17">
        <v>0.1151859135</v>
      </c>
      <c r="E6773" s="74">
        <v>0.12546806399999999</v>
      </c>
      <c r="F6773" s="74">
        <v>9.7540957600000006E-2</v>
      </c>
      <c r="G6773" s="17">
        <v>0.1357884406</v>
      </c>
      <c r="J6773" s="74"/>
      <c r="K6773" s="73"/>
      <c r="L6773" s="73"/>
      <c r="M6773" s="73"/>
      <c r="N6773" s="73"/>
      <c r="O6773" s="69"/>
      <c r="P6773" s="69"/>
      <c r="Q6773" s="69"/>
      <c r="R6773" s="69"/>
      <c r="S6773" s="69"/>
      <c r="T6773" s="69"/>
      <c r="U6773" s="69"/>
      <c r="V6773" s="72"/>
      <c r="W6773" s="71"/>
      <c r="X6773" s="71"/>
    </row>
    <row r="6774" spans="1:24" ht="15.75" thickBot="1">
      <c r="A6774" s="3">
        <v>0.67659999999999998</v>
      </c>
      <c r="B6774" s="17">
        <v>0.17788919219999999</v>
      </c>
      <c r="C6774" s="17">
        <v>0.1263555029</v>
      </c>
      <c r="D6774" s="17">
        <v>0.1152780231</v>
      </c>
      <c r="E6774" s="74">
        <v>0.12554592570000001</v>
      </c>
      <c r="F6774" s="74">
        <v>9.7628352000000002E-2</v>
      </c>
      <c r="G6774" s="17">
        <v>0.13587233970000001</v>
      </c>
      <c r="J6774" s="74"/>
      <c r="K6774" s="73"/>
      <c r="L6774" s="73"/>
      <c r="M6774" s="73"/>
      <c r="N6774" s="73"/>
      <c r="O6774" s="69"/>
      <c r="P6774" s="69"/>
      <c r="Q6774" s="69"/>
      <c r="R6774" s="69"/>
      <c r="S6774" s="69"/>
      <c r="T6774" s="69"/>
      <c r="U6774" s="69"/>
      <c r="V6774" s="72"/>
      <c r="W6774" s="71"/>
      <c r="X6774" s="71"/>
    </row>
    <row r="6775" spans="1:24" ht="15.75" thickBot="1">
      <c r="A6775" s="3">
        <v>0.67669999999999997</v>
      </c>
      <c r="B6775" s="17">
        <v>0.1779972839</v>
      </c>
      <c r="C6775" s="17">
        <v>0.12645049459999999</v>
      </c>
      <c r="D6775" s="17">
        <v>0.1153701499</v>
      </c>
      <c r="E6775" s="74">
        <v>0.1256238002</v>
      </c>
      <c r="F6775" s="74">
        <v>9.7715764499999996E-2</v>
      </c>
      <c r="G6775" s="17">
        <v>0.13595625210000001</v>
      </c>
      <c r="J6775" s="74"/>
      <c r="K6775" s="73"/>
      <c r="L6775" s="73"/>
      <c r="M6775" s="73"/>
      <c r="N6775" s="73"/>
      <c r="O6775" s="69"/>
      <c r="P6775" s="69"/>
      <c r="Q6775" s="69"/>
      <c r="R6775" s="69"/>
      <c r="S6775" s="69"/>
      <c r="T6775" s="69"/>
      <c r="U6775" s="69"/>
      <c r="V6775" s="72"/>
      <c r="W6775" s="71"/>
      <c r="X6775" s="71"/>
    </row>
    <row r="6776" spans="1:24" ht="15.75" thickBot="1">
      <c r="A6776" s="3">
        <v>0.67679999999999996</v>
      </c>
      <c r="B6776" s="17">
        <v>0.17810538949999999</v>
      </c>
      <c r="C6776" s="17">
        <v>0.12654550279999999</v>
      </c>
      <c r="D6776" s="17">
        <v>0.1154622937</v>
      </c>
      <c r="E6776" s="74">
        <v>0.12570168770000001</v>
      </c>
      <c r="F6776" s="74">
        <v>9.7803194900000001E-2</v>
      </c>
      <c r="G6776" s="17">
        <v>0.13604017760000001</v>
      </c>
      <c r="J6776" s="74"/>
      <c r="K6776" s="73"/>
      <c r="L6776" s="73"/>
      <c r="M6776" s="73"/>
      <c r="N6776" s="73"/>
      <c r="O6776" s="69"/>
      <c r="P6776" s="69"/>
      <c r="Q6776" s="69"/>
      <c r="R6776" s="69"/>
      <c r="S6776" s="69"/>
      <c r="T6776" s="69"/>
      <c r="U6776" s="69"/>
      <c r="V6776" s="72"/>
      <c r="W6776" s="71"/>
      <c r="X6776" s="71"/>
    </row>
    <row r="6777" spans="1:24" ht="15.75" thickBot="1">
      <c r="A6777" s="3">
        <v>0.67689999999999995</v>
      </c>
      <c r="B6777" s="17">
        <v>0.1782135088</v>
      </c>
      <c r="C6777" s="17">
        <v>0.12664052740000001</v>
      </c>
      <c r="D6777" s="17">
        <v>0.1155544546</v>
      </c>
      <c r="E6777" s="74">
        <v>0.125779588</v>
      </c>
      <c r="F6777" s="74">
        <v>9.7890643299999996E-2</v>
      </c>
      <c r="G6777" s="17">
        <v>0.13612411629999999</v>
      </c>
      <c r="J6777" s="74"/>
      <c r="K6777" s="73"/>
      <c r="L6777" s="73"/>
      <c r="M6777" s="73"/>
      <c r="N6777" s="73"/>
      <c r="O6777" s="69"/>
      <c r="P6777" s="69"/>
      <c r="Q6777" s="69"/>
      <c r="R6777" s="69"/>
      <c r="S6777" s="69"/>
      <c r="T6777" s="69"/>
      <c r="U6777" s="69"/>
      <c r="V6777" s="72"/>
      <c r="W6777" s="71"/>
      <c r="X6777" s="71"/>
    </row>
    <row r="6778" spans="1:24" ht="15.75" thickBot="1">
      <c r="A6778" s="3">
        <v>0.67700000000000005</v>
      </c>
      <c r="B6778" s="17">
        <v>0.178321642</v>
      </c>
      <c r="C6778" s="17">
        <v>0.12673556859999999</v>
      </c>
      <c r="D6778" s="17">
        <v>0.11564663259999999</v>
      </c>
      <c r="E6778" s="74">
        <v>0.1258575012</v>
      </c>
      <c r="F6778" s="74">
        <v>9.7978109800000004E-2</v>
      </c>
      <c r="G6778" s="17">
        <v>0.13620806830000001</v>
      </c>
      <c r="J6778" s="74"/>
      <c r="K6778" s="73"/>
      <c r="L6778" s="73"/>
      <c r="M6778" s="73"/>
      <c r="N6778" s="73"/>
      <c r="O6778" s="69"/>
      <c r="P6778" s="69"/>
      <c r="Q6778" s="69"/>
      <c r="R6778" s="69"/>
      <c r="S6778" s="69"/>
      <c r="T6778" s="69"/>
      <c r="U6778" s="69"/>
      <c r="V6778" s="72"/>
      <c r="W6778" s="71"/>
      <c r="X6778" s="71"/>
    </row>
    <row r="6779" spans="1:24" ht="15.75" thickBot="1">
      <c r="A6779" s="3">
        <v>0.67710000000000004</v>
      </c>
      <c r="B6779" s="17">
        <v>0.17842978900000001</v>
      </c>
      <c r="C6779" s="17">
        <v>0.12683062640000001</v>
      </c>
      <c r="D6779" s="17">
        <v>0.1157388277</v>
      </c>
      <c r="E6779" s="74">
        <v>0.12593542730000001</v>
      </c>
      <c r="F6779" s="74">
        <v>9.8065594399999997E-2</v>
      </c>
      <c r="G6779" s="17">
        <v>0.13629203349999999</v>
      </c>
      <c r="J6779" s="74"/>
      <c r="K6779" s="73"/>
      <c r="L6779" s="73"/>
      <c r="M6779" s="73"/>
      <c r="N6779" s="73"/>
      <c r="O6779" s="69"/>
      <c r="P6779" s="69"/>
      <c r="Q6779" s="69"/>
      <c r="R6779" s="69"/>
      <c r="S6779" s="69"/>
      <c r="T6779" s="69"/>
      <c r="U6779" s="69"/>
      <c r="V6779" s="72"/>
      <c r="W6779" s="71"/>
      <c r="X6779" s="71"/>
    </row>
    <row r="6780" spans="1:24" ht="15.75" thickBot="1">
      <c r="A6780" s="3">
        <v>0.67720000000000002</v>
      </c>
      <c r="B6780" s="17">
        <v>0.17853794980000001</v>
      </c>
      <c r="C6780" s="17">
        <v>0.1269257007</v>
      </c>
      <c r="D6780" s="17">
        <v>0.11583104</v>
      </c>
      <c r="E6780" s="74">
        <v>0.12601336630000001</v>
      </c>
      <c r="F6780" s="74">
        <v>9.8153096999999995E-2</v>
      </c>
      <c r="G6780" s="17">
        <v>0.13637601190000001</v>
      </c>
      <c r="J6780" s="74"/>
      <c r="K6780" s="73"/>
      <c r="L6780" s="73"/>
      <c r="M6780" s="73"/>
      <c r="N6780" s="73"/>
      <c r="O6780" s="69"/>
      <c r="P6780" s="69"/>
      <c r="Q6780" s="69"/>
      <c r="R6780" s="69"/>
      <c r="S6780" s="69"/>
      <c r="T6780" s="69"/>
      <c r="U6780" s="69"/>
      <c r="V6780" s="72"/>
      <c r="W6780" s="71"/>
      <c r="X6780" s="71"/>
    </row>
    <row r="6781" spans="1:24" ht="15.75" thickBot="1">
      <c r="A6781" s="3">
        <v>0.67730000000000001</v>
      </c>
      <c r="B6781" s="17">
        <v>0.1786461245</v>
      </c>
      <c r="C6781" s="17">
        <v>0.12702079150000001</v>
      </c>
      <c r="D6781" s="17">
        <v>0.1159232694</v>
      </c>
      <c r="E6781" s="74">
        <v>0.1260913183</v>
      </c>
      <c r="F6781" s="74">
        <v>9.8240617700000005E-2</v>
      </c>
      <c r="G6781" s="17">
        <v>0.13646000359999999</v>
      </c>
      <c r="J6781" s="74"/>
      <c r="K6781" s="73"/>
      <c r="L6781" s="73"/>
      <c r="M6781" s="73"/>
      <c r="N6781" s="73"/>
      <c r="O6781" s="69"/>
      <c r="P6781" s="69"/>
      <c r="Q6781" s="69"/>
      <c r="R6781" s="69"/>
      <c r="S6781" s="69"/>
      <c r="T6781" s="69"/>
      <c r="U6781" s="69"/>
      <c r="V6781" s="72"/>
      <c r="W6781" s="71"/>
      <c r="X6781" s="71"/>
    </row>
    <row r="6782" spans="1:24" ht="15.75" thickBot="1">
      <c r="A6782" s="3">
        <v>0.6774</v>
      </c>
      <c r="B6782" s="17">
        <v>0.17875431310000001</v>
      </c>
      <c r="C6782" s="17">
        <v>0.1271158989</v>
      </c>
      <c r="D6782" s="17">
        <v>0.116015516</v>
      </c>
      <c r="E6782" s="74">
        <v>0.1261692831</v>
      </c>
      <c r="F6782" s="74">
        <v>9.83281565E-2</v>
      </c>
      <c r="G6782" s="17">
        <v>0.13654400859999999</v>
      </c>
      <c r="J6782" s="74"/>
      <c r="K6782" s="73"/>
      <c r="L6782" s="73"/>
      <c r="M6782" s="73"/>
      <c r="N6782" s="73"/>
      <c r="O6782" s="69"/>
      <c r="P6782" s="69"/>
      <c r="Q6782" s="69"/>
      <c r="R6782" s="69"/>
      <c r="S6782" s="69"/>
      <c r="T6782" s="69"/>
      <c r="U6782" s="69"/>
      <c r="V6782" s="72"/>
      <c r="W6782" s="71"/>
      <c r="X6782" s="71"/>
    </row>
    <row r="6783" spans="1:24" ht="15.75" thickBot="1">
      <c r="A6783" s="3">
        <v>0.67749999999999999</v>
      </c>
      <c r="B6783" s="17">
        <v>0.17886251559999999</v>
      </c>
      <c r="C6783" s="17">
        <v>0.12721102300000001</v>
      </c>
      <c r="D6783" s="17">
        <v>0.1161077798</v>
      </c>
      <c r="E6783" s="74">
        <v>0.126247261</v>
      </c>
      <c r="F6783" s="74">
        <v>9.8415713399999993E-2</v>
      </c>
      <c r="G6783" s="17">
        <v>0.1366280268</v>
      </c>
      <c r="J6783" s="74"/>
      <c r="K6783" s="73"/>
      <c r="L6783" s="73"/>
      <c r="M6783" s="73"/>
      <c r="N6783" s="73"/>
      <c r="O6783" s="69"/>
      <c r="P6783" s="69"/>
      <c r="Q6783" s="69"/>
      <c r="R6783" s="69"/>
      <c r="S6783" s="69"/>
      <c r="T6783" s="69"/>
      <c r="U6783" s="69"/>
      <c r="V6783" s="72"/>
      <c r="W6783" s="71"/>
      <c r="X6783" s="71"/>
    </row>
    <row r="6784" spans="1:24" ht="15.75" thickBot="1">
      <c r="A6784" s="3">
        <v>0.67759999999999998</v>
      </c>
      <c r="B6784" s="17">
        <v>0.17897073190000001</v>
      </c>
      <c r="C6784" s="17">
        <v>0.12730616359999999</v>
      </c>
      <c r="D6784" s="17">
        <v>0.1162000607</v>
      </c>
      <c r="E6784" s="74">
        <v>0.12632525180000001</v>
      </c>
      <c r="F6784" s="74">
        <v>9.85032884E-2</v>
      </c>
      <c r="G6784" s="17">
        <v>0.13671205829999999</v>
      </c>
      <c r="J6784" s="74"/>
      <c r="K6784" s="73"/>
      <c r="L6784" s="73"/>
      <c r="M6784" s="73"/>
      <c r="N6784" s="73"/>
      <c r="O6784" s="69"/>
      <c r="P6784" s="69"/>
      <c r="Q6784" s="69"/>
      <c r="R6784" s="69"/>
      <c r="S6784" s="69"/>
      <c r="T6784" s="69"/>
      <c r="U6784" s="69"/>
      <c r="V6784" s="72"/>
      <c r="W6784" s="71"/>
      <c r="X6784" s="71"/>
    </row>
    <row r="6785" spans="1:24" ht="15.75" thickBot="1">
      <c r="A6785" s="3">
        <v>0.67769999999999997</v>
      </c>
      <c r="B6785" s="17">
        <v>0.1790789622</v>
      </c>
      <c r="C6785" s="17">
        <v>0.1274013208</v>
      </c>
      <c r="D6785" s="17">
        <v>0.1162923588</v>
      </c>
      <c r="E6785" s="74">
        <v>0.12640325559999999</v>
      </c>
      <c r="F6785" s="74">
        <v>9.8590881500000005E-2</v>
      </c>
      <c r="G6785" s="17">
        <v>0.13679610319999999</v>
      </c>
      <c r="J6785" s="74"/>
      <c r="K6785" s="73"/>
      <c r="L6785" s="73"/>
      <c r="M6785" s="73"/>
      <c r="N6785" s="73"/>
      <c r="O6785" s="69"/>
      <c r="P6785" s="69"/>
      <c r="Q6785" s="69"/>
      <c r="R6785" s="69"/>
      <c r="S6785" s="69"/>
      <c r="T6785" s="69"/>
      <c r="U6785" s="69"/>
      <c r="V6785" s="72"/>
      <c r="W6785" s="71"/>
      <c r="X6785" s="71"/>
    </row>
    <row r="6786" spans="1:24" ht="15.75" thickBot="1">
      <c r="A6786" s="3">
        <v>0.67779999999999996</v>
      </c>
      <c r="B6786" s="17">
        <v>0.17918720639999999</v>
      </c>
      <c r="C6786" s="17">
        <v>0.12749649460000001</v>
      </c>
      <c r="D6786" s="17">
        <v>0.1163846742</v>
      </c>
      <c r="E6786" s="74">
        <v>0.1264812723</v>
      </c>
      <c r="F6786" s="74">
        <v>9.8678492800000003E-2</v>
      </c>
      <c r="G6786" s="17">
        <v>0.1368801613</v>
      </c>
      <c r="J6786" s="74"/>
      <c r="K6786" s="73"/>
      <c r="L6786" s="73"/>
      <c r="M6786" s="73"/>
      <c r="N6786" s="73"/>
      <c r="O6786" s="69"/>
      <c r="P6786" s="69"/>
      <c r="Q6786" s="69"/>
      <c r="R6786" s="69"/>
      <c r="S6786" s="69"/>
      <c r="T6786" s="69"/>
      <c r="U6786" s="69"/>
      <c r="V6786" s="72"/>
      <c r="W6786" s="71"/>
      <c r="X6786" s="71"/>
    </row>
    <row r="6787" spans="1:24" ht="15.75" thickBot="1">
      <c r="A6787" s="3">
        <v>0.67789999999999995</v>
      </c>
      <c r="B6787" s="17">
        <v>0.1792954645</v>
      </c>
      <c r="C6787" s="17">
        <v>0.12759168509999999</v>
      </c>
      <c r="D6787" s="17">
        <v>0.1164770068</v>
      </c>
      <c r="E6787" s="74">
        <v>0.12655930209999999</v>
      </c>
      <c r="F6787" s="74">
        <v>9.8766122200000001E-2</v>
      </c>
      <c r="G6787" s="17">
        <v>0.1369642328</v>
      </c>
      <c r="J6787" s="74"/>
      <c r="K6787" s="73"/>
      <c r="L6787" s="73"/>
      <c r="M6787" s="73"/>
      <c r="N6787" s="73"/>
      <c r="O6787" s="69"/>
      <c r="P6787" s="69"/>
      <c r="Q6787" s="69"/>
      <c r="R6787" s="69"/>
      <c r="S6787" s="69"/>
      <c r="T6787" s="69"/>
      <c r="U6787" s="69"/>
      <c r="V6787" s="72"/>
      <c r="W6787" s="71"/>
      <c r="X6787" s="71"/>
    </row>
    <row r="6788" spans="1:24" ht="15.75" thickBot="1">
      <c r="A6788" s="3">
        <v>0.67800000000000005</v>
      </c>
      <c r="B6788" s="17">
        <v>0.1794037366</v>
      </c>
      <c r="C6788" s="17">
        <v>0.12768689229999999</v>
      </c>
      <c r="D6788" s="17">
        <v>0.11656935659999999</v>
      </c>
      <c r="E6788" s="74">
        <v>0.1266373449</v>
      </c>
      <c r="F6788" s="74">
        <v>9.8853769800000005E-2</v>
      </c>
      <c r="G6788" s="17">
        <v>0.13704831770000001</v>
      </c>
      <c r="J6788" s="74"/>
      <c r="K6788" s="73"/>
      <c r="L6788" s="73"/>
      <c r="M6788" s="73"/>
      <c r="N6788" s="73"/>
      <c r="O6788" s="69"/>
      <c r="P6788" s="69"/>
      <c r="Q6788" s="69"/>
      <c r="R6788" s="69"/>
      <c r="S6788" s="69"/>
      <c r="T6788" s="69"/>
      <c r="U6788" s="69"/>
      <c r="V6788" s="72"/>
      <c r="W6788" s="71"/>
      <c r="X6788" s="71"/>
    </row>
    <row r="6789" spans="1:24" ht="15.75" thickBot="1">
      <c r="A6789" s="3">
        <v>0.67810000000000004</v>
      </c>
      <c r="B6789" s="17">
        <v>0.17951202259999999</v>
      </c>
      <c r="C6789" s="17">
        <v>0.12778211610000001</v>
      </c>
      <c r="D6789" s="17">
        <v>0.1166617236</v>
      </c>
      <c r="E6789" s="74">
        <v>0.12671540070000001</v>
      </c>
      <c r="F6789" s="74">
        <v>9.8941435600000002E-2</v>
      </c>
      <c r="G6789" s="17">
        <v>0.13713241579999999</v>
      </c>
      <c r="J6789" s="74"/>
      <c r="K6789" s="73"/>
      <c r="L6789" s="73"/>
      <c r="M6789" s="73"/>
      <c r="N6789" s="73"/>
      <c r="O6789" s="69"/>
      <c r="P6789" s="69"/>
      <c r="Q6789" s="69"/>
      <c r="R6789" s="69"/>
      <c r="S6789" s="69"/>
      <c r="T6789" s="69"/>
      <c r="U6789" s="69"/>
      <c r="V6789" s="72"/>
      <c r="W6789" s="71"/>
      <c r="X6789" s="71"/>
    </row>
    <row r="6790" spans="1:24" ht="15.75" thickBot="1">
      <c r="A6790" s="3">
        <v>0.67820000000000003</v>
      </c>
      <c r="B6790" s="17">
        <v>0.17962032259999999</v>
      </c>
      <c r="C6790" s="17">
        <v>0.12787735659999999</v>
      </c>
      <c r="D6790" s="17">
        <v>0.116754108</v>
      </c>
      <c r="E6790" s="74">
        <v>0.12679346950000001</v>
      </c>
      <c r="F6790" s="74">
        <v>9.9029119600000007E-2</v>
      </c>
      <c r="G6790" s="17">
        <v>0.13721652740000001</v>
      </c>
      <c r="J6790" s="74"/>
      <c r="K6790" s="73"/>
      <c r="L6790" s="73"/>
      <c r="M6790" s="73"/>
      <c r="N6790" s="73"/>
      <c r="O6790" s="69"/>
      <c r="P6790" s="69"/>
      <c r="Q6790" s="69"/>
      <c r="R6790" s="69"/>
      <c r="S6790" s="69"/>
      <c r="T6790" s="69"/>
      <c r="U6790" s="69"/>
      <c r="V6790" s="72"/>
      <c r="W6790" s="71"/>
      <c r="X6790" s="71"/>
    </row>
    <row r="6791" spans="1:24" ht="15.75" thickBot="1">
      <c r="A6791" s="3">
        <v>0.67830000000000001</v>
      </c>
      <c r="B6791" s="17">
        <v>0.17972863650000001</v>
      </c>
      <c r="C6791" s="17">
        <v>0.12797261369999999</v>
      </c>
      <c r="D6791" s="17">
        <v>0.1168465096</v>
      </c>
      <c r="E6791" s="74">
        <v>0.1268715514</v>
      </c>
      <c r="F6791" s="74">
        <v>9.9116821800000005E-2</v>
      </c>
      <c r="G6791" s="17">
        <v>0.13730065229999999</v>
      </c>
      <c r="J6791" s="74"/>
      <c r="K6791" s="73"/>
      <c r="L6791" s="73"/>
      <c r="M6791" s="73"/>
      <c r="N6791" s="73"/>
      <c r="O6791" s="69"/>
      <c r="P6791" s="69"/>
      <c r="Q6791" s="69"/>
      <c r="R6791" s="69"/>
      <c r="S6791" s="69"/>
      <c r="T6791" s="69"/>
      <c r="U6791" s="69"/>
      <c r="V6791" s="72"/>
      <c r="W6791" s="71"/>
      <c r="X6791" s="71"/>
    </row>
    <row r="6792" spans="1:24" ht="15.75" thickBot="1">
      <c r="A6792" s="3">
        <v>0.6784</v>
      </c>
      <c r="B6792" s="17">
        <v>0.1798369645</v>
      </c>
      <c r="C6792" s="17">
        <v>0.12806788760000001</v>
      </c>
      <c r="D6792" s="17">
        <v>0.1169389284</v>
      </c>
      <c r="E6792" s="74">
        <v>0.1269496463</v>
      </c>
      <c r="F6792" s="74">
        <v>9.9204542199999995E-2</v>
      </c>
      <c r="G6792" s="17">
        <v>0.1373847906</v>
      </c>
      <c r="J6792" s="74"/>
      <c r="K6792" s="73"/>
      <c r="L6792" s="73"/>
      <c r="M6792" s="73"/>
      <c r="N6792" s="73"/>
      <c r="O6792" s="69"/>
      <c r="P6792" s="69"/>
      <c r="Q6792" s="69"/>
      <c r="R6792" s="69"/>
      <c r="S6792" s="69"/>
      <c r="T6792" s="69"/>
      <c r="U6792" s="69"/>
      <c r="V6792" s="72"/>
      <c r="W6792" s="71"/>
      <c r="X6792" s="71"/>
    </row>
    <row r="6793" spans="1:24" ht="15.75" thickBot="1">
      <c r="A6793" s="3">
        <v>0.67849999999999999</v>
      </c>
      <c r="B6793" s="17">
        <v>0.1799453064</v>
      </c>
      <c r="C6793" s="17">
        <v>0.12816317820000001</v>
      </c>
      <c r="D6793" s="17">
        <v>0.11703136460000001</v>
      </c>
      <c r="E6793" s="74">
        <v>0.12702775429999999</v>
      </c>
      <c r="F6793" s="74">
        <v>9.9292280900000002E-2</v>
      </c>
      <c r="G6793" s="17">
        <v>0.13746894230000001</v>
      </c>
      <c r="J6793" s="74"/>
      <c r="K6793" s="73"/>
      <c r="L6793" s="73"/>
      <c r="M6793" s="73"/>
      <c r="N6793" s="73"/>
      <c r="O6793" s="69"/>
      <c r="P6793" s="69"/>
      <c r="Q6793" s="69"/>
      <c r="R6793" s="69"/>
      <c r="S6793" s="69"/>
      <c r="T6793" s="69"/>
      <c r="U6793" s="69"/>
      <c r="V6793" s="72"/>
      <c r="W6793" s="71"/>
      <c r="X6793" s="71"/>
    </row>
    <row r="6794" spans="1:24" ht="15.75" thickBot="1">
      <c r="A6794" s="3">
        <v>0.67859999999999998</v>
      </c>
      <c r="B6794" s="17">
        <v>0.18005366240000001</v>
      </c>
      <c r="C6794" s="17">
        <v>0.12825848549999999</v>
      </c>
      <c r="D6794" s="17">
        <v>0.1171238181</v>
      </c>
      <c r="E6794" s="74">
        <v>0.12710587540000001</v>
      </c>
      <c r="F6794" s="74">
        <v>9.9380037800000001E-2</v>
      </c>
      <c r="G6794" s="17">
        <v>0.13755310740000001</v>
      </c>
      <c r="J6794" s="74"/>
      <c r="K6794" s="73"/>
      <c r="L6794" s="73"/>
      <c r="M6794" s="73"/>
      <c r="N6794" s="73"/>
      <c r="O6794" s="69"/>
      <c r="P6794" s="69"/>
      <c r="Q6794" s="69"/>
      <c r="R6794" s="69"/>
      <c r="S6794" s="69"/>
      <c r="T6794" s="69"/>
      <c r="U6794" s="69"/>
      <c r="V6794" s="72"/>
      <c r="W6794" s="71"/>
      <c r="X6794" s="71"/>
    </row>
    <row r="6795" spans="1:24" ht="15.75" thickBot="1">
      <c r="A6795" s="3">
        <v>0.67869999999999997</v>
      </c>
      <c r="B6795" s="17">
        <v>0.18016203240000001</v>
      </c>
      <c r="C6795" s="17">
        <v>0.1283538095</v>
      </c>
      <c r="D6795" s="17">
        <v>0.117216289</v>
      </c>
      <c r="E6795" s="74">
        <v>0.1271840095</v>
      </c>
      <c r="F6795" s="74">
        <v>9.9467812899999994E-2</v>
      </c>
      <c r="G6795" s="17">
        <v>0.137637286</v>
      </c>
      <c r="J6795" s="74"/>
      <c r="K6795" s="73"/>
      <c r="L6795" s="73"/>
      <c r="M6795" s="73"/>
      <c r="N6795" s="73"/>
      <c r="O6795" s="69"/>
      <c r="P6795" s="69"/>
      <c r="Q6795" s="69"/>
      <c r="R6795" s="69"/>
      <c r="S6795" s="69"/>
      <c r="T6795" s="69"/>
      <c r="U6795" s="69"/>
      <c r="V6795" s="72"/>
      <c r="W6795" s="71"/>
      <c r="X6795" s="71"/>
    </row>
    <row r="6796" spans="1:24" ht="15.75" thickBot="1">
      <c r="A6796" s="3">
        <v>0.67879999999999996</v>
      </c>
      <c r="B6796" s="17">
        <v>0.1802704165</v>
      </c>
      <c r="C6796" s="17">
        <v>0.12844915030000001</v>
      </c>
      <c r="D6796" s="17">
        <v>0.1173087771</v>
      </c>
      <c r="E6796" s="74">
        <v>0.1272621568</v>
      </c>
      <c r="F6796" s="74">
        <v>9.9555606399999996E-2</v>
      </c>
      <c r="G6796" s="17">
        <v>0.13772147800000001</v>
      </c>
      <c r="J6796" s="74"/>
      <c r="K6796" s="73"/>
      <c r="L6796" s="73"/>
      <c r="M6796" s="73"/>
      <c r="N6796" s="73"/>
      <c r="O6796" s="69"/>
      <c r="P6796" s="69"/>
      <c r="Q6796" s="69"/>
      <c r="R6796" s="69"/>
      <c r="S6796" s="69"/>
      <c r="T6796" s="69"/>
      <c r="U6796" s="69"/>
      <c r="V6796" s="72"/>
      <c r="W6796" s="71"/>
      <c r="X6796" s="71"/>
    </row>
    <row r="6797" spans="1:24" ht="15.75" thickBot="1">
      <c r="A6797" s="3">
        <v>0.67889999999999995</v>
      </c>
      <c r="B6797" s="17">
        <v>0.18037881459999999</v>
      </c>
      <c r="C6797" s="17">
        <v>0.12854450789999999</v>
      </c>
      <c r="D6797" s="17">
        <v>0.1174012827</v>
      </c>
      <c r="E6797" s="74">
        <v>0.1273403172</v>
      </c>
      <c r="F6797" s="74">
        <v>9.9643418100000006E-2</v>
      </c>
      <c r="G6797" s="17">
        <v>0.13780568339999999</v>
      </c>
      <c r="J6797" s="74"/>
      <c r="K6797" s="73"/>
      <c r="L6797" s="73"/>
      <c r="M6797" s="73"/>
      <c r="N6797" s="73"/>
      <c r="O6797" s="69"/>
      <c r="P6797" s="69"/>
      <c r="Q6797" s="69"/>
      <c r="R6797" s="69"/>
      <c r="S6797" s="69"/>
      <c r="T6797" s="69"/>
      <c r="U6797" s="69"/>
      <c r="V6797" s="72"/>
      <c r="W6797" s="71"/>
      <c r="X6797" s="71"/>
    </row>
    <row r="6798" spans="1:24" ht="15.75" thickBot="1">
      <c r="A6798" s="3">
        <v>0.67900000000000005</v>
      </c>
      <c r="B6798" s="17">
        <v>0.1804872267</v>
      </c>
      <c r="C6798" s="17">
        <v>0.12863988230000001</v>
      </c>
      <c r="D6798" s="17">
        <v>0.11749380550000001</v>
      </c>
      <c r="E6798" s="74">
        <v>0.1274184907</v>
      </c>
      <c r="F6798" s="74">
        <v>9.9731248100000003E-2</v>
      </c>
      <c r="G6798" s="17">
        <v>0.13788990230000001</v>
      </c>
      <c r="J6798" s="74"/>
      <c r="K6798" s="73"/>
      <c r="L6798" s="73"/>
      <c r="M6798" s="73"/>
      <c r="N6798" s="73"/>
      <c r="O6798" s="69"/>
      <c r="P6798" s="69"/>
      <c r="Q6798" s="69"/>
      <c r="R6798" s="69"/>
      <c r="S6798" s="69"/>
      <c r="T6798" s="69"/>
      <c r="U6798" s="69"/>
      <c r="V6798" s="72"/>
      <c r="W6798" s="71"/>
      <c r="X6798" s="71"/>
    </row>
    <row r="6799" spans="1:24" ht="15.75" thickBot="1">
      <c r="A6799" s="3">
        <v>0.67910000000000004</v>
      </c>
      <c r="B6799" s="17">
        <v>0.18059565299999999</v>
      </c>
      <c r="C6799" s="17">
        <v>0.12873527339999999</v>
      </c>
      <c r="D6799" s="17">
        <v>0.11758634580000001</v>
      </c>
      <c r="E6799" s="74">
        <v>0.12749667740000001</v>
      </c>
      <c r="F6799" s="74">
        <v>9.9819096400000001E-2</v>
      </c>
      <c r="G6799" s="17">
        <v>0.13797413459999999</v>
      </c>
      <c r="J6799" s="74"/>
      <c r="K6799" s="73"/>
      <c r="L6799" s="73"/>
      <c r="M6799" s="73"/>
      <c r="N6799" s="73"/>
      <c r="O6799" s="69"/>
      <c r="P6799" s="69"/>
      <c r="Q6799" s="69"/>
      <c r="R6799" s="69"/>
      <c r="S6799" s="69"/>
      <c r="T6799" s="69"/>
      <c r="U6799" s="69"/>
      <c r="V6799" s="72"/>
      <c r="W6799" s="71"/>
      <c r="X6799" s="71"/>
    </row>
    <row r="6800" spans="1:24" ht="15.75" thickBot="1">
      <c r="A6800" s="3">
        <v>0.67920000000000003</v>
      </c>
      <c r="B6800" s="17">
        <v>0.18070409330000001</v>
      </c>
      <c r="C6800" s="17">
        <v>0.1288306813</v>
      </c>
      <c r="D6800" s="17">
        <v>0.11767890340000001</v>
      </c>
      <c r="E6800" s="74">
        <v>0.12757487719999999</v>
      </c>
      <c r="F6800" s="74">
        <v>9.9906963099999996E-2</v>
      </c>
      <c r="G6800" s="17">
        <v>0.13805838049999999</v>
      </c>
      <c r="J6800" s="74"/>
      <c r="K6800" s="73"/>
      <c r="L6800" s="73"/>
      <c r="M6800" s="73"/>
      <c r="N6800" s="73"/>
      <c r="O6800" s="69"/>
      <c r="P6800" s="69"/>
      <c r="Q6800" s="69"/>
      <c r="R6800" s="69"/>
      <c r="S6800" s="69"/>
      <c r="T6800" s="69"/>
      <c r="U6800" s="69"/>
      <c r="V6800" s="72"/>
      <c r="W6800" s="71"/>
      <c r="X6800" s="71"/>
    </row>
    <row r="6801" spans="1:24" ht="15.75" thickBot="1">
      <c r="A6801" s="3">
        <v>0.67930000000000001</v>
      </c>
      <c r="B6801" s="17">
        <v>0.18081254769999999</v>
      </c>
      <c r="C6801" s="17">
        <v>0.12892610609999999</v>
      </c>
      <c r="D6801" s="17">
        <v>0.1177714785</v>
      </c>
      <c r="E6801" s="74">
        <v>0.12765309010000001</v>
      </c>
      <c r="F6801" s="74">
        <v>9.9994848100000006E-2</v>
      </c>
      <c r="G6801" s="17">
        <v>0.13814263979999999</v>
      </c>
      <c r="J6801" s="74"/>
      <c r="K6801" s="73"/>
      <c r="L6801" s="73"/>
      <c r="M6801" s="73"/>
      <c r="N6801" s="73"/>
      <c r="O6801" s="69"/>
      <c r="P6801" s="69"/>
      <c r="Q6801" s="69"/>
      <c r="R6801" s="69"/>
      <c r="S6801" s="69"/>
      <c r="T6801" s="69"/>
      <c r="U6801" s="69"/>
      <c r="V6801" s="72"/>
      <c r="W6801" s="71"/>
      <c r="X6801" s="71"/>
    </row>
    <row r="6802" spans="1:24" ht="15.75" thickBot="1">
      <c r="A6802" s="3">
        <v>0.6794</v>
      </c>
      <c r="B6802" s="17">
        <v>0.18092101629999999</v>
      </c>
      <c r="C6802" s="17">
        <v>0.12902154769999999</v>
      </c>
      <c r="D6802" s="17">
        <v>0.117864071</v>
      </c>
      <c r="E6802" s="74">
        <v>0.12773131630000001</v>
      </c>
      <c r="F6802" s="74">
        <v>0.1000827514</v>
      </c>
      <c r="G6802" s="17">
        <v>0.13822691270000001</v>
      </c>
      <c r="J6802" s="74"/>
      <c r="K6802" s="73"/>
      <c r="L6802" s="73"/>
      <c r="M6802" s="73"/>
      <c r="N6802" s="73"/>
      <c r="O6802" s="69"/>
      <c r="P6802" s="69"/>
      <c r="Q6802" s="69"/>
      <c r="R6802" s="69"/>
      <c r="S6802" s="69"/>
      <c r="T6802" s="69"/>
      <c r="U6802" s="69"/>
      <c r="V6802" s="72"/>
      <c r="W6802" s="71"/>
      <c r="X6802" s="71"/>
    </row>
    <row r="6803" spans="1:24" ht="15.75" thickBot="1">
      <c r="A6803" s="3">
        <v>0.67949999999999999</v>
      </c>
      <c r="B6803" s="17">
        <v>0.1810294989</v>
      </c>
      <c r="C6803" s="17">
        <v>0.12911700609999999</v>
      </c>
      <c r="D6803" s="17">
        <v>0.1179566809</v>
      </c>
      <c r="E6803" s="74">
        <v>0.12780955560000001</v>
      </c>
      <c r="F6803" s="74">
        <v>0.1001706731</v>
      </c>
      <c r="G6803" s="17">
        <v>0.138311199</v>
      </c>
      <c r="J6803" s="74"/>
      <c r="K6803" s="73"/>
      <c r="L6803" s="73"/>
      <c r="M6803" s="73"/>
      <c r="N6803" s="73"/>
      <c r="O6803" s="69"/>
      <c r="P6803" s="69"/>
      <c r="Q6803" s="69"/>
      <c r="R6803" s="69"/>
      <c r="S6803" s="69"/>
      <c r="T6803" s="69"/>
      <c r="U6803" s="69"/>
      <c r="V6803" s="72"/>
      <c r="W6803" s="71"/>
      <c r="X6803" s="71"/>
    </row>
    <row r="6804" spans="1:24" ht="15.75" thickBot="1">
      <c r="A6804" s="3">
        <v>0.67959999999999998</v>
      </c>
      <c r="B6804" s="17">
        <v>0.1811379957</v>
      </c>
      <c r="C6804" s="17">
        <v>0.1292124814</v>
      </c>
      <c r="D6804" s="17">
        <v>0.11804930819999999</v>
      </c>
      <c r="E6804" s="74">
        <v>0.1278878081</v>
      </c>
      <c r="F6804" s="74">
        <v>0.1002586132</v>
      </c>
      <c r="G6804" s="17">
        <v>0.1383954989</v>
      </c>
      <c r="J6804" s="74"/>
      <c r="K6804" s="73"/>
      <c r="L6804" s="73"/>
      <c r="M6804" s="73"/>
      <c r="N6804" s="73"/>
      <c r="O6804" s="69"/>
      <c r="P6804" s="69"/>
      <c r="Q6804" s="69"/>
      <c r="R6804" s="69"/>
      <c r="S6804" s="69"/>
      <c r="T6804" s="69"/>
      <c r="U6804" s="69"/>
      <c r="V6804" s="72"/>
      <c r="W6804" s="71"/>
      <c r="X6804" s="71"/>
    </row>
    <row r="6805" spans="1:24" ht="15.75" thickBot="1">
      <c r="A6805" s="3">
        <v>0.67969999999999997</v>
      </c>
      <c r="B6805" s="17">
        <v>0.1812465067</v>
      </c>
      <c r="C6805" s="17">
        <v>0.12930797350000001</v>
      </c>
      <c r="D6805" s="17">
        <v>0.11814195299999999</v>
      </c>
      <c r="E6805" s="74">
        <v>0.1279660739</v>
      </c>
      <c r="F6805" s="74">
        <v>0.1003465717</v>
      </c>
      <c r="G6805" s="17">
        <v>0.13847981240000001</v>
      </c>
      <c r="J6805" s="74"/>
      <c r="K6805" s="73"/>
      <c r="L6805" s="73"/>
      <c r="M6805" s="73"/>
      <c r="N6805" s="73"/>
      <c r="O6805" s="69"/>
      <c r="P6805" s="69"/>
      <c r="Q6805" s="69"/>
      <c r="R6805" s="69"/>
      <c r="S6805" s="69"/>
      <c r="T6805" s="69"/>
      <c r="U6805" s="69"/>
      <c r="V6805" s="72"/>
      <c r="W6805" s="71"/>
      <c r="X6805" s="71"/>
    </row>
    <row r="6806" spans="1:24" ht="15.75" thickBot="1">
      <c r="A6806" s="3">
        <v>0.67979999999999996</v>
      </c>
      <c r="B6806" s="17">
        <v>0.18135503180000001</v>
      </c>
      <c r="C6806" s="17">
        <v>0.1294034825</v>
      </c>
      <c r="D6806" s="17">
        <v>0.1182346153</v>
      </c>
      <c r="E6806" s="74">
        <v>0.12804435280000001</v>
      </c>
      <c r="F6806" s="74">
        <v>0.10043454860000001</v>
      </c>
      <c r="G6806" s="17">
        <v>0.13856413940000001</v>
      </c>
      <c r="J6806" s="74"/>
      <c r="K6806" s="73"/>
      <c r="L6806" s="73"/>
      <c r="M6806" s="73"/>
      <c r="N6806" s="73"/>
      <c r="O6806" s="69"/>
      <c r="P6806" s="69"/>
      <c r="Q6806" s="69"/>
      <c r="R6806" s="69"/>
      <c r="S6806" s="69"/>
      <c r="T6806" s="69"/>
      <c r="U6806" s="69"/>
      <c r="V6806" s="72"/>
      <c r="W6806" s="71"/>
      <c r="X6806" s="71"/>
    </row>
    <row r="6807" spans="1:24" ht="15.75" thickBot="1">
      <c r="A6807" s="3">
        <v>0.67989999999999995</v>
      </c>
      <c r="B6807" s="17">
        <v>0.1814635711</v>
      </c>
      <c r="C6807" s="17">
        <v>0.1294990084</v>
      </c>
      <c r="D6807" s="17">
        <v>0.118327295</v>
      </c>
      <c r="E6807" s="74">
        <v>0.12812264500000001</v>
      </c>
      <c r="F6807" s="74">
        <v>0.1005225439</v>
      </c>
      <c r="G6807" s="17">
        <v>0.13864847990000001</v>
      </c>
      <c r="J6807" s="74"/>
      <c r="K6807" s="73"/>
      <c r="L6807" s="73"/>
      <c r="M6807" s="73"/>
      <c r="N6807" s="73"/>
      <c r="O6807" s="69"/>
      <c r="P6807" s="69"/>
      <c r="Q6807" s="69"/>
      <c r="R6807" s="69"/>
      <c r="S6807" s="69"/>
      <c r="T6807" s="69"/>
      <c r="U6807" s="69"/>
      <c r="V6807" s="72"/>
      <c r="W6807" s="71"/>
      <c r="X6807" s="71"/>
    </row>
    <row r="6808" spans="1:24" ht="15.75" thickBot="1">
      <c r="A6808" s="3">
        <v>0.68</v>
      </c>
      <c r="B6808" s="17">
        <v>0.18157212449999999</v>
      </c>
      <c r="C6808" s="17">
        <v>0.1295945513</v>
      </c>
      <c r="D6808" s="17">
        <v>0.1184199923</v>
      </c>
      <c r="E6808" s="74">
        <v>0.12820095049999999</v>
      </c>
      <c r="F6808" s="74">
        <v>0.1006105576</v>
      </c>
      <c r="G6808" s="17">
        <v>0.13873283410000001</v>
      </c>
      <c r="J6808" s="74"/>
      <c r="K6808" s="73"/>
      <c r="L6808" s="73"/>
      <c r="M6808" s="73"/>
      <c r="N6808" s="73"/>
      <c r="O6808" s="69"/>
      <c r="P6808" s="69"/>
      <c r="Q6808" s="69"/>
      <c r="R6808" s="69"/>
      <c r="S6808" s="69"/>
      <c r="T6808" s="69"/>
      <c r="U6808" s="69"/>
      <c r="V6808" s="72"/>
      <c r="W6808" s="71"/>
      <c r="X6808" s="71"/>
    </row>
    <row r="6809" spans="1:24" ht="15.75" thickBot="1">
      <c r="A6809" s="3">
        <v>0.68010000000000004</v>
      </c>
      <c r="B6809" s="17">
        <v>0.18168069219999999</v>
      </c>
      <c r="C6809" s="17">
        <v>0.129690111</v>
      </c>
      <c r="D6809" s="17">
        <v>0.11851270699999999</v>
      </c>
      <c r="E6809" s="74">
        <v>0.12827926910000001</v>
      </c>
      <c r="F6809" s="74">
        <v>0.1006985898</v>
      </c>
      <c r="G6809" s="17">
        <v>0.13881720180000001</v>
      </c>
      <c r="J6809" s="74"/>
      <c r="K6809" s="73"/>
      <c r="L6809" s="73"/>
      <c r="M6809" s="73"/>
      <c r="N6809" s="73"/>
      <c r="O6809" s="69"/>
      <c r="P6809" s="69"/>
      <c r="Q6809" s="69"/>
      <c r="R6809" s="69"/>
      <c r="S6809" s="69"/>
      <c r="T6809" s="69"/>
      <c r="U6809" s="69"/>
      <c r="V6809" s="72"/>
      <c r="W6809" s="71"/>
      <c r="X6809" s="71"/>
    </row>
    <row r="6810" spans="1:24" ht="15.75" thickBot="1">
      <c r="A6810" s="3">
        <v>0.68020000000000003</v>
      </c>
      <c r="B6810" s="17">
        <v>0.18178927410000001</v>
      </c>
      <c r="C6810" s="17">
        <v>0.12978568770000001</v>
      </c>
      <c r="D6810" s="17">
        <v>0.1186054393</v>
      </c>
      <c r="E6810" s="74">
        <v>0.1283576011</v>
      </c>
      <c r="F6810" s="74">
        <v>0.1007866405</v>
      </c>
      <c r="G6810" s="17">
        <v>0.13890158320000001</v>
      </c>
      <c r="J6810" s="74"/>
      <c r="K6810" s="73"/>
      <c r="L6810" s="73"/>
      <c r="M6810" s="73"/>
      <c r="N6810" s="73"/>
      <c r="O6810" s="69"/>
      <c r="P6810" s="69"/>
      <c r="Q6810" s="69"/>
      <c r="R6810" s="69"/>
      <c r="S6810" s="69"/>
      <c r="T6810" s="69"/>
      <c r="U6810" s="69"/>
      <c r="V6810" s="72"/>
      <c r="W6810" s="71"/>
      <c r="X6810" s="71"/>
    </row>
    <row r="6811" spans="1:24" ht="15.75" thickBot="1">
      <c r="A6811" s="3">
        <v>0.68030000000000002</v>
      </c>
      <c r="B6811" s="17">
        <v>0.18189787020000001</v>
      </c>
      <c r="C6811" s="17">
        <v>0.12988128130000001</v>
      </c>
      <c r="D6811" s="17">
        <v>0.1186981891</v>
      </c>
      <c r="E6811" s="74">
        <v>0.1284359464</v>
      </c>
      <c r="F6811" s="74">
        <v>0.1008747096</v>
      </c>
      <c r="G6811" s="17">
        <v>0.13898597809999999</v>
      </c>
      <c r="J6811" s="74"/>
      <c r="K6811" s="73"/>
      <c r="L6811" s="73"/>
      <c r="M6811" s="73"/>
      <c r="N6811" s="73"/>
      <c r="O6811" s="69"/>
      <c r="P6811" s="69"/>
      <c r="Q6811" s="69"/>
      <c r="R6811" s="69"/>
      <c r="S6811" s="69"/>
      <c r="T6811" s="69"/>
      <c r="U6811" s="69"/>
      <c r="V6811" s="72"/>
      <c r="W6811" s="71"/>
      <c r="X6811" s="71"/>
    </row>
    <row r="6812" spans="1:24" ht="15.75" thickBot="1">
      <c r="A6812" s="3">
        <v>0.6804</v>
      </c>
      <c r="B6812" s="17">
        <v>0.18200648050000001</v>
      </c>
      <c r="C6812" s="17">
        <v>0.12997689179999999</v>
      </c>
      <c r="D6812" s="17">
        <v>0.11879095639999999</v>
      </c>
      <c r="E6812" s="74">
        <v>0.12851430489999999</v>
      </c>
      <c r="F6812" s="74">
        <v>0.1009627972</v>
      </c>
      <c r="G6812" s="17">
        <v>0.13907038669999999</v>
      </c>
      <c r="J6812" s="74"/>
      <c r="K6812" s="73"/>
      <c r="L6812" s="73"/>
      <c r="M6812" s="73"/>
      <c r="N6812" s="73"/>
      <c r="O6812" s="69"/>
      <c r="P6812" s="69"/>
      <c r="Q6812" s="69"/>
      <c r="R6812" s="69"/>
      <c r="S6812" s="69"/>
      <c r="T6812" s="69"/>
      <c r="U6812" s="69"/>
      <c r="V6812" s="72"/>
      <c r="W6812" s="71"/>
      <c r="X6812" s="71"/>
    </row>
    <row r="6813" spans="1:24" ht="15.75" thickBot="1">
      <c r="A6813" s="3">
        <v>0.68049999999999999</v>
      </c>
      <c r="B6813" s="17">
        <v>0.18211510510000001</v>
      </c>
      <c r="C6813" s="17">
        <v>0.1300725194</v>
      </c>
      <c r="D6813" s="17">
        <v>0.1188837413</v>
      </c>
      <c r="E6813" s="74">
        <v>0.12859267669999999</v>
      </c>
      <c r="F6813" s="74">
        <v>0.10105090329999999</v>
      </c>
      <c r="G6813" s="17">
        <v>0.13915480890000001</v>
      </c>
      <c r="J6813" s="74"/>
      <c r="K6813" s="73"/>
      <c r="L6813" s="73"/>
      <c r="M6813" s="73"/>
      <c r="N6813" s="73"/>
      <c r="O6813" s="69"/>
      <c r="P6813" s="69"/>
      <c r="Q6813" s="69"/>
      <c r="R6813" s="69"/>
      <c r="S6813" s="69"/>
      <c r="T6813" s="69"/>
      <c r="U6813" s="69"/>
      <c r="V6813" s="72"/>
      <c r="W6813" s="71"/>
      <c r="X6813" s="71"/>
    </row>
    <row r="6814" spans="1:24" ht="15.75" thickBot="1">
      <c r="A6814" s="3">
        <v>0.68059999999999998</v>
      </c>
      <c r="B6814" s="17">
        <v>0.18222374399999999</v>
      </c>
      <c r="C6814" s="17">
        <v>0.13016816389999999</v>
      </c>
      <c r="D6814" s="17">
        <v>0.1189765438</v>
      </c>
      <c r="E6814" s="74">
        <v>0.12867106189999999</v>
      </c>
      <c r="F6814" s="74">
        <v>0.1011390279</v>
      </c>
      <c r="G6814" s="17">
        <v>0.13923924479999999</v>
      </c>
      <c r="J6814" s="74"/>
      <c r="K6814" s="73"/>
      <c r="L6814" s="73"/>
      <c r="M6814" s="73"/>
      <c r="N6814" s="73"/>
      <c r="O6814" s="69"/>
      <c r="P6814" s="69"/>
      <c r="Q6814" s="69"/>
      <c r="R6814" s="69"/>
      <c r="S6814" s="69"/>
      <c r="T6814" s="69"/>
      <c r="U6814" s="69"/>
      <c r="V6814" s="72"/>
      <c r="W6814" s="71"/>
      <c r="X6814" s="71"/>
    </row>
    <row r="6815" spans="1:24" ht="15.75" thickBot="1">
      <c r="A6815" s="3">
        <v>0.68069999999999997</v>
      </c>
      <c r="B6815" s="17">
        <v>0.18233239709999999</v>
      </c>
      <c r="C6815" s="17">
        <v>0.13026382540000001</v>
      </c>
      <c r="D6815" s="17">
        <v>0.1190693639</v>
      </c>
      <c r="E6815" s="74">
        <v>0.12874946039999999</v>
      </c>
      <c r="F6815" s="74">
        <v>0.101227171</v>
      </c>
      <c r="G6815" s="17">
        <v>0.1393236944</v>
      </c>
      <c r="J6815" s="74"/>
      <c r="K6815" s="73"/>
      <c r="L6815" s="73"/>
      <c r="M6815" s="73"/>
      <c r="N6815" s="73"/>
      <c r="O6815" s="69"/>
      <c r="P6815" s="69"/>
      <c r="Q6815" s="69"/>
      <c r="R6815" s="69"/>
      <c r="S6815" s="69"/>
      <c r="T6815" s="69"/>
      <c r="U6815" s="69"/>
      <c r="V6815" s="72"/>
      <c r="W6815" s="71"/>
      <c r="X6815" s="71"/>
    </row>
    <row r="6816" spans="1:24" ht="15.75" thickBot="1">
      <c r="A6816" s="3">
        <v>0.68079999999999996</v>
      </c>
      <c r="B6816" s="17">
        <v>0.1824410645</v>
      </c>
      <c r="C6816" s="17">
        <v>0.13035950390000001</v>
      </c>
      <c r="D6816" s="17">
        <v>0.1191622016</v>
      </c>
      <c r="E6816" s="74">
        <v>0.1288278722</v>
      </c>
      <c r="F6816" s="74">
        <v>0.1013153327</v>
      </c>
      <c r="G6816" s="17">
        <v>0.1394081576</v>
      </c>
      <c r="J6816" s="74"/>
      <c r="K6816" s="73"/>
      <c r="L6816" s="73"/>
      <c r="M6816" s="73"/>
      <c r="N6816" s="73"/>
      <c r="O6816" s="69"/>
      <c r="P6816" s="69"/>
      <c r="Q6816" s="69"/>
      <c r="R6816" s="69"/>
      <c r="S6816" s="69"/>
      <c r="T6816" s="69"/>
      <c r="U6816" s="69"/>
      <c r="V6816" s="72"/>
      <c r="W6816" s="71"/>
      <c r="X6816" s="71"/>
    </row>
    <row r="6817" spans="1:24" ht="15.75" thickBot="1">
      <c r="A6817" s="3">
        <v>0.68089999999999995</v>
      </c>
      <c r="B6817" s="17">
        <v>0.1825497462</v>
      </c>
      <c r="C6817" s="17">
        <v>0.13045519950000001</v>
      </c>
      <c r="D6817" s="17">
        <v>0.11925505679999999</v>
      </c>
      <c r="E6817" s="74">
        <v>0.12890629740000001</v>
      </c>
      <c r="F6817" s="74">
        <v>0.10140351290000001</v>
      </c>
      <c r="G6817" s="17">
        <v>0.13949263449999999</v>
      </c>
      <c r="J6817" s="74"/>
      <c r="K6817" s="73"/>
      <c r="L6817" s="73"/>
      <c r="M6817" s="73"/>
      <c r="N6817" s="73"/>
      <c r="O6817" s="69"/>
      <c r="P6817" s="69"/>
      <c r="Q6817" s="69"/>
      <c r="R6817" s="69"/>
      <c r="S6817" s="69"/>
      <c r="T6817" s="69"/>
      <c r="U6817" s="69"/>
      <c r="V6817" s="72"/>
      <c r="W6817" s="71"/>
      <c r="X6817" s="71"/>
    </row>
    <row r="6818" spans="1:24" ht="15.75" thickBot="1">
      <c r="A6818" s="3">
        <v>0.68100000000000005</v>
      </c>
      <c r="B6818" s="17">
        <v>0.18265844219999999</v>
      </c>
      <c r="C6818" s="17">
        <v>0.1305509121</v>
      </c>
      <c r="D6818" s="17">
        <v>0.11934792969999999</v>
      </c>
      <c r="E6818" s="74">
        <v>0.12898473590000001</v>
      </c>
      <c r="F6818" s="74">
        <v>0.1014917117</v>
      </c>
      <c r="G6818" s="17">
        <v>0.1395771251</v>
      </c>
      <c r="J6818" s="74"/>
      <c r="K6818" s="73"/>
      <c r="L6818" s="73"/>
      <c r="M6818" s="73"/>
      <c r="N6818" s="73"/>
      <c r="O6818" s="69"/>
      <c r="P6818" s="69"/>
      <c r="Q6818" s="69"/>
      <c r="R6818" s="69"/>
      <c r="S6818" s="69"/>
      <c r="T6818" s="69"/>
      <c r="U6818" s="69"/>
      <c r="V6818" s="72"/>
      <c r="W6818" s="71"/>
      <c r="X6818" s="71"/>
    </row>
    <row r="6819" spans="1:24" ht="15.75" thickBot="1">
      <c r="A6819" s="3">
        <v>0.68110000000000004</v>
      </c>
      <c r="B6819" s="17">
        <v>0.1827671525</v>
      </c>
      <c r="C6819" s="17">
        <v>0.13064664170000001</v>
      </c>
      <c r="D6819" s="17">
        <v>0.1194408203</v>
      </c>
      <c r="E6819" s="74">
        <v>0.12906318789999999</v>
      </c>
      <c r="F6819" s="74">
        <v>0.101579929</v>
      </c>
      <c r="G6819" s="17">
        <v>0.13966162939999999</v>
      </c>
      <c r="J6819" s="74"/>
      <c r="K6819" s="73"/>
      <c r="L6819" s="73"/>
      <c r="M6819" s="73"/>
      <c r="N6819" s="73"/>
      <c r="O6819" s="69"/>
      <c r="P6819" s="69"/>
      <c r="Q6819" s="69"/>
      <c r="R6819" s="69"/>
      <c r="S6819" s="69"/>
      <c r="T6819" s="69"/>
      <c r="U6819" s="69"/>
      <c r="V6819" s="72"/>
      <c r="W6819" s="71"/>
      <c r="X6819" s="71"/>
    </row>
    <row r="6820" spans="1:24" ht="15.75" thickBot="1">
      <c r="A6820" s="3">
        <v>0.68120000000000003</v>
      </c>
      <c r="B6820" s="17">
        <v>0.18287587720000001</v>
      </c>
      <c r="C6820" s="17">
        <v>0.13074238839999999</v>
      </c>
      <c r="D6820" s="17">
        <v>0.1195337284</v>
      </c>
      <c r="E6820" s="74">
        <v>0.12914165320000001</v>
      </c>
      <c r="F6820" s="74">
        <v>0.101668165</v>
      </c>
      <c r="G6820" s="17">
        <v>0.1397461475</v>
      </c>
      <c r="J6820" s="74"/>
      <c r="K6820" s="73"/>
      <c r="L6820" s="73"/>
      <c r="M6820" s="73"/>
      <c r="N6820" s="73"/>
      <c r="O6820" s="69"/>
      <c r="P6820" s="69"/>
      <c r="Q6820" s="69"/>
      <c r="R6820" s="69"/>
      <c r="S6820" s="69"/>
      <c r="T6820" s="69"/>
      <c r="U6820" s="69"/>
      <c r="V6820" s="72"/>
      <c r="W6820" s="71"/>
      <c r="X6820" s="71"/>
    </row>
    <row r="6821" spans="1:24" ht="15.75" thickBot="1">
      <c r="A6821" s="3">
        <v>0.68130000000000002</v>
      </c>
      <c r="B6821" s="17">
        <v>0.18298461620000001</v>
      </c>
      <c r="C6821" s="17">
        <v>0.13083815209999999</v>
      </c>
      <c r="D6821" s="17">
        <v>0.1196266543</v>
      </c>
      <c r="E6821" s="74">
        <v>0.12922013190000001</v>
      </c>
      <c r="F6821" s="74">
        <v>0.1017564195</v>
      </c>
      <c r="G6821" s="17">
        <v>0.13983067930000001</v>
      </c>
      <c r="J6821" s="74"/>
      <c r="K6821" s="73"/>
      <c r="L6821" s="73"/>
      <c r="M6821" s="73"/>
      <c r="N6821" s="73"/>
      <c r="O6821" s="69"/>
      <c r="P6821" s="69"/>
      <c r="Q6821" s="69"/>
      <c r="R6821" s="69"/>
      <c r="S6821" s="69"/>
      <c r="T6821" s="69"/>
      <c r="U6821" s="69"/>
      <c r="V6821" s="72"/>
      <c r="W6821" s="71"/>
      <c r="X6821" s="71"/>
    </row>
    <row r="6822" spans="1:24" ht="15.75" thickBot="1">
      <c r="A6822" s="3">
        <v>0.68140000000000001</v>
      </c>
      <c r="B6822" s="17">
        <v>0.18309336949999999</v>
      </c>
      <c r="C6822" s="17">
        <v>0.130933933</v>
      </c>
      <c r="D6822" s="17">
        <v>0.11971959779999999</v>
      </c>
      <c r="E6822" s="74">
        <v>0.129298624</v>
      </c>
      <c r="F6822" s="74">
        <v>0.1018446927</v>
      </c>
      <c r="G6822" s="17">
        <v>0.13991522479999999</v>
      </c>
      <c r="J6822" s="74"/>
      <c r="K6822" s="73"/>
      <c r="L6822" s="73"/>
      <c r="M6822" s="73"/>
      <c r="N6822" s="73"/>
      <c r="O6822" s="69"/>
      <c r="P6822" s="69"/>
      <c r="Q6822" s="69"/>
      <c r="R6822" s="69"/>
      <c r="S6822" s="69"/>
      <c r="T6822" s="69"/>
      <c r="U6822" s="69"/>
      <c r="V6822" s="72"/>
      <c r="W6822" s="71"/>
      <c r="X6822" s="71"/>
    </row>
    <row r="6823" spans="1:24" ht="15.75" thickBot="1">
      <c r="A6823" s="3">
        <v>0.68149999999999999</v>
      </c>
      <c r="B6823" s="17">
        <v>0.1832021372</v>
      </c>
      <c r="C6823" s="17">
        <v>0.1310297309</v>
      </c>
      <c r="D6823" s="17">
        <v>0.119812559</v>
      </c>
      <c r="E6823" s="74">
        <v>0.1293771296</v>
      </c>
      <c r="F6823" s="74">
        <v>0.1019329845</v>
      </c>
      <c r="G6823" s="17">
        <v>0.1399997841</v>
      </c>
      <c r="J6823" s="74"/>
      <c r="K6823" s="73"/>
      <c r="L6823" s="73"/>
      <c r="M6823" s="73"/>
      <c r="N6823" s="73"/>
      <c r="O6823" s="69"/>
      <c r="P6823" s="69"/>
      <c r="Q6823" s="69"/>
      <c r="R6823" s="69"/>
      <c r="S6823" s="69"/>
      <c r="T6823" s="69"/>
      <c r="U6823" s="69"/>
      <c r="V6823" s="72"/>
      <c r="W6823" s="71"/>
      <c r="X6823" s="71"/>
    </row>
    <row r="6824" spans="1:24" ht="15.75" thickBot="1">
      <c r="A6824" s="3">
        <v>0.68159999999999998</v>
      </c>
      <c r="B6824" s="17">
        <v>0.18331091939999999</v>
      </c>
      <c r="C6824" s="17">
        <v>0.13112554600000001</v>
      </c>
      <c r="D6824" s="17">
        <v>0.1199055379</v>
      </c>
      <c r="E6824" s="74">
        <v>0.12945564849999999</v>
      </c>
      <c r="F6824" s="74">
        <v>0.1020212949</v>
      </c>
      <c r="G6824" s="17">
        <v>0.14008435720000001</v>
      </c>
      <c r="J6824" s="74"/>
      <c r="K6824" s="73"/>
      <c r="L6824" s="73"/>
      <c r="M6824" s="73"/>
      <c r="N6824" s="73"/>
      <c r="O6824" s="69"/>
      <c r="P6824" s="69"/>
      <c r="Q6824" s="69"/>
      <c r="R6824" s="69"/>
      <c r="S6824" s="69"/>
      <c r="T6824" s="69"/>
      <c r="U6824" s="69"/>
      <c r="V6824" s="72"/>
      <c r="W6824" s="71"/>
      <c r="X6824" s="71"/>
    </row>
    <row r="6825" spans="1:24" ht="15.75" thickBot="1">
      <c r="A6825" s="3">
        <v>0.68169999999999997</v>
      </c>
      <c r="B6825" s="17">
        <v>0.1834197159</v>
      </c>
      <c r="C6825" s="17">
        <v>0.13122137810000001</v>
      </c>
      <c r="D6825" s="17">
        <v>0.1199985346</v>
      </c>
      <c r="E6825" s="74">
        <v>0.129534181</v>
      </c>
      <c r="F6825" s="74">
        <v>0.102109624</v>
      </c>
      <c r="G6825" s="17">
        <v>0.1401689441</v>
      </c>
      <c r="J6825" s="74"/>
      <c r="K6825" s="73"/>
      <c r="L6825" s="73"/>
      <c r="M6825" s="73"/>
      <c r="N6825" s="73"/>
      <c r="O6825" s="69"/>
      <c r="P6825" s="69"/>
      <c r="Q6825" s="69"/>
      <c r="R6825" s="69"/>
      <c r="S6825" s="69"/>
      <c r="T6825" s="69"/>
      <c r="U6825" s="69"/>
      <c r="V6825" s="72"/>
      <c r="W6825" s="71"/>
      <c r="X6825" s="71"/>
    </row>
    <row r="6826" spans="1:24" ht="15.75" thickBot="1">
      <c r="A6826" s="3">
        <v>0.68179999999999996</v>
      </c>
      <c r="B6826" s="17">
        <v>0.18352852680000001</v>
      </c>
      <c r="C6826" s="17">
        <v>0.13131722739999999</v>
      </c>
      <c r="D6826" s="17">
        <v>0.1200915489</v>
      </c>
      <c r="E6826" s="74">
        <v>0.1296127269</v>
      </c>
      <c r="F6826" s="74">
        <v>0.1021979718</v>
      </c>
      <c r="G6826" s="17">
        <v>0.14025354470000001</v>
      </c>
      <c r="J6826" s="74"/>
      <c r="K6826" s="73"/>
      <c r="L6826" s="73"/>
      <c r="M6826" s="73"/>
      <c r="N6826" s="73"/>
      <c r="O6826" s="69"/>
      <c r="P6826" s="69"/>
      <c r="Q6826" s="69"/>
      <c r="R6826" s="69"/>
      <c r="S6826" s="69"/>
      <c r="T6826" s="69"/>
      <c r="U6826" s="69"/>
      <c r="V6826" s="72"/>
      <c r="W6826" s="71"/>
      <c r="X6826" s="71"/>
    </row>
    <row r="6827" spans="1:24" ht="15.75" thickBot="1">
      <c r="A6827" s="3">
        <v>0.68189999999999995</v>
      </c>
      <c r="B6827" s="17">
        <v>0.18363735210000001</v>
      </c>
      <c r="C6827" s="17">
        <v>0.1314130939</v>
      </c>
      <c r="D6827" s="17">
        <v>0.120184581</v>
      </c>
      <c r="E6827" s="74">
        <v>0.12969128620000001</v>
      </c>
      <c r="F6827" s="74">
        <v>0.10228633819999999</v>
      </c>
      <c r="G6827" s="17">
        <v>0.14033815920000001</v>
      </c>
      <c r="J6827" s="74"/>
      <c r="K6827" s="73"/>
      <c r="L6827" s="73"/>
      <c r="M6827" s="73"/>
      <c r="N6827" s="73"/>
      <c r="O6827" s="69"/>
      <c r="P6827" s="69"/>
      <c r="Q6827" s="69"/>
      <c r="R6827" s="69"/>
      <c r="S6827" s="69"/>
      <c r="T6827" s="69"/>
      <c r="U6827" s="69"/>
      <c r="V6827" s="72"/>
      <c r="W6827" s="71"/>
      <c r="X6827" s="71"/>
    </row>
    <row r="6828" spans="1:24" ht="15.75" thickBot="1">
      <c r="A6828" s="3">
        <v>0.68200000000000005</v>
      </c>
      <c r="B6828" s="17">
        <v>0.18374619189999999</v>
      </c>
      <c r="C6828" s="17">
        <v>0.13150897750000001</v>
      </c>
      <c r="D6828" s="17">
        <v>0.1202776309</v>
      </c>
      <c r="E6828" s="74">
        <v>0.1297698591</v>
      </c>
      <c r="F6828" s="74">
        <v>0.10237472340000001</v>
      </c>
      <c r="G6828" s="17">
        <v>0.14042278750000001</v>
      </c>
      <c r="J6828" s="74"/>
      <c r="K6828" s="73"/>
      <c r="L6828" s="73"/>
      <c r="M6828" s="73"/>
      <c r="N6828" s="73"/>
      <c r="O6828" s="69"/>
      <c r="P6828" s="69"/>
      <c r="Q6828" s="69"/>
      <c r="R6828" s="69"/>
      <c r="S6828" s="69"/>
      <c r="T6828" s="69"/>
      <c r="U6828" s="69"/>
      <c r="V6828" s="72"/>
      <c r="W6828" s="71"/>
      <c r="X6828" s="71"/>
    </row>
    <row r="6829" spans="1:24" ht="15.75" thickBot="1">
      <c r="A6829" s="3">
        <v>0.68210000000000004</v>
      </c>
      <c r="B6829" s="17">
        <v>0.1838550461</v>
      </c>
      <c r="C6829" s="17">
        <v>0.13160487830000001</v>
      </c>
      <c r="D6829" s="17">
        <v>0.1203706985</v>
      </c>
      <c r="E6829" s="74">
        <v>0.12984844549999999</v>
      </c>
      <c r="F6829" s="74">
        <v>0.1024631273</v>
      </c>
      <c r="G6829" s="17">
        <v>0.14050742960000001</v>
      </c>
      <c r="J6829" s="74"/>
      <c r="K6829" s="73"/>
      <c r="L6829" s="73"/>
      <c r="M6829" s="73"/>
      <c r="N6829" s="73"/>
      <c r="O6829" s="69"/>
      <c r="P6829" s="69"/>
      <c r="Q6829" s="69"/>
      <c r="R6829" s="69"/>
      <c r="S6829" s="69"/>
      <c r="T6829" s="69"/>
      <c r="U6829" s="69"/>
      <c r="V6829" s="72"/>
      <c r="W6829" s="71"/>
      <c r="X6829" s="71"/>
    </row>
    <row r="6830" spans="1:24" ht="15.75" thickBot="1">
      <c r="A6830" s="3">
        <v>0.68220000000000003</v>
      </c>
      <c r="B6830" s="17">
        <v>0.18396391470000001</v>
      </c>
      <c r="C6830" s="17">
        <v>0.13170079630000001</v>
      </c>
      <c r="D6830" s="17">
        <v>0.1204637839</v>
      </c>
      <c r="E6830" s="74">
        <v>0.12992704529999999</v>
      </c>
      <c r="F6830" s="74">
        <v>0.1025515499</v>
      </c>
      <c r="G6830" s="17">
        <v>0.1405920856</v>
      </c>
      <c r="J6830" s="74"/>
      <c r="K6830" s="73"/>
      <c r="L6830" s="73"/>
      <c r="M6830" s="73"/>
      <c r="N6830" s="73"/>
      <c r="O6830" s="69"/>
      <c r="P6830" s="69"/>
      <c r="Q6830" s="69"/>
      <c r="R6830" s="69"/>
      <c r="S6830" s="69"/>
      <c r="T6830" s="69"/>
      <c r="U6830" s="69"/>
      <c r="V6830" s="72"/>
      <c r="W6830" s="71"/>
      <c r="X6830" s="71"/>
    </row>
    <row r="6831" spans="1:24" ht="15.75" thickBot="1">
      <c r="A6831" s="3">
        <v>0.68230000000000002</v>
      </c>
      <c r="B6831" s="17">
        <v>0.1840727979</v>
      </c>
      <c r="C6831" s="17">
        <v>0.13179673149999999</v>
      </c>
      <c r="D6831" s="17">
        <v>0.1205568872</v>
      </c>
      <c r="E6831" s="74">
        <v>0.1300056587</v>
      </c>
      <c r="F6831" s="74">
        <v>0.1026399912</v>
      </c>
      <c r="G6831" s="17">
        <v>0.1406767555</v>
      </c>
      <c r="J6831" s="74"/>
      <c r="K6831" s="73"/>
      <c r="L6831" s="73"/>
      <c r="M6831" s="73"/>
      <c r="N6831" s="73"/>
      <c r="O6831" s="69"/>
      <c r="P6831" s="69"/>
      <c r="Q6831" s="69"/>
      <c r="R6831" s="69"/>
      <c r="S6831" s="69"/>
      <c r="T6831" s="69"/>
      <c r="U6831" s="69"/>
      <c r="V6831" s="72"/>
      <c r="W6831" s="71"/>
      <c r="X6831" s="71"/>
    </row>
    <row r="6832" spans="1:24" ht="15.75" thickBot="1">
      <c r="A6832" s="3">
        <v>0.68240000000000001</v>
      </c>
      <c r="B6832" s="17">
        <v>0.18418169549999999</v>
      </c>
      <c r="C6832" s="17">
        <v>0.13189268400000001</v>
      </c>
      <c r="D6832" s="17">
        <v>0.12065000820000001</v>
      </c>
      <c r="E6832" s="74">
        <v>0.13008428559999999</v>
      </c>
      <c r="F6832" s="74">
        <v>0.1027284513</v>
      </c>
      <c r="G6832" s="17">
        <v>0.1407614392</v>
      </c>
      <c r="J6832" s="74"/>
      <c r="K6832" s="73"/>
      <c r="L6832" s="73"/>
      <c r="M6832" s="73"/>
      <c r="N6832" s="73"/>
      <c r="O6832" s="69"/>
      <c r="P6832" s="69"/>
      <c r="Q6832" s="69"/>
      <c r="R6832" s="69"/>
      <c r="S6832" s="69"/>
      <c r="T6832" s="69"/>
      <c r="U6832" s="69"/>
      <c r="V6832" s="72"/>
      <c r="W6832" s="71"/>
      <c r="X6832" s="71"/>
    </row>
    <row r="6833" spans="1:24" ht="15.75" thickBot="1">
      <c r="A6833" s="3">
        <v>0.6825</v>
      </c>
      <c r="B6833" s="17">
        <v>0.18429060759999999</v>
      </c>
      <c r="C6833" s="17">
        <v>0.13198865360000001</v>
      </c>
      <c r="D6833" s="17">
        <v>0.120743147</v>
      </c>
      <c r="E6833" s="74">
        <v>0.13016292609999999</v>
      </c>
      <c r="F6833" s="74">
        <v>0.1028169301</v>
      </c>
      <c r="G6833" s="17">
        <v>0.14084613679999999</v>
      </c>
      <c r="J6833" s="74"/>
      <c r="K6833" s="73"/>
      <c r="L6833" s="73"/>
      <c r="M6833" s="73"/>
      <c r="N6833" s="73"/>
      <c r="O6833" s="69"/>
      <c r="P6833" s="69"/>
      <c r="Q6833" s="69"/>
      <c r="R6833" s="69"/>
      <c r="S6833" s="69"/>
      <c r="T6833" s="69"/>
      <c r="U6833" s="69"/>
      <c r="V6833" s="72"/>
      <c r="W6833" s="71"/>
      <c r="X6833" s="71"/>
    </row>
    <row r="6834" spans="1:24" ht="15.75" thickBot="1">
      <c r="A6834" s="3">
        <v>0.68259999999999998</v>
      </c>
      <c r="B6834" s="17">
        <v>0.18439953419999999</v>
      </c>
      <c r="C6834" s="17">
        <v>0.13208464049999999</v>
      </c>
      <c r="D6834" s="17">
        <v>0.12083630369999999</v>
      </c>
      <c r="E6834" s="74">
        <v>0.1302415801</v>
      </c>
      <c r="F6834" s="74">
        <v>0.1029054277</v>
      </c>
      <c r="G6834" s="17">
        <v>0.14093084829999999</v>
      </c>
      <c r="J6834" s="74"/>
      <c r="K6834" s="73"/>
      <c r="L6834" s="73"/>
      <c r="M6834" s="73"/>
      <c r="N6834" s="73"/>
      <c r="O6834" s="69"/>
      <c r="P6834" s="69"/>
      <c r="Q6834" s="69"/>
      <c r="R6834" s="69"/>
      <c r="S6834" s="69"/>
      <c r="T6834" s="69"/>
      <c r="U6834" s="69"/>
      <c r="V6834" s="72"/>
      <c r="W6834" s="71"/>
      <c r="X6834" s="71"/>
    </row>
    <row r="6835" spans="1:24" ht="15.75" thickBot="1">
      <c r="A6835" s="3">
        <v>0.68269999999999997</v>
      </c>
      <c r="B6835" s="17">
        <v>0.1845084753</v>
      </c>
      <c r="C6835" s="17">
        <v>0.13218064460000001</v>
      </c>
      <c r="D6835" s="17">
        <v>0.1209294782</v>
      </c>
      <c r="E6835" s="74">
        <v>0.1303202477</v>
      </c>
      <c r="F6835" s="74">
        <v>0.10299394420000001</v>
      </c>
      <c r="G6835" s="17">
        <v>0.14101557370000001</v>
      </c>
      <c r="J6835" s="74"/>
      <c r="K6835" s="73"/>
      <c r="L6835" s="73"/>
      <c r="M6835" s="73"/>
      <c r="N6835" s="73"/>
      <c r="O6835" s="69"/>
      <c r="P6835" s="69"/>
      <c r="Q6835" s="69"/>
      <c r="R6835" s="69"/>
      <c r="S6835" s="69"/>
      <c r="T6835" s="69"/>
      <c r="U6835" s="69"/>
      <c r="V6835" s="72"/>
      <c r="W6835" s="71"/>
      <c r="X6835" s="71"/>
    </row>
    <row r="6836" spans="1:24" ht="15.75" thickBot="1">
      <c r="A6836" s="3">
        <v>0.68279999999999996</v>
      </c>
      <c r="B6836" s="17">
        <v>0.184617431</v>
      </c>
      <c r="C6836" s="17">
        <v>0.13227666599999999</v>
      </c>
      <c r="D6836" s="17">
        <v>0.12102267060000001</v>
      </c>
      <c r="E6836" s="74">
        <v>0.13039892889999999</v>
      </c>
      <c r="F6836" s="74">
        <v>0.1030824794</v>
      </c>
      <c r="G6836" s="17">
        <v>0.141100313</v>
      </c>
      <c r="J6836" s="74"/>
      <c r="K6836" s="73"/>
      <c r="L6836" s="73"/>
      <c r="M6836" s="73"/>
      <c r="N6836" s="73"/>
      <c r="O6836" s="69"/>
      <c r="P6836" s="69"/>
      <c r="Q6836" s="69"/>
      <c r="R6836" s="69"/>
      <c r="S6836" s="69"/>
      <c r="T6836" s="69"/>
      <c r="U6836" s="69"/>
      <c r="V6836" s="72"/>
      <c r="W6836" s="71"/>
      <c r="X6836" s="71"/>
    </row>
    <row r="6837" spans="1:24" ht="15.75" thickBot="1">
      <c r="A6837" s="3">
        <v>0.68289999999999995</v>
      </c>
      <c r="B6837" s="17">
        <v>0.1847264012</v>
      </c>
      <c r="C6837" s="17">
        <v>0.13237270470000001</v>
      </c>
      <c r="D6837" s="17">
        <v>0.12111588080000001</v>
      </c>
      <c r="E6837" s="74">
        <v>0.13047762360000001</v>
      </c>
      <c r="F6837" s="74">
        <v>0.1031710334</v>
      </c>
      <c r="G6837" s="17">
        <v>0.1411850663</v>
      </c>
      <c r="J6837" s="74"/>
      <c r="K6837" s="73"/>
      <c r="L6837" s="73"/>
      <c r="M6837" s="73"/>
      <c r="N6837" s="73"/>
      <c r="O6837" s="69"/>
      <c r="P6837" s="69"/>
      <c r="Q6837" s="69"/>
      <c r="R6837" s="69"/>
      <c r="S6837" s="69"/>
      <c r="T6837" s="69"/>
      <c r="U6837" s="69"/>
      <c r="V6837" s="72"/>
      <c r="W6837" s="71"/>
      <c r="X6837" s="71"/>
    </row>
    <row r="6838" spans="1:24" ht="15.75" thickBot="1">
      <c r="A6838" s="3">
        <v>0.68300000000000005</v>
      </c>
      <c r="B6838" s="17">
        <v>0.18483538599999999</v>
      </c>
      <c r="C6838" s="17">
        <v>0.13246876069999999</v>
      </c>
      <c r="D6838" s="17">
        <v>0.121209109</v>
      </c>
      <c r="E6838" s="74">
        <v>0.130556332</v>
      </c>
      <c r="F6838" s="74">
        <v>0.1032596063</v>
      </c>
      <c r="G6838" s="17">
        <v>0.1412698335</v>
      </c>
      <c r="J6838" s="74"/>
      <c r="K6838" s="73"/>
      <c r="L6838" s="73"/>
      <c r="M6838" s="73"/>
      <c r="N6838" s="73"/>
      <c r="O6838" s="69"/>
      <c r="P6838" s="69"/>
      <c r="Q6838" s="69"/>
      <c r="R6838" s="69"/>
      <c r="S6838" s="69"/>
      <c r="T6838" s="69"/>
      <c r="U6838" s="69"/>
      <c r="V6838" s="72"/>
      <c r="W6838" s="71"/>
      <c r="X6838" s="71"/>
    </row>
    <row r="6839" spans="1:24" ht="15.75" thickBot="1">
      <c r="A6839" s="3">
        <v>0.68310000000000004</v>
      </c>
      <c r="B6839" s="17">
        <v>0.18494438530000001</v>
      </c>
      <c r="C6839" s="17">
        <v>0.13256483399999999</v>
      </c>
      <c r="D6839" s="17">
        <v>0.121302355</v>
      </c>
      <c r="E6839" s="74">
        <v>0.130635054</v>
      </c>
      <c r="F6839" s="74">
        <v>0.103348198</v>
      </c>
      <c r="G6839" s="17">
        <v>0.14135461469999999</v>
      </c>
      <c r="J6839" s="74"/>
      <c r="K6839" s="73"/>
      <c r="L6839" s="73"/>
      <c r="M6839" s="73"/>
      <c r="N6839" s="73"/>
      <c r="O6839" s="69"/>
      <c r="P6839" s="69"/>
      <c r="Q6839" s="69"/>
      <c r="R6839" s="69"/>
      <c r="S6839" s="69"/>
      <c r="T6839" s="69"/>
      <c r="U6839" s="69"/>
      <c r="V6839" s="72"/>
      <c r="W6839" s="71"/>
      <c r="X6839" s="71"/>
    </row>
    <row r="6840" spans="1:24" ht="15.75" thickBot="1">
      <c r="A6840" s="3">
        <v>0.68320000000000003</v>
      </c>
      <c r="B6840" s="17">
        <v>0.1850533992</v>
      </c>
      <c r="C6840" s="17">
        <v>0.13266092460000001</v>
      </c>
      <c r="D6840" s="17">
        <v>0.121395619</v>
      </c>
      <c r="E6840" s="74">
        <v>0.13071378959999999</v>
      </c>
      <c r="F6840" s="74">
        <v>0.1034368086</v>
      </c>
      <c r="G6840" s="17">
        <v>0.1414394098</v>
      </c>
      <c r="J6840" s="74"/>
      <c r="K6840" s="73"/>
      <c r="L6840" s="73"/>
      <c r="M6840" s="73"/>
      <c r="N6840" s="73"/>
      <c r="O6840" s="69"/>
      <c r="P6840" s="69"/>
      <c r="Q6840" s="69"/>
      <c r="R6840" s="69"/>
      <c r="S6840" s="69"/>
      <c r="T6840" s="69"/>
      <c r="U6840" s="69"/>
      <c r="V6840" s="72"/>
      <c r="W6840" s="71"/>
      <c r="X6840" s="71"/>
    </row>
    <row r="6841" spans="1:24" ht="15.75" thickBot="1">
      <c r="A6841" s="3">
        <v>0.68330000000000002</v>
      </c>
      <c r="B6841" s="17">
        <v>0.18516242769999999</v>
      </c>
      <c r="C6841" s="17">
        <v>0.13275703259999999</v>
      </c>
      <c r="D6841" s="17">
        <v>0.1214889009</v>
      </c>
      <c r="E6841" s="74">
        <v>0.1307925389</v>
      </c>
      <c r="F6841" s="74">
        <v>0.103525438</v>
      </c>
      <c r="G6841" s="17">
        <v>0.1415242189</v>
      </c>
      <c r="J6841" s="74"/>
      <c r="K6841" s="73"/>
      <c r="L6841" s="73"/>
      <c r="M6841" s="73"/>
      <c r="N6841" s="73"/>
      <c r="O6841" s="69"/>
      <c r="P6841" s="69"/>
      <c r="Q6841" s="69"/>
      <c r="R6841" s="69"/>
      <c r="S6841" s="69"/>
      <c r="T6841" s="69"/>
      <c r="U6841" s="69"/>
      <c r="V6841" s="72"/>
      <c r="W6841" s="71"/>
      <c r="X6841" s="71"/>
    </row>
    <row r="6842" spans="1:24" ht="15.75" thickBot="1">
      <c r="A6842" s="3">
        <v>0.68340000000000001</v>
      </c>
      <c r="B6842" s="17">
        <v>0.1852714708</v>
      </c>
      <c r="C6842" s="17">
        <v>0.13285315789999999</v>
      </c>
      <c r="D6842" s="17">
        <v>0.1215822007</v>
      </c>
      <c r="E6842" s="74">
        <v>0.13087130180000001</v>
      </c>
      <c r="F6842" s="74">
        <v>0.1036140864</v>
      </c>
      <c r="G6842" s="17">
        <v>0.14160904199999999</v>
      </c>
      <c r="J6842" s="74"/>
      <c r="K6842" s="73"/>
      <c r="L6842" s="73"/>
      <c r="M6842" s="73"/>
      <c r="N6842" s="73"/>
      <c r="O6842" s="69"/>
      <c r="P6842" s="69"/>
      <c r="Q6842" s="69"/>
      <c r="R6842" s="69"/>
      <c r="S6842" s="69"/>
      <c r="T6842" s="69"/>
      <c r="U6842" s="69"/>
      <c r="V6842" s="72"/>
      <c r="W6842" s="71"/>
      <c r="X6842" s="71"/>
    </row>
    <row r="6843" spans="1:24" ht="15.75" thickBot="1">
      <c r="A6843" s="3">
        <v>0.6835</v>
      </c>
      <c r="B6843" s="17">
        <v>0.1853805285</v>
      </c>
      <c r="C6843" s="17">
        <v>0.13294930050000001</v>
      </c>
      <c r="D6843" s="17">
        <v>0.1216755185</v>
      </c>
      <c r="E6843" s="74">
        <v>0.1309500784</v>
      </c>
      <c r="F6843" s="74">
        <v>0.1037027536</v>
      </c>
      <c r="G6843" s="17">
        <v>0.14169387920000001</v>
      </c>
      <c r="J6843" s="74"/>
      <c r="K6843" s="73"/>
      <c r="L6843" s="73"/>
      <c r="M6843" s="73"/>
      <c r="N6843" s="73"/>
      <c r="O6843" s="69"/>
      <c r="P6843" s="69"/>
      <c r="Q6843" s="69"/>
      <c r="R6843" s="69"/>
      <c r="S6843" s="69"/>
      <c r="T6843" s="69"/>
      <c r="U6843" s="69"/>
      <c r="V6843" s="72"/>
      <c r="W6843" s="71"/>
      <c r="X6843" s="71"/>
    </row>
    <row r="6844" spans="1:24" ht="15.75" thickBot="1">
      <c r="A6844" s="3">
        <v>0.68359999999999999</v>
      </c>
      <c r="B6844" s="17">
        <v>0.1854896009</v>
      </c>
      <c r="C6844" s="17">
        <v>0.13304546049999999</v>
      </c>
      <c r="D6844" s="17">
        <v>0.1217688542</v>
      </c>
      <c r="E6844" s="74">
        <v>0.13102886859999999</v>
      </c>
      <c r="F6844" s="74">
        <v>0.1037914398</v>
      </c>
      <c r="G6844" s="17">
        <v>0.14177873029999999</v>
      </c>
      <c r="J6844" s="74"/>
      <c r="K6844" s="73"/>
      <c r="L6844" s="73"/>
      <c r="M6844" s="73"/>
      <c r="N6844" s="73"/>
      <c r="O6844" s="69"/>
      <c r="P6844" s="69"/>
      <c r="Q6844" s="69"/>
      <c r="R6844" s="69"/>
      <c r="S6844" s="69"/>
      <c r="T6844" s="69"/>
      <c r="U6844" s="69"/>
      <c r="V6844" s="72"/>
      <c r="W6844" s="71"/>
      <c r="X6844" s="71"/>
    </row>
    <row r="6845" spans="1:24" ht="15.75" thickBot="1">
      <c r="A6845" s="3">
        <v>0.68369999999999997</v>
      </c>
      <c r="B6845" s="17">
        <v>0.1855986879</v>
      </c>
      <c r="C6845" s="17">
        <v>0.13314163800000001</v>
      </c>
      <c r="D6845" s="17">
        <v>0.121862208</v>
      </c>
      <c r="E6845" s="74">
        <v>0.1311076726</v>
      </c>
      <c r="F6845" s="74">
        <v>0.1038801449</v>
      </c>
      <c r="G6845" s="17">
        <v>0.14186359549999999</v>
      </c>
      <c r="J6845" s="74"/>
      <c r="K6845" s="73"/>
      <c r="L6845" s="73"/>
      <c r="M6845" s="73"/>
      <c r="N6845" s="73"/>
      <c r="O6845" s="69"/>
      <c r="P6845" s="69"/>
      <c r="Q6845" s="69"/>
      <c r="R6845" s="69"/>
      <c r="S6845" s="69"/>
      <c r="T6845" s="69"/>
      <c r="U6845" s="69"/>
      <c r="V6845" s="72"/>
      <c r="W6845" s="71"/>
      <c r="X6845" s="71"/>
    </row>
    <row r="6846" spans="1:24" ht="15.75" thickBot="1">
      <c r="A6846" s="3">
        <v>0.68379999999999996</v>
      </c>
      <c r="B6846" s="17">
        <v>0.18570778960000001</v>
      </c>
      <c r="C6846" s="17">
        <v>0.13323783280000001</v>
      </c>
      <c r="D6846" s="17">
        <v>0.1219555797</v>
      </c>
      <c r="E6846" s="74">
        <v>0.13118649030000001</v>
      </c>
      <c r="F6846" s="74">
        <v>0.1039688689</v>
      </c>
      <c r="G6846" s="17">
        <v>0.14194847469999999</v>
      </c>
      <c r="J6846" s="74"/>
      <c r="K6846" s="73"/>
      <c r="L6846" s="73"/>
      <c r="M6846" s="73"/>
      <c r="N6846" s="73"/>
      <c r="O6846" s="69"/>
      <c r="P6846" s="69"/>
      <c r="Q6846" s="69"/>
      <c r="R6846" s="69"/>
      <c r="S6846" s="69"/>
      <c r="T6846" s="69"/>
      <c r="U6846" s="69"/>
      <c r="V6846" s="72"/>
      <c r="W6846" s="71"/>
      <c r="X6846" s="71"/>
    </row>
    <row r="6847" spans="1:24" ht="15.75" thickBot="1">
      <c r="A6847" s="3">
        <v>0.68389999999999995</v>
      </c>
      <c r="B6847" s="17">
        <v>0.1858169059</v>
      </c>
      <c r="C6847" s="17">
        <v>0.13333404500000001</v>
      </c>
      <c r="D6847" s="17">
        <v>0.1220489694</v>
      </c>
      <c r="E6847" s="74">
        <v>0.13126532160000001</v>
      </c>
      <c r="F6847" s="74">
        <v>0.1040576119</v>
      </c>
      <c r="G6847" s="17">
        <v>0.14203336799999999</v>
      </c>
      <c r="J6847" s="74"/>
      <c r="K6847" s="73"/>
      <c r="L6847" s="73"/>
      <c r="M6847" s="73"/>
      <c r="N6847" s="73"/>
      <c r="O6847" s="69"/>
      <c r="P6847" s="69"/>
      <c r="Q6847" s="69"/>
      <c r="R6847" s="69"/>
      <c r="S6847" s="69"/>
      <c r="T6847" s="69"/>
      <c r="U6847" s="69"/>
      <c r="V6847" s="72"/>
      <c r="W6847" s="71"/>
      <c r="X6847" s="71"/>
    </row>
    <row r="6848" spans="1:24" ht="15.75" thickBot="1">
      <c r="A6848" s="3">
        <v>0.68400000000000005</v>
      </c>
      <c r="B6848" s="17">
        <v>0.18592603690000001</v>
      </c>
      <c r="C6848" s="17">
        <v>0.13343027469999999</v>
      </c>
      <c r="D6848" s="17">
        <v>0.1221423772</v>
      </c>
      <c r="E6848" s="74">
        <v>0.1313441668</v>
      </c>
      <c r="F6848" s="74">
        <v>0.1041463738</v>
      </c>
      <c r="G6848" s="17">
        <v>0.14211827539999999</v>
      </c>
      <c r="J6848" s="74"/>
      <c r="K6848" s="73"/>
      <c r="L6848" s="73"/>
      <c r="M6848" s="73"/>
      <c r="N6848" s="73"/>
      <c r="O6848" s="69"/>
      <c r="P6848" s="69"/>
      <c r="Q6848" s="69"/>
      <c r="R6848" s="69"/>
      <c r="S6848" s="69"/>
      <c r="T6848" s="69"/>
      <c r="U6848" s="69"/>
      <c r="V6848" s="72"/>
      <c r="W6848" s="71"/>
      <c r="X6848" s="71"/>
    </row>
    <row r="6849" spans="1:24" ht="15.75" thickBot="1">
      <c r="A6849" s="3">
        <v>0.68410000000000004</v>
      </c>
      <c r="B6849" s="17">
        <v>0.18603518259999999</v>
      </c>
      <c r="C6849" s="17">
        <v>0.13352652179999999</v>
      </c>
      <c r="D6849" s="17">
        <v>0.122235803</v>
      </c>
      <c r="E6849" s="74">
        <v>0.13142302559999999</v>
      </c>
      <c r="F6849" s="74">
        <v>0.1042351547</v>
      </c>
      <c r="G6849" s="17">
        <v>0.14220319679999999</v>
      </c>
      <c r="J6849" s="74"/>
      <c r="K6849" s="73"/>
      <c r="L6849" s="73"/>
      <c r="M6849" s="73"/>
      <c r="N6849" s="73"/>
      <c r="O6849" s="69"/>
      <c r="P6849" s="69"/>
      <c r="Q6849" s="69"/>
      <c r="R6849" s="69"/>
      <c r="S6849" s="69"/>
      <c r="T6849" s="69"/>
      <c r="U6849" s="69"/>
      <c r="V6849" s="72"/>
      <c r="W6849" s="71"/>
      <c r="X6849" s="71"/>
    </row>
    <row r="6850" spans="1:24" ht="15.75" thickBot="1">
      <c r="A6850" s="3">
        <v>0.68420000000000003</v>
      </c>
      <c r="B6850" s="17">
        <v>0.18614434299999999</v>
      </c>
      <c r="C6850" s="17">
        <v>0.13362278629999999</v>
      </c>
      <c r="D6850" s="17">
        <v>0.1223292468</v>
      </c>
      <c r="E6850" s="74">
        <v>0.13150189819999999</v>
      </c>
      <c r="F6850" s="74">
        <v>0.1043239547</v>
      </c>
      <c r="G6850" s="17">
        <v>0.14228813239999999</v>
      </c>
      <c r="J6850" s="74"/>
      <c r="K6850" s="73"/>
      <c r="L6850" s="73"/>
      <c r="M6850" s="73"/>
      <c r="N6850" s="73"/>
      <c r="O6850" s="69"/>
      <c r="P6850" s="69"/>
      <c r="Q6850" s="69"/>
      <c r="R6850" s="69"/>
      <c r="S6850" s="69"/>
      <c r="T6850" s="69"/>
      <c r="U6850" s="69"/>
      <c r="V6850" s="72"/>
      <c r="W6850" s="71"/>
      <c r="X6850" s="71"/>
    </row>
    <row r="6851" spans="1:24" ht="15.75" thickBot="1">
      <c r="A6851" s="3">
        <v>0.68430000000000002</v>
      </c>
      <c r="B6851" s="17">
        <v>0.18625351809999999</v>
      </c>
      <c r="C6851" s="17">
        <v>0.13371906829999999</v>
      </c>
      <c r="D6851" s="17">
        <v>0.12242270869999999</v>
      </c>
      <c r="E6851" s="74">
        <v>0.1315807846</v>
      </c>
      <c r="F6851" s="74">
        <v>0.10441277359999999</v>
      </c>
      <c r="G6851" s="17">
        <v>0.14237308200000001</v>
      </c>
      <c r="J6851" s="74"/>
      <c r="K6851" s="73"/>
      <c r="L6851" s="73"/>
      <c r="M6851" s="73"/>
      <c r="N6851" s="73"/>
      <c r="O6851" s="69"/>
      <c r="P6851" s="69"/>
      <c r="Q6851" s="69"/>
      <c r="R6851" s="69"/>
      <c r="S6851" s="69"/>
      <c r="T6851" s="69"/>
      <c r="U6851" s="69"/>
      <c r="V6851" s="72"/>
      <c r="W6851" s="71"/>
      <c r="X6851" s="71"/>
    </row>
    <row r="6852" spans="1:24" ht="15.75" thickBot="1">
      <c r="A6852" s="3">
        <v>0.68440000000000001</v>
      </c>
      <c r="B6852" s="17">
        <v>0.18636270799999999</v>
      </c>
      <c r="C6852" s="17">
        <v>0.1338153678</v>
      </c>
      <c r="D6852" s="17">
        <v>0.1225161887</v>
      </c>
      <c r="E6852" s="74">
        <v>0.1316596847</v>
      </c>
      <c r="F6852" s="74">
        <v>0.1045016116</v>
      </c>
      <c r="G6852" s="17">
        <v>0.14245804579999999</v>
      </c>
      <c r="J6852" s="74"/>
      <c r="K6852" s="73"/>
      <c r="L6852" s="73"/>
      <c r="M6852" s="73"/>
      <c r="N6852" s="73"/>
      <c r="O6852" s="69"/>
      <c r="P6852" s="69"/>
      <c r="Q6852" s="69"/>
      <c r="R6852" s="69"/>
      <c r="S6852" s="69"/>
      <c r="T6852" s="69"/>
      <c r="U6852" s="69"/>
      <c r="V6852" s="72"/>
      <c r="W6852" s="71"/>
      <c r="X6852" s="71"/>
    </row>
    <row r="6853" spans="1:24" ht="15.75" thickBot="1">
      <c r="A6853" s="3">
        <v>0.6845</v>
      </c>
      <c r="B6853" s="17">
        <v>0.18647191260000001</v>
      </c>
      <c r="C6853" s="17">
        <v>0.13391168480000001</v>
      </c>
      <c r="D6853" s="17">
        <v>0.12260968680000001</v>
      </c>
      <c r="E6853" s="74">
        <v>0.13173859869999999</v>
      </c>
      <c r="F6853" s="74">
        <v>0.1045904686</v>
      </c>
      <c r="G6853" s="17">
        <v>0.14254302369999999</v>
      </c>
      <c r="J6853" s="74"/>
      <c r="K6853" s="73"/>
      <c r="L6853" s="73"/>
      <c r="M6853" s="73"/>
      <c r="N6853" s="73"/>
      <c r="O6853" s="69"/>
      <c r="P6853" s="69"/>
      <c r="Q6853" s="69"/>
      <c r="R6853" s="69"/>
      <c r="S6853" s="69"/>
      <c r="T6853" s="69"/>
      <c r="U6853" s="69"/>
      <c r="V6853" s="72"/>
      <c r="W6853" s="71"/>
      <c r="X6853" s="71"/>
    </row>
    <row r="6854" spans="1:24" ht="15.75" thickBot="1">
      <c r="A6854" s="3">
        <v>0.68459999999999999</v>
      </c>
      <c r="B6854" s="17">
        <v>0.1865811319</v>
      </c>
      <c r="C6854" s="17">
        <v>0.1340080193</v>
      </c>
      <c r="D6854" s="17">
        <v>0.1227032029</v>
      </c>
      <c r="E6854" s="74">
        <v>0.1318175264</v>
      </c>
      <c r="F6854" s="74">
        <v>0.1046793446</v>
      </c>
      <c r="G6854" s="17">
        <v>0.14262801580000001</v>
      </c>
      <c r="J6854" s="74"/>
      <c r="K6854" s="73"/>
      <c r="L6854" s="73"/>
      <c r="M6854" s="73"/>
      <c r="N6854" s="73"/>
      <c r="O6854" s="69"/>
      <c r="P6854" s="69"/>
      <c r="Q6854" s="69"/>
      <c r="R6854" s="69"/>
      <c r="S6854" s="69"/>
      <c r="T6854" s="69"/>
      <c r="U6854" s="69"/>
      <c r="V6854" s="72"/>
      <c r="W6854" s="71"/>
      <c r="X6854" s="71"/>
    </row>
    <row r="6855" spans="1:24" ht="15.75" thickBot="1">
      <c r="A6855" s="3">
        <v>0.68469999999999998</v>
      </c>
      <c r="B6855" s="17">
        <v>0.1866903661</v>
      </c>
      <c r="C6855" s="17">
        <v>0.1341043713</v>
      </c>
      <c r="D6855" s="17">
        <v>0.12279673720000001</v>
      </c>
      <c r="E6855" s="74">
        <v>0.13189646799999999</v>
      </c>
      <c r="F6855" s="74">
        <v>0.1047682397</v>
      </c>
      <c r="G6855" s="17">
        <v>0.14271302199999999</v>
      </c>
      <c r="J6855" s="74"/>
      <c r="K6855" s="73"/>
      <c r="L6855" s="73"/>
      <c r="M6855" s="73"/>
      <c r="N6855" s="73"/>
      <c r="O6855" s="69"/>
      <c r="P6855" s="69"/>
      <c r="Q6855" s="69"/>
      <c r="R6855" s="69"/>
      <c r="S6855" s="69"/>
      <c r="T6855" s="69"/>
      <c r="U6855" s="69"/>
      <c r="V6855" s="72"/>
      <c r="W6855" s="71"/>
      <c r="X6855" s="71"/>
    </row>
    <row r="6856" spans="1:24" ht="15.75" thickBot="1">
      <c r="A6856" s="3">
        <v>0.68479999999999996</v>
      </c>
      <c r="B6856" s="17">
        <v>0.186799615</v>
      </c>
      <c r="C6856" s="17">
        <v>0.1342007409</v>
      </c>
      <c r="D6856" s="17">
        <v>0.12289028959999999</v>
      </c>
      <c r="E6856" s="74">
        <v>0.13197542330000001</v>
      </c>
      <c r="F6856" s="74">
        <v>0.1048571539</v>
      </c>
      <c r="G6856" s="17">
        <v>0.14279804239999999</v>
      </c>
      <c r="J6856" s="74"/>
      <c r="K6856" s="73"/>
      <c r="L6856" s="73"/>
      <c r="M6856" s="73"/>
      <c r="N6856" s="73"/>
      <c r="O6856" s="69"/>
      <c r="P6856" s="69"/>
      <c r="Q6856" s="69"/>
      <c r="R6856" s="69"/>
      <c r="S6856" s="69"/>
      <c r="T6856" s="69"/>
      <c r="U6856" s="69"/>
      <c r="V6856" s="72"/>
      <c r="W6856" s="71"/>
      <c r="X6856" s="71"/>
    </row>
    <row r="6857" spans="1:24" ht="15.75" thickBot="1">
      <c r="A6857" s="3">
        <v>0.68489999999999995</v>
      </c>
      <c r="B6857" s="17">
        <v>0.1869088787</v>
      </c>
      <c r="C6857" s="17">
        <v>0.13429712799999999</v>
      </c>
      <c r="D6857" s="17">
        <v>0.1229838602</v>
      </c>
      <c r="E6857" s="74">
        <v>0.13205439259999999</v>
      </c>
      <c r="F6857" s="74">
        <v>0.1049460872</v>
      </c>
      <c r="G6857" s="17">
        <v>0.14288307689999999</v>
      </c>
      <c r="J6857" s="74"/>
      <c r="K6857" s="73"/>
      <c r="L6857" s="73"/>
      <c r="M6857" s="73"/>
      <c r="N6857" s="73"/>
      <c r="O6857" s="69"/>
      <c r="P6857" s="69"/>
      <c r="Q6857" s="69"/>
      <c r="R6857" s="69"/>
      <c r="S6857" s="69"/>
      <c r="T6857" s="69"/>
      <c r="U6857" s="69"/>
      <c r="V6857" s="72"/>
      <c r="W6857" s="71"/>
      <c r="X6857" s="71"/>
    </row>
    <row r="6858" spans="1:24" ht="15.75" thickBot="1">
      <c r="A6858" s="3">
        <v>0.68500000000000005</v>
      </c>
      <c r="B6858" s="17">
        <v>0.18701815720000001</v>
      </c>
      <c r="C6858" s="17">
        <v>0.1343935326</v>
      </c>
      <c r="D6858" s="17">
        <v>0.1230774489</v>
      </c>
      <c r="E6858" s="74">
        <v>0.13213337559999999</v>
      </c>
      <c r="F6858" s="74">
        <v>0.1050350396</v>
      </c>
      <c r="G6858" s="17">
        <v>0.1429681257</v>
      </c>
      <c r="J6858" s="74"/>
      <c r="K6858" s="73"/>
      <c r="L6858" s="73"/>
      <c r="M6858" s="73"/>
      <c r="N6858" s="73"/>
      <c r="O6858" s="69"/>
      <c r="P6858" s="69"/>
      <c r="Q6858" s="69"/>
      <c r="R6858" s="69"/>
      <c r="S6858" s="69"/>
      <c r="T6858" s="69"/>
      <c r="U6858" s="69"/>
      <c r="V6858" s="72"/>
      <c r="W6858" s="71"/>
      <c r="X6858" s="71"/>
    </row>
    <row r="6859" spans="1:24" ht="15.75" thickBot="1">
      <c r="A6859" s="3">
        <v>0.68510000000000004</v>
      </c>
      <c r="B6859" s="17">
        <v>0.18712745049999999</v>
      </c>
      <c r="C6859" s="17">
        <v>0.13448995490000001</v>
      </c>
      <c r="D6859" s="17">
        <v>0.1231710558</v>
      </c>
      <c r="E6859" s="74">
        <v>0.13221237259999999</v>
      </c>
      <c r="F6859" s="74">
        <v>0.1051240111</v>
      </c>
      <c r="G6859" s="17">
        <v>0.1430531887</v>
      </c>
      <c r="J6859" s="74"/>
      <c r="K6859" s="73"/>
      <c r="L6859" s="73"/>
      <c r="M6859" s="73"/>
      <c r="N6859" s="73"/>
      <c r="O6859" s="69"/>
      <c r="P6859" s="69"/>
      <c r="Q6859" s="69"/>
      <c r="R6859" s="69"/>
      <c r="S6859" s="69"/>
      <c r="T6859" s="69"/>
      <c r="U6859" s="69"/>
      <c r="V6859" s="72"/>
      <c r="W6859" s="71"/>
      <c r="X6859" s="71"/>
    </row>
    <row r="6860" spans="1:24" ht="15.75" thickBot="1">
      <c r="A6860" s="3">
        <v>0.68520000000000003</v>
      </c>
      <c r="B6860" s="17">
        <v>0.18723675870000001</v>
      </c>
      <c r="C6860" s="17">
        <v>0.1345863947</v>
      </c>
      <c r="D6860" s="17">
        <v>0.12326468090000001</v>
      </c>
      <c r="E6860" s="74">
        <v>0.13229138339999999</v>
      </c>
      <c r="F6860" s="74">
        <v>0.1052130018</v>
      </c>
      <c r="G6860" s="17">
        <v>0.1431382658</v>
      </c>
      <c r="J6860" s="74"/>
      <c r="K6860" s="73"/>
      <c r="L6860" s="73"/>
      <c r="M6860" s="73"/>
      <c r="N6860" s="73"/>
      <c r="O6860" s="69"/>
      <c r="P6860" s="69"/>
      <c r="Q6860" s="69"/>
      <c r="R6860" s="69"/>
      <c r="S6860" s="69"/>
      <c r="T6860" s="69"/>
      <c r="U6860" s="69"/>
      <c r="V6860" s="72"/>
      <c r="W6860" s="71"/>
      <c r="X6860" s="71"/>
    </row>
    <row r="6861" spans="1:24" ht="15.75" thickBot="1">
      <c r="A6861" s="3">
        <v>0.68530000000000002</v>
      </c>
      <c r="B6861" s="17">
        <v>0.1873460817</v>
      </c>
      <c r="C6861" s="17">
        <v>0.1346828521</v>
      </c>
      <c r="D6861" s="17">
        <v>0.1233583241</v>
      </c>
      <c r="E6861" s="74">
        <v>0.1323704081</v>
      </c>
      <c r="F6861" s="74">
        <v>0.1053020116</v>
      </c>
      <c r="G6861" s="17">
        <v>0.14322335729999999</v>
      </c>
      <c r="J6861" s="74"/>
      <c r="K6861" s="73"/>
      <c r="L6861" s="73"/>
      <c r="M6861" s="73"/>
      <c r="N6861" s="73"/>
      <c r="O6861" s="69"/>
      <c r="P6861" s="69"/>
      <c r="Q6861" s="69"/>
      <c r="R6861" s="69"/>
      <c r="S6861" s="69"/>
      <c r="T6861" s="69"/>
      <c r="U6861" s="69"/>
      <c r="V6861" s="72"/>
      <c r="W6861" s="71"/>
      <c r="X6861" s="71"/>
    </row>
    <row r="6862" spans="1:24" ht="15.75" thickBot="1">
      <c r="A6862" s="3">
        <v>0.68540000000000001</v>
      </c>
      <c r="B6862" s="17">
        <v>0.18745541960000001</v>
      </c>
      <c r="C6862" s="17">
        <v>0.13477932710000001</v>
      </c>
      <c r="D6862" s="17">
        <v>0.12345198559999999</v>
      </c>
      <c r="E6862" s="74">
        <v>0.1324494467</v>
      </c>
      <c r="F6862" s="74">
        <v>0.10539104050000001</v>
      </c>
      <c r="G6862" s="17">
        <v>0.14330846289999999</v>
      </c>
      <c r="J6862" s="74"/>
      <c r="K6862" s="73"/>
      <c r="L6862" s="73"/>
      <c r="M6862" s="73"/>
      <c r="N6862" s="73"/>
      <c r="O6862" s="69"/>
      <c r="P6862" s="69"/>
      <c r="Q6862" s="69"/>
      <c r="R6862" s="69"/>
      <c r="S6862" s="69"/>
      <c r="T6862" s="69"/>
      <c r="U6862" s="69"/>
      <c r="V6862" s="72"/>
      <c r="W6862" s="71"/>
      <c r="X6862" s="71"/>
    </row>
    <row r="6863" spans="1:24" ht="15.75" thickBot="1">
      <c r="A6863" s="3">
        <v>0.6855</v>
      </c>
      <c r="B6863" s="17">
        <v>0.18756477229999999</v>
      </c>
      <c r="C6863" s="17">
        <v>0.13487581979999999</v>
      </c>
      <c r="D6863" s="17">
        <v>0.1235456653</v>
      </c>
      <c r="E6863" s="74">
        <v>0.13252849920000001</v>
      </c>
      <c r="F6863" s="74">
        <v>0.1054800887</v>
      </c>
      <c r="G6863" s="17">
        <v>0.14339358290000001</v>
      </c>
      <c r="J6863" s="74"/>
      <c r="K6863" s="73"/>
      <c r="L6863" s="73"/>
      <c r="M6863" s="73"/>
      <c r="N6863" s="73"/>
      <c r="O6863" s="69"/>
      <c r="P6863" s="69"/>
      <c r="Q6863" s="69"/>
      <c r="R6863" s="69"/>
      <c r="S6863" s="69"/>
      <c r="T6863" s="69"/>
      <c r="U6863" s="69"/>
      <c r="V6863" s="72"/>
      <c r="W6863" s="71"/>
      <c r="X6863" s="71"/>
    </row>
    <row r="6864" spans="1:24" ht="15.75" thickBot="1">
      <c r="A6864" s="3">
        <v>0.68559999999999999</v>
      </c>
      <c r="B6864" s="17">
        <v>0.18767413990000001</v>
      </c>
      <c r="C6864" s="17">
        <v>0.13497233010000001</v>
      </c>
      <c r="D6864" s="17">
        <v>0.1236393632</v>
      </c>
      <c r="E6864" s="74">
        <v>0.13260756570000001</v>
      </c>
      <c r="F6864" s="74">
        <v>0.105569156</v>
      </c>
      <c r="G6864" s="17">
        <v>0.14347871709999999</v>
      </c>
      <c r="J6864" s="74"/>
      <c r="K6864" s="73"/>
      <c r="L6864" s="73"/>
      <c r="M6864" s="73"/>
      <c r="N6864" s="73"/>
      <c r="O6864" s="69"/>
      <c r="P6864" s="69"/>
      <c r="Q6864" s="69"/>
      <c r="R6864" s="69"/>
      <c r="S6864" s="69"/>
      <c r="T6864" s="69"/>
      <c r="U6864" s="69"/>
      <c r="V6864" s="72"/>
      <c r="W6864" s="71"/>
      <c r="X6864" s="71"/>
    </row>
    <row r="6865" spans="1:24" ht="15.75" thickBot="1">
      <c r="A6865" s="3">
        <v>0.68569999999999998</v>
      </c>
      <c r="B6865" s="17">
        <v>0.18778352240000001</v>
      </c>
      <c r="C6865" s="17">
        <v>0.13506885800000001</v>
      </c>
      <c r="D6865" s="17">
        <v>0.1237330794</v>
      </c>
      <c r="E6865" s="74">
        <v>0.1326866461</v>
      </c>
      <c r="F6865" s="74">
        <v>0.1056582425</v>
      </c>
      <c r="G6865" s="17">
        <v>0.14356386560000001</v>
      </c>
      <c r="J6865" s="74"/>
      <c r="K6865" s="73"/>
      <c r="L6865" s="73"/>
      <c r="M6865" s="73"/>
      <c r="N6865" s="73"/>
      <c r="O6865" s="69"/>
      <c r="P6865" s="69"/>
      <c r="Q6865" s="69"/>
      <c r="R6865" s="69"/>
      <c r="S6865" s="69"/>
      <c r="T6865" s="69"/>
      <c r="U6865" s="69"/>
      <c r="V6865" s="72"/>
      <c r="W6865" s="71"/>
      <c r="X6865" s="71"/>
    </row>
    <row r="6866" spans="1:24" ht="15.75" thickBot="1">
      <c r="A6866" s="3">
        <v>0.68579999999999997</v>
      </c>
      <c r="B6866" s="17">
        <v>0.18789291990000001</v>
      </c>
      <c r="C6866" s="17">
        <v>0.13516540369999999</v>
      </c>
      <c r="D6866" s="17">
        <v>0.1238268139</v>
      </c>
      <c r="E6866" s="74">
        <v>0.1327657404</v>
      </c>
      <c r="F6866" s="74">
        <v>0.10574734819999999</v>
      </c>
      <c r="G6866" s="17">
        <v>0.14364902839999999</v>
      </c>
      <c r="J6866" s="74"/>
      <c r="K6866" s="73"/>
      <c r="L6866" s="73"/>
      <c r="M6866" s="73"/>
      <c r="N6866" s="73"/>
      <c r="O6866" s="69"/>
      <c r="P6866" s="69"/>
      <c r="Q6866" s="69"/>
      <c r="R6866" s="69"/>
      <c r="S6866" s="69"/>
      <c r="T6866" s="69"/>
      <c r="U6866" s="69"/>
      <c r="V6866" s="72"/>
      <c r="W6866" s="71"/>
      <c r="X6866" s="71"/>
    </row>
    <row r="6867" spans="1:24" ht="15.75" thickBot="1">
      <c r="A6867" s="3">
        <v>0.68589999999999995</v>
      </c>
      <c r="B6867" s="17">
        <v>0.18800233220000001</v>
      </c>
      <c r="C6867" s="17">
        <v>0.1352619669</v>
      </c>
      <c r="D6867" s="17">
        <v>0.1239205666</v>
      </c>
      <c r="E6867" s="74">
        <v>0.13284484869999999</v>
      </c>
      <c r="F6867" s="74">
        <v>0.1058364732</v>
      </c>
      <c r="G6867" s="17">
        <v>0.14373420549999999</v>
      </c>
      <c r="J6867" s="74"/>
      <c r="K6867" s="73"/>
      <c r="L6867" s="73"/>
      <c r="M6867" s="73"/>
      <c r="N6867" s="73"/>
      <c r="O6867" s="69"/>
      <c r="P6867" s="69"/>
      <c r="Q6867" s="69"/>
      <c r="R6867" s="69"/>
      <c r="S6867" s="69"/>
      <c r="T6867" s="69"/>
      <c r="U6867" s="69"/>
      <c r="V6867" s="72"/>
      <c r="W6867" s="71"/>
      <c r="X6867" s="71"/>
    </row>
    <row r="6868" spans="1:24" ht="15.75" thickBot="1">
      <c r="A6868" s="3">
        <v>0.68600000000000005</v>
      </c>
      <c r="B6868" s="17">
        <v>0.1881117595</v>
      </c>
      <c r="C6868" s="17">
        <v>0.13535854789999999</v>
      </c>
      <c r="D6868" s="17">
        <v>0.1240143376</v>
      </c>
      <c r="E6868" s="74">
        <v>0.132923971</v>
      </c>
      <c r="F6868" s="74">
        <v>0.10592561740000001</v>
      </c>
      <c r="G6868" s="17">
        <v>0.14381939690000001</v>
      </c>
      <c r="J6868" s="74"/>
      <c r="K6868" s="73"/>
      <c r="L6868" s="73"/>
      <c r="M6868" s="73"/>
      <c r="N6868" s="73"/>
      <c r="O6868" s="69"/>
      <c r="P6868" s="69"/>
      <c r="Q6868" s="69"/>
      <c r="R6868" s="69"/>
      <c r="S6868" s="69"/>
      <c r="T6868" s="69"/>
      <c r="U6868" s="69"/>
      <c r="V6868" s="72"/>
      <c r="W6868" s="71"/>
      <c r="X6868" s="71"/>
    </row>
    <row r="6869" spans="1:24" ht="15.75" thickBot="1">
      <c r="A6869" s="3">
        <v>0.68610000000000004</v>
      </c>
      <c r="B6869" s="17">
        <v>0.18822120170000001</v>
      </c>
      <c r="C6869" s="17">
        <v>0.13545514659999999</v>
      </c>
      <c r="D6869" s="17">
        <v>0.124108127</v>
      </c>
      <c r="E6869" s="74">
        <v>0.13300310730000001</v>
      </c>
      <c r="F6869" s="74">
        <v>0.10601478089999999</v>
      </c>
      <c r="G6869" s="17">
        <v>0.14390460259999999</v>
      </c>
      <c r="J6869" s="74"/>
      <c r="K6869" s="73"/>
      <c r="L6869" s="73"/>
      <c r="M6869" s="73"/>
      <c r="N6869" s="73"/>
      <c r="O6869" s="69"/>
      <c r="P6869" s="69"/>
      <c r="Q6869" s="69"/>
      <c r="R6869" s="69"/>
      <c r="S6869" s="69"/>
      <c r="T6869" s="69"/>
      <c r="U6869" s="69"/>
      <c r="V6869" s="72"/>
      <c r="W6869" s="71"/>
      <c r="X6869" s="71"/>
    </row>
    <row r="6870" spans="1:24" ht="15.75" thickBot="1">
      <c r="A6870" s="3">
        <v>0.68620000000000003</v>
      </c>
      <c r="B6870" s="17">
        <v>0.1883306589</v>
      </c>
      <c r="C6870" s="17">
        <v>0.1355517631</v>
      </c>
      <c r="D6870" s="17">
        <v>0.12420193459999999</v>
      </c>
      <c r="E6870" s="74">
        <v>0.1330822575</v>
      </c>
      <c r="F6870" s="74">
        <v>0.1061039636</v>
      </c>
      <c r="G6870" s="17">
        <v>0.14398982269999999</v>
      </c>
      <c r="J6870" s="74"/>
      <c r="K6870" s="73"/>
      <c r="L6870" s="73"/>
      <c r="M6870" s="73"/>
      <c r="N6870" s="73"/>
      <c r="O6870" s="69"/>
      <c r="P6870" s="69"/>
      <c r="Q6870" s="69"/>
      <c r="R6870" s="69"/>
      <c r="S6870" s="69"/>
      <c r="T6870" s="69"/>
      <c r="U6870" s="69"/>
      <c r="V6870" s="72"/>
      <c r="W6870" s="71"/>
      <c r="X6870" s="71"/>
    </row>
    <row r="6871" spans="1:24" ht="15.75" thickBot="1">
      <c r="A6871" s="3">
        <v>0.68630000000000002</v>
      </c>
      <c r="B6871" s="17">
        <v>0.18844013109999999</v>
      </c>
      <c r="C6871" s="17">
        <v>0.13564839719999999</v>
      </c>
      <c r="D6871" s="17">
        <v>0.1242957606</v>
      </c>
      <c r="E6871" s="74">
        <v>0.13316142180000001</v>
      </c>
      <c r="F6871" s="74">
        <v>0.10619316569999999</v>
      </c>
      <c r="G6871" s="17">
        <v>0.1440750572</v>
      </c>
      <c r="J6871" s="74"/>
      <c r="K6871" s="73"/>
      <c r="L6871" s="73"/>
      <c r="M6871" s="73"/>
      <c r="N6871" s="73"/>
      <c r="O6871" s="69"/>
      <c r="P6871" s="69"/>
      <c r="Q6871" s="69"/>
      <c r="R6871" s="69"/>
      <c r="S6871" s="69"/>
      <c r="T6871" s="69"/>
      <c r="U6871" s="69"/>
      <c r="V6871" s="72"/>
      <c r="W6871" s="71"/>
      <c r="X6871" s="71"/>
    </row>
    <row r="6872" spans="1:24" ht="15.75" thickBot="1">
      <c r="A6872" s="3">
        <v>0.68640000000000001</v>
      </c>
      <c r="B6872" s="17">
        <v>0.18854961819999999</v>
      </c>
      <c r="C6872" s="17">
        <v>0.13574504909999999</v>
      </c>
      <c r="D6872" s="17">
        <v>0.12438960490000001</v>
      </c>
      <c r="E6872" s="74">
        <v>0.1332406001</v>
      </c>
      <c r="F6872" s="74">
        <v>0.10628238700000001</v>
      </c>
      <c r="G6872" s="17">
        <v>0.1441603061</v>
      </c>
      <c r="J6872" s="74"/>
      <c r="K6872" s="73"/>
      <c r="L6872" s="73"/>
      <c r="M6872" s="73"/>
      <c r="N6872" s="73"/>
      <c r="O6872" s="69"/>
      <c r="P6872" s="69"/>
      <c r="Q6872" s="69"/>
      <c r="R6872" s="69"/>
      <c r="S6872" s="69"/>
      <c r="T6872" s="69"/>
      <c r="U6872" s="69"/>
      <c r="V6872" s="72"/>
      <c r="W6872" s="71"/>
      <c r="X6872" s="71"/>
    </row>
    <row r="6873" spans="1:24" ht="15.75" thickBot="1">
      <c r="A6873" s="3">
        <v>0.6865</v>
      </c>
      <c r="B6873" s="17">
        <v>0.18865912039999999</v>
      </c>
      <c r="C6873" s="17">
        <v>0.13584171880000001</v>
      </c>
      <c r="D6873" s="17">
        <v>0.12448346759999999</v>
      </c>
      <c r="E6873" s="74">
        <v>0.13331979250000001</v>
      </c>
      <c r="F6873" s="74">
        <v>0.1063716277</v>
      </c>
      <c r="G6873" s="17">
        <v>0.14424556929999999</v>
      </c>
      <c r="J6873" s="74"/>
      <c r="K6873" s="73"/>
      <c r="L6873" s="73"/>
      <c r="M6873" s="73"/>
      <c r="N6873" s="73"/>
      <c r="O6873" s="69"/>
      <c r="P6873" s="69"/>
      <c r="Q6873" s="69"/>
      <c r="R6873" s="69"/>
      <c r="S6873" s="69"/>
      <c r="T6873" s="69"/>
      <c r="U6873" s="69"/>
      <c r="V6873" s="72"/>
      <c r="W6873" s="71"/>
      <c r="X6873" s="71"/>
    </row>
    <row r="6874" spans="1:24" ht="15.75" thickBot="1">
      <c r="A6874" s="3">
        <v>0.68659999999999999</v>
      </c>
      <c r="B6874" s="17">
        <v>0.1887686375</v>
      </c>
      <c r="C6874" s="17">
        <v>0.1359384062</v>
      </c>
      <c r="D6874" s="17">
        <v>0.12457734870000001</v>
      </c>
      <c r="E6874" s="74">
        <v>0.13339899890000001</v>
      </c>
      <c r="F6874" s="74">
        <v>0.1064608876</v>
      </c>
      <c r="G6874" s="17">
        <v>0.1443308469</v>
      </c>
      <c r="J6874" s="74"/>
      <c r="K6874" s="73"/>
      <c r="L6874" s="73"/>
      <c r="M6874" s="73"/>
      <c r="N6874" s="73"/>
      <c r="O6874" s="69"/>
      <c r="P6874" s="69"/>
      <c r="Q6874" s="69"/>
      <c r="R6874" s="69"/>
      <c r="S6874" s="69"/>
      <c r="T6874" s="69"/>
      <c r="U6874" s="69"/>
      <c r="V6874" s="72"/>
      <c r="W6874" s="71"/>
      <c r="X6874" s="71"/>
    </row>
    <row r="6875" spans="1:24" ht="15.75" thickBot="1">
      <c r="A6875" s="3">
        <v>0.68669999999999998</v>
      </c>
      <c r="B6875" s="17">
        <v>0.18887816969999999</v>
      </c>
      <c r="C6875" s="17">
        <v>0.1360351115</v>
      </c>
      <c r="D6875" s="17">
        <v>0.12467124810000001</v>
      </c>
      <c r="E6875" s="74">
        <v>0.13347821930000001</v>
      </c>
      <c r="F6875" s="74">
        <v>0.106550167</v>
      </c>
      <c r="G6875" s="17">
        <v>0.14441613889999999</v>
      </c>
      <c r="J6875" s="74"/>
      <c r="K6875" s="73"/>
      <c r="L6875" s="73"/>
      <c r="M6875" s="73"/>
      <c r="N6875" s="73"/>
      <c r="O6875" s="69"/>
      <c r="P6875" s="69"/>
      <c r="Q6875" s="69"/>
      <c r="R6875" s="69"/>
      <c r="S6875" s="69"/>
      <c r="T6875" s="69"/>
      <c r="U6875" s="69"/>
      <c r="V6875" s="72"/>
      <c r="W6875" s="71"/>
      <c r="X6875" s="71"/>
    </row>
    <row r="6876" spans="1:24" ht="15.75" thickBot="1">
      <c r="A6876" s="3">
        <v>0.68679999999999997</v>
      </c>
      <c r="B6876" s="17">
        <v>0.18898771689999999</v>
      </c>
      <c r="C6876" s="17">
        <v>0.13613183449999999</v>
      </c>
      <c r="D6876" s="17">
        <v>0.124765166</v>
      </c>
      <c r="E6876" s="74">
        <v>0.13355745390000001</v>
      </c>
      <c r="F6876" s="74">
        <v>0.1066394656</v>
      </c>
      <c r="G6876" s="17">
        <v>0.14450144540000001</v>
      </c>
      <c r="J6876" s="74"/>
      <c r="K6876" s="73"/>
      <c r="L6876" s="73"/>
      <c r="M6876" s="73"/>
      <c r="N6876" s="73"/>
      <c r="O6876" s="69"/>
      <c r="P6876" s="69"/>
      <c r="Q6876" s="69"/>
      <c r="R6876" s="69"/>
      <c r="S6876" s="69"/>
      <c r="T6876" s="69"/>
      <c r="U6876" s="69"/>
      <c r="V6876" s="72"/>
      <c r="W6876" s="71"/>
      <c r="X6876" s="71"/>
    </row>
    <row r="6877" spans="1:24" ht="15.75" thickBot="1">
      <c r="A6877" s="3">
        <v>0.68689999999999996</v>
      </c>
      <c r="B6877" s="17">
        <v>0.1890972792</v>
      </c>
      <c r="C6877" s="17">
        <v>0.13622857529999999</v>
      </c>
      <c r="D6877" s="17">
        <v>0.1248591022</v>
      </c>
      <c r="E6877" s="74">
        <v>0.13363670250000001</v>
      </c>
      <c r="F6877" s="74">
        <v>0.1067287837</v>
      </c>
      <c r="G6877" s="17">
        <v>0.1445867663</v>
      </c>
      <c r="J6877" s="74"/>
      <c r="K6877" s="73"/>
      <c r="L6877" s="73"/>
      <c r="M6877" s="73"/>
      <c r="N6877" s="73"/>
      <c r="O6877" s="69"/>
      <c r="P6877" s="69"/>
      <c r="Q6877" s="69"/>
      <c r="R6877" s="69"/>
      <c r="S6877" s="69"/>
      <c r="T6877" s="69"/>
      <c r="U6877" s="69"/>
      <c r="V6877" s="72"/>
      <c r="W6877" s="71"/>
      <c r="X6877" s="71"/>
    </row>
    <row r="6878" spans="1:24" ht="15.75" thickBot="1">
      <c r="A6878" s="3">
        <v>0.68700000000000006</v>
      </c>
      <c r="B6878" s="17">
        <v>0.18920685649999999</v>
      </c>
      <c r="C6878" s="17">
        <v>0.13632533399999999</v>
      </c>
      <c r="D6878" s="17">
        <v>0.1249530569</v>
      </c>
      <c r="E6878" s="74">
        <v>0.13371596529999999</v>
      </c>
      <c r="F6878" s="74">
        <v>0.1068181211</v>
      </c>
      <c r="G6878" s="17">
        <v>0.14467210159999999</v>
      </c>
      <c r="J6878" s="74"/>
      <c r="K6878" s="73"/>
      <c r="L6878" s="73"/>
      <c r="M6878" s="73"/>
      <c r="N6878" s="73"/>
      <c r="O6878" s="69"/>
      <c r="P6878" s="69"/>
      <c r="Q6878" s="69"/>
      <c r="R6878" s="69"/>
      <c r="S6878" s="69"/>
      <c r="T6878" s="69"/>
      <c r="U6878" s="69"/>
      <c r="V6878" s="72"/>
      <c r="W6878" s="71"/>
      <c r="X6878" s="71"/>
    </row>
    <row r="6879" spans="1:24" ht="15.75" thickBot="1">
      <c r="A6879" s="3">
        <v>0.68710000000000004</v>
      </c>
      <c r="B6879" s="17">
        <v>0.18931644889999999</v>
      </c>
      <c r="C6879" s="17">
        <v>0.1364221105</v>
      </c>
      <c r="D6879" s="17">
        <v>0.12504703010000001</v>
      </c>
      <c r="E6879" s="74">
        <v>0.13379524209999999</v>
      </c>
      <c r="F6879" s="74">
        <v>0.106907478</v>
      </c>
      <c r="G6879" s="17">
        <v>0.1447574515</v>
      </c>
      <c r="J6879" s="74"/>
      <c r="K6879" s="73"/>
      <c r="L6879" s="73"/>
      <c r="M6879" s="73"/>
      <c r="N6879" s="73"/>
      <c r="O6879" s="69"/>
      <c r="P6879" s="69"/>
      <c r="Q6879" s="69"/>
      <c r="R6879" s="69"/>
      <c r="S6879" s="69"/>
      <c r="T6879" s="69"/>
      <c r="U6879" s="69"/>
      <c r="V6879" s="72"/>
      <c r="W6879" s="71"/>
      <c r="X6879" s="71"/>
    </row>
    <row r="6880" spans="1:24" ht="15.75" thickBot="1">
      <c r="A6880" s="3">
        <v>0.68720000000000003</v>
      </c>
      <c r="B6880" s="17">
        <v>0.18942605639999999</v>
      </c>
      <c r="C6880" s="17">
        <v>0.13651890489999999</v>
      </c>
      <c r="D6880" s="17">
        <v>0.12514102169999999</v>
      </c>
      <c r="E6880" s="74">
        <v>0.1338745331</v>
      </c>
      <c r="F6880" s="74">
        <v>0.10699685420000001</v>
      </c>
      <c r="G6880" s="17">
        <v>0.1448428158</v>
      </c>
      <c r="J6880" s="74"/>
      <c r="K6880" s="73"/>
      <c r="L6880" s="73"/>
      <c r="M6880" s="73"/>
      <c r="N6880" s="73"/>
      <c r="O6880" s="69"/>
      <c r="P6880" s="69"/>
      <c r="Q6880" s="69"/>
      <c r="R6880" s="69"/>
      <c r="S6880" s="69"/>
      <c r="T6880" s="69"/>
      <c r="U6880" s="69"/>
      <c r="V6880" s="72"/>
      <c r="W6880" s="71"/>
      <c r="X6880" s="71"/>
    </row>
    <row r="6881" spans="1:24" ht="15.75" thickBot="1">
      <c r="A6881" s="3">
        <v>0.68730000000000002</v>
      </c>
      <c r="B6881" s="17">
        <v>0.18953567900000001</v>
      </c>
      <c r="C6881" s="17">
        <v>0.13661571719999999</v>
      </c>
      <c r="D6881" s="17">
        <v>0.1252350317</v>
      </c>
      <c r="E6881" s="74">
        <v>0.13395383820000001</v>
      </c>
      <c r="F6881" s="74">
        <v>0.1070862499</v>
      </c>
      <c r="G6881" s="17">
        <v>0.1449281945</v>
      </c>
      <c r="J6881" s="74"/>
      <c r="K6881" s="73"/>
      <c r="L6881" s="73"/>
      <c r="M6881" s="73"/>
      <c r="N6881" s="73"/>
      <c r="O6881" s="69"/>
      <c r="P6881" s="69"/>
      <c r="Q6881" s="69"/>
      <c r="R6881" s="69"/>
      <c r="S6881" s="69"/>
      <c r="T6881" s="69"/>
      <c r="U6881" s="69"/>
      <c r="V6881" s="72"/>
      <c r="W6881" s="71"/>
      <c r="X6881" s="71"/>
    </row>
    <row r="6882" spans="1:24" ht="15.75" thickBot="1">
      <c r="A6882" s="3">
        <v>0.68740000000000001</v>
      </c>
      <c r="B6882" s="17">
        <v>0.18964531670000001</v>
      </c>
      <c r="C6882" s="17">
        <v>0.13671254729999999</v>
      </c>
      <c r="D6882" s="17">
        <v>0.12532906029999999</v>
      </c>
      <c r="E6882" s="74">
        <v>0.1340331575</v>
      </c>
      <c r="F6882" s="74">
        <v>0.107175665</v>
      </c>
      <c r="G6882" s="17">
        <v>0.14501358780000001</v>
      </c>
      <c r="J6882" s="74"/>
      <c r="K6882" s="73"/>
      <c r="L6882" s="73"/>
      <c r="M6882" s="73"/>
      <c r="N6882" s="73"/>
      <c r="O6882" s="69"/>
      <c r="P6882" s="69"/>
      <c r="Q6882" s="69"/>
      <c r="R6882" s="69"/>
      <c r="S6882" s="69"/>
      <c r="T6882" s="69"/>
      <c r="U6882" s="69"/>
      <c r="V6882" s="72"/>
      <c r="W6882" s="71"/>
      <c r="X6882" s="71"/>
    </row>
    <row r="6883" spans="1:24" ht="15.75" thickBot="1">
      <c r="A6883" s="3">
        <v>0.6875</v>
      </c>
      <c r="B6883" s="17">
        <v>0.18975496959999999</v>
      </c>
      <c r="C6883" s="17">
        <v>0.1368093953</v>
      </c>
      <c r="D6883" s="17">
        <v>0.1254231073</v>
      </c>
      <c r="E6883" s="74">
        <v>0.13411249089999999</v>
      </c>
      <c r="F6883" s="74">
        <v>0.1072650996</v>
      </c>
      <c r="G6883" s="17">
        <v>0.1450989956</v>
      </c>
      <c r="J6883" s="74"/>
      <c r="K6883" s="73"/>
      <c r="L6883" s="73"/>
      <c r="M6883" s="73"/>
      <c r="N6883" s="73"/>
      <c r="O6883" s="69"/>
      <c r="P6883" s="69"/>
      <c r="Q6883" s="69"/>
      <c r="R6883" s="69"/>
      <c r="S6883" s="69"/>
      <c r="T6883" s="69"/>
      <c r="U6883" s="69"/>
      <c r="V6883" s="72"/>
      <c r="W6883" s="71"/>
      <c r="X6883" s="71"/>
    </row>
    <row r="6884" spans="1:24" ht="15.75" thickBot="1">
      <c r="A6884" s="3">
        <v>0.68759999999999999</v>
      </c>
      <c r="B6884" s="17">
        <v>0.18986463749999999</v>
      </c>
      <c r="C6884" s="17">
        <v>0.1369062613</v>
      </c>
      <c r="D6884" s="17">
        <v>0.1255171729</v>
      </c>
      <c r="E6884" s="74">
        <v>0.13419183849999999</v>
      </c>
      <c r="F6884" s="74">
        <v>0.1073545536</v>
      </c>
      <c r="G6884" s="17">
        <v>0.1451844179</v>
      </c>
      <c r="J6884" s="74"/>
      <c r="K6884" s="73"/>
      <c r="L6884" s="73"/>
      <c r="M6884" s="73"/>
      <c r="N6884" s="73"/>
      <c r="O6884" s="69"/>
      <c r="P6884" s="69"/>
      <c r="Q6884" s="69"/>
      <c r="R6884" s="69"/>
      <c r="S6884" s="69"/>
      <c r="T6884" s="69"/>
      <c r="U6884" s="69"/>
      <c r="V6884" s="72"/>
      <c r="W6884" s="71"/>
      <c r="X6884" s="71"/>
    </row>
    <row r="6885" spans="1:24" ht="15.75" thickBot="1">
      <c r="A6885" s="3">
        <v>0.68769999999999998</v>
      </c>
      <c r="B6885" s="17">
        <v>0.1899743207</v>
      </c>
      <c r="C6885" s="17">
        <v>0.1370031451</v>
      </c>
      <c r="D6885" s="17">
        <v>0.125611257</v>
      </c>
      <c r="E6885" s="74">
        <v>0.1342712003</v>
      </c>
      <c r="F6885" s="74">
        <v>0.10744402710000001</v>
      </c>
      <c r="G6885" s="17">
        <v>0.14526985479999999</v>
      </c>
      <c r="J6885" s="74"/>
      <c r="K6885" s="73"/>
      <c r="L6885" s="73"/>
      <c r="M6885" s="73"/>
      <c r="N6885" s="73"/>
      <c r="O6885" s="69"/>
      <c r="P6885" s="69"/>
      <c r="Q6885" s="69"/>
      <c r="R6885" s="69"/>
      <c r="S6885" s="69"/>
      <c r="T6885" s="69"/>
      <c r="U6885" s="69"/>
      <c r="V6885" s="72"/>
      <c r="W6885" s="71"/>
      <c r="X6885" s="71"/>
    </row>
    <row r="6886" spans="1:24" ht="15.75" thickBot="1">
      <c r="A6886" s="3">
        <v>0.68779999999999997</v>
      </c>
      <c r="B6886" s="17">
        <v>0.19008401899999999</v>
      </c>
      <c r="C6886" s="17">
        <v>0.13710004689999999</v>
      </c>
      <c r="D6886" s="17">
        <v>0.12570535960000001</v>
      </c>
      <c r="E6886" s="74">
        <v>0.1343505763</v>
      </c>
      <c r="F6886" s="74">
        <v>0.1075335201</v>
      </c>
      <c r="G6886" s="17">
        <v>0.14535530620000001</v>
      </c>
      <c r="J6886" s="74"/>
      <c r="K6886" s="73"/>
      <c r="L6886" s="73"/>
      <c r="M6886" s="73"/>
      <c r="N6886" s="73"/>
      <c r="O6886" s="69"/>
      <c r="P6886" s="69"/>
      <c r="Q6886" s="69"/>
      <c r="R6886" s="69"/>
      <c r="S6886" s="69"/>
      <c r="T6886" s="69"/>
      <c r="U6886" s="69"/>
      <c r="V6886" s="72"/>
      <c r="W6886" s="71"/>
      <c r="X6886" s="71"/>
    </row>
    <row r="6887" spans="1:24" ht="15.75" thickBot="1">
      <c r="A6887" s="3">
        <v>0.68789999999999996</v>
      </c>
      <c r="B6887" s="17">
        <v>0.19019373249999999</v>
      </c>
      <c r="C6887" s="17">
        <v>0.13719696670000001</v>
      </c>
      <c r="D6887" s="17">
        <v>0.1257994808</v>
      </c>
      <c r="E6887" s="74">
        <v>0.13442996660000001</v>
      </c>
      <c r="F6887" s="74">
        <v>0.1076230327</v>
      </c>
      <c r="G6887" s="17">
        <v>0.14544077220000001</v>
      </c>
      <c r="J6887" s="74"/>
      <c r="K6887" s="73"/>
      <c r="L6887" s="73"/>
      <c r="M6887" s="73"/>
      <c r="N6887" s="73"/>
      <c r="O6887" s="69"/>
      <c r="P6887" s="69"/>
      <c r="Q6887" s="69"/>
      <c r="R6887" s="69"/>
      <c r="S6887" s="69"/>
      <c r="T6887" s="69"/>
      <c r="U6887" s="69"/>
      <c r="V6887" s="72"/>
      <c r="W6887" s="71"/>
      <c r="X6887" s="71"/>
    </row>
    <row r="6888" spans="1:24" ht="15.75" thickBot="1">
      <c r="A6888" s="3">
        <v>0.68799999999999994</v>
      </c>
      <c r="B6888" s="17">
        <v>0.19030346109999999</v>
      </c>
      <c r="C6888" s="17">
        <v>0.1372939044</v>
      </c>
      <c r="D6888" s="17">
        <v>0.12589362060000001</v>
      </c>
      <c r="E6888" s="74">
        <v>0.13450937099999999</v>
      </c>
      <c r="F6888" s="74">
        <v>0.1077125647</v>
      </c>
      <c r="G6888" s="17">
        <v>0.1455262527</v>
      </c>
      <c r="J6888" s="74"/>
      <c r="K6888" s="73"/>
      <c r="L6888" s="73"/>
      <c r="M6888" s="73"/>
      <c r="N6888" s="73"/>
      <c r="O6888" s="69"/>
      <c r="P6888" s="69"/>
      <c r="Q6888" s="69"/>
      <c r="R6888" s="69"/>
      <c r="S6888" s="69"/>
      <c r="T6888" s="69"/>
      <c r="U6888" s="69"/>
      <c r="V6888" s="72"/>
      <c r="W6888" s="71"/>
      <c r="X6888" s="71"/>
    </row>
    <row r="6889" spans="1:24" ht="15.75" thickBot="1">
      <c r="A6889" s="3">
        <v>0.68810000000000004</v>
      </c>
      <c r="B6889" s="17">
        <v>0.190413205</v>
      </c>
      <c r="C6889" s="17">
        <v>0.13739086010000001</v>
      </c>
      <c r="D6889" s="17">
        <v>0.12598777890000001</v>
      </c>
      <c r="E6889" s="74">
        <v>0.13458878969999999</v>
      </c>
      <c r="F6889" s="74">
        <v>0.1078021163</v>
      </c>
      <c r="G6889" s="17">
        <v>0.1456117479</v>
      </c>
      <c r="J6889" s="74"/>
      <c r="K6889" s="73"/>
      <c r="L6889" s="73"/>
      <c r="M6889" s="73"/>
      <c r="N6889" s="73"/>
      <c r="O6889" s="69"/>
      <c r="P6889" s="69"/>
      <c r="Q6889" s="69"/>
      <c r="R6889" s="69"/>
      <c r="S6889" s="69"/>
      <c r="T6889" s="69"/>
      <c r="U6889" s="69"/>
      <c r="V6889" s="72"/>
      <c r="W6889" s="71"/>
      <c r="X6889" s="71"/>
    </row>
    <row r="6890" spans="1:24" ht="15.75" thickBot="1">
      <c r="A6890" s="3">
        <v>0.68820000000000003</v>
      </c>
      <c r="B6890" s="17">
        <v>0.1905229641</v>
      </c>
      <c r="C6890" s="17">
        <v>0.13748783379999999</v>
      </c>
      <c r="D6890" s="17">
        <v>0.12608195580000001</v>
      </c>
      <c r="E6890" s="74">
        <v>0.13466822270000001</v>
      </c>
      <c r="F6890" s="74">
        <v>0.1078916875</v>
      </c>
      <c r="G6890" s="17">
        <v>0.14569725759999999</v>
      </c>
      <c r="J6890" s="74"/>
      <c r="K6890" s="73"/>
      <c r="L6890" s="73"/>
      <c r="M6890" s="73"/>
      <c r="N6890" s="73"/>
      <c r="O6890" s="69"/>
      <c r="P6890" s="69"/>
      <c r="Q6890" s="69"/>
      <c r="R6890" s="69"/>
      <c r="S6890" s="69"/>
      <c r="T6890" s="69"/>
      <c r="U6890" s="69"/>
      <c r="V6890" s="72"/>
      <c r="W6890" s="71"/>
      <c r="X6890" s="71"/>
    </row>
    <row r="6891" spans="1:24" ht="15.75" thickBot="1">
      <c r="A6891" s="3">
        <v>0.68830000000000002</v>
      </c>
      <c r="B6891" s="17">
        <v>0.1906327384</v>
      </c>
      <c r="C6891" s="17">
        <v>0.13758482550000001</v>
      </c>
      <c r="D6891" s="17">
        <v>0.12617615139999999</v>
      </c>
      <c r="E6891" s="74">
        <v>0.13474766990000001</v>
      </c>
      <c r="F6891" s="74">
        <v>0.1079812782</v>
      </c>
      <c r="G6891" s="17">
        <v>0.145782782</v>
      </c>
      <c r="J6891" s="74"/>
      <c r="K6891" s="73"/>
      <c r="L6891" s="73"/>
      <c r="M6891" s="73"/>
      <c r="N6891" s="73"/>
      <c r="O6891" s="69"/>
      <c r="P6891" s="69"/>
      <c r="Q6891" s="69"/>
      <c r="R6891" s="69"/>
      <c r="S6891" s="69"/>
      <c r="T6891" s="69"/>
      <c r="U6891" s="69"/>
      <c r="V6891" s="72"/>
      <c r="W6891" s="71"/>
      <c r="X6891" s="71"/>
    </row>
    <row r="6892" spans="1:24" ht="15.75" thickBot="1">
      <c r="A6892" s="3">
        <v>0.68840000000000001</v>
      </c>
      <c r="B6892" s="17">
        <v>0.19074252799999999</v>
      </c>
      <c r="C6892" s="17">
        <v>0.1376818353</v>
      </c>
      <c r="D6892" s="17">
        <v>0.12627036550000001</v>
      </c>
      <c r="E6892" s="74">
        <v>0.13482713139999999</v>
      </c>
      <c r="F6892" s="74">
        <v>0.1080708885</v>
      </c>
      <c r="G6892" s="17">
        <v>0.145868321</v>
      </c>
      <c r="J6892" s="74"/>
      <c r="K6892" s="73"/>
      <c r="L6892" s="73"/>
      <c r="M6892" s="73"/>
      <c r="N6892" s="73"/>
      <c r="O6892" s="69"/>
      <c r="P6892" s="69"/>
      <c r="Q6892" s="69"/>
      <c r="R6892" s="69"/>
      <c r="S6892" s="69"/>
      <c r="T6892" s="69"/>
      <c r="U6892" s="69"/>
      <c r="V6892" s="72"/>
      <c r="W6892" s="71"/>
      <c r="X6892" s="71"/>
    </row>
    <row r="6893" spans="1:24" ht="15.75" thickBot="1">
      <c r="A6893" s="3">
        <v>0.6885</v>
      </c>
      <c r="B6893" s="17">
        <v>0.1908523328</v>
      </c>
      <c r="C6893" s="17">
        <v>0.137778863</v>
      </c>
      <c r="D6893" s="17">
        <v>0.12636459829999999</v>
      </c>
      <c r="E6893" s="74">
        <v>0.1349066072</v>
      </c>
      <c r="F6893" s="74">
        <v>0.1081605184</v>
      </c>
      <c r="G6893" s="17">
        <v>0.14595387470000001</v>
      </c>
      <c r="J6893" s="74"/>
      <c r="K6893" s="73"/>
      <c r="L6893" s="73"/>
      <c r="M6893" s="73"/>
      <c r="N6893" s="73"/>
      <c r="O6893" s="69"/>
      <c r="P6893" s="69"/>
      <c r="Q6893" s="69"/>
      <c r="R6893" s="69"/>
      <c r="S6893" s="69"/>
      <c r="T6893" s="69"/>
      <c r="U6893" s="69"/>
      <c r="V6893" s="72"/>
      <c r="W6893" s="71"/>
      <c r="X6893" s="71"/>
    </row>
    <row r="6894" spans="1:24" ht="15.75" thickBot="1">
      <c r="A6894" s="3">
        <v>0.68859999999999999</v>
      </c>
      <c r="B6894" s="17">
        <v>0.19096215289999999</v>
      </c>
      <c r="C6894" s="17">
        <v>0.1378759088</v>
      </c>
      <c r="D6894" s="17">
        <v>0.12645884979999999</v>
      </c>
      <c r="E6894" s="74">
        <v>0.1349860973</v>
      </c>
      <c r="F6894" s="74">
        <v>0.1082501679</v>
      </c>
      <c r="G6894" s="17">
        <v>0.14603944299999999</v>
      </c>
      <c r="J6894" s="74"/>
      <c r="K6894" s="73"/>
      <c r="L6894" s="73"/>
      <c r="M6894" s="73"/>
      <c r="N6894" s="73"/>
      <c r="O6894" s="69"/>
      <c r="P6894" s="69"/>
      <c r="Q6894" s="69"/>
      <c r="R6894" s="69"/>
      <c r="S6894" s="69"/>
      <c r="T6894" s="69"/>
      <c r="U6894" s="69"/>
      <c r="V6894" s="72"/>
      <c r="W6894" s="71"/>
      <c r="X6894" s="71"/>
    </row>
    <row r="6895" spans="1:24" ht="15.75" thickBot="1">
      <c r="A6895" s="3">
        <v>0.68869999999999998</v>
      </c>
      <c r="B6895" s="17">
        <v>0.1910719883</v>
      </c>
      <c r="C6895" s="17">
        <v>0.1379729727</v>
      </c>
      <c r="D6895" s="17">
        <v>0.12655311990000001</v>
      </c>
      <c r="E6895" s="74">
        <v>0.13506560170000001</v>
      </c>
      <c r="F6895" s="74">
        <v>0.10833983699999999</v>
      </c>
      <c r="G6895" s="17">
        <v>0.14612502590000001</v>
      </c>
      <c r="J6895" s="74"/>
      <c r="K6895" s="73"/>
      <c r="L6895" s="73"/>
      <c r="M6895" s="73"/>
      <c r="N6895" s="73"/>
      <c r="O6895" s="69"/>
      <c r="P6895" s="69"/>
      <c r="Q6895" s="69"/>
      <c r="R6895" s="69"/>
      <c r="S6895" s="69"/>
      <c r="T6895" s="69"/>
      <c r="U6895" s="69"/>
      <c r="V6895" s="72"/>
      <c r="W6895" s="71"/>
      <c r="X6895" s="71"/>
    </row>
    <row r="6896" spans="1:24" ht="15.75" thickBot="1">
      <c r="A6896" s="3">
        <v>0.68879999999999997</v>
      </c>
      <c r="B6896" s="17">
        <v>0.19118183890000001</v>
      </c>
      <c r="C6896" s="17">
        <v>0.13807005459999999</v>
      </c>
      <c r="D6896" s="17">
        <v>0.12664740869999999</v>
      </c>
      <c r="E6896" s="74">
        <v>0.13514512040000001</v>
      </c>
      <c r="F6896" s="74">
        <v>0.1084295258</v>
      </c>
      <c r="G6896" s="17">
        <v>0.14621062360000001</v>
      </c>
      <c r="J6896" s="74"/>
      <c r="K6896" s="73"/>
      <c r="L6896" s="73"/>
      <c r="M6896" s="73"/>
      <c r="N6896" s="73"/>
      <c r="O6896" s="69"/>
      <c r="P6896" s="69"/>
      <c r="Q6896" s="69"/>
      <c r="R6896" s="69"/>
      <c r="S6896" s="69"/>
      <c r="T6896" s="69"/>
      <c r="U6896" s="69"/>
      <c r="V6896" s="72"/>
      <c r="W6896" s="71"/>
      <c r="X6896" s="71"/>
    </row>
    <row r="6897" spans="1:24" ht="15.75" thickBot="1">
      <c r="A6897" s="3">
        <v>0.68889999999999996</v>
      </c>
      <c r="B6897" s="17">
        <v>0.1912917049</v>
      </c>
      <c r="C6897" s="17">
        <v>0.13816715469999999</v>
      </c>
      <c r="D6897" s="17">
        <v>0.12674171619999999</v>
      </c>
      <c r="E6897" s="74">
        <v>0.13522465350000001</v>
      </c>
      <c r="F6897" s="74">
        <v>0.10851923419999999</v>
      </c>
      <c r="G6897" s="17">
        <v>0.14629623589999999</v>
      </c>
      <c r="J6897" s="74"/>
      <c r="K6897" s="73"/>
      <c r="L6897" s="73"/>
      <c r="M6897" s="73"/>
      <c r="N6897" s="73"/>
      <c r="O6897" s="69"/>
      <c r="P6897" s="69"/>
      <c r="Q6897" s="69"/>
      <c r="R6897" s="69"/>
      <c r="S6897" s="69"/>
      <c r="T6897" s="69"/>
      <c r="U6897" s="69"/>
      <c r="V6897" s="72"/>
      <c r="W6897" s="71"/>
      <c r="X6897" s="71"/>
    </row>
    <row r="6898" spans="1:24" ht="15.75" thickBot="1">
      <c r="A6898" s="3">
        <v>0.68899999999999995</v>
      </c>
      <c r="B6898" s="17">
        <v>0.1914015862</v>
      </c>
      <c r="C6898" s="17">
        <v>0.1382642728</v>
      </c>
      <c r="D6898" s="17">
        <v>0.12683604230000001</v>
      </c>
      <c r="E6898" s="74">
        <v>0.1353042009</v>
      </c>
      <c r="F6898" s="74">
        <v>0.1086089623</v>
      </c>
      <c r="G6898" s="17">
        <v>0.146381863</v>
      </c>
      <c r="J6898" s="74"/>
      <c r="K6898" s="73"/>
      <c r="L6898" s="73"/>
      <c r="M6898" s="73"/>
      <c r="N6898" s="73"/>
      <c r="O6898" s="69"/>
      <c r="P6898" s="69"/>
      <c r="Q6898" s="69"/>
      <c r="R6898" s="69"/>
      <c r="S6898" s="69"/>
      <c r="T6898" s="69"/>
      <c r="U6898" s="69"/>
      <c r="V6898" s="72"/>
      <c r="W6898" s="71"/>
      <c r="X6898" s="71"/>
    </row>
    <row r="6899" spans="1:24" ht="15.75" thickBot="1">
      <c r="A6899" s="3">
        <v>0.68910000000000005</v>
      </c>
      <c r="B6899" s="17">
        <v>0.19151148279999999</v>
      </c>
      <c r="C6899" s="17">
        <v>0.1383614091</v>
      </c>
      <c r="D6899" s="17">
        <v>0.1269303873</v>
      </c>
      <c r="E6899" s="74">
        <v>0.1353837628</v>
      </c>
      <c r="F6899" s="74">
        <v>0.1086987101</v>
      </c>
      <c r="G6899" s="17">
        <v>0.14646750480000001</v>
      </c>
      <c r="J6899" s="74"/>
      <c r="K6899" s="73"/>
      <c r="L6899" s="73"/>
      <c r="M6899" s="73"/>
      <c r="N6899" s="73"/>
      <c r="O6899" s="69"/>
      <c r="P6899" s="69"/>
      <c r="Q6899" s="69"/>
      <c r="R6899" s="69"/>
      <c r="S6899" s="69"/>
      <c r="T6899" s="69"/>
      <c r="U6899" s="69"/>
      <c r="V6899" s="72"/>
      <c r="W6899" s="71"/>
      <c r="X6899" s="71"/>
    </row>
    <row r="6900" spans="1:24" ht="15.75" thickBot="1">
      <c r="A6900" s="3">
        <v>0.68920000000000003</v>
      </c>
      <c r="B6900" s="17">
        <v>0.19162139480000001</v>
      </c>
      <c r="C6900" s="17">
        <v>0.13845856349999999</v>
      </c>
      <c r="D6900" s="17">
        <v>0.12702475090000001</v>
      </c>
      <c r="E6900" s="74">
        <v>0.13546333899999999</v>
      </c>
      <c r="F6900" s="74">
        <v>0.10878847749999999</v>
      </c>
      <c r="G6900" s="17">
        <v>0.14655316130000001</v>
      </c>
      <c r="J6900" s="74"/>
      <c r="K6900" s="73"/>
      <c r="L6900" s="73"/>
      <c r="M6900" s="73"/>
      <c r="N6900" s="73"/>
      <c r="O6900" s="69"/>
      <c r="P6900" s="69"/>
      <c r="Q6900" s="69"/>
      <c r="R6900" s="69"/>
      <c r="S6900" s="69"/>
      <c r="T6900" s="69"/>
      <c r="U6900" s="69"/>
      <c r="V6900" s="72"/>
      <c r="W6900" s="71"/>
      <c r="X6900" s="71"/>
    </row>
    <row r="6901" spans="1:24" ht="15.75" thickBot="1">
      <c r="A6901" s="3">
        <v>0.68930000000000002</v>
      </c>
      <c r="B6901" s="17">
        <v>0.1917313222</v>
      </c>
      <c r="C6901" s="17">
        <v>0.13855573600000001</v>
      </c>
      <c r="D6901" s="17">
        <v>0.12711913329999999</v>
      </c>
      <c r="E6901" s="74">
        <v>0.13554292949999999</v>
      </c>
      <c r="F6901" s="74">
        <v>0.1088782647</v>
      </c>
      <c r="G6901" s="17">
        <v>0.14663883259999999</v>
      </c>
      <c r="J6901" s="74"/>
      <c r="K6901" s="73"/>
      <c r="L6901" s="73"/>
      <c r="M6901" s="73"/>
      <c r="N6901" s="73"/>
      <c r="O6901" s="69"/>
      <c r="P6901" s="69"/>
      <c r="Q6901" s="69"/>
      <c r="R6901" s="69"/>
      <c r="S6901" s="69"/>
      <c r="T6901" s="69"/>
      <c r="U6901" s="69"/>
      <c r="V6901" s="72"/>
      <c r="W6901" s="71"/>
      <c r="X6901" s="71"/>
    </row>
    <row r="6902" spans="1:24" ht="15.75" thickBot="1">
      <c r="A6902" s="3">
        <v>0.68940000000000001</v>
      </c>
      <c r="B6902" s="17">
        <v>0.1918412649</v>
      </c>
      <c r="C6902" s="17">
        <v>0.13865292670000001</v>
      </c>
      <c r="D6902" s="17">
        <v>0.1272135345</v>
      </c>
      <c r="E6902" s="74">
        <v>0.1356225345</v>
      </c>
      <c r="F6902" s="74">
        <v>0.10896807159999999</v>
      </c>
      <c r="G6902" s="17">
        <v>0.14672451859999999</v>
      </c>
      <c r="J6902" s="74"/>
      <c r="K6902" s="73"/>
      <c r="L6902" s="73"/>
      <c r="M6902" s="73"/>
      <c r="N6902" s="73"/>
      <c r="O6902" s="69"/>
      <c r="P6902" s="69"/>
      <c r="Q6902" s="69"/>
      <c r="R6902" s="69"/>
      <c r="S6902" s="69"/>
      <c r="T6902" s="69"/>
      <c r="U6902" s="69"/>
      <c r="V6902" s="72"/>
      <c r="W6902" s="71"/>
      <c r="X6902" s="71"/>
    </row>
    <row r="6903" spans="1:24" ht="15.75" thickBot="1">
      <c r="A6903" s="3">
        <v>0.6895</v>
      </c>
      <c r="B6903" s="17">
        <v>0.191951223</v>
      </c>
      <c r="C6903" s="17">
        <v>0.13875013559999999</v>
      </c>
      <c r="D6903" s="17">
        <v>0.12730795440000001</v>
      </c>
      <c r="E6903" s="74">
        <v>0.13570215399999999</v>
      </c>
      <c r="F6903" s="74">
        <v>0.1090578983</v>
      </c>
      <c r="G6903" s="17">
        <v>0.1468102194</v>
      </c>
      <c r="J6903" s="74"/>
      <c r="K6903" s="73"/>
      <c r="L6903" s="73"/>
      <c r="M6903" s="73"/>
      <c r="N6903" s="73"/>
      <c r="O6903" s="69"/>
      <c r="P6903" s="69"/>
      <c r="Q6903" s="69"/>
      <c r="R6903" s="69"/>
      <c r="S6903" s="69"/>
      <c r="T6903" s="69"/>
      <c r="U6903" s="69"/>
      <c r="V6903" s="72"/>
      <c r="W6903" s="71"/>
      <c r="X6903" s="71"/>
    </row>
    <row r="6904" spans="1:24" ht="15.75" thickBot="1">
      <c r="A6904" s="3">
        <v>0.68959999999999999</v>
      </c>
      <c r="B6904" s="17">
        <v>0.1920611965</v>
      </c>
      <c r="C6904" s="17">
        <v>0.1388473626</v>
      </c>
      <c r="D6904" s="17">
        <v>0.12740239310000001</v>
      </c>
      <c r="E6904" s="74">
        <v>0.1357817878</v>
      </c>
      <c r="F6904" s="74">
        <v>0.10914774469999999</v>
      </c>
      <c r="G6904" s="17">
        <v>0.14689593500000001</v>
      </c>
      <c r="J6904" s="74"/>
      <c r="K6904" s="73"/>
      <c r="L6904" s="73"/>
      <c r="M6904" s="73"/>
      <c r="N6904" s="73"/>
      <c r="O6904" s="69"/>
      <c r="P6904" s="69"/>
      <c r="Q6904" s="69"/>
      <c r="R6904" s="69"/>
      <c r="S6904" s="69"/>
      <c r="T6904" s="69"/>
      <c r="U6904" s="69"/>
      <c r="V6904" s="72"/>
      <c r="W6904" s="71"/>
      <c r="X6904" s="71"/>
    </row>
    <row r="6905" spans="1:24" ht="15.75" thickBot="1">
      <c r="A6905" s="3">
        <v>0.68969999999999998</v>
      </c>
      <c r="B6905" s="17">
        <v>0.1921711854</v>
      </c>
      <c r="C6905" s="17">
        <v>0.13894460789999999</v>
      </c>
      <c r="D6905" s="17">
        <v>0.1274968507</v>
      </c>
      <c r="E6905" s="74">
        <v>0.13586143610000001</v>
      </c>
      <c r="F6905" s="74">
        <v>0.1092376109</v>
      </c>
      <c r="G6905" s="17">
        <v>0.14698166530000001</v>
      </c>
      <c r="J6905" s="74"/>
      <c r="K6905" s="73"/>
      <c r="L6905" s="73"/>
      <c r="M6905" s="73"/>
      <c r="N6905" s="73"/>
      <c r="O6905" s="69"/>
      <c r="P6905" s="69"/>
      <c r="Q6905" s="69"/>
      <c r="R6905" s="69"/>
      <c r="S6905" s="69"/>
      <c r="T6905" s="69"/>
      <c r="U6905" s="69"/>
      <c r="V6905" s="72"/>
      <c r="W6905" s="71"/>
      <c r="X6905" s="71"/>
    </row>
    <row r="6906" spans="1:24" ht="15.75" thickBot="1">
      <c r="A6906" s="3">
        <v>0.68979999999999997</v>
      </c>
      <c r="B6906" s="17">
        <v>0.1922811898</v>
      </c>
      <c r="C6906" s="17">
        <v>0.13904187139999999</v>
      </c>
      <c r="D6906" s="17">
        <v>0.127591327</v>
      </c>
      <c r="E6906" s="74">
        <v>0.1359410989</v>
      </c>
      <c r="F6906" s="74">
        <v>0.10932749680000001</v>
      </c>
      <c r="G6906" s="17">
        <v>0.1470674105</v>
      </c>
      <c r="J6906" s="74"/>
      <c r="K6906" s="73"/>
      <c r="L6906" s="73"/>
      <c r="M6906" s="73"/>
      <c r="N6906" s="73"/>
      <c r="O6906" s="69"/>
      <c r="P6906" s="69"/>
      <c r="Q6906" s="69"/>
      <c r="R6906" s="69"/>
      <c r="S6906" s="69"/>
      <c r="T6906" s="69"/>
      <c r="U6906" s="69"/>
      <c r="V6906" s="72"/>
      <c r="W6906" s="71"/>
      <c r="X6906" s="71"/>
    </row>
    <row r="6907" spans="1:24" ht="15.75" thickBot="1">
      <c r="A6907" s="3">
        <v>0.68989999999999996</v>
      </c>
      <c r="B6907" s="17">
        <v>0.1923912096</v>
      </c>
      <c r="C6907" s="17">
        <v>0.1391391531</v>
      </c>
      <c r="D6907" s="17">
        <v>0.12768582219999999</v>
      </c>
      <c r="E6907" s="74">
        <v>0.13602077609999999</v>
      </c>
      <c r="F6907" s="74">
        <v>0.1094174026</v>
      </c>
      <c r="G6907" s="17">
        <v>0.14715317059999999</v>
      </c>
      <c r="J6907" s="74"/>
      <c r="K6907" s="73"/>
      <c r="L6907" s="73"/>
      <c r="M6907" s="73"/>
      <c r="N6907" s="73"/>
      <c r="O6907" s="69"/>
      <c r="P6907" s="69"/>
      <c r="Q6907" s="69"/>
      <c r="R6907" s="69"/>
      <c r="S6907" s="69"/>
      <c r="T6907" s="69"/>
      <c r="U6907" s="69"/>
      <c r="V6907" s="72"/>
      <c r="W6907" s="71"/>
      <c r="X6907" s="71"/>
    </row>
    <row r="6908" spans="1:24" ht="15.75" thickBot="1">
      <c r="A6908" s="3">
        <v>0.69</v>
      </c>
      <c r="B6908" s="17">
        <v>0.1925012448</v>
      </c>
      <c r="C6908" s="17">
        <v>0.13923645300000001</v>
      </c>
      <c r="D6908" s="17">
        <v>0.12778033620000001</v>
      </c>
      <c r="E6908" s="74">
        <v>0.13610046780000001</v>
      </c>
      <c r="F6908" s="74">
        <v>0.1095073281</v>
      </c>
      <c r="G6908" s="17">
        <v>0.14723894539999999</v>
      </c>
      <c r="J6908" s="74"/>
      <c r="K6908" s="73"/>
      <c r="L6908" s="73"/>
      <c r="M6908" s="73"/>
      <c r="N6908" s="73"/>
      <c r="O6908" s="69"/>
      <c r="P6908" s="69"/>
      <c r="Q6908" s="69"/>
      <c r="R6908" s="69"/>
      <c r="S6908" s="69"/>
      <c r="T6908" s="69"/>
      <c r="U6908" s="69"/>
      <c r="V6908" s="72"/>
      <c r="W6908" s="71"/>
      <c r="X6908" s="71"/>
    </row>
    <row r="6909" spans="1:24" ht="15.75" thickBot="1">
      <c r="A6909" s="3">
        <v>0.69010000000000005</v>
      </c>
      <c r="B6909" s="17">
        <v>0.1926112955</v>
      </c>
      <c r="C6909" s="17">
        <v>0.13933377120000001</v>
      </c>
      <c r="D6909" s="17">
        <v>0.12787486910000001</v>
      </c>
      <c r="E6909" s="74">
        <v>0.13618017399999999</v>
      </c>
      <c r="F6909" s="74">
        <v>0.10959727349999999</v>
      </c>
      <c r="G6909" s="17">
        <v>0.14732473509999999</v>
      </c>
      <c r="J6909" s="74"/>
      <c r="K6909" s="73"/>
      <c r="L6909" s="73"/>
      <c r="M6909" s="73"/>
      <c r="N6909" s="73"/>
      <c r="O6909" s="69"/>
      <c r="P6909" s="69"/>
      <c r="Q6909" s="69"/>
      <c r="R6909" s="69"/>
      <c r="S6909" s="69"/>
      <c r="T6909" s="69"/>
      <c r="U6909" s="69"/>
      <c r="V6909" s="72"/>
      <c r="W6909" s="71"/>
      <c r="X6909" s="71"/>
    </row>
    <row r="6910" spans="1:24" ht="15.75" thickBot="1">
      <c r="A6910" s="3">
        <v>0.69020000000000004</v>
      </c>
      <c r="B6910" s="17">
        <v>0.19272136170000001</v>
      </c>
      <c r="C6910" s="17">
        <v>0.1394311077</v>
      </c>
      <c r="D6910" s="17">
        <v>0.12796942089999999</v>
      </c>
      <c r="E6910" s="74">
        <v>0.13625989469999999</v>
      </c>
      <c r="F6910" s="74">
        <v>0.10968723869999999</v>
      </c>
      <c r="G6910" s="17">
        <v>0.14741053970000001</v>
      </c>
      <c r="J6910" s="74"/>
      <c r="K6910" s="73"/>
      <c r="L6910" s="73"/>
      <c r="M6910" s="73"/>
      <c r="N6910" s="73"/>
      <c r="O6910" s="69"/>
      <c r="P6910" s="69"/>
      <c r="Q6910" s="69"/>
      <c r="R6910" s="69"/>
      <c r="S6910" s="69"/>
      <c r="T6910" s="69"/>
      <c r="U6910" s="69"/>
      <c r="V6910" s="72"/>
      <c r="W6910" s="71"/>
      <c r="X6910" s="71"/>
    </row>
    <row r="6911" spans="1:24" ht="15.75" thickBot="1">
      <c r="A6911" s="3">
        <v>0.69030000000000002</v>
      </c>
      <c r="B6911" s="17">
        <v>0.1928314434</v>
      </c>
      <c r="C6911" s="17">
        <v>0.13952846250000001</v>
      </c>
      <c r="D6911" s="17">
        <v>0.12806399160000001</v>
      </c>
      <c r="E6911" s="74">
        <v>0.13633962999999999</v>
      </c>
      <c r="F6911" s="74">
        <v>0.1097772238</v>
      </c>
      <c r="G6911" s="17">
        <v>0.14749635920000001</v>
      </c>
      <c r="J6911" s="74"/>
      <c r="K6911" s="73"/>
      <c r="L6911" s="73"/>
      <c r="M6911" s="73"/>
      <c r="N6911" s="73"/>
      <c r="O6911" s="69"/>
      <c r="P6911" s="69"/>
      <c r="Q6911" s="69"/>
      <c r="R6911" s="69"/>
      <c r="S6911" s="69"/>
      <c r="T6911" s="69"/>
      <c r="U6911" s="69"/>
      <c r="V6911" s="72"/>
      <c r="W6911" s="71"/>
      <c r="X6911" s="71"/>
    </row>
    <row r="6912" spans="1:24" ht="15.75" thickBot="1">
      <c r="A6912" s="3">
        <v>0.69040000000000001</v>
      </c>
      <c r="B6912" s="17">
        <v>0.19294154059999999</v>
      </c>
      <c r="C6912" s="17">
        <v>0.13962583549999999</v>
      </c>
      <c r="D6912" s="17">
        <v>0.1281585811</v>
      </c>
      <c r="E6912" s="74">
        <v>0.13641937979999999</v>
      </c>
      <c r="F6912" s="74">
        <v>0.10986722879999999</v>
      </c>
      <c r="G6912" s="17">
        <v>0.14758219349999999</v>
      </c>
      <c r="J6912" s="74"/>
      <c r="K6912" s="73"/>
      <c r="L6912" s="73"/>
      <c r="M6912" s="73"/>
      <c r="N6912" s="73"/>
      <c r="O6912" s="69"/>
      <c r="P6912" s="69"/>
      <c r="Q6912" s="69"/>
      <c r="R6912" s="69"/>
      <c r="S6912" s="69"/>
      <c r="T6912" s="69"/>
      <c r="U6912" s="69"/>
      <c r="V6912" s="72"/>
      <c r="W6912" s="71"/>
      <c r="X6912" s="71"/>
    </row>
    <row r="6913" spans="1:24" ht="15.75" thickBot="1">
      <c r="A6913" s="3">
        <v>0.6905</v>
      </c>
      <c r="B6913" s="17">
        <v>0.19305165329999999</v>
      </c>
      <c r="C6913" s="17">
        <v>0.1397232269</v>
      </c>
      <c r="D6913" s="17">
        <v>0.12825318960000001</v>
      </c>
      <c r="E6913" s="74">
        <v>0.1364991441</v>
      </c>
      <c r="F6913" s="74">
        <v>0.1099572536</v>
      </c>
      <c r="G6913" s="17">
        <v>0.14766804280000001</v>
      </c>
      <c r="J6913" s="74"/>
      <c r="K6913" s="73"/>
      <c r="L6913" s="73"/>
      <c r="M6913" s="73"/>
      <c r="N6913" s="73"/>
      <c r="O6913" s="69"/>
      <c r="P6913" s="69"/>
      <c r="Q6913" s="69"/>
      <c r="R6913" s="69"/>
      <c r="S6913" s="69"/>
      <c r="T6913" s="69"/>
      <c r="U6913" s="69"/>
      <c r="V6913" s="72"/>
      <c r="W6913" s="71"/>
      <c r="X6913" s="71"/>
    </row>
    <row r="6914" spans="1:24" ht="15.75" thickBot="1">
      <c r="A6914" s="3">
        <v>0.69059999999999999</v>
      </c>
      <c r="B6914" s="17">
        <v>0.19316178149999999</v>
      </c>
      <c r="C6914" s="17">
        <v>0.13982063659999999</v>
      </c>
      <c r="D6914" s="17">
        <v>0.128347817</v>
      </c>
      <c r="E6914" s="74">
        <v>0.13657892299999999</v>
      </c>
      <c r="F6914" s="74">
        <v>0.11004729839999999</v>
      </c>
      <c r="G6914" s="17">
        <v>0.14775390699999999</v>
      </c>
      <c r="J6914" s="74"/>
      <c r="K6914" s="73"/>
      <c r="L6914" s="73"/>
      <c r="M6914" s="73"/>
      <c r="N6914" s="73"/>
      <c r="O6914" s="69"/>
      <c r="P6914" s="69"/>
      <c r="Q6914" s="69"/>
      <c r="R6914" s="69"/>
      <c r="S6914" s="69"/>
      <c r="T6914" s="69"/>
      <c r="U6914" s="69"/>
      <c r="V6914" s="72"/>
      <c r="W6914" s="71"/>
      <c r="X6914" s="71"/>
    </row>
    <row r="6915" spans="1:24" ht="15.75" thickBot="1">
      <c r="A6915" s="3">
        <v>0.69069999999999998</v>
      </c>
      <c r="B6915" s="17">
        <v>0.19327192530000001</v>
      </c>
      <c r="C6915" s="17">
        <v>0.1399180646</v>
      </c>
      <c r="D6915" s="17">
        <v>0.12844246340000001</v>
      </c>
      <c r="E6915" s="74">
        <v>0.1366587165</v>
      </c>
      <c r="F6915" s="74">
        <v>0.110137363</v>
      </c>
      <c r="G6915" s="17">
        <v>0.14783978610000001</v>
      </c>
      <c r="J6915" s="74"/>
      <c r="K6915" s="73"/>
      <c r="L6915" s="73"/>
      <c r="M6915" s="73"/>
      <c r="N6915" s="73"/>
      <c r="O6915" s="69"/>
      <c r="P6915" s="69"/>
      <c r="Q6915" s="69"/>
      <c r="R6915" s="69"/>
      <c r="S6915" s="69"/>
      <c r="T6915" s="69"/>
      <c r="U6915" s="69"/>
      <c r="V6915" s="72"/>
      <c r="W6915" s="71"/>
      <c r="X6915" s="71"/>
    </row>
    <row r="6916" spans="1:24" ht="15.75" thickBot="1">
      <c r="A6916" s="3">
        <v>0.69079999999999997</v>
      </c>
      <c r="B6916" s="17">
        <v>0.19338208470000001</v>
      </c>
      <c r="C6916" s="17">
        <v>0.14001551100000001</v>
      </c>
      <c r="D6916" s="17">
        <v>0.1285371287</v>
      </c>
      <c r="E6916" s="74">
        <v>0.13673852459999999</v>
      </c>
      <c r="F6916" s="74">
        <v>0.1102274476</v>
      </c>
      <c r="G6916" s="17">
        <v>0.14792568010000001</v>
      </c>
      <c r="J6916" s="74"/>
      <c r="K6916" s="73"/>
      <c r="L6916" s="73"/>
      <c r="M6916" s="73"/>
      <c r="N6916" s="73"/>
      <c r="O6916" s="69"/>
      <c r="P6916" s="69"/>
      <c r="Q6916" s="69"/>
      <c r="R6916" s="69"/>
      <c r="S6916" s="69"/>
      <c r="T6916" s="69"/>
      <c r="U6916" s="69"/>
      <c r="V6916" s="72"/>
      <c r="W6916" s="71"/>
      <c r="X6916" s="71"/>
    </row>
    <row r="6917" spans="1:24" ht="15.75" thickBot="1">
      <c r="A6917" s="3">
        <v>0.69089999999999996</v>
      </c>
      <c r="B6917" s="17">
        <v>0.19349225959999999</v>
      </c>
      <c r="C6917" s="17">
        <v>0.14011297580000001</v>
      </c>
      <c r="D6917" s="17">
        <v>0.12863181300000001</v>
      </c>
      <c r="E6917" s="74">
        <v>0.1368183472</v>
      </c>
      <c r="F6917" s="74">
        <v>0.11031755209999999</v>
      </c>
      <c r="G6917" s="17">
        <v>0.14801158910000001</v>
      </c>
      <c r="J6917" s="74"/>
      <c r="K6917" s="73"/>
      <c r="L6917" s="73"/>
      <c r="M6917" s="73"/>
      <c r="N6917" s="73"/>
      <c r="O6917" s="69"/>
      <c r="P6917" s="69"/>
      <c r="Q6917" s="69"/>
      <c r="R6917" s="69"/>
      <c r="S6917" s="69"/>
      <c r="T6917" s="69"/>
      <c r="U6917" s="69"/>
      <c r="V6917" s="72"/>
      <c r="W6917" s="71"/>
      <c r="X6917" s="71"/>
    </row>
    <row r="6918" spans="1:24" ht="15.75" thickBot="1">
      <c r="A6918" s="3">
        <v>0.69099999999999995</v>
      </c>
      <c r="B6918" s="17">
        <v>0.19360245009999999</v>
      </c>
      <c r="C6918" s="17">
        <v>0.1402104589</v>
      </c>
      <c r="D6918" s="17">
        <v>0.12872651630000001</v>
      </c>
      <c r="E6918" s="74">
        <v>0.13689818449999999</v>
      </c>
      <c r="F6918" s="74">
        <v>0.1104076766</v>
      </c>
      <c r="G6918" s="17">
        <v>0.14809751309999999</v>
      </c>
      <c r="J6918" s="74"/>
      <c r="K6918" s="73"/>
      <c r="L6918" s="73"/>
      <c r="M6918" s="73"/>
      <c r="N6918" s="73"/>
      <c r="O6918" s="69"/>
      <c r="P6918" s="69"/>
      <c r="Q6918" s="69"/>
      <c r="R6918" s="69"/>
      <c r="S6918" s="69"/>
      <c r="T6918" s="69"/>
      <c r="U6918" s="69"/>
      <c r="V6918" s="72"/>
      <c r="W6918" s="71"/>
      <c r="X6918" s="71"/>
    </row>
    <row r="6919" spans="1:24" ht="15.75" thickBot="1">
      <c r="A6919" s="3">
        <v>0.69110000000000005</v>
      </c>
      <c r="B6919" s="17">
        <v>0.1937126562</v>
      </c>
      <c r="C6919" s="17">
        <v>0.1403079605</v>
      </c>
      <c r="D6919" s="17">
        <v>0.1288212386</v>
      </c>
      <c r="E6919" s="74">
        <v>0.1369780364</v>
      </c>
      <c r="F6919" s="74">
        <v>0.110497821</v>
      </c>
      <c r="G6919" s="17">
        <v>0.1481834521</v>
      </c>
      <c r="J6919" s="74"/>
      <c r="K6919" s="73"/>
      <c r="L6919" s="73"/>
      <c r="M6919" s="73"/>
      <c r="N6919" s="73"/>
      <c r="O6919" s="69"/>
      <c r="P6919" s="69"/>
      <c r="Q6919" s="69"/>
      <c r="R6919" s="69"/>
      <c r="S6919" s="69"/>
      <c r="T6919" s="69"/>
      <c r="U6919" s="69"/>
      <c r="V6919" s="72"/>
      <c r="W6919" s="71"/>
      <c r="X6919" s="71"/>
    </row>
    <row r="6920" spans="1:24" ht="15.75" thickBot="1">
      <c r="A6920" s="3">
        <v>0.69120000000000004</v>
      </c>
      <c r="B6920" s="17">
        <v>0.1938228779</v>
      </c>
      <c r="C6920" s="17">
        <v>0.1404054804</v>
      </c>
      <c r="D6920" s="17">
        <v>0.12891597990000001</v>
      </c>
      <c r="E6920" s="74">
        <v>0.13705790300000001</v>
      </c>
      <c r="F6920" s="74">
        <v>0.11058798540000001</v>
      </c>
      <c r="G6920" s="17">
        <v>0.14826940599999999</v>
      </c>
      <c r="J6920" s="74"/>
      <c r="K6920" s="73"/>
      <c r="L6920" s="73"/>
      <c r="M6920" s="73"/>
      <c r="N6920" s="73"/>
      <c r="O6920" s="69"/>
      <c r="P6920" s="69"/>
      <c r="Q6920" s="69"/>
      <c r="R6920" s="69"/>
      <c r="S6920" s="69"/>
      <c r="T6920" s="69"/>
      <c r="U6920" s="69"/>
      <c r="V6920" s="72"/>
      <c r="W6920" s="71"/>
      <c r="X6920" s="71"/>
    </row>
    <row r="6921" spans="1:24" ht="15.75" thickBot="1">
      <c r="A6921" s="3">
        <v>0.69130000000000003</v>
      </c>
      <c r="B6921" s="17">
        <v>0.19393311520000001</v>
      </c>
      <c r="C6921" s="17">
        <v>0.14050301879999999</v>
      </c>
      <c r="D6921" s="17">
        <v>0.12901074030000001</v>
      </c>
      <c r="E6921" s="74">
        <v>0.1371377842</v>
      </c>
      <c r="F6921" s="74">
        <v>0.1106781699</v>
      </c>
      <c r="G6921" s="17">
        <v>0.14835537500000001</v>
      </c>
      <c r="J6921" s="74"/>
      <c r="K6921" s="73"/>
      <c r="L6921" s="73"/>
      <c r="M6921" s="73"/>
      <c r="N6921" s="73"/>
      <c r="O6921" s="69"/>
      <c r="P6921" s="69"/>
      <c r="Q6921" s="69"/>
      <c r="R6921" s="69"/>
      <c r="S6921" s="69"/>
      <c r="T6921" s="69"/>
      <c r="U6921" s="69"/>
      <c r="V6921" s="72"/>
      <c r="W6921" s="71"/>
      <c r="X6921" s="71"/>
    </row>
    <row r="6922" spans="1:24" ht="15.75" thickBot="1">
      <c r="A6922" s="3">
        <v>0.69140000000000001</v>
      </c>
      <c r="B6922" s="17">
        <v>0.19404336820000001</v>
      </c>
      <c r="C6922" s="17">
        <v>0.1406005756</v>
      </c>
      <c r="D6922" s="17">
        <v>0.1291055197</v>
      </c>
      <c r="E6922" s="74">
        <v>0.13721768009999999</v>
      </c>
      <c r="F6922" s="74">
        <v>0.1107683743</v>
      </c>
      <c r="G6922" s="17">
        <v>0.14844135899999999</v>
      </c>
      <c r="J6922" s="74"/>
      <c r="K6922" s="73"/>
      <c r="L6922" s="73"/>
      <c r="M6922" s="73"/>
      <c r="N6922" s="73"/>
      <c r="O6922" s="69"/>
      <c r="P6922" s="69"/>
      <c r="Q6922" s="69"/>
      <c r="R6922" s="69"/>
      <c r="S6922" s="69"/>
      <c r="T6922" s="69"/>
      <c r="U6922" s="69"/>
      <c r="V6922" s="72"/>
      <c r="W6922" s="71"/>
      <c r="X6922" s="71"/>
    </row>
    <row r="6923" spans="1:24" ht="15.75" thickBot="1">
      <c r="A6923" s="3">
        <v>0.6915</v>
      </c>
      <c r="B6923" s="17">
        <v>0.1941536368</v>
      </c>
      <c r="C6923" s="17">
        <v>0.14069815090000001</v>
      </c>
      <c r="D6923" s="17">
        <v>0.12920031809999999</v>
      </c>
      <c r="E6923" s="74">
        <v>0.13729759059999999</v>
      </c>
      <c r="F6923" s="74">
        <v>0.1108585988</v>
      </c>
      <c r="G6923" s="17">
        <v>0.148527358</v>
      </c>
      <c r="J6923" s="74"/>
      <c r="K6923" s="73"/>
      <c r="L6923" s="73"/>
      <c r="M6923" s="73"/>
      <c r="N6923" s="73"/>
      <c r="O6923" s="69"/>
      <c r="P6923" s="69"/>
      <c r="Q6923" s="69"/>
      <c r="R6923" s="69"/>
      <c r="S6923" s="69"/>
      <c r="T6923" s="69"/>
      <c r="U6923" s="69"/>
      <c r="V6923" s="72"/>
      <c r="W6923" s="71"/>
      <c r="X6923" s="71"/>
    </row>
    <row r="6924" spans="1:24" ht="15.75" thickBot="1">
      <c r="A6924" s="3">
        <v>0.69159999999999999</v>
      </c>
      <c r="B6924" s="17">
        <v>0.19426392109999999</v>
      </c>
      <c r="C6924" s="17">
        <v>0.14079574459999999</v>
      </c>
      <c r="D6924" s="17">
        <v>0.12929513570000001</v>
      </c>
      <c r="E6924" s="74">
        <v>0.1373775159</v>
      </c>
      <c r="F6924" s="74">
        <v>0.1109488433</v>
      </c>
      <c r="G6924" s="17">
        <v>0.1486133721</v>
      </c>
      <c r="J6924" s="74"/>
      <c r="K6924" s="73"/>
      <c r="L6924" s="73"/>
      <c r="M6924" s="73"/>
      <c r="N6924" s="73"/>
      <c r="O6924" s="69"/>
      <c r="P6924" s="69"/>
      <c r="Q6924" s="69"/>
      <c r="R6924" s="69"/>
      <c r="S6924" s="69"/>
      <c r="T6924" s="69"/>
      <c r="U6924" s="69"/>
      <c r="V6924" s="72"/>
      <c r="W6924" s="71"/>
      <c r="X6924" s="71"/>
    </row>
    <row r="6925" spans="1:24" ht="15.75" thickBot="1">
      <c r="A6925" s="3">
        <v>0.69169999999999998</v>
      </c>
      <c r="B6925" s="17">
        <v>0.19437422109999999</v>
      </c>
      <c r="C6925" s="17">
        <v>0.14089335680000001</v>
      </c>
      <c r="D6925" s="17">
        <v>0.12938997229999999</v>
      </c>
      <c r="E6925" s="74">
        <v>0.13745745579999999</v>
      </c>
      <c r="F6925" s="74">
        <v>0.1110391079</v>
      </c>
      <c r="G6925" s="17">
        <v>0.1486994012</v>
      </c>
      <c r="J6925" s="74"/>
      <c r="K6925" s="73"/>
      <c r="L6925" s="73"/>
      <c r="M6925" s="73"/>
      <c r="N6925" s="73"/>
      <c r="O6925" s="69"/>
      <c r="P6925" s="69"/>
      <c r="Q6925" s="69"/>
      <c r="R6925" s="69"/>
      <c r="S6925" s="69"/>
      <c r="T6925" s="69"/>
      <c r="U6925" s="69"/>
      <c r="V6925" s="72"/>
      <c r="W6925" s="71"/>
      <c r="X6925" s="71"/>
    </row>
    <row r="6926" spans="1:24" ht="15.75" thickBot="1">
      <c r="A6926" s="3">
        <v>0.69179999999999997</v>
      </c>
      <c r="B6926" s="17">
        <v>0.1944845368</v>
      </c>
      <c r="C6926" s="17">
        <v>0.14099098760000001</v>
      </c>
      <c r="D6926" s="17">
        <v>0.129484828</v>
      </c>
      <c r="E6926" s="74">
        <v>0.13753741050000001</v>
      </c>
      <c r="F6926" s="74">
        <v>0.1111293926</v>
      </c>
      <c r="G6926" s="17">
        <v>0.1487854455</v>
      </c>
      <c r="J6926" s="74"/>
      <c r="K6926" s="73"/>
      <c r="L6926" s="73"/>
      <c r="M6926" s="73"/>
      <c r="N6926" s="73"/>
      <c r="O6926" s="69"/>
      <c r="P6926" s="69"/>
      <c r="Q6926" s="69"/>
      <c r="R6926" s="69"/>
      <c r="S6926" s="69"/>
      <c r="T6926" s="69"/>
      <c r="U6926" s="69"/>
      <c r="V6926" s="72"/>
      <c r="W6926" s="71"/>
      <c r="X6926" s="71"/>
    </row>
    <row r="6927" spans="1:24" ht="15.75" thickBot="1">
      <c r="A6927" s="3">
        <v>0.69189999999999996</v>
      </c>
      <c r="B6927" s="17">
        <v>0.19459486819999999</v>
      </c>
      <c r="C6927" s="17">
        <v>0.1410886368</v>
      </c>
      <c r="D6927" s="17">
        <v>0.12957970290000001</v>
      </c>
      <c r="E6927" s="74">
        <v>0.1376173799</v>
      </c>
      <c r="F6927" s="74">
        <v>0.1112196973</v>
      </c>
      <c r="G6927" s="17">
        <v>0.1488715048</v>
      </c>
      <c r="J6927" s="74"/>
      <c r="K6927" s="73"/>
      <c r="L6927" s="73"/>
      <c r="M6927" s="73"/>
      <c r="N6927" s="73"/>
      <c r="O6927" s="69"/>
      <c r="P6927" s="69"/>
      <c r="Q6927" s="69"/>
      <c r="R6927" s="69"/>
      <c r="S6927" s="69"/>
      <c r="T6927" s="69"/>
      <c r="U6927" s="69"/>
      <c r="V6927" s="72"/>
      <c r="W6927" s="71"/>
      <c r="X6927" s="71"/>
    </row>
    <row r="6928" spans="1:24" ht="15.75" thickBot="1">
      <c r="A6928" s="3">
        <v>0.69199999999999995</v>
      </c>
      <c r="B6928" s="17">
        <v>0.1947052152</v>
      </c>
      <c r="C6928" s="17">
        <v>0.1411863045</v>
      </c>
      <c r="D6928" s="17">
        <v>0.12967459680000001</v>
      </c>
      <c r="E6928" s="74">
        <v>0.1376973641</v>
      </c>
      <c r="F6928" s="74">
        <v>0.1113100221</v>
      </c>
      <c r="G6928" s="17">
        <v>0.1489575792</v>
      </c>
      <c r="J6928" s="74"/>
      <c r="K6928" s="73"/>
      <c r="L6928" s="73"/>
      <c r="M6928" s="73"/>
      <c r="N6928" s="73"/>
      <c r="O6928" s="69"/>
      <c r="P6928" s="69"/>
      <c r="Q6928" s="69"/>
      <c r="R6928" s="69"/>
      <c r="S6928" s="69"/>
      <c r="T6928" s="69"/>
      <c r="U6928" s="69"/>
      <c r="V6928" s="72"/>
      <c r="W6928" s="71"/>
      <c r="X6928" s="71"/>
    </row>
    <row r="6929" spans="1:24" ht="15.75" thickBot="1">
      <c r="A6929" s="3">
        <v>0.69210000000000005</v>
      </c>
      <c r="B6929" s="17">
        <v>0.1948155781</v>
      </c>
      <c r="C6929" s="17">
        <v>0.14128399080000001</v>
      </c>
      <c r="D6929" s="17">
        <v>0.12976951</v>
      </c>
      <c r="E6929" s="74">
        <v>0.13777736300000001</v>
      </c>
      <c r="F6929" s="74">
        <v>0.11140036709999999</v>
      </c>
      <c r="G6929" s="17">
        <v>0.14904366869999999</v>
      </c>
      <c r="J6929" s="74"/>
      <c r="K6929" s="73"/>
      <c r="L6929" s="73"/>
      <c r="M6929" s="73"/>
      <c r="N6929" s="73"/>
      <c r="O6929" s="69"/>
      <c r="P6929" s="69"/>
      <c r="Q6929" s="69"/>
      <c r="R6929" s="69"/>
      <c r="S6929" s="69"/>
      <c r="T6929" s="69"/>
      <c r="U6929" s="69"/>
      <c r="V6929" s="72"/>
      <c r="W6929" s="71"/>
      <c r="X6929" s="71"/>
    </row>
    <row r="6930" spans="1:24" ht="15.75" thickBot="1">
      <c r="A6930" s="3">
        <v>0.69220000000000004</v>
      </c>
      <c r="B6930" s="17">
        <v>0.19492595660000001</v>
      </c>
      <c r="C6930" s="17">
        <v>0.1413816957</v>
      </c>
      <c r="D6930" s="17">
        <v>0.12986444220000001</v>
      </c>
      <c r="E6930" s="74">
        <v>0.13785737670000001</v>
      </c>
      <c r="F6930" s="74">
        <v>0.1114907322</v>
      </c>
      <c r="G6930" s="17">
        <v>0.1491297734</v>
      </c>
      <c r="J6930" s="74"/>
      <c r="K6930" s="73"/>
      <c r="L6930" s="73"/>
      <c r="M6930" s="73"/>
      <c r="N6930" s="73"/>
      <c r="O6930" s="69"/>
      <c r="P6930" s="69"/>
      <c r="Q6930" s="69"/>
      <c r="R6930" s="69"/>
      <c r="S6930" s="69"/>
      <c r="T6930" s="69"/>
      <c r="U6930" s="69"/>
      <c r="V6930" s="72"/>
      <c r="W6930" s="71"/>
      <c r="X6930" s="71"/>
    </row>
    <row r="6931" spans="1:24" ht="15.75" thickBot="1">
      <c r="A6931" s="3">
        <v>0.69230000000000003</v>
      </c>
      <c r="B6931" s="17">
        <v>0.195036351</v>
      </c>
      <c r="C6931" s="17">
        <v>0.1414794191</v>
      </c>
      <c r="D6931" s="17">
        <v>0.12995939370000001</v>
      </c>
      <c r="E6931" s="74">
        <v>0.13793740509999999</v>
      </c>
      <c r="F6931" s="74">
        <v>0.1115811174</v>
      </c>
      <c r="G6931" s="17">
        <v>0.1492158932</v>
      </c>
      <c r="J6931" s="74"/>
      <c r="K6931" s="73"/>
      <c r="L6931" s="73"/>
      <c r="M6931" s="73"/>
      <c r="N6931" s="73"/>
      <c r="O6931" s="69"/>
      <c r="P6931" s="69"/>
      <c r="Q6931" s="69"/>
      <c r="R6931" s="69"/>
      <c r="S6931" s="69"/>
      <c r="T6931" s="69"/>
      <c r="U6931" s="69"/>
      <c r="V6931" s="72"/>
      <c r="W6931" s="71"/>
      <c r="X6931" s="71"/>
    </row>
    <row r="6932" spans="1:24" ht="15.75" thickBot="1">
      <c r="A6932" s="3">
        <v>0.69240000000000002</v>
      </c>
      <c r="B6932" s="17">
        <v>0.19514676110000001</v>
      </c>
      <c r="C6932" s="17">
        <v>0.14157716109999999</v>
      </c>
      <c r="D6932" s="17">
        <v>0.1300543643</v>
      </c>
      <c r="E6932" s="74">
        <v>0.13801744839999999</v>
      </c>
      <c r="F6932" s="74">
        <v>0.11167152280000001</v>
      </c>
      <c r="G6932" s="17">
        <v>0.14930202819999999</v>
      </c>
      <c r="J6932" s="74"/>
      <c r="K6932" s="73"/>
      <c r="L6932" s="73"/>
      <c r="M6932" s="73"/>
      <c r="N6932" s="73"/>
      <c r="O6932" s="69"/>
      <c r="P6932" s="69"/>
      <c r="Q6932" s="69"/>
      <c r="R6932" s="69"/>
      <c r="S6932" s="69"/>
      <c r="T6932" s="69"/>
      <c r="U6932" s="69"/>
      <c r="V6932" s="72"/>
      <c r="W6932" s="71"/>
      <c r="X6932" s="71"/>
    </row>
    <row r="6933" spans="1:24" ht="15.75" thickBot="1">
      <c r="A6933" s="3">
        <v>0.6925</v>
      </c>
      <c r="B6933" s="17">
        <v>0.195257187</v>
      </c>
      <c r="C6933" s="17">
        <v>0.14167492170000001</v>
      </c>
      <c r="D6933" s="17">
        <v>0.13014935420000001</v>
      </c>
      <c r="E6933" s="74">
        <v>0.13809750649999999</v>
      </c>
      <c r="F6933" s="74">
        <v>0.11176194840000001</v>
      </c>
      <c r="G6933" s="17">
        <v>0.14938817830000001</v>
      </c>
      <c r="J6933" s="74"/>
      <c r="K6933" s="73"/>
      <c r="L6933" s="73"/>
      <c r="M6933" s="73"/>
      <c r="N6933" s="73"/>
      <c r="O6933" s="69"/>
      <c r="P6933" s="69"/>
      <c r="Q6933" s="69"/>
      <c r="R6933" s="69"/>
      <c r="S6933" s="69"/>
      <c r="T6933" s="69"/>
      <c r="U6933" s="69"/>
      <c r="V6933" s="72"/>
      <c r="W6933" s="71"/>
      <c r="X6933" s="71"/>
    </row>
    <row r="6934" spans="1:24" ht="15.75" thickBot="1">
      <c r="A6934" s="3">
        <v>0.69259999999999999</v>
      </c>
      <c r="B6934" s="17">
        <v>0.19536762860000001</v>
      </c>
      <c r="C6934" s="17">
        <v>0.14177270089999999</v>
      </c>
      <c r="D6934" s="17">
        <v>0.1302443633</v>
      </c>
      <c r="E6934" s="74">
        <v>0.1381775794</v>
      </c>
      <c r="F6934" s="74">
        <v>0.1118523942</v>
      </c>
      <c r="G6934" s="17">
        <v>0.1494743436</v>
      </c>
      <c r="J6934" s="74"/>
      <c r="K6934" s="73"/>
      <c r="L6934" s="73"/>
      <c r="M6934" s="73"/>
      <c r="N6934" s="73"/>
      <c r="O6934" s="69"/>
      <c r="P6934" s="69"/>
      <c r="Q6934" s="69"/>
      <c r="R6934" s="69"/>
      <c r="S6934" s="69"/>
      <c r="T6934" s="69"/>
      <c r="U6934" s="69"/>
      <c r="V6934" s="72"/>
      <c r="W6934" s="71"/>
      <c r="X6934" s="71"/>
    </row>
    <row r="6935" spans="1:24" ht="15.75" thickBot="1">
      <c r="A6935" s="3">
        <v>0.69269999999999998</v>
      </c>
      <c r="B6935" s="17">
        <v>0.1954780861</v>
      </c>
      <c r="C6935" s="17">
        <v>0.14187049869999999</v>
      </c>
      <c r="D6935" s="17">
        <v>0.13033939159999999</v>
      </c>
      <c r="E6935" s="74">
        <v>0.13825766719999999</v>
      </c>
      <c r="F6935" s="74">
        <v>0.1119428601</v>
      </c>
      <c r="G6935" s="17">
        <v>0.14956052419999999</v>
      </c>
      <c r="J6935" s="74"/>
      <c r="K6935" s="73"/>
      <c r="L6935" s="73"/>
      <c r="M6935" s="73"/>
      <c r="N6935" s="73"/>
      <c r="O6935" s="69"/>
      <c r="P6935" s="69"/>
      <c r="Q6935" s="69"/>
      <c r="R6935" s="69"/>
      <c r="S6935" s="69"/>
      <c r="T6935" s="69"/>
      <c r="U6935" s="69"/>
      <c r="V6935" s="72"/>
      <c r="W6935" s="71"/>
      <c r="X6935" s="71"/>
    </row>
    <row r="6936" spans="1:24" ht="15.75" thickBot="1">
      <c r="A6936" s="3">
        <v>0.69279999999999997</v>
      </c>
      <c r="B6936" s="17">
        <v>0.19558855950000001</v>
      </c>
      <c r="C6936" s="17">
        <v>0.14196831509999999</v>
      </c>
      <c r="D6936" s="17">
        <v>0.13043443909999999</v>
      </c>
      <c r="E6936" s="74">
        <v>0.13833776980000001</v>
      </c>
      <c r="F6936" s="74">
        <v>0.1120333463</v>
      </c>
      <c r="G6936" s="17">
        <v>0.1496467199</v>
      </c>
      <c r="J6936" s="74"/>
      <c r="K6936" s="73"/>
      <c r="L6936" s="73"/>
      <c r="M6936" s="73"/>
      <c r="N6936" s="73"/>
      <c r="O6936" s="69"/>
      <c r="P6936" s="69"/>
      <c r="Q6936" s="69"/>
      <c r="R6936" s="69"/>
      <c r="S6936" s="69"/>
      <c r="T6936" s="69"/>
      <c r="U6936" s="69"/>
      <c r="V6936" s="72"/>
      <c r="W6936" s="71"/>
      <c r="X6936" s="71"/>
    </row>
    <row r="6937" spans="1:24" ht="15.75" thickBot="1">
      <c r="A6937" s="3">
        <v>0.69289999999999996</v>
      </c>
      <c r="B6937" s="17">
        <v>0.19569904860000001</v>
      </c>
      <c r="C6937" s="17">
        <v>0.14206615019999999</v>
      </c>
      <c r="D6937" s="17">
        <v>0.13052950599999999</v>
      </c>
      <c r="E6937" s="74">
        <v>0.13841788720000001</v>
      </c>
      <c r="F6937" s="74">
        <v>0.11212385280000001</v>
      </c>
      <c r="G6937" s="17">
        <v>0.14973293090000001</v>
      </c>
      <c r="J6937" s="74"/>
      <c r="K6937" s="73"/>
      <c r="L6937" s="73"/>
      <c r="M6937" s="73"/>
      <c r="N6937" s="73"/>
      <c r="O6937" s="69"/>
      <c r="P6937" s="69"/>
      <c r="Q6937" s="69"/>
      <c r="R6937" s="69"/>
      <c r="S6937" s="69"/>
      <c r="T6937" s="69"/>
      <c r="U6937" s="69"/>
      <c r="V6937" s="72"/>
      <c r="W6937" s="71"/>
      <c r="X6937" s="71"/>
    </row>
    <row r="6938" spans="1:24" ht="15.75" thickBot="1">
      <c r="A6938" s="3">
        <v>0.69299999999999995</v>
      </c>
      <c r="B6938" s="17">
        <v>0.1958095537</v>
      </c>
      <c r="C6938" s="17">
        <v>0.14216400400000001</v>
      </c>
      <c r="D6938" s="17">
        <v>0.13062459209999999</v>
      </c>
      <c r="E6938" s="74">
        <v>0.13849801959999999</v>
      </c>
      <c r="F6938" s="74">
        <v>0.1122143795</v>
      </c>
      <c r="G6938" s="17">
        <v>0.14981915709999999</v>
      </c>
      <c r="J6938" s="74"/>
      <c r="K6938" s="73"/>
      <c r="L6938" s="73"/>
      <c r="M6938" s="73"/>
      <c r="N6938" s="73"/>
      <c r="O6938" s="69"/>
      <c r="P6938" s="69"/>
      <c r="Q6938" s="69"/>
      <c r="R6938" s="69"/>
      <c r="S6938" s="69"/>
      <c r="T6938" s="69"/>
      <c r="U6938" s="69"/>
      <c r="V6938" s="72"/>
      <c r="W6938" s="71"/>
      <c r="X6938" s="71"/>
    </row>
    <row r="6939" spans="1:24" ht="15.75" thickBot="1">
      <c r="A6939" s="3">
        <v>0.69310000000000005</v>
      </c>
      <c r="B6939" s="17">
        <v>0.19592007459999999</v>
      </c>
      <c r="C6939" s="17">
        <v>0.1422618765</v>
      </c>
      <c r="D6939" s="17">
        <v>0.1307196974</v>
      </c>
      <c r="E6939" s="74">
        <v>0.13857816680000001</v>
      </c>
      <c r="F6939" s="74">
        <v>0.1123049264</v>
      </c>
      <c r="G6939" s="17">
        <v>0.14990539850000001</v>
      </c>
      <c r="J6939" s="74"/>
      <c r="K6939" s="73"/>
      <c r="L6939" s="73"/>
      <c r="M6939" s="73"/>
      <c r="N6939" s="73"/>
      <c r="O6939" s="69"/>
      <c r="P6939" s="69"/>
      <c r="Q6939" s="69"/>
      <c r="R6939" s="69"/>
      <c r="S6939" s="69"/>
      <c r="T6939" s="69"/>
      <c r="U6939" s="69"/>
      <c r="V6939" s="72"/>
      <c r="W6939" s="71"/>
      <c r="X6939" s="71"/>
    </row>
    <row r="6940" spans="1:24" ht="15.75" thickBot="1">
      <c r="A6940" s="3">
        <v>0.69320000000000004</v>
      </c>
      <c r="B6940" s="17">
        <v>0.19603061129999999</v>
      </c>
      <c r="C6940" s="17">
        <v>0.14235976759999999</v>
      </c>
      <c r="D6940" s="17">
        <v>0.13081482210000001</v>
      </c>
      <c r="E6940" s="74">
        <v>0.13865832889999999</v>
      </c>
      <c r="F6940" s="74">
        <v>0.11239549359999999</v>
      </c>
      <c r="G6940" s="17">
        <v>0.14999165519999999</v>
      </c>
      <c r="J6940" s="74"/>
      <c r="K6940" s="73"/>
      <c r="L6940" s="73"/>
      <c r="M6940" s="73"/>
      <c r="N6940" s="73"/>
      <c r="O6940" s="69"/>
      <c r="P6940" s="69"/>
      <c r="Q6940" s="69"/>
      <c r="R6940" s="69"/>
      <c r="S6940" s="69"/>
      <c r="T6940" s="69"/>
      <c r="U6940" s="69"/>
      <c r="V6940" s="72"/>
      <c r="W6940" s="71"/>
      <c r="X6940" s="71"/>
    </row>
    <row r="6941" spans="1:24" ht="15.75" thickBot="1">
      <c r="A6941" s="3">
        <v>0.69330000000000003</v>
      </c>
      <c r="B6941" s="17">
        <v>0.19614116400000001</v>
      </c>
      <c r="C6941" s="17">
        <v>0.14245767749999999</v>
      </c>
      <c r="D6941" s="17">
        <v>0.13090996620000001</v>
      </c>
      <c r="E6941" s="74">
        <v>0.13873850600000001</v>
      </c>
      <c r="F6941" s="74">
        <v>0.1124860811</v>
      </c>
      <c r="G6941" s="17">
        <v>0.15007792719999999</v>
      </c>
      <c r="J6941" s="74"/>
      <c r="K6941" s="73"/>
      <c r="L6941" s="73"/>
      <c r="M6941" s="73"/>
      <c r="N6941" s="73"/>
      <c r="O6941" s="69"/>
      <c r="P6941" s="69"/>
      <c r="Q6941" s="69"/>
      <c r="R6941" s="69"/>
      <c r="S6941" s="69"/>
      <c r="T6941" s="69"/>
      <c r="U6941" s="69"/>
      <c r="V6941" s="72"/>
      <c r="W6941" s="71"/>
      <c r="X6941" s="71"/>
    </row>
    <row r="6942" spans="1:24" ht="15.75" thickBot="1">
      <c r="A6942" s="3">
        <v>0.69340000000000002</v>
      </c>
      <c r="B6942" s="17">
        <v>0.19625173260000001</v>
      </c>
      <c r="C6942" s="17">
        <v>0.14255560610000001</v>
      </c>
      <c r="D6942" s="17">
        <v>0.13100512950000001</v>
      </c>
      <c r="E6942" s="74">
        <v>0.13881869799999999</v>
      </c>
      <c r="F6942" s="74">
        <v>0.11257668899999999</v>
      </c>
      <c r="G6942" s="17">
        <v>0.1501642145</v>
      </c>
      <c r="J6942" s="74"/>
      <c r="K6942" s="73"/>
      <c r="L6942" s="73"/>
      <c r="M6942" s="73"/>
      <c r="N6942" s="73"/>
      <c r="O6942" s="69"/>
      <c r="P6942" s="69"/>
      <c r="Q6942" s="69"/>
      <c r="R6942" s="69"/>
      <c r="S6942" s="69"/>
      <c r="T6942" s="69"/>
      <c r="U6942" s="69"/>
      <c r="V6942" s="72"/>
      <c r="W6942" s="71"/>
      <c r="X6942" s="71"/>
    </row>
    <row r="6943" spans="1:24" ht="15.75" thickBot="1">
      <c r="A6943" s="3">
        <v>0.69350000000000001</v>
      </c>
      <c r="B6943" s="17">
        <v>0.19636231700000001</v>
      </c>
      <c r="C6943" s="17">
        <v>0.14265355339999999</v>
      </c>
      <c r="D6943" s="17">
        <v>0.13110031220000001</v>
      </c>
      <c r="E6943" s="74">
        <v>0.13889890490000001</v>
      </c>
      <c r="F6943" s="74">
        <v>0.1126673171</v>
      </c>
      <c r="G6943" s="17">
        <v>0.15025051710000001</v>
      </c>
      <c r="J6943" s="74"/>
      <c r="K6943" s="73"/>
      <c r="L6943" s="73"/>
      <c r="M6943" s="73"/>
      <c r="N6943" s="73"/>
      <c r="O6943" s="69"/>
      <c r="P6943" s="69"/>
      <c r="Q6943" s="69"/>
      <c r="R6943" s="69"/>
      <c r="S6943" s="69"/>
      <c r="T6943" s="69"/>
      <c r="U6943" s="69"/>
      <c r="V6943" s="72"/>
      <c r="W6943" s="71"/>
      <c r="X6943" s="71"/>
    </row>
    <row r="6944" spans="1:24" ht="15.75" thickBot="1">
      <c r="A6944" s="3">
        <v>0.69359999999999999</v>
      </c>
      <c r="B6944" s="17">
        <v>0.19647291750000001</v>
      </c>
      <c r="C6944" s="17">
        <v>0.14275151950000001</v>
      </c>
      <c r="D6944" s="17">
        <v>0.13119551430000001</v>
      </c>
      <c r="E6944" s="74">
        <v>0.13897912679999999</v>
      </c>
      <c r="F6944" s="74">
        <v>0.1127579656</v>
      </c>
      <c r="G6944" s="17">
        <v>0.150336835</v>
      </c>
      <c r="J6944" s="74"/>
      <c r="K6944" s="73"/>
      <c r="L6944" s="73"/>
      <c r="M6944" s="73"/>
      <c r="N6944" s="73"/>
      <c r="O6944" s="69"/>
      <c r="P6944" s="69"/>
      <c r="Q6944" s="69"/>
      <c r="R6944" s="69"/>
      <c r="S6944" s="69"/>
      <c r="T6944" s="69"/>
      <c r="U6944" s="69"/>
      <c r="V6944" s="72"/>
      <c r="W6944" s="71"/>
      <c r="X6944" s="71"/>
    </row>
    <row r="6945" spans="1:24" ht="15.75" thickBot="1">
      <c r="A6945" s="3">
        <v>0.69369999999999998</v>
      </c>
      <c r="B6945" s="17">
        <v>0.19658353379999999</v>
      </c>
      <c r="C6945" s="17">
        <v>0.14284950439999999</v>
      </c>
      <c r="D6945" s="17">
        <v>0.13129073569999999</v>
      </c>
      <c r="E6945" s="74">
        <v>0.13905936369999999</v>
      </c>
      <c r="F6945" s="74">
        <v>0.1128486345</v>
      </c>
      <c r="G6945" s="17">
        <v>0.15042316820000001</v>
      </c>
      <c r="J6945" s="74"/>
      <c r="K6945" s="73"/>
      <c r="L6945" s="73"/>
      <c r="M6945" s="73"/>
      <c r="N6945" s="73"/>
      <c r="O6945" s="69"/>
      <c r="P6945" s="69"/>
      <c r="Q6945" s="69"/>
      <c r="R6945" s="69"/>
      <c r="S6945" s="69"/>
      <c r="T6945" s="69"/>
      <c r="U6945" s="69"/>
      <c r="V6945" s="72"/>
      <c r="W6945" s="71"/>
      <c r="X6945" s="71"/>
    </row>
    <row r="6946" spans="1:24" ht="15.75" thickBot="1">
      <c r="A6946" s="3">
        <v>0.69379999999999997</v>
      </c>
      <c r="B6946" s="17">
        <v>0.19669416619999999</v>
      </c>
      <c r="C6946" s="17">
        <v>0.142947508</v>
      </c>
      <c r="D6946" s="17">
        <v>0.13138597660000001</v>
      </c>
      <c r="E6946" s="74">
        <v>0.13913961559999999</v>
      </c>
      <c r="F6946" s="74">
        <v>0.1129393237</v>
      </c>
      <c r="G6946" s="17">
        <v>0.15050951679999999</v>
      </c>
      <c r="J6946" s="74"/>
      <c r="K6946" s="73"/>
      <c r="L6946" s="73"/>
      <c r="M6946" s="73"/>
      <c r="N6946" s="73"/>
      <c r="O6946" s="69"/>
      <c r="P6946" s="69"/>
      <c r="Q6946" s="69"/>
      <c r="R6946" s="69"/>
      <c r="S6946" s="69"/>
      <c r="T6946" s="69"/>
      <c r="U6946" s="69"/>
      <c r="V6946" s="72"/>
      <c r="W6946" s="71"/>
      <c r="X6946" s="71"/>
    </row>
    <row r="6947" spans="1:24" ht="15.75" thickBot="1">
      <c r="A6947" s="3">
        <v>0.69389999999999996</v>
      </c>
      <c r="B6947" s="17">
        <v>0.19680481450000001</v>
      </c>
      <c r="C6947" s="17">
        <v>0.14304553040000001</v>
      </c>
      <c r="D6947" s="17">
        <v>0.13148123680000001</v>
      </c>
      <c r="E6947" s="74">
        <v>0.13921988239999999</v>
      </c>
      <c r="F6947" s="74">
        <v>0.1130300333</v>
      </c>
      <c r="G6947" s="17">
        <v>0.1505958808</v>
      </c>
      <c r="J6947" s="74"/>
      <c r="K6947" s="73"/>
      <c r="L6947" s="73"/>
      <c r="M6947" s="73"/>
      <c r="N6947" s="73"/>
      <c r="O6947" s="69"/>
      <c r="P6947" s="69"/>
      <c r="Q6947" s="69"/>
      <c r="R6947" s="69"/>
      <c r="S6947" s="69"/>
      <c r="T6947" s="69"/>
      <c r="U6947" s="69"/>
      <c r="V6947" s="72"/>
      <c r="W6947" s="71"/>
      <c r="X6947" s="71"/>
    </row>
    <row r="6948" spans="1:24" ht="15.75" thickBot="1">
      <c r="A6948" s="3">
        <v>0.69399999999999995</v>
      </c>
      <c r="B6948" s="17">
        <v>0.19691547879999999</v>
      </c>
      <c r="C6948" s="17">
        <v>0.1431435717</v>
      </c>
      <c r="D6948" s="17">
        <v>0.13157651649999999</v>
      </c>
      <c r="E6948" s="74">
        <v>0.1393001643</v>
      </c>
      <c r="F6948" s="74">
        <v>0.1131207633</v>
      </c>
      <c r="G6948" s="17">
        <v>0.15068226009999999</v>
      </c>
      <c r="J6948" s="74"/>
      <c r="K6948" s="73"/>
      <c r="L6948" s="73"/>
      <c r="M6948" s="73"/>
      <c r="N6948" s="73"/>
      <c r="O6948" s="69"/>
      <c r="P6948" s="69"/>
      <c r="Q6948" s="69"/>
      <c r="R6948" s="69"/>
      <c r="S6948" s="69"/>
      <c r="T6948" s="69"/>
      <c r="U6948" s="69"/>
      <c r="V6948" s="72"/>
      <c r="W6948" s="71"/>
      <c r="X6948" s="71"/>
    </row>
    <row r="6949" spans="1:24" ht="15.75" thickBot="1">
      <c r="A6949" s="3">
        <v>0.69410000000000005</v>
      </c>
      <c r="B6949" s="17">
        <v>0.19702615909999999</v>
      </c>
      <c r="C6949" s="17">
        <v>0.14324163179999999</v>
      </c>
      <c r="D6949" s="17">
        <v>0.13167181559999999</v>
      </c>
      <c r="E6949" s="74">
        <v>0.1393804612</v>
      </c>
      <c r="F6949" s="74">
        <v>0.1132115137</v>
      </c>
      <c r="G6949" s="17">
        <v>0.15076865480000001</v>
      </c>
      <c r="J6949" s="74"/>
      <c r="K6949" s="73"/>
      <c r="L6949" s="73"/>
      <c r="M6949" s="73"/>
      <c r="N6949" s="73"/>
      <c r="O6949" s="69"/>
      <c r="P6949" s="69"/>
      <c r="Q6949" s="69"/>
      <c r="R6949" s="69"/>
      <c r="S6949" s="69"/>
      <c r="T6949" s="69"/>
      <c r="U6949" s="69"/>
      <c r="V6949" s="72"/>
      <c r="W6949" s="71"/>
      <c r="X6949" s="71"/>
    </row>
    <row r="6950" spans="1:24" ht="15.75" thickBot="1">
      <c r="A6950" s="3">
        <v>0.69420000000000004</v>
      </c>
      <c r="B6950" s="17">
        <v>0.19713685540000001</v>
      </c>
      <c r="C6950" s="17">
        <v>0.14333971070000001</v>
      </c>
      <c r="D6950" s="17">
        <v>0.1317671342</v>
      </c>
      <c r="E6950" s="74">
        <v>0.13946077309999999</v>
      </c>
      <c r="F6950" s="74">
        <v>0.1133022845</v>
      </c>
      <c r="G6950" s="17">
        <v>0.1508550649</v>
      </c>
      <c r="J6950" s="74"/>
      <c r="K6950" s="73"/>
      <c r="L6950" s="73"/>
      <c r="M6950" s="73"/>
      <c r="N6950" s="73"/>
      <c r="O6950" s="69"/>
      <c r="P6950" s="69"/>
      <c r="Q6950" s="69"/>
      <c r="R6950" s="69"/>
      <c r="S6950" s="69"/>
      <c r="T6950" s="69"/>
      <c r="U6950" s="69"/>
      <c r="V6950" s="72"/>
      <c r="W6950" s="71"/>
      <c r="X6950" s="71"/>
    </row>
    <row r="6951" spans="1:24" ht="15.75" thickBot="1">
      <c r="A6951" s="3">
        <v>0.69430000000000003</v>
      </c>
      <c r="B6951" s="17">
        <v>0.1972475678</v>
      </c>
      <c r="C6951" s="17">
        <v>0.14343780840000001</v>
      </c>
      <c r="D6951" s="17">
        <v>0.1318624722</v>
      </c>
      <c r="E6951" s="74">
        <v>0.13954110010000001</v>
      </c>
      <c r="F6951" s="74">
        <v>0.11339307580000001</v>
      </c>
      <c r="G6951" s="17">
        <v>0.15094149039999999</v>
      </c>
      <c r="J6951" s="74"/>
      <c r="K6951" s="73"/>
      <c r="L6951" s="73"/>
      <c r="M6951" s="73"/>
      <c r="N6951" s="73"/>
      <c r="O6951" s="69"/>
      <c r="P6951" s="69"/>
      <c r="Q6951" s="69"/>
      <c r="R6951" s="69"/>
      <c r="S6951" s="69"/>
      <c r="T6951" s="69"/>
      <c r="U6951" s="69"/>
      <c r="V6951" s="72"/>
      <c r="W6951" s="71"/>
      <c r="X6951" s="71"/>
    </row>
    <row r="6952" spans="1:24" ht="15.75" thickBot="1">
      <c r="A6952" s="3">
        <v>0.69440000000000002</v>
      </c>
      <c r="B6952" s="17">
        <v>0.19735829620000001</v>
      </c>
      <c r="C6952" s="17">
        <v>0.14353592509999999</v>
      </c>
      <c r="D6952" s="17">
        <v>0.1319578297</v>
      </c>
      <c r="E6952" s="74">
        <v>0.13962144209999999</v>
      </c>
      <c r="F6952" s="74">
        <v>0.1134838876</v>
      </c>
      <c r="G6952" s="17">
        <v>0.15102793140000001</v>
      </c>
      <c r="J6952" s="74"/>
      <c r="K6952" s="73"/>
      <c r="L6952" s="73"/>
      <c r="M6952" s="73"/>
      <c r="N6952" s="73"/>
      <c r="O6952" s="69"/>
      <c r="P6952" s="69"/>
      <c r="Q6952" s="69"/>
      <c r="R6952" s="69"/>
      <c r="S6952" s="69"/>
      <c r="T6952" s="69"/>
      <c r="U6952" s="69"/>
      <c r="V6952" s="72"/>
      <c r="W6952" s="71"/>
      <c r="X6952" s="71"/>
    </row>
    <row r="6953" spans="1:24" ht="15.75" thickBot="1">
      <c r="A6953" s="3">
        <v>0.69450000000000001</v>
      </c>
      <c r="B6953" s="17">
        <v>0.19746904060000001</v>
      </c>
      <c r="C6953" s="17">
        <v>0.1436340606</v>
      </c>
      <c r="D6953" s="17">
        <v>0.13205320670000001</v>
      </c>
      <c r="E6953" s="74">
        <v>0.1397017992</v>
      </c>
      <c r="F6953" s="74">
        <v>0.1135747198</v>
      </c>
      <c r="G6953" s="17">
        <v>0.1511143878</v>
      </c>
      <c r="J6953" s="74"/>
      <c r="K6953" s="73"/>
      <c r="L6953" s="73"/>
      <c r="M6953" s="73"/>
      <c r="N6953" s="73"/>
      <c r="O6953" s="69"/>
      <c r="P6953" s="69"/>
      <c r="Q6953" s="69"/>
      <c r="R6953" s="69"/>
      <c r="S6953" s="69"/>
      <c r="T6953" s="69"/>
      <c r="U6953" s="69"/>
      <c r="V6953" s="72"/>
      <c r="W6953" s="71"/>
      <c r="X6953" s="71"/>
    </row>
    <row r="6954" spans="1:24" ht="15.75" thickBot="1">
      <c r="A6954" s="3">
        <v>0.6946</v>
      </c>
      <c r="B6954" s="17">
        <v>0.19757980110000001</v>
      </c>
      <c r="C6954" s="17">
        <v>0.143732215</v>
      </c>
      <c r="D6954" s="17">
        <v>0.13214860319999999</v>
      </c>
      <c r="E6954" s="74">
        <v>0.1397821715</v>
      </c>
      <c r="F6954" s="74">
        <v>0.11366557250000001</v>
      </c>
      <c r="G6954" s="17">
        <v>0.15120085959999999</v>
      </c>
      <c r="J6954" s="74"/>
      <c r="K6954" s="73"/>
      <c r="L6954" s="73"/>
      <c r="M6954" s="73"/>
      <c r="N6954" s="73"/>
      <c r="O6954" s="69"/>
      <c r="P6954" s="69"/>
      <c r="Q6954" s="69"/>
      <c r="R6954" s="69"/>
      <c r="S6954" s="69"/>
      <c r="T6954" s="69"/>
      <c r="U6954" s="69"/>
      <c r="V6954" s="72"/>
      <c r="W6954" s="71"/>
      <c r="X6954" s="71"/>
    </row>
    <row r="6955" spans="1:24" ht="15.75" thickBot="1">
      <c r="A6955" s="3">
        <v>0.69469999999999998</v>
      </c>
      <c r="B6955" s="17">
        <v>0.19769057770000001</v>
      </c>
      <c r="C6955" s="17">
        <v>0.1438303883</v>
      </c>
      <c r="D6955" s="17">
        <v>0.13224401929999999</v>
      </c>
      <c r="E6955" s="74">
        <v>0.13986255880000001</v>
      </c>
      <c r="F6955" s="74">
        <v>0.1137564457</v>
      </c>
      <c r="G6955" s="17">
        <v>0.15128734690000001</v>
      </c>
      <c r="J6955" s="74"/>
      <c r="K6955" s="73"/>
      <c r="L6955" s="73"/>
      <c r="M6955" s="73"/>
      <c r="N6955" s="73"/>
      <c r="O6955" s="69"/>
      <c r="P6955" s="69"/>
      <c r="Q6955" s="69"/>
      <c r="R6955" s="69"/>
      <c r="S6955" s="69"/>
      <c r="T6955" s="69"/>
      <c r="U6955" s="69"/>
      <c r="V6955" s="72"/>
      <c r="W6955" s="71"/>
      <c r="X6955" s="71"/>
    </row>
    <row r="6956" spans="1:24" ht="15.75" thickBot="1">
      <c r="A6956" s="3">
        <v>0.69479999999999997</v>
      </c>
      <c r="B6956" s="17">
        <v>0.19780137040000001</v>
      </c>
      <c r="C6956" s="17">
        <v>0.14392858059999999</v>
      </c>
      <c r="D6956" s="17">
        <v>0.13233945480000001</v>
      </c>
      <c r="E6956" s="74">
        <v>0.13994296119999999</v>
      </c>
      <c r="F6956" s="74">
        <v>0.11384733950000001</v>
      </c>
      <c r="G6956" s="17">
        <v>0.15137384970000001</v>
      </c>
      <c r="J6956" s="74"/>
      <c r="K6956" s="73"/>
      <c r="L6956" s="73"/>
      <c r="M6956" s="73"/>
      <c r="N6956" s="73"/>
      <c r="O6956" s="69"/>
      <c r="P6956" s="69"/>
      <c r="Q6956" s="69"/>
      <c r="R6956" s="69"/>
      <c r="S6956" s="69"/>
      <c r="T6956" s="69"/>
      <c r="U6956" s="69"/>
      <c r="V6956" s="72"/>
      <c r="W6956" s="71"/>
      <c r="X6956" s="71"/>
    </row>
    <row r="6957" spans="1:24" ht="15.75" thickBot="1">
      <c r="A6957" s="3">
        <v>0.69489999999999996</v>
      </c>
      <c r="B6957" s="17">
        <v>0.19791217920000001</v>
      </c>
      <c r="C6957" s="17">
        <v>0.14402679169999999</v>
      </c>
      <c r="D6957" s="17">
        <v>0.13243490999999999</v>
      </c>
      <c r="E6957" s="74">
        <v>0.14002337879999999</v>
      </c>
      <c r="F6957" s="74">
        <v>0.11393825370000001</v>
      </c>
      <c r="G6957" s="17">
        <v>0.15146036800000001</v>
      </c>
      <c r="J6957" s="74"/>
      <c r="K6957" s="73"/>
      <c r="L6957" s="73"/>
      <c r="M6957" s="73"/>
      <c r="N6957" s="73"/>
      <c r="O6957" s="69"/>
      <c r="P6957" s="69"/>
      <c r="Q6957" s="69"/>
      <c r="R6957" s="69"/>
      <c r="S6957" s="69"/>
      <c r="T6957" s="69"/>
      <c r="U6957" s="69"/>
      <c r="V6957" s="72"/>
      <c r="W6957" s="71"/>
      <c r="X6957" s="71"/>
    </row>
    <row r="6958" spans="1:24" ht="15.75" thickBot="1">
      <c r="A6958" s="3">
        <v>0.69499999999999995</v>
      </c>
      <c r="B6958" s="17">
        <v>0.19802300419999999</v>
      </c>
      <c r="C6958" s="17">
        <v>0.14412502190000001</v>
      </c>
      <c r="D6958" s="17">
        <v>0.1325303847</v>
      </c>
      <c r="E6958" s="74">
        <v>0.14010381150000001</v>
      </c>
      <c r="F6958" s="74">
        <v>0.1140291885</v>
      </c>
      <c r="G6958" s="17">
        <v>0.1515469019</v>
      </c>
      <c r="J6958" s="74"/>
      <c r="K6958" s="73"/>
      <c r="L6958" s="73"/>
      <c r="M6958" s="73"/>
      <c r="N6958" s="73"/>
      <c r="O6958" s="69"/>
      <c r="P6958" s="69"/>
      <c r="Q6958" s="69"/>
      <c r="R6958" s="69"/>
      <c r="S6958" s="69"/>
      <c r="T6958" s="69"/>
      <c r="U6958" s="69"/>
      <c r="V6958" s="72"/>
      <c r="W6958" s="71"/>
      <c r="X6958" s="71"/>
    </row>
    <row r="6959" spans="1:24" ht="15.75" thickBot="1">
      <c r="A6959" s="3">
        <v>0.69510000000000005</v>
      </c>
      <c r="B6959" s="17">
        <v>0.1981338453</v>
      </c>
      <c r="C6959" s="17">
        <v>0.14422327099999999</v>
      </c>
      <c r="D6959" s="17">
        <v>0.132625879</v>
      </c>
      <c r="E6959" s="74">
        <v>0.14018425940000001</v>
      </c>
      <c r="F6959" s="74">
        <v>0.1141201439</v>
      </c>
      <c r="G6959" s="17">
        <v>0.15163345119999999</v>
      </c>
      <c r="J6959" s="74"/>
      <c r="K6959" s="73"/>
      <c r="L6959" s="73"/>
      <c r="M6959" s="73"/>
      <c r="N6959" s="73"/>
      <c r="O6959" s="69"/>
      <c r="P6959" s="69"/>
      <c r="Q6959" s="69"/>
      <c r="R6959" s="69"/>
      <c r="S6959" s="69"/>
      <c r="T6959" s="69"/>
      <c r="U6959" s="69"/>
      <c r="V6959" s="72"/>
      <c r="W6959" s="71"/>
      <c r="X6959" s="71"/>
    </row>
    <row r="6960" spans="1:24" ht="15.75" thickBot="1">
      <c r="A6960" s="3">
        <v>0.69520000000000004</v>
      </c>
      <c r="B6960" s="17">
        <v>0.19824470250000001</v>
      </c>
      <c r="C6960" s="17">
        <v>0.14432153910000001</v>
      </c>
      <c r="D6960" s="17">
        <v>0.13272139290000001</v>
      </c>
      <c r="E6960" s="74">
        <v>0.14026472249999999</v>
      </c>
      <c r="F6960" s="74">
        <v>0.1142111199</v>
      </c>
      <c r="G6960" s="17">
        <v>0.15172001609999999</v>
      </c>
      <c r="J6960" s="74"/>
      <c r="K6960" s="73"/>
      <c r="L6960" s="73"/>
      <c r="M6960" s="73"/>
      <c r="N6960" s="73"/>
      <c r="O6960" s="69"/>
      <c r="P6960" s="69"/>
      <c r="Q6960" s="69"/>
      <c r="R6960" s="69"/>
      <c r="S6960" s="69"/>
      <c r="T6960" s="69"/>
      <c r="U6960" s="69"/>
      <c r="V6960" s="72"/>
      <c r="W6960" s="71"/>
      <c r="X6960" s="71"/>
    </row>
    <row r="6961" spans="1:24" ht="15.75" thickBot="1">
      <c r="A6961" s="3">
        <v>0.69530000000000003</v>
      </c>
      <c r="B6961" s="17">
        <v>0.1983555759</v>
      </c>
      <c r="C6961" s="17">
        <v>0.14441982619999999</v>
      </c>
      <c r="D6961" s="17">
        <v>0.13281692640000001</v>
      </c>
      <c r="E6961" s="74">
        <v>0.14034520070000001</v>
      </c>
      <c r="F6961" s="74">
        <v>0.1143021164</v>
      </c>
      <c r="G6961" s="17">
        <v>0.1518065965</v>
      </c>
      <c r="J6961" s="74"/>
      <c r="K6961" s="73"/>
      <c r="L6961" s="73"/>
      <c r="M6961" s="73"/>
      <c r="N6961" s="73"/>
      <c r="O6961" s="69"/>
      <c r="P6961" s="69"/>
      <c r="Q6961" s="69"/>
      <c r="R6961" s="69"/>
      <c r="S6961" s="69"/>
      <c r="T6961" s="69"/>
      <c r="U6961" s="69"/>
      <c r="V6961" s="72"/>
      <c r="W6961" s="71"/>
      <c r="X6961" s="71"/>
    </row>
    <row r="6962" spans="1:24" ht="15.75" thickBot="1">
      <c r="A6962" s="3">
        <v>0.69540000000000002</v>
      </c>
      <c r="B6962" s="17">
        <v>0.19846646549999999</v>
      </c>
      <c r="C6962" s="17">
        <v>0.14451813229999999</v>
      </c>
      <c r="D6962" s="17">
        <v>0.13291247950000001</v>
      </c>
      <c r="E6962" s="74">
        <v>0.14042569420000001</v>
      </c>
      <c r="F6962" s="74">
        <v>0.1143931336</v>
      </c>
      <c r="G6962" s="17">
        <v>0.1518931925</v>
      </c>
      <c r="J6962" s="74"/>
      <c r="K6962" s="73"/>
      <c r="L6962" s="73"/>
      <c r="M6962" s="73"/>
      <c r="N6962" s="73"/>
      <c r="O6962" s="69"/>
      <c r="P6962" s="69"/>
      <c r="Q6962" s="69"/>
      <c r="R6962" s="69"/>
      <c r="S6962" s="69"/>
      <c r="T6962" s="69"/>
      <c r="U6962" s="69"/>
      <c r="V6962" s="72"/>
      <c r="W6962" s="71"/>
      <c r="X6962" s="71"/>
    </row>
    <row r="6963" spans="1:24" ht="15.75" thickBot="1">
      <c r="A6963" s="3">
        <v>0.69550000000000001</v>
      </c>
      <c r="B6963" s="17">
        <v>0.1985773713</v>
      </c>
      <c r="C6963" s="17">
        <v>0.14461645749999999</v>
      </c>
      <c r="D6963" s="17">
        <v>0.13300805230000001</v>
      </c>
      <c r="E6963" s="74">
        <v>0.14050620280000001</v>
      </c>
      <c r="F6963" s="74">
        <v>0.1144841714</v>
      </c>
      <c r="G6963" s="17">
        <v>0.151979804</v>
      </c>
      <c r="J6963" s="74"/>
      <c r="K6963" s="73"/>
      <c r="L6963" s="73"/>
      <c r="M6963" s="73"/>
      <c r="N6963" s="73"/>
      <c r="O6963" s="69"/>
      <c r="P6963" s="69"/>
      <c r="Q6963" s="69"/>
      <c r="R6963" s="69"/>
      <c r="S6963" s="69"/>
      <c r="T6963" s="69"/>
      <c r="U6963" s="69"/>
      <c r="V6963" s="72"/>
      <c r="W6963" s="71"/>
      <c r="X6963" s="71"/>
    </row>
    <row r="6964" spans="1:24" ht="15.75" thickBot="1">
      <c r="A6964" s="3">
        <v>0.6956</v>
      </c>
      <c r="B6964" s="17">
        <v>0.1986882932</v>
      </c>
      <c r="C6964" s="17">
        <v>0.14471480170000001</v>
      </c>
      <c r="D6964" s="17">
        <v>0.1331036448</v>
      </c>
      <c r="E6964" s="74">
        <v>0.1405867267</v>
      </c>
      <c r="F6964" s="74">
        <v>0.1145752298</v>
      </c>
      <c r="G6964" s="17">
        <v>0.15206643119999999</v>
      </c>
      <c r="J6964" s="74"/>
      <c r="K6964" s="73"/>
      <c r="L6964" s="73"/>
      <c r="M6964" s="73"/>
      <c r="N6964" s="73"/>
      <c r="O6964" s="69"/>
      <c r="P6964" s="69"/>
      <c r="Q6964" s="69"/>
      <c r="R6964" s="69"/>
      <c r="S6964" s="69"/>
      <c r="T6964" s="69"/>
      <c r="U6964" s="69"/>
      <c r="V6964" s="72"/>
      <c r="W6964" s="71"/>
      <c r="X6964" s="71"/>
    </row>
    <row r="6965" spans="1:24" ht="15.75" thickBot="1">
      <c r="A6965" s="3">
        <v>0.69569999999999999</v>
      </c>
      <c r="B6965" s="17">
        <v>0.19879923150000001</v>
      </c>
      <c r="C6965" s="17">
        <v>0.14481316490000001</v>
      </c>
      <c r="D6965" s="17">
        <v>0.13319925690000001</v>
      </c>
      <c r="E6965" s="74">
        <v>0.1406672659</v>
      </c>
      <c r="F6965" s="74">
        <v>0.1146663089</v>
      </c>
      <c r="G6965" s="17">
        <v>0.15215307389999999</v>
      </c>
      <c r="J6965" s="74"/>
      <c r="K6965" s="73"/>
      <c r="L6965" s="73"/>
      <c r="M6965" s="73"/>
      <c r="N6965" s="73"/>
      <c r="O6965" s="69"/>
      <c r="P6965" s="69"/>
      <c r="Q6965" s="69"/>
      <c r="R6965" s="69"/>
      <c r="S6965" s="69"/>
      <c r="T6965" s="69"/>
      <c r="U6965" s="69"/>
      <c r="V6965" s="72"/>
      <c r="W6965" s="71"/>
      <c r="X6965" s="71"/>
    </row>
    <row r="6966" spans="1:24" ht="15.75" thickBot="1">
      <c r="A6966" s="3">
        <v>0.69579999999999997</v>
      </c>
      <c r="B6966" s="17">
        <v>0.19891018590000001</v>
      </c>
      <c r="C6966" s="17">
        <v>0.1449115473</v>
      </c>
      <c r="D6966" s="17">
        <v>0.1332948887</v>
      </c>
      <c r="E6966" s="74">
        <v>0.14074782020000001</v>
      </c>
      <c r="F6966" s="74">
        <v>0.11475740869999999</v>
      </c>
      <c r="G6966" s="17">
        <v>0.15223973230000001</v>
      </c>
      <c r="J6966" s="74"/>
      <c r="K6966" s="73"/>
      <c r="L6966" s="73"/>
      <c r="M6966" s="73"/>
      <c r="N6966" s="73"/>
      <c r="O6966" s="69"/>
      <c r="P6966" s="69"/>
      <c r="Q6966" s="69"/>
      <c r="R6966" s="69"/>
      <c r="S6966" s="69"/>
      <c r="T6966" s="69"/>
      <c r="U6966" s="69"/>
      <c r="V6966" s="72"/>
      <c r="W6966" s="71"/>
      <c r="X6966" s="71"/>
    </row>
    <row r="6967" spans="1:24" ht="15.75" thickBot="1">
      <c r="A6967" s="3">
        <v>0.69589999999999996</v>
      </c>
      <c r="B6967" s="17">
        <v>0.1990211566</v>
      </c>
      <c r="C6967" s="17">
        <v>0.1450099487</v>
      </c>
      <c r="D6967" s="17">
        <v>0.13339054019999999</v>
      </c>
      <c r="E6967" s="74">
        <v>0.14082838989999999</v>
      </c>
      <c r="F6967" s="74">
        <v>0.1148485291</v>
      </c>
      <c r="G6967" s="17">
        <v>0.15232640629999999</v>
      </c>
      <c r="J6967" s="74"/>
      <c r="K6967" s="73"/>
      <c r="L6967" s="73"/>
      <c r="M6967" s="73"/>
      <c r="N6967" s="73"/>
      <c r="O6967" s="69"/>
      <c r="P6967" s="69"/>
      <c r="Q6967" s="69"/>
      <c r="R6967" s="69"/>
      <c r="S6967" s="69"/>
      <c r="T6967" s="69"/>
      <c r="U6967" s="69"/>
      <c r="V6967" s="72"/>
      <c r="W6967" s="71"/>
      <c r="X6967" s="71"/>
    </row>
    <row r="6968" spans="1:24" ht="15.75" thickBot="1">
      <c r="A6968" s="3">
        <v>0.69599999999999995</v>
      </c>
      <c r="B6968" s="17">
        <v>0.1991321435</v>
      </c>
      <c r="C6968" s="17">
        <v>0.1451083692</v>
      </c>
      <c r="D6968" s="17">
        <v>0.1334862114</v>
      </c>
      <c r="E6968" s="74">
        <v>0.1409089748</v>
      </c>
      <c r="F6968" s="74">
        <v>0.1149396703</v>
      </c>
      <c r="G6968" s="17">
        <v>0.152413096</v>
      </c>
      <c r="J6968" s="74"/>
      <c r="K6968" s="73"/>
      <c r="L6968" s="73"/>
      <c r="M6968" s="73"/>
      <c r="N6968" s="73"/>
      <c r="O6968" s="69"/>
      <c r="P6968" s="69"/>
      <c r="Q6968" s="69"/>
      <c r="R6968" s="69"/>
      <c r="S6968" s="69"/>
      <c r="T6968" s="69"/>
      <c r="U6968" s="69"/>
      <c r="V6968" s="72"/>
      <c r="W6968" s="71"/>
      <c r="X6968" s="71"/>
    </row>
    <row r="6969" spans="1:24" ht="15.75" thickBot="1">
      <c r="A6969" s="3">
        <v>0.69610000000000005</v>
      </c>
      <c r="B6969" s="17">
        <v>0.19924314679999999</v>
      </c>
      <c r="C6969" s="17">
        <v>0.1452068088</v>
      </c>
      <c r="D6969" s="17">
        <v>0.13358190240000001</v>
      </c>
      <c r="E6969" s="74">
        <v>0.14098957509999999</v>
      </c>
      <c r="F6969" s="74">
        <v>0.11503083209999999</v>
      </c>
      <c r="G6969" s="17">
        <v>0.15249980129999999</v>
      </c>
      <c r="J6969" s="74"/>
      <c r="K6969" s="73"/>
      <c r="L6969" s="73"/>
      <c r="M6969" s="73"/>
      <c r="N6969" s="73"/>
      <c r="O6969" s="69"/>
      <c r="P6969" s="69"/>
      <c r="Q6969" s="69"/>
      <c r="R6969" s="69"/>
      <c r="S6969" s="69"/>
      <c r="T6969" s="69"/>
      <c r="U6969" s="69"/>
      <c r="V6969" s="72"/>
      <c r="W6969" s="71"/>
      <c r="X6969" s="71"/>
    </row>
    <row r="6970" spans="1:24" ht="15.75" thickBot="1">
      <c r="A6970" s="3">
        <v>0.69620000000000004</v>
      </c>
      <c r="B6970" s="17">
        <v>0.1993541663</v>
      </c>
      <c r="C6970" s="17">
        <v>0.14530526760000001</v>
      </c>
      <c r="D6970" s="17">
        <v>0.13367761310000001</v>
      </c>
      <c r="E6970" s="74">
        <v>0.14107019060000001</v>
      </c>
      <c r="F6970" s="74">
        <v>0.1151220147</v>
      </c>
      <c r="G6970" s="17">
        <v>0.1525865223</v>
      </c>
      <c r="J6970" s="74"/>
      <c r="K6970" s="73"/>
      <c r="L6970" s="73"/>
      <c r="M6970" s="73"/>
      <c r="N6970" s="73"/>
      <c r="O6970" s="69"/>
      <c r="P6970" s="69"/>
      <c r="Q6970" s="69"/>
      <c r="R6970" s="69"/>
      <c r="S6970" s="69"/>
      <c r="T6970" s="69"/>
      <c r="U6970" s="69"/>
      <c r="V6970" s="72"/>
      <c r="W6970" s="71"/>
      <c r="X6970" s="71"/>
    </row>
    <row r="6971" spans="1:24" ht="15.75" thickBot="1">
      <c r="A6971" s="3">
        <v>0.69630000000000003</v>
      </c>
      <c r="B6971" s="17">
        <v>0.19946520209999999</v>
      </c>
      <c r="C6971" s="17">
        <v>0.14540374549999999</v>
      </c>
      <c r="D6971" s="17">
        <v>0.13377334360000001</v>
      </c>
      <c r="E6971" s="74">
        <v>0.1411508215</v>
      </c>
      <c r="F6971" s="74">
        <v>0.1152132181</v>
      </c>
      <c r="G6971" s="17">
        <v>0.15267325900000001</v>
      </c>
      <c r="J6971" s="74"/>
      <c r="K6971" s="73"/>
      <c r="L6971" s="73"/>
      <c r="M6971" s="73"/>
      <c r="N6971" s="73"/>
      <c r="O6971" s="69"/>
      <c r="P6971" s="69"/>
      <c r="Q6971" s="69"/>
      <c r="R6971" s="69"/>
      <c r="S6971" s="69"/>
      <c r="T6971" s="69"/>
      <c r="U6971" s="69"/>
      <c r="V6971" s="72"/>
      <c r="W6971" s="71"/>
      <c r="X6971" s="71"/>
    </row>
    <row r="6972" spans="1:24" ht="15.75" thickBot="1">
      <c r="A6972" s="3">
        <v>0.69640000000000002</v>
      </c>
      <c r="B6972" s="17">
        <v>0.19957625430000001</v>
      </c>
      <c r="C6972" s="17">
        <v>0.1455022426</v>
      </c>
      <c r="D6972" s="17">
        <v>0.13386909380000001</v>
      </c>
      <c r="E6972" s="74">
        <v>0.1412314677</v>
      </c>
      <c r="F6972" s="74">
        <v>0.1153044422</v>
      </c>
      <c r="G6972" s="17">
        <v>0.15276001140000001</v>
      </c>
      <c r="J6972" s="74"/>
      <c r="K6972" s="73"/>
      <c r="L6972" s="73"/>
      <c r="M6972" s="73"/>
      <c r="N6972" s="73"/>
      <c r="O6972" s="69"/>
      <c r="P6972" s="69"/>
      <c r="Q6972" s="69"/>
      <c r="R6972" s="69"/>
      <c r="S6972" s="69"/>
      <c r="T6972" s="69"/>
      <c r="U6972" s="69"/>
      <c r="V6972" s="72"/>
      <c r="W6972" s="71"/>
      <c r="X6972" s="71"/>
    </row>
    <row r="6973" spans="1:24" ht="15.75" thickBot="1">
      <c r="A6973" s="3">
        <v>0.69650000000000001</v>
      </c>
      <c r="B6973" s="17">
        <v>0.19968732280000001</v>
      </c>
      <c r="C6973" s="17">
        <v>0.14560075880000001</v>
      </c>
      <c r="D6973" s="17">
        <v>0.13396486390000001</v>
      </c>
      <c r="E6973" s="74">
        <v>0.14131212930000001</v>
      </c>
      <c r="F6973" s="74">
        <v>0.115395687</v>
      </c>
      <c r="G6973" s="17">
        <v>0.1528467795</v>
      </c>
      <c r="J6973" s="74"/>
      <c r="K6973" s="73"/>
      <c r="L6973" s="73"/>
      <c r="M6973" s="73"/>
      <c r="N6973" s="73"/>
      <c r="O6973" s="69"/>
      <c r="P6973" s="69"/>
      <c r="Q6973" s="69"/>
      <c r="R6973" s="69"/>
      <c r="S6973" s="69"/>
      <c r="T6973" s="69"/>
      <c r="U6973" s="69"/>
      <c r="V6973" s="72"/>
      <c r="W6973" s="71"/>
      <c r="X6973" s="71"/>
    </row>
    <row r="6974" spans="1:24" ht="15.75" thickBot="1">
      <c r="A6974" s="3">
        <v>0.6966</v>
      </c>
      <c r="B6974" s="17">
        <v>0.19979840760000001</v>
      </c>
      <c r="C6974" s="17">
        <v>0.1456992943</v>
      </c>
      <c r="D6974" s="17">
        <v>0.1340606537</v>
      </c>
      <c r="E6974" s="74">
        <v>0.1413928062</v>
      </c>
      <c r="F6974" s="74">
        <v>0.11548695270000001</v>
      </c>
      <c r="G6974" s="17">
        <v>0.1529335634</v>
      </c>
      <c r="J6974" s="74"/>
      <c r="K6974" s="73"/>
      <c r="L6974" s="73"/>
      <c r="M6974" s="73"/>
      <c r="N6974" s="73"/>
      <c r="O6974" s="69"/>
      <c r="P6974" s="69"/>
      <c r="Q6974" s="69"/>
      <c r="R6974" s="69"/>
      <c r="S6974" s="69"/>
      <c r="T6974" s="69"/>
      <c r="U6974" s="69"/>
      <c r="V6974" s="72"/>
      <c r="W6974" s="71"/>
      <c r="X6974" s="71"/>
    </row>
    <row r="6975" spans="1:24" ht="15.75" thickBot="1">
      <c r="A6975" s="3">
        <v>0.69669999999999999</v>
      </c>
      <c r="B6975" s="17">
        <v>0.1999095088</v>
      </c>
      <c r="C6975" s="17">
        <v>0.1457978489</v>
      </c>
      <c r="D6975" s="17">
        <v>0.13415646340000001</v>
      </c>
      <c r="E6975" s="74">
        <v>0.14147349849999999</v>
      </c>
      <c r="F6975" s="74">
        <v>0.1155782392</v>
      </c>
      <c r="G6975" s="17">
        <v>0.15302036299999999</v>
      </c>
      <c r="J6975" s="74"/>
      <c r="K6975" s="73"/>
      <c r="L6975" s="73"/>
      <c r="M6975" s="73"/>
      <c r="N6975" s="73"/>
      <c r="O6975" s="69"/>
      <c r="P6975" s="69"/>
      <c r="Q6975" s="69"/>
      <c r="R6975" s="69"/>
      <c r="S6975" s="69"/>
      <c r="T6975" s="69"/>
      <c r="U6975" s="69"/>
      <c r="V6975" s="72"/>
      <c r="W6975" s="71"/>
      <c r="X6975" s="71"/>
    </row>
    <row r="6976" spans="1:24" ht="15.75" thickBot="1">
      <c r="A6976" s="3">
        <v>0.69679999999999997</v>
      </c>
      <c r="B6976" s="17">
        <v>0.2000206263</v>
      </c>
      <c r="C6976" s="17">
        <v>0.14589642280000001</v>
      </c>
      <c r="D6976" s="17">
        <v>0.13425229289999999</v>
      </c>
      <c r="E6976" s="74">
        <v>0.1415542062</v>
      </c>
      <c r="F6976" s="74">
        <v>0.1156695465</v>
      </c>
      <c r="G6976" s="17">
        <v>0.15310717830000001</v>
      </c>
      <c r="J6976" s="74"/>
      <c r="K6976" s="73"/>
      <c r="L6976" s="73"/>
      <c r="M6976" s="73"/>
      <c r="N6976" s="73"/>
      <c r="O6976" s="69"/>
      <c r="P6976" s="69"/>
      <c r="Q6976" s="69"/>
      <c r="R6976" s="69"/>
      <c r="S6976" s="69"/>
      <c r="T6976" s="69"/>
      <c r="U6976" s="69"/>
      <c r="V6976" s="72"/>
      <c r="W6976" s="71"/>
      <c r="X6976" s="71"/>
    </row>
    <row r="6977" spans="1:24" ht="15.75" thickBot="1">
      <c r="A6977" s="3">
        <v>0.69689999999999996</v>
      </c>
      <c r="B6977" s="17">
        <v>0.20013176029999999</v>
      </c>
      <c r="C6977" s="17">
        <v>0.1459950159</v>
      </c>
      <c r="D6977" s="17">
        <v>0.1343481423</v>
      </c>
      <c r="E6977" s="74">
        <v>0.14163492929999999</v>
      </c>
      <c r="F6977" s="74">
        <v>0.11576087459999999</v>
      </c>
      <c r="G6977" s="17">
        <v>0.1531940094</v>
      </c>
      <c r="J6977" s="74"/>
      <c r="K6977" s="73"/>
      <c r="L6977" s="73"/>
      <c r="M6977" s="73"/>
      <c r="N6977" s="73"/>
      <c r="O6977" s="69"/>
      <c r="P6977" s="69"/>
      <c r="Q6977" s="69"/>
      <c r="R6977" s="69"/>
      <c r="S6977" s="69"/>
      <c r="T6977" s="69"/>
      <c r="U6977" s="69"/>
      <c r="V6977" s="72"/>
      <c r="W6977" s="71"/>
      <c r="X6977" s="71"/>
    </row>
    <row r="6978" spans="1:24" ht="15.75" thickBot="1">
      <c r="A6978" s="3">
        <v>0.69699999999999995</v>
      </c>
      <c r="B6978" s="17">
        <v>0.20024291059999999</v>
      </c>
      <c r="C6978" s="17">
        <v>0.14609362819999999</v>
      </c>
      <c r="D6978" s="17">
        <v>0.13444401149999999</v>
      </c>
      <c r="E6978" s="74">
        <v>0.1417156678</v>
      </c>
      <c r="F6978" s="74">
        <v>0.1158522236</v>
      </c>
      <c r="G6978" s="17">
        <v>0.15328085629999999</v>
      </c>
      <c r="J6978" s="74"/>
      <c r="K6978" s="73"/>
      <c r="L6978" s="73"/>
      <c r="M6978" s="73"/>
      <c r="N6978" s="73"/>
      <c r="O6978" s="69"/>
      <c r="P6978" s="69"/>
      <c r="Q6978" s="69"/>
      <c r="R6978" s="69"/>
      <c r="S6978" s="69"/>
      <c r="T6978" s="69"/>
      <c r="U6978" s="69"/>
      <c r="V6978" s="72"/>
      <c r="W6978" s="71"/>
      <c r="X6978" s="71"/>
    </row>
    <row r="6979" spans="1:24" ht="15.75" thickBot="1">
      <c r="A6979" s="3">
        <v>0.69710000000000005</v>
      </c>
      <c r="B6979" s="17">
        <v>0.2003540774</v>
      </c>
      <c r="C6979" s="17">
        <v>0.14619225990000001</v>
      </c>
      <c r="D6979" s="17">
        <v>0.13453990060000001</v>
      </c>
      <c r="E6979" s="74">
        <v>0.14179642170000001</v>
      </c>
      <c r="F6979" s="74">
        <v>0.1159435935</v>
      </c>
      <c r="G6979" s="17">
        <v>0.15336771900000001</v>
      </c>
      <c r="J6979" s="74"/>
      <c r="K6979" s="73"/>
      <c r="L6979" s="73"/>
      <c r="M6979" s="73"/>
      <c r="N6979" s="73"/>
      <c r="O6979" s="69"/>
      <c r="P6979" s="69"/>
      <c r="Q6979" s="69"/>
      <c r="R6979" s="69"/>
      <c r="S6979" s="69"/>
      <c r="T6979" s="69"/>
      <c r="U6979" s="69"/>
      <c r="V6979" s="72"/>
      <c r="W6979" s="71"/>
      <c r="X6979" s="71"/>
    </row>
    <row r="6980" spans="1:24" ht="15.75" thickBot="1">
      <c r="A6980" s="3">
        <v>0.69720000000000004</v>
      </c>
      <c r="B6980" s="17">
        <v>0.2004652606</v>
      </c>
      <c r="C6980" s="17">
        <v>0.14629091080000001</v>
      </c>
      <c r="D6980" s="17">
        <v>0.13463580959999999</v>
      </c>
      <c r="E6980" s="74">
        <v>0.14187719109999999</v>
      </c>
      <c r="F6980" s="74">
        <v>0.1160349842</v>
      </c>
      <c r="G6980" s="17">
        <v>0.15345459759999999</v>
      </c>
      <c r="J6980" s="74"/>
      <c r="K6980" s="73"/>
      <c r="L6980" s="73"/>
      <c r="M6980" s="73"/>
      <c r="N6980" s="73"/>
      <c r="O6980" s="69"/>
      <c r="P6980" s="69"/>
      <c r="Q6980" s="69"/>
      <c r="R6980" s="69"/>
      <c r="S6980" s="69"/>
      <c r="T6980" s="69"/>
      <c r="U6980" s="69"/>
      <c r="V6980" s="72"/>
      <c r="W6980" s="71"/>
      <c r="X6980" s="71"/>
    </row>
    <row r="6981" spans="1:24" ht="15.75" thickBot="1">
      <c r="A6981" s="3">
        <v>0.69730000000000003</v>
      </c>
      <c r="B6981" s="17">
        <v>0.20057646030000001</v>
      </c>
      <c r="C6981" s="17">
        <v>0.14638958090000001</v>
      </c>
      <c r="D6981" s="17">
        <v>0.13473173860000001</v>
      </c>
      <c r="E6981" s="74">
        <v>0.14195797600000001</v>
      </c>
      <c r="F6981" s="74">
        <v>0.1161263959</v>
      </c>
      <c r="G6981" s="17">
        <v>0.15354149189999999</v>
      </c>
      <c r="J6981" s="74"/>
      <c r="K6981" s="73"/>
      <c r="L6981" s="73"/>
      <c r="M6981" s="73"/>
      <c r="N6981" s="73"/>
      <c r="O6981" s="69"/>
      <c r="P6981" s="69"/>
      <c r="Q6981" s="69"/>
      <c r="R6981" s="69"/>
      <c r="S6981" s="69"/>
      <c r="T6981" s="69"/>
      <c r="U6981" s="69"/>
      <c r="V6981" s="72"/>
      <c r="W6981" s="71"/>
      <c r="X6981" s="71"/>
    </row>
    <row r="6982" spans="1:24" ht="15.75" thickBot="1">
      <c r="A6982" s="3">
        <v>0.69740000000000002</v>
      </c>
      <c r="B6982" s="17">
        <v>0.20068767639999999</v>
      </c>
      <c r="C6982" s="17">
        <v>0.14648827049999999</v>
      </c>
      <c r="D6982" s="17">
        <v>0.13482768740000001</v>
      </c>
      <c r="E6982" s="74">
        <v>0.1420387763</v>
      </c>
      <c r="F6982" s="74">
        <v>0.11621782849999999</v>
      </c>
      <c r="G6982" s="17">
        <v>0.15362840210000001</v>
      </c>
      <c r="J6982" s="74"/>
      <c r="K6982" s="73"/>
      <c r="L6982" s="73"/>
      <c r="M6982" s="73"/>
      <c r="N6982" s="73"/>
      <c r="O6982" s="69"/>
      <c r="P6982" s="69"/>
      <c r="Q6982" s="69"/>
      <c r="R6982" s="69"/>
      <c r="S6982" s="69"/>
      <c r="T6982" s="69"/>
      <c r="U6982" s="69"/>
      <c r="V6982" s="72"/>
      <c r="W6982" s="71"/>
      <c r="X6982" s="71"/>
    </row>
    <row r="6983" spans="1:24" ht="15.75" thickBot="1">
      <c r="A6983" s="3">
        <v>0.69750000000000001</v>
      </c>
      <c r="B6983" s="17">
        <v>0.20079890889999999</v>
      </c>
      <c r="C6983" s="17">
        <v>0.1465869793</v>
      </c>
      <c r="D6983" s="17">
        <v>0.13492365619999999</v>
      </c>
      <c r="E6983" s="74">
        <v>0.1421195921</v>
      </c>
      <c r="F6983" s="74">
        <v>0.116309282</v>
      </c>
      <c r="G6983" s="17">
        <v>0.1537153282</v>
      </c>
      <c r="J6983" s="74"/>
      <c r="K6983" s="73"/>
      <c r="L6983" s="73"/>
      <c r="M6983" s="73"/>
      <c r="N6983" s="73"/>
      <c r="O6983" s="69"/>
      <c r="P6983" s="69"/>
      <c r="Q6983" s="69"/>
      <c r="R6983" s="69"/>
      <c r="S6983" s="69"/>
      <c r="T6983" s="69"/>
      <c r="U6983" s="69"/>
      <c r="V6983" s="72"/>
      <c r="W6983" s="71"/>
      <c r="X6983" s="71"/>
    </row>
    <row r="6984" spans="1:24" ht="15.75" thickBot="1">
      <c r="A6984" s="3">
        <v>0.6976</v>
      </c>
      <c r="B6984" s="17">
        <v>0.20091015800000001</v>
      </c>
      <c r="C6984" s="17">
        <v>0.1466857074</v>
      </c>
      <c r="D6984" s="17">
        <v>0.13501964499999999</v>
      </c>
      <c r="E6984" s="74">
        <v>0.14220042350000001</v>
      </c>
      <c r="F6984" s="74">
        <v>0.1164007564</v>
      </c>
      <c r="G6984" s="17">
        <v>0.1538022701</v>
      </c>
      <c r="J6984" s="74"/>
      <c r="K6984" s="73"/>
      <c r="L6984" s="73"/>
      <c r="M6984" s="73"/>
      <c r="N6984" s="73"/>
      <c r="O6984" s="69"/>
      <c r="P6984" s="69"/>
      <c r="Q6984" s="69"/>
      <c r="R6984" s="69"/>
      <c r="S6984" s="69"/>
      <c r="T6984" s="69"/>
      <c r="U6984" s="69"/>
      <c r="V6984" s="72"/>
      <c r="W6984" s="71"/>
      <c r="X6984" s="71"/>
    </row>
    <row r="6985" spans="1:24" ht="15.75" thickBot="1">
      <c r="A6985" s="3">
        <v>0.69769999999999999</v>
      </c>
      <c r="B6985" s="17">
        <v>0.2010214236</v>
      </c>
      <c r="C6985" s="17">
        <v>0.14678445500000001</v>
      </c>
      <c r="D6985" s="17">
        <v>0.1351156537</v>
      </c>
      <c r="E6985" s="74">
        <v>0.14228127030000001</v>
      </c>
      <c r="F6985" s="74">
        <v>0.1164922518</v>
      </c>
      <c r="G6985" s="17">
        <v>0.15388922790000001</v>
      </c>
      <c r="J6985" s="74"/>
      <c r="K6985" s="73"/>
      <c r="L6985" s="73"/>
      <c r="M6985" s="73"/>
      <c r="N6985" s="73"/>
      <c r="O6985" s="69"/>
      <c r="P6985" s="69"/>
      <c r="Q6985" s="69"/>
      <c r="R6985" s="69"/>
      <c r="S6985" s="69"/>
      <c r="T6985" s="69"/>
      <c r="U6985" s="69"/>
      <c r="V6985" s="72"/>
      <c r="W6985" s="71"/>
      <c r="X6985" s="71"/>
    </row>
    <row r="6986" spans="1:24" ht="15.75" thickBot="1">
      <c r="A6986" s="3">
        <v>0.69779999999999998</v>
      </c>
      <c r="B6986" s="17">
        <v>0.20113270559999999</v>
      </c>
      <c r="C6986" s="17">
        <v>0.1468832219</v>
      </c>
      <c r="D6986" s="17">
        <v>0.13521168240000001</v>
      </c>
      <c r="E6986" s="74">
        <v>0.1423621327</v>
      </c>
      <c r="F6986" s="74">
        <v>0.11658376819999999</v>
      </c>
      <c r="G6986" s="17">
        <v>0.1539762016</v>
      </c>
      <c r="J6986" s="74"/>
      <c r="K6986" s="73"/>
      <c r="L6986" s="73"/>
      <c r="M6986" s="73"/>
      <c r="N6986" s="73"/>
      <c r="O6986" s="69"/>
      <c r="P6986" s="69"/>
      <c r="Q6986" s="69"/>
      <c r="R6986" s="69"/>
      <c r="S6986" s="69"/>
      <c r="T6986" s="69"/>
      <c r="U6986" s="69"/>
      <c r="V6986" s="72"/>
      <c r="W6986" s="71"/>
      <c r="X6986" s="71"/>
    </row>
    <row r="6987" spans="1:24" ht="15.75" thickBot="1">
      <c r="A6987" s="3">
        <v>0.69789999999999996</v>
      </c>
      <c r="B6987" s="17">
        <v>0.20124400419999999</v>
      </c>
      <c r="C6987" s="17">
        <v>0.14698200810000001</v>
      </c>
      <c r="D6987" s="17">
        <v>0.1353077312</v>
      </c>
      <c r="E6987" s="74">
        <v>0.1424430106</v>
      </c>
      <c r="F6987" s="74">
        <v>0.1166753056</v>
      </c>
      <c r="G6987" s="17">
        <v>0.1540631912</v>
      </c>
      <c r="J6987" s="74"/>
      <c r="K6987" s="73"/>
      <c r="L6987" s="73"/>
      <c r="M6987" s="73"/>
      <c r="N6987" s="73"/>
      <c r="O6987" s="69"/>
      <c r="P6987" s="69"/>
      <c r="Q6987" s="69"/>
      <c r="R6987" s="69"/>
      <c r="S6987" s="69"/>
      <c r="T6987" s="69"/>
      <c r="U6987" s="69"/>
      <c r="V6987" s="72"/>
      <c r="W6987" s="71"/>
      <c r="X6987" s="71"/>
    </row>
    <row r="6988" spans="1:24" ht="15.75" thickBot="1">
      <c r="A6988" s="3">
        <v>0.69799999999999995</v>
      </c>
      <c r="B6988" s="17">
        <v>0.20135531940000001</v>
      </c>
      <c r="C6988" s="17">
        <v>0.14708081379999999</v>
      </c>
      <c r="D6988" s="17">
        <v>0.13540379990000001</v>
      </c>
      <c r="E6988" s="74">
        <v>0.14252390409999999</v>
      </c>
      <c r="F6988" s="74">
        <v>0.1167668639</v>
      </c>
      <c r="G6988" s="17">
        <v>0.15415019669999999</v>
      </c>
      <c r="J6988" s="74"/>
      <c r="K6988" s="73"/>
      <c r="L6988" s="73"/>
      <c r="M6988" s="73"/>
      <c r="N6988" s="73"/>
      <c r="O6988" s="69"/>
      <c r="P6988" s="69"/>
      <c r="Q6988" s="69"/>
      <c r="R6988" s="69"/>
      <c r="S6988" s="69"/>
      <c r="T6988" s="69"/>
      <c r="U6988" s="69"/>
      <c r="V6988" s="72"/>
      <c r="W6988" s="71"/>
      <c r="X6988" s="71"/>
    </row>
    <row r="6989" spans="1:24" ht="15.75" thickBot="1">
      <c r="A6989" s="3">
        <v>0.69810000000000005</v>
      </c>
      <c r="B6989" s="17">
        <v>0.2014666511</v>
      </c>
      <c r="C6989" s="17">
        <v>0.14717963889999999</v>
      </c>
      <c r="D6989" s="17">
        <v>0.13549988869999999</v>
      </c>
      <c r="E6989" s="74">
        <v>0.14260481310000001</v>
      </c>
      <c r="F6989" s="74">
        <v>0.1168584434</v>
      </c>
      <c r="G6989" s="17">
        <v>0.1542372182</v>
      </c>
      <c r="J6989" s="74"/>
      <c r="K6989" s="73"/>
      <c r="L6989" s="73"/>
      <c r="M6989" s="73"/>
      <c r="N6989" s="73"/>
      <c r="O6989" s="69"/>
      <c r="P6989" s="69"/>
      <c r="Q6989" s="69"/>
      <c r="R6989" s="69"/>
      <c r="S6989" s="69"/>
      <c r="T6989" s="69"/>
      <c r="U6989" s="69"/>
      <c r="V6989" s="72"/>
      <c r="W6989" s="71"/>
      <c r="X6989" s="71"/>
    </row>
    <row r="6990" spans="1:24" ht="15.75" thickBot="1">
      <c r="A6990" s="3">
        <v>0.69820000000000004</v>
      </c>
      <c r="B6990" s="17">
        <v>0.20157799940000001</v>
      </c>
      <c r="C6990" s="17">
        <v>0.14727848339999999</v>
      </c>
      <c r="D6990" s="17">
        <v>0.13559599750000001</v>
      </c>
      <c r="E6990" s="74">
        <v>0.14268573770000001</v>
      </c>
      <c r="F6990" s="74">
        <v>0.1169500438</v>
      </c>
      <c r="G6990" s="17">
        <v>0.1543242557</v>
      </c>
      <c r="J6990" s="74"/>
      <c r="K6990" s="73"/>
      <c r="L6990" s="73"/>
      <c r="M6990" s="73"/>
      <c r="N6990" s="73"/>
      <c r="O6990" s="69"/>
      <c r="P6990" s="69"/>
      <c r="Q6990" s="69"/>
      <c r="R6990" s="69"/>
      <c r="S6990" s="69"/>
      <c r="T6990" s="69"/>
      <c r="U6990" s="69"/>
      <c r="V6990" s="72"/>
      <c r="W6990" s="71"/>
      <c r="X6990" s="71"/>
    </row>
    <row r="6991" spans="1:24" ht="15.75" thickBot="1">
      <c r="A6991" s="3">
        <v>0.69830000000000003</v>
      </c>
      <c r="B6991" s="17">
        <v>0.2016893642</v>
      </c>
      <c r="C6991" s="17">
        <v>0.1473773474</v>
      </c>
      <c r="D6991" s="17">
        <v>0.1356921264</v>
      </c>
      <c r="E6991" s="74">
        <v>0.14276667800000001</v>
      </c>
      <c r="F6991" s="74">
        <v>0.1170416653</v>
      </c>
      <c r="G6991" s="17">
        <v>0.1544113091</v>
      </c>
      <c r="J6991" s="74"/>
      <c r="K6991" s="73"/>
      <c r="L6991" s="73"/>
      <c r="M6991" s="73"/>
      <c r="N6991" s="73"/>
      <c r="O6991" s="69"/>
      <c r="P6991" s="69"/>
      <c r="Q6991" s="69"/>
      <c r="R6991" s="69"/>
      <c r="S6991" s="69"/>
      <c r="T6991" s="69"/>
      <c r="U6991" s="69"/>
      <c r="V6991" s="72"/>
      <c r="W6991" s="71"/>
      <c r="X6991" s="71"/>
    </row>
    <row r="6992" spans="1:24" ht="15.75" thickBot="1">
      <c r="A6992" s="3">
        <v>0.69840000000000002</v>
      </c>
      <c r="B6992" s="17">
        <v>0.20180074570000001</v>
      </c>
      <c r="C6992" s="17">
        <v>0.1474762308</v>
      </c>
      <c r="D6992" s="17">
        <v>0.13578827539999999</v>
      </c>
      <c r="E6992" s="74">
        <v>0.14284763380000001</v>
      </c>
      <c r="F6992" s="74">
        <v>0.1171333079</v>
      </c>
      <c r="G6992" s="17">
        <v>0.15449837850000001</v>
      </c>
      <c r="J6992" s="74"/>
      <c r="K6992" s="73"/>
      <c r="L6992" s="73"/>
      <c r="M6992" s="73"/>
      <c r="N6992" s="73"/>
      <c r="O6992" s="69"/>
      <c r="P6992" s="69"/>
      <c r="Q6992" s="69"/>
      <c r="R6992" s="69"/>
      <c r="S6992" s="69"/>
      <c r="T6992" s="69"/>
      <c r="U6992" s="69"/>
      <c r="V6992" s="72"/>
      <c r="W6992" s="71"/>
      <c r="X6992" s="71"/>
    </row>
    <row r="6993" spans="1:24" ht="15.75" thickBot="1">
      <c r="A6993" s="3">
        <v>0.69850000000000001</v>
      </c>
      <c r="B6993" s="17">
        <v>0.20191214369999999</v>
      </c>
      <c r="C6993" s="17">
        <v>0.1475751337</v>
      </c>
      <c r="D6993" s="17">
        <v>0.13588444450000001</v>
      </c>
      <c r="E6993" s="74">
        <v>0.14292860530000001</v>
      </c>
      <c r="F6993" s="74">
        <v>0.1172249715</v>
      </c>
      <c r="G6993" s="17">
        <v>0.1545854639</v>
      </c>
      <c r="J6993" s="74"/>
      <c r="K6993" s="73"/>
      <c r="L6993" s="73"/>
      <c r="M6993" s="73"/>
      <c r="N6993" s="73"/>
      <c r="O6993" s="69"/>
      <c r="P6993" s="69"/>
      <c r="Q6993" s="69"/>
      <c r="R6993" s="69"/>
      <c r="S6993" s="69"/>
      <c r="T6993" s="69"/>
      <c r="U6993" s="69"/>
      <c r="V6993" s="72"/>
      <c r="W6993" s="71"/>
      <c r="X6993" s="71"/>
    </row>
    <row r="6994" spans="1:24" ht="15.75" thickBot="1">
      <c r="A6994" s="3">
        <v>0.6986</v>
      </c>
      <c r="B6994" s="17">
        <v>0.2020235584</v>
      </c>
      <c r="C6994" s="17">
        <v>0.14767405610000001</v>
      </c>
      <c r="D6994" s="17">
        <v>0.13598063369999999</v>
      </c>
      <c r="E6994" s="74">
        <v>0.1430095924</v>
      </c>
      <c r="F6994" s="74">
        <v>0.1173166563</v>
      </c>
      <c r="G6994" s="17">
        <v>0.15467256530000001</v>
      </c>
      <c r="J6994" s="74"/>
      <c r="K6994" s="73"/>
      <c r="L6994" s="73"/>
      <c r="M6994" s="73"/>
      <c r="N6994" s="73"/>
      <c r="O6994" s="69"/>
      <c r="P6994" s="69"/>
      <c r="Q6994" s="69"/>
      <c r="R6994" s="69"/>
      <c r="S6994" s="69"/>
      <c r="T6994" s="69"/>
      <c r="U6994" s="69"/>
      <c r="V6994" s="72"/>
      <c r="W6994" s="71"/>
      <c r="X6994" s="71"/>
    </row>
    <row r="6995" spans="1:24" ht="15.75" thickBot="1">
      <c r="A6995" s="3">
        <v>0.69869999999999999</v>
      </c>
      <c r="B6995" s="17">
        <v>0.2021349898</v>
      </c>
      <c r="C6995" s="17">
        <v>0.14777299799999999</v>
      </c>
      <c r="D6995" s="17">
        <v>0.136076843</v>
      </c>
      <c r="E6995" s="74">
        <v>0.1430905951</v>
      </c>
      <c r="F6995" s="74">
        <v>0.1174083622</v>
      </c>
      <c r="G6995" s="17">
        <v>0.15475968270000001</v>
      </c>
      <c r="J6995" s="74"/>
      <c r="K6995" s="73"/>
      <c r="L6995" s="73"/>
      <c r="M6995" s="73"/>
      <c r="N6995" s="73"/>
      <c r="O6995" s="69"/>
      <c r="P6995" s="69"/>
      <c r="Q6995" s="69"/>
      <c r="R6995" s="69"/>
      <c r="S6995" s="69"/>
      <c r="T6995" s="69"/>
      <c r="U6995" s="69"/>
      <c r="V6995" s="72"/>
      <c r="W6995" s="71"/>
      <c r="X6995" s="71"/>
    </row>
    <row r="6996" spans="1:24" ht="15.75" thickBot="1">
      <c r="A6996" s="3">
        <v>0.69879999999999998</v>
      </c>
      <c r="B6996" s="17">
        <v>0.20224643780000001</v>
      </c>
      <c r="C6996" s="17">
        <v>0.1478719594</v>
      </c>
      <c r="D6996" s="17">
        <v>0.13617307240000001</v>
      </c>
      <c r="E6996" s="74">
        <v>0.1431716136</v>
      </c>
      <c r="F6996" s="74">
        <v>0.1175000892</v>
      </c>
      <c r="G6996" s="17">
        <v>0.15484681619999999</v>
      </c>
      <c r="J6996" s="74"/>
      <c r="K6996" s="73"/>
      <c r="L6996" s="73"/>
      <c r="M6996" s="73"/>
      <c r="N6996" s="73"/>
      <c r="O6996" s="69"/>
      <c r="P6996" s="69"/>
      <c r="Q6996" s="69"/>
      <c r="R6996" s="69"/>
      <c r="S6996" s="69"/>
      <c r="T6996" s="69"/>
      <c r="U6996" s="69"/>
      <c r="V6996" s="72"/>
      <c r="W6996" s="71"/>
      <c r="X6996" s="71"/>
    </row>
    <row r="6997" spans="1:24" ht="15.75" thickBot="1">
      <c r="A6997" s="3">
        <v>0.69889999999999997</v>
      </c>
      <c r="B6997" s="17">
        <v>0.20235790240000001</v>
      </c>
      <c r="C6997" s="17">
        <v>0.1479709404</v>
      </c>
      <c r="D6997" s="17">
        <v>0.136269322</v>
      </c>
      <c r="E6997" s="74">
        <v>0.14325264770000001</v>
      </c>
      <c r="F6997" s="74">
        <v>0.1175918374</v>
      </c>
      <c r="G6997" s="17">
        <v>0.15493396570000001</v>
      </c>
      <c r="J6997" s="74"/>
      <c r="K6997" s="73"/>
      <c r="L6997" s="73"/>
      <c r="M6997" s="73"/>
      <c r="N6997" s="73"/>
      <c r="O6997" s="69"/>
      <c r="P6997" s="69"/>
      <c r="Q6997" s="69"/>
      <c r="R6997" s="69"/>
      <c r="S6997" s="69"/>
      <c r="T6997" s="69"/>
      <c r="U6997" s="69"/>
      <c r="V6997" s="72"/>
      <c r="W6997" s="71"/>
      <c r="X6997" s="71"/>
    </row>
    <row r="6998" spans="1:24" ht="15.75" thickBot="1">
      <c r="A6998" s="3">
        <v>0.69899999999999995</v>
      </c>
      <c r="B6998" s="17">
        <v>0.20246938380000001</v>
      </c>
      <c r="C6998" s="17">
        <v>0.14806994079999999</v>
      </c>
      <c r="D6998" s="17">
        <v>0.13636559179999999</v>
      </c>
      <c r="E6998" s="74">
        <v>0.1433336975</v>
      </c>
      <c r="F6998" s="74">
        <v>0.1176836067</v>
      </c>
      <c r="G6998" s="17">
        <v>0.1550211313</v>
      </c>
      <c r="J6998" s="74"/>
      <c r="K6998" s="73"/>
      <c r="L6998" s="73"/>
      <c r="M6998" s="73"/>
      <c r="N6998" s="73"/>
      <c r="O6998" s="69"/>
      <c r="P6998" s="69"/>
      <c r="Q6998" s="69"/>
      <c r="R6998" s="69"/>
      <c r="S6998" s="69"/>
      <c r="T6998" s="69"/>
      <c r="U6998" s="69"/>
      <c r="V6998" s="72"/>
      <c r="W6998" s="71"/>
      <c r="X6998" s="71"/>
    </row>
    <row r="6999" spans="1:24" ht="15.75" thickBot="1">
      <c r="A6999" s="3">
        <v>0.69910000000000005</v>
      </c>
      <c r="B6999" s="17">
        <v>0.2025808818</v>
      </c>
      <c r="C6999" s="17">
        <v>0.14816896090000001</v>
      </c>
      <c r="D6999" s="17">
        <v>0.13646188179999999</v>
      </c>
      <c r="E6999" s="74">
        <v>0.14341476310000001</v>
      </c>
      <c r="F6999" s="74">
        <v>0.11777539720000001</v>
      </c>
      <c r="G6999" s="17">
        <v>0.15510831289999999</v>
      </c>
      <c r="J6999" s="74"/>
      <c r="K6999" s="73"/>
      <c r="L6999" s="73"/>
      <c r="M6999" s="73"/>
      <c r="N6999" s="73"/>
      <c r="O6999" s="69"/>
      <c r="P6999" s="69"/>
      <c r="Q6999" s="69"/>
      <c r="R6999" s="69"/>
      <c r="S6999" s="69"/>
      <c r="T6999" s="69"/>
      <c r="U6999" s="69"/>
      <c r="V6999" s="72"/>
      <c r="W6999" s="71"/>
      <c r="X6999" s="71"/>
    </row>
    <row r="7000" spans="1:24" ht="15.75" thickBot="1">
      <c r="A7000" s="3">
        <v>0.69920000000000004</v>
      </c>
      <c r="B7000" s="17">
        <v>0.20269239659999999</v>
      </c>
      <c r="C7000" s="17">
        <v>0.14826800060000001</v>
      </c>
      <c r="D7000" s="17">
        <v>0.13655819189999999</v>
      </c>
      <c r="E7000" s="74">
        <v>0.14349584430000001</v>
      </c>
      <c r="F7000" s="74">
        <v>0.11786720890000001</v>
      </c>
      <c r="G7000" s="17">
        <v>0.15519551070000001</v>
      </c>
      <c r="J7000" s="74"/>
      <c r="K7000" s="73"/>
      <c r="L7000" s="73"/>
      <c r="M7000" s="73"/>
      <c r="N7000" s="73"/>
      <c r="O7000" s="69"/>
      <c r="P7000" s="69"/>
      <c r="Q7000" s="69"/>
      <c r="R7000" s="69"/>
      <c r="S7000" s="69"/>
      <c r="T7000" s="69"/>
      <c r="U7000" s="69"/>
      <c r="V7000" s="72"/>
      <c r="W7000" s="71"/>
      <c r="X7000" s="71"/>
    </row>
    <row r="7001" spans="1:24" ht="15.75" thickBot="1">
      <c r="A7001" s="3">
        <v>0.69930000000000003</v>
      </c>
      <c r="B7001" s="17">
        <v>0.2028039281</v>
      </c>
      <c r="C7001" s="17">
        <v>0.14836705980000001</v>
      </c>
      <c r="D7001" s="17">
        <v>0.1366545223</v>
      </c>
      <c r="E7001" s="74">
        <v>0.14357694130000001</v>
      </c>
      <c r="F7001" s="74">
        <v>0.1179590418</v>
      </c>
      <c r="G7001" s="17">
        <v>0.1552827246</v>
      </c>
      <c r="J7001" s="74"/>
      <c r="K7001" s="73"/>
      <c r="L7001" s="73"/>
      <c r="M7001" s="73"/>
      <c r="N7001" s="73"/>
      <c r="O7001" s="69"/>
      <c r="P7001" s="69"/>
      <c r="Q7001" s="69"/>
      <c r="R7001" s="69"/>
      <c r="S7001" s="69"/>
      <c r="T7001" s="69"/>
      <c r="U7001" s="69"/>
      <c r="V7001" s="72"/>
      <c r="W7001" s="71"/>
      <c r="X7001" s="71"/>
    </row>
    <row r="7002" spans="1:24" ht="15.75" thickBot="1">
      <c r="A7002" s="3">
        <v>0.69940000000000002</v>
      </c>
      <c r="B7002" s="17">
        <v>0.20291547630000001</v>
      </c>
      <c r="C7002" s="17">
        <v>0.14846613859999999</v>
      </c>
      <c r="D7002" s="17">
        <v>0.136750873</v>
      </c>
      <c r="E7002" s="74">
        <v>0.14365805409999999</v>
      </c>
      <c r="F7002" s="74">
        <v>0.11805089589999999</v>
      </c>
      <c r="G7002" s="17">
        <v>0.1553699546</v>
      </c>
      <c r="J7002" s="74"/>
      <c r="K7002" s="73"/>
      <c r="L7002" s="73"/>
      <c r="M7002" s="73"/>
      <c r="N7002" s="73"/>
      <c r="O7002" s="69"/>
      <c r="P7002" s="69"/>
      <c r="Q7002" s="69"/>
      <c r="R7002" s="69"/>
      <c r="S7002" s="69"/>
      <c r="T7002" s="69"/>
      <c r="U7002" s="69"/>
      <c r="V7002" s="72"/>
      <c r="W7002" s="71"/>
      <c r="X7002" s="71"/>
    </row>
    <row r="7003" spans="1:24" ht="15.75" thickBot="1">
      <c r="A7003" s="3">
        <v>0.69950000000000001</v>
      </c>
      <c r="B7003" s="17">
        <v>0.20302704129999999</v>
      </c>
      <c r="C7003" s="17">
        <v>0.1485652371</v>
      </c>
      <c r="D7003" s="17">
        <v>0.13684724379999999</v>
      </c>
      <c r="E7003" s="74">
        <v>0.14373918259999999</v>
      </c>
      <c r="F7003" s="74">
        <v>0.1181427713</v>
      </c>
      <c r="G7003" s="17">
        <v>0.15545720069999999</v>
      </c>
      <c r="J7003" s="74"/>
      <c r="K7003" s="73"/>
      <c r="L7003" s="73"/>
      <c r="M7003" s="73"/>
      <c r="N7003" s="73"/>
      <c r="O7003" s="69"/>
      <c r="P7003" s="69"/>
      <c r="Q7003" s="69"/>
      <c r="R7003" s="69"/>
      <c r="S7003" s="69"/>
      <c r="T7003" s="69"/>
      <c r="U7003" s="69"/>
      <c r="V7003" s="72"/>
      <c r="W7003" s="71"/>
      <c r="X7003" s="71"/>
    </row>
    <row r="7004" spans="1:24" ht="15.75" thickBot="1">
      <c r="A7004" s="3">
        <v>0.6996</v>
      </c>
      <c r="B7004" s="17">
        <v>0.20313862299999999</v>
      </c>
      <c r="C7004" s="17">
        <v>0.14866435519999999</v>
      </c>
      <c r="D7004" s="17">
        <v>0.13694363500000001</v>
      </c>
      <c r="E7004" s="74">
        <v>0.14382032689999999</v>
      </c>
      <c r="F7004" s="74">
        <v>0.118234668</v>
      </c>
      <c r="G7004" s="17">
        <v>0.15554446299999999</v>
      </c>
      <c r="J7004" s="74"/>
      <c r="K7004" s="73"/>
      <c r="L7004" s="73"/>
      <c r="M7004" s="73"/>
      <c r="N7004" s="73"/>
      <c r="O7004" s="69"/>
      <c r="P7004" s="69"/>
      <c r="Q7004" s="69"/>
      <c r="R7004" s="69"/>
      <c r="S7004" s="69"/>
      <c r="T7004" s="69"/>
      <c r="U7004" s="69"/>
      <c r="V7004" s="72"/>
      <c r="W7004" s="71"/>
      <c r="X7004" s="71"/>
    </row>
    <row r="7005" spans="1:24" ht="15.75" thickBot="1">
      <c r="A7005" s="3">
        <v>0.69969999999999999</v>
      </c>
      <c r="B7005" s="17">
        <v>0.2032502216</v>
      </c>
      <c r="C7005" s="17">
        <v>0.148763493</v>
      </c>
      <c r="D7005" s="17">
        <v>0.1370400464</v>
      </c>
      <c r="E7005" s="74">
        <v>0.14390148699999999</v>
      </c>
      <c r="F7005" s="74">
        <v>0.1183265859</v>
      </c>
      <c r="G7005" s="17">
        <v>0.1556317415</v>
      </c>
      <c r="J7005" s="74"/>
      <c r="K7005" s="73"/>
      <c r="L7005" s="73"/>
      <c r="M7005" s="73"/>
      <c r="N7005" s="73"/>
      <c r="O7005" s="69"/>
      <c r="P7005" s="69"/>
      <c r="Q7005" s="69"/>
      <c r="R7005" s="69"/>
      <c r="S7005" s="69"/>
      <c r="T7005" s="69"/>
      <c r="U7005" s="69"/>
      <c r="V7005" s="72"/>
      <c r="W7005" s="71"/>
      <c r="X7005" s="71"/>
    </row>
    <row r="7006" spans="1:24" ht="15.75" thickBot="1">
      <c r="A7006" s="3">
        <v>0.69979999999999998</v>
      </c>
      <c r="B7006" s="17">
        <v>0.20336183690000001</v>
      </c>
      <c r="C7006" s="17">
        <v>0.14886265039999999</v>
      </c>
      <c r="D7006" s="17">
        <v>0.13713647809999999</v>
      </c>
      <c r="E7006" s="74">
        <v>0.1439826629</v>
      </c>
      <c r="F7006" s="74">
        <v>0.1184185251</v>
      </c>
      <c r="G7006" s="17">
        <v>0.15571903619999999</v>
      </c>
      <c r="J7006" s="74"/>
      <c r="K7006" s="73"/>
      <c r="L7006" s="73"/>
      <c r="M7006" s="73"/>
      <c r="N7006" s="73"/>
      <c r="O7006" s="69"/>
      <c r="P7006" s="69"/>
      <c r="Q7006" s="69"/>
      <c r="R7006" s="69"/>
      <c r="S7006" s="69"/>
      <c r="T7006" s="69"/>
      <c r="U7006" s="69"/>
      <c r="V7006" s="72"/>
      <c r="W7006" s="71"/>
      <c r="X7006" s="71"/>
    </row>
    <row r="7007" spans="1:24" ht="15.75" thickBot="1">
      <c r="A7007" s="3">
        <v>0.69989999999999997</v>
      </c>
      <c r="B7007" s="17">
        <v>0.20347346899999999</v>
      </c>
      <c r="C7007" s="17">
        <v>0.14896182760000001</v>
      </c>
      <c r="D7007" s="17">
        <v>0.13723293010000001</v>
      </c>
      <c r="E7007" s="74">
        <v>0.14406385460000001</v>
      </c>
      <c r="F7007" s="74">
        <v>0.11851048560000001</v>
      </c>
      <c r="G7007" s="17">
        <v>0.15580634700000001</v>
      </c>
      <c r="J7007" s="74"/>
      <c r="K7007" s="73"/>
      <c r="L7007" s="73"/>
      <c r="M7007" s="73"/>
      <c r="N7007" s="73"/>
      <c r="O7007" s="69"/>
      <c r="P7007" s="69"/>
      <c r="Q7007" s="69"/>
      <c r="R7007" s="69"/>
      <c r="S7007" s="69"/>
      <c r="T7007" s="69"/>
      <c r="U7007" s="69"/>
      <c r="V7007" s="72"/>
      <c r="W7007" s="71"/>
      <c r="X7007" s="71"/>
    </row>
    <row r="7008" spans="1:24" ht="15.75" thickBot="1">
      <c r="A7008" s="3">
        <v>0.7</v>
      </c>
      <c r="B7008" s="17">
        <v>0.20358511800000001</v>
      </c>
      <c r="C7008" s="17">
        <v>0.14906102439999999</v>
      </c>
      <c r="D7008" s="17">
        <v>0.13732940239999999</v>
      </c>
      <c r="E7008" s="74">
        <v>0.14414506220000001</v>
      </c>
      <c r="F7008" s="74">
        <v>0.11860246739999999</v>
      </c>
      <c r="G7008" s="17">
        <v>0.15589367409999999</v>
      </c>
      <c r="J7008" s="74"/>
      <c r="K7008" s="73"/>
      <c r="L7008" s="73"/>
      <c r="M7008" s="73"/>
      <c r="N7008" s="73"/>
      <c r="O7008" s="69"/>
      <c r="P7008" s="69"/>
      <c r="Q7008" s="69"/>
      <c r="R7008" s="69"/>
      <c r="S7008" s="69"/>
      <c r="T7008" s="69"/>
      <c r="U7008" s="69"/>
      <c r="V7008" s="72"/>
      <c r="W7008" s="71"/>
      <c r="X7008" s="71"/>
    </row>
    <row r="7009" spans="1:24" ht="15.75" thickBot="1">
      <c r="A7009" s="3">
        <v>0.70009999999999994</v>
      </c>
      <c r="B7009" s="17">
        <v>0.2036967838</v>
      </c>
      <c r="C7009" s="17">
        <v>0.14916024089999999</v>
      </c>
      <c r="D7009" s="17">
        <v>0.1374258951</v>
      </c>
      <c r="E7009" s="74">
        <v>0.1442262856</v>
      </c>
      <c r="F7009" s="74">
        <v>0.1186944706</v>
      </c>
      <c r="G7009" s="17">
        <v>0.1559810174</v>
      </c>
      <c r="J7009" s="74"/>
      <c r="K7009" s="73"/>
      <c r="L7009" s="73"/>
      <c r="M7009" s="73"/>
      <c r="N7009" s="73"/>
      <c r="O7009" s="69"/>
      <c r="P7009" s="69"/>
      <c r="Q7009" s="69"/>
      <c r="R7009" s="69"/>
      <c r="S7009" s="69"/>
      <c r="T7009" s="69"/>
      <c r="U7009" s="69"/>
      <c r="V7009" s="72"/>
      <c r="W7009" s="71"/>
      <c r="X7009" s="71"/>
    </row>
    <row r="7010" spans="1:24" ht="15.75" thickBot="1">
      <c r="A7010" s="3">
        <v>0.70020000000000004</v>
      </c>
      <c r="B7010" s="17">
        <v>0.20380846650000001</v>
      </c>
      <c r="C7010" s="17">
        <v>0.14925947719999999</v>
      </c>
      <c r="D7010" s="17">
        <v>0.1375224082</v>
      </c>
      <c r="E7010" s="74">
        <v>0.14430752490000001</v>
      </c>
      <c r="F7010" s="74">
        <v>0.1187864951</v>
      </c>
      <c r="G7010" s="17">
        <v>0.1560683769</v>
      </c>
      <c r="J7010" s="74"/>
      <c r="K7010" s="73"/>
      <c r="L7010" s="73"/>
      <c r="M7010" s="73"/>
      <c r="N7010" s="73"/>
      <c r="O7010" s="69"/>
      <c r="P7010" s="69"/>
      <c r="Q7010" s="69"/>
      <c r="R7010" s="69"/>
      <c r="S7010" s="69"/>
      <c r="T7010" s="69"/>
      <c r="U7010" s="69"/>
      <c r="V7010" s="72"/>
      <c r="W7010" s="71"/>
      <c r="X7010" s="71"/>
    </row>
    <row r="7011" spans="1:24" ht="15.75" thickBot="1">
      <c r="A7011" s="3">
        <v>0.70030000000000003</v>
      </c>
      <c r="B7011" s="17">
        <v>0.20392016600000001</v>
      </c>
      <c r="C7011" s="17">
        <v>0.14935873320000001</v>
      </c>
      <c r="D7011" s="17">
        <v>0.13761894159999999</v>
      </c>
      <c r="E7011" s="74">
        <v>0.14438877999999999</v>
      </c>
      <c r="F7011" s="74">
        <v>0.118878541</v>
      </c>
      <c r="G7011" s="17">
        <v>0.15615575270000001</v>
      </c>
      <c r="J7011" s="74"/>
      <c r="K7011" s="73"/>
      <c r="L7011" s="73"/>
      <c r="M7011" s="73"/>
      <c r="N7011" s="73"/>
      <c r="O7011" s="69"/>
      <c r="P7011" s="69"/>
      <c r="Q7011" s="69"/>
      <c r="R7011" s="69"/>
      <c r="S7011" s="69"/>
      <c r="T7011" s="69"/>
      <c r="U7011" s="69"/>
      <c r="V7011" s="72"/>
      <c r="W7011" s="71"/>
      <c r="X7011" s="71"/>
    </row>
    <row r="7012" spans="1:24" ht="15.75" thickBot="1">
      <c r="A7012" s="3">
        <v>0.70040000000000002</v>
      </c>
      <c r="B7012" s="17">
        <v>0.2040318824</v>
      </c>
      <c r="C7012" s="17">
        <v>0.149458009</v>
      </c>
      <c r="D7012" s="17">
        <v>0.1377154954</v>
      </c>
      <c r="E7012" s="74">
        <v>0.1444700511</v>
      </c>
      <c r="F7012" s="74">
        <v>0.1189706083</v>
      </c>
      <c r="G7012" s="17">
        <v>0.1562431447</v>
      </c>
      <c r="J7012" s="74"/>
      <c r="K7012" s="73"/>
      <c r="L7012" s="73"/>
      <c r="M7012" s="73"/>
      <c r="N7012" s="73"/>
      <c r="O7012" s="69"/>
      <c r="P7012" s="69"/>
      <c r="Q7012" s="69"/>
      <c r="R7012" s="69"/>
      <c r="S7012" s="69"/>
      <c r="T7012" s="69"/>
      <c r="U7012" s="69"/>
      <c r="V7012" s="72"/>
      <c r="W7012" s="71"/>
      <c r="X7012" s="71"/>
    </row>
    <row r="7013" spans="1:24" ht="15.75" thickBot="1">
      <c r="A7013" s="3">
        <v>0.70050000000000001</v>
      </c>
      <c r="B7013" s="17">
        <v>0.2041436157</v>
      </c>
      <c r="C7013" s="17">
        <v>0.1495573046</v>
      </c>
      <c r="D7013" s="17">
        <v>0.1378120696</v>
      </c>
      <c r="E7013" s="74">
        <v>0.14455133810000001</v>
      </c>
      <c r="F7013" s="74">
        <v>0.119062697</v>
      </c>
      <c r="G7013" s="17">
        <v>0.15633055300000001</v>
      </c>
      <c r="J7013" s="74"/>
      <c r="K7013" s="73"/>
      <c r="L7013" s="73"/>
      <c r="M7013" s="73"/>
      <c r="N7013" s="73"/>
      <c r="O7013" s="69"/>
      <c r="P7013" s="69"/>
      <c r="Q7013" s="69"/>
      <c r="R7013" s="69"/>
      <c r="S7013" s="69"/>
      <c r="T7013" s="69"/>
      <c r="U7013" s="69"/>
      <c r="V7013" s="72"/>
      <c r="W7013" s="71"/>
      <c r="X7013" s="71"/>
    </row>
    <row r="7014" spans="1:24" ht="15.75" thickBot="1">
      <c r="A7014" s="3">
        <v>0.7006</v>
      </c>
      <c r="B7014" s="17">
        <v>0.20425536599999999</v>
      </c>
      <c r="C7014" s="17">
        <v>0.14965661999999999</v>
      </c>
      <c r="D7014" s="17">
        <v>0.1379086642</v>
      </c>
      <c r="E7014" s="74">
        <v>0.14463264100000001</v>
      </c>
      <c r="F7014" s="74">
        <v>0.1191548071</v>
      </c>
      <c r="G7014" s="17">
        <v>0.15641797769999999</v>
      </c>
      <c r="J7014" s="74"/>
      <c r="K7014" s="73"/>
      <c r="L7014" s="73"/>
      <c r="M7014" s="73"/>
      <c r="N7014" s="73"/>
      <c r="O7014" s="69"/>
      <c r="P7014" s="69"/>
      <c r="Q7014" s="69"/>
      <c r="R7014" s="69"/>
      <c r="S7014" s="69"/>
      <c r="T7014" s="69"/>
      <c r="U7014" s="69"/>
      <c r="V7014" s="72"/>
      <c r="W7014" s="71"/>
      <c r="X7014" s="71"/>
    </row>
    <row r="7015" spans="1:24" ht="15.75" thickBot="1">
      <c r="A7015" s="3">
        <v>0.70069999999999999</v>
      </c>
      <c r="B7015" s="17">
        <v>0.20436713309999999</v>
      </c>
      <c r="C7015" s="17">
        <v>0.1497559551</v>
      </c>
      <c r="D7015" s="17">
        <v>0.13800527930000001</v>
      </c>
      <c r="E7015" s="74">
        <v>0.14471395980000001</v>
      </c>
      <c r="F7015" s="74">
        <v>0.1192469386</v>
      </c>
      <c r="G7015" s="17">
        <v>0.1565054186</v>
      </c>
      <c r="J7015" s="74"/>
      <c r="K7015" s="73"/>
      <c r="L7015" s="73"/>
      <c r="M7015" s="73"/>
      <c r="N7015" s="73"/>
      <c r="O7015" s="69"/>
      <c r="P7015" s="69"/>
      <c r="Q7015" s="69"/>
      <c r="R7015" s="69"/>
      <c r="S7015" s="69"/>
      <c r="T7015" s="69"/>
      <c r="U7015" s="69"/>
      <c r="V7015" s="72"/>
      <c r="W7015" s="71"/>
      <c r="X7015" s="71"/>
    </row>
    <row r="7016" spans="1:24" ht="15.75" thickBot="1">
      <c r="A7016" s="3">
        <v>0.70079999999999998</v>
      </c>
      <c r="B7016" s="17">
        <v>0.2044789172</v>
      </c>
      <c r="C7016" s="17">
        <v>0.1498553101</v>
      </c>
      <c r="D7016" s="17">
        <v>0.1381019148</v>
      </c>
      <c r="E7016" s="74">
        <v>0.14479529460000001</v>
      </c>
      <c r="F7016" s="74">
        <v>0.1193390916</v>
      </c>
      <c r="G7016" s="17">
        <v>0.15659287590000001</v>
      </c>
      <c r="J7016" s="74"/>
      <c r="K7016" s="73"/>
      <c r="L7016" s="73"/>
      <c r="M7016" s="73"/>
      <c r="N7016" s="73"/>
      <c r="O7016" s="69"/>
      <c r="P7016" s="69"/>
      <c r="Q7016" s="69"/>
      <c r="R7016" s="69"/>
      <c r="S7016" s="69"/>
      <c r="T7016" s="69"/>
      <c r="U7016" s="69"/>
      <c r="V7016" s="72"/>
      <c r="W7016" s="71"/>
      <c r="X7016" s="71"/>
    </row>
    <row r="7017" spans="1:24" ht="15.75" thickBot="1">
      <c r="A7017" s="3">
        <v>0.70089999999999997</v>
      </c>
      <c r="B7017" s="17">
        <v>0.2045907183</v>
      </c>
      <c r="C7017" s="17">
        <v>0.149954685</v>
      </c>
      <c r="D7017" s="17">
        <v>0.1381985708</v>
      </c>
      <c r="E7017" s="74">
        <v>0.1448766453</v>
      </c>
      <c r="F7017" s="74">
        <v>0.11943126599999999</v>
      </c>
      <c r="G7017" s="17">
        <v>0.15668034950000001</v>
      </c>
      <c r="J7017" s="74"/>
      <c r="K7017" s="73"/>
      <c r="L7017" s="73"/>
      <c r="M7017" s="73"/>
      <c r="N7017" s="73"/>
      <c r="O7017" s="69"/>
      <c r="P7017" s="69"/>
      <c r="Q7017" s="69"/>
      <c r="R7017" s="69"/>
      <c r="S7017" s="69"/>
      <c r="T7017" s="69"/>
      <c r="U7017" s="69"/>
      <c r="V7017" s="72"/>
      <c r="W7017" s="71"/>
      <c r="X7017" s="71"/>
    </row>
    <row r="7018" spans="1:24" ht="15.75" thickBot="1">
      <c r="A7018" s="3">
        <v>0.70099999999999996</v>
      </c>
      <c r="B7018" s="17">
        <v>0.20470253629999999</v>
      </c>
      <c r="C7018" s="17">
        <v>0.1500540796</v>
      </c>
      <c r="D7018" s="17">
        <v>0.1382952472</v>
      </c>
      <c r="E7018" s="74">
        <v>0.14495801210000001</v>
      </c>
      <c r="F7018" s="74">
        <v>0.119523462</v>
      </c>
      <c r="G7018" s="17">
        <v>0.1567678394</v>
      </c>
      <c r="J7018" s="74"/>
      <c r="K7018" s="73"/>
      <c r="L7018" s="73"/>
      <c r="M7018" s="73"/>
      <c r="N7018" s="73"/>
      <c r="O7018" s="69"/>
      <c r="P7018" s="69"/>
      <c r="Q7018" s="69"/>
      <c r="R7018" s="69"/>
      <c r="S7018" s="69"/>
      <c r="T7018" s="69"/>
      <c r="U7018" s="69"/>
      <c r="V7018" s="72"/>
      <c r="W7018" s="71"/>
      <c r="X7018" s="71"/>
    </row>
    <row r="7019" spans="1:24" ht="15.75" thickBot="1">
      <c r="A7019" s="3">
        <v>0.70109999999999995</v>
      </c>
      <c r="B7019" s="17">
        <v>0.20481437129999999</v>
      </c>
      <c r="C7019" s="17">
        <v>0.15015349419999999</v>
      </c>
      <c r="D7019" s="17">
        <v>0.13839194420000001</v>
      </c>
      <c r="E7019" s="74">
        <v>0.1450393948</v>
      </c>
      <c r="F7019" s="74">
        <v>0.11961567939999999</v>
      </c>
      <c r="G7019" s="17">
        <v>0.15685534579999999</v>
      </c>
      <c r="J7019" s="74"/>
      <c r="K7019" s="73"/>
      <c r="L7019" s="73"/>
      <c r="M7019" s="73"/>
      <c r="N7019" s="73"/>
      <c r="O7019" s="69"/>
      <c r="P7019" s="69"/>
      <c r="Q7019" s="69"/>
      <c r="R7019" s="69"/>
      <c r="S7019" s="69"/>
      <c r="T7019" s="69"/>
      <c r="U7019" s="69"/>
      <c r="V7019" s="72"/>
      <c r="W7019" s="71"/>
      <c r="X7019" s="71"/>
    </row>
    <row r="7020" spans="1:24" ht="15.75" thickBot="1">
      <c r="A7020" s="3">
        <v>0.70120000000000005</v>
      </c>
      <c r="B7020" s="17">
        <v>0.20492622329999999</v>
      </c>
      <c r="C7020" s="17">
        <v>0.15025292870000001</v>
      </c>
      <c r="D7020" s="17">
        <v>0.13848866160000001</v>
      </c>
      <c r="E7020" s="74">
        <v>0.14512079350000001</v>
      </c>
      <c r="F7020" s="74">
        <v>0.11970791829999999</v>
      </c>
      <c r="G7020" s="17">
        <v>0.1569428685</v>
      </c>
      <c r="J7020" s="74"/>
      <c r="K7020" s="73"/>
      <c r="L7020" s="73"/>
      <c r="M7020" s="73"/>
      <c r="N7020" s="73"/>
      <c r="O7020" s="69"/>
      <c r="P7020" s="69"/>
      <c r="Q7020" s="69"/>
      <c r="R7020" s="69"/>
      <c r="S7020" s="69"/>
      <c r="T7020" s="69"/>
      <c r="U7020" s="69"/>
      <c r="V7020" s="72"/>
      <c r="W7020" s="71"/>
      <c r="X7020" s="71"/>
    </row>
    <row r="7021" spans="1:24" ht="15.75" thickBot="1">
      <c r="A7021" s="3">
        <v>0.70130000000000003</v>
      </c>
      <c r="B7021" s="17">
        <v>0.2050380923</v>
      </c>
      <c r="C7021" s="17">
        <v>0.15035238300000001</v>
      </c>
      <c r="D7021" s="17">
        <v>0.13858539959999999</v>
      </c>
      <c r="E7021" s="74">
        <v>0.1452022083</v>
      </c>
      <c r="F7021" s="74">
        <v>0.1198001788</v>
      </c>
      <c r="G7021" s="17">
        <v>0.1570304076</v>
      </c>
      <c r="J7021" s="74"/>
      <c r="K7021" s="73"/>
      <c r="L7021" s="73"/>
      <c r="M7021" s="73"/>
      <c r="N7021" s="73"/>
      <c r="O7021" s="69"/>
      <c r="P7021" s="69"/>
      <c r="Q7021" s="69"/>
      <c r="R7021" s="69"/>
      <c r="S7021" s="69"/>
      <c r="T7021" s="69"/>
      <c r="U7021" s="69"/>
      <c r="V7021" s="72"/>
      <c r="W7021" s="71"/>
      <c r="X7021" s="71"/>
    </row>
    <row r="7022" spans="1:24" ht="15.75" thickBot="1">
      <c r="A7022" s="3">
        <v>0.70140000000000002</v>
      </c>
      <c r="B7022" s="17">
        <v>0.20514997830000001</v>
      </c>
      <c r="C7022" s="17">
        <v>0.15045185729999999</v>
      </c>
      <c r="D7022" s="17">
        <v>0.13868215819999999</v>
      </c>
      <c r="E7022" s="74">
        <v>0.1452836391</v>
      </c>
      <c r="F7022" s="74">
        <v>0.1198924608</v>
      </c>
      <c r="G7022" s="17">
        <v>0.15711796310000001</v>
      </c>
      <c r="J7022" s="74"/>
      <c r="K7022" s="73"/>
      <c r="L7022" s="73"/>
      <c r="M7022" s="73"/>
      <c r="N7022" s="73"/>
      <c r="O7022" s="69"/>
      <c r="P7022" s="69"/>
      <c r="Q7022" s="69"/>
      <c r="R7022" s="69"/>
      <c r="S7022" s="69"/>
      <c r="T7022" s="69"/>
      <c r="U7022" s="69"/>
      <c r="V7022" s="72"/>
      <c r="W7022" s="71"/>
      <c r="X7022" s="71"/>
    </row>
    <row r="7023" spans="1:24" ht="15.75" thickBot="1">
      <c r="A7023" s="3">
        <v>0.70150000000000001</v>
      </c>
      <c r="B7023" s="17">
        <v>0.20526188140000001</v>
      </c>
      <c r="C7023" s="17">
        <v>0.15055135150000001</v>
      </c>
      <c r="D7023" s="17">
        <v>0.13877893720000001</v>
      </c>
      <c r="E7023" s="74">
        <v>0.1453650859</v>
      </c>
      <c r="F7023" s="74">
        <v>0.1199847644</v>
      </c>
      <c r="G7023" s="17">
        <v>0.15720553509999999</v>
      </c>
      <c r="J7023" s="74"/>
      <c r="K7023" s="73"/>
      <c r="L7023" s="73"/>
      <c r="M7023" s="73"/>
      <c r="N7023" s="73"/>
      <c r="O7023" s="69"/>
      <c r="P7023" s="69"/>
      <c r="Q7023" s="69"/>
      <c r="R7023" s="69"/>
      <c r="S7023" s="69"/>
      <c r="T7023" s="69"/>
      <c r="U7023" s="69"/>
      <c r="V7023" s="72"/>
      <c r="W7023" s="71"/>
      <c r="X7023" s="71"/>
    </row>
    <row r="7024" spans="1:24" ht="15.75" thickBot="1">
      <c r="A7024" s="3">
        <v>0.7016</v>
      </c>
      <c r="B7024" s="17">
        <v>0.20537380159999999</v>
      </c>
      <c r="C7024" s="17">
        <v>0.15065086559999999</v>
      </c>
      <c r="D7024" s="17">
        <v>0.13887573689999999</v>
      </c>
      <c r="E7024" s="74">
        <v>0.14544654879999999</v>
      </c>
      <c r="F7024" s="74">
        <v>0.1200770895</v>
      </c>
      <c r="G7024" s="17">
        <v>0.15729312349999999</v>
      </c>
      <c r="J7024" s="74"/>
      <c r="K7024" s="73"/>
      <c r="L7024" s="73"/>
      <c r="M7024" s="73"/>
      <c r="N7024" s="73"/>
      <c r="O7024" s="69"/>
      <c r="P7024" s="69"/>
      <c r="Q7024" s="69"/>
      <c r="R7024" s="69"/>
      <c r="S7024" s="69"/>
      <c r="T7024" s="69"/>
      <c r="U7024" s="69"/>
      <c r="V7024" s="72"/>
      <c r="W7024" s="71"/>
      <c r="X7024" s="71"/>
    </row>
    <row r="7025" spans="1:24" ht="15.75" thickBot="1">
      <c r="A7025" s="3">
        <v>0.70169999999999999</v>
      </c>
      <c r="B7025" s="17">
        <v>0.20548573880000001</v>
      </c>
      <c r="C7025" s="17">
        <v>0.15075039970000001</v>
      </c>
      <c r="D7025" s="17">
        <v>0.13897255720000001</v>
      </c>
      <c r="E7025" s="74">
        <v>0.14552802779999999</v>
      </c>
      <c r="F7025" s="74">
        <v>0.12016943619999999</v>
      </c>
      <c r="G7025" s="17">
        <v>0.15738072829999999</v>
      </c>
      <c r="J7025" s="74"/>
      <c r="K7025" s="73"/>
      <c r="L7025" s="73"/>
      <c r="M7025" s="73"/>
      <c r="N7025" s="73"/>
      <c r="O7025" s="69"/>
      <c r="P7025" s="69"/>
      <c r="Q7025" s="69"/>
      <c r="R7025" s="69"/>
      <c r="S7025" s="69"/>
      <c r="T7025" s="69"/>
      <c r="U7025" s="69"/>
      <c r="V7025" s="72"/>
      <c r="W7025" s="71"/>
      <c r="X7025" s="71"/>
    </row>
    <row r="7026" spans="1:24" ht="15.75" thickBot="1">
      <c r="A7026" s="3">
        <v>0.70179999999999998</v>
      </c>
      <c r="B7026" s="17">
        <v>0.20559769310000001</v>
      </c>
      <c r="C7026" s="17">
        <v>0.15084995379999999</v>
      </c>
      <c r="D7026" s="17">
        <v>0.13906939800000001</v>
      </c>
      <c r="E7026" s="74">
        <v>0.14560952290000001</v>
      </c>
      <c r="F7026" s="74">
        <v>0.12026180459999999</v>
      </c>
      <c r="G7026" s="17">
        <v>0.1574683496</v>
      </c>
      <c r="J7026" s="74"/>
      <c r="K7026" s="73"/>
      <c r="L7026" s="73"/>
      <c r="M7026" s="73"/>
      <c r="N7026" s="73"/>
      <c r="O7026" s="69"/>
      <c r="P7026" s="69"/>
      <c r="Q7026" s="69"/>
      <c r="R7026" s="69"/>
      <c r="S7026" s="69"/>
      <c r="T7026" s="69"/>
      <c r="U7026" s="69"/>
      <c r="V7026" s="72"/>
      <c r="W7026" s="71"/>
      <c r="X7026" s="71"/>
    </row>
    <row r="7027" spans="1:24" ht="15.75" thickBot="1">
      <c r="A7027" s="3">
        <v>0.70189999999999997</v>
      </c>
      <c r="B7027" s="17">
        <v>0.2057096645</v>
      </c>
      <c r="C7027" s="17">
        <v>0.15094952789999999</v>
      </c>
      <c r="D7027" s="17">
        <v>0.1391662595</v>
      </c>
      <c r="E7027" s="74">
        <v>0.14569103410000001</v>
      </c>
      <c r="F7027" s="74">
        <v>0.1203541945</v>
      </c>
      <c r="G7027" s="17">
        <v>0.15755598749999999</v>
      </c>
      <c r="J7027" s="74"/>
      <c r="K7027" s="73"/>
      <c r="L7027" s="73"/>
      <c r="M7027" s="73"/>
      <c r="N7027" s="73"/>
      <c r="O7027" s="69"/>
      <c r="P7027" s="69"/>
      <c r="Q7027" s="69"/>
      <c r="R7027" s="69"/>
      <c r="S7027" s="69"/>
      <c r="T7027" s="69"/>
      <c r="U7027" s="69"/>
      <c r="V7027" s="72"/>
      <c r="W7027" s="71"/>
      <c r="X7027" s="71"/>
    </row>
    <row r="7028" spans="1:24" ht="15.75" thickBot="1">
      <c r="A7028" s="3">
        <v>0.70199999999999996</v>
      </c>
      <c r="B7028" s="17">
        <v>0.20582165299999999</v>
      </c>
      <c r="C7028" s="17">
        <v>0.1510491219</v>
      </c>
      <c r="D7028" s="17">
        <v>0.13926314170000001</v>
      </c>
      <c r="E7028" s="74">
        <v>0.14577256150000001</v>
      </c>
      <c r="F7028" s="74">
        <v>0.1204466062</v>
      </c>
      <c r="G7028" s="17">
        <v>0.15764364180000001</v>
      </c>
      <c r="J7028" s="74"/>
      <c r="K7028" s="73"/>
      <c r="L7028" s="73"/>
      <c r="M7028" s="73"/>
      <c r="N7028" s="73"/>
      <c r="O7028" s="69"/>
      <c r="P7028" s="69"/>
      <c r="Q7028" s="69"/>
      <c r="R7028" s="69"/>
      <c r="S7028" s="69"/>
      <c r="T7028" s="69"/>
      <c r="U7028" s="69"/>
      <c r="V7028" s="72"/>
      <c r="W7028" s="71"/>
      <c r="X7028" s="71"/>
    </row>
    <row r="7029" spans="1:24" ht="15.75" thickBot="1">
      <c r="A7029" s="3">
        <v>0.70209999999999995</v>
      </c>
      <c r="B7029" s="17">
        <v>0.20593365860000001</v>
      </c>
      <c r="C7029" s="17">
        <v>0.15114873600000001</v>
      </c>
      <c r="D7029" s="17">
        <v>0.13936004439999999</v>
      </c>
      <c r="E7029" s="74">
        <v>0.1458541049</v>
      </c>
      <c r="F7029" s="74">
        <v>0.12053903940000001</v>
      </c>
      <c r="G7029" s="17">
        <v>0.15773131260000001</v>
      </c>
      <c r="J7029" s="74"/>
      <c r="K7029" s="73"/>
      <c r="L7029" s="73"/>
      <c r="M7029" s="73"/>
      <c r="N7029" s="73"/>
      <c r="O7029" s="69"/>
      <c r="P7029" s="69"/>
      <c r="Q7029" s="69"/>
      <c r="R7029" s="69"/>
      <c r="S7029" s="69"/>
      <c r="T7029" s="69"/>
      <c r="U7029" s="69"/>
      <c r="V7029" s="72"/>
      <c r="W7029" s="71"/>
      <c r="X7029" s="71"/>
    </row>
    <row r="7030" spans="1:24" ht="15.75" thickBot="1">
      <c r="A7030" s="3">
        <v>0.70220000000000005</v>
      </c>
      <c r="B7030" s="17">
        <v>0.20604568140000001</v>
      </c>
      <c r="C7030" s="17">
        <v>0.15124837020000001</v>
      </c>
      <c r="D7030" s="17">
        <v>0.13945696790000001</v>
      </c>
      <c r="E7030" s="74">
        <v>0.14593566450000001</v>
      </c>
      <c r="F7030" s="74">
        <v>0.1206314944</v>
      </c>
      <c r="G7030" s="17">
        <v>0.15781899990000001</v>
      </c>
      <c r="J7030" s="74"/>
      <c r="K7030" s="73"/>
      <c r="L7030" s="73"/>
      <c r="M7030" s="73"/>
      <c r="N7030" s="73"/>
      <c r="O7030" s="69"/>
      <c r="P7030" s="69"/>
      <c r="Q7030" s="69"/>
      <c r="R7030" s="69"/>
      <c r="S7030" s="69"/>
      <c r="T7030" s="69"/>
      <c r="U7030" s="69"/>
      <c r="V7030" s="72"/>
      <c r="W7030" s="71"/>
      <c r="X7030" s="71"/>
    </row>
    <row r="7031" spans="1:24" ht="15.75" thickBot="1">
      <c r="A7031" s="3">
        <v>0.70230000000000004</v>
      </c>
      <c r="B7031" s="17">
        <v>0.20615772139999999</v>
      </c>
      <c r="C7031" s="17">
        <v>0.1513480244</v>
      </c>
      <c r="D7031" s="17">
        <v>0.139553912</v>
      </c>
      <c r="E7031" s="74">
        <v>0.14601724029999999</v>
      </c>
      <c r="F7031" s="74">
        <v>0.120723971</v>
      </c>
      <c r="G7031" s="17">
        <v>0.15790670379999999</v>
      </c>
      <c r="J7031" s="74"/>
      <c r="K7031" s="73"/>
      <c r="L7031" s="73"/>
      <c r="M7031" s="73"/>
      <c r="N7031" s="73"/>
      <c r="O7031" s="69"/>
      <c r="P7031" s="69"/>
      <c r="Q7031" s="69"/>
      <c r="R7031" s="69"/>
      <c r="S7031" s="69"/>
      <c r="T7031" s="69"/>
      <c r="U7031" s="69"/>
      <c r="V7031" s="72"/>
      <c r="W7031" s="71"/>
      <c r="X7031" s="71"/>
    </row>
    <row r="7032" spans="1:24" ht="15.75" thickBot="1">
      <c r="A7032" s="3">
        <v>0.70240000000000002</v>
      </c>
      <c r="B7032" s="17">
        <v>0.2062697785</v>
      </c>
      <c r="C7032" s="17">
        <v>0.15144769869999999</v>
      </c>
      <c r="D7032" s="17">
        <v>0.1396508769</v>
      </c>
      <c r="E7032" s="74">
        <v>0.14609883230000001</v>
      </c>
      <c r="F7032" s="74">
        <v>0.12081646930000001</v>
      </c>
      <c r="G7032" s="17">
        <v>0.15799442429999999</v>
      </c>
      <c r="J7032" s="74"/>
      <c r="K7032" s="73"/>
      <c r="L7032" s="73"/>
      <c r="M7032" s="73"/>
      <c r="N7032" s="73"/>
      <c r="O7032" s="69"/>
      <c r="P7032" s="69"/>
      <c r="Q7032" s="69"/>
      <c r="R7032" s="69"/>
      <c r="S7032" s="69"/>
      <c r="T7032" s="69"/>
      <c r="U7032" s="69"/>
      <c r="V7032" s="72"/>
      <c r="W7032" s="71"/>
      <c r="X7032" s="71"/>
    </row>
    <row r="7033" spans="1:24" ht="15.75" thickBot="1">
      <c r="A7033" s="3">
        <v>0.70250000000000001</v>
      </c>
      <c r="B7033" s="17">
        <v>0.20638185279999999</v>
      </c>
      <c r="C7033" s="17">
        <v>0.15154739310000001</v>
      </c>
      <c r="D7033" s="17">
        <v>0.13974786240000001</v>
      </c>
      <c r="E7033" s="74">
        <v>0.1461804404</v>
      </c>
      <c r="F7033" s="74">
        <v>0.1209089894</v>
      </c>
      <c r="G7033" s="17">
        <v>0.1580821613</v>
      </c>
      <c r="J7033" s="74"/>
      <c r="K7033" s="73"/>
      <c r="L7033" s="73"/>
      <c r="M7033" s="73"/>
      <c r="N7033" s="73"/>
      <c r="O7033" s="69"/>
      <c r="P7033" s="69"/>
      <c r="Q7033" s="69"/>
      <c r="R7033" s="69"/>
      <c r="S7033" s="69"/>
      <c r="T7033" s="69"/>
      <c r="U7033" s="69"/>
      <c r="V7033" s="72"/>
      <c r="W7033" s="71"/>
      <c r="X7033" s="71"/>
    </row>
    <row r="7034" spans="1:24" ht="15.75" thickBot="1">
      <c r="A7034" s="3">
        <v>0.7026</v>
      </c>
      <c r="B7034" s="17">
        <v>0.20649394430000001</v>
      </c>
      <c r="C7034" s="17">
        <v>0.15164710749999999</v>
      </c>
      <c r="D7034" s="17">
        <v>0.13984486870000001</v>
      </c>
      <c r="E7034" s="74">
        <v>0.14626206480000001</v>
      </c>
      <c r="F7034" s="74">
        <v>0.1210015312</v>
      </c>
      <c r="G7034" s="17">
        <v>0.15816991499999999</v>
      </c>
      <c r="J7034" s="74"/>
      <c r="K7034" s="73"/>
      <c r="L7034" s="73"/>
      <c r="M7034" s="73"/>
      <c r="N7034" s="73"/>
      <c r="O7034" s="69"/>
      <c r="P7034" s="69"/>
      <c r="Q7034" s="69"/>
      <c r="R7034" s="69"/>
      <c r="S7034" s="69"/>
      <c r="T7034" s="69"/>
      <c r="U7034" s="69"/>
      <c r="V7034" s="72"/>
      <c r="W7034" s="71"/>
      <c r="X7034" s="71"/>
    </row>
    <row r="7035" spans="1:24" ht="15.75" thickBot="1">
      <c r="A7035" s="3">
        <v>0.70269999999999999</v>
      </c>
      <c r="B7035" s="17">
        <v>0.20660605300000001</v>
      </c>
      <c r="C7035" s="17">
        <v>0.1517468421</v>
      </c>
      <c r="D7035" s="17">
        <v>0.13994189570000001</v>
      </c>
      <c r="E7035" s="74">
        <v>0.1463437054</v>
      </c>
      <c r="F7035" s="74">
        <v>0.1210940947</v>
      </c>
      <c r="G7035" s="17">
        <v>0.1582576852</v>
      </c>
      <c r="J7035" s="74"/>
      <c r="K7035" s="73"/>
      <c r="L7035" s="73"/>
      <c r="M7035" s="73"/>
      <c r="N7035" s="73"/>
      <c r="O7035" s="69"/>
      <c r="P7035" s="69"/>
      <c r="Q7035" s="69"/>
      <c r="R7035" s="69"/>
      <c r="S7035" s="69"/>
      <c r="T7035" s="69"/>
      <c r="U7035" s="69"/>
      <c r="V7035" s="72"/>
      <c r="W7035" s="71"/>
      <c r="X7035" s="71"/>
    </row>
    <row r="7036" spans="1:24" ht="15.75" thickBot="1">
      <c r="A7036" s="3">
        <v>0.70279999999999998</v>
      </c>
      <c r="B7036" s="17">
        <v>0.206718179</v>
      </c>
      <c r="C7036" s="17">
        <v>0.15184659680000001</v>
      </c>
      <c r="D7036" s="17">
        <v>0.14003894350000001</v>
      </c>
      <c r="E7036" s="74">
        <v>0.14642536219999999</v>
      </c>
      <c r="F7036" s="74">
        <v>0.1211866801</v>
      </c>
      <c r="G7036" s="17">
        <v>0.15834547199999999</v>
      </c>
      <c r="J7036" s="74"/>
      <c r="K7036" s="73"/>
      <c r="L7036" s="73"/>
      <c r="M7036" s="73"/>
      <c r="N7036" s="73"/>
      <c r="O7036" s="69"/>
      <c r="P7036" s="69"/>
      <c r="Q7036" s="69"/>
      <c r="R7036" s="69"/>
      <c r="S7036" s="69"/>
      <c r="T7036" s="69"/>
      <c r="U7036" s="69"/>
      <c r="V7036" s="72"/>
      <c r="W7036" s="71"/>
      <c r="X7036" s="71"/>
    </row>
    <row r="7037" spans="1:24" ht="15.75" thickBot="1">
      <c r="A7037" s="3">
        <v>0.70289999999999997</v>
      </c>
      <c r="B7037" s="17">
        <v>0.2068303222</v>
      </c>
      <c r="C7037" s="17">
        <v>0.1519463717</v>
      </c>
      <c r="D7037" s="17">
        <v>0.14013601210000001</v>
      </c>
      <c r="E7037" s="74">
        <v>0.1465070353</v>
      </c>
      <c r="F7037" s="74">
        <v>0.1212792872</v>
      </c>
      <c r="G7037" s="17">
        <v>0.1584332755</v>
      </c>
      <c r="J7037" s="74"/>
      <c r="K7037" s="73"/>
      <c r="L7037" s="73"/>
      <c r="M7037" s="73"/>
      <c r="N7037" s="73"/>
      <c r="O7037" s="69"/>
      <c r="P7037" s="69"/>
      <c r="Q7037" s="69"/>
      <c r="R7037" s="69"/>
      <c r="S7037" s="69"/>
      <c r="T7037" s="69"/>
      <c r="U7037" s="69"/>
      <c r="V7037" s="72"/>
      <c r="W7037" s="71"/>
      <c r="X7037" s="71"/>
    </row>
    <row r="7038" spans="1:24" ht="15.75" thickBot="1">
      <c r="A7038" s="3">
        <v>0.70299999999999996</v>
      </c>
      <c r="B7038" s="17">
        <v>0.20694248260000001</v>
      </c>
      <c r="C7038" s="17">
        <v>0.15204616670000001</v>
      </c>
      <c r="D7038" s="17">
        <v>0.14023310150000001</v>
      </c>
      <c r="E7038" s="74">
        <v>0.14658872470000001</v>
      </c>
      <c r="F7038" s="74">
        <v>0.1213719161</v>
      </c>
      <c r="G7038" s="17">
        <v>0.15852109559999999</v>
      </c>
      <c r="J7038" s="74"/>
      <c r="K7038" s="73"/>
      <c r="L7038" s="73"/>
      <c r="M7038" s="73"/>
      <c r="N7038" s="73"/>
      <c r="O7038" s="69"/>
      <c r="P7038" s="69"/>
      <c r="Q7038" s="69"/>
      <c r="R7038" s="69"/>
      <c r="S7038" s="69"/>
      <c r="T7038" s="69"/>
      <c r="U7038" s="69"/>
      <c r="V7038" s="72"/>
      <c r="W7038" s="71"/>
      <c r="X7038" s="71"/>
    </row>
    <row r="7039" spans="1:24" ht="15.75" thickBot="1">
      <c r="A7039" s="3">
        <v>0.70309999999999995</v>
      </c>
      <c r="B7039" s="17">
        <v>0.20705466040000001</v>
      </c>
      <c r="C7039" s="17">
        <v>0.15214598200000001</v>
      </c>
      <c r="D7039" s="17">
        <v>0.14033021170000001</v>
      </c>
      <c r="E7039" s="74">
        <v>0.14667043029999999</v>
      </c>
      <c r="F7039" s="74">
        <v>0.12146456680000001</v>
      </c>
      <c r="G7039" s="17">
        <v>0.15860893240000001</v>
      </c>
      <c r="J7039" s="74"/>
      <c r="K7039" s="73"/>
      <c r="L7039" s="73"/>
      <c r="M7039" s="73"/>
      <c r="N7039" s="73"/>
      <c r="O7039" s="69"/>
      <c r="P7039" s="69"/>
      <c r="Q7039" s="69"/>
      <c r="R7039" s="69"/>
      <c r="S7039" s="69"/>
      <c r="T7039" s="69"/>
      <c r="U7039" s="69"/>
      <c r="V7039" s="72"/>
      <c r="W7039" s="71"/>
      <c r="X7039" s="71"/>
    </row>
    <row r="7040" spans="1:24" ht="15.75" thickBot="1">
      <c r="A7040" s="3">
        <v>0.70320000000000005</v>
      </c>
      <c r="B7040" s="17">
        <v>0.20716685539999999</v>
      </c>
      <c r="C7040" s="17">
        <v>0.15224581740000001</v>
      </c>
      <c r="D7040" s="17">
        <v>0.14042734270000001</v>
      </c>
      <c r="E7040" s="74">
        <v>0.14675215229999999</v>
      </c>
      <c r="F7040" s="74">
        <v>0.1215572394</v>
      </c>
      <c r="G7040" s="17">
        <v>0.1586967859</v>
      </c>
      <c r="J7040" s="74"/>
      <c r="K7040" s="73"/>
      <c r="L7040" s="73"/>
      <c r="M7040" s="73"/>
      <c r="N7040" s="73"/>
      <c r="O7040" s="69"/>
      <c r="P7040" s="69"/>
      <c r="Q7040" s="69"/>
      <c r="R7040" s="69"/>
      <c r="S7040" s="69"/>
      <c r="T7040" s="69"/>
      <c r="U7040" s="69"/>
      <c r="V7040" s="72"/>
      <c r="W7040" s="71"/>
      <c r="X7040" s="71"/>
    </row>
    <row r="7041" spans="1:24" ht="15.75" thickBot="1">
      <c r="A7041" s="3">
        <v>0.70330000000000004</v>
      </c>
      <c r="B7041" s="17">
        <v>0.20727906770000001</v>
      </c>
      <c r="C7041" s="17">
        <v>0.15234567299999999</v>
      </c>
      <c r="D7041" s="17">
        <v>0.14052449450000001</v>
      </c>
      <c r="E7041" s="74">
        <v>0.14683389050000001</v>
      </c>
      <c r="F7041" s="74">
        <v>0.1216499338</v>
      </c>
      <c r="G7041" s="17">
        <v>0.158784656</v>
      </c>
      <c r="J7041" s="74"/>
      <c r="K7041" s="73"/>
      <c r="L7041" s="73"/>
      <c r="M7041" s="73"/>
      <c r="N7041" s="73"/>
      <c r="O7041" s="69"/>
      <c r="P7041" s="69"/>
      <c r="Q7041" s="69"/>
      <c r="R7041" s="69"/>
      <c r="S7041" s="69"/>
      <c r="T7041" s="69"/>
      <c r="U7041" s="69"/>
      <c r="V7041" s="72"/>
      <c r="W7041" s="71"/>
      <c r="X7041" s="71"/>
    </row>
    <row r="7042" spans="1:24" ht="15.75" thickBot="1">
      <c r="A7042" s="3">
        <v>0.70340000000000003</v>
      </c>
      <c r="B7042" s="17">
        <v>0.20739129740000001</v>
      </c>
      <c r="C7042" s="17">
        <v>0.1524455488</v>
      </c>
      <c r="D7042" s="17">
        <v>0.14062166719999999</v>
      </c>
      <c r="E7042" s="74">
        <v>0.14691564509999999</v>
      </c>
      <c r="F7042" s="74">
        <v>0.1217426501</v>
      </c>
      <c r="G7042" s="17">
        <v>0.1588725429</v>
      </c>
      <c r="J7042" s="74"/>
      <c r="K7042" s="73"/>
      <c r="L7042" s="73"/>
      <c r="M7042" s="73"/>
      <c r="N7042" s="73"/>
      <c r="O7042" s="69"/>
      <c r="P7042" s="69"/>
      <c r="Q7042" s="69"/>
      <c r="R7042" s="69"/>
      <c r="S7042" s="69"/>
      <c r="T7042" s="69"/>
      <c r="U7042" s="69"/>
      <c r="V7042" s="72"/>
      <c r="W7042" s="71"/>
      <c r="X7042" s="71"/>
    </row>
    <row r="7043" spans="1:24" ht="15.75" thickBot="1">
      <c r="A7043" s="3">
        <v>0.70350000000000001</v>
      </c>
      <c r="B7043" s="17">
        <v>0.20750354439999999</v>
      </c>
      <c r="C7043" s="17">
        <v>0.15254544489999999</v>
      </c>
      <c r="D7043" s="17">
        <v>0.14071886080000001</v>
      </c>
      <c r="E7043" s="74">
        <v>0.14699741599999999</v>
      </c>
      <c r="F7043" s="74">
        <v>0.12183538820000001</v>
      </c>
      <c r="G7043" s="17">
        <v>0.15896044649999999</v>
      </c>
      <c r="J7043" s="74"/>
      <c r="K7043" s="73"/>
      <c r="L7043" s="73"/>
      <c r="M7043" s="73"/>
      <c r="N7043" s="73"/>
      <c r="O7043" s="69"/>
      <c r="P7043" s="69"/>
      <c r="Q7043" s="69"/>
      <c r="R7043" s="69"/>
      <c r="S7043" s="69"/>
      <c r="T7043" s="69"/>
      <c r="U7043" s="69"/>
      <c r="V7043" s="72"/>
      <c r="W7043" s="71"/>
      <c r="X7043" s="71"/>
    </row>
    <row r="7044" spans="1:24" ht="15.75" thickBot="1">
      <c r="A7044" s="3">
        <v>0.7036</v>
      </c>
      <c r="B7044" s="17">
        <v>0.20761580869999999</v>
      </c>
      <c r="C7044" s="17">
        <v>0.1526453613</v>
      </c>
      <c r="D7044" s="17">
        <v>0.14081607530000001</v>
      </c>
      <c r="E7044" s="74">
        <v>0.14707920329999999</v>
      </c>
      <c r="F7044" s="74">
        <v>0.1219281483</v>
      </c>
      <c r="G7044" s="17">
        <v>0.15904836680000001</v>
      </c>
      <c r="J7044" s="74"/>
      <c r="K7044" s="73"/>
      <c r="L7044" s="73"/>
      <c r="M7044" s="73"/>
      <c r="N7044" s="73"/>
      <c r="O7044" s="69"/>
      <c r="P7044" s="69"/>
      <c r="Q7044" s="69"/>
      <c r="R7044" s="69"/>
      <c r="S7044" s="69"/>
      <c r="T7044" s="69"/>
      <c r="U7044" s="69"/>
      <c r="V7044" s="72"/>
      <c r="W7044" s="71"/>
      <c r="X7044" s="71"/>
    </row>
    <row r="7045" spans="1:24" ht="15.75" thickBot="1">
      <c r="A7045" s="3">
        <v>0.70369999999999999</v>
      </c>
      <c r="B7045" s="17">
        <v>0.20772809040000001</v>
      </c>
      <c r="C7045" s="17">
        <v>0.15274529789999999</v>
      </c>
      <c r="D7045" s="17">
        <v>0.14091331069999999</v>
      </c>
      <c r="E7045" s="74">
        <v>0.14716100700000001</v>
      </c>
      <c r="F7045" s="74">
        <v>0.1220209303</v>
      </c>
      <c r="G7045" s="17">
        <v>0.15913630379999999</v>
      </c>
      <c r="J7045" s="74"/>
      <c r="K7045" s="73"/>
      <c r="L7045" s="73"/>
      <c r="M7045" s="73"/>
      <c r="N7045" s="73"/>
      <c r="O7045" s="69"/>
      <c r="P7045" s="69"/>
      <c r="Q7045" s="69"/>
      <c r="R7045" s="69"/>
      <c r="S7045" s="69"/>
      <c r="T7045" s="69"/>
      <c r="U7045" s="69"/>
      <c r="V7045" s="72"/>
      <c r="W7045" s="71"/>
      <c r="X7045" s="71"/>
    </row>
    <row r="7046" spans="1:24" ht="15.75" thickBot="1">
      <c r="A7046" s="3">
        <v>0.70379999999999998</v>
      </c>
      <c r="B7046" s="17">
        <v>0.2078403895</v>
      </c>
      <c r="C7046" s="17">
        <v>0.1528452549</v>
      </c>
      <c r="D7046" s="17">
        <v>0.141010567</v>
      </c>
      <c r="E7046" s="74">
        <v>0.14724282699999999</v>
      </c>
      <c r="F7046" s="74">
        <v>0.1221137342</v>
      </c>
      <c r="G7046" s="17">
        <v>0.15922425770000001</v>
      </c>
      <c r="J7046" s="74"/>
      <c r="K7046" s="73"/>
      <c r="L7046" s="73"/>
      <c r="M7046" s="73"/>
      <c r="N7046" s="73"/>
      <c r="O7046" s="69"/>
      <c r="P7046" s="69"/>
      <c r="Q7046" s="69"/>
      <c r="R7046" s="69"/>
      <c r="S7046" s="69"/>
      <c r="T7046" s="69"/>
      <c r="U7046" s="69"/>
      <c r="V7046" s="72"/>
      <c r="W7046" s="71"/>
      <c r="X7046" s="71"/>
    </row>
    <row r="7047" spans="1:24" ht="15.75" thickBot="1">
      <c r="A7047" s="3">
        <v>0.70389999999999997</v>
      </c>
      <c r="B7047" s="17">
        <v>0.20795270599999999</v>
      </c>
      <c r="C7047" s="17">
        <v>0.15294523209999999</v>
      </c>
      <c r="D7047" s="17">
        <v>0.14110784430000001</v>
      </c>
      <c r="E7047" s="74">
        <v>0.1473246634</v>
      </c>
      <c r="F7047" s="74">
        <v>0.1222065601</v>
      </c>
      <c r="G7047" s="17">
        <v>0.1593122283</v>
      </c>
      <c r="J7047" s="74"/>
      <c r="K7047" s="73"/>
      <c r="L7047" s="73"/>
      <c r="M7047" s="73"/>
      <c r="N7047" s="73"/>
      <c r="O7047" s="69"/>
      <c r="P7047" s="69"/>
      <c r="Q7047" s="69"/>
      <c r="R7047" s="69"/>
      <c r="S7047" s="69"/>
      <c r="T7047" s="69"/>
      <c r="U7047" s="69"/>
      <c r="V7047" s="72"/>
      <c r="W7047" s="71"/>
      <c r="X7047" s="71"/>
    </row>
    <row r="7048" spans="1:24" ht="15.75" thickBot="1">
      <c r="A7048" s="3">
        <v>0.70399999999999996</v>
      </c>
      <c r="B7048" s="17">
        <v>0.20806503979999999</v>
      </c>
      <c r="C7048" s="17">
        <v>0.15304522970000001</v>
      </c>
      <c r="D7048" s="17">
        <v>0.14120514249999999</v>
      </c>
      <c r="E7048" s="74">
        <v>0.14740651630000001</v>
      </c>
      <c r="F7048" s="74">
        <v>0.1222994079</v>
      </c>
      <c r="G7048" s="17">
        <v>0.15940021569999999</v>
      </c>
      <c r="J7048" s="74"/>
      <c r="K7048" s="73"/>
      <c r="L7048" s="73"/>
      <c r="M7048" s="73"/>
      <c r="N7048" s="73"/>
      <c r="O7048" s="69"/>
      <c r="P7048" s="69"/>
      <c r="Q7048" s="69"/>
      <c r="R7048" s="69"/>
      <c r="S7048" s="69"/>
      <c r="T7048" s="69"/>
      <c r="U7048" s="69"/>
      <c r="V7048" s="72"/>
      <c r="W7048" s="71"/>
      <c r="X7048" s="71"/>
    </row>
    <row r="7049" spans="1:24" ht="15.75" thickBot="1">
      <c r="A7049" s="3">
        <v>0.70409999999999995</v>
      </c>
      <c r="B7049" s="17">
        <v>0.2081773911</v>
      </c>
      <c r="C7049" s="17">
        <v>0.1531452475</v>
      </c>
      <c r="D7049" s="17">
        <v>0.14130246169999999</v>
      </c>
      <c r="E7049" s="74">
        <v>0.14748838559999999</v>
      </c>
      <c r="F7049" s="74">
        <v>0.1223922777</v>
      </c>
      <c r="G7049" s="17">
        <v>0.15948821990000001</v>
      </c>
      <c r="J7049" s="74"/>
      <c r="K7049" s="73"/>
      <c r="L7049" s="73"/>
      <c r="M7049" s="73"/>
      <c r="N7049" s="73"/>
      <c r="O7049" s="69"/>
      <c r="P7049" s="69"/>
      <c r="Q7049" s="69"/>
      <c r="R7049" s="69"/>
      <c r="S7049" s="69"/>
      <c r="T7049" s="69"/>
      <c r="U7049" s="69"/>
      <c r="V7049" s="72"/>
      <c r="W7049" s="71"/>
      <c r="X7049" s="71"/>
    </row>
    <row r="7050" spans="1:24" ht="15.75" thickBot="1">
      <c r="A7050" s="3">
        <v>0.70420000000000005</v>
      </c>
      <c r="B7050" s="17">
        <v>0.20828975990000001</v>
      </c>
      <c r="C7050" s="17">
        <v>0.15324528579999999</v>
      </c>
      <c r="D7050" s="17">
        <v>0.14139980190000001</v>
      </c>
      <c r="E7050" s="74">
        <v>0.1475702713</v>
      </c>
      <c r="F7050" s="74">
        <v>0.1224851696</v>
      </c>
      <c r="G7050" s="17">
        <v>0.1595762409</v>
      </c>
      <c r="J7050" s="74"/>
      <c r="K7050" s="73"/>
      <c r="L7050" s="73"/>
      <c r="M7050" s="73"/>
      <c r="N7050" s="73"/>
      <c r="O7050" s="69"/>
      <c r="P7050" s="69"/>
      <c r="Q7050" s="69"/>
      <c r="R7050" s="69"/>
      <c r="S7050" s="69"/>
      <c r="T7050" s="69"/>
      <c r="U7050" s="69"/>
      <c r="V7050" s="72"/>
      <c r="W7050" s="71"/>
      <c r="X7050" s="71"/>
    </row>
    <row r="7051" spans="1:24" ht="15.75" thickBot="1">
      <c r="A7051" s="3">
        <v>0.70430000000000004</v>
      </c>
      <c r="B7051" s="17">
        <v>0.20840214609999999</v>
      </c>
      <c r="C7051" s="17">
        <v>0.1533453444</v>
      </c>
      <c r="D7051" s="17">
        <v>0.14149716300000001</v>
      </c>
      <c r="E7051" s="74">
        <v>0.14765217350000001</v>
      </c>
      <c r="F7051" s="74">
        <v>0.1225780834</v>
      </c>
      <c r="G7051" s="17">
        <v>0.1596642788</v>
      </c>
      <c r="J7051" s="74"/>
      <c r="K7051" s="73"/>
      <c r="L7051" s="73"/>
      <c r="M7051" s="73"/>
      <c r="N7051" s="73"/>
      <c r="O7051" s="69"/>
      <c r="P7051" s="69"/>
      <c r="Q7051" s="69"/>
      <c r="R7051" s="69"/>
      <c r="S7051" s="69"/>
      <c r="T7051" s="69"/>
      <c r="U7051" s="69"/>
      <c r="V7051" s="72"/>
      <c r="W7051" s="71"/>
      <c r="X7051" s="71"/>
    </row>
    <row r="7052" spans="1:24" ht="15.75" thickBot="1">
      <c r="A7052" s="3">
        <v>0.70440000000000003</v>
      </c>
      <c r="B7052" s="17">
        <v>0.2085145497</v>
      </c>
      <c r="C7052" s="17">
        <v>0.1534454234</v>
      </c>
      <c r="D7052" s="17">
        <v>0.1415945452</v>
      </c>
      <c r="E7052" s="74">
        <v>0.14773409209999999</v>
      </c>
      <c r="F7052" s="74">
        <v>0.1226710193</v>
      </c>
      <c r="G7052" s="17">
        <v>0.15975233359999999</v>
      </c>
      <c r="J7052" s="74"/>
      <c r="K7052" s="73"/>
      <c r="L7052" s="73"/>
      <c r="M7052" s="73"/>
      <c r="N7052" s="73"/>
      <c r="O7052" s="69"/>
      <c r="P7052" s="69"/>
      <c r="Q7052" s="69"/>
      <c r="R7052" s="69"/>
      <c r="S7052" s="69"/>
      <c r="T7052" s="69"/>
      <c r="U7052" s="69"/>
      <c r="V7052" s="72"/>
      <c r="W7052" s="71"/>
      <c r="X7052" s="71"/>
    </row>
    <row r="7053" spans="1:24" ht="15.75" thickBot="1">
      <c r="A7053" s="3">
        <v>0.70450000000000002</v>
      </c>
      <c r="B7053" s="17">
        <v>0.20862697089999999</v>
      </c>
      <c r="C7053" s="17">
        <v>0.1535455228</v>
      </c>
      <c r="D7053" s="17">
        <v>0.1416919485</v>
      </c>
      <c r="E7053" s="74">
        <v>0.14781602730000001</v>
      </c>
      <c r="F7053" s="74">
        <v>0.1227639772</v>
      </c>
      <c r="G7053" s="17">
        <v>0.15984040520000001</v>
      </c>
      <c r="J7053" s="74"/>
      <c r="K7053" s="73"/>
      <c r="L7053" s="73"/>
      <c r="M7053" s="73"/>
      <c r="N7053" s="73"/>
      <c r="O7053" s="69"/>
      <c r="P7053" s="69"/>
      <c r="Q7053" s="69"/>
      <c r="R7053" s="69"/>
      <c r="S7053" s="69"/>
      <c r="T7053" s="69"/>
      <c r="U7053" s="69"/>
      <c r="V7053" s="72"/>
      <c r="W7053" s="71"/>
      <c r="X7053" s="71"/>
    </row>
    <row r="7054" spans="1:24" ht="15.75" thickBot="1">
      <c r="A7054" s="3">
        <v>0.7046</v>
      </c>
      <c r="B7054" s="17">
        <v>0.2087394095</v>
      </c>
      <c r="C7054" s="17">
        <v>0.1536456427</v>
      </c>
      <c r="D7054" s="17">
        <v>0.1417893727</v>
      </c>
      <c r="E7054" s="74">
        <v>0.1478979789</v>
      </c>
      <c r="F7054" s="74">
        <v>0.12285695720000001</v>
      </c>
      <c r="G7054" s="17">
        <v>0.15992849370000001</v>
      </c>
      <c r="J7054" s="74"/>
      <c r="K7054" s="73"/>
      <c r="L7054" s="73"/>
      <c r="M7054" s="73"/>
      <c r="N7054" s="73"/>
      <c r="O7054" s="69"/>
      <c r="P7054" s="69"/>
      <c r="Q7054" s="69"/>
      <c r="R7054" s="69"/>
      <c r="S7054" s="69"/>
      <c r="T7054" s="69"/>
      <c r="U7054" s="69"/>
      <c r="V7054" s="72"/>
      <c r="W7054" s="71"/>
      <c r="X7054" s="71"/>
    </row>
    <row r="7055" spans="1:24" ht="15.75" thickBot="1">
      <c r="A7055" s="3">
        <v>0.70469999999999999</v>
      </c>
      <c r="B7055" s="17">
        <v>0.2088518657</v>
      </c>
      <c r="C7055" s="17">
        <v>0.15374578289999999</v>
      </c>
      <c r="D7055" s="17">
        <v>0.14188681810000001</v>
      </c>
      <c r="E7055" s="74">
        <v>0.14797994710000001</v>
      </c>
      <c r="F7055" s="74">
        <v>0.1229499592</v>
      </c>
      <c r="G7055" s="17">
        <v>0.16001659909999999</v>
      </c>
      <c r="J7055" s="74"/>
      <c r="K7055" s="73"/>
      <c r="L7055" s="73"/>
      <c r="M7055" s="73"/>
      <c r="N7055" s="73"/>
      <c r="O7055" s="69"/>
      <c r="P7055" s="69"/>
      <c r="Q7055" s="69"/>
      <c r="R7055" s="69"/>
      <c r="S7055" s="69"/>
      <c r="T7055" s="69"/>
      <c r="U7055" s="69"/>
      <c r="V7055" s="72"/>
      <c r="W7055" s="71"/>
      <c r="X7055" s="71"/>
    </row>
    <row r="7056" spans="1:24" ht="15.75" thickBot="1">
      <c r="A7056" s="3">
        <v>0.70479999999999998</v>
      </c>
      <c r="B7056" s="17">
        <v>0.2089643393</v>
      </c>
      <c r="C7056" s="17">
        <v>0.15384594360000001</v>
      </c>
      <c r="D7056" s="17">
        <v>0.1419842845</v>
      </c>
      <c r="E7056" s="74">
        <v>0.14806193179999999</v>
      </c>
      <c r="F7056" s="74">
        <v>0.1230429834</v>
      </c>
      <c r="G7056" s="17">
        <v>0.16010472140000001</v>
      </c>
      <c r="J7056" s="74"/>
      <c r="K7056" s="73"/>
      <c r="L7056" s="73"/>
      <c r="M7056" s="73"/>
      <c r="N7056" s="73"/>
      <c r="O7056" s="69"/>
      <c r="P7056" s="69"/>
      <c r="Q7056" s="69"/>
      <c r="R7056" s="69"/>
      <c r="S7056" s="69"/>
      <c r="T7056" s="69"/>
      <c r="U7056" s="69"/>
      <c r="V7056" s="72"/>
      <c r="W7056" s="71"/>
      <c r="X7056" s="71"/>
    </row>
    <row r="7057" spans="1:24" ht="15.75" thickBot="1">
      <c r="A7057" s="3">
        <v>0.70489999999999997</v>
      </c>
      <c r="B7057" s="17">
        <v>0.20907683060000001</v>
      </c>
      <c r="C7057" s="17">
        <v>0.1539461248</v>
      </c>
      <c r="D7057" s="17">
        <v>0.1420817721</v>
      </c>
      <c r="E7057" s="74">
        <v>0.14814393310000001</v>
      </c>
      <c r="F7057" s="74">
        <v>0.1231360296</v>
      </c>
      <c r="G7057" s="17">
        <v>0.16019286059999999</v>
      </c>
      <c r="J7057" s="74"/>
      <c r="K7057" s="73"/>
      <c r="L7057" s="73"/>
      <c r="M7057" s="73"/>
      <c r="N7057" s="73"/>
      <c r="O7057" s="69"/>
      <c r="P7057" s="69"/>
      <c r="Q7057" s="69"/>
      <c r="R7057" s="69"/>
      <c r="S7057" s="69"/>
      <c r="T7057" s="69"/>
      <c r="U7057" s="69"/>
      <c r="V7057" s="72"/>
      <c r="W7057" s="71"/>
      <c r="X7057" s="71"/>
    </row>
    <row r="7058" spans="1:24" ht="15.75" thickBot="1">
      <c r="A7058" s="3">
        <v>0.70499999999999996</v>
      </c>
      <c r="B7058" s="17">
        <v>0.2091893393</v>
      </c>
      <c r="C7058" s="17">
        <v>0.15404632639999999</v>
      </c>
      <c r="D7058" s="17">
        <v>0.14217928069999999</v>
      </c>
      <c r="E7058" s="74">
        <v>0.14822595089999999</v>
      </c>
      <c r="F7058" s="74">
        <v>0.1232290981</v>
      </c>
      <c r="G7058" s="17">
        <v>0.16028101680000001</v>
      </c>
      <c r="J7058" s="74"/>
      <c r="K7058" s="73"/>
      <c r="L7058" s="73"/>
      <c r="M7058" s="73"/>
      <c r="N7058" s="73"/>
      <c r="O7058" s="69"/>
      <c r="P7058" s="69"/>
      <c r="Q7058" s="69"/>
      <c r="R7058" s="69"/>
      <c r="S7058" s="69"/>
      <c r="T7058" s="69"/>
      <c r="U7058" s="69"/>
      <c r="V7058" s="72"/>
      <c r="W7058" s="71"/>
      <c r="X7058" s="71"/>
    </row>
    <row r="7059" spans="1:24" ht="15.75" thickBot="1">
      <c r="A7059" s="3">
        <v>0.70509999999999995</v>
      </c>
      <c r="B7059" s="17">
        <v>0.20930186570000001</v>
      </c>
      <c r="C7059" s="17">
        <v>0.15414654859999999</v>
      </c>
      <c r="D7059" s="17">
        <v>0.14227681049999999</v>
      </c>
      <c r="E7059" s="74">
        <v>0.1483079853</v>
      </c>
      <c r="F7059" s="74">
        <v>0.12332218859999999</v>
      </c>
      <c r="G7059" s="17">
        <v>0.16036918989999999</v>
      </c>
      <c r="J7059" s="74"/>
      <c r="K7059" s="73"/>
      <c r="L7059" s="73"/>
      <c r="M7059" s="73"/>
      <c r="N7059" s="73"/>
      <c r="O7059" s="69"/>
      <c r="P7059" s="69"/>
      <c r="Q7059" s="69"/>
      <c r="R7059" s="69"/>
      <c r="S7059" s="69"/>
      <c r="T7059" s="69"/>
      <c r="U7059" s="69"/>
      <c r="V7059" s="72"/>
      <c r="W7059" s="71"/>
      <c r="X7059" s="71"/>
    </row>
    <row r="7060" spans="1:24" ht="15.75" thickBot="1">
      <c r="A7060" s="3">
        <v>0.70520000000000005</v>
      </c>
      <c r="B7060" s="17">
        <v>0.20941440959999999</v>
      </c>
      <c r="C7060" s="17">
        <v>0.15424679129999999</v>
      </c>
      <c r="D7060" s="17">
        <v>0.14237436140000001</v>
      </c>
      <c r="E7060" s="74">
        <v>0.14839003619999999</v>
      </c>
      <c r="F7060" s="74">
        <v>0.1234153013</v>
      </c>
      <c r="G7060" s="17">
        <v>0.16045738000000001</v>
      </c>
      <c r="J7060" s="74"/>
      <c r="K7060" s="73"/>
      <c r="L7060" s="73"/>
      <c r="M7060" s="73"/>
      <c r="N7060" s="73"/>
      <c r="O7060" s="69"/>
      <c r="P7060" s="69"/>
      <c r="Q7060" s="69"/>
      <c r="R7060" s="69"/>
      <c r="S7060" s="69"/>
      <c r="T7060" s="69"/>
      <c r="U7060" s="69"/>
      <c r="V7060" s="72"/>
      <c r="W7060" s="71"/>
      <c r="X7060" s="71"/>
    </row>
    <row r="7061" spans="1:24" ht="15.75" thickBot="1">
      <c r="A7061" s="3">
        <v>0.70530000000000004</v>
      </c>
      <c r="B7061" s="17">
        <v>0.2095269712</v>
      </c>
      <c r="C7061" s="17">
        <v>0.1543470545</v>
      </c>
      <c r="D7061" s="17">
        <v>0.14247193350000001</v>
      </c>
      <c r="E7061" s="74">
        <v>0.1484721038</v>
      </c>
      <c r="F7061" s="74">
        <v>0.1235084362</v>
      </c>
      <c r="G7061" s="17">
        <v>0.1605455871</v>
      </c>
      <c r="J7061" s="74"/>
      <c r="K7061" s="73"/>
      <c r="L7061" s="73"/>
      <c r="M7061" s="73"/>
      <c r="N7061" s="73"/>
      <c r="O7061" s="69"/>
      <c r="P7061" s="69"/>
      <c r="Q7061" s="69"/>
      <c r="R7061" s="69"/>
      <c r="S7061" s="69"/>
      <c r="T7061" s="69"/>
      <c r="U7061" s="69"/>
      <c r="V7061" s="72"/>
      <c r="W7061" s="71"/>
      <c r="X7061" s="71"/>
    </row>
    <row r="7062" spans="1:24" ht="15.75" thickBot="1">
      <c r="A7062" s="3">
        <v>0.70540000000000003</v>
      </c>
      <c r="B7062" s="17">
        <v>0.2096395503</v>
      </c>
      <c r="C7062" s="17">
        <v>0.15444733820000001</v>
      </c>
      <c r="D7062" s="17">
        <v>0.14256952680000001</v>
      </c>
      <c r="E7062" s="74">
        <v>0.148554188</v>
      </c>
      <c r="F7062" s="74">
        <v>0.12360159330000001</v>
      </c>
      <c r="G7062" s="17">
        <v>0.1606338112</v>
      </c>
      <c r="J7062" s="74"/>
      <c r="K7062" s="73"/>
      <c r="L7062" s="73"/>
      <c r="M7062" s="73"/>
      <c r="N7062" s="73"/>
      <c r="O7062" s="69"/>
      <c r="P7062" s="69"/>
      <c r="Q7062" s="69"/>
      <c r="R7062" s="69"/>
      <c r="S7062" s="69"/>
      <c r="T7062" s="69"/>
      <c r="U7062" s="69"/>
      <c r="V7062" s="72"/>
      <c r="W7062" s="71"/>
      <c r="X7062" s="71"/>
    </row>
    <row r="7063" spans="1:24" ht="15.75" thickBot="1">
      <c r="A7063" s="3">
        <v>0.70550000000000002</v>
      </c>
      <c r="B7063" s="17">
        <v>0.20975214710000001</v>
      </c>
      <c r="C7063" s="17">
        <v>0.1545476425</v>
      </c>
      <c r="D7063" s="17">
        <v>0.14266714129999999</v>
      </c>
      <c r="E7063" s="74">
        <v>0.1486362889</v>
      </c>
      <c r="F7063" s="74">
        <v>0.1236947726</v>
      </c>
      <c r="G7063" s="17">
        <v>0.16072205240000001</v>
      </c>
      <c r="J7063" s="74"/>
      <c r="K7063" s="73"/>
      <c r="L7063" s="73"/>
      <c r="M7063" s="73"/>
      <c r="N7063" s="73"/>
      <c r="O7063" s="69"/>
      <c r="P7063" s="69"/>
      <c r="Q7063" s="69"/>
      <c r="R7063" s="69"/>
      <c r="S7063" s="69"/>
      <c r="T7063" s="69"/>
      <c r="U7063" s="69"/>
      <c r="V7063" s="72"/>
      <c r="W7063" s="71"/>
      <c r="X7063" s="71"/>
    </row>
    <row r="7064" spans="1:24" ht="15.75" thickBot="1">
      <c r="A7064" s="3">
        <v>0.7056</v>
      </c>
      <c r="B7064" s="17">
        <v>0.2098647615</v>
      </c>
      <c r="C7064" s="17">
        <v>0.1546479674</v>
      </c>
      <c r="D7064" s="17">
        <v>0.14276477700000001</v>
      </c>
      <c r="E7064" s="74">
        <v>0.1487184064</v>
      </c>
      <c r="F7064" s="74">
        <v>0.1237879742</v>
      </c>
      <c r="G7064" s="17">
        <v>0.1608103105</v>
      </c>
      <c r="J7064" s="74"/>
      <c r="K7064" s="73"/>
      <c r="L7064" s="73"/>
      <c r="M7064" s="73"/>
      <c r="N7064" s="73"/>
      <c r="O7064" s="69"/>
      <c r="P7064" s="69"/>
      <c r="Q7064" s="69"/>
      <c r="R7064" s="69"/>
      <c r="S7064" s="69"/>
      <c r="T7064" s="69"/>
      <c r="U7064" s="69"/>
      <c r="V7064" s="72"/>
      <c r="W7064" s="71"/>
      <c r="X7064" s="71"/>
    </row>
    <row r="7065" spans="1:24" ht="15.75" thickBot="1">
      <c r="A7065" s="3">
        <v>0.70569999999999999</v>
      </c>
      <c r="B7065" s="17">
        <v>0.20997739360000001</v>
      </c>
      <c r="C7065" s="17">
        <v>0.15474831289999999</v>
      </c>
      <c r="D7065" s="17">
        <v>0.1428624339</v>
      </c>
      <c r="E7065" s="74">
        <v>0.1488005406</v>
      </c>
      <c r="F7065" s="74">
        <v>0.123881198</v>
      </c>
      <c r="G7065" s="17">
        <v>0.16089858570000001</v>
      </c>
      <c r="J7065" s="74"/>
      <c r="K7065" s="73"/>
      <c r="L7065" s="73"/>
      <c r="M7065" s="73"/>
      <c r="N7065" s="73"/>
      <c r="O7065" s="69"/>
      <c r="P7065" s="69"/>
      <c r="Q7065" s="69"/>
      <c r="R7065" s="69"/>
      <c r="S7065" s="69"/>
      <c r="T7065" s="69"/>
      <c r="U7065" s="69"/>
      <c r="V7065" s="72"/>
      <c r="W7065" s="71"/>
      <c r="X7065" s="71"/>
    </row>
    <row r="7066" spans="1:24" ht="15.75" thickBot="1">
      <c r="A7066" s="3">
        <v>0.70579999999999998</v>
      </c>
      <c r="B7066" s="17">
        <v>0.21009004340000001</v>
      </c>
      <c r="C7066" s="17">
        <v>0.15484867899999999</v>
      </c>
      <c r="D7066" s="17">
        <v>0.14296011210000001</v>
      </c>
      <c r="E7066" s="74">
        <v>0.14888269139999999</v>
      </c>
      <c r="F7066" s="74">
        <v>0.123974444</v>
      </c>
      <c r="G7066" s="17">
        <v>0.160986878</v>
      </c>
      <c r="J7066" s="74"/>
      <c r="K7066" s="73"/>
      <c r="L7066" s="73"/>
      <c r="M7066" s="73"/>
      <c r="N7066" s="73"/>
      <c r="O7066" s="69"/>
      <c r="P7066" s="69"/>
      <c r="Q7066" s="69"/>
      <c r="R7066" s="69"/>
      <c r="S7066" s="69"/>
      <c r="T7066" s="69"/>
      <c r="U7066" s="69"/>
      <c r="V7066" s="72"/>
      <c r="W7066" s="71"/>
      <c r="X7066" s="71"/>
    </row>
    <row r="7067" spans="1:24" ht="15.75" thickBot="1">
      <c r="A7067" s="3">
        <v>0.70589999999999997</v>
      </c>
      <c r="B7067" s="17">
        <v>0.21020271090000001</v>
      </c>
      <c r="C7067" s="17">
        <v>0.1549490657</v>
      </c>
      <c r="D7067" s="17">
        <v>0.14305781149999999</v>
      </c>
      <c r="E7067" s="74">
        <v>0.14896485900000001</v>
      </c>
      <c r="F7067" s="74">
        <v>0.12406771229999999</v>
      </c>
      <c r="G7067" s="17">
        <v>0.16107518739999999</v>
      </c>
      <c r="J7067" s="74"/>
      <c r="K7067" s="73"/>
      <c r="L7067" s="73"/>
      <c r="M7067" s="73"/>
      <c r="N7067" s="73"/>
      <c r="O7067" s="69"/>
      <c r="P7067" s="69"/>
      <c r="Q7067" s="69"/>
      <c r="R7067" s="69"/>
      <c r="S7067" s="69"/>
      <c r="T7067" s="69"/>
      <c r="U7067" s="69"/>
      <c r="V7067" s="72"/>
      <c r="W7067" s="71"/>
      <c r="X7067" s="71"/>
    </row>
    <row r="7068" spans="1:24" ht="15.75" thickBot="1">
      <c r="A7068" s="3">
        <v>0.70599999999999996</v>
      </c>
      <c r="B7068" s="17">
        <v>0.21031539599999999</v>
      </c>
      <c r="C7068" s="17">
        <v>0.15504947299999999</v>
      </c>
      <c r="D7068" s="17">
        <v>0.14315553219999999</v>
      </c>
      <c r="E7068" s="74">
        <v>0.14904704320000001</v>
      </c>
      <c r="F7068" s="74">
        <v>0.12416100300000001</v>
      </c>
      <c r="G7068" s="17">
        <v>0.16116351379999999</v>
      </c>
      <c r="J7068" s="74"/>
      <c r="K7068" s="73"/>
      <c r="L7068" s="73"/>
      <c r="M7068" s="73"/>
      <c r="N7068" s="73"/>
      <c r="O7068" s="69"/>
      <c r="P7068" s="69"/>
      <c r="Q7068" s="69"/>
      <c r="R7068" s="69"/>
      <c r="S7068" s="69"/>
      <c r="T7068" s="69"/>
      <c r="U7068" s="69"/>
      <c r="V7068" s="72"/>
      <c r="W7068" s="71"/>
      <c r="X7068" s="71"/>
    </row>
    <row r="7069" spans="1:24" ht="15.75" thickBot="1">
      <c r="A7069" s="3">
        <v>0.70609999999999995</v>
      </c>
      <c r="B7069" s="17">
        <v>0.2104280989</v>
      </c>
      <c r="C7069" s="17">
        <v>0.15514990100000001</v>
      </c>
      <c r="D7069" s="17">
        <v>0.1432532742</v>
      </c>
      <c r="E7069" s="74">
        <v>0.14912924420000001</v>
      </c>
      <c r="F7069" s="74">
        <v>0.1242543159</v>
      </c>
      <c r="G7069" s="17">
        <v>0.1612518574</v>
      </c>
      <c r="J7069" s="74"/>
      <c r="K7069" s="73"/>
      <c r="L7069" s="73"/>
      <c r="M7069" s="73"/>
      <c r="N7069" s="73"/>
      <c r="O7069" s="69"/>
      <c r="P7069" s="69"/>
      <c r="Q7069" s="69"/>
      <c r="R7069" s="69"/>
      <c r="S7069" s="69"/>
      <c r="T7069" s="69"/>
      <c r="U7069" s="69"/>
      <c r="V7069" s="72"/>
      <c r="W7069" s="71"/>
      <c r="X7069" s="71"/>
    </row>
    <row r="7070" spans="1:24" ht="15.75" thickBot="1">
      <c r="A7070" s="3">
        <v>0.70620000000000005</v>
      </c>
      <c r="B7070" s="17">
        <v>0.21054081960000001</v>
      </c>
      <c r="C7070" s="17">
        <v>0.15525034970000001</v>
      </c>
      <c r="D7070" s="17">
        <v>0.14335103760000001</v>
      </c>
      <c r="E7070" s="74">
        <v>0.14921146190000001</v>
      </c>
      <c r="F7070" s="74">
        <v>0.12434765120000001</v>
      </c>
      <c r="G7070" s="17">
        <v>0.16134021809999999</v>
      </c>
      <c r="J7070" s="74"/>
      <c r="K7070" s="73"/>
      <c r="L7070" s="73"/>
      <c r="M7070" s="73"/>
      <c r="N7070" s="73"/>
      <c r="O7070" s="69"/>
      <c r="P7070" s="69"/>
      <c r="Q7070" s="69"/>
      <c r="R7070" s="69"/>
      <c r="S7070" s="69"/>
      <c r="T7070" s="69"/>
      <c r="U7070" s="69"/>
      <c r="V7070" s="72"/>
      <c r="W7070" s="71"/>
      <c r="X7070" s="71"/>
    </row>
    <row r="7071" spans="1:24" ht="15.75" thickBot="1">
      <c r="A7071" s="3">
        <v>0.70630000000000004</v>
      </c>
      <c r="B7071" s="17">
        <v>0.21065355790000001</v>
      </c>
      <c r="C7071" s="17">
        <v>0.15535081910000001</v>
      </c>
      <c r="D7071" s="17">
        <v>0.14344882219999999</v>
      </c>
      <c r="E7071" s="74">
        <v>0.14929369640000001</v>
      </c>
      <c r="F7071" s="74">
        <v>0.1244410088</v>
      </c>
      <c r="G7071" s="17">
        <v>0.1614285959</v>
      </c>
      <c r="J7071" s="74"/>
      <c r="K7071" s="73"/>
      <c r="L7071" s="73"/>
      <c r="M7071" s="73"/>
      <c r="N7071" s="73"/>
      <c r="O7071" s="69"/>
      <c r="P7071" s="69"/>
      <c r="Q7071" s="69"/>
      <c r="R7071" s="69"/>
      <c r="S7071" s="69"/>
      <c r="T7071" s="69"/>
      <c r="U7071" s="69"/>
      <c r="V7071" s="72"/>
      <c r="W7071" s="71"/>
      <c r="X7071" s="71"/>
    </row>
    <row r="7072" spans="1:24" ht="15.75" thickBot="1">
      <c r="A7072" s="3">
        <v>0.70640000000000003</v>
      </c>
      <c r="B7072" s="17">
        <v>0.21076631409999999</v>
      </c>
      <c r="C7072" s="17">
        <v>0.1554513092</v>
      </c>
      <c r="D7072" s="17">
        <v>0.1435466282</v>
      </c>
      <c r="E7072" s="74">
        <v>0.1493759476</v>
      </c>
      <c r="F7072" s="74">
        <v>0.12453438880000001</v>
      </c>
      <c r="G7072" s="17">
        <v>0.16151699089999999</v>
      </c>
      <c r="J7072" s="74"/>
      <c r="K7072" s="73"/>
      <c r="L7072" s="73"/>
      <c r="M7072" s="73"/>
      <c r="N7072" s="73"/>
      <c r="O7072" s="69"/>
      <c r="P7072" s="69"/>
      <c r="Q7072" s="69"/>
      <c r="R7072" s="69"/>
      <c r="S7072" s="69"/>
      <c r="T7072" s="69"/>
      <c r="U7072" s="69"/>
      <c r="V7072" s="72"/>
      <c r="W7072" s="71"/>
      <c r="X7072" s="71"/>
    </row>
    <row r="7073" spans="1:24" ht="15.75" thickBot="1">
      <c r="A7073" s="3">
        <v>0.70650000000000002</v>
      </c>
      <c r="B7073" s="17">
        <v>0.21087908799999999</v>
      </c>
      <c r="C7073" s="17">
        <v>0.15555182000000001</v>
      </c>
      <c r="D7073" s="17">
        <v>0.1436444556</v>
      </c>
      <c r="E7073" s="74">
        <v>0.14945821570000001</v>
      </c>
      <c r="F7073" s="74">
        <v>0.1246277912</v>
      </c>
      <c r="G7073" s="17">
        <v>0.16160540309999999</v>
      </c>
      <c r="J7073" s="74"/>
      <c r="K7073" s="73"/>
      <c r="L7073" s="73"/>
      <c r="M7073" s="73"/>
      <c r="N7073" s="73"/>
      <c r="O7073" s="69"/>
      <c r="P7073" s="69"/>
      <c r="Q7073" s="69"/>
      <c r="R7073" s="69"/>
      <c r="S7073" s="69"/>
      <c r="T7073" s="69"/>
      <c r="U7073" s="69"/>
      <c r="V7073" s="72"/>
      <c r="W7073" s="71"/>
      <c r="X7073" s="71"/>
    </row>
    <row r="7074" spans="1:24" ht="15.75" thickBot="1">
      <c r="A7074" s="3">
        <v>0.70660000000000001</v>
      </c>
      <c r="B7074" s="17">
        <v>0.2109918797</v>
      </c>
      <c r="C7074" s="17">
        <v>0.15565235150000001</v>
      </c>
      <c r="D7074" s="17">
        <v>0.14374230430000001</v>
      </c>
      <c r="E7074" s="74">
        <v>0.14954050050000001</v>
      </c>
      <c r="F7074" s="74">
        <v>0.124721216</v>
      </c>
      <c r="G7074" s="17">
        <v>0.16169383239999999</v>
      </c>
      <c r="J7074" s="74"/>
      <c r="K7074" s="73"/>
      <c r="L7074" s="73"/>
      <c r="M7074" s="73"/>
      <c r="N7074" s="73"/>
      <c r="O7074" s="69"/>
      <c r="P7074" s="69"/>
      <c r="Q7074" s="69"/>
      <c r="R7074" s="69"/>
      <c r="S7074" s="69"/>
      <c r="T7074" s="69"/>
      <c r="U7074" s="69"/>
      <c r="V7074" s="72"/>
      <c r="W7074" s="71"/>
      <c r="X7074" s="71"/>
    </row>
    <row r="7075" spans="1:24" ht="15.75" thickBot="1">
      <c r="A7075" s="3">
        <v>0.70669999999999999</v>
      </c>
      <c r="B7075" s="17">
        <v>0.21110468930000001</v>
      </c>
      <c r="C7075" s="17">
        <v>0.15575290380000001</v>
      </c>
      <c r="D7075" s="17">
        <v>0.14384017439999999</v>
      </c>
      <c r="E7075" s="74">
        <v>0.14962280219999999</v>
      </c>
      <c r="F7075" s="74">
        <v>0.1248146631</v>
      </c>
      <c r="G7075" s="17">
        <v>0.161782279</v>
      </c>
      <c r="J7075" s="74"/>
      <c r="K7075" s="73"/>
      <c r="L7075" s="73"/>
      <c r="M7075" s="73"/>
      <c r="N7075" s="73"/>
      <c r="O7075" s="69"/>
      <c r="P7075" s="69"/>
      <c r="Q7075" s="69"/>
      <c r="R7075" s="69"/>
      <c r="S7075" s="69"/>
      <c r="T7075" s="69"/>
      <c r="U7075" s="69"/>
      <c r="V7075" s="72"/>
      <c r="W7075" s="71"/>
      <c r="X7075" s="71"/>
    </row>
    <row r="7076" spans="1:24" ht="15.75" thickBot="1">
      <c r="A7076" s="3">
        <v>0.70679999999999998</v>
      </c>
      <c r="B7076" s="17">
        <v>0.2112175167</v>
      </c>
      <c r="C7076" s="17">
        <v>0.15585347690000001</v>
      </c>
      <c r="D7076" s="17">
        <v>0.143938066</v>
      </c>
      <c r="E7076" s="74">
        <v>0.1497051207</v>
      </c>
      <c r="F7076" s="74">
        <v>0.1249081328</v>
      </c>
      <c r="G7076" s="17">
        <v>0.16187074269999999</v>
      </c>
      <c r="J7076" s="74"/>
      <c r="K7076" s="73"/>
      <c r="L7076" s="73"/>
      <c r="M7076" s="73"/>
      <c r="N7076" s="73"/>
      <c r="O7076" s="69"/>
      <c r="P7076" s="69"/>
      <c r="Q7076" s="69"/>
      <c r="R7076" s="69"/>
      <c r="S7076" s="69"/>
      <c r="T7076" s="69"/>
      <c r="U7076" s="69"/>
      <c r="V7076" s="72"/>
      <c r="W7076" s="71"/>
      <c r="X7076" s="71"/>
    </row>
    <row r="7077" spans="1:24" ht="15.75" thickBot="1">
      <c r="A7077" s="3">
        <v>0.70689999999999997</v>
      </c>
      <c r="B7077" s="17">
        <v>0.21133036190000001</v>
      </c>
      <c r="C7077" s="17">
        <v>0.15595407080000001</v>
      </c>
      <c r="D7077" s="17">
        <v>0.14403597900000001</v>
      </c>
      <c r="E7077" s="74">
        <v>0.14978745600000001</v>
      </c>
      <c r="F7077" s="74">
        <v>0.12500162479999999</v>
      </c>
      <c r="G7077" s="17">
        <v>0.16195922369999999</v>
      </c>
      <c r="J7077" s="74"/>
      <c r="K7077" s="73"/>
      <c r="L7077" s="73"/>
      <c r="M7077" s="73"/>
      <c r="N7077" s="73"/>
      <c r="O7077" s="69"/>
      <c r="P7077" s="69"/>
      <c r="Q7077" s="69"/>
      <c r="R7077" s="69"/>
      <c r="S7077" s="69"/>
      <c r="T7077" s="69"/>
      <c r="U7077" s="69"/>
      <c r="V7077" s="72"/>
      <c r="W7077" s="71"/>
      <c r="X7077" s="71"/>
    </row>
    <row r="7078" spans="1:24" ht="15.75" thickBot="1">
      <c r="A7078" s="3">
        <v>0.70699999999999996</v>
      </c>
      <c r="B7078" s="17">
        <v>0.2114432249</v>
      </c>
      <c r="C7078" s="17">
        <v>0.1560546854</v>
      </c>
      <c r="D7078" s="17">
        <v>0.14413391340000001</v>
      </c>
      <c r="E7078" s="74">
        <v>0.14986980820000001</v>
      </c>
      <c r="F7078" s="74">
        <v>0.1250951394</v>
      </c>
      <c r="G7078" s="17">
        <v>0.16204772200000001</v>
      </c>
      <c r="J7078" s="74"/>
      <c r="K7078" s="73"/>
      <c r="L7078" s="73"/>
      <c r="M7078" s="73"/>
      <c r="N7078" s="73"/>
      <c r="O7078" s="69"/>
      <c r="P7078" s="69"/>
      <c r="Q7078" s="69"/>
      <c r="R7078" s="69"/>
      <c r="S7078" s="69"/>
      <c r="T7078" s="69"/>
      <c r="U7078" s="69"/>
      <c r="V7078" s="72"/>
      <c r="W7078" s="71"/>
      <c r="X7078" s="71"/>
    </row>
    <row r="7079" spans="1:24" ht="15.75" thickBot="1">
      <c r="A7079" s="3">
        <v>0.70709999999999995</v>
      </c>
      <c r="B7079" s="17">
        <v>0.21155610590000001</v>
      </c>
      <c r="C7079" s="17">
        <v>0.15615532090000001</v>
      </c>
      <c r="D7079" s="17">
        <v>0.1442318692</v>
      </c>
      <c r="E7079" s="74">
        <v>0.14995217729999999</v>
      </c>
      <c r="F7079" s="74">
        <v>0.1251886764</v>
      </c>
      <c r="G7079" s="17">
        <v>0.1621362375</v>
      </c>
      <c r="J7079" s="74"/>
      <c r="K7079" s="73"/>
      <c r="L7079" s="73"/>
      <c r="M7079" s="73"/>
      <c r="N7079" s="73"/>
      <c r="O7079" s="69"/>
      <c r="P7079" s="69"/>
      <c r="Q7079" s="69"/>
      <c r="R7079" s="69"/>
      <c r="S7079" s="69"/>
      <c r="T7079" s="69"/>
      <c r="U7079" s="69"/>
      <c r="V7079" s="72"/>
      <c r="W7079" s="71"/>
      <c r="X7079" s="71"/>
    </row>
    <row r="7080" spans="1:24" ht="15.75" thickBot="1">
      <c r="A7080" s="3">
        <v>0.70720000000000005</v>
      </c>
      <c r="B7080" s="17">
        <v>0.2116690047</v>
      </c>
      <c r="C7080" s="17">
        <v>0.15625597720000001</v>
      </c>
      <c r="D7080" s="17">
        <v>0.14432984660000001</v>
      </c>
      <c r="E7080" s="74">
        <v>0.1500345632</v>
      </c>
      <c r="F7080" s="74">
        <v>0.12528223590000001</v>
      </c>
      <c r="G7080" s="17">
        <v>0.16222477020000001</v>
      </c>
      <c r="J7080" s="74"/>
      <c r="K7080" s="73"/>
      <c r="L7080" s="73"/>
      <c r="M7080" s="73"/>
      <c r="N7080" s="73"/>
      <c r="O7080" s="69"/>
      <c r="P7080" s="69"/>
      <c r="Q7080" s="69"/>
      <c r="R7080" s="69"/>
      <c r="S7080" s="69"/>
      <c r="T7080" s="69"/>
      <c r="U7080" s="69"/>
      <c r="V7080" s="72"/>
      <c r="W7080" s="71"/>
      <c r="X7080" s="71"/>
    </row>
    <row r="7081" spans="1:24" ht="15.75" thickBot="1">
      <c r="A7081" s="3">
        <v>0.70730000000000004</v>
      </c>
      <c r="B7081" s="17">
        <v>0.21178192139999999</v>
      </c>
      <c r="C7081" s="17">
        <v>0.15635665439999999</v>
      </c>
      <c r="D7081" s="17">
        <v>0.1444278454</v>
      </c>
      <c r="E7081" s="74">
        <v>0.1501169661</v>
      </c>
      <c r="F7081" s="74">
        <v>0.12537581789999999</v>
      </c>
      <c r="G7081" s="17">
        <v>0.16231332030000001</v>
      </c>
      <c r="J7081" s="74"/>
      <c r="K7081" s="73"/>
      <c r="L7081" s="73"/>
      <c r="M7081" s="73"/>
      <c r="N7081" s="73"/>
      <c r="O7081" s="69"/>
      <c r="P7081" s="69"/>
      <c r="Q7081" s="69"/>
      <c r="R7081" s="69"/>
      <c r="S7081" s="69"/>
      <c r="T7081" s="69"/>
      <c r="U7081" s="69"/>
      <c r="V7081" s="72"/>
      <c r="W7081" s="71"/>
      <c r="X7081" s="71"/>
    </row>
    <row r="7082" spans="1:24" ht="15.75" thickBot="1">
      <c r="A7082" s="3">
        <v>0.70740000000000003</v>
      </c>
      <c r="B7082" s="17">
        <v>0.2118948561</v>
      </c>
      <c r="C7082" s="17">
        <v>0.1564573524</v>
      </c>
      <c r="D7082" s="17">
        <v>0.14452586579999999</v>
      </c>
      <c r="E7082" s="74">
        <v>0.15019938590000001</v>
      </c>
      <c r="F7082" s="74">
        <v>0.12546942250000001</v>
      </c>
      <c r="G7082" s="17">
        <v>0.1624018877</v>
      </c>
      <c r="J7082" s="74"/>
      <c r="K7082" s="73"/>
      <c r="L7082" s="73"/>
      <c r="M7082" s="73"/>
      <c r="N7082" s="73"/>
      <c r="O7082" s="69"/>
      <c r="P7082" s="69"/>
      <c r="Q7082" s="69"/>
      <c r="R7082" s="69"/>
      <c r="S7082" s="69"/>
      <c r="T7082" s="69"/>
      <c r="U7082" s="69"/>
      <c r="V7082" s="72"/>
      <c r="W7082" s="71"/>
      <c r="X7082" s="71"/>
    </row>
    <row r="7083" spans="1:24" ht="15.75" thickBot="1">
      <c r="A7083" s="3">
        <v>0.70750000000000002</v>
      </c>
      <c r="B7083" s="17">
        <v>0.21200780869999999</v>
      </c>
      <c r="C7083" s="17">
        <v>0.1565580714</v>
      </c>
      <c r="D7083" s="17">
        <v>0.1446239077</v>
      </c>
      <c r="E7083" s="74">
        <v>0.1502818226</v>
      </c>
      <c r="F7083" s="74">
        <v>0.1255630496</v>
      </c>
      <c r="G7083" s="17">
        <v>0.1624904724</v>
      </c>
      <c r="J7083" s="74"/>
      <c r="K7083" s="73"/>
      <c r="L7083" s="73"/>
      <c r="M7083" s="73"/>
      <c r="N7083" s="73"/>
      <c r="O7083" s="69"/>
      <c r="P7083" s="69"/>
      <c r="Q7083" s="69"/>
      <c r="R7083" s="69"/>
      <c r="S7083" s="69"/>
      <c r="T7083" s="69"/>
      <c r="U7083" s="69"/>
      <c r="V7083" s="72"/>
      <c r="W7083" s="71"/>
      <c r="X7083" s="71"/>
    </row>
    <row r="7084" spans="1:24" ht="15.75" thickBot="1">
      <c r="A7084" s="3">
        <v>0.70760000000000001</v>
      </c>
      <c r="B7084" s="17">
        <v>0.2121207792</v>
      </c>
      <c r="C7084" s="17">
        <v>0.1566588112</v>
      </c>
      <c r="D7084" s="17">
        <v>0.14472197110000001</v>
      </c>
      <c r="E7084" s="74">
        <v>0.15036427629999999</v>
      </c>
      <c r="F7084" s="74">
        <v>0.12565669930000001</v>
      </c>
      <c r="G7084" s="17">
        <v>0.1625790745</v>
      </c>
      <c r="J7084" s="74"/>
      <c r="K7084" s="73"/>
      <c r="L7084" s="73"/>
      <c r="M7084" s="73"/>
      <c r="N7084" s="73"/>
      <c r="O7084" s="69"/>
      <c r="P7084" s="69"/>
      <c r="Q7084" s="69"/>
      <c r="R7084" s="69"/>
      <c r="S7084" s="69"/>
      <c r="T7084" s="69"/>
      <c r="U7084" s="69"/>
      <c r="V7084" s="72"/>
      <c r="W7084" s="71"/>
      <c r="X7084" s="71"/>
    </row>
    <row r="7085" spans="1:24" ht="15.75" thickBot="1">
      <c r="A7085" s="3">
        <v>0.7077</v>
      </c>
      <c r="B7085" s="17">
        <v>0.21223376769999999</v>
      </c>
      <c r="C7085" s="17">
        <v>0.15675957200000001</v>
      </c>
      <c r="D7085" s="17">
        <v>0.14482005610000001</v>
      </c>
      <c r="E7085" s="74">
        <v>0.15044674699999999</v>
      </c>
      <c r="F7085" s="74">
        <v>0.12575037159999999</v>
      </c>
      <c r="G7085" s="17">
        <v>0.16266769389999999</v>
      </c>
      <c r="J7085" s="74"/>
      <c r="K7085" s="73"/>
      <c r="L7085" s="73"/>
      <c r="M7085" s="73"/>
      <c r="N7085" s="73"/>
      <c r="O7085" s="69"/>
      <c r="P7085" s="69"/>
      <c r="Q7085" s="69"/>
      <c r="R7085" s="69"/>
      <c r="S7085" s="69"/>
      <c r="T7085" s="69"/>
      <c r="U7085" s="69"/>
      <c r="V7085" s="72"/>
      <c r="W7085" s="71"/>
      <c r="X7085" s="71"/>
    </row>
    <row r="7086" spans="1:24" ht="15.75" thickBot="1">
      <c r="A7086" s="3">
        <v>0.70779999999999998</v>
      </c>
      <c r="B7086" s="17">
        <v>0.2123467742</v>
      </c>
      <c r="C7086" s="17">
        <v>0.1568603536</v>
      </c>
      <c r="D7086" s="17">
        <v>0.14491816260000001</v>
      </c>
      <c r="E7086" s="74">
        <v>0.15052923460000001</v>
      </c>
      <c r="F7086" s="74">
        <v>0.12584406640000001</v>
      </c>
      <c r="G7086" s="17">
        <v>0.16275633070000001</v>
      </c>
      <c r="J7086" s="74"/>
      <c r="K7086" s="73"/>
      <c r="L7086" s="73"/>
      <c r="M7086" s="73"/>
      <c r="N7086" s="73"/>
      <c r="O7086" s="69"/>
      <c r="P7086" s="69"/>
      <c r="Q7086" s="69"/>
      <c r="R7086" s="69"/>
      <c r="S7086" s="69"/>
      <c r="T7086" s="69"/>
      <c r="U7086" s="69"/>
      <c r="V7086" s="72"/>
      <c r="W7086" s="71"/>
      <c r="X7086" s="71"/>
    </row>
    <row r="7087" spans="1:24" ht="15.75" thickBot="1">
      <c r="A7087" s="3">
        <v>0.70789999999999997</v>
      </c>
      <c r="B7087" s="17">
        <v>0.2124597986</v>
      </c>
      <c r="C7087" s="17">
        <v>0.15696115629999999</v>
      </c>
      <c r="D7087" s="17">
        <v>0.1450162908</v>
      </c>
      <c r="E7087" s="74">
        <v>0.15061173929999999</v>
      </c>
      <c r="F7087" s="74">
        <v>0.12593778389999999</v>
      </c>
      <c r="G7087" s="17">
        <v>0.16284498480000001</v>
      </c>
      <c r="J7087" s="74"/>
      <c r="K7087" s="73"/>
      <c r="L7087" s="73"/>
      <c r="M7087" s="73"/>
      <c r="N7087" s="73"/>
      <c r="O7087" s="69"/>
      <c r="P7087" s="69"/>
      <c r="Q7087" s="69"/>
      <c r="R7087" s="69"/>
      <c r="S7087" s="69"/>
      <c r="T7087" s="69"/>
      <c r="U7087" s="69"/>
      <c r="V7087" s="72"/>
      <c r="W7087" s="71"/>
      <c r="X7087" s="71"/>
    </row>
    <row r="7088" spans="1:24" ht="15.75" thickBot="1">
      <c r="A7088" s="3">
        <v>0.70799999999999996</v>
      </c>
      <c r="B7088" s="17">
        <v>0.21257284109999999</v>
      </c>
      <c r="C7088" s="17">
        <v>0.15706197990000001</v>
      </c>
      <c r="D7088" s="17">
        <v>0.1451144405</v>
      </c>
      <c r="E7088" s="74">
        <v>0.15069426089999999</v>
      </c>
      <c r="F7088" s="74">
        <v>0.12603152400000001</v>
      </c>
      <c r="G7088" s="17">
        <v>0.16293365639999999</v>
      </c>
      <c r="J7088" s="74"/>
      <c r="K7088" s="73"/>
      <c r="L7088" s="73"/>
      <c r="M7088" s="73"/>
      <c r="N7088" s="73"/>
      <c r="O7088" s="69"/>
      <c r="P7088" s="69"/>
      <c r="Q7088" s="69"/>
      <c r="R7088" s="69"/>
      <c r="S7088" s="69"/>
      <c r="T7088" s="69"/>
      <c r="U7088" s="69"/>
      <c r="V7088" s="72"/>
      <c r="W7088" s="71"/>
      <c r="X7088" s="71"/>
    </row>
    <row r="7089" spans="1:24" ht="15.75" thickBot="1">
      <c r="A7089" s="3">
        <v>0.70809999999999995</v>
      </c>
      <c r="B7089" s="17">
        <v>0.2126859016</v>
      </c>
      <c r="C7089" s="17">
        <v>0.15716282440000001</v>
      </c>
      <c r="D7089" s="17">
        <v>0.14521261190000001</v>
      </c>
      <c r="E7089" s="74">
        <v>0.15077679960000001</v>
      </c>
      <c r="F7089" s="74">
        <v>0.12612528680000001</v>
      </c>
      <c r="G7089" s="17">
        <v>0.16302234539999999</v>
      </c>
      <c r="J7089" s="74"/>
      <c r="K7089" s="73"/>
      <c r="L7089" s="73"/>
      <c r="M7089" s="73"/>
      <c r="N7089" s="73"/>
      <c r="O7089" s="69"/>
      <c r="P7089" s="69"/>
      <c r="Q7089" s="69"/>
      <c r="R7089" s="69"/>
      <c r="S7089" s="69"/>
      <c r="T7089" s="69"/>
      <c r="U7089" s="69"/>
      <c r="V7089" s="72"/>
      <c r="W7089" s="71"/>
      <c r="X7089" s="71"/>
    </row>
    <row r="7090" spans="1:24" ht="15.75" thickBot="1">
      <c r="A7090" s="3">
        <v>0.70820000000000005</v>
      </c>
      <c r="B7090" s="17">
        <v>0.21279898019999999</v>
      </c>
      <c r="C7090" s="17">
        <v>0.15726369000000001</v>
      </c>
      <c r="D7090" s="17">
        <v>0.14531080499999999</v>
      </c>
      <c r="E7090" s="74">
        <v>0.1508593553</v>
      </c>
      <c r="F7090" s="74">
        <v>0.12621907230000001</v>
      </c>
      <c r="G7090" s="17">
        <v>0.16311105179999999</v>
      </c>
      <c r="J7090" s="74"/>
      <c r="K7090" s="73"/>
      <c r="L7090" s="73"/>
      <c r="M7090" s="73"/>
      <c r="N7090" s="73"/>
      <c r="O7090" s="69"/>
      <c r="P7090" s="69"/>
      <c r="Q7090" s="69"/>
      <c r="R7090" s="69"/>
      <c r="S7090" s="69"/>
      <c r="T7090" s="69"/>
      <c r="U7090" s="69"/>
      <c r="V7090" s="72"/>
      <c r="W7090" s="71"/>
      <c r="X7090" s="71"/>
    </row>
    <row r="7091" spans="1:24" ht="15.75" thickBot="1">
      <c r="A7091" s="3">
        <v>0.70830000000000004</v>
      </c>
      <c r="B7091" s="17">
        <v>0.21291207679999999</v>
      </c>
      <c r="C7091" s="17">
        <v>0.1573645766</v>
      </c>
      <c r="D7091" s="17">
        <v>0.1454090197</v>
      </c>
      <c r="E7091" s="74">
        <v>0.15094192810000001</v>
      </c>
      <c r="F7091" s="74">
        <v>0.12631288039999999</v>
      </c>
      <c r="G7091" s="17">
        <v>0.16319977560000001</v>
      </c>
      <c r="J7091" s="74"/>
      <c r="K7091" s="73"/>
      <c r="L7091" s="73"/>
      <c r="M7091" s="73"/>
      <c r="N7091" s="73"/>
      <c r="O7091" s="69"/>
      <c r="P7091" s="69"/>
      <c r="Q7091" s="69"/>
      <c r="R7091" s="69"/>
      <c r="S7091" s="69"/>
      <c r="T7091" s="69"/>
      <c r="U7091" s="69"/>
      <c r="V7091" s="72"/>
      <c r="W7091" s="71"/>
      <c r="X7091" s="71"/>
    </row>
    <row r="7092" spans="1:24" ht="15.75" thickBot="1">
      <c r="A7092" s="3">
        <v>0.70840000000000003</v>
      </c>
      <c r="B7092" s="17">
        <v>0.21302519149999999</v>
      </c>
      <c r="C7092" s="17">
        <v>0.15746548430000001</v>
      </c>
      <c r="D7092" s="17">
        <v>0.145507256</v>
      </c>
      <c r="E7092" s="74">
        <v>0.15102451789999999</v>
      </c>
      <c r="F7092" s="74">
        <v>0.12640671119999999</v>
      </c>
      <c r="G7092" s="17">
        <v>0.16328851699999999</v>
      </c>
      <c r="J7092" s="74"/>
      <c r="K7092" s="73"/>
      <c r="L7092" s="73"/>
      <c r="M7092" s="73"/>
      <c r="N7092" s="73"/>
      <c r="O7092" s="69"/>
      <c r="P7092" s="69"/>
      <c r="Q7092" s="69"/>
      <c r="R7092" s="69"/>
      <c r="S7092" s="69"/>
      <c r="T7092" s="69"/>
      <c r="U7092" s="69"/>
      <c r="V7092" s="72"/>
      <c r="W7092" s="71"/>
      <c r="X7092" s="71"/>
    </row>
    <row r="7093" spans="1:24" ht="15.75" thickBot="1">
      <c r="A7093" s="3">
        <v>0.70850000000000002</v>
      </c>
      <c r="B7093" s="17">
        <v>0.21313832420000001</v>
      </c>
      <c r="C7093" s="17">
        <v>0.15756641290000001</v>
      </c>
      <c r="D7093" s="17">
        <v>0.1456055141</v>
      </c>
      <c r="E7093" s="74">
        <v>0.1511071249</v>
      </c>
      <c r="F7093" s="74">
        <v>0.12650056479999999</v>
      </c>
      <c r="G7093" s="17">
        <v>0.1633772758</v>
      </c>
      <c r="J7093" s="74"/>
      <c r="K7093" s="73"/>
      <c r="L7093" s="73"/>
      <c r="M7093" s="73"/>
      <c r="N7093" s="73"/>
      <c r="O7093" s="69"/>
      <c r="P7093" s="69"/>
      <c r="Q7093" s="69"/>
      <c r="R7093" s="69"/>
      <c r="S7093" s="69"/>
      <c r="T7093" s="69"/>
      <c r="U7093" s="69"/>
      <c r="V7093" s="72"/>
      <c r="W7093" s="71"/>
      <c r="X7093" s="71"/>
    </row>
    <row r="7094" spans="1:24" ht="15.75" thickBot="1">
      <c r="A7094" s="3">
        <v>0.70860000000000001</v>
      </c>
      <c r="B7094" s="17">
        <v>0.2132514751</v>
      </c>
      <c r="C7094" s="17">
        <v>0.15766736270000001</v>
      </c>
      <c r="D7094" s="17">
        <v>0.14570379389999999</v>
      </c>
      <c r="E7094" s="74">
        <v>0.1511897489</v>
      </c>
      <c r="F7094" s="74">
        <v>0.12659444110000001</v>
      </c>
      <c r="G7094" s="17">
        <v>0.16346605210000001</v>
      </c>
      <c r="J7094" s="74"/>
      <c r="K7094" s="73"/>
      <c r="L7094" s="73"/>
      <c r="M7094" s="73"/>
      <c r="N7094" s="73"/>
      <c r="O7094" s="69"/>
      <c r="P7094" s="69"/>
      <c r="Q7094" s="69"/>
      <c r="R7094" s="69"/>
      <c r="S7094" s="69"/>
      <c r="T7094" s="69"/>
      <c r="U7094" s="69"/>
      <c r="V7094" s="72"/>
      <c r="W7094" s="71"/>
      <c r="X7094" s="71"/>
    </row>
    <row r="7095" spans="1:24" ht="15.75" thickBot="1">
      <c r="A7095" s="3">
        <v>0.7087</v>
      </c>
      <c r="B7095" s="17">
        <v>0.2133646441</v>
      </c>
      <c r="C7095" s="17">
        <v>0.1577683335</v>
      </c>
      <c r="D7095" s="17">
        <v>0.14580209529999999</v>
      </c>
      <c r="E7095" s="74">
        <v>0.15127239009999999</v>
      </c>
      <c r="F7095" s="74">
        <v>0.12668834009999999</v>
      </c>
      <c r="G7095" s="17">
        <v>0.1635548459</v>
      </c>
      <c r="J7095" s="74"/>
      <c r="K7095" s="73"/>
      <c r="L7095" s="73"/>
      <c r="M7095" s="73"/>
      <c r="N7095" s="73"/>
      <c r="O7095" s="69"/>
      <c r="P7095" s="69"/>
      <c r="Q7095" s="69"/>
      <c r="R7095" s="69"/>
      <c r="S7095" s="69"/>
      <c r="T7095" s="69"/>
      <c r="U7095" s="69"/>
      <c r="V7095" s="72"/>
      <c r="W7095" s="71"/>
      <c r="X7095" s="71"/>
    </row>
    <row r="7096" spans="1:24" ht="15.75" thickBot="1">
      <c r="A7096" s="3">
        <v>0.70879999999999999</v>
      </c>
      <c r="B7096" s="17">
        <v>0.2134778312</v>
      </c>
      <c r="C7096" s="17">
        <v>0.15786932549999999</v>
      </c>
      <c r="D7096" s="17">
        <v>0.1459004186</v>
      </c>
      <c r="E7096" s="74">
        <v>0.1513550484</v>
      </c>
      <c r="F7096" s="74">
        <v>0.12678226200000001</v>
      </c>
      <c r="G7096" s="17">
        <v>0.16364365719999999</v>
      </c>
      <c r="J7096" s="74"/>
      <c r="K7096" s="73"/>
      <c r="L7096" s="73"/>
      <c r="M7096" s="73"/>
      <c r="N7096" s="73"/>
      <c r="O7096" s="69"/>
      <c r="P7096" s="69"/>
      <c r="Q7096" s="69"/>
      <c r="R7096" s="69"/>
      <c r="S7096" s="69"/>
      <c r="T7096" s="69"/>
      <c r="U7096" s="69"/>
      <c r="V7096" s="72"/>
      <c r="W7096" s="71"/>
      <c r="X7096" s="71"/>
    </row>
    <row r="7097" spans="1:24" ht="15.75" thickBot="1">
      <c r="A7097" s="3">
        <v>0.70889999999999997</v>
      </c>
      <c r="B7097" s="17">
        <v>0.2135910365</v>
      </c>
      <c r="C7097" s="17">
        <v>0.1579703385</v>
      </c>
      <c r="D7097" s="17">
        <v>0.1459987636</v>
      </c>
      <c r="E7097" s="74">
        <v>0.15143772389999999</v>
      </c>
      <c r="F7097" s="74">
        <v>0.12687620660000001</v>
      </c>
      <c r="G7097" s="17">
        <v>0.16373248609999999</v>
      </c>
      <c r="J7097" s="74"/>
      <c r="K7097" s="73"/>
      <c r="L7097" s="73"/>
      <c r="M7097" s="73"/>
      <c r="N7097" s="73"/>
      <c r="O7097" s="69"/>
      <c r="P7097" s="69"/>
      <c r="Q7097" s="69"/>
      <c r="R7097" s="69"/>
      <c r="S7097" s="69"/>
      <c r="T7097" s="69"/>
      <c r="U7097" s="69"/>
      <c r="V7097" s="72"/>
      <c r="W7097" s="71"/>
      <c r="X7097" s="71"/>
    </row>
    <row r="7098" spans="1:24" ht="15.75" thickBot="1">
      <c r="A7098" s="3">
        <v>0.70899999999999996</v>
      </c>
      <c r="B7098" s="17">
        <v>0.2137042599</v>
      </c>
      <c r="C7098" s="17">
        <v>0.15807137269999999</v>
      </c>
      <c r="D7098" s="17">
        <v>0.1460971304</v>
      </c>
      <c r="E7098" s="74">
        <v>0.1515204165</v>
      </c>
      <c r="F7098" s="74">
        <v>0.12697017399999999</v>
      </c>
      <c r="G7098" s="17">
        <v>0.1638213325</v>
      </c>
      <c r="J7098" s="74"/>
      <c r="K7098" s="73"/>
      <c r="L7098" s="73"/>
      <c r="M7098" s="73"/>
      <c r="N7098" s="73"/>
      <c r="O7098" s="69"/>
      <c r="P7098" s="69"/>
      <c r="Q7098" s="69"/>
      <c r="R7098" s="69"/>
      <c r="S7098" s="69"/>
      <c r="T7098" s="69"/>
      <c r="U7098" s="69"/>
      <c r="V7098" s="72"/>
      <c r="W7098" s="71"/>
      <c r="X7098" s="71"/>
    </row>
    <row r="7099" spans="1:24" ht="15.75" thickBot="1">
      <c r="A7099" s="3">
        <v>0.70909999999999995</v>
      </c>
      <c r="B7099" s="17">
        <v>0.21381750150000001</v>
      </c>
      <c r="C7099" s="17">
        <v>0.158172428</v>
      </c>
      <c r="D7099" s="17">
        <v>0.14619551889999999</v>
      </c>
      <c r="E7099" s="74">
        <v>0.1516031263</v>
      </c>
      <c r="F7099" s="74">
        <v>0.1270641643</v>
      </c>
      <c r="G7099" s="17">
        <v>0.16391019649999999</v>
      </c>
      <c r="J7099" s="74"/>
      <c r="K7099" s="73"/>
      <c r="L7099" s="73"/>
      <c r="M7099" s="73"/>
      <c r="N7099" s="73"/>
      <c r="O7099" s="69"/>
      <c r="P7099" s="69"/>
      <c r="Q7099" s="69"/>
      <c r="R7099" s="69"/>
      <c r="S7099" s="69"/>
      <c r="T7099" s="69"/>
      <c r="U7099" s="69"/>
      <c r="V7099" s="72"/>
      <c r="W7099" s="71"/>
      <c r="X7099" s="71"/>
    </row>
    <row r="7100" spans="1:24" ht="15.75" thickBot="1">
      <c r="A7100" s="3">
        <v>0.70920000000000005</v>
      </c>
      <c r="B7100" s="17">
        <v>0.2139307614</v>
      </c>
      <c r="C7100" s="17">
        <v>0.1582735045</v>
      </c>
      <c r="D7100" s="17">
        <v>0.14629392929999999</v>
      </c>
      <c r="E7100" s="74">
        <v>0.15168585330000001</v>
      </c>
      <c r="F7100" s="74">
        <v>0.12715817730000001</v>
      </c>
      <c r="G7100" s="17">
        <v>0.1639990781</v>
      </c>
      <c r="J7100" s="74"/>
      <c r="K7100" s="73"/>
      <c r="L7100" s="73"/>
      <c r="M7100" s="73"/>
      <c r="N7100" s="73"/>
      <c r="O7100" s="69"/>
      <c r="P7100" s="69"/>
      <c r="Q7100" s="69"/>
      <c r="R7100" s="69"/>
      <c r="S7100" s="69"/>
      <c r="T7100" s="69"/>
      <c r="U7100" s="69"/>
      <c r="V7100" s="72"/>
      <c r="W7100" s="71"/>
      <c r="X7100" s="71"/>
    </row>
    <row r="7101" spans="1:24" ht="15.75" thickBot="1">
      <c r="A7101" s="3">
        <v>0.70930000000000004</v>
      </c>
      <c r="B7101" s="17">
        <v>0.2140440394</v>
      </c>
      <c r="C7101" s="17">
        <v>0.15837460219999999</v>
      </c>
      <c r="D7101" s="17">
        <v>0.14639236150000001</v>
      </c>
      <c r="E7101" s="74">
        <v>0.15176859749999999</v>
      </c>
      <c r="F7101" s="74">
        <v>0.1272522133</v>
      </c>
      <c r="G7101" s="17">
        <v>0.16408797729999999</v>
      </c>
      <c r="J7101" s="74"/>
      <c r="K7101" s="73"/>
      <c r="L7101" s="73"/>
      <c r="M7101" s="73"/>
      <c r="N7101" s="73"/>
      <c r="O7101" s="69"/>
      <c r="P7101" s="69"/>
      <c r="Q7101" s="69"/>
      <c r="R7101" s="69"/>
      <c r="S7101" s="69"/>
      <c r="T7101" s="69"/>
      <c r="U7101" s="69"/>
      <c r="V7101" s="72"/>
      <c r="W7101" s="71"/>
      <c r="X7101" s="71"/>
    </row>
    <row r="7102" spans="1:24" ht="15.75" thickBot="1">
      <c r="A7102" s="3">
        <v>0.70940000000000003</v>
      </c>
      <c r="B7102" s="17">
        <v>0.2141573356</v>
      </c>
      <c r="C7102" s="17">
        <v>0.15847572109999999</v>
      </c>
      <c r="D7102" s="17">
        <v>0.14649081559999999</v>
      </c>
      <c r="E7102" s="74">
        <v>0.15185135899999999</v>
      </c>
      <c r="F7102" s="74">
        <v>0.12734627209999999</v>
      </c>
      <c r="G7102" s="17">
        <v>0.1641768941</v>
      </c>
      <c r="J7102" s="74"/>
      <c r="K7102" s="73"/>
      <c r="L7102" s="73"/>
      <c r="M7102" s="73"/>
      <c r="N7102" s="73"/>
      <c r="O7102" s="69"/>
      <c r="P7102" s="69"/>
      <c r="Q7102" s="69"/>
      <c r="R7102" s="69"/>
      <c r="S7102" s="69"/>
      <c r="T7102" s="69"/>
      <c r="U7102" s="69"/>
      <c r="V7102" s="72"/>
      <c r="W7102" s="71"/>
      <c r="X7102" s="71"/>
    </row>
    <row r="7103" spans="1:24" ht="15.75" thickBot="1">
      <c r="A7103" s="3">
        <v>0.70950000000000002</v>
      </c>
      <c r="B7103" s="17">
        <v>0.21427065009999999</v>
      </c>
      <c r="C7103" s="17">
        <v>0.15857686109999999</v>
      </c>
      <c r="D7103" s="17">
        <v>0.1465892915</v>
      </c>
      <c r="E7103" s="74">
        <v>0.1519341377</v>
      </c>
      <c r="F7103" s="74">
        <v>0.12744035379999999</v>
      </c>
      <c r="G7103" s="17">
        <v>0.16426582849999999</v>
      </c>
      <c r="J7103" s="74"/>
      <c r="K7103" s="73"/>
      <c r="L7103" s="73"/>
      <c r="M7103" s="73"/>
      <c r="N7103" s="73"/>
      <c r="O7103" s="69"/>
      <c r="P7103" s="69"/>
      <c r="Q7103" s="69"/>
      <c r="R7103" s="69"/>
      <c r="S7103" s="69"/>
      <c r="T7103" s="69"/>
      <c r="U7103" s="69"/>
      <c r="V7103" s="72"/>
      <c r="W7103" s="71"/>
      <c r="X7103" s="71"/>
    </row>
    <row r="7104" spans="1:24" ht="15.75" thickBot="1">
      <c r="A7104" s="3">
        <v>0.70960000000000001</v>
      </c>
      <c r="B7104" s="17">
        <v>0.21438398289999999</v>
      </c>
      <c r="C7104" s="17">
        <v>0.15867802249999999</v>
      </c>
      <c r="D7104" s="17">
        <v>0.14668778930000001</v>
      </c>
      <c r="E7104" s="74">
        <v>0.15201693359999999</v>
      </c>
      <c r="F7104" s="74">
        <v>0.1275344585</v>
      </c>
      <c r="G7104" s="17">
        <v>0.1643547806</v>
      </c>
      <c r="J7104" s="74"/>
      <c r="K7104" s="73"/>
      <c r="L7104" s="73"/>
      <c r="M7104" s="73"/>
      <c r="N7104" s="73"/>
      <c r="O7104" s="69"/>
      <c r="P7104" s="69"/>
      <c r="Q7104" s="69"/>
      <c r="R7104" s="69"/>
      <c r="S7104" s="69"/>
      <c r="T7104" s="69"/>
      <c r="U7104" s="69"/>
      <c r="V7104" s="72"/>
      <c r="W7104" s="71"/>
      <c r="X7104" s="71"/>
    </row>
    <row r="7105" spans="1:24" ht="15.75" thickBot="1">
      <c r="A7105" s="3">
        <v>0.7097</v>
      </c>
      <c r="B7105" s="17">
        <v>0.2144973339</v>
      </c>
      <c r="C7105" s="17">
        <v>0.15877920500000001</v>
      </c>
      <c r="D7105" s="17">
        <v>0.146786309</v>
      </c>
      <c r="E7105" s="74">
        <v>0.1520997469</v>
      </c>
      <c r="F7105" s="74">
        <v>0.12762858599999999</v>
      </c>
      <c r="G7105" s="17">
        <v>0.1644437504</v>
      </c>
      <c r="J7105" s="74"/>
      <c r="K7105" s="73"/>
      <c r="L7105" s="73"/>
      <c r="M7105" s="73"/>
      <c r="N7105" s="73"/>
      <c r="O7105" s="69"/>
      <c r="P7105" s="69"/>
      <c r="Q7105" s="69"/>
      <c r="R7105" s="69"/>
      <c r="S7105" s="69"/>
      <c r="T7105" s="69"/>
      <c r="U7105" s="69"/>
      <c r="V7105" s="72"/>
      <c r="W7105" s="71"/>
      <c r="X7105" s="71"/>
    </row>
    <row r="7106" spans="1:24" ht="15.75" thickBot="1">
      <c r="A7106" s="3">
        <v>0.70979999999999999</v>
      </c>
      <c r="B7106" s="17">
        <v>0.2146107032</v>
      </c>
      <c r="C7106" s="17">
        <v>0.15888040889999999</v>
      </c>
      <c r="D7106" s="17">
        <v>0.14688485060000001</v>
      </c>
      <c r="E7106" s="74">
        <v>0.15218257739999999</v>
      </c>
      <c r="F7106" s="74">
        <v>0.12772273649999999</v>
      </c>
      <c r="G7106" s="17">
        <v>0.1645327378</v>
      </c>
      <c r="J7106" s="74"/>
      <c r="K7106" s="73"/>
      <c r="L7106" s="73"/>
      <c r="M7106" s="73"/>
      <c r="N7106" s="73"/>
      <c r="O7106" s="69"/>
      <c r="P7106" s="69"/>
      <c r="Q7106" s="69"/>
      <c r="R7106" s="69"/>
      <c r="S7106" s="69"/>
      <c r="T7106" s="69"/>
      <c r="U7106" s="69"/>
      <c r="V7106" s="72"/>
      <c r="W7106" s="71"/>
      <c r="X7106" s="71"/>
    </row>
    <row r="7107" spans="1:24" ht="15.75" thickBot="1">
      <c r="A7107" s="3">
        <v>0.70989999999999998</v>
      </c>
      <c r="B7107" s="17">
        <v>0.21472409079999999</v>
      </c>
      <c r="C7107" s="17">
        <v>0.15898163400000001</v>
      </c>
      <c r="D7107" s="17">
        <v>0.14698341409999999</v>
      </c>
      <c r="E7107" s="74">
        <v>0.1522654252</v>
      </c>
      <c r="F7107" s="74">
        <v>0.12781691000000001</v>
      </c>
      <c r="G7107" s="17">
        <v>0.16462174290000001</v>
      </c>
      <c r="J7107" s="74"/>
      <c r="K7107" s="73"/>
      <c r="L7107" s="73"/>
      <c r="M7107" s="73"/>
      <c r="N7107" s="73"/>
      <c r="O7107" s="69"/>
      <c r="P7107" s="69"/>
      <c r="Q7107" s="69"/>
      <c r="R7107" s="69"/>
      <c r="S7107" s="69"/>
      <c r="T7107" s="69"/>
      <c r="U7107" s="69"/>
      <c r="V7107" s="72"/>
      <c r="W7107" s="71"/>
      <c r="X7107" s="71"/>
    </row>
    <row r="7108" spans="1:24" ht="15.75" thickBot="1">
      <c r="A7108" s="3">
        <v>0.71</v>
      </c>
      <c r="B7108" s="17">
        <v>0.21483749669999999</v>
      </c>
      <c r="C7108" s="17">
        <v>0.15908288039999999</v>
      </c>
      <c r="D7108" s="17">
        <v>0.14708199960000001</v>
      </c>
      <c r="E7108" s="74">
        <v>0.1523482904</v>
      </c>
      <c r="F7108" s="74">
        <v>0.1279111064</v>
      </c>
      <c r="G7108" s="17">
        <v>0.16471076579999999</v>
      </c>
      <c r="J7108" s="74"/>
      <c r="K7108" s="73"/>
      <c r="L7108" s="73"/>
      <c r="M7108" s="73"/>
      <c r="N7108" s="73"/>
      <c r="O7108" s="69"/>
      <c r="P7108" s="69"/>
      <c r="Q7108" s="69"/>
      <c r="R7108" s="69"/>
      <c r="S7108" s="69"/>
      <c r="T7108" s="69"/>
      <c r="U7108" s="69"/>
      <c r="V7108" s="72"/>
      <c r="W7108" s="71"/>
      <c r="X7108" s="71"/>
    </row>
    <row r="7109" spans="1:24" ht="15.75" thickBot="1">
      <c r="A7109" s="3">
        <v>0.71009999999999995</v>
      </c>
      <c r="B7109" s="17">
        <v>0.21495092099999999</v>
      </c>
      <c r="C7109" s="17">
        <v>0.15918414810000001</v>
      </c>
      <c r="D7109" s="17">
        <v>0.14718060699999999</v>
      </c>
      <c r="E7109" s="74">
        <v>0.15243117279999999</v>
      </c>
      <c r="F7109" s="74">
        <v>0.12800532589999999</v>
      </c>
      <c r="G7109" s="17">
        <v>0.1647998064</v>
      </c>
      <c r="J7109" s="74"/>
      <c r="K7109" s="73"/>
      <c r="L7109" s="73"/>
      <c r="M7109" s="73"/>
      <c r="N7109" s="73"/>
      <c r="O7109" s="69"/>
      <c r="P7109" s="69"/>
      <c r="Q7109" s="69"/>
      <c r="R7109" s="69"/>
      <c r="S7109" s="69"/>
      <c r="T7109" s="69"/>
      <c r="U7109" s="69"/>
      <c r="V7109" s="72"/>
      <c r="W7109" s="71"/>
      <c r="X7109" s="71"/>
    </row>
    <row r="7110" spans="1:24" ht="15.75" thickBot="1">
      <c r="A7110" s="3">
        <v>0.71020000000000005</v>
      </c>
      <c r="B7110" s="17">
        <v>0.2150643636</v>
      </c>
      <c r="C7110" s="17">
        <v>0.15928543719999999</v>
      </c>
      <c r="D7110" s="17">
        <v>0.14727923640000001</v>
      </c>
      <c r="E7110" s="74">
        <v>0.1525140727</v>
      </c>
      <c r="F7110" s="74">
        <v>0.12809956829999999</v>
      </c>
      <c r="G7110" s="17">
        <v>0.1648888647</v>
      </c>
      <c r="J7110" s="74"/>
      <c r="K7110" s="73"/>
      <c r="L7110" s="73"/>
      <c r="M7110" s="73"/>
      <c r="N7110" s="73"/>
      <c r="O7110" s="69"/>
      <c r="P7110" s="69"/>
      <c r="Q7110" s="69"/>
      <c r="R7110" s="69"/>
      <c r="S7110" s="69"/>
      <c r="T7110" s="69"/>
      <c r="U7110" s="69"/>
      <c r="V7110" s="72"/>
      <c r="W7110" s="71"/>
      <c r="X7110" s="71"/>
    </row>
    <row r="7111" spans="1:24" ht="15.75" thickBot="1">
      <c r="A7111" s="3">
        <v>0.71030000000000004</v>
      </c>
      <c r="B7111" s="17">
        <v>0.21517782460000001</v>
      </c>
      <c r="C7111" s="17">
        <v>0.15938674759999999</v>
      </c>
      <c r="D7111" s="17">
        <v>0.1473778878</v>
      </c>
      <c r="E7111" s="74">
        <v>0.15259698990000001</v>
      </c>
      <c r="F7111" s="74">
        <v>0.12819383379999999</v>
      </c>
      <c r="G7111" s="17">
        <v>0.1649779408</v>
      </c>
      <c r="J7111" s="74"/>
      <c r="K7111" s="73"/>
      <c r="L7111" s="73"/>
      <c r="M7111" s="73"/>
      <c r="N7111" s="73"/>
      <c r="O7111" s="69"/>
      <c r="P7111" s="69"/>
      <c r="Q7111" s="69"/>
      <c r="R7111" s="69"/>
      <c r="S7111" s="69"/>
      <c r="T7111" s="69"/>
      <c r="U7111" s="69"/>
      <c r="V7111" s="72"/>
      <c r="W7111" s="71"/>
      <c r="X7111" s="71"/>
    </row>
    <row r="7112" spans="1:24" ht="15.75" thickBot="1">
      <c r="A7112" s="3">
        <v>0.71040000000000003</v>
      </c>
      <c r="B7112" s="17">
        <v>0.21529130399999999</v>
      </c>
      <c r="C7112" s="17">
        <v>0.15948807940000001</v>
      </c>
      <c r="D7112" s="17">
        <v>0.1474765613</v>
      </c>
      <c r="E7112" s="74">
        <v>0.15267992450000001</v>
      </c>
      <c r="F7112" s="74">
        <v>0.12828812240000001</v>
      </c>
      <c r="G7112" s="17">
        <v>0.1650670346</v>
      </c>
      <c r="J7112" s="74"/>
      <c r="K7112" s="73"/>
      <c r="L7112" s="73"/>
      <c r="M7112" s="73"/>
      <c r="N7112" s="73"/>
      <c r="O7112" s="69"/>
      <c r="P7112" s="69"/>
      <c r="Q7112" s="69"/>
      <c r="R7112" s="69"/>
      <c r="S7112" s="69"/>
      <c r="T7112" s="69"/>
      <c r="U7112" s="69"/>
      <c r="V7112" s="72"/>
      <c r="W7112" s="71"/>
      <c r="X7112" s="71"/>
    </row>
    <row r="7113" spans="1:24" ht="15.75" thickBot="1">
      <c r="A7113" s="3">
        <v>0.71050000000000002</v>
      </c>
      <c r="B7113" s="17">
        <v>0.21540480170000001</v>
      </c>
      <c r="C7113" s="17">
        <v>0.15958943249999999</v>
      </c>
      <c r="D7113" s="17">
        <v>0.14757525669999999</v>
      </c>
      <c r="E7113" s="74">
        <v>0.15276287650000001</v>
      </c>
      <c r="F7113" s="74">
        <v>0.12838243399999999</v>
      </c>
      <c r="G7113" s="17">
        <v>0.1651561463</v>
      </c>
      <c r="J7113" s="74"/>
      <c r="K7113" s="73"/>
      <c r="L7113" s="73"/>
      <c r="M7113" s="73"/>
      <c r="N7113" s="73"/>
      <c r="O7113" s="69"/>
      <c r="P7113" s="69"/>
      <c r="Q7113" s="69"/>
      <c r="R7113" s="69"/>
      <c r="S7113" s="69"/>
      <c r="T7113" s="69"/>
      <c r="U7113" s="69"/>
      <c r="V7113" s="72"/>
      <c r="W7113" s="71"/>
      <c r="X7113" s="71"/>
    </row>
    <row r="7114" spans="1:24" ht="15.75" thickBot="1">
      <c r="A7114" s="3">
        <v>0.71060000000000001</v>
      </c>
      <c r="B7114" s="17">
        <v>0.21551831790000001</v>
      </c>
      <c r="C7114" s="17">
        <v>0.1596908071</v>
      </c>
      <c r="D7114" s="17">
        <v>0.1476739742</v>
      </c>
      <c r="E7114" s="74">
        <v>0.1528458459</v>
      </c>
      <c r="F7114" s="74">
        <v>0.12847676869999999</v>
      </c>
      <c r="G7114" s="17">
        <v>0.1652452757</v>
      </c>
      <c r="J7114" s="74"/>
      <c r="K7114" s="73"/>
      <c r="L7114" s="73"/>
      <c r="M7114" s="73"/>
      <c r="N7114" s="73"/>
      <c r="O7114" s="69"/>
      <c r="P7114" s="69"/>
      <c r="Q7114" s="69"/>
      <c r="R7114" s="69"/>
      <c r="S7114" s="69"/>
      <c r="T7114" s="69"/>
      <c r="U7114" s="69"/>
      <c r="V7114" s="72"/>
      <c r="W7114" s="71"/>
      <c r="X7114" s="71"/>
    </row>
    <row r="7115" spans="1:24" ht="15.75" thickBot="1">
      <c r="A7115" s="3">
        <v>0.7107</v>
      </c>
      <c r="B7115" s="17">
        <v>0.2156318525</v>
      </c>
      <c r="C7115" s="17">
        <v>0.1597922031</v>
      </c>
      <c r="D7115" s="17">
        <v>0.14777271380000001</v>
      </c>
      <c r="E7115" s="74">
        <v>0.15292883269999999</v>
      </c>
      <c r="F7115" s="74">
        <v>0.12857112649999999</v>
      </c>
      <c r="G7115" s="17">
        <v>0.16533442300000001</v>
      </c>
      <c r="J7115" s="74"/>
      <c r="K7115" s="73"/>
      <c r="L7115" s="73"/>
      <c r="M7115" s="73"/>
      <c r="N7115" s="73"/>
      <c r="O7115" s="69"/>
      <c r="P7115" s="69"/>
      <c r="Q7115" s="69"/>
      <c r="R7115" s="69"/>
      <c r="S7115" s="69"/>
      <c r="T7115" s="69"/>
      <c r="U7115" s="69"/>
      <c r="V7115" s="72"/>
      <c r="W7115" s="71"/>
      <c r="X7115" s="71"/>
    </row>
    <row r="7116" spans="1:24" ht="15.75" thickBot="1">
      <c r="A7116" s="3">
        <v>0.71079999999999999</v>
      </c>
      <c r="B7116" s="17">
        <v>0.21574540549999999</v>
      </c>
      <c r="C7116" s="17">
        <v>0.1598936205</v>
      </c>
      <c r="D7116" s="17">
        <v>0.14787147549999999</v>
      </c>
      <c r="E7116" s="74">
        <v>0.15301183700000001</v>
      </c>
      <c r="F7116" s="74">
        <v>0.12866550739999999</v>
      </c>
      <c r="G7116" s="17">
        <v>0.16542358809999999</v>
      </c>
      <c r="J7116" s="74"/>
      <c r="K7116" s="73"/>
      <c r="L7116" s="73"/>
      <c r="M7116" s="73"/>
      <c r="N7116" s="73"/>
      <c r="O7116" s="69"/>
      <c r="P7116" s="69"/>
      <c r="Q7116" s="69"/>
      <c r="R7116" s="69"/>
      <c r="S7116" s="69"/>
      <c r="T7116" s="69"/>
      <c r="U7116" s="69"/>
      <c r="V7116" s="72"/>
      <c r="W7116" s="71"/>
      <c r="X7116" s="71"/>
    </row>
    <row r="7117" spans="1:24" ht="15.75" thickBot="1">
      <c r="A7117" s="3">
        <v>0.71089999999999998</v>
      </c>
      <c r="B7117" s="17">
        <v>0.21585897709999999</v>
      </c>
      <c r="C7117" s="17">
        <v>0.15999505929999999</v>
      </c>
      <c r="D7117" s="17">
        <v>0.14797025920000001</v>
      </c>
      <c r="E7117" s="74">
        <v>0.1530948587</v>
      </c>
      <c r="F7117" s="74">
        <v>0.12875991140000001</v>
      </c>
      <c r="G7117" s="17">
        <v>0.16551277110000001</v>
      </c>
      <c r="J7117" s="74"/>
      <c r="K7117" s="73"/>
      <c r="L7117" s="73"/>
      <c r="M7117" s="73"/>
      <c r="N7117" s="73"/>
      <c r="O7117" s="69"/>
      <c r="P7117" s="69"/>
      <c r="Q7117" s="69"/>
      <c r="R7117" s="69"/>
      <c r="S7117" s="69"/>
      <c r="T7117" s="69"/>
      <c r="U7117" s="69"/>
      <c r="V7117" s="72"/>
      <c r="W7117" s="71"/>
      <c r="X7117" s="71"/>
    </row>
    <row r="7118" spans="1:24" ht="15.75" thickBot="1">
      <c r="A7118" s="3">
        <v>0.71099999999999997</v>
      </c>
      <c r="B7118" s="17">
        <v>0.215972567</v>
      </c>
      <c r="C7118" s="17">
        <v>0.1600965197</v>
      </c>
      <c r="D7118" s="17">
        <v>0.14806906510000001</v>
      </c>
      <c r="E7118" s="74">
        <v>0.15317789800000001</v>
      </c>
      <c r="F7118" s="74">
        <v>0.12885433860000001</v>
      </c>
      <c r="G7118" s="17">
        <v>0.16560197199999999</v>
      </c>
      <c r="J7118" s="74"/>
      <c r="K7118" s="73"/>
      <c r="L7118" s="73"/>
      <c r="M7118" s="73"/>
      <c r="N7118" s="73"/>
      <c r="O7118" s="69"/>
      <c r="P7118" s="69"/>
      <c r="Q7118" s="69"/>
      <c r="R7118" s="69"/>
      <c r="S7118" s="69"/>
      <c r="T7118" s="69"/>
      <c r="U7118" s="69"/>
      <c r="V7118" s="72"/>
      <c r="W7118" s="71"/>
      <c r="X7118" s="71"/>
    </row>
    <row r="7119" spans="1:24" ht="15.75" thickBot="1">
      <c r="A7119" s="3">
        <v>0.71109999999999995</v>
      </c>
      <c r="B7119" s="17">
        <v>0.21608617550000001</v>
      </c>
      <c r="C7119" s="17">
        <v>0.16019800149999999</v>
      </c>
      <c r="D7119" s="17">
        <v>0.1481678931</v>
      </c>
      <c r="E7119" s="74">
        <v>0.15326095470000001</v>
      </c>
      <c r="F7119" s="74">
        <v>0.12894878900000001</v>
      </c>
      <c r="G7119" s="17">
        <v>0.16569119069999999</v>
      </c>
      <c r="J7119" s="74"/>
      <c r="K7119" s="73"/>
      <c r="L7119" s="73"/>
      <c r="M7119" s="73"/>
      <c r="N7119" s="73"/>
      <c r="O7119" s="69"/>
      <c r="P7119" s="69"/>
      <c r="Q7119" s="69"/>
      <c r="R7119" s="69"/>
      <c r="S7119" s="69"/>
      <c r="T7119" s="69"/>
      <c r="U7119" s="69"/>
      <c r="V7119" s="72"/>
      <c r="W7119" s="71"/>
      <c r="X7119" s="71"/>
    </row>
    <row r="7120" spans="1:24" ht="15.75" thickBot="1">
      <c r="A7120" s="3">
        <v>0.71120000000000005</v>
      </c>
      <c r="B7120" s="17">
        <v>0.21619980250000001</v>
      </c>
      <c r="C7120" s="17">
        <v>0.16029950479999999</v>
      </c>
      <c r="D7120" s="17">
        <v>0.1482667432</v>
      </c>
      <c r="E7120" s="74">
        <v>0.15334402890000001</v>
      </c>
      <c r="F7120" s="74">
        <v>0.12904326260000001</v>
      </c>
      <c r="G7120" s="17">
        <v>0.16578042730000001</v>
      </c>
      <c r="J7120" s="74"/>
      <c r="K7120" s="73"/>
      <c r="L7120" s="73"/>
      <c r="M7120" s="73"/>
      <c r="N7120" s="73"/>
      <c r="O7120" s="69"/>
      <c r="P7120" s="69"/>
      <c r="Q7120" s="69"/>
      <c r="R7120" s="69"/>
      <c r="S7120" s="69"/>
      <c r="T7120" s="69"/>
      <c r="U7120" s="69"/>
      <c r="V7120" s="72"/>
      <c r="W7120" s="71"/>
      <c r="X7120" s="71"/>
    </row>
    <row r="7121" spans="1:24" ht="15.75" thickBot="1">
      <c r="A7121" s="3">
        <v>0.71130000000000004</v>
      </c>
      <c r="B7121" s="17">
        <v>0.21631344799999999</v>
      </c>
      <c r="C7121" s="17">
        <v>0.16040102959999999</v>
      </c>
      <c r="D7121" s="17">
        <v>0.1483656156</v>
      </c>
      <c r="E7121" s="74">
        <v>0.15342712059999999</v>
      </c>
      <c r="F7121" s="74">
        <v>0.1291377594</v>
      </c>
      <c r="G7121" s="17">
        <v>0.16586968190000001</v>
      </c>
      <c r="J7121" s="74"/>
      <c r="K7121" s="73"/>
      <c r="L7121" s="73"/>
      <c r="M7121" s="73"/>
      <c r="N7121" s="73"/>
      <c r="O7121" s="69"/>
      <c r="P7121" s="69"/>
      <c r="Q7121" s="69"/>
      <c r="R7121" s="69"/>
      <c r="S7121" s="69"/>
      <c r="T7121" s="69"/>
      <c r="U7121" s="69"/>
      <c r="V7121" s="72"/>
      <c r="W7121" s="71"/>
      <c r="X7121" s="71"/>
    </row>
    <row r="7122" spans="1:24" ht="15.75" thickBot="1">
      <c r="A7122" s="3">
        <v>0.71140000000000003</v>
      </c>
      <c r="B7122" s="17">
        <v>0.21642711210000001</v>
      </c>
      <c r="C7122" s="17">
        <v>0.16050257600000001</v>
      </c>
      <c r="D7122" s="17">
        <v>0.1484645101</v>
      </c>
      <c r="E7122" s="74">
        <v>0.15351022989999999</v>
      </c>
      <c r="F7122" s="74">
        <v>0.12923227940000001</v>
      </c>
      <c r="G7122" s="17">
        <v>0.1659589544</v>
      </c>
      <c r="J7122" s="74"/>
      <c r="K7122" s="73"/>
      <c r="L7122" s="73"/>
      <c r="M7122" s="73"/>
      <c r="N7122" s="73"/>
      <c r="O7122" s="69"/>
      <c r="P7122" s="69"/>
      <c r="Q7122" s="69"/>
      <c r="R7122" s="69"/>
      <c r="S7122" s="69"/>
      <c r="T7122" s="69"/>
      <c r="U7122" s="69"/>
      <c r="V7122" s="72"/>
      <c r="W7122" s="71"/>
      <c r="X7122" s="71"/>
    </row>
    <row r="7123" spans="1:24" ht="15.75" thickBot="1">
      <c r="A7123" s="3">
        <v>0.71150000000000002</v>
      </c>
      <c r="B7123" s="17">
        <v>0.21654079470000001</v>
      </c>
      <c r="C7123" s="17">
        <v>0.1606041439</v>
      </c>
      <c r="D7123" s="17">
        <v>0.14856342680000001</v>
      </c>
      <c r="E7123" s="74">
        <v>0.1535933568</v>
      </c>
      <c r="F7123" s="74">
        <v>0.1293268226</v>
      </c>
      <c r="G7123" s="17">
        <v>0.16604824479999999</v>
      </c>
      <c r="J7123" s="74"/>
      <c r="K7123" s="73"/>
      <c r="L7123" s="73"/>
      <c r="M7123" s="73"/>
      <c r="N7123" s="73"/>
      <c r="O7123" s="69"/>
      <c r="P7123" s="69"/>
      <c r="Q7123" s="69"/>
      <c r="R7123" s="69"/>
      <c r="S7123" s="69"/>
      <c r="T7123" s="69"/>
      <c r="U7123" s="69"/>
      <c r="V7123" s="72"/>
      <c r="W7123" s="71"/>
      <c r="X7123" s="71"/>
    </row>
    <row r="7124" spans="1:24" ht="15.75" thickBot="1">
      <c r="A7124" s="3">
        <v>0.71160000000000001</v>
      </c>
      <c r="B7124" s="17">
        <v>0.21665449589999999</v>
      </c>
      <c r="C7124" s="17">
        <v>0.16070573339999999</v>
      </c>
      <c r="D7124" s="17">
        <v>0.14866236569999999</v>
      </c>
      <c r="E7124" s="74">
        <v>0.15367650120000001</v>
      </c>
      <c r="F7124" s="74">
        <v>0.12942138910000001</v>
      </c>
      <c r="G7124" s="17">
        <v>0.16613755320000001</v>
      </c>
      <c r="J7124" s="74"/>
      <c r="K7124" s="73"/>
      <c r="L7124" s="73"/>
      <c r="M7124" s="73"/>
      <c r="N7124" s="73"/>
      <c r="O7124" s="69"/>
      <c r="P7124" s="69"/>
      <c r="Q7124" s="69"/>
      <c r="R7124" s="69"/>
      <c r="S7124" s="69"/>
      <c r="T7124" s="69"/>
      <c r="U7124" s="69"/>
      <c r="V7124" s="72"/>
      <c r="W7124" s="71"/>
      <c r="X7124" s="71"/>
    </row>
    <row r="7125" spans="1:24" ht="15.75" thickBot="1">
      <c r="A7125" s="3">
        <v>0.7117</v>
      </c>
      <c r="B7125" s="17">
        <v>0.21676821560000001</v>
      </c>
      <c r="C7125" s="17">
        <v>0.1608073444</v>
      </c>
      <c r="D7125" s="17">
        <v>0.14876132689999999</v>
      </c>
      <c r="E7125" s="74">
        <v>0.15375966320000001</v>
      </c>
      <c r="F7125" s="74">
        <v>0.1295159789</v>
      </c>
      <c r="G7125" s="17">
        <v>0.16622687959999999</v>
      </c>
      <c r="J7125" s="74"/>
      <c r="K7125" s="73"/>
      <c r="L7125" s="73"/>
      <c r="M7125" s="73"/>
      <c r="N7125" s="73"/>
      <c r="O7125" s="69"/>
      <c r="P7125" s="69"/>
      <c r="Q7125" s="69"/>
      <c r="R7125" s="69"/>
      <c r="S7125" s="69"/>
      <c r="T7125" s="69"/>
      <c r="U7125" s="69"/>
      <c r="V7125" s="72"/>
      <c r="W7125" s="71"/>
      <c r="X7125" s="71"/>
    </row>
    <row r="7126" spans="1:24" ht="15.75" thickBot="1">
      <c r="A7126" s="3">
        <v>0.71179999999999999</v>
      </c>
      <c r="B7126" s="17">
        <v>0.21688195399999999</v>
      </c>
      <c r="C7126" s="17">
        <v>0.16090897709999999</v>
      </c>
      <c r="D7126" s="17">
        <v>0.14886031029999999</v>
      </c>
      <c r="E7126" s="74">
        <v>0.15384284279999999</v>
      </c>
      <c r="F7126" s="74">
        <v>0.129610592</v>
      </c>
      <c r="G7126" s="17">
        <v>0.16631622400000001</v>
      </c>
      <c r="J7126" s="74"/>
      <c r="K7126" s="73"/>
      <c r="L7126" s="73"/>
      <c r="M7126" s="73"/>
      <c r="N7126" s="73"/>
      <c r="O7126" s="69"/>
      <c r="P7126" s="69"/>
      <c r="Q7126" s="69"/>
      <c r="R7126" s="69"/>
      <c r="S7126" s="69"/>
      <c r="T7126" s="69"/>
      <c r="U7126" s="69"/>
      <c r="V7126" s="72"/>
      <c r="W7126" s="71"/>
      <c r="X7126" s="71"/>
    </row>
    <row r="7127" spans="1:24" ht="15.75" thickBot="1">
      <c r="A7127" s="3">
        <v>0.71189999999999998</v>
      </c>
      <c r="B7127" s="17">
        <v>0.21699571100000001</v>
      </c>
      <c r="C7127" s="17">
        <v>0.16101063139999999</v>
      </c>
      <c r="D7127" s="17">
        <v>0.14895931600000001</v>
      </c>
      <c r="E7127" s="74">
        <v>0.15392604009999999</v>
      </c>
      <c r="F7127" s="74">
        <v>0.12970522840000001</v>
      </c>
      <c r="G7127" s="17">
        <v>0.1664055864</v>
      </c>
      <c r="J7127" s="74"/>
      <c r="K7127" s="73"/>
      <c r="L7127" s="73"/>
      <c r="M7127" s="73"/>
      <c r="N7127" s="73"/>
      <c r="O7127" s="69"/>
      <c r="P7127" s="69"/>
      <c r="Q7127" s="69"/>
      <c r="R7127" s="69"/>
      <c r="S7127" s="69"/>
      <c r="T7127" s="69"/>
      <c r="U7127" s="69"/>
      <c r="V7127" s="72"/>
      <c r="W7127" s="71"/>
      <c r="X7127" s="71"/>
    </row>
    <row r="7128" spans="1:24" ht="15.75" thickBot="1">
      <c r="A7128" s="3">
        <v>0.71199999999999997</v>
      </c>
      <c r="B7128" s="17">
        <v>0.21710948660000001</v>
      </c>
      <c r="C7128" s="17">
        <v>0.16111230730000001</v>
      </c>
      <c r="D7128" s="17">
        <v>0.14905834400000001</v>
      </c>
      <c r="E7128" s="74">
        <v>0.1540092549</v>
      </c>
      <c r="F7128" s="74">
        <v>0.12979988810000001</v>
      </c>
      <c r="G7128" s="17">
        <v>0.1664949668</v>
      </c>
      <c r="J7128" s="74"/>
      <c r="K7128" s="73"/>
      <c r="L7128" s="73"/>
      <c r="M7128" s="73"/>
      <c r="N7128" s="73"/>
      <c r="O7128" s="69"/>
      <c r="P7128" s="69"/>
      <c r="Q7128" s="69"/>
      <c r="R7128" s="69"/>
      <c r="S7128" s="69"/>
      <c r="T7128" s="69"/>
      <c r="U7128" s="69"/>
      <c r="V7128" s="72"/>
      <c r="W7128" s="71"/>
      <c r="X7128" s="71"/>
    </row>
    <row r="7129" spans="1:24" ht="15.75" thickBot="1">
      <c r="A7129" s="3">
        <v>0.71209999999999996</v>
      </c>
      <c r="B7129" s="17">
        <v>0.2172232808</v>
      </c>
      <c r="C7129" s="17">
        <v>0.16121400490000001</v>
      </c>
      <c r="D7129" s="17">
        <v>0.1491573943</v>
      </c>
      <c r="E7129" s="74">
        <v>0.15409248740000001</v>
      </c>
      <c r="F7129" s="74">
        <v>0.1298945712</v>
      </c>
      <c r="G7129" s="17">
        <v>0.16658436530000001</v>
      </c>
      <c r="J7129" s="74"/>
      <c r="K7129" s="73"/>
      <c r="L7129" s="73"/>
      <c r="M7129" s="73"/>
      <c r="N7129" s="73"/>
      <c r="O7129" s="69"/>
      <c r="P7129" s="69"/>
      <c r="Q7129" s="69"/>
      <c r="R7129" s="69"/>
      <c r="S7129" s="69"/>
      <c r="T7129" s="69"/>
      <c r="U7129" s="69"/>
      <c r="V7129" s="72"/>
      <c r="W7129" s="71"/>
      <c r="X7129" s="71"/>
    </row>
    <row r="7130" spans="1:24" ht="15.75" thickBot="1">
      <c r="A7130" s="3">
        <v>0.71220000000000006</v>
      </c>
      <c r="B7130" s="17">
        <v>0.21733709379999999</v>
      </c>
      <c r="C7130" s="17">
        <v>0.1613157241</v>
      </c>
      <c r="D7130" s="17">
        <v>0.1492564669</v>
      </c>
      <c r="E7130" s="74">
        <v>0.1541757376</v>
      </c>
      <c r="F7130" s="74">
        <v>0.12998927769999999</v>
      </c>
      <c r="G7130" s="17">
        <v>0.1666737818</v>
      </c>
      <c r="J7130" s="74"/>
      <c r="K7130" s="73"/>
      <c r="L7130" s="73"/>
      <c r="M7130" s="73"/>
      <c r="N7130" s="73"/>
      <c r="O7130" s="69"/>
      <c r="P7130" s="69"/>
      <c r="Q7130" s="69"/>
      <c r="R7130" s="69"/>
      <c r="S7130" s="69"/>
      <c r="T7130" s="69"/>
      <c r="U7130" s="69"/>
      <c r="V7130" s="72"/>
      <c r="W7130" s="71"/>
      <c r="X7130" s="71"/>
    </row>
    <row r="7131" spans="1:24" ht="15.75" thickBot="1">
      <c r="A7131" s="3">
        <v>0.71230000000000004</v>
      </c>
      <c r="B7131" s="17">
        <v>0.21745092539999999</v>
      </c>
      <c r="C7131" s="17">
        <v>0.16141746509999999</v>
      </c>
      <c r="D7131" s="17">
        <v>0.14935556180000001</v>
      </c>
      <c r="E7131" s="74">
        <v>0.15425900549999999</v>
      </c>
      <c r="F7131" s="74">
        <v>0.13008400749999999</v>
      </c>
      <c r="G7131" s="17">
        <v>0.1667632164</v>
      </c>
      <c r="J7131" s="74"/>
      <c r="K7131" s="73"/>
      <c r="L7131" s="73"/>
      <c r="M7131" s="73"/>
      <c r="N7131" s="73"/>
      <c r="O7131" s="69"/>
      <c r="P7131" s="69"/>
      <c r="Q7131" s="69"/>
      <c r="R7131" s="69"/>
      <c r="S7131" s="69"/>
      <c r="T7131" s="69"/>
      <c r="U7131" s="69"/>
      <c r="V7131" s="72"/>
      <c r="W7131" s="71"/>
      <c r="X7131" s="71"/>
    </row>
    <row r="7132" spans="1:24" ht="15.75" thickBot="1">
      <c r="A7132" s="3">
        <v>0.71240000000000003</v>
      </c>
      <c r="B7132" s="17">
        <v>0.21756477569999999</v>
      </c>
      <c r="C7132" s="17">
        <v>0.16151922769999999</v>
      </c>
      <c r="D7132" s="17">
        <v>0.14945467909999999</v>
      </c>
      <c r="E7132" s="74">
        <v>0.1543422911</v>
      </c>
      <c r="F7132" s="74">
        <v>0.13017876070000001</v>
      </c>
      <c r="G7132" s="17">
        <v>0.1668526692</v>
      </c>
      <c r="J7132" s="74"/>
      <c r="K7132" s="73"/>
      <c r="L7132" s="73"/>
      <c r="M7132" s="73"/>
      <c r="N7132" s="73"/>
      <c r="O7132" s="69"/>
      <c r="P7132" s="69"/>
      <c r="Q7132" s="69"/>
      <c r="R7132" s="69"/>
      <c r="S7132" s="69"/>
      <c r="T7132" s="69"/>
      <c r="U7132" s="69"/>
      <c r="V7132" s="72"/>
      <c r="W7132" s="71"/>
      <c r="X7132" s="71"/>
    </row>
    <row r="7133" spans="1:24" ht="15.75" thickBot="1">
      <c r="A7133" s="3">
        <v>0.71250000000000002</v>
      </c>
      <c r="B7133" s="17">
        <v>0.21767864470000001</v>
      </c>
      <c r="C7133" s="17">
        <v>0.16162101209999999</v>
      </c>
      <c r="D7133" s="17">
        <v>0.14955381879999999</v>
      </c>
      <c r="E7133" s="74">
        <v>0.1544255944</v>
      </c>
      <c r="F7133" s="74">
        <v>0.1302735374</v>
      </c>
      <c r="G7133" s="17">
        <v>0.16694213999999999</v>
      </c>
      <c r="J7133" s="74"/>
      <c r="K7133" s="73"/>
      <c r="L7133" s="73"/>
      <c r="M7133" s="73"/>
      <c r="N7133" s="73"/>
      <c r="O7133" s="69"/>
      <c r="P7133" s="69"/>
      <c r="Q7133" s="69"/>
      <c r="R7133" s="69"/>
      <c r="S7133" s="69"/>
      <c r="T7133" s="69"/>
      <c r="U7133" s="69"/>
      <c r="V7133" s="72"/>
      <c r="W7133" s="71"/>
      <c r="X7133" s="71"/>
    </row>
    <row r="7134" spans="1:24" ht="15.75" thickBot="1">
      <c r="A7134" s="3">
        <v>0.71260000000000001</v>
      </c>
      <c r="B7134" s="17">
        <v>0.2177925325</v>
      </c>
      <c r="C7134" s="17">
        <v>0.16172281820000001</v>
      </c>
      <c r="D7134" s="17">
        <v>0.14965298090000001</v>
      </c>
      <c r="E7134" s="74">
        <v>0.1545089154</v>
      </c>
      <c r="F7134" s="74">
        <v>0.13036833749999999</v>
      </c>
      <c r="G7134" s="17">
        <v>0.16703162890000001</v>
      </c>
      <c r="J7134" s="74"/>
      <c r="K7134" s="73"/>
      <c r="L7134" s="73"/>
      <c r="M7134" s="73"/>
      <c r="N7134" s="73"/>
      <c r="O7134" s="69"/>
      <c r="P7134" s="69"/>
      <c r="Q7134" s="69"/>
      <c r="R7134" s="69"/>
      <c r="S7134" s="69"/>
      <c r="T7134" s="69"/>
      <c r="U7134" s="69"/>
      <c r="V7134" s="72"/>
      <c r="W7134" s="71"/>
      <c r="X7134" s="71"/>
    </row>
    <row r="7135" spans="1:24" ht="15.75" thickBot="1">
      <c r="A7135" s="3">
        <v>0.7127</v>
      </c>
      <c r="B7135" s="17">
        <v>0.21790643900000001</v>
      </c>
      <c r="C7135" s="17">
        <v>0.16182464599999999</v>
      </c>
      <c r="D7135" s="17">
        <v>0.1497521654</v>
      </c>
      <c r="E7135" s="74">
        <v>0.15459225409999999</v>
      </c>
      <c r="F7135" s="74">
        <v>0.13046316099999999</v>
      </c>
      <c r="G7135" s="17">
        <v>0.167121136</v>
      </c>
      <c r="J7135" s="74"/>
      <c r="K7135" s="73"/>
      <c r="L7135" s="73"/>
      <c r="M7135" s="73"/>
      <c r="N7135" s="73"/>
      <c r="O7135" s="69"/>
      <c r="P7135" s="69"/>
      <c r="Q7135" s="69"/>
      <c r="R7135" s="69"/>
      <c r="S7135" s="69"/>
      <c r="T7135" s="69"/>
      <c r="U7135" s="69"/>
      <c r="V7135" s="72"/>
      <c r="W7135" s="71"/>
      <c r="X7135" s="71"/>
    </row>
    <row r="7136" spans="1:24" ht="15.75" thickBot="1">
      <c r="A7136" s="3">
        <v>0.71279999999999999</v>
      </c>
      <c r="B7136" s="17">
        <v>0.21802036429999999</v>
      </c>
      <c r="C7136" s="17">
        <v>0.1619264956</v>
      </c>
      <c r="D7136" s="17">
        <v>0.14985137230000001</v>
      </c>
      <c r="E7136" s="74">
        <v>0.15467561069999999</v>
      </c>
      <c r="F7136" s="74">
        <v>0.130558008</v>
      </c>
      <c r="G7136" s="17">
        <v>0.16721066130000001</v>
      </c>
      <c r="J7136" s="74"/>
      <c r="K7136" s="73"/>
      <c r="L7136" s="73"/>
      <c r="M7136" s="73"/>
      <c r="N7136" s="73"/>
      <c r="O7136" s="69"/>
      <c r="P7136" s="69"/>
      <c r="Q7136" s="69"/>
      <c r="R7136" s="69"/>
      <c r="S7136" s="69"/>
      <c r="T7136" s="69"/>
      <c r="U7136" s="69"/>
      <c r="V7136" s="72"/>
      <c r="W7136" s="71"/>
      <c r="X7136" s="71"/>
    </row>
    <row r="7137" spans="1:24" ht="15.75" thickBot="1">
      <c r="A7137" s="3">
        <v>0.71289999999999998</v>
      </c>
      <c r="B7137" s="17">
        <v>0.2181343083</v>
      </c>
      <c r="C7137" s="17">
        <v>0.16202836709999999</v>
      </c>
      <c r="D7137" s="17">
        <v>0.14995060169999999</v>
      </c>
      <c r="E7137" s="74">
        <v>0.15475898499999999</v>
      </c>
      <c r="F7137" s="74">
        <v>0.13065287850000001</v>
      </c>
      <c r="G7137" s="17">
        <v>0.16730020470000001</v>
      </c>
      <c r="J7137" s="74"/>
      <c r="K7137" s="73"/>
      <c r="L7137" s="73"/>
      <c r="M7137" s="73"/>
      <c r="N7137" s="73"/>
      <c r="O7137" s="69"/>
      <c r="P7137" s="69"/>
      <c r="Q7137" s="69"/>
      <c r="R7137" s="69"/>
      <c r="S7137" s="69"/>
      <c r="T7137" s="69"/>
      <c r="U7137" s="69"/>
      <c r="V7137" s="72"/>
      <c r="W7137" s="71"/>
      <c r="X7137" s="71"/>
    </row>
    <row r="7138" spans="1:24" ht="15.75" thickBot="1">
      <c r="A7138" s="3">
        <v>0.71299999999999997</v>
      </c>
      <c r="B7138" s="17">
        <v>0.2182482711</v>
      </c>
      <c r="C7138" s="17">
        <v>0.1621302603</v>
      </c>
      <c r="D7138" s="17">
        <v>0.1500498535</v>
      </c>
      <c r="E7138" s="74">
        <v>0.15484237710000001</v>
      </c>
      <c r="F7138" s="74">
        <v>0.13074777260000001</v>
      </c>
      <c r="G7138" s="17">
        <v>0.16738976629999999</v>
      </c>
      <c r="J7138" s="74"/>
      <c r="K7138" s="73"/>
      <c r="L7138" s="73"/>
      <c r="M7138" s="73"/>
      <c r="N7138" s="73"/>
      <c r="O7138" s="69"/>
      <c r="P7138" s="69"/>
      <c r="Q7138" s="69"/>
      <c r="R7138" s="69"/>
      <c r="S7138" s="69"/>
      <c r="T7138" s="69"/>
      <c r="U7138" s="69"/>
      <c r="V7138" s="72"/>
      <c r="W7138" s="71"/>
      <c r="X7138" s="71"/>
    </row>
    <row r="7139" spans="1:24" ht="15.75" thickBot="1">
      <c r="A7139" s="3">
        <v>0.71309999999999996</v>
      </c>
      <c r="B7139" s="17">
        <v>0.21836225279999999</v>
      </c>
      <c r="C7139" s="17">
        <v>0.1622321753</v>
      </c>
      <c r="D7139" s="17">
        <v>0.1501491278</v>
      </c>
      <c r="E7139" s="74">
        <v>0.15492578700000001</v>
      </c>
      <c r="F7139" s="74">
        <v>0.13084269009999999</v>
      </c>
      <c r="G7139" s="17">
        <v>0.16747934619999999</v>
      </c>
      <c r="J7139" s="74"/>
      <c r="K7139" s="73"/>
      <c r="L7139" s="73"/>
      <c r="M7139" s="73"/>
      <c r="N7139" s="73"/>
      <c r="O7139" s="69"/>
      <c r="P7139" s="69"/>
      <c r="Q7139" s="69"/>
      <c r="R7139" s="69"/>
      <c r="S7139" s="69"/>
      <c r="T7139" s="69"/>
      <c r="U7139" s="69"/>
      <c r="V7139" s="72"/>
      <c r="W7139" s="71"/>
      <c r="X7139" s="71"/>
    </row>
    <row r="7140" spans="1:24" ht="15.75" thickBot="1">
      <c r="A7140" s="3">
        <v>0.71319999999999995</v>
      </c>
      <c r="B7140" s="17">
        <v>0.21847625330000001</v>
      </c>
      <c r="C7140" s="17">
        <v>0.16233411219999999</v>
      </c>
      <c r="D7140" s="17">
        <v>0.15024842460000001</v>
      </c>
      <c r="E7140" s="74">
        <v>0.15500921470000001</v>
      </c>
      <c r="F7140" s="74">
        <v>0.13093763119999999</v>
      </c>
      <c r="G7140" s="17">
        <v>0.16756894419999999</v>
      </c>
      <c r="J7140" s="74"/>
      <c r="K7140" s="73"/>
      <c r="L7140" s="73"/>
      <c r="M7140" s="73"/>
      <c r="N7140" s="73"/>
      <c r="O7140" s="69"/>
      <c r="P7140" s="69"/>
      <c r="Q7140" s="69"/>
      <c r="R7140" s="69"/>
      <c r="S7140" s="69"/>
      <c r="T7140" s="69"/>
      <c r="U7140" s="69"/>
      <c r="V7140" s="72"/>
      <c r="W7140" s="71"/>
      <c r="X7140" s="71"/>
    </row>
    <row r="7141" spans="1:24" ht="15.75" thickBot="1">
      <c r="A7141" s="3">
        <v>0.71330000000000005</v>
      </c>
      <c r="B7141" s="17">
        <v>0.2185902726</v>
      </c>
      <c r="C7141" s="17">
        <v>0.16243607099999999</v>
      </c>
      <c r="D7141" s="17">
        <v>0.1503477439</v>
      </c>
      <c r="E7141" s="74">
        <v>0.15509266029999999</v>
      </c>
      <c r="F7141" s="74">
        <v>0.13103259589999999</v>
      </c>
      <c r="G7141" s="17">
        <v>0.1676585605</v>
      </c>
      <c r="J7141" s="74"/>
      <c r="K7141" s="73"/>
      <c r="L7141" s="73"/>
      <c r="M7141" s="73"/>
      <c r="N7141" s="73"/>
      <c r="O7141" s="69"/>
      <c r="P7141" s="69"/>
      <c r="Q7141" s="69"/>
      <c r="R7141" s="69"/>
      <c r="S7141" s="69"/>
      <c r="T7141" s="69"/>
      <c r="U7141" s="69"/>
      <c r="V7141" s="72"/>
      <c r="W7141" s="71"/>
      <c r="X7141" s="71"/>
    </row>
    <row r="7142" spans="1:24" ht="15.75" thickBot="1">
      <c r="A7142" s="3">
        <v>0.71340000000000003</v>
      </c>
      <c r="B7142" s="17">
        <v>0.21870431069999999</v>
      </c>
      <c r="C7142" s="17">
        <v>0.16253805160000001</v>
      </c>
      <c r="D7142" s="17">
        <v>0.15044708570000001</v>
      </c>
      <c r="E7142" s="74">
        <v>0.1551761237</v>
      </c>
      <c r="F7142" s="74">
        <v>0.1311275841</v>
      </c>
      <c r="G7142" s="17">
        <v>0.16774819499999999</v>
      </c>
      <c r="J7142" s="74"/>
      <c r="K7142" s="73"/>
      <c r="L7142" s="73"/>
      <c r="M7142" s="73"/>
      <c r="N7142" s="73"/>
      <c r="O7142" s="69"/>
      <c r="P7142" s="69"/>
      <c r="Q7142" s="69"/>
      <c r="R7142" s="69"/>
      <c r="S7142" s="69"/>
      <c r="T7142" s="69"/>
      <c r="U7142" s="69"/>
      <c r="V7142" s="72"/>
      <c r="W7142" s="71"/>
      <c r="X7142" s="71"/>
    </row>
    <row r="7143" spans="1:24" ht="15.75" thickBot="1">
      <c r="A7143" s="3">
        <v>0.71350000000000002</v>
      </c>
      <c r="B7143" s="17">
        <v>0.2188183678</v>
      </c>
      <c r="C7143" s="17">
        <v>0.16264005409999999</v>
      </c>
      <c r="D7143" s="17">
        <v>0.15054645010000001</v>
      </c>
      <c r="E7143" s="74">
        <v>0.15525960499999999</v>
      </c>
      <c r="F7143" s="74">
        <v>0.131222596</v>
      </c>
      <c r="G7143" s="17">
        <v>0.1678378479</v>
      </c>
      <c r="J7143" s="74"/>
      <c r="K7143" s="73"/>
      <c r="L7143" s="73"/>
      <c r="M7143" s="73"/>
      <c r="N7143" s="73"/>
      <c r="O7143" s="69"/>
      <c r="P7143" s="69"/>
      <c r="Q7143" s="69"/>
      <c r="R7143" s="69"/>
      <c r="S7143" s="69"/>
      <c r="T7143" s="69"/>
      <c r="U7143" s="69"/>
      <c r="V7143" s="72"/>
      <c r="W7143" s="71"/>
      <c r="X7143" s="71"/>
    </row>
    <row r="7144" spans="1:24" ht="15.75" thickBot="1">
      <c r="A7144" s="3">
        <v>0.71360000000000001</v>
      </c>
      <c r="B7144" s="17">
        <v>0.21893244370000001</v>
      </c>
      <c r="C7144" s="17">
        <v>0.16274207860000001</v>
      </c>
      <c r="D7144" s="17">
        <v>0.15064583710000001</v>
      </c>
      <c r="E7144" s="74">
        <v>0.15534310430000001</v>
      </c>
      <c r="F7144" s="74">
        <v>0.1313176314</v>
      </c>
      <c r="G7144" s="17">
        <v>0.167927519</v>
      </c>
      <c r="J7144" s="74"/>
      <c r="K7144" s="73"/>
      <c r="L7144" s="73"/>
      <c r="M7144" s="73"/>
      <c r="N7144" s="73"/>
      <c r="O7144" s="69"/>
      <c r="P7144" s="69"/>
      <c r="Q7144" s="69"/>
      <c r="R7144" s="69"/>
      <c r="S7144" s="69"/>
      <c r="T7144" s="69"/>
      <c r="U7144" s="69"/>
      <c r="V7144" s="72"/>
      <c r="W7144" s="71"/>
      <c r="X7144" s="71"/>
    </row>
    <row r="7145" spans="1:24" ht="15.75" thickBot="1">
      <c r="A7145" s="3">
        <v>0.7137</v>
      </c>
      <c r="B7145" s="17">
        <v>0.21904653860000001</v>
      </c>
      <c r="C7145" s="17">
        <v>0.1628441249</v>
      </c>
      <c r="D7145" s="17">
        <v>0.1507452467</v>
      </c>
      <c r="E7145" s="74">
        <v>0.15542662139999999</v>
      </c>
      <c r="F7145" s="74">
        <v>0.13141269050000001</v>
      </c>
      <c r="G7145" s="17">
        <v>0.16801720840000001</v>
      </c>
      <c r="J7145" s="74"/>
      <c r="K7145" s="73"/>
      <c r="L7145" s="73"/>
      <c r="M7145" s="73"/>
      <c r="N7145" s="73"/>
      <c r="O7145" s="69"/>
      <c r="P7145" s="69"/>
      <c r="Q7145" s="69"/>
      <c r="R7145" s="69"/>
      <c r="S7145" s="69"/>
      <c r="T7145" s="69"/>
      <c r="U7145" s="69"/>
      <c r="V7145" s="72"/>
      <c r="W7145" s="71"/>
      <c r="X7145" s="71"/>
    </row>
    <row r="7146" spans="1:24" ht="15.75" thickBot="1">
      <c r="A7146" s="3">
        <v>0.71379999999999999</v>
      </c>
      <c r="B7146" s="17">
        <v>0.21916065230000001</v>
      </c>
      <c r="C7146" s="17">
        <v>0.16294619329999999</v>
      </c>
      <c r="D7146" s="17">
        <v>0.15084467879999999</v>
      </c>
      <c r="E7146" s="74">
        <v>0.15551015639999999</v>
      </c>
      <c r="F7146" s="74">
        <v>0.13150777329999999</v>
      </c>
      <c r="G7146" s="17">
        <v>0.1681069161</v>
      </c>
      <c r="J7146" s="74"/>
      <c r="K7146" s="73"/>
      <c r="L7146" s="73"/>
      <c r="M7146" s="73"/>
      <c r="N7146" s="73"/>
      <c r="O7146" s="69"/>
      <c r="P7146" s="69"/>
      <c r="Q7146" s="69"/>
      <c r="R7146" s="69"/>
      <c r="S7146" s="69"/>
      <c r="T7146" s="69"/>
      <c r="U7146" s="69"/>
      <c r="V7146" s="72"/>
      <c r="W7146" s="71"/>
      <c r="X7146" s="71"/>
    </row>
    <row r="7147" spans="1:24" ht="15.75" thickBot="1">
      <c r="A7147" s="3">
        <v>0.71389999999999998</v>
      </c>
      <c r="B7147" s="17">
        <v>0.219274785</v>
      </c>
      <c r="C7147" s="17">
        <v>0.1630482835</v>
      </c>
      <c r="D7147" s="17">
        <v>0.1509441336</v>
      </c>
      <c r="E7147" s="74">
        <v>0.1555937094</v>
      </c>
      <c r="F7147" s="74">
        <v>0.13160287970000001</v>
      </c>
      <c r="G7147" s="17">
        <v>0.1681966422</v>
      </c>
      <c r="J7147" s="74"/>
      <c r="K7147" s="73"/>
      <c r="L7147" s="73"/>
      <c r="M7147" s="73"/>
      <c r="N7147" s="73"/>
      <c r="O7147" s="69"/>
      <c r="P7147" s="69"/>
      <c r="Q7147" s="69"/>
      <c r="R7147" s="69"/>
      <c r="S7147" s="69"/>
      <c r="T7147" s="69"/>
      <c r="U7147" s="69"/>
      <c r="V7147" s="72"/>
      <c r="W7147" s="71"/>
      <c r="X7147" s="71"/>
    </row>
    <row r="7148" spans="1:24" ht="15.75" thickBot="1">
      <c r="A7148" s="3">
        <v>0.71399999999999997</v>
      </c>
      <c r="B7148" s="17">
        <v>0.21938893670000001</v>
      </c>
      <c r="C7148" s="17">
        <v>0.16315039579999999</v>
      </c>
      <c r="D7148" s="17">
        <v>0.15104361099999999</v>
      </c>
      <c r="E7148" s="74">
        <v>0.1556772803</v>
      </c>
      <c r="F7148" s="74">
        <v>0.13169800979999999</v>
      </c>
      <c r="G7148" s="17">
        <v>0.1682863866</v>
      </c>
      <c r="J7148" s="74"/>
      <c r="K7148" s="73"/>
      <c r="L7148" s="73"/>
      <c r="M7148" s="73"/>
      <c r="N7148" s="73"/>
      <c r="O7148" s="69"/>
      <c r="P7148" s="69"/>
      <c r="Q7148" s="69"/>
      <c r="R7148" s="69"/>
      <c r="S7148" s="69"/>
      <c r="T7148" s="69"/>
      <c r="U7148" s="69"/>
      <c r="V7148" s="72"/>
      <c r="W7148" s="71"/>
      <c r="X7148" s="71"/>
    </row>
    <row r="7149" spans="1:24" ht="15.75" thickBot="1">
      <c r="A7149" s="3">
        <v>0.71409999999999996</v>
      </c>
      <c r="B7149" s="17">
        <v>0.2195031073</v>
      </c>
      <c r="C7149" s="17">
        <v>0.16325253000000001</v>
      </c>
      <c r="D7149" s="17">
        <v>0.1511431111</v>
      </c>
      <c r="E7149" s="74">
        <v>0.15576086920000001</v>
      </c>
      <c r="F7149" s="74">
        <v>0.13179316360000001</v>
      </c>
      <c r="G7149" s="17">
        <v>0.16837614940000001</v>
      </c>
      <c r="J7149" s="74"/>
      <c r="K7149" s="73"/>
      <c r="L7149" s="73"/>
      <c r="M7149" s="73"/>
      <c r="N7149" s="73"/>
      <c r="O7149" s="69"/>
      <c r="P7149" s="69"/>
      <c r="Q7149" s="69"/>
      <c r="R7149" s="69"/>
      <c r="S7149" s="69"/>
      <c r="T7149" s="69"/>
      <c r="U7149" s="69"/>
      <c r="V7149" s="72"/>
      <c r="W7149" s="71"/>
      <c r="X7149" s="71"/>
    </row>
    <row r="7150" spans="1:24" ht="15.75" thickBot="1">
      <c r="A7150" s="3">
        <v>0.71419999999999995</v>
      </c>
      <c r="B7150" s="17">
        <v>0.21961729690000001</v>
      </c>
      <c r="C7150" s="17">
        <v>0.1633546863</v>
      </c>
      <c r="D7150" s="17">
        <v>0.1512426338</v>
      </c>
      <c r="E7150" s="74">
        <v>0.15584447609999999</v>
      </c>
      <c r="F7150" s="74">
        <v>0.13188834120000001</v>
      </c>
      <c r="G7150" s="17">
        <v>0.16846593060000001</v>
      </c>
      <c r="J7150" s="74"/>
      <c r="K7150" s="73"/>
      <c r="L7150" s="73"/>
      <c r="M7150" s="73"/>
      <c r="N7150" s="73"/>
      <c r="O7150" s="69"/>
      <c r="P7150" s="69"/>
      <c r="Q7150" s="69"/>
      <c r="R7150" s="69"/>
      <c r="S7150" s="69"/>
      <c r="T7150" s="69"/>
      <c r="U7150" s="69"/>
      <c r="V7150" s="72"/>
      <c r="W7150" s="71"/>
      <c r="X7150" s="71"/>
    </row>
    <row r="7151" spans="1:24" ht="15.75" thickBot="1">
      <c r="A7151" s="3">
        <v>0.71430000000000005</v>
      </c>
      <c r="B7151" s="17">
        <v>0.21973150559999999</v>
      </c>
      <c r="C7151" s="17">
        <v>0.1634568646</v>
      </c>
      <c r="D7151" s="17">
        <v>0.15134217929999999</v>
      </c>
      <c r="E7151" s="74">
        <v>0.15592810100000001</v>
      </c>
      <c r="F7151" s="74">
        <v>0.1319835425</v>
      </c>
      <c r="G7151" s="17">
        <v>0.1685557302</v>
      </c>
      <c r="J7151" s="74"/>
      <c r="K7151" s="73"/>
      <c r="L7151" s="73"/>
      <c r="M7151" s="73"/>
      <c r="N7151" s="73"/>
      <c r="O7151" s="69"/>
      <c r="P7151" s="69"/>
      <c r="Q7151" s="69"/>
      <c r="R7151" s="69"/>
      <c r="S7151" s="69"/>
      <c r="T7151" s="69"/>
      <c r="U7151" s="69"/>
      <c r="V7151" s="72"/>
      <c r="W7151" s="71"/>
      <c r="X7151" s="71"/>
    </row>
    <row r="7152" spans="1:24" ht="15.75" thickBot="1">
      <c r="A7152" s="3">
        <v>0.71440000000000003</v>
      </c>
      <c r="B7152" s="17">
        <v>0.2198457332</v>
      </c>
      <c r="C7152" s="17">
        <v>0.1635590649</v>
      </c>
      <c r="D7152" s="17">
        <v>0.15144174739999999</v>
      </c>
      <c r="E7152" s="74">
        <v>0.1560117439</v>
      </c>
      <c r="F7152" s="74">
        <v>0.1320787675</v>
      </c>
      <c r="G7152" s="17">
        <v>0.1686455482</v>
      </c>
      <c r="J7152" s="74"/>
      <c r="K7152" s="73"/>
      <c r="L7152" s="73"/>
      <c r="M7152" s="73"/>
      <c r="N7152" s="73"/>
      <c r="O7152" s="69"/>
      <c r="P7152" s="69"/>
      <c r="Q7152" s="69"/>
      <c r="R7152" s="69"/>
      <c r="S7152" s="69"/>
      <c r="T7152" s="69"/>
      <c r="U7152" s="69"/>
      <c r="V7152" s="72"/>
      <c r="W7152" s="71"/>
      <c r="X7152" s="71"/>
    </row>
    <row r="7153" spans="1:24" ht="15.75" thickBot="1">
      <c r="A7153" s="3">
        <v>0.71450000000000002</v>
      </c>
      <c r="B7153" s="17">
        <v>0.21995997989999999</v>
      </c>
      <c r="C7153" s="17">
        <v>0.16366128739999999</v>
      </c>
      <c r="D7153" s="17">
        <v>0.15154133829999999</v>
      </c>
      <c r="E7153" s="74">
        <v>0.15609540490000001</v>
      </c>
      <c r="F7153" s="74">
        <v>0.1321740163</v>
      </c>
      <c r="G7153" s="17">
        <v>0.16873538469999999</v>
      </c>
      <c r="J7153" s="74"/>
      <c r="K7153" s="73"/>
      <c r="L7153" s="73"/>
      <c r="M7153" s="73"/>
      <c r="N7153" s="73"/>
      <c r="O7153" s="69"/>
      <c r="P7153" s="69"/>
      <c r="Q7153" s="69"/>
      <c r="R7153" s="69"/>
      <c r="S7153" s="69"/>
      <c r="T7153" s="69"/>
      <c r="U7153" s="69"/>
      <c r="V7153" s="72"/>
      <c r="W7153" s="71"/>
      <c r="X7153" s="71"/>
    </row>
    <row r="7154" spans="1:24" ht="15.75" thickBot="1">
      <c r="A7154" s="3">
        <v>0.71460000000000001</v>
      </c>
      <c r="B7154" s="17">
        <v>0.2200742456</v>
      </c>
      <c r="C7154" s="17">
        <v>0.16376353190000001</v>
      </c>
      <c r="D7154" s="17">
        <v>0.15164095189999999</v>
      </c>
      <c r="E7154" s="74">
        <v>0.15617908389999999</v>
      </c>
      <c r="F7154" s="74">
        <v>0.13226928900000001</v>
      </c>
      <c r="G7154" s="17">
        <v>0.1688252395</v>
      </c>
      <c r="J7154" s="74"/>
      <c r="K7154" s="73"/>
      <c r="L7154" s="73"/>
      <c r="M7154" s="73"/>
      <c r="N7154" s="73"/>
      <c r="O7154" s="69"/>
      <c r="P7154" s="69"/>
      <c r="Q7154" s="69"/>
      <c r="R7154" s="69"/>
      <c r="S7154" s="69"/>
      <c r="T7154" s="69"/>
      <c r="U7154" s="69"/>
      <c r="V7154" s="72"/>
      <c r="W7154" s="71"/>
      <c r="X7154" s="71"/>
    </row>
    <row r="7155" spans="1:24" ht="15.75" thickBot="1">
      <c r="A7155" s="3">
        <v>0.7147</v>
      </c>
      <c r="B7155" s="17">
        <v>0.2201885304</v>
      </c>
      <c r="C7155" s="17">
        <v>0.16386579849999999</v>
      </c>
      <c r="D7155" s="17">
        <v>0.15174058830000001</v>
      </c>
      <c r="E7155" s="74">
        <v>0.15626278099999999</v>
      </c>
      <c r="F7155" s="74">
        <v>0.13236458540000001</v>
      </c>
      <c r="G7155" s="17">
        <v>0.1689151129</v>
      </c>
      <c r="J7155" s="74"/>
      <c r="K7155" s="73"/>
      <c r="L7155" s="73"/>
      <c r="M7155" s="73"/>
      <c r="N7155" s="73"/>
      <c r="O7155" s="69"/>
      <c r="P7155" s="69"/>
      <c r="Q7155" s="69"/>
      <c r="R7155" s="69"/>
      <c r="S7155" s="69"/>
      <c r="T7155" s="69"/>
      <c r="U7155" s="69"/>
      <c r="V7155" s="72"/>
      <c r="W7155" s="71"/>
      <c r="X7155" s="71"/>
    </row>
    <row r="7156" spans="1:24" ht="15.75" thickBot="1">
      <c r="A7156" s="3">
        <v>0.71479999999999999</v>
      </c>
      <c r="B7156" s="17">
        <v>0.2203028343</v>
      </c>
      <c r="C7156" s="17">
        <v>0.1639680872</v>
      </c>
      <c r="D7156" s="17">
        <v>0.15184024739999999</v>
      </c>
      <c r="E7156" s="74">
        <v>0.15634649610000001</v>
      </c>
      <c r="F7156" s="74">
        <v>0.13245990569999999</v>
      </c>
      <c r="G7156" s="17">
        <v>0.1690050048</v>
      </c>
      <c r="J7156" s="74"/>
      <c r="K7156" s="73"/>
      <c r="L7156" s="73"/>
      <c r="M7156" s="73"/>
      <c r="N7156" s="73"/>
      <c r="O7156" s="69"/>
      <c r="P7156" s="69"/>
      <c r="Q7156" s="69"/>
      <c r="R7156" s="69"/>
      <c r="S7156" s="69"/>
      <c r="T7156" s="69"/>
      <c r="U7156" s="69"/>
      <c r="V7156" s="72"/>
      <c r="W7156" s="71"/>
      <c r="X7156" s="71"/>
    </row>
    <row r="7157" spans="1:24" ht="15.75" thickBot="1">
      <c r="A7157" s="3">
        <v>0.71489999999999998</v>
      </c>
      <c r="B7157" s="17">
        <v>0.22041715719999999</v>
      </c>
      <c r="C7157" s="17">
        <v>0.16407039809999999</v>
      </c>
      <c r="D7157" s="17">
        <v>0.15193992940000001</v>
      </c>
      <c r="E7157" s="74">
        <v>0.15643022940000001</v>
      </c>
      <c r="F7157" s="74">
        <v>0.1325552498</v>
      </c>
      <c r="G7157" s="17">
        <v>0.16909491509999999</v>
      </c>
      <c r="J7157" s="74"/>
      <c r="K7157" s="73"/>
      <c r="L7157" s="73"/>
      <c r="M7157" s="73"/>
      <c r="N7157" s="73"/>
      <c r="O7157" s="69"/>
      <c r="P7157" s="69"/>
      <c r="Q7157" s="69"/>
      <c r="R7157" s="69"/>
      <c r="S7157" s="69"/>
      <c r="T7157" s="69"/>
      <c r="U7157" s="69"/>
      <c r="V7157" s="72"/>
      <c r="W7157" s="71"/>
      <c r="X7157" s="71"/>
    </row>
    <row r="7158" spans="1:24" ht="15.75" thickBot="1">
      <c r="A7158" s="3">
        <v>0.71499999999999997</v>
      </c>
      <c r="B7158" s="17">
        <v>0.22053149929999999</v>
      </c>
      <c r="C7158" s="17">
        <v>0.1641727311</v>
      </c>
      <c r="D7158" s="17">
        <v>0.1520396342</v>
      </c>
      <c r="E7158" s="74">
        <v>0.15651398080000001</v>
      </c>
      <c r="F7158" s="74">
        <v>0.13265061789999999</v>
      </c>
      <c r="G7158" s="17">
        <v>0.169184844</v>
      </c>
      <c r="J7158" s="74"/>
      <c r="K7158" s="73"/>
      <c r="L7158" s="73"/>
      <c r="M7158" s="73"/>
      <c r="N7158" s="73"/>
      <c r="O7158" s="69"/>
      <c r="P7158" s="69"/>
      <c r="Q7158" s="69"/>
      <c r="R7158" s="69"/>
      <c r="S7158" s="69"/>
      <c r="T7158" s="69"/>
      <c r="U7158" s="69"/>
      <c r="V7158" s="72"/>
      <c r="W7158" s="71"/>
      <c r="X7158" s="71"/>
    </row>
    <row r="7159" spans="1:24" ht="15.75" thickBot="1">
      <c r="A7159" s="3">
        <v>0.71509999999999996</v>
      </c>
      <c r="B7159" s="17">
        <v>0.22064586059999999</v>
      </c>
      <c r="C7159" s="17">
        <v>0.16427508630000001</v>
      </c>
      <c r="D7159" s="17">
        <v>0.15213936180000001</v>
      </c>
      <c r="E7159" s="74">
        <v>0.1565977503</v>
      </c>
      <c r="F7159" s="74">
        <v>0.13274600980000001</v>
      </c>
      <c r="G7159" s="17">
        <v>0.16927479140000001</v>
      </c>
      <c r="J7159" s="74"/>
      <c r="K7159" s="73"/>
      <c r="L7159" s="73"/>
      <c r="M7159" s="73"/>
      <c r="N7159" s="73"/>
      <c r="O7159" s="69"/>
      <c r="P7159" s="69"/>
      <c r="Q7159" s="69"/>
      <c r="R7159" s="69"/>
      <c r="S7159" s="69"/>
      <c r="T7159" s="69"/>
      <c r="U7159" s="69"/>
      <c r="V7159" s="72"/>
      <c r="W7159" s="71"/>
      <c r="X7159" s="71"/>
    </row>
    <row r="7160" spans="1:24" ht="15.75" thickBot="1">
      <c r="A7160" s="3">
        <v>0.71519999999999995</v>
      </c>
      <c r="B7160" s="17">
        <v>0.22076024089999999</v>
      </c>
      <c r="C7160" s="17">
        <v>0.1643774637</v>
      </c>
      <c r="D7160" s="17">
        <v>0.1522391122</v>
      </c>
      <c r="E7160" s="74">
        <v>0.15668153800000001</v>
      </c>
      <c r="F7160" s="74">
        <v>0.13284142560000001</v>
      </c>
      <c r="G7160" s="17">
        <v>0.16936475740000001</v>
      </c>
      <c r="J7160" s="74"/>
      <c r="K7160" s="73"/>
      <c r="L7160" s="73"/>
      <c r="M7160" s="73"/>
      <c r="N7160" s="73"/>
      <c r="O7160" s="69"/>
      <c r="P7160" s="69"/>
      <c r="Q7160" s="69"/>
      <c r="R7160" s="69"/>
      <c r="S7160" s="69"/>
      <c r="T7160" s="69"/>
      <c r="U7160" s="69"/>
      <c r="V7160" s="72"/>
      <c r="W7160" s="71"/>
      <c r="X7160" s="71"/>
    </row>
    <row r="7161" spans="1:24" ht="15.75" thickBot="1">
      <c r="A7161" s="3">
        <v>0.71530000000000005</v>
      </c>
      <c r="B7161" s="17">
        <v>0.2208746405</v>
      </c>
      <c r="C7161" s="17">
        <v>0.16447986319999999</v>
      </c>
      <c r="D7161" s="17">
        <v>0.1523388856</v>
      </c>
      <c r="E7161" s="74">
        <v>0.15676534380000001</v>
      </c>
      <c r="F7161" s="74">
        <v>0.13293686530000001</v>
      </c>
      <c r="G7161" s="17">
        <v>0.16945474190000001</v>
      </c>
      <c r="J7161" s="74"/>
      <c r="K7161" s="73"/>
      <c r="L7161" s="73"/>
      <c r="M7161" s="73"/>
      <c r="N7161" s="73"/>
      <c r="O7161" s="69"/>
      <c r="P7161" s="69"/>
      <c r="Q7161" s="69"/>
      <c r="R7161" s="69"/>
      <c r="S7161" s="69"/>
      <c r="T7161" s="69"/>
      <c r="U7161" s="69"/>
      <c r="V7161" s="72"/>
      <c r="W7161" s="71"/>
      <c r="X7161" s="71"/>
    </row>
    <row r="7162" spans="1:24" ht="15.75" thickBot="1">
      <c r="A7162" s="3">
        <v>0.71540000000000004</v>
      </c>
      <c r="B7162" s="17">
        <v>0.2209890592</v>
      </c>
      <c r="C7162" s="17">
        <v>0.1645822851</v>
      </c>
      <c r="D7162" s="17">
        <v>0.1524386818</v>
      </c>
      <c r="E7162" s="74">
        <v>0.15684916779999999</v>
      </c>
      <c r="F7162" s="74">
        <v>0.133032329</v>
      </c>
      <c r="G7162" s="17">
        <v>0.169544745</v>
      </c>
      <c r="J7162" s="74"/>
      <c r="K7162" s="73"/>
      <c r="L7162" s="73"/>
      <c r="M7162" s="73"/>
      <c r="N7162" s="73"/>
      <c r="O7162" s="69"/>
      <c r="P7162" s="69"/>
      <c r="Q7162" s="69"/>
      <c r="R7162" s="69"/>
      <c r="S7162" s="69"/>
      <c r="T7162" s="69"/>
      <c r="U7162" s="69"/>
      <c r="V7162" s="72"/>
      <c r="W7162" s="71"/>
      <c r="X7162" s="71"/>
    </row>
    <row r="7163" spans="1:24" ht="15.75" thickBot="1">
      <c r="A7163" s="3">
        <v>0.71550000000000002</v>
      </c>
      <c r="B7163" s="17">
        <v>0.22110349709999999</v>
      </c>
      <c r="C7163" s="17">
        <v>0.16468472910000001</v>
      </c>
      <c r="D7163" s="17">
        <v>0.15253850090000001</v>
      </c>
      <c r="E7163" s="74">
        <v>0.15693301009999999</v>
      </c>
      <c r="F7163" s="74">
        <v>0.1331278166</v>
      </c>
      <c r="G7163" s="17">
        <v>0.16963476669999999</v>
      </c>
      <c r="J7163" s="74"/>
      <c r="K7163" s="73"/>
      <c r="L7163" s="73"/>
      <c r="M7163" s="73"/>
      <c r="N7163" s="73"/>
      <c r="O7163" s="69"/>
      <c r="P7163" s="69"/>
      <c r="Q7163" s="69"/>
      <c r="R7163" s="69"/>
      <c r="S7163" s="69"/>
      <c r="T7163" s="69"/>
      <c r="U7163" s="69"/>
      <c r="V7163" s="72"/>
      <c r="W7163" s="71"/>
      <c r="X7163" s="71"/>
    </row>
    <row r="7164" spans="1:24" ht="15.75" thickBot="1">
      <c r="A7164" s="3">
        <v>0.71560000000000001</v>
      </c>
      <c r="B7164" s="17">
        <v>0.22121795429999999</v>
      </c>
      <c r="C7164" s="17">
        <v>0.1647871954</v>
      </c>
      <c r="D7164" s="17">
        <v>0.1526383429</v>
      </c>
      <c r="E7164" s="74">
        <v>0.15701687049999999</v>
      </c>
      <c r="F7164" s="74">
        <v>0.13322332819999999</v>
      </c>
      <c r="G7164" s="17">
        <v>0.16972480700000001</v>
      </c>
      <c r="J7164" s="74"/>
      <c r="K7164" s="73"/>
      <c r="L7164" s="73"/>
      <c r="M7164" s="73"/>
      <c r="N7164" s="73"/>
      <c r="O7164" s="69"/>
      <c r="P7164" s="69"/>
      <c r="Q7164" s="69"/>
      <c r="R7164" s="69"/>
      <c r="S7164" s="69"/>
      <c r="T7164" s="69"/>
      <c r="U7164" s="69"/>
      <c r="V7164" s="72"/>
      <c r="W7164" s="71"/>
      <c r="X7164" s="71"/>
    </row>
    <row r="7165" spans="1:24" ht="15.75" thickBot="1">
      <c r="A7165" s="3">
        <v>0.7157</v>
      </c>
      <c r="B7165" s="17">
        <v>0.22133243059999999</v>
      </c>
      <c r="C7165" s="17">
        <v>0.16488968400000001</v>
      </c>
      <c r="D7165" s="17">
        <v>0.15273820790000001</v>
      </c>
      <c r="E7165" s="74">
        <v>0.1571007492</v>
      </c>
      <c r="F7165" s="74">
        <v>0.1333188639</v>
      </c>
      <c r="G7165" s="17">
        <v>0.16981486600000001</v>
      </c>
      <c r="J7165" s="74"/>
      <c r="K7165" s="73"/>
      <c r="L7165" s="73"/>
      <c r="M7165" s="73"/>
      <c r="N7165" s="73"/>
      <c r="O7165" s="69"/>
      <c r="P7165" s="69"/>
      <c r="Q7165" s="69"/>
      <c r="R7165" s="69"/>
      <c r="S7165" s="69"/>
      <c r="T7165" s="69"/>
      <c r="U7165" s="69"/>
      <c r="V7165" s="72"/>
      <c r="W7165" s="71"/>
      <c r="X7165" s="71"/>
    </row>
    <row r="7166" spans="1:24" ht="15.75" thickBot="1">
      <c r="A7166" s="3">
        <v>0.71579999999999999</v>
      </c>
      <c r="B7166" s="17">
        <v>0.22144692630000001</v>
      </c>
      <c r="C7166" s="17">
        <v>0.1649921949</v>
      </c>
      <c r="D7166" s="17">
        <v>0.1528380959</v>
      </c>
      <c r="E7166" s="74">
        <v>0.15718464609999999</v>
      </c>
      <c r="F7166" s="74">
        <v>0.13341442349999999</v>
      </c>
      <c r="G7166" s="17">
        <v>0.1699049436</v>
      </c>
      <c r="J7166" s="74"/>
      <c r="K7166" s="73"/>
      <c r="L7166" s="73"/>
      <c r="M7166" s="73"/>
      <c r="N7166" s="73"/>
      <c r="O7166" s="69"/>
      <c r="P7166" s="69"/>
      <c r="Q7166" s="69"/>
      <c r="R7166" s="69"/>
      <c r="S7166" s="69"/>
      <c r="T7166" s="69"/>
      <c r="U7166" s="69"/>
      <c r="V7166" s="72"/>
      <c r="W7166" s="71"/>
      <c r="X7166" s="71"/>
    </row>
    <row r="7167" spans="1:24" ht="15.75" thickBot="1">
      <c r="A7167" s="3">
        <v>0.71589999999999998</v>
      </c>
      <c r="B7167" s="17">
        <v>0.22156144119999999</v>
      </c>
      <c r="C7167" s="17">
        <v>0.1650947281</v>
      </c>
      <c r="D7167" s="17">
        <v>0.1529380068</v>
      </c>
      <c r="E7167" s="74">
        <v>0.1572685613</v>
      </c>
      <c r="F7167" s="74">
        <v>0.1335100072</v>
      </c>
      <c r="G7167" s="17">
        <v>0.16999503990000001</v>
      </c>
      <c r="J7167" s="74"/>
      <c r="K7167" s="73"/>
      <c r="L7167" s="73"/>
      <c r="M7167" s="73"/>
      <c r="N7167" s="73"/>
      <c r="O7167" s="69"/>
      <c r="P7167" s="69"/>
      <c r="Q7167" s="69"/>
      <c r="R7167" s="69"/>
      <c r="S7167" s="69"/>
      <c r="T7167" s="69"/>
      <c r="U7167" s="69"/>
      <c r="V7167" s="72"/>
      <c r="W7167" s="71"/>
      <c r="X7167" s="71"/>
    </row>
    <row r="7168" spans="1:24" ht="15.75" thickBot="1">
      <c r="A7168" s="3">
        <v>0.71599999999999997</v>
      </c>
      <c r="B7168" s="17">
        <v>0.22167597529999999</v>
      </c>
      <c r="C7168" s="17">
        <v>0.1651972837</v>
      </c>
      <c r="D7168" s="17">
        <v>0.15303794070000001</v>
      </c>
      <c r="E7168" s="74">
        <v>0.15735249470000001</v>
      </c>
      <c r="F7168" s="74">
        <v>0.1336056149</v>
      </c>
      <c r="G7168" s="17">
        <v>0.17008515490000001</v>
      </c>
      <c r="J7168" s="74"/>
      <c r="K7168" s="73"/>
      <c r="L7168" s="73"/>
      <c r="M7168" s="73"/>
      <c r="N7168" s="73"/>
      <c r="O7168" s="69"/>
      <c r="P7168" s="69"/>
      <c r="Q7168" s="69"/>
      <c r="R7168" s="69"/>
      <c r="S7168" s="69"/>
      <c r="T7168" s="69"/>
      <c r="U7168" s="69"/>
      <c r="V7168" s="72"/>
      <c r="W7168" s="71"/>
      <c r="X7168" s="71"/>
    </row>
    <row r="7169" spans="1:24" ht="15.75" thickBot="1">
      <c r="A7169" s="3">
        <v>0.71609999999999996</v>
      </c>
      <c r="B7169" s="17">
        <v>0.2217905288</v>
      </c>
      <c r="C7169" s="17">
        <v>0.16529986159999999</v>
      </c>
      <c r="D7169" s="17">
        <v>0.15313789759999999</v>
      </c>
      <c r="E7169" s="74">
        <v>0.15743644649999999</v>
      </c>
      <c r="F7169" s="74">
        <v>0.1337012467</v>
      </c>
      <c r="G7169" s="17">
        <v>0.17017528849999999</v>
      </c>
      <c r="J7169" s="74"/>
      <c r="K7169" s="73"/>
      <c r="L7169" s="73"/>
      <c r="M7169" s="73"/>
      <c r="N7169" s="73"/>
      <c r="O7169" s="69"/>
      <c r="P7169" s="69"/>
      <c r="Q7169" s="69"/>
      <c r="R7169" s="69"/>
      <c r="S7169" s="69"/>
      <c r="T7169" s="69"/>
      <c r="U7169" s="69"/>
      <c r="V7169" s="72"/>
      <c r="W7169" s="71"/>
      <c r="X7169" s="71"/>
    </row>
    <row r="7170" spans="1:24" ht="15.75" thickBot="1">
      <c r="A7170" s="3">
        <v>0.71619999999999995</v>
      </c>
      <c r="B7170" s="17">
        <v>0.22190510159999999</v>
      </c>
      <c r="C7170" s="17">
        <v>0.16540246180000001</v>
      </c>
      <c r="D7170" s="17">
        <v>0.15323787759999999</v>
      </c>
      <c r="E7170" s="74">
        <v>0.15752041659999999</v>
      </c>
      <c r="F7170" s="74">
        <v>0.13379690259999999</v>
      </c>
      <c r="G7170" s="17">
        <v>0.17026544090000001</v>
      </c>
      <c r="J7170" s="74"/>
      <c r="K7170" s="73"/>
      <c r="L7170" s="73"/>
      <c r="M7170" s="73"/>
      <c r="N7170" s="73"/>
      <c r="O7170" s="69"/>
      <c r="P7170" s="69"/>
      <c r="Q7170" s="69"/>
      <c r="R7170" s="69"/>
      <c r="S7170" s="69"/>
      <c r="T7170" s="69"/>
      <c r="U7170" s="69"/>
      <c r="V7170" s="72"/>
      <c r="W7170" s="71"/>
      <c r="X7170" s="71"/>
    </row>
    <row r="7171" spans="1:24" ht="15.75" thickBot="1">
      <c r="A7171" s="3">
        <v>0.71630000000000005</v>
      </c>
      <c r="B7171" s="17">
        <v>0.22201969369999999</v>
      </c>
      <c r="C7171" s="17">
        <v>0.16550508450000001</v>
      </c>
      <c r="D7171" s="17">
        <v>0.1533378806</v>
      </c>
      <c r="E7171" s="74">
        <v>0.157604405</v>
      </c>
      <c r="F7171" s="74">
        <v>0.13389258270000001</v>
      </c>
      <c r="G7171" s="17">
        <v>0.17035561199999999</v>
      </c>
      <c r="J7171" s="74"/>
      <c r="K7171" s="73"/>
      <c r="L7171" s="73"/>
      <c r="M7171" s="73"/>
      <c r="N7171" s="73"/>
      <c r="O7171" s="69"/>
      <c r="P7171" s="69"/>
      <c r="Q7171" s="69"/>
      <c r="R7171" s="69"/>
      <c r="S7171" s="69"/>
      <c r="T7171" s="69"/>
      <c r="U7171" s="69"/>
      <c r="V7171" s="72"/>
      <c r="W7171" s="71"/>
      <c r="X7171" s="71"/>
    </row>
    <row r="7172" spans="1:24" ht="15.75" thickBot="1">
      <c r="A7172" s="3">
        <v>0.71640000000000004</v>
      </c>
      <c r="B7172" s="17">
        <v>0.22213430510000001</v>
      </c>
      <c r="C7172" s="17">
        <v>0.16560772949999999</v>
      </c>
      <c r="D7172" s="17">
        <v>0.15343790660000001</v>
      </c>
      <c r="E7172" s="74">
        <v>0.15768841180000001</v>
      </c>
      <c r="F7172" s="74">
        <v>0.13398828679999999</v>
      </c>
      <c r="G7172" s="17">
        <v>0.1704458019</v>
      </c>
      <c r="J7172" s="74"/>
      <c r="K7172" s="73"/>
      <c r="L7172" s="73"/>
      <c r="M7172" s="73"/>
      <c r="N7172" s="73"/>
      <c r="O7172" s="69"/>
      <c r="P7172" s="69"/>
      <c r="Q7172" s="69"/>
      <c r="R7172" s="69"/>
      <c r="S7172" s="69"/>
      <c r="T7172" s="69"/>
      <c r="U7172" s="69"/>
      <c r="V7172" s="72"/>
      <c r="W7172" s="71"/>
      <c r="X7172" s="71"/>
    </row>
    <row r="7173" spans="1:24" ht="15.75" thickBot="1">
      <c r="A7173" s="3">
        <v>0.71650000000000003</v>
      </c>
      <c r="B7173" s="17">
        <v>0.2222489359</v>
      </c>
      <c r="C7173" s="17">
        <v>0.16571039700000001</v>
      </c>
      <c r="D7173" s="17">
        <v>0.15353795579999999</v>
      </c>
      <c r="E7173" s="74">
        <v>0.15777243690000001</v>
      </c>
      <c r="F7173" s="74">
        <v>0.13408401510000001</v>
      </c>
      <c r="G7173" s="17">
        <v>0.1705360105</v>
      </c>
      <c r="J7173" s="74"/>
      <c r="K7173" s="73"/>
      <c r="L7173" s="73"/>
      <c r="M7173" s="73"/>
      <c r="N7173" s="73"/>
      <c r="O7173" s="69"/>
      <c r="P7173" s="69"/>
      <c r="Q7173" s="69"/>
      <c r="R7173" s="69"/>
      <c r="S7173" s="69"/>
      <c r="T7173" s="69"/>
      <c r="U7173" s="69"/>
      <c r="V7173" s="72"/>
      <c r="W7173" s="71"/>
      <c r="X7173" s="71"/>
    </row>
    <row r="7174" spans="1:24" ht="15.75" thickBot="1">
      <c r="A7174" s="3">
        <v>0.71660000000000001</v>
      </c>
      <c r="B7174" s="17">
        <v>0.22236358610000001</v>
      </c>
      <c r="C7174" s="17">
        <v>0.16581308689999999</v>
      </c>
      <c r="D7174" s="17">
        <v>0.15363802809999999</v>
      </c>
      <c r="E7174" s="74">
        <v>0.1578564804</v>
      </c>
      <c r="F7174" s="74">
        <v>0.13417976749999999</v>
      </c>
      <c r="G7174" s="17">
        <v>0.17062623800000001</v>
      </c>
      <c r="J7174" s="74"/>
      <c r="K7174" s="73"/>
      <c r="L7174" s="73"/>
      <c r="M7174" s="73"/>
      <c r="N7174" s="73"/>
      <c r="O7174" s="69"/>
      <c r="P7174" s="69"/>
      <c r="Q7174" s="69"/>
      <c r="R7174" s="69"/>
      <c r="S7174" s="69"/>
      <c r="T7174" s="69"/>
      <c r="U7174" s="69"/>
      <c r="V7174" s="72"/>
      <c r="W7174" s="71"/>
      <c r="X7174" s="71"/>
    </row>
    <row r="7175" spans="1:24" ht="15.75" thickBot="1">
      <c r="A7175" s="3">
        <v>0.7167</v>
      </c>
      <c r="B7175" s="17">
        <v>0.22247825569999999</v>
      </c>
      <c r="C7175" s="17">
        <v>0.16591579919999999</v>
      </c>
      <c r="D7175" s="17">
        <v>0.15373812340000001</v>
      </c>
      <c r="E7175" s="74">
        <v>0.15794054229999999</v>
      </c>
      <c r="F7175" s="74">
        <v>0.13427554420000001</v>
      </c>
      <c r="G7175" s="17">
        <v>0.17071648419999999</v>
      </c>
      <c r="J7175" s="74"/>
      <c r="K7175" s="73"/>
      <c r="L7175" s="73"/>
      <c r="M7175" s="73"/>
      <c r="N7175" s="73"/>
      <c r="O7175" s="69"/>
      <c r="P7175" s="69"/>
      <c r="Q7175" s="69"/>
      <c r="R7175" s="69"/>
      <c r="S7175" s="69"/>
      <c r="T7175" s="69"/>
      <c r="U7175" s="69"/>
      <c r="V7175" s="72"/>
      <c r="W7175" s="71"/>
      <c r="X7175" s="71"/>
    </row>
    <row r="7176" spans="1:24" ht="15.75" thickBot="1">
      <c r="A7176" s="3">
        <v>0.71679999999999999</v>
      </c>
      <c r="B7176" s="17">
        <v>0.22259294469999999</v>
      </c>
      <c r="C7176" s="17">
        <v>0.1660185341</v>
      </c>
      <c r="D7176" s="17">
        <v>0.15383824199999999</v>
      </c>
      <c r="E7176" s="74">
        <v>0.15802462270000001</v>
      </c>
      <c r="F7176" s="74">
        <v>0.134371345</v>
      </c>
      <c r="G7176" s="17">
        <v>0.1708067492</v>
      </c>
      <c r="J7176" s="74"/>
      <c r="K7176" s="73"/>
      <c r="L7176" s="73"/>
      <c r="M7176" s="73"/>
      <c r="N7176" s="73"/>
      <c r="O7176" s="69"/>
      <c r="P7176" s="69"/>
      <c r="Q7176" s="69"/>
      <c r="R7176" s="69"/>
      <c r="S7176" s="69"/>
      <c r="T7176" s="69"/>
      <c r="U7176" s="69"/>
      <c r="V7176" s="72"/>
      <c r="W7176" s="71"/>
      <c r="X7176" s="71"/>
    </row>
    <row r="7177" spans="1:24" ht="15.75" thickBot="1">
      <c r="A7177" s="3">
        <v>0.71689999999999998</v>
      </c>
      <c r="B7177" s="17">
        <v>0.22270765319999999</v>
      </c>
      <c r="C7177" s="17">
        <v>0.16612129140000001</v>
      </c>
      <c r="D7177" s="17">
        <v>0.15393838360000001</v>
      </c>
      <c r="E7177" s="74">
        <v>0.15810872140000001</v>
      </c>
      <c r="F7177" s="74">
        <v>0.13446717010000001</v>
      </c>
      <c r="G7177" s="17">
        <v>0.17089703310000001</v>
      </c>
      <c r="J7177" s="74"/>
      <c r="K7177" s="73"/>
      <c r="L7177" s="73"/>
      <c r="M7177" s="73"/>
      <c r="N7177" s="73"/>
      <c r="O7177" s="69"/>
      <c r="P7177" s="69"/>
      <c r="Q7177" s="69"/>
      <c r="R7177" s="69"/>
      <c r="S7177" s="69"/>
      <c r="T7177" s="69"/>
      <c r="U7177" s="69"/>
      <c r="V7177" s="72"/>
      <c r="W7177" s="71"/>
      <c r="X7177" s="71"/>
    </row>
    <row r="7178" spans="1:24" ht="15.75" thickBot="1">
      <c r="A7178" s="3">
        <v>0.71699999999999997</v>
      </c>
      <c r="B7178" s="17">
        <v>0.22282238100000001</v>
      </c>
      <c r="C7178" s="17">
        <v>0.16622407119999999</v>
      </c>
      <c r="D7178" s="17">
        <v>0.15403854850000001</v>
      </c>
      <c r="E7178" s="74">
        <v>0.1581928386</v>
      </c>
      <c r="F7178" s="74">
        <v>0.13456301940000001</v>
      </c>
      <c r="G7178" s="17">
        <v>0.1709873358</v>
      </c>
      <c r="J7178" s="74"/>
      <c r="K7178" s="73"/>
      <c r="L7178" s="73"/>
      <c r="M7178" s="73"/>
      <c r="N7178" s="73"/>
      <c r="O7178" s="69"/>
      <c r="P7178" s="69"/>
      <c r="Q7178" s="69"/>
      <c r="R7178" s="69"/>
      <c r="S7178" s="69"/>
      <c r="T7178" s="69"/>
      <c r="U7178" s="69"/>
      <c r="V7178" s="72"/>
      <c r="W7178" s="71"/>
      <c r="X7178" s="71"/>
    </row>
    <row r="7179" spans="1:24" ht="15.75" thickBot="1">
      <c r="A7179" s="3">
        <v>0.71709999999999996</v>
      </c>
      <c r="B7179" s="17">
        <v>0.22293712839999999</v>
      </c>
      <c r="C7179" s="17">
        <v>0.16632687360000001</v>
      </c>
      <c r="D7179" s="17">
        <v>0.15413873650000001</v>
      </c>
      <c r="E7179" s="74">
        <v>0.15827697430000001</v>
      </c>
      <c r="F7179" s="74">
        <v>0.134658893</v>
      </c>
      <c r="G7179" s="17">
        <v>0.1710776574</v>
      </c>
      <c r="J7179" s="74"/>
      <c r="K7179" s="73"/>
      <c r="L7179" s="73"/>
      <c r="M7179" s="73"/>
      <c r="N7179" s="73"/>
      <c r="O7179" s="69"/>
      <c r="P7179" s="69"/>
      <c r="Q7179" s="69"/>
      <c r="R7179" s="69"/>
      <c r="S7179" s="69"/>
      <c r="T7179" s="69"/>
      <c r="U7179" s="69"/>
      <c r="V7179" s="72"/>
      <c r="W7179" s="71"/>
      <c r="X7179" s="71"/>
    </row>
    <row r="7180" spans="1:24" ht="15.75" thickBot="1">
      <c r="A7180" s="3">
        <v>0.71719999999999995</v>
      </c>
      <c r="B7180" s="17">
        <v>0.22305189519999999</v>
      </c>
      <c r="C7180" s="17">
        <v>0.1664296985</v>
      </c>
      <c r="D7180" s="17">
        <v>0.1542389478</v>
      </c>
      <c r="E7180" s="74">
        <v>0.1583611284</v>
      </c>
      <c r="F7180" s="74">
        <v>0.1347547908</v>
      </c>
      <c r="G7180" s="17">
        <v>0.17116799790000001</v>
      </c>
      <c r="J7180" s="74"/>
      <c r="K7180" s="73"/>
      <c r="L7180" s="73"/>
      <c r="M7180" s="73"/>
      <c r="N7180" s="73"/>
      <c r="O7180" s="69"/>
      <c r="P7180" s="69"/>
      <c r="Q7180" s="69"/>
      <c r="R7180" s="69"/>
      <c r="S7180" s="69"/>
      <c r="T7180" s="69"/>
      <c r="U7180" s="69"/>
      <c r="V7180" s="72"/>
      <c r="W7180" s="71"/>
      <c r="X7180" s="71"/>
    </row>
    <row r="7181" spans="1:24" ht="15.75" thickBot="1">
      <c r="A7181" s="3">
        <v>0.71730000000000005</v>
      </c>
      <c r="B7181" s="17">
        <v>0.22316668149999999</v>
      </c>
      <c r="C7181" s="17">
        <v>0.1665325459</v>
      </c>
      <c r="D7181" s="17">
        <v>0.15433918229999999</v>
      </c>
      <c r="E7181" s="74">
        <v>0.15844530109999999</v>
      </c>
      <c r="F7181" s="74">
        <v>0.13485071300000001</v>
      </c>
      <c r="G7181" s="17">
        <v>0.1712583573</v>
      </c>
      <c r="J7181" s="74"/>
      <c r="K7181" s="73"/>
      <c r="L7181" s="73"/>
      <c r="M7181" s="73"/>
      <c r="N7181" s="73"/>
      <c r="O7181" s="69"/>
      <c r="P7181" s="69"/>
      <c r="Q7181" s="69"/>
      <c r="R7181" s="69"/>
      <c r="S7181" s="69"/>
      <c r="T7181" s="69"/>
      <c r="U7181" s="69"/>
      <c r="V7181" s="72"/>
      <c r="W7181" s="71"/>
      <c r="X7181" s="71"/>
    </row>
    <row r="7182" spans="1:24" ht="15.75" thickBot="1">
      <c r="A7182" s="3">
        <v>0.71740000000000004</v>
      </c>
      <c r="B7182" s="17">
        <v>0.22328148740000001</v>
      </c>
      <c r="C7182" s="17">
        <v>0.16663541600000001</v>
      </c>
      <c r="D7182" s="17">
        <v>0.15443944000000001</v>
      </c>
      <c r="E7182" s="74">
        <v>0.15852949220000001</v>
      </c>
      <c r="F7182" s="74">
        <v>0.1349466594</v>
      </c>
      <c r="G7182" s="17">
        <v>0.1713487356</v>
      </c>
      <c r="J7182" s="74"/>
      <c r="K7182" s="73"/>
      <c r="L7182" s="73"/>
      <c r="M7182" s="73"/>
      <c r="N7182" s="73"/>
      <c r="O7182" s="69"/>
      <c r="P7182" s="69"/>
      <c r="Q7182" s="69"/>
      <c r="R7182" s="69"/>
      <c r="S7182" s="69"/>
      <c r="T7182" s="69"/>
      <c r="U7182" s="69"/>
      <c r="V7182" s="72"/>
      <c r="W7182" s="71"/>
      <c r="X7182" s="71"/>
    </row>
    <row r="7183" spans="1:24" ht="15.75" thickBot="1">
      <c r="A7183" s="3">
        <v>0.71750000000000003</v>
      </c>
      <c r="B7183" s="17">
        <v>0.22339631269999999</v>
      </c>
      <c r="C7183" s="17">
        <v>0.1667383086</v>
      </c>
      <c r="D7183" s="17">
        <v>0.15453972099999999</v>
      </c>
      <c r="E7183" s="74">
        <v>0.15861370189999999</v>
      </c>
      <c r="F7183" s="74">
        <v>0.13504263020000001</v>
      </c>
      <c r="G7183" s="17">
        <v>0.1714391328</v>
      </c>
      <c r="J7183" s="74"/>
      <c r="K7183" s="73"/>
      <c r="L7183" s="73"/>
      <c r="M7183" s="73"/>
      <c r="N7183" s="73"/>
      <c r="O7183" s="69"/>
      <c r="P7183" s="69"/>
      <c r="Q7183" s="69"/>
      <c r="R7183" s="69"/>
      <c r="S7183" s="69"/>
      <c r="T7183" s="69"/>
      <c r="U7183" s="69"/>
      <c r="V7183" s="72"/>
      <c r="W7183" s="71"/>
      <c r="X7183" s="71"/>
    </row>
    <row r="7184" spans="1:24" ht="15.75" thickBot="1">
      <c r="A7184" s="3">
        <v>0.71760000000000002</v>
      </c>
      <c r="B7184" s="17">
        <v>0.22351115760000001</v>
      </c>
      <c r="C7184" s="17">
        <v>0.1668412239</v>
      </c>
      <c r="D7184" s="17">
        <v>0.15464002530000001</v>
      </c>
      <c r="E7184" s="74">
        <v>0.1586979302</v>
      </c>
      <c r="F7184" s="74">
        <v>0.13513862539999999</v>
      </c>
      <c r="G7184" s="17">
        <v>0.171529549</v>
      </c>
      <c r="J7184" s="74"/>
      <c r="K7184" s="73"/>
      <c r="L7184" s="73"/>
      <c r="M7184" s="73"/>
      <c r="N7184" s="73"/>
      <c r="O7184" s="69"/>
      <c r="P7184" s="69"/>
      <c r="Q7184" s="69"/>
      <c r="R7184" s="69"/>
      <c r="S7184" s="69"/>
      <c r="T7184" s="69"/>
      <c r="U7184" s="69"/>
      <c r="V7184" s="72"/>
      <c r="W7184" s="71"/>
      <c r="X7184" s="71"/>
    </row>
    <row r="7185" spans="1:24" ht="15.75" thickBot="1">
      <c r="A7185" s="3">
        <v>0.7177</v>
      </c>
      <c r="B7185" s="17">
        <v>0.22362602209999999</v>
      </c>
      <c r="C7185" s="17">
        <v>0.16694416179999999</v>
      </c>
      <c r="D7185" s="17">
        <v>0.15474035289999999</v>
      </c>
      <c r="E7185" s="74">
        <v>0.158782177</v>
      </c>
      <c r="F7185" s="74">
        <v>0.13523464490000001</v>
      </c>
      <c r="G7185" s="17">
        <v>0.17161998419999999</v>
      </c>
      <c r="J7185" s="74"/>
      <c r="K7185" s="73"/>
      <c r="L7185" s="73"/>
      <c r="M7185" s="73"/>
      <c r="N7185" s="73"/>
      <c r="O7185" s="69"/>
      <c r="P7185" s="69"/>
      <c r="Q7185" s="69"/>
      <c r="R7185" s="69"/>
      <c r="S7185" s="69"/>
      <c r="T7185" s="69"/>
      <c r="U7185" s="69"/>
      <c r="V7185" s="72"/>
      <c r="W7185" s="71"/>
      <c r="X7185" s="71"/>
    </row>
    <row r="7186" spans="1:24" ht="15.75" thickBot="1">
      <c r="A7186" s="3">
        <v>0.71779999999999999</v>
      </c>
      <c r="B7186" s="17">
        <v>0.2237409061</v>
      </c>
      <c r="C7186" s="17">
        <v>0.1670471224</v>
      </c>
      <c r="D7186" s="17">
        <v>0.15484070380000001</v>
      </c>
      <c r="E7186" s="74">
        <v>0.1588664424</v>
      </c>
      <c r="F7186" s="74">
        <v>0.13533068879999999</v>
      </c>
      <c r="G7186" s="17">
        <v>0.17171043829999999</v>
      </c>
      <c r="J7186" s="74"/>
      <c r="K7186" s="73"/>
      <c r="L7186" s="73"/>
      <c r="M7186" s="73"/>
      <c r="N7186" s="73"/>
      <c r="O7186" s="69"/>
      <c r="P7186" s="69"/>
      <c r="Q7186" s="69"/>
      <c r="R7186" s="69"/>
      <c r="S7186" s="69"/>
      <c r="T7186" s="69"/>
      <c r="U7186" s="69"/>
      <c r="V7186" s="72"/>
      <c r="W7186" s="71"/>
      <c r="X7186" s="71"/>
    </row>
    <row r="7187" spans="1:24" ht="15.75" thickBot="1">
      <c r="A7187" s="3">
        <v>0.71789999999999998</v>
      </c>
      <c r="B7187" s="17">
        <v>0.2238558098</v>
      </c>
      <c r="C7187" s="17">
        <v>0.16715010559999999</v>
      </c>
      <c r="D7187" s="17">
        <v>0.15494107809999999</v>
      </c>
      <c r="E7187" s="74">
        <v>0.15895072639999999</v>
      </c>
      <c r="F7187" s="74">
        <v>0.13542675709999999</v>
      </c>
      <c r="G7187" s="17">
        <v>0.17180091149999999</v>
      </c>
      <c r="J7187" s="74"/>
      <c r="K7187" s="73"/>
      <c r="L7187" s="73"/>
      <c r="M7187" s="73"/>
      <c r="N7187" s="73"/>
      <c r="O7187" s="69"/>
      <c r="P7187" s="69"/>
      <c r="Q7187" s="69"/>
      <c r="R7187" s="69"/>
      <c r="S7187" s="69"/>
      <c r="T7187" s="69"/>
      <c r="U7187" s="69"/>
      <c r="V7187" s="72"/>
      <c r="W7187" s="71"/>
      <c r="X7187" s="71"/>
    </row>
    <row r="7188" spans="1:24" ht="15.75" thickBot="1">
      <c r="A7188" s="3">
        <v>0.71799999999999997</v>
      </c>
      <c r="B7188" s="17">
        <v>0.22397073310000001</v>
      </c>
      <c r="C7188" s="17">
        <v>0.1672531115</v>
      </c>
      <c r="D7188" s="17">
        <v>0.15504147569999999</v>
      </c>
      <c r="E7188" s="74">
        <v>0.15903502899999999</v>
      </c>
      <c r="F7188" s="74">
        <v>0.13552284989999999</v>
      </c>
      <c r="G7188" s="17">
        <v>0.1718914037</v>
      </c>
      <c r="J7188" s="74"/>
      <c r="K7188" s="73"/>
      <c r="L7188" s="73"/>
      <c r="M7188" s="73"/>
      <c r="N7188" s="73"/>
      <c r="O7188" s="69"/>
      <c r="P7188" s="69"/>
      <c r="Q7188" s="69"/>
      <c r="R7188" s="69"/>
      <c r="S7188" s="69"/>
      <c r="T7188" s="69"/>
      <c r="U7188" s="69"/>
      <c r="V7188" s="72"/>
      <c r="W7188" s="71"/>
      <c r="X7188" s="71"/>
    </row>
    <row r="7189" spans="1:24" ht="15.75" thickBot="1">
      <c r="A7189" s="3">
        <v>0.71809999999999996</v>
      </c>
      <c r="B7189" s="17">
        <v>0.2240856759</v>
      </c>
      <c r="C7189" s="17">
        <v>0.16735614009999999</v>
      </c>
      <c r="D7189" s="17">
        <v>0.1551418967</v>
      </c>
      <c r="E7189" s="74">
        <v>0.15911935020000001</v>
      </c>
      <c r="F7189" s="74">
        <v>0.13561896709999999</v>
      </c>
      <c r="G7189" s="17">
        <v>0.1719819149</v>
      </c>
      <c r="J7189" s="74"/>
      <c r="K7189" s="73"/>
      <c r="L7189" s="73"/>
      <c r="M7189" s="73"/>
      <c r="N7189" s="73"/>
      <c r="O7189" s="69"/>
      <c r="P7189" s="69"/>
      <c r="Q7189" s="69"/>
      <c r="R7189" s="69"/>
      <c r="S7189" s="69"/>
      <c r="T7189" s="69"/>
      <c r="U7189" s="69"/>
      <c r="V7189" s="72"/>
      <c r="W7189" s="71"/>
      <c r="X7189" s="71"/>
    </row>
    <row r="7190" spans="1:24" ht="15.75" thickBot="1">
      <c r="A7190" s="3">
        <v>0.71819999999999995</v>
      </c>
      <c r="B7190" s="17">
        <v>0.22420063849999999</v>
      </c>
      <c r="C7190" s="17">
        <v>0.16745919149999999</v>
      </c>
      <c r="D7190" s="17">
        <v>0.15524234109999999</v>
      </c>
      <c r="E7190" s="74">
        <v>0.15920369009999999</v>
      </c>
      <c r="F7190" s="74">
        <v>0.1357151087</v>
      </c>
      <c r="G7190" s="17">
        <v>0.1720724451</v>
      </c>
      <c r="J7190" s="74"/>
      <c r="K7190" s="73"/>
      <c r="L7190" s="73"/>
      <c r="M7190" s="73"/>
      <c r="N7190" s="73"/>
      <c r="O7190" s="69"/>
      <c r="P7190" s="69"/>
      <c r="Q7190" s="69"/>
      <c r="R7190" s="69"/>
      <c r="S7190" s="69"/>
      <c r="T7190" s="69"/>
      <c r="U7190" s="69"/>
      <c r="V7190" s="72"/>
      <c r="W7190" s="71"/>
      <c r="X7190" s="71"/>
    </row>
    <row r="7191" spans="1:24" ht="15.75" thickBot="1">
      <c r="A7191" s="3">
        <v>0.71830000000000005</v>
      </c>
      <c r="B7191" s="17">
        <v>0.2243156207</v>
      </c>
      <c r="C7191" s="17">
        <v>0.16756226560000001</v>
      </c>
      <c r="D7191" s="17">
        <v>0.15534280880000001</v>
      </c>
      <c r="E7191" s="74">
        <v>0.15928804869999999</v>
      </c>
      <c r="F7191" s="74">
        <v>0.1358112749</v>
      </c>
      <c r="G7191" s="17">
        <v>0.1721629945</v>
      </c>
      <c r="J7191" s="74"/>
      <c r="K7191" s="73"/>
      <c r="L7191" s="73"/>
      <c r="M7191" s="73"/>
      <c r="N7191" s="73"/>
      <c r="O7191" s="69"/>
      <c r="P7191" s="69"/>
      <c r="Q7191" s="69"/>
      <c r="R7191" s="69"/>
      <c r="S7191" s="69"/>
      <c r="T7191" s="69"/>
      <c r="U7191" s="69"/>
      <c r="V7191" s="72"/>
      <c r="W7191" s="71"/>
      <c r="X7191" s="71"/>
    </row>
    <row r="7192" spans="1:24" ht="15.75" thickBot="1">
      <c r="A7192" s="3">
        <v>0.71840000000000004</v>
      </c>
      <c r="B7192" s="17">
        <v>0.22443062259999999</v>
      </c>
      <c r="C7192" s="17">
        <v>0.16766536239999999</v>
      </c>
      <c r="D7192" s="17">
        <v>0.15544330009999999</v>
      </c>
      <c r="E7192" s="74">
        <v>0.1593724259</v>
      </c>
      <c r="F7192" s="74">
        <v>0.13590746549999999</v>
      </c>
      <c r="G7192" s="17">
        <v>0.17225356289999999</v>
      </c>
      <c r="J7192" s="74"/>
      <c r="K7192" s="73"/>
      <c r="L7192" s="73"/>
      <c r="M7192" s="73"/>
      <c r="N7192" s="73"/>
      <c r="O7192" s="69"/>
      <c r="P7192" s="69"/>
      <c r="Q7192" s="69"/>
      <c r="R7192" s="69"/>
      <c r="S7192" s="69"/>
      <c r="T7192" s="69"/>
      <c r="U7192" s="69"/>
      <c r="V7192" s="72"/>
      <c r="W7192" s="71"/>
      <c r="X7192" s="71"/>
    </row>
    <row r="7193" spans="1:24" ht="15.75" thickBot="1">
      <c r="A7193" s="3">
        <v>0.71850000000000003</v>
      </c>
      <c r="B7193" s="17">
        <v>0.2245456441</v>
      </c>
      <c r="C7193" s="17">
        <v>0.167768482</v>
      </c>
      <c r="D7193" s="17">
        <v>0.15554381480000001</v>
      </c>
      <c r="E7193" s="74">
        <v>0.15945682180000001</v>
      </c>
      <c r="F7193" s="74">
        <v>0.13600368069999999</v>
      </c>
      <c r="G7193" s="17">
        <v>0.17234415040000001</v>
      </c>
      <c r="J7193" s="74"/>
      <c r="K7193" s="73"/>
      <c r="L7193" s="73"/>
      <c r="M7193" s="73"/>
      <c r="N7193" s="73"/>
      <c r="O7193" s="69"/>
      <c r="P7193" s="69"/>
      <c r="Q7193" s="69"/>
      <c r="R7193" s="69"/>
      <c r="S7193" s="69"/>
      <c r="T7193" s="69"/>
      <c r="U7193" s="69"/>
      <c r="V7193" s="72"/>
      <c r="W7193" s="71"/>
      <c r="X7193" s="71"/>
    </row>
    <row r="7194" spans="1:24" ht="15.75" thickBot="1">
      <c r="A7194" s="3">
        <v>0.71860000000000002</v>
      </c>
      <c r="B7194" s="17">
        <v>0.2246606854</v>
      </c>
      <c r="C7194" s="17">
        <v>0.16787162450000001</v>
      </c>
      <c r="D7194" s="17">
        <v>0.1556443529</v>
      </c>
      <c r="E7194" s="74">
        <v>0.15954123649999999</v>
      </c>
      <c r="F7194" s="74">
        <v>0.13609992039999999</v>
      </c>
      <c r="G7194" s="17">
        <v>0.1724347571</v>
      </c>
      <c r="J7194" s="74"/>
      <c r="K7194" s="73"/>
      <c r="L7194" s="73"/>
      <c r="M7194" s="73"/>
      <c r="N7194" s="73"/>
      <c r="O7194" s="69"/>
      <c r="P7194" s="69"/>
      <c r="Q7194" s="69"/>
      <c r="R7194" s="69"/>
      <c r="S7194" s="69"/>
      <c r="T7194" s="69"/>
      <c r="U7194" s="69"/>
      <c r="V7194" s="72"/>
      <c r="W7194" s="71"/>
      <c r="X7194" s="71"/>
    </row>
    <row r="7195" spans="1:24" ht="15.75" thickBot="1">
      <c r="A7195" s="3">
        <v>0.71870000000000001</v>
      </c>
      <c r="B7195" s="17">
        <v>0.2247757464</v>
      </c>
      <c r="C7195" s="17">
        <v>0.16797478969999999</v>
      </c>
      <c r="D7195" s="17">
        <v>0.1557449145</v>
      </c>
      <c r="E7195" s="74">
        <v>0.15962566989999999</v>
      </c>
      <c r="F7195" s="74">
        <v>0.1361961847</v>
      </c>
      <c r="G7195" s="17">
        <v>0.1725253829</v>
      </c>
      <c r="J7195" s="74"/>
      <c r="K7195" s="73"/>
      <c r="L7195" s="73"/>
      <c r="M7195" s="73"/>
      <c r="N7195" s="73"/>
      <c r="O7195" s="69"/>
      <c r="P7195" s="69"/>
      <c r="Q7195" s="69"/>
      <c r="R7195" s="69"/>
      <c r="S7195" s="69"/>
      <c r="T7195" s="69"/>
      <c r="U7195" s="69"/>
      <c r="V7195" s="72"/>
      <c r="W7195" s="71"/>
      <c r="X7195" s="71"/>
    </row>
    <row r="7196" spans="1:24" ht="15.75" thickBot="1">
      <c r="A7196" s="3">
        <v>0.71879999999999999</v>
      </c>
      <c r="B7196" s="17">
        <v>0.2248908272</v>
      </c>
      <c r="C7196" s="17">
        <v>0.1680779778</v>
      </c>
      <c r="D7196" s="17">
        <v>0.1558454997</v>
      </c>
      <c r="E7196" s="74">
        <v>0.15971012200000001</v>
      </c>
      <c r="F7196" s="74">
        <v>0.13629247350000001</v>
      </c>
      <c r="G7196" s="17">
        <v>0.17261602779999999</v>
      </c>
      <c r="J7196" s="74"/>
      <c r="K7196" s="73"/>
      <c r="L7196" s="73"/>
      <c r="M7196" s="73"/>
      <c r="N7196" s="73"/>
      <c r="O7196" s="69"/>
      <c r="P7196" s="69"/>
      <c r="Q7196" s="69"/>
      <c r="R7196" s="69"/>
      <c r="S7196" s="69"/>
      <c r="T7196" s="69"/>
      <c r="U7196" s="69"/>
      <c r="V7196" s="72"/>
      <c r="W7196" s="71"/>
      <c r="X7196" s="71"/>
    </row>
    <row r="7197" spans="1:24" ht="15.75" thickBot="1">
      <c r="A7197" s="3">
        <v>0.71889999999999998</v>
      </c>
      <c r="B7197" s="17">
        <v>0.2250059277</v>
      </c>
      <c r="C7197" s="17">
        <v>0.16818118870000001</v>
      </c>
      <c r="D7197" s="17">
        <v>0.1559461083</v>
      </c>
      <c r="E7197" s="74">
        <v>0.1597945929</v>
      </c>
      <c r="F7197" s="74">
        <v>0.13638878700000001</v>
      </c>
      <c r="G7197" s="17">
        <v>0.17270669199999999</v>
      </c>
      <c r="J7197" s="74"/>
      <c r="K7197" s="73"/>
      <c r="L7197" s="73"/>
      <c r="M7197" s="73"/>
      <c r="N7197" s="73"/>
      <c r="O7197" s="69"/>
      <c r="P7197" s="69"/>
      <c r="Q7197" s="69"/>
      <c r="R7197" s="69"/>
      <c r="S7197" s="69"/>
      <c r="T7197" s="69"/>
      <c r="U7197" s="69"/>
      <c r="V7197" s="72"/>
      <c r="W7197" s="71"/>
      <c r="X7197" s="71"/>
    </row>
    <row r="7198" spans="1:24" ht="15.75" thickBot="1">
      <c r="A7198" s="3">
        <v>0.71899999999999997</v>
      </c>
      <c r="B7198" s="17">
        <v>0.2251210481</v>
      </c>
      <c r="C7198" s="17">
        <v>0.1682844225</v>
      </c>
      <c r="D7198" s="17">
        <v>0.1560467405</v>
      </c>
      <c r="E7198" s="74">
        <v>0.1598790826</v>
      </c>
      <c r="F7198" s="74">
        <v>0.13648512509999999</v>
      </c>
      <c r="G7198" s="17">
        <v>0.1727973753</v>
      </c>
      <c r="J7198" s="74"/>
      <c r="K7198" s="73"/>
      <c r="L7198" s="73"/>
      <c r="M7198" s="73"/>
      <c r="N7198" s="73"/>
      <c r="O7198" s="69"/>
      <c r="P7198" s="69"/>
      <c r="Q7198" s="69"/>
      <c r="R7198" s="69"/>
      <c r="S7198" s="69"/>
      <c r="T7198" s="69"/>
      <c r="U7198" s="69"/>
      <c r="V7198" s="72"/>
      <c r="W7198" s="71"/>
      <c r="X7198" s="71"/>
    </row>
    <row r="7199" spans="1:24" ht="15.75" thickBot="1">
      <c r="A7199" s="3">
        <v>0.71909999999999996</v>
      </c>
      <c r="B7199" s="17">
        <v>0.22523618819999999</v>
      </c>
      <c r="C7199" s="17">
        <v>0.1683876792</v>
      </c>
      <c r="D7199" s="17">
        <v>0.15614739629999999</v>
      </c>
      <c r="E7199" s="74">
        <v>0.1599635911</v>
      </c>
      <c r="F7199" s="74">
        <v>0.13658148780000001</v>
      </c>
      <c r="G7199" s="17">
        <v>0.17288807780000001</v>
      </c>
      <c r="J7199" s="74"/>
      <c r="K7199" s="73"/>
      <c r="L7199" s="73"/>
      <c r="M7199" s="73"/>
      <c r="N7199" s="73"/>
      <c r="O7199" s="69"/>
      <c r="P7199" s="69"/>
      <c r="Q7199" s="69"/>
      <c r="R7199" s="69"/>
      <c r="S7199" s="69"/>
      <c r="T7199" s="69"/>
      <c r="U7199" s="69"/>
      <c r="V7199" s="72"/>
      <c r="W7199" s="71"/>
      <c r="X7199" s="71"/>
    </row>
    <row r="7200" spans="1:24" ht="15.75" thickBot="1">
      <c r="A7200" s="3">
        <v>0.71919999999999995</v>
      </c>
      <c r="B7200" s="17">
        <v>0.22535134809999999</v>
      </c>
      <c r="C7200" s="17">
        <v>0.16849095880000001</v>
      </c>
      <c r="D7200" s="17">
        <v>0.15624807569999999</v>
      </c>
      <c r="E7200" s="74">
        <v>0.16004811839999999</v>
      </c>
      <c r="F7200" s="74">
        <v>0.13667787510000001</v>
      </c>
      <c r="G7200" s="17">
        <v>0.17297879960000001</v>
      </c>
      <c r="J7200" s="74"/>
      <c r="K7200" s="73"/>
      <c r="L7200" s="73"/>
      <c r="M7200" s="73"/>
      <c r="N7200" s="73"/>
      <c r="O7200" s="69"/>
      <c r="P7200" s="69"/>
      <c r="Q7200" s="69"/>
      <c r="R7200" s="69"/>
      <c r="S7200" s="69"/>
      <c r="T7200" s="69"/>
      <c r="U7200" s="69"/>
      <c r="V7200" s="72"/>
      <c r="W7200" s="71"/>
      <c r="X7200" s="71"/>
    </row>
    <row r="7201" spans="1:24" ht="15.75" thickBot="1">
      <c r="A7201" s="3">
        <v>0.71930000000000005</v>
      </c>
      <c r="B7201" s="17">
        <v>0.22546652789999999</v>
      </c>
      <c r="C7201" s="17">
        <v>0.16859426129999999</v>
      </c>
      <c r="D7201" s="17">
        <v>0.15634877859999999</v>
      </c>
      <c r="E7201" s="74">
        <v>0.16013266449999999</v>
      </c>
      <c r="F7201" s="74">
        <v>0.13677428720000001</v>
      </c>
      <c r="G7201" s="17">
        <v>0.17306954059999999</v>
      </c>
      <c r="J7201" s="74"/>
      <c r="K7201" s="73"/>
      <c r="L7201" s="73"/>
      <c r="M7201" s="73"/>
      <c r="N7201" s="73"/>
      <c r="O7201" s="69"/>
      <c r="P7201" s="69"/>
      <c r="Q7201" s="69"/>
      <c r="R7201" s="69"/>
      <c r="S7201" s="69"/>
      <c r="T7201" s="69"/>
      <c r="U7201" s="69"/>
      <c r="V7201" s="72"/>
      <c r="W7201" s="71"/>
      <c r="X7201" s="71"/>
    </row>
    <row r="7202" spans="1:24" ht="15.75" thickBot="1">
      <c r="A7202" s="3">
        <v>0.71940000000000004</v>
      </c>
      <c r="B7202" s="17">
        <v>0.2255817275</v>
      </c>
      <c r="C7202" s="17">
        <v>0.16869758679999999</v>
      </c>
      <c r="D7202" s="17">
        <v>0.15644950520000001</v>
      </c>
      <c r="E7202" s="74">
        <v>0.1602172295</v>
      </c>
      <c r="F7202" s="74">
        <v>0.13687072389999999</v>
      </c>
      <c r="G7202" s="17">
        <v>0.1731603008</v>
      </c>
      <c r="J7202" s="74"/>
      <c r="K7202" s="73"/>
      <c r="L7202" s="73"/>
      <c r="M7202" s="73"/>
      <c r="N7202" s="73"/>
      <c r="O7202" s="69"/>
      <c r="P7202" s="69"/>
      <c r="Q7202" s="69"/>
      <c r="R7202" s="69"/>
      <c r="S7202" s="69"/>
      <c r="T7202" s="69"/>
      <c r="U7202" s="69"/>
      <c r="V7202" s="72"/>
      <c r="W7202" s="71"/>
      <c r="X7202" s="71"/>
    </row>
    <row r="7203" spans="1:24" ht="15.75" thickBot="1">
      <c r="A7203" s="3">
        <v>0.71950000000000003</v>
      </c>
      <c r="B7203" s="17">
        <v>0.2256969469</v>
      </c>
      <c r="C7203" s="17">
        <v>0.1688009352</v>
      </c>
      <c r="D7203" s="17">
        <v>0.1565502554</v>
      </c>
      <c r="E7203" s="74">
        <v>0.16030181339999999</v>
      </c>
      <c r="F7203" s="74">
        <v>0.13696718529999999</v>
      </c>
      <c r="G7203" s="17">
        <v>0.17325108040000001</v>
      </c>
      <c r="J7203" s="74"/>
      <c r="K7203" s="73"/>
      <c r="L7203" s="73"/>
      <c r="M7203" s="73"/>
      <c r="N7203" s="73"/>
      <c r="O7203" s="69"/>
      <c r="P7203" s="69"/>
      <c r="Q7203" s="69"/>
      <c r="R7203" s="69"/>
      <c r="S7203" s="69"/>
      <c r="T7203" s="69"/>
      <c r="U7203" s="69"/>
      <c r="V7203" s="72"/>
      <c r="W7203" s="71"/>
      <c r="X7203" s="71"/>
    </row>
    <row r="7204" spans="1:24" ht="15.75" thickBot="1">
      <c r="A7204" s="3">
        <v>0.71960000000000002</v>
      </c>
      <c r="B7204" s="17">
        <v>0.2258121863</v>
      </c>
      <c r="C7204" s="17">
        <v>0.16890430670000001</v>
      </c>
      <c r="D7204" s="17">
        <v>0.15665102920000001</v>
      </c>
      <c r="E7204" s="74">
        <v>0.16038641619999999</v>
      </c>
      <c r="F7204" s="74">
        <v>0.13706367150000001</v>
      </c>
      <c r="G7204" s="17">
        <v>0.17334187919999999</v>
      </c>
      <c r="J7204" s="74"/>
      <c r="K7204" s="73"/>
      <c r="L7204" s="73"/>
      <c r="M7204" s="73"/>
      <c r="N7204" s="73"/>
      <c r="O7204" s="69"/>
      <c r="P7204" s="69"/>
      <c r="Q7204" s="69"/>
      <c r="R7204" s="69"/>
      <c r="S7204" s="69"/>
      <c r="T7204" s="69"/>
      <c r="U7204" s="69"/>
      <c r="V7204" s="72"/>
      <c r="W7204" s="71"/>
      <c r="X7204" s="71"/>
    </row>
    <row r="7205" spans="1:24" ht="15.75" thickBot="1">
      <c r="A7205" s="3">
        <v>0.71970000000000001</v>
      </c>
      <c r="B7205" s="17">
        <v>0.2259274456</v>
      </c>
      <c r="C7205" s="17">
        <v>0.16900770109999999</v>
      </c>
      <c r="D7205" s="17">
        <v>0.15675182670000001</v>
      </c>
      <c r="E7205" s="74">
        <v>0.16047103779999999</v>
      </c>
      <c r="F7205" s="74">
        <v>0.1371601824</v>
      </c>
      <c r="G7205" s="17">
        <v>0.17343269729999999</v>
      </c>
      <c r="J7205" s="74"/>
      <c r="K7205" s="73"/>
      <c r="L7205" s="73"/>
      <c r="M7205" s="73"/>
      <c r="N7205" s="73"/>
      <c r="O7205" s="69"/>
      <c r="P7205" s="69"/>
      <c r="Q7205" s="69"/>
      <c r="R7205" s="69"/>
      <c r="S7205" s="69"/>
      <c r="T7205" s="69"/>
      <c r="U7205" s="69"/>
      <c r="V7205" s="72"/>
      <c r="W7205" s="71"/>
      <c r="X7205" s="71"/>
    </row>
    <row r="7206" spans="1:24" ht="15.75" thickBot="1">
      <c r="A7206" s="3">
        <v>0.7198</v>
      </c>
      <c r="B7206" s="17">
        <v>0.2260427247</v>
      </c>
      <c r="C7206" s="17">
        <v>0.16911111849999999</v>
      </c>
      <c r="D7206" s="17">
        <v>0.15685264800000001</v>
      </c>
      <c r="E7206" s="74">
        <v>0.16055567840000001</v>
      </c>
      <c r="F7206" s="74">
        <v>0.13725671810000001</v>
      </c>
      <c r="G7206" s="17">
        <v>0.17352353479999999</v>
      </c>
      <c r="J7206" s="74"/>
      <c r="K7206" s="73"/>
      <c r="L7206" s="73"/>
      <c r="M7206" s="73"/>
      <c r="N7206" s="73"/>
      <c r="O7206" s="69"/>
      <c r="P7206" s="69"/>
      <c r="Q7206" s="69"/>
      <c r="R7206" s="69"/>
      <c r="S7206" s="69"/>
      <c r="T7206" s="69"/>
      <c r="U7206" s="69"/>
      <c r="V7206" s="72"/>
      <c r="W7206" s="71"/>
      <c r="X7206" s="71"/>
    </row>
    <row r="7207" spans="1:24" ht="15.75" thickBot="1">
      <c r="A7207" s="3">
        <v>0.71989999999999998</v>
      </c>
      <c r="B7207" s="17">
        <v>0.2261580238</v>
      </c>
      <c r="C7207" s="17">
        <v>0.16921455899999999</v>
      </c>
      <c r="D7207" s="17">
        <v>0.15695349289999999</v>
      </c>
      <c r="E7207" s="74">
        <v>0.16064033790000001</v>
      </c>
      <c r="F7207" s="74">
        <v>0.13735327859999999</v>
      </c>
      <c r="G7207" s="17">
        <v>0.1736143916</v>
      </c>
      <c r="J7207" s="74"/>
      <c r="K7207" s="73"/>
      <c r="L7207" s="73"/>
      <c r="M7207" s="73"/>
      <c r="N7207" s="73"/>
      <c r="O7207" s="69"/>
      <c r="P7207" s="69"/>
      <c r="Q7207" s="69"/>
      <c r="R7207" s="69"/>
      <c r="S7207" s="69"/>
      <c r="T7207" s="69"/>
      <c r="U7207" s="69"/>
      <c r="V7207" s="72"/>
      <c r="W7207" s="71"/>
      <c r="X7207" s="71"/>
    </row>
    <row r="7208" spans="1:24" ht="15.75" thickBot="1">
      <c r="A7208" s="3">
        <v>0.72</v>
      </c>
      <c r="B7208" s="17">
        <v>0.22627334290000001</v>
      </c>
      <c r="C7208" s="17">
        <v>0.1693180225</v>
      </c>
      <c r="D7208" s="17">
        <v>0.1570543616</v>
      </c>
      <c r="E7208" s="74">
        <v>0.1607250164</v>
      </c>
      <c r="F7208" s="74">
        <v>0.1374498639</v>
      </c>
      <c r="G7208" s="17">
        <v>0.17370526780000001</v>
      </c>
      <c r="J7208" s="74"/>
      <c r="K7208" s="73"/>
      <c r="L7208" s="73"/>
      <c r="M7208" s="73"/>
      <c r="N7208" s="73"/>
      <c r="O7208" s="69"/>
      <c r="P7208" s="69"/>
      <c r="Q7208" s="69"/>
      <c r="R7208" s="69"/>
      <c r="S7208" s="69"/>
      <c r="T7208" s="69"/>
      <c r="U7208" s="69"/>
      <c r="V7208" s="72"/>
      <c r="W7208" s="71"/>
      <c r="X7208" s="71"/>
    </row>
    <row r="7209" spans="1:24" ht="15.75" thickBot="1">
      <c r="A7209" s="3">
        <v>0.72009999999999996</v>
      </c>
      <c r="B7209" s="17">
        <v>0.2263886819</v>
      </c>
      <c r="C7209" s="17">
        <v>0.16942150910000001</v>
      </c>
      <c r="D7209" s="17">
        <v>0.15715525399999999</v>
      </c>
      <c r="E7209" s="74">
        <v>0.1608097138</v>
      </c>
      <c r="F7209" s="74">
        <v>0.13754647410000001</v>
      </c>
      <c r="G7209" s="17">
        <v>0.17379616340000001</v>
      </c>
      <c r="J7209" s="74"/>
      <c r="K7209" s="73"/>
      <c r="L7209" s="73"/>
      <c r="M7209" s="73"/>
      <c r="N7209" s="73"/>
      <c r="O7209" s="69"/>
      <c r="P7209" s="69"/>
      <c r="Q7209" s="69"/>
      <c r="R7209" s="69"/>
      <c r="S7209" s="69"/>
      <c r="T7209" s="69"/>
      <c r="U7209" s="69"/>
      <c r="V7209" s="72"/>
      <c r="W7209" s="71"/>
      <c r="X7209" s="71"/>
    </row>
    <row r="7210" spans="1:24" ht="15.75" thickBot="1">
      <c r="A7210" s="3">
        <v>0.72019999999999995</v>
      </c>
      <c r="B7210" s="17">
        <v>0.22650404099999999</v>
      </c>
      <c r="C7210" s="17">
        <v>0.16952501880000001</v>
      </c>
      <c r="D7210" s="17">
        <v>0.15725617010000001</v>
      </c>
      <c r="E7210" s="74">
        <v>0.1608944303</v>
      </c>
      <c r="F7210" s="74">
        <v>0.13764310900000001</v>
      </c>
      <c r="G7210" s="17">
        <v>0.17388707840000001</v>
      </c>
      <c r="J7210" s="74"/>
      <c r="K7210" s="73"/>
      <c r="L7210" s="73"/>
      <c r="M7210" s="73"/>
      <c r="N7210" s="73"/>
      <c r="O7210" s="69"/>
      <c r="P7210" s="69"/>
      <c r="Q7210" s="69"/>
      <c r="R7210" s="69"/>
      <c r="S7210" s="69"/>
      <c r="T7210" s="69"/>
      <c r="U7210" s="69"/>
      <c r="V7210" s="72"/>
      <c r="W7210" s="71"/>
      <c r="X7210" s="71"/>
    </row>
    <row r="7211" spans="1:24" ht="15.75" thickBot="1">
      <c r="A7211" s="3">
        <v>0.72030000000000005</v>
      </c>
      <c r="B7211" s="17">
        <v>0.22661941999999999</v>
      </c>
      <c r="C7211" s="17">
        <v>0.16962855160000001</v>
      </c>
      <c r="D7211" s="17">
        <v>0.1573571101</v>
      </c>
      <c r="E7211" s="74">
        <v>0.16097916570000001</v>
      </c>
      <c r="F7211" s="74">
        <v>0.1377397689</v>
      </c>
      <c r="G7211" s="17">
        <v>0.17397801269999999</v>
      </c>
      <c r="J7211" s="74"/>
      <c r="K7211" s="73"/>
      <c r="L7211" s="73"/>
      <c r="M7211" s="73"/>
      <c r="N7211" s="73"/>
      <c r="O7211" s="69"/>
      <c r="P7211" s="69"/>
      <c r="Q7211" s="69"/>
      <c r="R7211" s="69"/>
      <c r="S7211" s="69"/>
      <c r="T7211" s="69"/>
      <c r="U7211" s="69"/>
      <c r="V7211" s="72"/>
      <c r="W7211" s="71"/>
      <c r="X7211" s="71"/>
    </row>
    <row r="7212" spans="1:24" ht="15.75" thickBot="1">
      <c r="A7212" s="3">
        <v>0.72040000000000004</v>
      </c>
      <c r="B7212" s="17">
        <v>0.226734819</v>
      </c>
      <c r="C7212" s="17">
        <v>0.16973210750000001</v>
      </c>
      <c r="D7212" s="17">
        <v>0.15745807379999999</v>
      </c>
      <c r="E7212" s="74">
        <v>0.16106392019999999</v>
      </c>
      <c r="F7212" s="74">
        <v>0.13783645359999999</v>
      </c>
      <c r="G7212" s="17">
        <v>0.17406896650000001</v>
      </c>
      <c r="J7212" s="74"/>
      <c r="K7212" s="73"/>
      <c r="L7212" s="73"/>
      <c r="M7212" s="73"/>
      <c r="N7212" s="73"/>
      <c r="O7212" s="69"/>
      <c r="P7212" s="69"/>
      <c r="Q7212" s="69"/>
      <c r="R7212" s="69"/>
      <c r="S7212" s="69"/>
      <c r="T7212" s="69"/>
      <c r="U7212" s="69"/>
      <c r="V7212" s="72"/>
      <c r="W7212" s="71"/>
      <c r="X7212" s="71"/>
    </row>
    <row r="7213" spans="1:24" ht="15.75" thickBot="1">
      <c r="A7213" s="3">
        <v>0.72050000000000003</v>
      </c>
      <c r="B7213" s="17">
        <v>0.22685023809999999</v>
      </c>
      <c r="C7213" s="17">
        <v>0.1698356865</v>
      </c>
      <c r="D7213" s="17">
        <v>0.15755906140000001</v>
      </c>
      <c r="E7213" s="74">
        <v>0.16114869370000001</v>
      </c>
      <c r="F7213" s="74">
        <v>0.13793316319999999</v>
      </c>
      <c r="G7213" s="17">
        <v>0.1741599398</v>
      </c>
      <c r="J7213" s="74"/>
      <c r="K7213" s="73"/>
      <c r="L7213" s="73"/>
      <c r="M7213" s="73"/>
      <c r="N7213" s="73"/>
      <c r="O7213" s="69"/>
      <c r="P7213" s="69"/>
      <c r="Q7213" s="69"/>
      <c r="R7213" s="69"/>
      <c r="S7213" s="69"/>
      <c r="T7213" s="69"/>
      <c r="U7213" s="69"/>
      <c r="V7213" s="72"/>
      <c r="W7213" s="71"/>
      <c r="X7213" s="71"/>
    </row>
    <row r="7214" spans="1:24" ht="15.75" thickBot="1">
      <c r="A7214" s="3">
        <v>0.72060000000000002</v>
      </c>
      <c r="B7214" s="17">
        <v>0.22696567719999999</v>
      </c>
      <c r="C7214" s="17">
        <v>0.1699392888</v>
      </c>
      <c r="D7214" s="17">
        <v>0.1576600729</v>
      </c>
      <c r="E7214" s="74">
        <v>0.16123348630000001</v>
      </c>
      <c r="F7214" s="74">
        <v>0.1380298978</v>
      </c>
      <c r="G7214" s="17">
        <v>0.17425093250000001</v>
      </c>
      <c r="J7214" s="74"/>
      <c r="K7214" s="73"/>
      <c r="L7214" s="73"/>
      <c r="M7214" s="73"/>
      <c r="N7214" s="73"/>
      <c r="O7214" s="69"/>
      <c r="P7214" s="69"/>
      <c r="Q7214" s="69"/>
      <c r="R7214" s="69"/>
      <c r="S7214" s="69"/>
      <c r="T7214" s="69"/>
      <c r="U7214" s="69"/>
      <c r="V7214" s="72"/>
      <c r="W7214" s="71"/>
      <c r="X7214" s="71"/>
    </row>
    <row r="7215" spans="1:24" ht="15.75" thickBot="1">
      <c r="A7215" s="3">
        <v>0.72070000000000001</v>
      </c>
      <c r="B7215" s="17">
        <v>0.22708113639999999</v>
      </c>
      <c r="C7215" s="17">
        <v>0.17004291420000001</v>
      </c>
      <c r="D7215" s="17">
        <v>0.15776110809999999</v>
      </c>
      <c r="E7215" s="74">
        <v>0.16131829789999999</v>
      </c>
      <c r="F7215" s="74">
        <v>0.13812665730000001</v>
      </c>
      <c r="G7215" s="17">
        <v>0.17434194480000001</v>
      </c>
      <c r="J7215" s="74"/>
      <c r="K7215" s="73"/>
      <c r="L7215" s="73"/>
      <c r="M7215" s="73"/>
      <c r="N7215" s="73"/>
      <c r="O7215" s="69"/>
      <c r="P7215" s="69"/>
      <c r="Q7215" s="69"/>
      <c r="R7215" s="69"/>
      <c r="S7215" s="69"/>
      <c r="T7215" s="69"/>
      <c r="U7215" s="69"/>
      <c r="V7215" s="72"/>
      <c r="W7215" s="71"/>
      <c r="X7215" s="71"/>
    </row>
    <row r="7216" spans="1:24" ht="15.75" thickBot="1">
      <c r="A7216" s="3">
        <v>0.7208</v>
      </c>
      <c r="B7216" s="17">
        <v>0.22719661569999999</v>
      </c>
      <c r="C7216" s="17">
        <v>0.17014656280000001</v>
      </c>
      <c r="D7216" s="17">
        <v>0.15786216729999999</v>
      </c>
      <c r="E7216" s="74">
        <v>0.16140312870000001</v>
      </c>
      <c r="F7216" s="74">
        <v>0.1382234417</v>
      </c>
      <c r="G7216" s="17">
        <v>0.1744329765</v>
      </c>
      <c r="J7216" s="74"/>
      <c r="K7216" s="73"/>
      <c r="L7216" s="73"/>
      <c r="M7216" s="73"/>
      <c r="N7216" s="73"/>
      <c r="O7216" s="69"/>
      <c r="P7216" s="69"/>
      <c r="Q7216" s="69"/>
      <c r="R7216" s="69"/>
      <c r="S7216" s="69"/>
      <c r="T7216" s="69"/>
      <c r="U7216" s="69"/>
      <c r="V7216" s="72"/>
      <c r="W7216" s="71"/>
      <c r="X7216" s="71"/>
    </row>
    <row r="7217" spans="1:24" ht="15.75" thickBot="1">
      <c r="A7217" s="3">
        <v>0.72089999999999999</v>
      </c>
      <c r="B7217" s="17">
        <v>0.22731211509999999</v>
      </c>
      <c r="C7217" s="17">
        <v>0.17025023459999999</v>
      </c>
      <c r="D7217" s="17">
        <v>0.1579632504</v>
      </c>
      <c r="E7217" s="74">
        <v>0.16148797849999999</v>
      </c>
      <c r="F7217" s="74">
        <v>0.13832025119999999</v>
      </c>
      <c r="G7217" s="17">
        <v>0.1745240277</v>
      </c>
      <c r="J7217" s="74"/>
      <c r="K7217" s="73"/>
      <c r="L7217" s="73"/>
      <c r="M7217" s="73"/>
      <c r="N7217" s="73"/>
      <c r="O7217" s="69"/>
      <c r="P7217" s="69"/>
      <c r="Q7217" s="69"/>
      <c r="R7217" s="69"/>
      <c r="S7217" s="69"/>
      <c r="T7217" s="69"/>
      <c r="U7217" s="69"/>
      <c r="V7217" s="72"/>
      <c r="W7217" s="71"/>
      <c r="X7217" s="71"/>
    </row>
    <row r="7218" spans="1:24" ht="15.75" thickBot="1">
      <c r="A7218" s="3">
        <v>0.72099999999999997</v>
      </c>
      <c r="B7218" s="17">
        <v>0.22742763460000001</v>
      </c>
      <c r="C7218" s="17">
        <v>0.17035392969999999</v>
      </c>
      <c r="D7218" s="17">
        <v>0.15806435730000001</v>
      </c>
      <c r="E7218" s="74">
        <v>0.16157284750000001</v>
      </c>
      <c r="F7218" s="74">
        <v>0.13841708559999999</v>
      </c>
      <c r="G7218" s="17">
        <v>0.17461509850000001</v>
      </c>
      <c r="J7218" s="74"/>
      <c r="K7218" s="73"/>
      <c r="L7218" s="73"/>
      <c r="M7218" s="73"/>
      <c r="N7218" s="73"/>
      <c r="O7218" s="69"/>
      <c r="P7218" s="69"/>
      <c r="Q7218" s="69"/>
      <c r="R7218" s="69"/>
      <c r="S7218" s="69"/>
      <c r="T7218" s="69"/>
      <c r="U7218" s="69"/>
      <c r="V7218" s="72"/>
      <c r="W7218" s="71"/>
      <c r="X7218" s="71"/>
    </row>
    <row r="7219" spans="1:24" ht="15.75" thickBot="1">
      <c r="A7219" s="3">
        <v>0.72109999999999996</v>
      </c>
      <c r="B7219" s="17">
        <v>0.22754317430000001</v>
      </c>
      <c r="C7219" s="17">
        <v>0.1704576481</v>
      </c>
      <c r="D7219" s="17">
        <v>0.15816548829999999</v>
      </c>
      <c r="E7219" s="74">
        <v>0.16165773559999999</v>
      </c>
      <c r="F7219" s="74">
        <v>0.13851394510000001</v>
      </c>
      <c r="G7219" s="17">
        <v>0.1747061889</v>
      </c>
      <c r="J7219" s="74"/>
      <c r="K7219" s="73"/>
      <c r="L7219" s="73"/>
      <c r="M7219" s="73"/>
      <c r="N7219" s="73"/>
      <c r="O7219" s="69"/>
      <c r="P7219" s="69"/>
      <c r="Q7219" s="69"/>
      <c r="R7219" s="69"/>
      <c r="S7219" s="69"/>
      <c r="T7219" s="69"/>
      <c r="U7219" s="69"/>
      <c r="V7219" s="72"/>
      <c r="W7219" s="71"/>
      <c r="X7219" s="71"/>
    </row>
    <row r="7220" spans="1:24" ht="15.75" thickBot="1">
      <c r="A7220" s="3">
        <v>0.72119999999999995</v>
      </c>
      <c r="B7220" s="17">
        <v>0.22765873410000001</v>
      </c>
      <c r="C7220" s="17">
        <v>0.17056138970000001</v>
      </c>
      <c r="D7220" s="17">
        <v>0.15826664309999999</v>
      </c>
      <c r="E7220" s="74">
        <v>0.16174264290000001</v>
      </c>
      <c r="F7220" s="74">
        <v>0.13861082960000001</v>
      </c>
      <c r="G7220" s="17">
        <v>0.1747972988</v>
      </c>
      <c r="J7220" s="74"/>
      <c r="K7220" s="73"/>
      <c r="L7220" s="73"/>
      <c r="M7220" s="73"/>
      <c r="N7220" s="73"/>
      <c r="O7220" s="69"/>
      <c r="P7220" s="69"/>
      <c r="Q7220" s="69"/>
      <c r="R7220" s="69"/>
      <c r="S7220" s="69"/>
      <c r="T7220" s="69"/>
      <c r="U7220" s="69"/>
      <c r="V7220" s="72"/>
      <c r="W7220" s="71"/>
      <c r="X7220" s="71"/>
    </row>
    <row r="7221" spans="1:24" ht="15.75" thickBot="1">
      <c r="A7221" s="3">
        <v>0.72130000000000005</v>
      </c>
      <c r="B7221" s="17">
        <v>0.22777431410000001</v>
      </c>
      <c r="C7221" s="17">
        <v>0.17066515460000001</v>
      </c>
      <c r="D7221" s="17">
        <v>0.15836782199999999</v>
      </c>
      <c r="E7221" s="74">
        <v>0.16182756940000001</v>
      </c>
      <c r="F7221" s="74">
        <v>0.13870773920000001</v>
      </c>
      <c r="G7221" s="17">
        <v>0.17488842830000001</v>
      </c>
      <c r="J7221" s="74"/>
      <c r="K7221" s="73"/>
      <c r="L7221" s="73"/>
      <c r="M7221" s="73"/>
      <c r="N7221" s="73"/>
      <c r="O7221" s="69"/>
      <c r="P7221" s="69"/>
      <c r="Q7221" s="69"/>
      <c r="R7221" s="69"/>
      <c r="S7221" s="69"/>
      <c r="T7221" s="69"/>
      <c r="U7221" s="69"/>
      <c r="V7221" s="72"/>
      <c r="W7221" s="71"/>
      <c r="X7221" s="71"/>
    </row>
    <row r="7222" spans="1:24" ht="15.75" thickBot="1">
      <c r="A7222" s="3">
        <v>0.72140000000000004</v>
      </c>
      <c r="B7222" s="17">
        <v>0.2278899143</v>
      </c>
      <c r="C7222" s="17">
        <v>0.17076894279999999</v>
      </c>
      <c r="D7222" s="17">
        <v>0.1584690248</v>
      </c>
      <c r="E7222" s="74">
        <v>0.16191251500000001</v>
      </c>
      <c r="F7222" s="74">
        <v>0.1388046738</v>
      </c>
      <c r="G7222" s="17">
        <v>0.1749795774</v>
      </c>
      <c r="J7222" s="74"/>
      <c r="K7222" s="73"/>
      <c r="L7222" s="73"/>
      <c r="M7222" s="73"/>
      <c r="N7222" s="73"/>
      <c r="O7222" s="69"/>
      <c r="P7222" s="69"/>
      <c r="Q7222" s="69"/>
      <c r="R7222" s="69"/>
      <c r="S7222" s="69"/>
      <c r="T7222" s="69"/>
      <c r="U7222" s="69"/>
      <c r="V7222" s="72"/>
      <c r="W7222" s="71"/>
      <c r="X7222" s="71"/>
    </row>
    <row r="7223" spans="1:24" ht="15.75" thickBot="1">
      <c r="A7223" s="3">
        <v>0.72150000000000003</v>
      </c>
      <c r="B7223" s="17">
        <v>0.22800553470000001</v>
      </c>
      <c r="C7223" s="17">
        <v>0.17087275439999999</v>
      </c>
      <c r="D7223" s="17">
        <v>0.1585702517</v>
      </c>
      <c r="E7223" s="74">
        <v>0.16199747989999999</v>
      </c>
      <c r="F7223" s="74">
        <v>0.13890163359999999</v>
      </c>
      <c r="G7223" s="17">
        <v>0.17507074610000001</v>
      </c>
      <c r="J7223" s="74"/>
      <c r="K7223" s="73"/>
      <c r="L7223" s="73"/>
      <c r="M7223" s="73"/>
      <c r="N7223" s="73"/>
      <c r="O7223" s="69"/>
      <c r="P7223" s="69"/>
      <c r="Q7223" s="69"/>
      <c r="R7223" s="69"/>
      <c r="S7223" s="69"/>
      <c r="T7223" s="69"/>
      <c r="U7223" s="69"/>
      <c r="V7223" s="72"/>
      <c r="W7223" s="71"/>
      <c r="X7223" s="71"/>
    </row>
    <row r="7224" spans="1:24" ht="15.75" thickBot="1">
      <c r="A7224" s="3">
        <v>0.72160000000000002</v>
      </c>
      <c r="B7224" s="17">
        <v>0.22812117530000001</v>
      </c>
      <c r="C7224" s="17">
        <v>0.17097658930000001</v>
      </c>
      <c r="D7224" s="17">
        <v>0.15867150250000001</v>
      </c>
      <c r="E7224" s="74">
        <v>0.16208246400000001</v>
      </c>
      <c r="F7224" s="74">
        <v>0.1389986184</v>
      </c>
      <c r="G7224" s="17">
        <v>0.1751619345</v>
      </c>
      <c r="J7224" s="74"/>
      <c r="K7224" s="73"/>
      <c r="L7224" s="73"/>
      <c r="M7224" s="73"/>
      <c r="N7224" s="73"/>
      <c r="O7224" s="69"/>
      <c r="P7224" s="69"/>
      <c r="Q7224" s="69"/>
      <c r="R7224" s="69"/>
      <c r="S7224" s="69"/>
      <c r="T7224" s="69"/>
      <c r="U7224" s="69"/>
      <c r="V7224" s="72"/>
      <c r="W7224" s="71"/>
      <c r="X7224" s="71"/>
    </row>
    <row r="7225" spans="1:24" ht="15.75" thickBot="1">
      <c r="A7225" s="3">
        <v>0.72170000000000001</v>
      </c>
      <c r="B7225" s="17">
        <v>0.22823683610000001</v>
      </c>
      <c r="C7225" s="17">
        <v>0.17108044750000001</v>
      </c>
      <c r="D7225" s="17">
        <v>0.15877277749999999</v>
      </c>
      <c r="E7225" s="74">
        <v>0.16216746739999999</v>
      </c>
      <c r="F7225" s="74">
        <v>0.1390956284</v>
      </c>
      <c r="G7225" s="17">
        <v>0.17525314249999999</v>
      </c>
      <c r="J7225" s="74"/>
      <c r="K7225" s="73"/>
      <c r="L7225" s="73"/>
      <c r="M7225" s="73"/>
      <c r="N7225" s="73"/>
      <c r="O7225" s="69"/>
      <c r="P7225" s="69"/>
      <c r="Q7225" s="69"/>
      <c r="R7225" s="69"/>
      <c r="S7225" s="69"/>
      <c r="T7225" s="69"/>
      <c r="U7225" s="69"/>
      <c r="V7225" s="72"/>
      <c r="W7225" s="71"/>
      <c r="X7225" s="71"/>
    </row>
    <row r="7226" spans="1:24" ht="15.75" thickBot="1">
      <c r="A7226" s="3">
        <v>0.7218</v>
      </c>
      <c r="B7226" s="17">
        <v>0.2283525173</v>
      </c>
      <c r="C7226" s="17">
        <v>0.17118432920000001</v>
      </c>
      <c r="D7226" s="17">
        <v>0.15887407649999999</v>
      </c>
      <c r="E7226" s="74">
        <v>0.16225249</v>
      </c>
      <c r="F7226" s="74">
        <v>0.13919266359999999</v>
      </c>
      <c r="G7226" s="17">
        <v>0.1753443703</v>
      </c>
      <c r="J7226" s="74"/>
      <c r="K7226" s="73"/>
      <c r="L7226" s="73"/>
      <c r="M7226" s="73"/>
      <c r="N7226" s="73"/>
      <c r="O7226" s="69"/>
      <c r="P7226" s="69"/>
      <c r="Q7226" s="69"/>
      <c r="R7226" s="69"/>
      <c r="S7226" s="69"/>
      <c r="T7226" s="69"/>
      <c r="U7226" s="69"/>
      <c r="V7226" s="72"/>
      <c r="W7226" s="71"/>
      <c r="X7226" s="71"/>
    </row>
    <row r="7227" spans="1:24" ht="15.75" thickBot="1">
      <c r="A7227" s="3">
        <v>0.72189999999999999</v>
      </c>
      <c r="B7227" s="17">
        <v>0.2284682187</v>
      </c>
      <c r="C7227" s="17">
        <v>0.17128823430000001</v>
      </c>
      <c r="D7227" s="17">
        <v>0.15897539960000001</v>
      </c>
      <c r="E7227" s="74">
        <v>0.1623375319</v>
      </c>
      <c r="F7227" s="74">
        <v>0.1392897239</v>
      </c>
      <c r="G7227" s="17">
        <v>0.17543561769999999</v>
      </c>
      <c r="J7227" s="74"/>
      <c r="K7227" s="73"/>
      <c r="L7227" s="73"/>
      <c r="M7227" s="73"/>
      <c r="N7227" s="73"/>
      <c r="O7227" s="69"/>
      <c r="P7227" s="69"/>
      <c r="Q7227" s="69"/>
      <c r="R7227" s="69"/>
      <c r="S7227" s="69"/>
      <c r="T7227" s="69"/>
      <c r="U7227" s="69"/>
      <c r="V7227" s="72"/>
      <c r="W7227" s="71"/>
      <c r="X7227" s="71"/>
    </row>
    <row r="7228" spans="1:24" ht="15.75" thickBot="1">
      <c r="A7228" s="3">
        <v>0.72199999999999998</v>
      </c>
      <c r="B7228" s="17">
        <v>0.22858394039999999</v>
      </c>
      <c r="C7228" s="17">
        <v>0.1713921628</v>
      </c>
      <c r="D7228" s="17">
        <v>0.1590767468</v>
      </c>
      <c r="E7228" s="74">
        <v>0.16242259310000001</v>
      </c>
      <c r="F7228" s="74">
        <v>0.13938680949999999</v>
      </c>
      <c r="G7228" s="17">
        <v>0.1755268848</v>
      </c>
      <c r="J7228" s="74"/>
      <c r="K7228" s="73"/>
      <c r="L7228" s="73"/>
      <c r="M7228" s="73"/>
      <c r="N7228" s="73"/>
      <c r="O7228" s="69"/>
      <c r="P7228" s="69"/>
      <c r="Q7228" s="69"/>
      <c r="R7228" s="69"/>
      <c r="S7228" s="69"/>
      <c r="T7228" s="69"/>
      <c r="U7228" s="69"/>
      <c r="V7228" s="72"/>
      <c r="W7228" s="71"/>
      <c r="X7228" s="71"/>
    </row>
    <row r="7229" spans="1:24" ht="15.75" thickBot="1">
      <c r="A7229" s="3">
        <v>0.72209999999999996</v>
      </c>
      <c r="B7229" s="17">
        <v>0.22869968239999999</v>
      </c>
      <c r="C7229" s="17">
        <v>0.17149611470000001</v>
      </c>
      <c r="D7229" s="17">
        <v>0.15917811809999999</v>
      </c>
      <c r="E7229" s="74">
        <v>0.16250767369999999</v>
      </c>
      <c r="F7229" s="74">
        <v>0.1394839202</v>
      </c>
      <c r="G7229" s="17">
        <v>0.17561817169999999</v>
      </c>
      <c r="J7229" s="74"/>
      <c r="K7229" s="73"/>
      <c r="L7229" s="73"/>
      <c r="M7229" s="73"/>
      <c r="N7229" s="73"/>
      <c r="O7229" s="69"/>
      <c r="P7229" s="69"/>
      <c r="Q7229" s="69"/>
      <c r="R7229" s="69"/>
      <c r="S7229" s="69"/>
      <c r="T7229" s="69"/>
      <c r="U7229" s="69"/>
      <c r="V7229" s="72"/>
      <c r="W7229" s="71"/>
      <c r="X7229" s="71"/>
    </row>
    <row r="7230" spans="1:24" ht="15.75" thickBot="1">
      <c r="A7230" s="3">
        <v>0.72219999999999995</v>
      </c>
      <c r="B7230" s="17">
        <v>0.22881544470000001</v>
      </c>
      <c r="C7230" s="17">
        <v>0.17160009009999999</v>
      </c>
      <c r="D7230" s="17">
        <v>0.15927951360000001</v>
      </c>
      <c r="E7230" s="74">
        <v>0.16259277350000001</v>
      </c>
      <c r="F7230" s="74">
        <v>0.1395810562</v>
      </c>
      <c r="G7230" s="17">
        <v>0.1757094783</v>
      </c>
      <c r="J7230" s="74"/>
      <c r="K7230" s="73"/>
      <c r="L7230" s="73"/>
      <c r="M7230" s="73"/>
      <c r="N7230" s="73"/>
      <c r="O7230" s="69"/>
      <c r="P7230" s="69"/>
      <c r="Q7230" s="69"/>
      <c r="R7230" s="69"/>
      <c r="S7230" s="69"/>
      <c r="T7230" s="69"/>
      <c r="U7230" s="69"/>
      <c r="V7230" s="72"/>
      <c r="W7230" s="71"/>
      <c r="X7230" s="71"/>
    </row>
    <row r="7231" spans="1:24" ht="15.75" thickBot="1">
      <c r="A7231" s="3">
        <v>0.72230000000000005</v>
      </c>
      <c r="B7231" s="17">
        <v>0.22893122739999999</v>
      </c>
      <c r="C7231" s="17">
        <v>0.171704089</v>
      </c>
      <c r="D7231" s="17">
        <v>0.15938093319999999</v>
      </c>
      <c r="E7231" s="74">
        <v>0.1626778928</v>
      </c>
      <c r="F7231" s="74">
        <v>0.13967821750000001</v>
      </c>
      <c r="G7231" s="17">
        <v>0.17580080470000001</v>
      </c>
      <c r="J7231" s="74"/>
      <c r="K7231" s="73"/>
      <c r="L7231" s="73"/>
      <c r="M7231" s="73"/>
      <c r="N7231" s="73"/>
      <c r="O7231" s="69"/>
      <c r="P7231" s="69"/>
      <c r="Q7231" s="69"/>
      <c r="R7231" s="69"/>
      <c r="S7231" s="69"/>
      <c r="T7231" s="69"/>
      <c r="U7231" s="69"/>
      <c r="V7231" s="72"/>
      <c r="W7231" s="71"/>
      <c r="X7231" s="71"/>
    </row>
    <row r="7232" spans="1:24" ht="15.75" thickBot="1">
      <c r="A7232" s="3">
        <v>0.72240000000000004</v>
      </c>
      <c r="B7232" s="17">
        <v>0.2290470305</v>
      </c>
      <c r="C7232" s="17">
        <v>0.17180811139999999</v>
      </c>
      <c r="D7232" s="17">
        <v>0.15948237700000001</v>
      </c>
      <c r="E7232" s="74">
        <v>0.1627630313</v>
      </c>
      <c r="F7232" s="74">
        <v>0.13977540399999999</v>
      </c>
      <c r="G7232" s="17">
        <v>0.17589215080000001</v>
      </c>
      <c r="J7232" s="74"/>
      <c r="K7232" s="73"/>
      <c r="L7232" s="73"/>
      <c r="M7232" s="73"/>
      <c r="N7232" s="73"/>
      <c r="O7232" s="69"/>
      <c r="P7232" s="69"/>
      <c r="Q7232" s="69"/>
      <c r="R7232" s="69"/>
      <c r="S7232" s="69"/>
      <c r="T7232" s="69"/>
      <c r="U7232" s="69"/>
      <c r="V7232" s="72"/>
      <c r="W7232" s="71"/>
      <c r="X7232" s="71"/>
    </row>
    <row r="7233" spans="1:24" ht="15.75" thickBot="1">
      <c r="A7233" s="3">
        <v>0.72250000000000003</v>
      </c>
      <c r="B7233" s="17">
        <v>0.22916285389999999</v>
      </c>
      <c r="C7233" s="17">
        <v>0.17191215730000001</v>
      </c>
      <c r="D7233" s="17">
        <v>0.159583845</v>
      </c>
      <c r="E7233" s="74">
        <v>0.1628481893</v>
      </c>
      <c r="F7233" s="74">
        <v>0.13987261579999999</v>
      </c>
      <c r="G7233" s="17">
        <v>0.17598351679999999</v>
      </c>
      <c r="J7233" s="74"/>
      <c r="K7233" s="73"/>
      <c r="L7233" s="73"/>
      <c r="M7233" s="73"/>
      <c r="N7233" s="73"/>
      <c r="O7233" s="69"/>
      <c r="P7233" s="69"/>
      <c r="Q7233" s="69"/>
      <c r="R7233" s="69"/>
      <c r="S7233" s="69"/>
      <c r="T7233" s="69"/>
      <c r="U7233" s="69"/>
      <c r="V7233" s="72"/>
      <c r="W7233" s="71"/>
      <c r="X7233" s="71"/>
    </row>
    <row r="7234" spans="1:24" ht="15.75" thickBot="1">
      <c r="A7234" s="3">
        <v>0.72260000000000002</v>
      </c>
      <c r="B7234" s="17">
        <v>0.22927869779999999</v>
      </c>
      <c r="C7234" s="17">
        <v>0.1720162268</v>
      </c>
      <c r="D7234" s="17">
        <v>0.15968533730000001</v>
      </c>
      <c r="E7234" s="74">
        <v>0.1629333667</v>
      </c>
      <c r="F7234" s="74">
        <v>0.1399698529</v>
      </c>
      <c r="G7234" s="17">
        <v>0.1760749026</v>
      </c>
      <c r="J7234" s="74"/>
      <c r="K7234" s="73"/>
      <c r="L7234" s="73"/>
      <c r="M7234" s="73"/>
      <c r="N7234" s="73"/>
      <c r="O7234" s="69"/>
      <c r="P7234" s="69"/>
      <c r="Q7234" s="69"/>
      <c r="R7234" s="69"/>
      <c r="S7234" s="69"/>
      <c r="T7234" s="69"/>
      <c r="U7234" s="69"/>
      <c r="V7234" s="72"/>
      <c r="W7234" s="71"/>
      <c r="X7234" s="71"/>
    </row>
    <row r="7235" spans="1:24" ht="15.75" thickBot="1">
      <c r="A7235" s="3">
        <v>0.72270000000000001</v>
      </c>
      <c r="B7235" s="17">
        <v>0.229394562</v>
      </c>
      <c r="C7235" s="17">
        <v>0.1721203198</v>
      </c>
      <c r="D7235" s="17">
        <v>0.15978685370000001</v>
      </c>
      <c r="E7235" s="74">
        <v>0.1630185636</v>
      </c>
      <c r="F7235" s="74">
        <v>0.1400671154</v>
      </c>
      <c r="G7235" s="17">
        <v>0.17616630820000001</v>
      </c>
      <c r="J7235" s="74"/>
      <c r="K7235" s="73"/>
      <c r="L7235" s="73"/>
      <c r="M7235" s="73"/>
      <c r="N7235" s="73"/>
      <c r="O7235" s="69"/>
      <c r="P7235" s="69"/>
      <c r="Q7235" s="69"/>
      <c r="R7235" s="69"/>
      <c r="S7235" s="69"/>
      <c r="T7235" s="69"/>
      <c r="U7235" s="69"/>
      <c r="V7235" s="72"/>
      <c r="W7235" s="71"/>
      <c r="X7235" s="71"/>
    </row>
    <row r="7236" spans="1:24" ht="15.75" thickBot="1">
      <c r="A7236" s="3">
        <v>0.7228</v>
      </c>
      <c r="B7236" s="17">
        <v>0.22951044670000001</v>
      </c>
      <c r="C7236" s="17">
        <v>0.17222443640000001</v>
      </c>
      <c r="D7236" s="17">
        <v>0.1598883945</v>
      </c>
      <c r="E7236" s="74">
        <v>0.16310377979999999</v>
      </c>
      <c r="F7236" s="74">
        <v>0.14016440320000001</v>
      </c>
      <c r="G7236" s="17">
        <v>0.1762577337</v>
      </c>
      <c r="J7236" s="74"/>
      <c r="K7236" s="73"/>
      <c r="L7236" s="73"/>
      <c r="M7236" s="73"/>
      <c r="N7236" s="73"/>
      <c r="O7236" s="69"/>
      <c r="P7236" s="69"/>
      <c r="Q7236" s="69"/>
      <c r="R7236" s="69"/>
      <c r="S7236" s="69"/>
      <c r="T7236" s="69"/>
      <c r="U7236" s="69"/>
      <c r="V7236" s="72"/>
      <c r="W7236" s="71"/>
      <c r="X7236" s="71"/>
    </row>
    <row r="7237" spans="1:24" ht="15.75" thickBot="1">
      <c r="A7237" s="3">
        <v>0.72289999999999999</v>
      </c>
      <c r="B7237" s="17">
        <v>0.2296263519</v>
      </c>
      <c r="C7237" s="17">
        <v>0.1723285765</v>
      </c>
      <c r="D7237" s="17">
        <v>0.1599899595</v>
      </c>
      <c r="E7237" s="74">
        <v>0.16318901550000001</v>
      </c>
      <c r="F7237" s="74">
        <v>0.14026171640000001</v>
      </c>
      <c r="G7237" s="17">
        <v>0.1763491791</v>
      </c>
      <c r="J7237" s="74"/>
      <c r="K7237" s="73"/>
      <c r="L7237" s="73"/>
      <c r="M7237" s="73"/>
      <c r="N7237" s="73"/>
      <c r="O7237" s="69"/>
      <c r="P7237" s="69"/>
      <c r="Q7237" s="69"/>
      <c r="R7237" s="69"/>
      <c r="S7237" s="69"/>
      <c r="T7237" s="69"/>
      <c r="U7237" s="69"/>
      <c r="V7237" s="72"/>
      <c r="W7237" s="71"/>
      <c r="X7237" s="71"/>
    </row>
    <row r="7238" spans="1:24" ht="15.75" thickBot="1">
      <c r="A7238" s="3">
        <v>0.72299999999999998</v>
      </c>
      <c r="B7238" s="17">
        <v>0.22974227750000001</v>
      </c>
      <c r="C7238" s="17">
        <v>0.1724327403</v>
      </c>
      <c r="D7238" s="17">
        <v>0.16009154880000001</v>
      </c>
      <c r="E7238" s="74">
        <v>0.16327427080000001</v>
      </c>
      <c r="F7238" s="74">
        <v>0.14035905500000001</v>
      </c>
      <c r="G7238" s="17">
        <v>0.1764406443</v>
      </c>
      <c r="J7238" s="74"/>
      <c r="K7238" s="73"/>
      <c r="L7238" s="73"/>
      <c r="M7238" s="73"/>
      <c r="N7238" s="73"/>
      <c r="O7238" s="69"/>
      <c r="P7238" s="69"/>
      <c r="Q7238" s="69"/>
      <c r="R7238" s="69"/>
      <c r="S7238" s="69"/>
      <c r="T7238" s="69"/>
      <c r="U7238" s="69"/>
      <c r="V7238" s="72"/>
      <c r="W7238" s="71"/>
      <c r="X7238" s="71"/>
    </row>
    <row r="7239" spans="1:24" ht="15.75" thickBot="1">
      <c r="A7239" s="3">
        <v>0.72309999999999997</v>
      </c>
      <c r="B7239" s="17">
        <v>0.22985822359999999</v>
      </c>
      <c r="C7239" s="17">
        <v>0.17253692779999999</v>
      </c>
      <c r="D7239" s="17">
        <v>0.16019316250000001</v>
      </c>
      <c r="E7239" s="74">
        <v>0.16335954550000001</v>
      </c>
      <c r="F7239" s="74">
        <v>0.140456419</v>
      </c>
      <c r="G7239" s="17">
        <v>0.1765321295</v>
      </c>
      <c r="J7239" s="74"/>
      <c r="K7239" s="73"/>
      <c r="L7239" s="73"/>
      <c r="M7239" s="73"/>
      <c r="N7239" s="73"/>
      <c r="O7239" s="69"/>
      <c r="P7239" s="69"/>
      <c r="Q7239" s="69"/>
      <c r="R7239" s="69"/>
      <c r="S7239" s="69"/>
      <c r="T7239" s="69"/>
      <c r="U7239" s="69"/>
      <c r="V7239" s="72"/>
      <c r="W7239" s="71"/>
      <c r="X7239" s="71"/>
    </row>
    <row r="7240" spans="1:24" ht="15.75" thickBot="1">
      <c r="A7240" s="3">
        <v>0.72319999999999995</v>
      </c>
      <c r="B7240" s="17">
        <v>0.22997419020000001</v>
      </c>
      <c r="C7240" s="17">
        <v>0.17264113889999999</v>
      </c>
      <c r="D7240" s="17">
        <v>0.1602948005</v>
      </c>
      <c r="E7240" s="74">
        <v>0.16344483970000001</v>
      </c>
      <c r="F7240" s="74">
        <v>0.14055380849999999</v>
      </c>
      <c r="G7240" s="17">
        <v>0.1766236346</v>
      </c>
      <c r="J7240" s="74"/>
      <c r="K7240" s="73"/>
      <c r="L7240" s="73"/>
      <c r="M7240" s="73"/>
      <c r="N7240" s="73"/>
      <c r="O7240" s="69"/>
      <c r="P7240" s="69"/>
      <c r="Q7240" s="69"/>
      <c r="R7240" s="69"/>
      <c r="S7240" s="69"/>
      <c r="T7240" s="69"/>
      <c r="U7240" s="69"/>
      <c r="V7240" s="72"/>
      <c r="W7240" s="71"/>
      <c r="X7240" s="71"/>
    </row>
    <row r="7241" spans="1:24" ht="15.75" thickBot="1">
      <c r="A7241" s="3">
        <v>0.72330000000000005</v>
      </c>
      <c r="B7241" s="17">
        <v>0.2300901773</v>
      </c>
      <c r="C7241" s="17">
        <v>0.1727453736</v>
      </c>
      <c r="D7241" s="17">
        <v>0.1603964628</v>
      </c>
      <c r="E7241" s="74">
        <v>0.16353015339999999</v>
      </c>
      <c r="F7241" s="74">
        <v>0.1406512234</v>
      </c>
      <c r="G7241" s="17">
        <v>0.1767151596</v>
      </c>
      <c r="J7241" s="74"/>
      <c r="K7241" s="73"/>
      <c r="L7241" s="73"/>
      <c r="M7241" s="73"/>
      <c r="N7241" s="73"/>
      <c r="O7241" s="69"/>
      <c r="P7241" s="69"/>
      <c r="Q7241" s="69"/>
      <c r="R7241" s="69"/>
      <c r="S7241" s="69"/>
      <c r="T7241" s="69"/>
      <c r="U7241" s="69"/>
      <c r="V7241" s="72"/>
      <c r="W7241" s="71"/>
      <c r="X7241" s="71"/>
    </row>
    <row r="7242" spans="1:24" ht="15.75" thickBot="1">
      <c r="A7242" s="3">
        <v>0.72340000000000004</v>
      </c>
      <c r="B7242" s="17">
        <v>0.23020618500000001</v>
      </c>
      <c r="C7242" s="17">
        <v>0.17284963210000001</v>
      </c>
      <c r="D7242" s="17">
        <v>0.16049814949999999</v>
      </c>
      <c r="E7242" s="74">
        <v>0.16361548670000001</v>
      </c>
      <c r="F7242" s="74">
        <v>0.1407486637</v>
      </c>
      <c r="G7242" s="17">
        <v>0.1768067046</v>
      </c>
      <c r="J7242" s="74"/>
      <c r="K7242" s="73"/>
      <c r="L7242" s="73"/>
      <c r="M7242" s="73"/>
      <c r="N7242" s="73"/>
      <c r="O7242" s="69"/>
      <c r="P7242" s="69"/>
      <c r="Q7242" s="69"/>
      <c r="R7242" s="69"/>
      <c r="S7242" s="69"/>
      <c r="T7242" s="69"/>
      <c r="U7242" s="69"/>
      <c r="V7242" s="72"/>
      <c r="W7242" s="71"/>
      <c r="X7242" s="71"/>
    </row>
    <row r="7243" spans="1:24" ht="15.75" thickBot="1">
      <c r="A7243" s="3">
        <v>0.72350000000000003</v>
      </c>
      <c r="B7243" s="17">
        <v>0.23032221329999999</v>
      </c>
      <c r="C7243" s="17">
        <v>0.1729539142</v>
      </c>
      <c r="D7243" s="17">
        <v>0.16059986060000001</v>
      </c>
      <c r="E7243" s="74">
        <v>0.16370083960000001</v>
      </c>
      <c r="F7243" s="74">
        <v>0.14084612960000001</v>
      </c>
      <c r="G7243" s="17">
        <v>0.17689826959999999</v>
      </c>
      <c r="J7243" s="74"/>
      <c r="K7243" s="73"/>
      <c r="L7243" s="73"/>
      <c r="M7243" s="73"/>
      <c r="N7243" s="73"/>
      <c r="O7243" s="69"/>
      <c r="P7243" s="69"/>
      <c r="Q7243" s="69"/>
      <c r="R7243" s="69"/>
      <c r="S7243" s="69"/>
      <c r="T7243" s="69"/>
      <c r="U7243" s="69"/>
      <c r="V7243" s="72"/>
      <c r="W7243" s="71"/>
      <c r="X7243" s="71"/>
    </row>
    <row r="7244" spans="1:24" ht="15.75" thickBot="1">
      <c r="A7244" s="3">
        <v>0.72360000000000002</v>
      </c>
      <c r="B7244" s="17">
        <v>0.23043826210000001</v>
      </c>
      <c r="C7244" s="17">
        <v>0.17305822009999999</v>
      </c>
      <c r="D7244" s="17">
        <v>0.16070159610000001</v>
      </c>
      <c r="E7244" s="74">
        <v>0.16378621199999999</v>
      </c>
      <c r="F7244" s="74">
        <v>0.14094362099999999</v>
      </c>
      <c r="G7244" s="17">
        <v>0.1769898546</v>
      </c>
      <c r="J7244" s="74"/>
      <c r="K7244" s="73"/>
      <c r="L7244" s="73"/>
      <c r="M7244" s="73"/>
      <c r="N7244" s="73"/>
      <c r="O7244" s="69"/>
      <c r="P7244" s="69"/>
      <c r="Q7244" s="69"/>
      <c r="R7244" s="69"/>
      <c r="S7244" s="69"/>
      <c r="T7244" s="69"/>
      <c r="U7244" s="69"/>
      <c r="V7244" s="72"/>
      <c r="W7244" s="71"/>
      <c r="X7244" s="71"/>
    </row>
    <row r="7245" spans="1:24" ht="15.75" thickBot="1">
      <c r="A7245" s="3">
        <v>0.72370000000000001</v>
      </c>
      <c r="B7245" s="17">
        <v>0.23055433149999999</v>
      </c>
      <c r="C7245" s="17">
        <v>0.17316254980000001</v>
      </c>
      <c r="D7245" s="17">
        <v>0.16080335609999999</v>
      </c>
      <c r="E7245" s="74">
        <v>0.16387160410000001</v>
      </c>
      <c r="F7245" s="74">
        <v>0.1410411379</v>
      </c>
      <c r="G7245" s="17">
        <v>0.17708145959999999</v>
      </c>
      <c r="J7245" s="74"/>
      <c r="K7245" s="73"/>
      <c r="L7245" s="73"/>
      <c r="M7245" s="73"/>
      <c r="N7245" s="73"/>
      <c r="O7245" s="69"/>
      <c r="P7245" s="69"/>
      <c r="Q7245" s="69"/>
      <c r="R7245" s="69"/>
      <c r="S7245" s="69"/>
      <c r="T7245" s="69"/>
      <c r="U7245" s="69"/>
      <c r="V7245" s="72"/>
      <c r="W7245" s="71"/>
      <c r="X7245" s="71"/>
    </row>
    <row r="7246" spans="1:24" ht="15.75" thickBot="1">
      <c r="A7246" s="3">
        <v>0.7238</v>
      </c>
      <c r="B7246" s="17">
        <v>0.2306704215</v>
      </c>
      <c r="C7246" s="17">
        <v>0.17326690319999999</v>
      </c>
      <c r="D7246" s="17">
        <v>0.16090514049999999</v>
      </c>
      <c r="E7246" s="74">
        <v>0.16395701569999999</v>
      </c>
      <c r="F7246" s="74">
        <v>0.14113868030000001</v>
      </c>
      <c r="G7246" s="17">
        <v>0.1771730846</v>
      </c>
      <c r="J7246" s="74"/>
      <c r="K7246" s="73"/>
      <c r="L7246" s="73"/>
      <c r="M7246" s="73"/>
      <c r="N7246" s="73"/>
      <c r="O7246" s="69"/>
      <c r="P7246" s="69"/>
      <c r="Q7246" s="69"/>
      <c r="R7246" s="69"/>
      <c r="S7246" s="69"/>
      <c r="T7246" s="69"/>
      <c r="U7246" s="69"/>
      <c r="V7246" s="72"/>
      <c r="W7246" s="71"/>
      <c r="X7246" s="71"/>
    </row>
    <row r="7247" spans="1:24" ht="15.75" thickBot="1">
      <c r="A7247" s="3">
        <v>0.72389999999999999</v>
      </c>
      <c r="B7247" s="17">
        <v>0.23078653220000001</v>
      </c>
      <c r="C7247" s="17">
        <v>0.17337128030000001</v>
      </c>
      <c r="D7247" s="17">
        <v>0.16100694939999999</v>
      </c>
      <c r="E7247" s="74">
        <v>0.16404244709999999</v>
      </c>
      <c r="F7247" s="74">
        <v>0.14123624839999999</v>
      </c>
      <c r="G7247" s="17">
        <v>0.17726472970000001</v>
      </c>
      <c r="J7247" s="74"/>
      <c r="K7247" s="73"/>
      <c r="L7247" s="73"/>
      <c r="M7247" s="73"/>
      <c r="N7247" s="73"/>
      <c r="O7247" s="69"/>
      <c r="P7247" s="69"/>
      <c r="Q7247" s="69"/>
      <c r="R7247" s="69"/>
      <c r="S7247" s="69"/>
      <c r="T7247" s="69"/>
      <c r="U7247" s="69"/>
      <c r="V7247" s="72"/>
      <c r="W7247" s="71"/>
      <c r="X7247" s="71"/>
    </row>
    <row r="7248" spans="1:24" ht="15.75" thickBot="1">
      <c r="A7248" s="3">
        <v>0.72399999999999998</v>
      </c>
      <c r="B7248" s="17">
        <v>0.23090266349999999</v>
      </c>
      <c r="C7248" s="17">
        <v>0.17347568129999999</v>
      </c>
      <c r="D7248" s="17">
        <v>0.16110878279999999</v>
      </c>
      <c r="E7248" s="74">
        <v>0.16412789799999999</v>
      </c>
      <c r="F7248" s="74">
        <v>0.14133384199999999</v>
      </c>
      <c r="G7248" s="17">
        <v>0.17735639480000001</v>
      </c>
      <c r="J7248" s="74"/>
      <c r="K7248" s="73"/>
      <c r="L7248" s="73"/>
      <c r="M7248" s="73"/>
      <c r="N7248" s="73"/>
      <c r="O7248" s="69"/>
      <c r="P7248" s="69"/>
      <c r="Q7248" s="69"/>
      <c r="R7248" s="69"/>
      <c r="S7248" s="69"/>
      <c r="T7248" s="69"/>
      <c r="U7248" s="69"/>
      <c r="V7248" s="72"/>
      <c r="W7248" s="71"/>
      <c r="X7248" s="71"/>
    </row>
    <row r="7249" spans="1:24" ht="15.75" thickBot="1">
      <c r="A7249" s="3">
        <v>0.72409999999999997</v>
      </c>
      <c r="B7249" s="17">
        <v>0.23101881539999999</v>
      </c>
      <c r="C7249" s="17">
        <v>0.1735801062</v>
      </c>
      <c r="D7249" s="17">
        <v>0.16121064069999999</v>
      </c>
      <c r="E7249" s="74">
        <v>0.1642133687</v>
      </c>
      <c r="F7249" s="74">
        <v>0.1414314612</v>
      </c>
      <c r="G7249" s="17">
        <v>0.17744808009999999</v>
      </c>
      <c r="J7249" s="74"/>
      <c r="K7249" s="73"/>
      <c r="L7249" s="73"/>
      <c r="M7249" s="73"/>
      <c r="N7249" s="73"/>
      <c r="O7249" s="69"/>
      <c r="P7249" s="69"/>
      <c r="Q7249" s="69"/>
      <c r="R7249" s="69"/>
      <c r="S7249" s="69"/>
      <c r="T7249" s="69"/>
      <c r="U7249" s="69"/>
      <c r="V7249" s="72"/>
      <c r="W7249" s="71"/>
      <c r="X7249" s="71"/>
    </row>
    <row r="7250" spans="1:24" ht="15.75" thickBot="1">
      <c r="A7250" s="3">
        <v>0.72419999999999995</v>
      </c>
      <c r="B7250" s="17">
        <v>0.23113498809999999</v>
      </c>
      <c r="C7250" s="17">
        <v>0.1736845548</v>
      </c>
      <c r="D7250" s="17">
        <v>0.16131252309999999</v>
      </c>
      <c r="E7250" s="74">
        <v>0.16429885899999999</v>
      </c>
      <c r="F7250" s="74">
        <v>0.1415291061</v>
      </c>
      <c r="G7250" s="17">
        <v>0.17753978549999999</v>
      </c>
      <c r="J7250" s="74"/>
      <c r="K7250" s="73"/>
      <c r="L7250" s="73"/>
      <c r="M7250" s="73"/>
      <c r="N7250" s="73"/>
      <c r="O7250" s="69"/>
      <c r="P7250" s="69"/>
      <c r="Q7250" s="69"/>
      <c r="R7250" s="69"/>
      <c r="S7250" s="69"/>
      <c r="T7250" s="69"/>
      <c r="U7250" s="69"/>
      <c r="V7250" s="72"/>
      <c r="W7250" s="71"/>
      <c r="X7250" s="71"/>
    </row>
    <row r="7251" spans="1:24" ht="15.75" thickBot="1">
      <c r="A7251" s="3">
        <v>0.72430000000000005</v>
      </c>
      <c r="B7251" s="17">
        <v>0.23125118140000001</v>
      </c>
      <c r="C7251" s="17">
        <v>0.17378902739999999</v>
      </c>
      <c r="D7251" s="17">
        <v>0.16141443010000001</v>
      </c>
      <c r="E7251" s="74">
        <v>0.164384369</v>
      </c>
      <c r="F7251" s="74">
        <v>0.1416267766</v>
      </c>
      <c r="G7251" s="17">
        <v>0.17763151090000001</v>
      </c>
      <c r="J7251" s="74"/>
      <c r="K7251" s="73"/>
      <c r="L7251" s="73"/>
      <c r="M7251" s="73"/>
      <c r="N7251" s="73"/>
      <c r="O7251" s="69"/>
      <c r="P7251" s="69"/>
      <c r="Q7251" s="69"/>
      <c r="R7251" s="69"/>
      <c r="S7251" s="69"/>
      <c r="T7251" s="69"/>
      <c r="U7251" s="69"/>
      <c r="V7251" s="72"/>
      <c r="W7251" s="71"/>
      <c r="X7251" s="71"/>
    </row>
    <row r="7252" spans="1:24" ht="15.75" thickBot="1">
      <c r="A7252" s="3">
        <v>0.72440000000000004</v>
      </c>
      <c r="B7252" s="17">
        <v>0.23136739549999999</v>
      </c>
      <c r="C7252" s="17">
        <v>0.1738935238</v>
      </c>
      <c r="D7252" s="17">
        <v>0.16151636159999999</v>
      </c>
      <c r="E7252" s="74">
        <v>0.16446989879999999</v>
      </c>
      <c r="F7252" s="74">
        <v>0.1417244728</v>
      </c>
      <c r="G7252" s="17">
        <v>0.17772325659999999</v>
      </c>
      <c r="J7252" s="74"/>
      <c r="K7252" s="73"/>
      <c r="L7252" s="73"/>
      <c r="M7252" s="73"/>
      <c r="N7252" s="73"/>
      <c r="O7252" s="69"/>
      <c r="P7252" s="69"/>
      <c r="Q7252" s="69"/>
      <c r="R7252" s="69"/>
      <c r="S7252" s="69"/>
      <c r="T7252" s="69"/>
      <c r="U7252" s="69"/>
      <c r="V7252" s="72"/>
      <c r="W7252" s="71"/>
      <c r="X7252" s="71"/>
    </row>
    <row r="7253" spans="1:24" ht="15.75" thickBot="1">
      <c r="A7253" s="3">
        <v>0.72450000000000003</v>
      </c>
      <c r="B7253" s="17">
        <v>0.23148363029999999</v>
      </c>
      <c r="C7253" s="17">
        <v>0.1739980441</v>
      </c>
      <c r="D7253" s="17">
        <v>0.16161831779999999</v>
      </c>
      <c r="E7253" s="74">
        <v>0.16455544829999999</v>
      </c>
      <c r="F7253" s="74">
        <v>0.14182219469999999</v>
      </c>
      <c r="G7253" s="17">
        <v>0.17781502229999999</v>
      </c>
      <c r="J7253" s="74"/>
      <c r="K7253" s="73"/>
      <c r="L7253" s="73"/>
      <c r="M7253" s="73"/>
      <c r="N7253" s="73"/>
      <c r="O7253" s="69"/>
      <c r="P7253" s="69"/>
      <c r="Q7253" s="69"/>
      <c r="R7253" s="69"/>
      <c r="S7253" s="69"/>
      <c r="T7253" s="69"/>
      <c r="U7253" s="69"/>
      <c r="V7253" s="72"/>
      <c r="W7253" s="71"/>
      <c r="X7253" s="71"/>
    </row>
    <row r="7254" spans="1:24" ht="15.75" thickBot="1">
      <c r="A7254" s="3">
        <v>0.72460000000000002</v>
      </c>
      <c r="B7254" s="17">
        <v>0.23159988579999999</v>
      </c>
      <c r="C7254" s="17">
        <v>0.1741025883</v>
      </c>
      <c r="D7254" s="17">
        <v>0.1617202985</v>
      </c>
      <c r="E7254" s="74">
        <v>0.16464101759999999</v>
      </c>
      <c r="F7254" s="74">
        <v>0.1419199424</v>
      </c>
      <c r="G7254" s="17">
        <v>0.1779068083</v>
      </c>
      <c r="J7254" s="74"/>
      <c r="K7254" s="73"/>
      <c r="L7254" s="73"/>
      <c r="M7254" s="73"/>
      <c r="N7254" s="73"/>
      <c r="O7254" s="69"/>
      <c r="P7254" s="69"/>
      <c r="Q7254" s="69"/>
      <c r="R7254" s="69"/>
      <c r="S7254" s="69"/>
      <c r="T7254" s="69"/>
      <c r="U7254" s="69"/>
      <c r="V7254" s="72"/>
      <c r="W7254" s="71"/>
      <c r="X7254" s="71"/>
    </row>
    <row r="7255" spans="1:24" ht="15.75" thickBot="1">
      <c r="A7255" s="3">
        <v>0.72470000000000001</v>
      </c>
      <c r="B7255" s="17">
        <v>0.23171616219999999</v>
      </c>
      <c r="C7255" s="17">
        <v>0.17420715649999999</v>
      </c>
      <c r="D7255" s="17">
        <v>0.16182230389999999</v>
      </c>
      <c r="E7255" s="74">
        <v>0.1647266067</v>
      </c>
      <c r="F7255" s="74">
        <v>0.14201771569999999</v>
      </c>
      <c r="G7255" s="17">
        <v>0.17799861450000001</v>
      </c>
      <c r="J7255" s="74"/>
      <c r="K7255" s="73"/>
      <c r="L7255" s="73"/>
      <c r="M7255" s="73"/>
      <c r="N7255" s="73"/>
      <c r="O7255" s="69"/>
      <c r="P7255" s="69"/>
      <c r="Q7255" s="69"/>
      <c r="R7255" s="69"/>
      <c r="S7255" s="69"/>
      <c r="T7255" s="69"/>
      <c r="U7255" s="69"/>
      <c r="V7255" s="72"/>
      <c r="W7255" s="71"/>
      <c r="X7255" s="71"/>
    </row>
    <row r="7256" spans="1:24" ht="15.75" thickBot="1">
      <c r="A7256" s="3">
        <v>0.7248</v>
      </c>
      <c r="B7256" s="17">
        <v>0.23183245929999999</v>
      </c>
      <c r="C7256" s="17">
        <v>0.17431174869999999</v>
      </c>
      <c r="D7256" s="17">
        <v>0.16192433389999999</v>
      </c>
      <c r="E7256" s="74">
        <v>0.1648122155</v>
      </c>
      <c r="F7256" s="74">
        <v>0.14211551480000001</v>
      </c>
      <c r="G7256" s="17">
        <v>0.17809044090000001</v>
      </c>
      <c r="J7256" s="74"/>
      <c r="K7256" s="73"/>
      <c r="L7256" s="73"/>
      <c r="M7256" s="73"/>
      <c r="N7256" s="73"/>
      <c r="O7256" s="69"/>
      <c r="P7256" s="69"/>
      <c r="Q7256" s="69"/>
      <c r="R7256" s="69"/>
      <c r="S7256" s="69"/>
      <c r="T7256" s="69"/>
      <c r="U7256" s="69"/>
      <c r="V7256" s="72"/>
      <c r="W7256" s="71"/>
      <c r="X7256" s="71"/>
    </row>
    <row r="7257" spans="1:24" ht="15.75" thickBot="1">
      <c r="A7257" s="3">
        <v>0.72489999999999999</v>
      </c>
      <c r="B7257" s="17">
        <v>0.23194877720000001</v>
      </c>
      <c r="C7257" s="17">
        <v>0.1744163648</v>
      </c>
      <c r="D7257" s="17">
        <v>0.16202638859999999</v>
      </c>
      <c r="E7257" s="74">
        <v>0.1648978442</v>
      </c>
      <c r="F7257" s="74">
        <v>0.1422133397</v>
      </c>
      <c r="G7257" s="17">
        <v>0.17818228750000001</v>
      </c>
      <c r="J7257" s="74"/>
      <c r="K7257" s="73"/>
      <c r="L7257" s="73"/>
      <c r="M7257" s="73"/>
      <c r="N7257" s="73"/>
      <c r="O7257" s="69"/>
      <c r="P7257" s="69"/>
      <c r="Q7257" s="69"/>
      <c r="R7257" s="69"/>
      <c r="S7257" s="69"/>
      <c r="T7257" s="69"/>
      <c r="U7257" s="69"/>
      <c r="V7257" s="72"/>
      <c r="W7257" s="71"/>
      <c r="X7257" s="71"/>
    </row>
    <row r="7258" spans="1:24" ht="15.75" thickBot="1">
      <c r="A7258" s="3">
        <v>0.72499999999999998</v>
      </c>
      <c r="B7258" s="17">
        <v>0.23206511599999999</v>
      </c>
      <c r="C7258" s="17">
        <v>0.1745210049</v>
      </c>
      <c r="D7258" s="17">
        <v>0.162128468</v>
      </c>
      <c r="E7258" s="74">
        <v>0.16498349270000001</v>
      </c>
      <c r="F7258" s="74">
        <v>0.1423111903</v>
      </c>
      <c r="G7258" s="17">
        <v>0.1782741544</v>
      </c>
      <c r="J7258" s="74"/>
      <c r="K7258" s="73"/>
      <c r="L7258" s="73"/>
      <c r="M7258" s="73"/>
      <c r="N7258" s="73"/>
      <c r="O7258" s="69"/>
      <c r="P7258" s="69"/>
      <c r="Q7258" s="69"/>
      <c r="R7258" s="69"/>
      <c r="S7258" s="69"/>
      <c r="T7258" s="69"/>
      <c r="U7258" s="69"/>
      <c r="V7258" s="72"/>
      <c r="W7258" s="71"/>
      <c r="X7258" s="71"/>
    </row>
    <row r="7259" spans="1:24" ht="15.75" thickBot="1">
      <c r="A7259" s="3">
        <v>0.72509999999999997</v>
      </c>
      <c r="B7259" s="17">
        <v>0.23218147559999999</v>
      </c>
      <c r="C7259" s="17">
        <v>0.17462566900000001</v>
      </c>
      <c r="D7259" s="17">
        <v>0.1622305721</v>
      </c>
      <c r="E7259" s="74">
        <v>0.1650691611</v>
      </c>
      <c r="F7259" s="74">
        <v>0.14240906680000001</v>
      </c>
      <c r="G7259" s="17">
        <v>0.17836604149999999</v>
      </c>
      <c r="J7259" s="74"/>
      <c r="K7259" s="73"/>
      <c r="L7259" s="73"/>
      <c r="M7259" s="73"/>
      <c r="N7259" s="73"/>
      <c r="O7259" s="69"/>
      <c r="P7259" s="69"/>
      <c r="Q7259" s="69"/>
      <c r="R7259" s="69"/>
      <c r="S7259" s="69"/>
      <c r="T7259" s="69"/>
      <c r="U7259" s="69"/>
      <c r="V7259" s="72"/>
      <c r="W7259" s="71"/>
      <c r="X7259" s="71"/>
    </row>
    <row r="7260" spans="1:24" ht="15.75" thickBot="1">
      <c r="A7260" s="3">
        <v>0.72519999999999996</v>
      </c>
      <c r="B7260" s="17">
        <v>0.232297856</v>
      </c>
      <c r="C7260" s="17">
        <v>0.17473035719999999</v>
      </c>
      <c r="D7260" s="17">
        <v>0.16233270089999999</v>
      </c>
      <c r="E7260" s="74">
        <v>0.16515484929999999</v>
      </c>
      <c r="F7260" s="74">
        <v>0.14250696909999999</v>
      </c>
      <c r="G7260" s="17">
        <v>0.1784579489</v>
      </c>
      <c r="J7260" s="74"/>
      <c r="K7260" s="73"/>
      <c r="L7260" s="73"/>
      <c r="M7260" s="73"/>
      <c r="N7260" s="73"/>
      <c r="O7260" s="69"/>
      <c r="P7260" s="69"/>
      <c r="Q7260" s="69"/>
      <c r="R7260" s="69"/>
      <c r="S7260" s="69"/>
      <c r="T7260" s="69"/>
      <c r="U7260" s="69"/>
      <c r="V7260" s="72"/>
      <c r="W7260" s="71"/>
      <c r="X7260" s="71"/>
    </row>
    <row r="7261" spans="1:24" ht="15.75" thickBot="1">
      <c r="A7261" s="3">
        <v>0.72529999999999994</v>
      </c>
      <c r="B7261" s="17">
        <v>0.23241425739999999</v>
      </c>
      <c r="C7261" s="17">
        <v>0.17483506939999999</v>
      </c>
      <c r="D7261" s="17">
        <v>0.1624348545</v>
      </c>
      <c r="E7261" s="74">
        <v>0.1652405575</v>
      </c>
      <c r="F7261" s="74">
        <v>0.14260489730000001</v>
      </c>
      <c r="G7261" s="17">
        <v>0.1785498767</v>
      </c>
      <c r="J7261" s="74"/>
      <c r="K7261" s="73"/>
      <c r="L7261" s="73"/>
      <c r="M7261" s="73"/>
      <c r="N7261" s="73"/>
      <c r="O7261" s="69"/>
      <c r="P7261" s="69"/>
      <c r="Q7261" s="69"/>
      <c r="R7261" s="69"/>
      <c r="S7261" s="69"/>
      <c r="T7261" s="69"/>
      <c r="U7261" s="69"/>
      <c r="V7261" s="72"/>
      <c r="W7261" s="71"/>
      <c r="X7261" s="71"/>
    </row>
    <row r="7262" spans="1:24" ht="15.75" thickBot="1">
      <c r="A7262" s="3">
        <v>0.72540000000000004</v>
      </c>
      <c r="B7262" s="17">
        <v>0.23253067960000001</v>
      </c>
      <c r="C7262" s="17">
        <v>0.17493980570000001</v>
      </c>
      <c r="D7262" s="17">
        <v>0.16253703289999999</v>
      </c>
      <c r="E7262" s="74">
        <v>0.1653262855</v>
      </c>
      <c r="F7262" s="74">
        <v>0.1427028514</v>
      </c>
      <c r="G7262" s="17">
        <v>0.17864182470000001</v>
      </c>
      <c r="J7262" s="74"/>
      <c r="K7262" s="73"/>
      <c r="L7262" s="73"/>
      <c r="M7262" s="73"/>
      <c r="N7262" s="73"/>
      <c r="O7262" s="69"/>
      <c r="P7262" s="69"/>
      <c r="Q7262" s="69"/>
      <c r="R7262" s="69"/>
      <c r="S7262" s="69"/>
      <c r="T7262" s="69"/>
      <c r="U7262" s="69"/>
      <c r="V7262" s="72"/>
      <c r="W7262" s="71"/>
      <c r="X7262" s="71"/>
    </row>
    <row r="7263" spans="1:24" ht="15.75" thickBot="1">
      <c r="A7263" s="3">
        <v>0.72550000000000003</v>
      </c>
      <c r="B7263" s="17">
        <v>0.23264712269999999</v>
      </c>
      <c r="C7263" s="17">
        <v>0.17504456609999999</v>
      </c>
      <c r="D7263" s="17">
        <v>0.16263923599999999</v>
      </c>
      <c r="E7263" s="74">
        <v>0.1654120335</v>
      </c>
      <c r="F7263" s="74">
        <v>0.14280083129999999</v>
      </c>
      <c r="G7263" s="17">
        <v>0.17873379319999999</v>
      </c>
      <c r="J7263" s="74"/>
      <c r="K7263" s="73"/>
      <c r="L7263" s="73"/>
      <c r="M7263" s="73"/>
      <c r="N7263" s="73"/>
      <c r="O7263" s="69"/>
      <c r="P7263" s="69"/>
      <c r="Q7263" s="69"/>
      <c r="R7263" s="69"/>
      <c r="S7263" s="69"/>
      <c r="T7263" s="69"/>
      <c r="U7263" s="69"/>
      <c r="V7263" s="72"/>
      <c r="W7263" s="71"/>
      <c r="X7263" s="71"/>
    </row>
    <row r="7264" spans="1:24" ht="15.75" thickBot="1">
      <c r="A7264" s="3">
        <v>0.72560000000000002</v>
      </c>
      <c r="B7264" s="17">
        <v>0.23276358680000001</v>
      </c>
      <c r="C7264" s="17">
        <v>0.1751493506</v>
      </c>
      <c r="D7264" s="17">
        <v>0.16274146389999999</v>
      </c>
      <c r="E7264" s="74">
        <v>0.16549780140000001</v>
      </c>
      <c r="F7264" s="74">
        <v>0.14289883719999999</v>
      </c>
      <c r="G7264" s="17">
        <v>0.17882578190000001</v>
      </c>
      <c r="J7264" s="74"/>
      <c r="K7264" s="73"/>
      <c r="L7264" s="73"/>
      <c r="M7264" s="73"/>
      <c r="N7264" s="73"/>
      <c r="O7264" s="69"/>
      <c r="P7264" s="69"/>
      <c r="Q7264" s="69"/>
      <c r="R7264" s="69"/>
      <c r="S7264" s="69"/>
      <c r="T7264" s="69"/>
      <c r="U7264" s="69"/>
      <c r="V7264" s="72"/>
      <c r="W7264" s="71"/>
      <c r="X7264" s="71"/>
    </row>
    <row r="7265" spans="1:24" ht="15.75" thickBot="1">
      <c r="A7265" s="3">
        <v>0.72570000000000001</v>
      </c>
      <c r="B7265" s="17">
        <v>0.23288007190000001</v>
      </c>
      <c r="C7265" s="17">
        <v>0.17525415929999999</v>
      </c>
      <c r="D7265" s="17">
        <v>0.1628437167</v>
      </c>
      <c r="E7265" s="74">
        <v>0.1655835893</v>
      </c>
      <c r="F7265" s="74">
        <v>0.142996869</v>
      </c>
      <c r="G7265" s="17">
        <v>0.1789177911</v>
      </c>
      <c r="J7265" s="74"/>
      <c r="K7265" s="73"/>
      <c r="L7265" s="73"/>
      <c r="M7265" s="73"/>
      <c r="N7265" s="73"/>
      <c r="O7265" s="69"/>
      <c r="P7265" s="69"/>
      <c r="Q7265" s="69"/>
      <c r="R7265" s="69"/>
      <c r="S7265" s="69"/>
      <c r="T7265" s="69"/>
      <c r="U7265" s="69"/>
      <c r="V7265" s="72"/>
      <c r="W7265" s="71"/>
      <c r="X7265" s="71"/>
    </row>
    <row r="7266" spans="1:24" ht="15.75" thickBot="1">
      <c r="A7266" s="3">
        <v>0.7258</v>
      </c>
      <c r="B7266" s="17">
        <v>0.2329965779</v>
      </c>
      <c r="C7266" s="17">
        <v>0.1753589921</v>
      </c>
      <c r="D7266" s="17">
        <v>0.16294599430000001</v>
      </c>
      <c r="E7266" s="74">
        <v>0.1656693971</v>
      </c>
      <c r="F7266" s="74">
        <v>0.14309492670000001</v>
      </c>
      <c r="G7266" s="17">
        <v>0.17900982060000001</v>
      </c>
      <c r="J7266" s="74"/>
      <c r="K7266" s="73"/>
      <c r="L7266" s="73"/>
      <c r="M7266" s="73"/>
      <c r="N7266" s="73"/>
      <c r="O7266" s="69"/>
      <c r="P7266" s="69"/>
      <c r="Q7266" s="69"/>
      <c r="R7266" s="69"/>
      <c r="S7266" s="69"/>
      <c r="T7266" s="69"/>
      <c r="U7266" s="69"/>
      <c r="V7266" s="72"/>
      <c r="W7266" s="71"/>
      <c r="X7266" s="71"/>
    </row>
    <row r="7267" spans="1:24" ht="15.75" thickBot="1">
      <c r="A7267" s="3">
        <v>0.72589999999999999</v>
      </c>
      <c r="B7267" s="17">
        <v>0.2331131048</v>
      </c>
      <c r="C7267" s="17">
        <v>0.17546384910000001</v>
      </c>
      <c r="D7267" s="17">
        <v>0.16304829679999999</v>
      </c>
      <c r="E7267" s="74">
        <v>0.16575522500000001</v>
      </c>
      <c r="F7267" s="74">
        <v>0.1431930105</v>
      </c>
      <c r="G7267" s="17">
        <v>0.17910187059999999</v>
      </c>
      <c r="J7267" s="74"/>
      <c r="K7267" s="73"/>
      <c r="L7267" s="73"/>
      <c r="M7267" s="73"/>
      <c r="N7267" s="73"/>
      <c r="O7267" s="69"/>
      <c r="P7267" s="69"/>
      <c r="Q7267" s="69"/>
      <c r="R7267" s="69"/>
      <c r="S7267" s="69"/>
      <c r="T7267" s="69"/>
      <c r="U7267" s="69"/>
      <c r="V7267" s="72"/>
      <c r="W7267" s="71"/>
      <c r="X7267" s="71"/>
    </row>
    <row r="7268" spans="1:24" ht="15.75" thickBot="1">
      <c r="A7268" s="3">
        <v>0.72599999999999998</v>
      </c>
      <c r="B7268" s="17">
        <v>0.23322965279999999</v>
      </c>
      <c r="C7268" s="17">
        <v>0.1755687303</v>
      </c>
      <c r="D7268" s="17">
        <v>0.16315062420000001</v>
      </c>
      <c r="E7268" s="74">
        <v>0.1658410729</v>
      </c>
      <c r="F7268" s="74">
        <v>0.14329112020000001</v>
      </c>
      <c r="G7268" s="17">
        <v>0.179193941</v>
      </c>
      <c r="J7268" s="74"/>
      <c r="K7268" s="73"/>
      <c r="L7268" s="73"/>
      <c r="M7268" s="73"/>
      <c r="N7268" s="73"/>
      <c r="O7268" s="69"/>
      <c r="P7268" s="69"/>
      <c r="Q7268" s="69"/>
      <c r="R7268" s="69"/>
      <c r="S7268" s="69"/>
      <c r="T7268" s="69"/>
      <c r="U7268" s="69"/>
      <c r="V7268" s="72"/>
      <c r="W7268" s="71"/>
      <c r="X7268" s="71"/>
    </row>
    <row r="7269" spans="1:24" ht="15.75" thickBot="1">
      <c r="A7269" s="3">
        <v>0.72609999999999997</v>
      </c>
      <c r="B7269" s="17">
        <v>0.23334622190000001</v>
      </c>
      <c r="C7269" s="17">
        <v>0.17567363559999999</v>
      </c>
      <c r="D7269" s="17">
        <v>0.1632529764</v>
      </c>
      <c r="E7269" s="74">
        <v>0.16592694080000001</v>
      </c>
      <c r="F7269" s="74">
        <v>0.14338925599999999</v>
      </c>
      <c r="G7269" s="17">
        <v>0.1792860319</v>
      </c>
      <c r="J7269" s="74"/>
      <c r="K7269" s="73"/>
      <c r="L7269" s="73"/>
      <c r="M7269" s="73"/>
      <c r="N7269" s="73"/>
      <c r="O7269" s="69"/>
      <c r="P7269" s="69"/>
      <c r="Q7269" s="69"/>
      <c r="R7269" s="69"/>
      <c r="S7269" s="69"/>
      <c r="T7269" s="69"/>
      <c r="U7269" s="69"/>
      <c r="V7269" s="72"/>
      <c r="W7269" s="71"/>
      <c r="X7269" s="71"/>
    </row>
    <row r="7270" spans="1:24" ht="15.75" thickBot="1">
      <c r="A7270" s="3">
        <v>0.72619999999999996</v>
      </c>
      <c r="B7270" s="17">
        <v>0.23346281190000001</v>
      </c>
      <c r="C7270" s="17">
        <v>0.17577856529999999</v>
      </c>
      <c r="D7270" s="17">
        <v>0.1633553536</v>
      </c>
      <c r="E7270" s="74">
        <v>0.1660128287</v>
      </c>
      <c r="F7270" s="74">
        <v>0.14348741779999999</v>
      </c>
      <c r="G7270" s="17">
        <v>0.17937814320000001</v>
      </c>
      <c r="J7270" s="74"/>
      <c r="K7270" s="73"/>
      <c r="L7270" s="73"/>
      <c r="M7270" s="73"/>
      <c r="N7270" s="73"/>
      <c r="O7270" s="69"/>
      <c r="P7270" s="69"/>
      <c r="Q7270" s="69"/>
      <c r="R7270" s="69"/>
      <c r="S7270" s="69"/>
      <c r="T7270" s="69"/>
      <c r="U7270" s="69"/>
      <c r="V7270" s="72"/>
      <c r="W7270" s="71"/>
      <c r="X7270" s="71"/>
    </row>
    <row r="7271" spans="1:24" ht="15.75" thickBot="1">
      <c r="A7271" s="3">
        <v>0.72629999999999995</v>
      </c>
      <c r="B7271" s="17">
        <v>0.23357942300000001</v>
      </c>
      <c r="C7271" s="17">
        <v>0.1758835191</v>
      </c>
      <c r="D7271" s="17">
        <v>0.16345775579999999</v>
      </c>
      <c r="E7271" s="74">
        <v>0.16609873680000001</v>
      </c>
      <c r="F7271" s="74">
        <v>0.1435856056</v>
      </c>
      <c r="G7271" s="17">
        <v>0.17947027509999999</v>
      </c>
      <c r="J7271" s="74"/>
      <c r="K7271" s="73"/>
      <c r="L7271" s="73"/>
      <c r="M7271" s="73"/>
      <c r="N7271" s="73"/>
      <c r="O7271" s="69"/>
      <c r="P7271" s="69"/>
      <c r="Q7271" s="69"/>
      <c r="R7271" s="69"/>
      <c r="S7271" s="69"/>
      <c r="T7271" s="69"/>
      <c r="U7271" s="69"/>
      <c r="V7271" s="72"/>
      <c r="W7271" s="71"/>
      <c r="X7271" s="71"/>
    </row>
    <row r="7272" spans="1:24" ht="15.75" thickBot="1">
      <c r="A7272" s="3">
        <v>0.72640000000000005</v>
      </c>
      <c r="B7272" s="17">
        <v>0.2336960552</v>
      </c>
      <c r="C7272" s="17">
        <v>0.17598849729999999</v>
      </c>
      <c r="D7272" s="17">
        <v>0.16356018289999999</v>
      </c>
      <c r="E7272" s="74">
        <v>0.1661846649</v>
      </c>
      <c r="F7272" s="74">
        <v>0.1436838195</v>
      </c>
      <c r="G7272" s="17">
        <v>0.1795624274</v>
      </c>
      <c r="J7272" s="74"/>
      <c r="K7272" s="73"/>
      <c r="L7272" s="73"/>
      <c r="M7272" s="73"/>
      <c r="N7272" s="73"/>
      <c r="O7272" s="69"/>
      <c r="P7272" s="69"/>
      <c r="Q7272" s="69"/>
      <c r="R7272" s="69"/>
      <c r="S7272" s="69"/>
      <c r="T7272" s="69"/>
      <c r="U7272" s="69"/>
      <c r="V7272" s="72"/>
      <c r="W7272" s="71"/>
      <c r="X7272" s="71"/>
    </row>
    <row r="7273" spans="1:24" ht="15.75" thickBot="1">
      <c r="A7273" s="3">
        <v>0.72650000000000003</v>
      </c>
      <c r="B7273" s="17">
        <v>0.23381270849999999</v>
      </c>
      <c r="C7273" s="17">
        <v>0.17609349969999999</v>
      </c>
      <c r="D7273" s="17">
        <v>0.163662635</v>
      </c>
      <c r="E7273" s="74">
        <v>0.16627061309999999</v>
      </c>
      <c r="F7273" s="74">
        <v>0.14378205960000001</v>
      </c>
      <c r="G7273" s="17">
        <v>0.17965460029999999</v>
      </c>
      <c r="J7273" s="74"/>
      <c r="K7273" s="73"/>
      <c r="L7273" s="73"/>
      <c r="M7273" s="73"/>
      <c r="N7273" s="73"/>
      <c r="O7273" s="69"/>
      <c r="P7273" s="69"/>
      <c r="Q7273" s="69"/>
      <c r="R7273" s="69"/>
      <c r="S7273" s="69"/>
      <c r="T7273" s="69"/>
      <c r="U7273" s="69"/>
      <c r="V7273" s="72"/>
      <c r="W7273" s="71"/>
      <c r="X7273" s="71"/>
    </row>
    <row r="7274" spans="1:24" ht="15.75" thickBot="1">
      <c r="A7274" s="3">
        <v>0.72660000000000002</v>
      </c>
      <c r="B7274" s="17">
        <v>0.23392938290000001</v>
      </c>
      <c r="C7274" s="17">
        <v>0.17619852650000001</v>
      </c>
      <c r="D7274" s="17">
        <v>0.1637651121</v>
      </c>
      <c r="E7274" s="74">
        <v>0.16635658149999999</v>
      </c>
      <c r="F7274" s="74">
        <v>0.14388032570000001</v>
      </c>
      <c r="G7274" s="17">
        <v>0.17974679369999999</v>
      </c>
      <c r="J7274" s="74"/>
      <c r="K7274" s="73"/>
      <c r="L7274" s="73"/>
      <c r="M7274" s="73"/>
      <c r="N7274" s="73"/>
      <c r="O7274" s="69"/>
      <c r="P7274" s="69"/>
      <c r="Q7274" s="69"/>
      <c r="R7274" s="69"/>
      <c r="S7274" s="69"/>
      <c r="T7274" s="69"/>
      <c r="U7274" s="69"/>
      <c r="V7274" s="72"/>
      <c r="W7274" s="71"/>
      <c r="X7274" s="71"/>
    </row>
    <row r="7275" spans="1:24" ht="15.75" thickBot="1">
      <c r="A7275" s="3">
        <v>0.72670000000000001</v>
      </c>
      <c r="B7275" s="17">
        <v>0.2340460785</v>
      </c>
      <c r="C7275" s="17">
        <v>0.1763035775</v>
      </c>
      <c r="D7275" s="17">
        <v>0.16386761429999999</v>
      </c>
      <c r="E7275" s="74">
        <v>0.16644257000000001</v>
      </c>
      <c r="F7275" s="74">
        <v>0.143978618</v>
      </c>
      <c r="G7275" s="17">
        <v>0.1798390077</v>
      </c>
      <c r="J7275" s="74"/>
      <c r="K7275" s="73"/>
      <c r="L7275" s="73"/>
      <c r="M7275" s="73"/>
      <c r="N7275" s="73"/>
      <c r="O7275" s="69"/>
      <c r="P7275" s="69"/>
      <c r="Q7275" s="69"/>
      <c r="R7275" s="69"/>
      <c r="S7275" s="69"/>
      <c r="T7275" s="69"/>
      <c r="U7275" s="69"/>
      <c r="V7275" s="72"/>
      <c r="W7275" s="71"/>
      <c r="X7275" s="71"/>
    </row>
    <row r="7276" spans="1:24" ht="15.75" thickBot="1">
      <c r="A7276" s="3">
        <v>0.7268</v>
      </c>
      <c r="B7276" s="17">
        <v>0.2341627952</v>
      </c>
      <c r="C7276" s="17">
        <v>0.176408653</v>
      </c>
      <c r="D7276" s="17">
        <v>0.16397014139999999</v>
      </c>
      <c r="E7276" s="74">
        <v>0.16652857870000001</v>
      </c>
      <c r="F7276" s="74">
        <v>0.1440769365</v>
      </c>
      <c r="G7276" s="17">
        <v>0.17993124220000001</v>
      </c>
      <c r="J7276" s="74"/>
      <c r="K7276" s="73"/>
      <c r="L7276" s="73"/>
      <c r="M7276" s="73"/>
      <c r="N7276" s="73"/>
      <c r="O7276" s="69"/>
      <c r="P7276" s="69"/>
      <c r="Q7276" s="69"/>
      <c r="R7276" s="69"/>
      <c r="S7276" s="69"/>
      <c r="T7276" s="69"/>
      <c r="U7276" s="69"/>
      <c r="V7276" s="72"/>
      <c r="W7276" s="71"/>
      <c r="X7276" s="71"/>
    </row>
    <row r="7277" spans="1:24" ht="15.75" thickBot="1">
      <c r="A7277" s="3">
        <v>0.72689999999999999</v>
      </c>
      <c r="B7277" s="17">
        <v>0.23427953300000001</v>
      </c>
      <c r="C7277" s="17">
        <v>0.17651375280000001</v>
      </c>
      <c r="D7277" s="17">
        <v>0.16407269369999999</v>
      </c>
      <c r="E7277" s="74">
        <v>0.16661460759999999</v>
      </c>
      <c r="F7277" s="74">
        <v>0.1441752811</v>
      </c>
      <c r="G7277" s="17">
        <v>0.18002349740000001</v>
      </c>
      <c r="J7277" s="74"/>
      <c r="K7277" s="73"/>
      <c r="L7277" s="73"/>
      <c r="M7277" s="73"/>
      <c r="N7277" s="73"/>
      <c r="O7277" s="69"/>
      <c r="P7277" s="69"/>
      <c r="Q7277" s="69"/>
      <c r="R7277" s="69"/>
      <c r="S7277" s="69"/>
      <c r="T7277" s="69"/>
      <c r="U7277" s="69"/>
      <c r="V7277" s="72"/>
      <c r="W7277" s="71"/>
      <c r="X7277" s="71"/>
    </row>
    <row r="7278" spans="1:24" ht="15.75" thickBot="1">
      <c r="A7278" s="3">
        <v>0.72699999999999998</v>
      </c>
      <c r="B7278" s="17">
        <v>0.23439629209999999</v>
      </c>
      <c r="C7278" s="17">
        <v>0.1766188769</v>
      </c>
      <c r="D7278" s="17">
        <v>0.16417527100000001</v>
      </c>
      <c r="E7278" s="74">
        <v>0.1667006566</v>
      </c>
      <c r="F7278" s="74">
        <v>0.144273652</v>
      </c>
      <c r="G7278" s="17">
        <v>0.1801157732</v>
      </c>
      <c r="J7278" s="74"/>
      <c r="K7278" s="73"/>
      <c r="L7278" s="73"/>
      <c r="M7278" s="73"/>
      <c r="N7278" s="73"/>
      <c r="O7278" s="69"/>
      <c r="P7278" s="69"/>
      <c r="Q7278" s="69"/>
      <c r="R7278" s="69"/>
      <c r="S7278" s="69"/>
      <c r="T7278" s="69"/>
      <c r="U7278" s="69"/>
      <c r="V7278" s="72"/>
      <c r="W7278" s="71"/>
      <c r="X7278" s="71"/>
    </row>
    <row r="7279" spans="1:24" ht="15.75" thickBot="1">
      <c r="A7279" s="3">
        <v>0.72709999999999997</v>
      </c>
      <c r="B7279" s="17">
        <v>0.23451307229999999</v>
      </c>
      <c r="C7279" s="17">
        <v>0.17672402549999999</v>
      </c>
      <c r="D7279" s="17">
        <v>0.1642778735</v>
      </c>
      <c r="E7279" s="74">
        <v>0.16678672589999999</v>
      </c>
      <c r="F7279" s="74">
        <v>0.144372049</v>
      </c>
      <c r="G7279" s="17">
        <v>0.18020806959999999</v>
      </c>
      <c r="J7279" s="74"/>
      <c r="K7279" s="73"/>
      <c r="L7279" s="73"/>
      <c r="M7279" s="73"/>
      <c r="N7279" s="73"/>
      <c r="O7279" s="69"/>
      <c r="P7279" s="69"/>
      <c r="Q7279" s="69"/>
      <c r="R7279" s="69"/>
      <c r="S7279" s="69"/>
      <c r="T7279" s="69"/>
      <c r="U7279" s="69"/>
      <c r="V7279" s="72"/>
      <c r="W7279" s="71"/>
      <c r="X7279" s="71"/>
    </row>
    <row r="7280" spans="1:24" ht="15.75" thickBot="1">
      <c r="A7280" s="3">
        <v>0.72719999999999996</v>
      </c>
      <c r="B7280" s="17">
        <v>0.2346298738</v>
      </c>
      <c r="C7280" s="17">
        <v>0.17682919859999999</v>
      </c>
      <c r="D7280" s="17">
        <v>0.16438050100000001</v>
      </c>
      <c r="E7280" s="74">
        <v>0.16687281540000001</v>
      </c>
      <c r="F7280" s="74">
        <v>0.14447047230000001</v>
      </c>
      <c r="G7280" s="17">
        <v>0.18030038670000001</v>
      </c>
      <c r="J7280" s="74"/>
      <c r="K7280" s="73"/>
      <c r="L7280" s="73"/>
      <c r="M7280" s="73"/>
      <c r="N7280" s="73"/>
      <c r="O7280" s="69"/>
      <c r="P7280" s="69"/>
      <c r="Q7280" s="69"/>
      <c r="R7280" s="69"/>
      <c r="S7280" s="69"/>
      <c r="T7280" s="69"/>
      <c r="U7280" s="69"/>
      <c r="V7280" s="72"/>
      <c r="W7280" s="71"/>
      <c r="X7280" s="71"/>
    </row>
    <row r="7281" spans="1:24" ht="15.75" thickBot="1">
      <c r="A7281" s="3">
        <v>0.72729999999999995</v>
      </c>
      <c r="B7281" s="17">
        <v>0.23474669649999999</v>
      </c>
      <c r="C7281" s="17">
        <v>0.17693439599999999</v>
      </c>
      <c r="D7281" s="17">
        <v>0.1644831538</v>
      </c>
      <c r="E7281" s="74">
        <v>0.1669589252</v>
      </c>
      <c r="F7281" s="74">
        <v>0.14456892190000001</v>
      </c>
      <c r="G7281" s="17">
        <v>0.18039272449999999</v>
      </c>
      <c r="J7281" s="74"/>
      <c r="K7281" s="73"/>
      <c r="L7281" s="73"/>
      <c r="M7281" s="73"/>
      <c r="N7281" s="73"/>
      <c r="O7281" s="69"/>
      <c r="P7281" s="69"/>
      <c r="Q7281" s="69"/>
      <c r="R7281" s="69"/>
      <c r="S7281" s="69"/>
      <c r="T7281" s="69"/>
      <c r="U7281" s="69"/>
      <c r="V7281" s="72"/>
      <c r="W7281" s="71"/>
      <c r="X7281" s="71"/>
    </row>
    <row r="7282" spans="1:24" ht="15.75" thickBot="1">
      <c r="A7282" s="3">
        <v>0.72740000000000005</v>
      </c>
      <c r="B7282" s="17">
        <v>0.2348635405</v>
      </c>
      <c r="C7282" s="17">
        <v>0.17703961800000001</v>
      </c>
      <c r="D7282" s="17">
        <v>0.16458583169999999</v>
      </c>
      <c r="E7282" s="74">
        <v>0.16704505519999999</v>
      </c>
      <c r="F7282" s="74">
        <v>0.14466739780000001</v>
      </c>
      <c r="G7282" s="17">
        <v>0.18048508299999999</v>
      </c>
      <c r="J7282" s="74"/>
      <c r="K7282" s="73"/>
      <c r="L7282" s="73"/>
      <c r="M7282" s="73"/>
      <c r="N7282" s="73"/>
      <c r="O7282" s="69"/>
      <c r="P7282" s="69"/>
      <c r="Q7282" s="69"/>
      <c r="R7282" s="69"/>
      <c r="S7282" s="69"/>
      <c r="T7282" s="69"/>
      <c r="U7282" s="69"/>
      <c r="V7282" s="72"/>
      <c r="W7282" s="71"/>
      <c r="X7282" s="71"/>
    </row>
    <row r="7283" spans="1:24" ht="15.75" thickBot="1">
      <c r="A7283" s="3">
        <v>0.72750000000000004</v>
      </c>
      <c r="B7283" s="17">
        <v>0.23498040579999999</v>
      </c>
      <c r="C7283" s="17">
        <v>0.17714486439999999</v>
      </c>
      <c r="D7283" s="17">
        <v>0.1646885347</v>
      </c>
      <c r="E7283" s="74">
        <v>0.1671312056</v>
      </c>
      <c r="F7283" s="74">
        <v>0.1447659</v>
      </c>
      <c r="G7283" s="17">
        <v>0.1805774621</v>
      </c>
      <c r="J7283" s="74"/>
      <c r="K7283" s="73"/>
      <c r="L7283" s="73"/>
      <c r="M7283" s="73"/>
      <c r="N7283" s="73"/>
      <c r="O7283" s="69"/>
      <c r="P7283" s="69"/>
      <c r="Q7283" s="69"/>
      <c r="R7283" s="69"/>
      <c r="S7283" s="69"/>
      <c r="T7283" s="69"/>
      <c r="U7283" s="69"/>
      <c r="V7283" s="72"/>
      <c r="W7283" s="71"/>
      <c r="X7283" s="71"/>
    </row>
    <row r="7284" spans="1:24" ht="15.75" thickBot="1">
      <c r="A7284" s="3">
        <v>0.72760000000000002</v>
      </c>
      <c r="B7284" s="17">
        <v>0.23509729230000001</v>
      </c>
      <c r="C7284" s="17">
        <v>0.17725013540000001</v>
      </c>
      <c r="D7284" s="17">
        <v>0.16479126299999999</v>
      </c>
      <c r="E7284" s="74">
        <v>0.1672173763</v>
      </c>
      <c r="F7284" s="74">
        <v>0.1448644285</v>
      </c>
      <c r="G7284" s="17">
        <v>0.18066986199999999</v>
      </c>
      <c r="J7284" s="74"/>
      <c r="K7284" s="73"/>
      <c r="L7284" s="73"/>
      <c r="M7284" s="73"/>
      <c r="N7284" s="73"/>
      <c r="O7284" s="69"/>
      <c r="P7284" s="69"/>
      <c r="Q7284" s="69"/>
      <c r="R7284" s="69"/>
      <c r="S7284" s="69"/>
      <c r="T7284" s="69"/>
      <c r="U7284" s="69"/>
      <c r="V7284" s="72"/>
      <c r="W7284" s="71"/>
      <c r="X7284" s="71"/>
    </row>
    <row r="7285" spans="1:24" ht="15.75" thickBot="1">
      <c r="A7285" s="3">
        <v>0.72770000000000001</v>
      </c>
      <c r="B7285" s="17">
        <v>0.2352142002</v>
      </c>
      <c r="C7285" s="17">
        <v>0.17735543079999999</v>
      </c>
      <c r="D7285" s="17">
        <v>0.16489401649999999</v>
      </c>
      <c r="E7285" s="74">
        <v>0.1673035672</v>
      </c>
      <c r="F7285" s="74">
        <v>0.14496298329999999</v>
      </c>
      <c r="G7285" s="17">
        <v>0.1807622827</v>
      </c>
      <c r="J7285" s="74"/>
      <c r="K7285" s="73"/>
      <c r="L7285" s="73"/>
      <c r="M7285" s="73"/>
      <c r="N7285" s="73"/>
      <c r="O7285" s="69"/>
      <c r="P7285" s="69"/>
      <c r="Q7285" s="69"/>
      <c r="R7285" s="69"/>
      <c r="S7285" s="69"/>
      <c r="T7285" s="69"/>
      <c r="U7285" s="69"/>
      <c r="V7285" s="72"/>
      <c r="W7285" s="71"/>
      <c r="X7285" s="71"/>
    </row>
    <row r="7286" spans="1:24" ht="15.75" thickBot="1">
      <c r="A7286" s="3">
        <v>0.7278</v>
      </c>
      <c r="B7286" s="17">
        <v>0.23533112940000001</v>
      </c>
      <c r="C7286" s="17">
        <v>0.17746075089999999</v>
      </c>
      <c r="D7286" s="17">
        <v>0.1649967953</v>
      </c>
      <c r="E7286" s="74">
        <v>0.16738977860000001</v>
      </c>
      <c r="F7286" s="74">
        <v>0.14506156449999999</v>
      </c>
      <c r="G7286" s="17">
        <v>0.1808547241</v>
      </c>
      <c r="J7286" s="74"/>
      <c r="K7286" s="73"/>
      <c r="L7286" s="73"/>
      <c r="M7286" s="73"/>
      <c r="N7286" s="73"/>
      <c r="O7286" s="69"/>
      <c r="P7286" s="69"/>
      <c r="Q7286" s="69"/>
      <c r="R7286" s="69"/>
      <c r="S7286" s="69"/>
      <c r="T7286" s="69"/>
      <c r="U7286" s="69"/>
      <c r="V7286" s="72"/>
      <c r="W7286" s="71"/>
      <c r="X7286" s="71"/>
    </row>
    <row r="7287" spans="1:24" ht="15.75" thickBot="1">
      <c r="A7287" s="3">
        <v>0.72789999999999999</v>
      </c>
      <c r="B7287" s="17">
        <v>0.23544808</v>
      </c>
      <c r="C7287" s="17">
        <v>0.17756609540000001</v>
      </c>
      <c r="D7287" s="17">
        <v>0.16509959930000001</v>
      </c>
      <c r="E7287" s="74">
        <v>0.16747601030000001</v>
      </c>
      <c r="F7287" s="74">
        <v>0.14516017210000001</v>
      </c>
      <c r="G7287" s="17">
        <v>0.18094718639999999</v>
      </c>
      <c r="J7287" s="74"/>
      <c r="K7287" s="73"/>
      <c r="L7287" s="73"/>
      <c r="M7287" s="73"/>
      <c r="N7287" s="73"/>
      <c r="O7287" s="69"/>
      <c r="P7287" s="69"/>
      <c r="Q7287" s="69"/>
      <c r="R7287" s="69"/>
      <c r="S7287" s="69"/>
      <c r="T7287" s="69"/>
      <c r="U7287" s="69"/>
      <c r="V7287" s="72"/>
      <c r="W7287" s="71"/>
      <c r="X7287" s="71"/>
    </row>
    <row r="7288" spans="1:24" ht="15.75" thickBot="1">
      <c r="A7288" s="3">
        <v>0.72799999999999998</v>
      </c>
      <c r="B7288" s="17">
        <v>0.23556505189999999</v>
      </c>
      <c r="C7288" s="17">
        <v>0.1776714646</v>
      </c>
      <c r="D7288" s="17">
        <v>0.16520242860000001</v>
      </c>
      <c r="E7288" s="74">
        <v>0.16756226239999999</v>
      </c>
      <c r="F7288" s="74">
        <v>0.14525880620000001</v>
      </c>
      <c r="G7288" s="17">
        <v>0.18103966939999999</v>
      </c>
      <c r="J7288" s="74"/>
      <c r="K7288" s="73"/>
      <c r="L7288" s="73"/>
      <c r="M7288" s="73"/>
      <c r="N7288" s="73"/>
      <c r="O7288" s="69"/>
      <c r="P7288" s="69"/>
      <c r="Q7288" s="69"/>
      <c r="R7288" s="69"/>
      <c r="S7288" s="69"/>
      <c r="T7288" s="69"/>
      <c r="U7288" s="69"/>
      <c r="V7288" s="72"/>
      <c r="W7288" s="71"/>
      <c r="X7288" s="71"/>
    </row>
    <row r="7289" spans="1:24" ht="15.75" thickBot="1">
      <c r="A7289" s="3">
        <v>0.72809999999999997</v>
      </c>
      <c r="B7289" s="17">
        <v>0.2356820452</v>
      </c>
      <c r="C7289" s="17">
        <v>0.17777685839999999</v>
      </c>
      <c r="D7289" s="17">
        <v>0.16530528329999999</v>
      </c>
      <c r="E7289" s="74">
        <v>0.16764853490000001</v>
      </c>
      <c r="F7289" s="74">
        <v>0.14535746660000001</v>
      </c>
      <c r="G7289" s="17">
        <v>0.1811321733</v>
      </c>
      <c r="J7289" s="74"/>
      <c r="K7289" s="73"/>
      <c r="L7289" s="73"/>
      <c r="M7289" s="73"/>
      <c r="N7289" s="73"/>
      <c r="O7289" s="69"/>
      <c r="P7289" s="69"/>
      <c r="Q7289" s="69"/>
      <c r="R7289" s="69"/>
      <c r="S7289" s="69"/>
      <c r="T7289" s="69"/>
      <c r="U7289" s="69"/>
      <c r="V7289" s="72"/>
      <c r="W7289" s="71"/>
      <c r="X7289" s="71"/>
    </row>
    <row r="7290" spans="1:24" ht="15.75" thickBot="1">
      <c r="A7290" s="3">
        <v>0.72819999999999996</v>
      </c>
      <c r="B7290" s="17">
        <v>0.2357990599</v>
      </c>
      <c r="C7290" s="17">
        <v>0.17788227679999999</v>
      </c>
      <c r="D7290" s="17">
        <v>0.16540816320000001</v>
      </c>
      <c r="E7290" s="74">
        <v>0.16773482780000001</v>
      </c>
      <c r="F7290" s="74">
        <v>0.14545615349999999</v>
      </c>
      <c r="G7290" s="17">
        <v>0.18122469799999999</v>
      </c>
      <c r="J7290" s="74"/>
      <c r="K7290" s="73"/>
      <c r="L7290" s="73"/>
      <c r="M7290" s="73"/>
      <c r="N7290" s="73"/>
      <c r="O7290" s="69"/>
      <c r="P7290" s="69"/>
      <c r="Q7290" s="69"/>
      <c r="R7290" s="69"/>
      <c r="S7290" s="69"/>
      <c r="T7290" s="69"/>
      <c r="U7290" s="69"/>
      <c r="V7290" s="72"/>
      <c r="W7290" s="71"/>
      <c r="X7290" s="71"/>
    </row>
    <row r="7291" spans="1:24" ht="15.75" thickBot="1">
      <c r="A7291" s="3">
        <v>0.72829999999999995</v>
      </c>
      <c r="B7291" s="17">
        <v>0.2359160961</v>
      </c>
      <c r="C7291" s="17">
        <v>0.17798771990000001</v>
      </c>
      <c r="D7291" s="17">
        <v>0.1655110685</v>
      </c>
      <c r="E7291" s="74">
        <v>0.1678211412</v>
      </c>
      <c r="F7291" s="74">
        <v>0.1455548669</v>
      </c>
      <c r="G7291" s="17">
        <v>0.1813172435</v>
      </c>
      <c r="J7291" s="74"/>
      <c r="K7291" s="73"/>
      <c r="L7291" s="73"/>
      <c r="M7291" s="73"/>
      <c r="N7291" s="73"/>
      <c r="O7291" s="69"/>
      <c r="P7291" s="69"/>
      <c r="Q7291" s="69"/>
      <c r="R7291" s="69"/>
      <c r="S7291" s="69"/>
      <c r="T7291" s="69"/>
      <c r="U7291" s="69"/>
      <c r="V7291" s="72"/>
      <c r="W7291" s="71"/>
      <c r="X7291" s="71"/>
    </row>
    <row r="7292" spans="1:24" ht="15.75" thickBot="1">
      <c r="A7292" s="3">
        <v>0.72840000000000005</v>
      </c>
      <c r="B7292" s="17">
        <v>0.2360331537</v>
      </c>
      <c r="C7292" s="17">
        <v>0.17809318760000001</v>
      </c>
      <c r="D7292" s="17">
        <v>0.1656139992</v>
      </c>
      <c r="E7292" s="74">
        <v>0.167907475</v>
      </c>
      <c r="F7292" s="74">
        <v>0.1456536068</v>
      </c>
      <c r="G7292" s="17">
        <v>0.18140981</v>
      </c>
      <c r="J7292" s="74"/>
      <c r="K7292" s="73"/>
      <c r="L7292" s="73"/>
      <c r="M7292" s="73"/>
      <c r="N7292" s="73"/>
      <c r="O7292" s="69"/>
      <c r="P7292" s="69"/>
      <c r="Q7292" s="69"/>
      <c r="R7292" s="69"/>
      <c r="S7292" s="69"/>
      <c r="T7292" s="69"/>
      <c r="U7292" s="69"/>
      <c r="V7292" s="72"/>
      <c r="W7292" s="71"/>
      <c r="X7292" s="71"/>
    </row>
    <row r="7293" spans="1:24" ht="15.75" thickBot="1">
      <c r="A7293" s="3">
        <v>0.72850000000000004</v>
      </c>
      <c r="B7293" s="17">
        <v>0.23615023269999999</v>
      </c>
      <c r="C7293" s="17">
        <v>0.17819868</v>
      </c>
      <c r="D7293" s="17">
        <v>0.1657169553</v>
      </c>
      <c r="E7293" s="74">
        <v>0.16799382930000001</v>
      </c>
      <c r="F7293" s="74">
        <v>0.14575237320000001</v>
      </c>
      <c r="G7293" s="17">
        <v>0.18150239739999999</v>
      </c>
      <c r="J7293" s="74"/>
      <c r="K7293" s="73"/>
      <c r="L7293" s="73"/>
      <c r="M7293" s="73"/>
      <c r="N7293" s="73"/>
      <c r="O7293" s="69"/>
      <c r="P7293" s="69"/>
      <c r="Q7293" s="69"/>
      <c r="R7293" s="69"/>
      <c r="S7293" s="69"/>
      <c r="T7293" s="69"/>
      <c r="U7293" s="69"/>
      <c r="V7293" s="72"/>
      <c r="W7293" s="71"/>
      <c r="X7293" s="71"/>
    </row>
    <row r="7294" spans="1:24" ht="15.75" thickBot="1">
      <c r="A7294" s="3">
        <v>0.72860000000000003</v>
      </c>
      <c r="B7294" s="17">
        <v>0.23626733320000001</v>
      </c>
      <c r="C7294" s="17">
        <v>0.17830419719999999</v>
      </c>
      <c r="D7294" s="17">
        <v>0.16581993680000001</v>
      </c>
      <c r="E7294" s="74">
        <v>0.16808020409999999</v>
      </c>
      <c r="F7294" s="74">
        <v>0.14585116610000001</v>
      </c>
      <c r="G7294" s="17">
        <v>0.1815950056</v>
      </c>
      <c r="J7294" s="74"/>
      <c r="K7294" s="73"/>
      <c r="L7294" s="73"/>
      <c r="M7294" s="73"/>
      <c r="N7294" s="73"/>
      <c r="O7294" s="69"/>
      <c r="P7294" s="69"/>
      <c r="Q7294" s="69"/>
      <c r="R7294" s="69"/>
      <c r="S7294" s="69"/>
      <c r="T7294" s="69"/>
      <c r="U7294" s="69"/>
      <c r="V7294" s="72"/>
      <c r="W7294" s="71"/>
      <c r="X7294" s="71"/>
    </row>
    <row r="7295" spans="1:24" ht="15.75" thickBot="1">
      <c r="A7295" s="3">
        <v>0.72870000000000001</v>
      </c>
      <c r="B7295" s="17">
        <v>0.23638445529999999</v>
      </c>
      <c r="C7295" s="17">
        <v>0.17840973900000001</v>
      </c>
      <c r="D7295" s="17">
        <v>0.16592294369999999</v>
      </c>
      <c r="E7295" s="74">
        <v>0.16816659940000001</v>
      </c>
      <c r="F7295" s="74">
        <v>0.1459499856</v>
      </c>
      <c r="G7295" s="17">
        <v>0.18168763490000001</v>
      </c>
      <c r="J7295" s="74"/>
      <c r="K7295" s="73"/>
      <c r="L7295" s="73"/>
      <c r="M7295" s="73"/>
      <c r="N7295" s="73"/>
      <c r="O7295" s="69"/>
      <c r="P7295" s="69"/>
      <c r="Q7295" s="69"/>
      <c r="R7295" s="69"/>
      <c r="S7295" s="69"/>
      <c r="T7295" s="69"/>
      <c r="U7295" s="69"/>
      <c r="V7295" s="72"/>
      <c r="W7295" s="71"/>
      <c r="X7295" s="71"/>
    </row>
    <row r="7296" spans="1:24" ht="15.75" thickBot="1">
      <c r="A7296" s="3">
        <v>0.7288</v>
      </c>
      <c r="B7296" s="17">
        <v>0.23650159879999999</v>
      </c>
      <c r="C7296" s="17">
        <v>0.17851530560000001</v>
      </c>
      <c r="D7296" s="17">
        <v>0.1660259761</v>
      </c>
      <c r="E7296" s="74">
        <v>0.1682530153</v>
      </c>
      <c r="F7296" s="74">
        <v>0.14604883160000001</v>
      </c>
      <c r="G7296" s="17">
        <v>0.18178028500000001</v>
      </c>
      <c r="J7296" s="74"/>
      <c r="K7296" s="73"/>
      <c r="L7296" s="73"/>
      <c r="M7296" s="73"/>
      <c r="N7296" s="73"/>
      <c r="O7296" s="69"/>
      <c r="P7296" s="69"/>
      <c r="Q7296" s="69"/>
      <c r="R7296" s="69"/>
      <c r="S7296" s="69"/>
      <c r="T7296" s="69"/>
      <c r="U7296" s="69"/>
      <c r="V7296" s="72"/>
      <c r="W7296" s="71"/>
      <c r="X7296" s="71"/>
    </row>
    <row r="7297" spans="1:24" ht="15.75" thickBot="1">
      <c r="A7297" s="3">
        <v>0.72889999999999999</v>
      </c>
      <c r="B7297" s="17">
        <v>0.2366187639</v>
      </c>
      <c r="C7297" s="17">
        <v>0.178620897</v>
      </c>
      <c r="D7297" s="17">
        <v>0.1661290339</v>
      </c>
      <c r="E7297" s="74">
        <v>0.1683394517</v>
      </c>
      <c r="F7297" s="74">
        <v>0.14614770429999999</v>
      </c>
      <c r="G7297" s="17">
        <v>0.18187295619999999</v>
      </c>
      <c r="J7297" s="74"/>
      <c r="K7297" s="73"/>
      <c r="L7297" s="73"/>
      <c r="M7297" s="73"/>
      <c r="N7297" s="73"/>
      <c r="O7297" s="69"/>
      <c r="P7297" s="69"/>
      <c r="Q7297" s="69"/>
      <c r="R7297" s="69"/>
      <c r="S7297" s="69"/>
      <c r="T7297" s="69"/>
      <c r="U7297" s="69"/>
      <c r="V7297" s="72"/>
      <c r="W7297" s="71"/>
      <c r="X7297" s="71"/>
    </row>
    <row r="7298" spans="1:24" ht="15.75" thickBot="1">
      <c r="A7298" s="3">
        <v>0.72899999999999998</v>
      </c>
      <c r="B7298" s="17">
        <v>0.23673595059999999</v>
      </c>
      <c r="C7298" s="17">
        <v>0.17872651319999999</v>
      </c>
      <c r="D7298" s="17">
        <v>0.1662321172</v>
      </c>
      <c r="E7298" s="74">
        <v>0.16842590869999999</v>
      </c>
      <c r="F7298" s="74">
        <v>0.1462466036</v>
      </c>
      <c r="G7298" s="17">
        <v>0.18196564840000001</v>
      </c>
      <c r="J7298" s="74"/>
      <c r="K7298" s="73"/>
      <c r="L7298" s="73"/>
      <c r="M7298" s="73"/>
      <c r="N7298" s="73"/>
      <c r="O7298" s="69"/>
      <c r="P7298" s="69"/>
      <c r="Q7298" s="69"/>
      <c r="R7298" s="69"/>
      <c r="S7298" s="69"/>
      <c r="T7298" s="69"/>
      <c r="U7298" s="69"/>
      <c r="V7298" s="72"/>
      <c r="W7298" s="71"/>
      <c r="X7298" s="71"/>
    </row>
    <row r="7299" spans="1:24" ht="15.75" thickBot="1">
      <c r="A7299" s="3">
        <v>0.72909999999999997</v>
      </c>
      <c r="B7299" s="17">
        <v>0.23685315879999999</v>
      </c>
      <c r="C7299" s="17">
        <v>0.17883215420000001</v>
      </c>
      <c r="D7299" s="17">
        <v>0.16633522610000001</v>
      </c>
      <c r="E7299" s="74">
        <v>0.16851238630000001</v>
      </c>
      <c r="F7299" s="74">
        <v>0.14634552949999999</v>
      </c>
      <c r="G7299" s="17">
        <v>0.18205836149999999</v>
      </c>
      <c r="J7299" s="74"/>
      <c r="K7299" s="73"/>
      <c r="L7299" s="73"/>
      <c r="M7299" s="73"/>
      <c r="N7299" s="73"/>
      <c r="O7299" s="69"/>
      <c r="P7299" s="69"/>
      <c r="Q7299" s="69"/>
      <c r="R7299" s="69"/>
      <c r="S7299" s="69"/>
      <c r="T7299" s="69"/>
      <c r="U7299" s="69"/>
      <c r="V7299" s="72"/>
      <c r="W7299" s="71"/>
      <c r="X7299" s="71"/>
    </row>
    <row r="7300" spans="1:24" ht="15.75" thickBot="1">
      <c r="A7300" s="3">
        <v>0.72919999999999996</v>
      </c>
      <c r="B7300" s="17">
        <v>0.2369703886</v>
      </c>
      <c r="C7300" s="17">
        <v>0.17893782</v>
      </c>
      <c r="D7300" s="17">
        <v>0.16643836049999999</v>
      </c>
      <c r="E7300" s="74">
        <v>0.16859888449999999</v>
      </c>
      <c r="F7300" s="74">
        <v>0.1464444821</v>
      </c>
      <c r="G7300" s="17">
        <v>0.18215109569999999</v>
      </c>
      <c r="J7300" s="74"/>
      <c r="K7300" s="73"/>
      <c r="L7300" s="73"/>
      <c r="M7300" s="73"/>
      <c r="N7300" s="73"/>
      <c r="O7300" s="69"/>
      <c r="P7300" s="69"/>
      <c r="Q7300" s="69"/>
      <c r="R7300" s="69"/>
      <c r="S7300" s="69"/>
      <c r="T7300" s="69"/>
      <c r="U7300" s="69"/>
      <c r="V7300" s="72"/>
      <c r="W7300" s="71"/>
      <c r="X7300" s="71"/>
    </row>
    <row r="7301" spans="1:24" ht="15.75" thickBot="1">
      <c r="A7301" s="3">
        <v>0.72929999999999995</v>
      </c>
      <c r="B7301" s="17">
        <v>0.23708763999999999</v>
      </c>
      <c r="C7301" s="17">
        <v>0.17904351060000001</v>
      </c>
      <c r="D7301" s="17">
        <v>0.1665415204</v>
      </c>
      <c r="E7301" s="74">
        <v>0.16868540330000001</v>
      </c>
      <c r="F7301" s="74">
        <v>0.14654346139999999</v>
      </c>
      <c r="G7301" s="17">
        <v>0.18224385100000001</v>
      </c>
      <c r="J7301" s="74"/>
      <c r="K7301" s="73"/>
      <c r="L7301" s="73"/>
      <c r="M7301" s="73"/>
      <c r="N7301" s="73"/>
      <c r="O7301" s="69"/>
      <c r="P7301" s="69"/>
      <c r="Q7301" s="69"/>
      <c r="R7301" s="69"/>
      <c r="S7301" s="69"/>
      <c r="T7301" s="69"/>
      <c r="U7301" s="69"/>
      <c r="V7301" s="72"/>
      <c r="W7301" s="71"/>
      <c r="X7301" s="71"/>
    </row>
    <row r="7302" spans="1:24" ht="15.75" thickBot="1">
      <c r="A7302" s="3">
        <v>0.72940000000000005</v>
      </c>
      <c r="B7302" s="17">
        <v>0.2372049131</v>
      </c>
      <c r="C7302" s="17">
        <v>0.17914922620000001</v>
      </c>
      <c r="D7302" s="17">
        <v>0.1666447059</v>
      </c>
      <c r="E7302" s="74">
        <v>0.16877194279999999</v>
      </c>
      <c r="F7302" s="74">
        <v>0.1466424674</v>
      </c>
      <c r="G7302" s="17">
        <v>0.18233662740000001</v>
      </c>
      <c r="J7302" s="74"/>
      <c r="K7302" s="73"/>
      <c r="L7302" s="73"/>
      <c r="M7302" s="73"/>
      <c r="N7302" s="73"/>
      <c r="O7302" s="69"/>
      <c r="P7302" s="69"/>
      <c r="Q7302" s="69"/>
      <c r="R7302" s="69"/>
      <c r="S7302" s="69"/>
      <c r="T7302" s="69"/>
      <c r="U7302" s="69"/>
      <c r="V7302" s="72"/>
      <c r="W7302" s="71"/>
      <c r="X7302" s="71"/>
    </row>
    <row r="7303" spans="1:24" ht="15.75" thickBot="1">
      <c r="A7303" s="3">
        <v>0.72950000000000004</v>
      </c>
      <c r="B7303" s="17">
        <v>0.23732220779999999</v>
      </c>
      <c r="C7303" s="17">
        <v>0.17925496660000001</v>
      </c>
      <c r="D7303" s="17">
        <v>0.166747917</v>
      </c>
      <c r="E7303" s="74">
        <v>0.16885850290000001</v>
      </c>
      <c r="F7303" s="74">
        <v>0.14674150010000001</v>
      </c>
      <c r="G7303" s="17">
        <v>0.18242942479999999</v>
      </c>
      <c r="J7303" s="74"/>
      <c r="K7303" s="73"/>
      <c r="L7303" s="73"/>
      <c r="M7303" s="73"/>
      <c r="N7303" s="73"/>
      <c r="O7303" s="69"/>
      <c r="P7303" s="69"/>
      <c r="Q7303" s="69"/>
      <c r="R7303" s="69"/>
      <c r="S7303" s="69"/>
      <c r="T7303" s="69"/>
      <c r="U7303" s="69"/>
      <c r="V7303" s="72"/>
      <c r="W7303" s="71"/>
      <c r="X7303" s="71"/>
    </row>
    <row r="7304" spans="1:24" ht="15.75" thickBot="1">
      <c r="A7304" s="3">
        <v>0.72960000000000003</v>
      </c>
      <c r="B7304" s="17">
        <v>0.2374395242</v>
      </c>
      <c r="C7304" s="17">
        <v>0.17936073189999999</v>
      </c>
      <c r="D7304" s="17">
        <v>0.1668511537</v>
      </c>
      <c r="E7304" s="74">
        <v>0.16894508380000001</v>
      </c>
      <c r="F7304" s="74">
        <v>0.1468405595</v>
      </c>
      <c r="G7304" s="17">
        <v>0.1825222433</v>
      </c>
      <c r="J7304" s="74"/>
      <c r="K7304" s="73"/>
      <c r="L7304" s="73"/>
      <c r="M7304" s="73"/>
      <c r="N7304" s="73"/>
      <c r="O7304" s="69"/>
      <c r="P7304" s="69"/>
      <c r="Q7304" s="69"/>
      <c r="R7304" s="69"/>
      <c r="S7304" s="69"/>
      <c r="T7304" s="69"/>
      <c r="U7304" s="69"/>
      <c r="V7304" s="72"/>
      <c r="W7304" s="71"/>
      <c r="X7304" s="71"/>
    </row>
    <row r="7305" spans="1:24" ht="15.75" thickBot="1">
      <c r="A7305" s="3">
        <v>0.72970000000000002</v>
      </c>
      <c r="B7305" s="17">
        <v>0.2375568622</v>
      </c>
      <c r="C7305" s="17">
        <v>0.17946652220000001</v>
      </c>
      <c r="D7305" s="17">
        <v>0.1669544161</v>
      </c>
      <c r="E7305" s="74">
        <v>0.16903168530000001</v>
      </c>
      <c r="F7305" s="74">
        <v>0.14693964579999999</v>
      </c>
      <c r="G7305" s="17">
        <v>0.18261508300000001</v>
      </c>
      <c r="J7305" s="74"/>
      <c r="K7305" s="73"/>
      <c r="L7305" s="73"/>
      <c r="M7305" s="73"/>
      <c r="N7305" s="73"/>
      <c r="O7305" s="69"/>
      <c r="P7305" s="69"/>
      <c r="Q7305" s="69"/>
      <c r="R7305" s="69"/>
      <c r="S7305" s="69"/>
      <c r="T7305" s="69"/>
      <c r="U7305" s="69"/>
      <c r="V7305" s="72"/>
      <c r="W7305" s="71"/>
      <c r="X7305" s="71"/>
    </row>
    <row r="7306" spans="1:24" ht="15.75" thickBot="1">
      <c r="A7306" s="3">
        <v>0.7298</v>
      </c>
      <c r="B7306" s="17">
        <v>0.23767422199999999</v>
      </c>
      <c r="C7306" s="17">
        <v>0.1795723374</v>
      </c>
      <c r="D7306" s="17">
        <v>0.16705770410000001</v>
      </c>
      <c r="E7306" s="74">
        <v>0.16911830759999999</v>
      </c>
      <c r="F7306" s="74">
        <v>0.1470387588</v>
      </c>
      <c r="G7306" s="17">
        <v>0.18270794379999999</v>
      </c>
      <c r="J7306" s="74"/>
      <c r="K7306" s="73"/>
      <c r="L7306" s="73"/>
      <c r="M7306" s="73"/>
      <c r="N7306" s="73"/>
      <c r="O7306" s="69"/>
      <c r="P7306" s="69"/>
      <c r="Q7306" s="69"/>
      <c r="R7306" s="69"/>
      <c r="S7306" s="69"/>
      <c r="T7306" s="69"/>
      <c r="U7306" s="69"/>
      <c r="V7306" s="72"/>
      <c r="W7306" s="71"/>
      <c r="X7306" s="71"/>
    </row>
    <row r="7307" spans="1:24" ht="15.75" thickBot="1">
      <c r="A7307" s="3">
        <v>0.72989999999999999</v>
      </c>
      <c r="B7307" s="17">
        <v>0.2377916035</v>
      </c>
      <c r="C7307" s="17">
        <v>0.17967817759999999</v>
      </c>
      <c r="D7307" s="17">
        <v>0.16716101780000001</v>
      </c>
      <c r="E7307" s="74">
        <v>0.16920495059999999</v>
      </c>
      <c r="F7307" s="74">
        <v>0.14713789860000001</v>
      </c>
      <c r="G7307" s="17">
        <v>0.18280082580000001</v>
      </c>
      <c r="J7307" s="74"/>
      <c r="K7307" s="73"/>
      <c r="L7307" s="73"/>
      <c r="M7307" s="73"/>
      <c r="N7307" s="73"/>
      <c r="O7307" s="69"/>
      <c r="P7307" s="69"/>
      <c r="Q7307" s="69"/>
      <c r="R7307" s="69"/>
      <c r="S7307" s="69"/>
      <c r="T7307" s="69"/>
      <c r="U7307" s="69"/>
      <c r="V7307" s="72"/>
      <c r="W7307" s="71"/>
      <c r="X7307" s="71"/>
    </row>
    <row r="7308" spans="1:24" ht="15.75" thickBot="1">
      <c r="A7308" s="3">
        <v>0.73</v>
      </c>
      <c r="B7308" s="17">
        <v>0.23790900670000001</v>
      </c>
      <c r="C7308" s="17">
        <v>0.17978404270000001</v>
      </c>
      <c r="D7308" s="17">
        <v>0.16726435719999999</v>
      </c>
      <c r="E7308" s="74">
        <v>0.1692916143</v>
      </c>
      <c r="F7308" s="74">
        <v>0.1472370653</v>
      </c>
      <c r="G7308" s="17">
        <v>0.182893729</v>
      </c>
      <c r="J7308" s="74"/>
      <c r="K7308" s="73"/>
      <c r="L7308" s="73"/>
      <c r="M7308" s="73"/>
      <c r="N7308" s="73"/>
      <c r="O7308" s="69"/>
      <c r="P7308" s="69"/>
      <c r="Q7308" s="69"/>
      <c r="R7308" s="69"/>
      <c r="S7308" s="69"/>
      <c r="T7308" s="69"/>
      <c r="U7308" s="69"/>
      <c r="V7308" s="72"/>
      <c r="W7308" s="71"/>
      <c r="X7308" s="71"/>
    </row>
    <row r="7309" spans="1:24" ht="15.75" thickBot="1">
      <c r="A7309" s="3">
        <v>0.73009999999999997</v>
      </c>
      <c r="B7309" s="17">
        <v>0.23802643170000001</v>
      </c>
      <c r="C7309" s="17">
        <v>0.17988993289999999</v>
      </c>
      <c r="D7309" s="17">
        <v>0.16736772229999999</v>
      </c>
      <c r="E7309" s="74">
        <v>0.1693782989</v>
      </c>
      <c r="F7309" s="74">
        <v>0.14733625880000001</v>
      </c>
      <c r="G7309" s="17">
        <v>0.1829866534</v>
      </c>
      <c r="J7309" s="74"/>
      <c r="K7309" s="73"/>
      <c r="L7309" s="73"/>
      <c r="M7309" s="73"/>
      <c r="N7309" s="73"/>
      <c r="O7309" s="69"/>
      <c r="P7309" s="69"/>
      <c r="Q7309" s="69"/>
      <c r="R7309" s="69"/>
      <c r="S7309" s="69"/>
      <c r="T7309" s="69"/>
      <c r="U7309" s="69"/>
      <c r="V7309" s="72"/>
      <c r="W7309" s="71"/>
      <c r="X7309" s="71"/>
    </row>
    <row r="7310" spans="1:24" ht="15.75" thickBot="1">
      <c r="A7310" s="3">
        <v>0.73019999999999996</v>
      </c>
      <c r="B7310" s="17">
        <v>0.23814387849999999</v>
      </c>
      <c r="C7310" s="17">
        <v>0.17999584809999999</v>
      </c>
      <c r="D7310" s="17">
        <v>0.16747111319999999</v>
      </c>
      <c r="E7310" s="74">
        <v>0.1694650043</v>
      </c>
      <c r="F7310" s="74">
        <v>0.1474354792</v>
      </c>
      <c r="G7310" s="17">
        <v>0.18307959900000001</v>
      </c>
      <c r="J7310" s="74"/>
      <c r="K7310" s="73"/>
      <c r="L7310" s="73"/>
      <c r="M7310" s="73"/>
      <c r="N7310" s="73"/>
      <c r="O7310" s="69"/>
      <c r="P7310" s="69"/>
      <c r="Q7310" s="69"/>
      <c r="R7310" s="69"/>
      <c r="S7310" s="69"/>
      <c r="T7310" s="69"/>
      <c r="U7310" s="69"/>
      <c r="V7310" s="72"/>
      <c r="W7310" s="71"/>
      <c r="X7310" s="71"/>
    </row>
    <row r="7311" spans="1:24" ht="15.75" thickBot="1">
      <c r="A7311" s="3">
        <v>0.73029999999999995</v>
      </c>
      <c r="B7311" s="17">
        <v>0.23826134700000001</v>
      </c>
      <c r="C7311" s="17">
        <v>0.18010178839999999</v>
      </c>
      <c r="D7311" s="17">
        <v>0.16757452980000001</v>
      </c>
      <c r="E7311" s="74">
        <v>0.16955173039999999</v>
      </c>
      <c r="F7311" s="74">
        <v>0.14753472649999999</v>
      </c>
      <c r="G7311" s="17">
        <v>0.1831725659</v>
      </c>
      <c r="J7311" s="74"/>
      <c r="K7311" s="73"/>
      <c r="L7311" s="73"/>
      <c r="M7311" s="73"/>
      <c r="N7311" s="73"/>
      <c r="O7311" s="69"/>
      <c r="P7311" s="69"/>
      <c r="Q7311" s="69"/>
      <c r="R7311" s="69"/>
      <c r="S7311" s="69"/>
      <c r="T7311" s="69"/>
      <c r="U7311" s="69"/>
      <c r="V7311" s="72"/>
      <c r="W7311" s="71"/>
      <c r="X7311" s="71"/>
    </row>
    <row r="7312" spans="1:24" ht="15.75" thickBot="1">
      <c r="A7312" s="3">
        <v>0.73040000000000005</v>
      </c>
      <c r="B7312" s="17">
        <v>0.23837883739999999</v>
      </c>
      <c r="C7312" s="17">
        <v>0.18020775380000001</v>
      </c>
      <c r="D7312" s="17">
        <v>0.1676779722</v>
      </c>
      <c r="E7312" s="74">
        <v>0.1696384775</v>
      </c>
      <c r="F7312" s="74">
        <v>0.14763400069999999</v>
      </c>
      <c r="G7312" s="17">
        <v>0.183265554</v>
      </c>
      <c r="J7312" s="74"/>
      <c r="K7312" s="73"/>
      <c r="L7312" s="73"/>
      <c r="M7312" s="73"/>
      <c r="N7312" s="73"/>
      <c r="O7312" s="69"/>
      <c r="P7312" s="69"/>
      <c r="Q7312" s="69"/>
      <c r="R7312" s="69"/>
      <c r="S7312" s="69"/>
      <c r="T7312" s="69"/>
      <c r="U7312" s="69"/>
      <c r="V7312" s="72"/>
      <c r="W7312" s="71"/>
      <c r="X7312" s="71"/>
    </row>
    <row r="7313" spans="1:24" ht="15.75" thickBot="1">
      <c r="A7313" s="3">
        <v>0.73050000000000004</v>
      </c>
      <c r="B7313" s="17">
        <v>0.23849634959999999</v>
      </c>
      <c r="C7313" s="17">
        <v>0.18031374419999999</v>
      </c>
      <c r="D7313" s="17">
        <v>0.16778144040000001</v>
      </c>
      <c r="E7313" s="74">
        <v>0.16972524529999999</v>
      </c>
      <c r="F7313" s="74">
        <v>0.14773330179999999</v>
      </c>
      <c r="G7313" s="17">
        <v>0.18335856340000001</v>
      </c>
      <c r="J7313" s="74"/>
      <c r="K7313" s="73"/>
      <c r="L7313" s="73"/>
      <c r="M7313" s="73"/>
      <c r="N7313" s="73"/>
      <c r="O7313" s="69"/>
      <c r="P7313" s="69"/>
      <c r="Q7313" s="69"/>
      <c r="R7313" s="69"/>
      <c r="S7313" s="69"/>
      <c r="T7313" s="69"/>
      <c r="U7313" s="69"/>
      <c r="V7313" s="72"/>
      <c r="W7313" s="71"/>
      <c r="X7313" s="71"/>
    </row>
    <row r="7314" spans="1:24" ht="15.75" thickBot="1">
      <c r="A7314" s="3">
        <v>0.73060000000000003</v>
      </c>
      <c r="B7314" s="17">
        <v>0.2386138837</v>
      </c>
      <c r="C7314" s="17">
        <v>0.1804197598</v>
      </c>
      <c r="D7314" s="17">
        <v>0.1678849345</v>
      </c>
      <c r="E7314" s="74">
        <v>0.16981203410000001</v>
      </c>
      <c r="F7314" s="74">
        <v>0.14783262990000001</v>
      </c>
      <c r="G7314" s="17">
        <v>0.18345159420000001</v>
      </c>
      <c r="J7314" s="74"/>
      <c r="K7314" s="73"/>
      <c r="L7314" s="73"/>
      <c r="M7314" s="73"/>
      <c r="N7314" s="73"/>
      <c r="O7314" s="69"/>
      <c r="P7314" s="69"/>
      <c r="Q7314" s="69"/>
      <c r="R7314" s="69"/>
      <c r="S7314" s="69"/>
      <c r="T7314" s="69"/>
      <c r="U7314" s="69"/>
      <c r="V7314" s="72"/>
      <c r="W7314" s="71"/>
      <c r="X7314" s="71"/>
    </row>
    <row r="7315" spans="1:24" ht="15.75" thickBot="1">
      <c r="A7315" s="3">
        <v>0.73070000000000002</v>
      </c>
      <c r="B7315" s="17">
        <v>0.23873143969999999</v>
      </c>
      <c r="C7315" s="17">
        <v>0.1805258005</v>
      </c>
      <c r="D7315" s="17">
        <v>0.16798845439999999</v>
      </c>
      <c r="E7315" s="74">
        <v>0.1698988438</v>
      </c>
      <c r="F7315" s="74">
        <v>0.14793198499999999</v>
      </c>
      <c r="G7315" s="17">
        <v>0.18354464619999999</v>
      </c>
      <c r="J7315" s="74"/>
      <c r="K7315" s="73"/>
      <c r="L7315" s="73"/>
      <c r="M7315" s="73"/>
      <c r="N7315" s="73"/>
      <c r="O7315" s="69"/>
      <c r="P7315" s="69"/>
      <c r="Q7315" s="69"/>
      <c r="R7315" s="69"/>
      <c r="S7315" s="69"/>
      <c r="T7315" s="69"/>
      <c r="U7315" s="69"/>
      <c r="V7315" s="72"/>
      <c r="W7315" s="71"/>
      <c r="X7315" s="71"/>
    </row>
    <row r="7316" spans="1:24" ht="15.75" thickBot="1">
      <c r="A7316" s="3">
        <v>0.73080000000000001</v>
      </c>
      <c r="B7316" s="17">
        <v>0.23884901750000001</v>
      </c>
      <c r="C7316" s="17">
        <v>0.1806318663</v>
      </c>
      <c r="D7316" s="17">
        <v>0.1680920001</v>
      </c>
      <c r="E7316" s="74">
        <v>0.1699856743</v>
      </c>
      <c r="F7316" s="74">
        <v>0.14803136710000001</v>
      </c>
      <c r="G7316" s="17">
        <v>0.1836377196</v>
      </c>
      <c r="J7316" s="74"/>
      <c r="K7316" s="73"/>
      <c r="L7316" s="73"/>
      <c r="M7316" s="73"/>
      <c r="N7316" s="73"/>
      <c r="O7316" s="69"/>
      <c r="P7316" s="69"/>
      <c r="Q7316" s="69"/>
      <c r="R7316" s="69"/>
      <c r="S7316" s="69"/>
      <c r="T7316" s="69"/>
      <c r="U7316" s="69"/>
      <c r="V7316" s="72"/>
      <c r="W7316" s="71"/>
      <c r="X7316" s="71"/>
    </row>
    <row r="7317" spans="1:24" ht="15.75" thickBot="1">
      <c r="A7317" s="3">
        <v>0.73089999999999999</v>
      </c>
      <c r="B7317" s="17">
        <v>0.23896661729999999</v>
      </c>
      <c r="C7317" s="17">
        <v>0.1807379573</v>
      </c>
      <c r="D7317" s="17">
        <v>0.16819557169999999</v>
      </c>
      <c r="E7317" s="74">
        <v>0.17007252580000001</v>
      </c>
      <c r="F7317" s="74">
        <v>0.14813077629999999</v>
      </c>
      <c r="G7317" s="17">
        <v>0.18373081429999999</v>
      </c>
      <c r="J7317" s="74"/>
      <c r="K7317" s="73"/>
      <c r="L7317" s="73"/>
      <c r="M7317" s="73"/>
      <c r="N7317" s="73"/>
      <c r="O7317" s="69"/>
      <c r="P7317" s="69"/>
      <c r="Q7317" s="69"/>
      <c r="R7317" s="69"/>
      <c r="S7317" s="69"/>
      <c r="T7317" s="69"/>
      <c r="U7317" s="69"/>
      <c r="V7317" s="72"/>
      <c r="W7317" s="71"/>
      <c r="X7317" s="71"/>
    </row>
    <row r="7318" spans="1:24" ht="15.75" thickBot="1">
      <c r="A7318" s="3">
        <v>0.73099999999999998</v>
      </c>
      <c r="B7318" s="17">
        <v>0.239084239</v>
      </c>
      <c r="C7318" s="17">
        <v>0.18084407359999999</v>
      </c>
      <c r="D7318" s="17">
        <v>0.1682991693</v>
      </c>
      <c r="E7318" s="74">
        <v>0.17015939829999999</v>
      </c>
      <c r="F7318" s="74">
        <v>0.14823021240000001</v>
      </c>
      <c r="G7318" s="17">
        <v>0.18382393050000001</v>
      </c>
      <c r="J7318" s="74"/>
      <c r="K7318" s="73"/>
      <c r="L7318" s="73"/>
      <c r="M7318" s="73"/>
      <c r="N7318" s="73"/>
      <c r="O7318" s="69"/>
      <c r="P7318" s="69"/>
      <c r="Q7318" s="69"/>
      <c r="R7318" s="69"/>
      <c r="S7318" s="69"/>
      <c r="T7318" s="69"/>
      <c r="U7318" s="69"/>
      <c r="V7318" s="72"/>
      <c r="W7318" s="71"/>
      <c r="X7318" s="71"/>
    </row>
    <row r="7319" spans="1:24" ht="15.75" thickBot="1">
      <c r="A7319" s="3">
        <v>0.73109999999999997</v>
      </c>
      <c r="B7319" s="17">
        <v>0.2392018826</v>
      </c>
      <c r="C7319" s="17">
        <v>0.180950215</v>
      </c>
      <c r="D7319" s="17">
        <v>0.16840279280000001</v>
      </c>
      <c r="E7319" s="74">
        <v>0.1702462917</v>
      </c>
      <c r="F7319" s="74">
        <v>0.1483296757</v>
      </c>
      <c r="G7319" s="17">
        <v>0.18391706799999999</v>
      </c>
      <c r="J7319" s="74"/>
      <c r="K7319" s="73"/>
      <c r="L7319" s="73"/>
      <c r="M7319" s="73"/>
      <c r="N7319" s="73"/>
      <c r="O7319" s="69"/>
      <c r="P7319" s="69"/>
      <c r="Q7319" s="69"/>
      <c r="R7319" s="69"/>
      <c r="S7319" s="69"/>
      <c r="T7319" s="69"/>
      <c r="U7319" s="69"/>
      <c r="V7319" s="72"/>
      <c r="W7319" s="71"/>
      <c r="X7319" s="71"/>
    </row>
    <row r="7320" spans="1:24" ht="15.75" thickBot="1">
      <c r="A7320" s="3">
        <v>0.73119999999999996</v>
      </c>
      <c r="B7320" s="17">
        <v>0.23931954820000001</v>
      </c>
      <c r="C7320" s="17">
        <v>0.18105638169999999</v>
      </c>
      <c r="D7320" s="17">
        <v>0.1685064422</v>
      </c>
      <c r="E7320" s="74">
        <v>0.1703332062</v>
      </c>
      <c r="F7320" s="74">
        <v>0.148429166</v>
      </c>
      <c r="G7320" s="17">
        <v>0.184010227</v>
      </c>
      <c r="J7320" s="74"/>
      <c r="K7320" s="73"/>
      <c r="L7320" s="73"/>
      <c r="M7320" s="73"/>
      <c r="N7320" s="73"/>
      <c r="O7320" s="69"/>
      <c r="P7320" s="69"/>
      <c r="Q7320" s="69"/>
      <c r="R7320" s="69"/>
      <c r="S7320" s="69"/>
      <c r="T7320" s="69"/>
      <c r="U7320" s="69"/>
      <c r="V7320" s="72"/>
      <c r="W7320" s="71"/>
      <c r="X7320" s="71"/>
    </row>
    <row r="7321" spans="1:24" ht="15.75" thickBot="1">
      <c r="A7321" s="3">
        <v>0.73129999999999995</v>
      </c>
      <c r="B7321" s="17">
        <v>0.23943723580000001</v>
      </c>
      <c r="C7321" s="17">
        <v>0.18116257359999999</v>
      </c>
      <c r="D7321" s="17">
        <v>0.1686101176</v>
      </c>
      <c r="E7321" s="74">
        <v>0.17042014159999999</v>
      </c>
      <c r="F7321" s="74">
        <v>0.14852868350000001</v>
      </c>
      <c r="G7321" s="17">
        <v>0.1841034074</v>
      </c>
      <c r="J7321" s="74"/>
      <c r="K7321" s="73"/>
      <c r="L7321" s="73"/>
      <c r="M7321" s="73"/>
      <c r="N7321" s="73"/>
      <c r="O7321" s="69"/>
      <c r="P7321" s="69"/>
      <c r="Q7321" s="69"/>
      <c r="R7321" s="69"/>
      <c r="S7321" s="69"/>
      <c r="T7321" s="69"/>
      <c r="U7321" s="69"/>
      <c r="V7321" s="72"/>
      <c r="W7321" s="71"/>
      <c r="X7321" s="71"/>
    </row>
    <row r="7322" spans="1:24" ht="15.75" thickBot="1">
      <c r="A7322" s="3">
        <v>0.73140000000000005</v>
      </c>
      <c r="B7322" s="17">
        <v>0.2395549454</v>
      </c>
      <c r="C7322" s="17">
        <v>0.1812687908</v>
      </c>
      <c r="D7322" s="17">
        <v>0.16871381899999999</v>
      </c>
      <c r="E7322" s="74">
        <v>0.1705070981</v>
      </c>
      <c r="F7322" s="74">
        <v>0.148628228</v>
      </c>
      <c r="G7322" s="17">
        <v>0.1841966092</v>
      </c>
      <c r="J7322" s="74"/>
      <c r="K7322" s="73"/>
      <c r="L7322" s="73"/>
      <c r="M7322" s="73"/>
      <c r="N7322" s="73"/>
      <c r="O7322" s="69"/>
      <c r="P7322" s="69"/>
      <c r="Q7322" s="69"/>
      <c r="R7322" s="69"/>
      <c r="S7322" s="69"/>
      <c r="T7322" s="69"/>
      <c r="U7322" s="69"/>
      <c r="V7322" s="72"/>
      <c r="W7322" s="71"/>
      <c r="X7322" s="71"/>
    </row>
    <row r="7323" spans="1:24" ht="15.75" thickBot="1">
      <c r="A7323" s="3">
        <v>0.73150000000000004</v>
      </c>
      <c r="B7323" s="17">
        <v>0.23967267710000001</v>
      </c>
      <c r="C7323" s="17">
        <v>0.1813750334</v>
      </c>
      <c r="D7323" s="17">
        <v>0.16881754639999999</v>
      </c>
      <c r="E7323" s="74">
        <v>0.17059407560000001</v>
      </c>
      <c r="F7323" s="74">
        <v>0.1487277998</v>
      </c>
      <c r="G7323" s="17">
        <v>0.1842898325</v>
      </c>
      <c r="J7323" s="74"/>
      <c r="K7323" s="73"/>
      <c r="L7323" s="73"/>
      <c r="M7323" s="73"/>
      <c r="N7323" s="73"/>
      <c r="O7323" s="69"/>
      <c r="P7323" s="69"/>
      <c r="Q7323" s="69"/>
      <c r="R7323" s="69"/>
      <c r="S7323" s="69"/>
      <c r="T7323" s="69"/>
      <c r="U7323" s="69"/>
      <c r="V7323" s="72"/>
      <c r="W7323" s="71"/>
      <c r="X7323" s="71"/>
    </row>
    <row r="7324" spans="1:24" ht="15.75" thickBot="1">
      <c r="A7324" s="3">
        <v>0.73160000000000003</v>
      </c>
      <c r="B7324" s="17">
        <v>0.2397904307</v>
      </c>
      <c r="C7324" s="17">
        <v>0.1814813012</v>
      </c>
      <c r="D7324" s="17">
        <v>0.16892129980000001</v>
      </c>
      <c r="E7324" s="74">
        <v>0.1706810742</v>
      </c>
      <c r="F7324" s="74">
        <v>0.1488273987</v>
      </c>
      <c r="G7324" s="17">
        <v>0.18438307740000001</v>
      </c>
      <c r="J7324" s="74"/>
      <c r="K7324" s="73"/>
      <c r="L7324" s="73"/>
      <c r="M7324" s="73"/>
      <c r="N7324" s="73"/>
      <c r="O7324" s="69"/>
      <c r="P7324" s="69"/>
      <c r="Q7324" s="69"/>
      <c r="R7324" s="69"/>
      <c r="S7324" s="69"/>
      <c r="T7324" s="69"/>
      <c r="U7324" s="69"/>
      <c r="V7324" s="72"/>
      <c r="W7324" s="71"/>
      <c r="X7324" s="71"/>
    </row>
    <row r="7325" spans="1:24" ht="15.75" thickBot="1">
      <c r="A7325" s="3">
        <v>0.73170000000000002</v>
      </c>
      <c r="B7325" s="17">
        <v>0.2399082065</v>
      </c>
      <c r="C7325" s="17">
        <v>0.1815875944</v>
      </c>
      <c r="D7325" s="17">
        <v>0.16902507929999999</v>
      </c>
      <c r="E7325" s="74">
        <v>0.1707680939</v>
      </c>
      <c r="F7325" s="74">
        <v>0.1489270248</v>
      </c>
      <c r="G7325" s="17">
        <v>0.18447634369999999</v>
      </c>
      <c r="J7325" s="74"/>
      <c r="K7325" s="73"/>
      <c r="L7325" s="73"/>
      <c r="M7325" s="73"/>
      <c r="N7325" s="73"/>
      <c r="O7325" s="69"/>
      <c r="P7325" s="69"/>
      <c r="Q7325" s="69"/>
      <c r="R7325" s="69"/>
      <c r="S7325" s="69"/>
      <c r="T7325" s="69"/>
      <c r="U7325" s="69"/>
      <c r="V7325" s="72"/>
      <c r="W7325" s="71"/>
      <c r="X7325" s="71"/>
    </row>
    <row r="7326" spans="1:24" ht="15.75" thickBot="1">
      <c r="A7326" s="3">
        <v>0.73180000000000001</v>
      </c>
      <c r="B7326" s="17">
        <v>0.24002600430000001</v>
      </c>
      <c r="C7326" s="17">
        <v>0.1816939129</v>
      </c>
      <c r="D7326" s="17">
        <v>0.16912888479999999</v>
      </c>
      <c r="E7326" s="74">
        <v>0.17085513469999999</v>
      </c>
      <c r="F7326" s="74">
        <v>0.1490266781</v>
      </c>
      <c r="G7326" s="17">
        <v>0.18456963160000001</v>
      </c>
      <c r="J7326" s="74"/>
      <c r="K7326" s="73"/>
      <c r="L7326" s="73"/>
      <c r="M7326" s="73"/>
      <c r="N7326" s="73"/>
      <c r="O7326" s="69"/>
      <c r="P7326" s="69"/>
      <c r="Q7326" s="69"/>
      <c r="R7326" s="69"/>
      <c r="S7326" s="69"/>
      <c r="T7326" s="69"/>
      <c r="U7326" s="69"/>
      <c r="V7326" s="72"/>
      <c r="W7326" s="71"/>
      <c r="X7326" s="71"/>
    </row>
    <row r="7327" spans="1:24" ht="15.75" thickBot="1">
      <c r="A7327" s="3">
        <v>0.7319</v>
      </c>
      <c r="B7327" s="17">
        <v>0.24014382419999999</v>
      </c>
      <c r="C7327" s="17">
        <v>0.18180025690000001</v>
      </c>
      <c r="D7327" s="17">
        <v>0.16923271649999999</v>
      </c>
      <c r="E7327" s="74">
        <v>0.17094219660000001</v>
      </c>
      <c r="F7327" s="74">
        <v>0.14912635869999999</v>
      </c>
      <c r="G7327" s="17">
        <v>0.184662941</v>
      </c>
      <c r="J7327" s="74"/>
      <c r="K7327" s="73"/>
      <c r="L7327" s="73"/>
      <c r="M7327" s="73"/>
      <c r="N7327" s="73"/>
      <c r="O7327" s="69"/>
      <c r="P7327" s="69"/>
      <c r="Q7327" s="69"/>
      <c r="R7327" s="69"/>
      <c r="S7327" s="69"/>
      <c r="T7327" s="69"/>
      <c r="U7327" s="69"/>
      <c r="V7327" s="72"/>
      <c r="W7327" s="71"/>
      <c r="X7327" s="71"/>
    </row>
    <row r="7328" spans="1:24" ht="15.75" thickBot="1">
      <c r="A7328" s="3">
        <v>0.73199999999999998</v>
      </c>
      <c r="B7328" s="17">
        <v>0.24026166630000001</v>
      </c>
      <c r="C7328" s="17">
        <v>0.1819066262</v>
      </c>
      <c r="D7328" s="17">
        <v>0.16933657429999999</v>
      </c>
      <c r="E7328" s="74">
        <v>0.17102927970000001</v>
      </c>
      <c r="F7328" s="74">
        <v>0.1492260665</v>
      </c>
      <c r="G7328" s="17">
        <v>0.18475627210000001</v>
      </c>
      <c r="J7328" s="74"/>
      <c r="K7328" s="73"/>
      <c r="L7328" s="73"/>
      <c r="M7328" s="73"/>
      <c r="N7328" s="73"/>
      <c r="O7328" s="69"/>
      <c r="P7328" s="69"/>
      <c r="Q7328" s="69"/>
      <c r="R7328" s="69"/>
      <c r="S7328" s="69"/>
      <c r="T7328" s="69"/>
      <c r="U7328" s="69"/>
      <c r="V7328" s="72"/>
      <c r="W7328" s="71"/>
      <c r="X7328" s="71"/>
    </row>
    <row r="7329" spans="1:24" ht="15.75" thickBot="1">
      <c r="A7329" s="3">
        <v>0.73209999999999997</v>
      </c>
      <c r="B7329" s="17">
        <v>0.24037953049999999</v>
      </c>
      <c r="C7329" s="17">
        <v>0.18201302089999999</v>
      </c>
      <c r="D7329" s="17">
        <v>0.1694404582</v>
      </c>
      <c r="E7329" s="74">
        <v>0.17111638400000001</v>
      </c>
      <c r="F7329" s="74">
        <v>0.14932580170000001</v>
      </c>
      <c r="G7329" s="17">
        <v>0.18484962469999999</v>
      </c>
      <c r="J7329" s="74"/>
      <c r="K7329" s="73"/>
      <c r="L7329" s="73"/>
      <c r="M7329" s="73"/>
      <c r="N7329" s="73"/>
      <c r="O7329" s="69"/>
      <c r="P7329" s="69"/>
      <c r="Q7329" s="69"/>
      <c r="R7329" s="69"/>
      <c r="S7329" s="69"/>
      <c r="T7329" s="69"/>
      <c r="U7329" s="69"/>
      <c r="V7329" s="72"/>
      <c r="W7329" s="71"/>
      <c r="X7329" s="71"/>
    </row>
    <row r="7330" spans="1:24" ht="15.75" thickBot="1">
      <c r="A7330" s="3">
        <v>0.73219999999999996</v>
      </c>
      <c r="B7330" s="17">
        <v>0.2404974168</v>
      </c>
      <c r="C7330" s="17">
        <v>0.1821194411</v>
      </c>
      <c r="D7330" s="17">
        <v>0.1695443683</v>
      </c>
      <c r="E7330" s="74">
        <v>0.17120350940000001</v>
      </c>
      <c r="F7330" s="74">
        <v>0.14942556409999999</v>
      </c>
      <c r="G7330" s="17">
        <v>0.18494299889999999</v>
      </c>
      <c r="J7330" s="74"/>
      <c r="K7330" s="73"/>
      <c r="L7330" s="73"/>
      <c r="M7330" s="73"/>
      <c r="N7330" s="73"/>
      <c r="O7330" s="69"/>
      <c r="P7330" s="69"/>
      <c r="Q7330" s="69"/>
      <c r="R7330" s="69"/>
      <c r="S7330" s="69"/>
      <c r="T7330" s="69"/>
      <c r="U7330" s="69"/>
      <c r="V7330" s="72"/>
      <c r="W7330" s="71"/>
      <c r="X7330" s="71"/>
    </row>
    <row r="7331" spans="1:24" ht="15.75" thickBot="1">
      <c r="A7331" s="3">
        <v>0.73229999999999995</v>
      </c>
      <c r="B7331" s="17">
        <v>0.2406153254</v>
      </c>
      <c r="C7331" s="17">
        <v>0.18222588679999999</v>
      </c>
      <c r="D7331" s="17">
        <v>0.16964830459999999</v>
      </c>
      <c r="E7331" s="74">
        <v>0.17129065600000001</v>
      </c>
      <c r="F7331" s="74">
        <v>0.14952535389999999</v>
      </c>
      <c r="G7331" s="17">
        <v>0.1850363948</v>
      </c>
      <c r="J7331" s="74"/>
      <c r="K7331" s="73"/>
      <c r="L7331" s="73"/>
      <c r="M7331" s="73"/>
      <c r="N7331" s="73"/>
      <c r="O7331" s="69"/>
      <c r="P7331" s="69"/>
      <c r="Q7331" s="69"/>
      <c r="R7331" s="69"/>
      <c r="S7331" s="69"/>
      <c r="T7331" s="69"/>
      <c r="U7331" s="69"/>
      <c r="V7331" s="72"/>
      <c r="W7331" s="71"/>
      <c r="X7331" s="71"/>
    </row>
    <row r="7332" spans="1:24" ht="15.75" thickBot="1">
      <c r="A7332" s="3">
        <v>0.73240000000000005</v>
      </c>
      <c r="B7332" s="17">
        <v>0.24073325609999999</v>
      </c>
      <c r="C7332" s="17">
        <v>0.182332358</v>
      </c>
      <c r="D7332" s="17">
        <v>0.16975226700000001</v>
      </c>
      <c r="E7332" s="74">
        <v>0.1713778239</v>
      </c>
      <c r="F7332" s="74">
        <v>0.149625171</v>
      </c>
      <c r="G7332" s="17">
        <v>0.1851298123</v>
      </c>
      <c r="J7332" s="74"/>
      <c r="K7332" s="73"/>
      <c r="L7332" s="73"/>
      <c r="M7332" s="73"/>
      <c r="N7332" s="73"/>
      <c r="O7332" s="69"/>
      <c r="P7332" s="69"/>
      <c r="Q7332" s="69"/>
      <c r="R7332" s="69"/>
      <c r="S7332" s="69"/>
      <c r="T7332" s="69"/>
      <c r="U7332" s="69"/>
      <c r="V7332" s="72"/>
      <c r="W7332" s="71"/>
      <c r="X7332" s="71"/>
    </row>
    <row r="7333" spans="1:24" ht="15.75" thickBot="1">
      <c r="A7333" s="3">
        <v>0.73250000000000004</v>
      </c>
      <c r="B7333" s="17">
        <v>0.24085120909999999</v>
      </c>
      <c r="C7333" s="17">
        <v>0.18243885460000001</v>
      </c>
      <c r="D7333" s="17">
        <v>0.16985625569999999</v>
      </c>
      <c r="E7333" s="74">
        <v>0.171465013</v>
      </c>
      <c r="F7333" s="74">
        <v>0.1497250155</v>
      </c>
      <c r="G7333" s="17">
        <v>0.18522325149999999</v>
      </c>
      <c r="J7333" s="74"/>
      <c r="K7333" s="73"/>
      <c r="L7333" s="73"/>
      <c r="M7333" s="73"/>
      <c r="N7333" s="73"/>
      <c r="O7333" s="69"/>
      <c r="P7333" s="69"/>
      <c r="Q7333" s="69"/>
      <c r="R7333" s="69"/>
      <c r="S7333" s="69"/>
      <c r="T7333" s="69"/>
      <c r="U7333" s="69"/>
      <c r="V7333" s="72"/>
      <c r="W7333" s="71"/>
      <c r="X7333" s="71"/>
    </row>
    <row r="7334" spans="1:24" ht="15.75" thickBot="1">
      <c r="A7334" s="3">
        <v>0.73260000000000003</v>
      </c>
      <c r="B7334" s="17">
        <v>0.24096918419999999</v>
      </c>
      <c r="C7334" s="17">
        <v>0.18254537679999999</v>
      </c>
      <c r="D7334" s="17">
        <v>0.1699602707</v>
      </c>
      <c r="E7334" s="74">
        <v>0.17155222340000001</v>
      </c>
      <c r="F7334" s="74">
        <v>0.14982488729999999</v>
      </c>
      <c r="G7334" s="17">
        <v>0.1853167124</v>
      </c>
      <c r="J7334" s="74"/>
      <c r="K7334" s="73"/>
      <c r="L7334" s="73"/>
      <c r="M7334" s="73"/>
      <c r="N7334" s="73"/>
      <c r="O7334" s="69"/>
      <c r="P7334" s="69"/>
      <c r="Q7334" s="69"/>
      <c r="R7334" s="69"/>
      <c r="S7334" s="69"/>
      <c r="T7334" s="69"/>
      <c r="U7334" s="69"/>
      <c r="V7334" s="72"/>
      <c r="W7334" s="71"/>
      <c r="X7334" s="71"/>
    </row>
    <row r="7335" spans="1:24" ht="15.75" thickBot="1">
      <c r="A7335" s="3">
        <v>0.73270000000000002</v>
      </c>
      <c r="B7335" s="17">
        <v>0.24108718169999999</v>
      </c>
      <c r="C7335" s="17">
        <v>0.18265192459999999</v>
      </c>
      <c r="D7335" s="17">
        <v>0.17006431189999999</v>
      </c>
      <c r="E7335" s="74">
        <v>0.1716394551</v>
      </c>
      <c r="F7335" s="74">
        <v>0.1499247866</v>
      </c>
      <c r="G7335" s="17">
        <v>0.185410195</v>
      </c>
      <c r="J7335" s="74"/>
      <c r="K7335" s="73"/>
      <c r="L7335" s="73"/>
      <c r="M7335" s="73"/>
      <c r="N7335" s="73"/>
      <c r="O7335" s="69"/>
      <c r="P7335" s="69"/>
      <c r="Q7335" s="69"/>
      <c r="R7335" s="69"/>
      <c r="S7335" s="69"/>
      <c r="T7335" s="69"/>
      <c r="U7335" s="69"/>
      <c r="V7335" s="72"/>
      <c r="W7335" s="71"/>
      <c r="X7335" s="71"/>
    </row>
    <row r="7336" spans="1:24" ht="15.75" thickBot="1">
      <c r="A7336" s="3">
        <v>0.73280000000000001</v>
      </c>
      <c r="B7336" s="17">
        <v>0.24120520140000001</v>
      </c>
      <c r="C7336" s="17">
        <v>0.18275849790000001</v>
      </c>
      <c r="D7336" s="17">
        <v>0.17016837940000001</v>
      </c>
      <c r="E7336" s="74">
        <v>0.17172670800000001</v>
      </c>
      <c r="F7336" s="74">
        <v>0.15002471340000001</v>
      </c>
      <c r="G7336" s="17">
        <v>0.18550369929999999</v>
      </c>
      <c r="J7336" s="74"/>
      <c r="K7336" s="73"/>
      <c r="L7336" s="73"/>
      <c r="M7336" s="73"/>
      <c r="N7336" s="73"/>
      <c r="O7336" s="69"/>
      <c r="P7336" s="69"/>
      <c r="Q7336" s="69"/>
      <c r="R7336" s="69"/>
      <c r="S7336" s="69"/>
      <c r="T7336" s="69"/>
      <c r="U7336" s="69"/>
      <c r="V7336" s="72"/>
      <c r="W7336" s="71"/>
      <c r="X7336" s="71"/>
    </row>
    <row r="7337" spans="1:24" ht="15.75" thickBot="1">
      <c r="A7337" s="3">
        <v>0.7329</v>
      </c>
      <c r="B7337" s="17">
        <v>0.2413232434</v>
      </c>
      <c r="C7337" s="17">
        <v>0.18286509679999999</v>
      </c>
      <c r="D7337" s="17">
        <v>0.1702724732</v>
      </c>
      <c r="E7337" s="74">
        <v>0.1718139823</v>
      </c>
      <c r="F7337" s="74">
        <v>0.15012466760000001</v>
      </c>
      <c r="G7337" s="17">
        <v>0.18559722540000001</v>
      </c>
      <c r="J7337" s="74"/>
      <c r="K7337" s="73"/>
      <c r="L7337" s="73"/>
      <c r="M7337" s="73"/>
      <c r="N7337" s="73"/>
      <c r="O7337" s="69"/>
      <c r="P7337" s="69"/>
      <c r="Q7337" s="69"/>
      <c r="R7337" s="69"/>
      <c r="S7337" s="69"/>
      <c r="T7337" s="69"/>
      <c r="U7337" s="69"/>
      <c r="V7337" s="72"/>
      <c r="W7337" s="71"/>
      <c r="X7337" s="71"/>
    </row>
    <row r="7338" spans="1:24" ht="15.75" thickBot="1">
      <c r="A7338" s="3">
        <v>0.73299999999999998</v>
      </c>
      <c r="B7338" s="17">
        <v>0.2414413077</v>
      </c>
      <c r="C7338" s="17">
        <v>0.1829717213</v>
      </c>
      <c r="D7338" s="17">
        <v>0.17037659329999999</v>
      </c>
      <c r="E7338" s="74">
        <v>0.17190127799999999</v>
      </c>
      <c r="F7338" s="74">
        <v>0.15022464930000001</v>
      </c>
      <c r="G7338" s="17">
        <v>0.1856907733</v>
      </c>
      <c r="J7338" s="74"/>
      <c r="K7338" s="73"/>
      <c r="L7338" s="73"/>
      <c r="M7338" s="73"/>
      <c r="N7338" s="73"/>
      <c r="O7338" s="69"/>
      <c r="P7338" s="69"/>
      <c r="Q7338" s="69"/>
      <c r="R7338" s="69"/>
      <c r="S7338" s="69"/>
      <c r="T7338" s="69"/>
      <c r="U7338" s="69"/>
      <c r="V7338" s="72"/>
      <c r="W7338" s="71"/>
      <c r="X7338" s="71"/>
    </row>
    <row r="7339" spans="1:24" ht="15.75" thickBot="1">
      <c r="A7339" s="3">
        <v>0.73309999999999997</v>
      </c>
      <c r="B7339" s="17">
        <v>0.24155939439999999</v>
      </c>
      <c r="C7339" s="17">
        <v>0.1830783715</v>
      </c>
      <c r="D7339" s="17">
        <v>0.1704807398</v>
      </c>
      <c r="E7339" s="74">
        <v>0.17198859499999999</v>
      </c>
      <c r="F7339" s="74">
        <v>0.15032465850000001</v>
      </c>
      <c r="G7339" s="17">
        <v>0.18578434299999999</v>
      </c>
      <c r="J7339" s="74"/>
      <c r="K7339" s="73"/>
      <c r="L7339" s="73"/>
      <c r="M7339" s="73"/>
      <c r="N7339" s="73"/>
      <c r="O7339" s="69"/>
      <c r="P7339" s="69"/>
      <c r="Q7339" s="69"/>
      <c r="R7339" s="69"/>
      <c r="S7339" s="69"/>
      <c r="T7339" s="69"/>
      <c r="U7339" s="69"/>
      <c r="V7339" s="72"/>
      <c r="W7339" s="71"/>
      <c r="X7339" s="71"/>
    </row>
    <row r="7340" spans="1:24" ht="15.75" thickBot="1">
      <c r="A7340" s="3">
        <v>0.73319999999999996</v>
      </c>
      <c r="B7340" s="17">
        <v>0.24167750339999999</v>
      </c>
      <c r="C7340" s="17">
        <v>0.18318504729999999</v>
      </c>
      <c r="D7340" s="17">
        <v>0.17058491270000001</v>
      </c>
      <c r="E7340" s="74">
        <v>0.17207593339999999</v>
      </c>
      <c r="F7340" s="74">
        <v>0.15042469520000001</v>
      </c>
      <c r="G7340" s="17">
        <v>0.18587793450000001</v>
      </c>
      <c r="J7340" s="74"/>
      <c r="K7340" s="73"/>
      <c r="L7340" s="73"/>
      <c r="M7340" s="73"/>
      <c r="N7340" s="73"/>
      <c r="O7340" s="69"/>
      <c r="P7340" s="69"/>
      <c r="Q7340" s="69"/>
      <c r="R7340" s="69"/>
      <c r="S7340" s="69"/>
      <c r="T7340" s="69"/>
      <c r="U7340" s="69"/>
      <c r="V7340" s="72"/>
      <c r="W7340" s="71"/>
      <c r="X7340" s="71"/>
    </row>
    <row r="7341" spans="1:24" ht="15.75" thickBot="1">
      <c r="A7341" s="3">
        <v>0.73329999999999995</v>
      </c>
      <c r="B7341" s="17">
        <v>0.24179563479999999</v>
      </c>
      <c r="C7341" s="17">
        <v>0.18329174879999999</v>
      </c>
      <c r="D7341" s="17">
        <v>0.1706891119</v>
      </c>
      <c r="E7341" s="74">
        <v>0.17216329320000001</v>
      </c>
      <c r="F7341" s="74">
        <v>0.15052475940000001</v>
      </c>
      <c r="G7341" s="17">
        <v>0.1859715478</v>
      </c>
      <c r="J7341" s="74"/>
      <c r="K7341" s="73"/>
      <c r="L7341" s="73"/>
      <c r="M7341" s="73"/>
      <c r="N7341" s="73"/>
      <c r="O7341" s="69"/>
      <c r="P7341" s="69"/>
      <c r="Q7341" s="69"/>
      <c r="R7341" s="69"/>
      <c r="S7341" s="69"/>
      <c r="T7341" s="69"/>
      <c r="U7341" s="69"/>
      <c r="V7341" s="72"/>
      <c r="W7341" s="71"/>
      <c r="X7341" s="71"/>
    </row>
    <row r="7342" spans="1:24" ht="15.75" thickBot="1">
      <c r="A7342" s="3">
        <v>0.73340000000000005</v>
      </c>
      <c r="B7342" s="17">
        <v>0.24191378860000001</v>
      </c>
      <c r="C7342" s="17">
        <v>0.183398476</v>
      </c>
      <c r="D7342" s="17">
        <v>0.17079333760000001</v>
      </c>
      <c r="E7342" s="74">
        <v>0.1722506744</v>
      </c>
      <c r="F7342" s="74">
        <v>0.1506248513</v>
      </c>
      <c r="G7342" s="17">
        <v>0.18606518289999999</v>
      </c>
      <c r="J7342" s="74"/>
      <c r="K7342" s="73"/>
      <c r="L7342" s="73"/>
      <c r="M7342" s="73"/>
      <c r="N7342" s="73"/>
      <c r="O7342" s="69"/>
      <c r="P7342" s="69"/>
      <c r="Q7342" s="69"/>
      <c r="R7342" s="69"/>
      <c r="S7342" s="69"/>
      <c r="T7342" s="69"/>
      <c r="U7342" s="69"/>
      <c r="V7342" s="72"/>
      <c r="W7342" s="71"/>
      <c r="X7342" s="71"/>
    </row>
    <row r="7343" spans="1:24" ht="15.75" thickBot="1">
      <c r="A7343" s="3">
        <v>0.73350000000000004</v>
      </c>
      <c r="B7343" s="17">
        <v>0.2420319648</v>
      </c>
      <c r="C7343" s="17">
        <v>0.18350522890000001</v>
      </c>
      <c r="D7343" s="17">
        <v>0.17089758969999999</v>
      </c>
      <c r="E7343" s="74">
        <v>0.17233807700000001</v>
      </c>
      <c r="F7343" s="74">
        <v>0.15072497069999999</v>
      </c>
      <c r="G7343" s="17">
        <v>0.18615883999999999</v>
      </c>
      <c r="J7343" s="74"/>
      <c r="K7343" s="73"/>
      <c r="L7343" s="73"/>
      <c r="M7343" s="73"/>
      <c r="N7343" s="73"/>
      <c r="O7343" s="69"/>
      <c r="P7343" s="69"/>
      <c r="Q7343" s="69"/>
      <c r="R7343" s="69"/>
      <c r="S7343" s="69"/>
      <c r="T7343" s="69"/>
      <c r="U7343" s="69"/>
      <c r="V7343" s="72"/>
      <c r="W7343" s="71"/>
      <c r="X7343" s="71"/>
    </row>
    <row r="7344" spans="1:24" ht="15.75" thickBot="1">
      <c r="A7344" s="3">
        <v>0.73360000000000003</v>
      </c>
      <c r="B7344" s="17">
        <v>0.24215016340000001</v>
      </c>
      <c r="C7344" s="17">
        <v>0.18361200750000001</v>
      </c>
      <c r="D7344" s="17">
        <v>0.1710018683</v>
      </c>
      <c r="E7344" s="74">
        <v>0.1724255012</v>
      </c>
      <c r="F7344" s="74">
        <v>0.15082511779999999</v>
      </c>
      <c r="G7344" s="17">
        <v>0.1862525189</v>
      </c>
      <c r="J7344" s="74"/>
      <c r="K7344" s="73"/>
      <c r="L7344" s="73"/>
      <c r="M7344" s="73"/>
      <c r="N7344" s="73"/>
      <c r="O7344" s="69"/>
      <c r="P7344" s="69"/>
      <c r="Q7344" s="69"/>
      <c r="R7344" s="69"/>
      <c r="S7344" s="69"/>
      <c r="T7344" s="69"/>
      <c r="U7344" s="69"/>
      <c r="V7344" s="72"/>
      <c r="W7344" s="71"/>
      <c r="X7344" s="71"/>
    </row>
    <row r="7345" spans="1:24" ht="15.75" thickBot="1">
      <c r="A7345" s="3">
        <v>0.73370000000000002</v>
      </c>
      <c r="B7345" s="17">
        <v>0.24226838449999999</v>
      </c>
      <c r="C7345" s="17">
        <v>0.1837188119</v>
      </c>
      <c r="D7345" s="17">
        <v>0.17110617340000001</v>
      </c>
      <c r="E7345" s="74">
        <v>0.17251294680000001</v>
      </c>
      <c r="F7345" s="74">
        <v>0.15092529239999999</v>
      </c>
      <c r="G7345" s="17">
        <v>0.18634621970000001</v>
      </c>
      <c r="J7345" s="74"/>
      <c r="K7345" s="73"/>
      <c r="L7345" s="73"/>
      <c r="M7345" s="73"/>
      <c r="N7345" s="73"/>
      <c r="O7345" s="69"/>
      <c r="P7345" s="69"/>
      <c r="Q7345" s="69"/>
      <c r="R7345" s="69"/>
      <c r="S7345" s="69"/>
      <c r="T7345" s="69"/>
      <c r="U7345" s="69"/>
      <c r="V7345" s="72"/>
      <c r="W7345" s="71"/>
      <c r="X7345" s="71"/>
    </row>
    <row r="7346" spans="1:24" ht="15.75" thickBot="1">
      <c r="A7346" s="3">
        <v>0.73380000000000001</v>
      </c>
      <c r="B7346" s="17">
        <v>0.24238662799999999</v>
      </c>
      <c r="C7346" s="17">
        <v>0.18382564209999999</v>
      </c>
      <c r="D7346" s="17">
        <v>0.17121050500000001</v>
      </c>
      <c r="E7346" s="74">
        <v>0.1726004139</v>
      </c>
      <c r="F7346" s="74">
        <v>0.15102549479999999</v>
      </c>
      <c r="G7346" s="17">
        <v>0.18643994250000001</v>
      </c>
      <c r="J7346" s="74"/>
      <c r="K7346" s="73"/>
      <c r="L7346" s="73"/>
      <c r="M7346" s="73"/>
      <c r="N7346" s="73"/>
      <c r="O7346" s="69"/>
      <c r="P7346" s="69"/>
      <c r="Q7346" s="69"/>
      <c r="R7346" s="69"/>
      <c r="S7346" s="69"/>
      <c r="T7346" s="69"/>
      <c r="U7346" s="69"/>
      <c r="V7346" s="72"/>
      <c r="W7346" s="71"/>
      <c r="X7346" s="71"/>
    </row>
    <row r="7347" spans="1:24" ht="15.75" thickBot="1">
      <c r="A7347" s="3">
        <v>0.7339</v>
      </c>
      <c r="B7347" s="17">
        <v>0.24250489410000001</v>
      </c>
      <c r="C7347" s="17">
        <v>0.18393249810000001</v>
      </c>
      <c r="D7347" s="17">
        <v>0.17131486300000001</v>
      </c>
      <c r="E7347" s="74">
        <v>0.17268790249999999</v>
      </c>
      <c r="F7347" s="74">
        <v>0.1511257248</v>
      </c>
      <c r="G7347" s="17">
        <v>0.1865336873</v>
      </c>
      <c r="J7347" s="74"/>
      <c r="K7347" s="73"/>
      <c r="L7347" s="73"/>
      <c r="M7347" s="73"/>
      <c r="N7347" s="73"/>
      <c r="O7347" s="69"/>
      <c r="P7347" s="69"/>
      <c r="Q7347" s="69"/>
      <c r="R7347" s="69"/>
      <c r="S7347" s="69"/>
      <c r="T7347" s="69"/>
      <c r="U7347" s="69"/>
      <c r="V7347" s="72"/>
      <c r="W7347" s="71"/>
      <c r="X7347" s="71"/>
    </row>
    <row r="7348" spans="1:24" ht="15.75" thickBot="1">
      <c r="A7348" s="3">
        <v>0.73399999999999999</v>
      </c>
      <c r="B7348" s="17">
        <v>0.24262318259999999</v>
      </c>
      <c r="C7348" s="17">
        <v>0.18403937989999999</v>
      </c>
      <c r="D7348" s="17">
        <v>0.1714192477</v>
      </c>
      <c r="E7348" s="74">
        <v>0.17277541269999999</v>
      </c>
      <c r="F7348" s="74">
        <v>0.15122598249999999</v>
      </c>
      <c r="G7348" s="17">
        <v>0.186627454</v>
      </c>
      <c r="J7348" s="74"/>
      <c r="K7348" s="73"/>
      <c r="L7348" s="73"/>
      <c r="M7348" s="73"/>
      <c r="N7348" s="73"/>
      <c r="O7348" s="69"/>
      <c r="P7348" s="69"/>
      <c r="Q7348" s="69"/>
      <c r="R7348" s="69"/>
      <c r="S7348" s="69"/>
      <c r="T7348" s="69"/>
      <c r="U7348" s="69"/>
      <c r="V7348" s="72"/>
      <c r="W7348" s="71"/>
      <c r="X7348" s="71"/>
    </row>
    <row r="7349" spans="1:24" ht="15.75" thickBot="1">
      <c r="A7349" s="3">
        <v>0.73409999999999997</v>
      </c>
      <c r="B7349" s="17">
        <v>0.24274149370000001</v>
      </c>
      <c r="C7349" s="17">
        <v>0.18414628760000001</v>
      </c>
      <c r="D7349" s="17">
        <v>0.17152365889999999</v>
      </c>
      <c r="E7349" s="74">
        <v>0.1728629444</v>
      </c>
      <c r="F7349" s="74">
        <v>0.15132626800000001</v>
      </c>
      <c r="G7349" s="17">
        <v>0.18672124270000001</v>
      </c>
      <c r="J7349" s="74"/>
      <c r="K7349" s="73"/>
      <c r="L7349" s="73"/>
      <c r="M7349" s="73"/>
      <c r="N7349" s="73"/>
      <c r="O7349" s="69"/>
      <c r="P7349" s="69"/>
      <c r="Q7349" s="69"/>
      <c r="R7349" s="69"/>
      <c r="S7349" s="69"/>
      <c r="T7349" s="69"/>
      <c r="U7349" s="69"/>
      <c r="V7349" s="72"/>
      <c r="W7349" s="71"/>
      <c r="X7349" s="71"/>
    </row>
    <row r="7350" spans="1:24" ht="15.75" thickBot="1">
      <c r="A7350" s="3">
        <v>0.73419999999999996</v>
      </c>
      <c r="B7350" s="17">
        <v>0.2428598273</v>
      </c>
      <c r="C7350" s="17">
        <v>0.1842532211</v>
      </c>
      <c r="D7350" s="17">
        <v>0.17162809670000001</v>
      </c>
      <c r="E7350" s="74">
        <v>0.17295049770000001</v>
      </c>
      <c r="F7350" s="74">
        <v>0.15142658119999999</v>
      </c>
      <c r="G7350" s="17">
        <v>0.18681505339999999</v>
      </c>
      <c r="J7350" s="74"/>
      <c r="K7350" s="73"/>
      <c r="L7350" s="73"/>
      <c r="M7350" s="73"/>
      <c r="N7350" s="73"/>
      <c r="O7350" s="69"/>
      <c r="P7350" s="69"/>
      <c r="Q7350" s="69"/>
      <c r="R7350" s="69"/>
      <c r="S7350" s="69"/>
      <c r="T7350" s="69"/>
      <c r="U7350" s="69"/>
      <c r="V7350" s="72"/>
      <c r="W7350" s="71"/>
      <c r="X7350" s="71"/>
    </row>
    <row r="7351" spans="1:24" ht="15.75" thickBot="1">
      <c r="A7351" s="3">
        <v>0.73429999999999995</v>
      </c>
      <c r="B7351" s="17">
        <v>0.2429781835</v>
      </c>
      <c r="C7351" s="17">
        <v>0.18436018060000001</v>
      </c>
      <c r="D7351" s="17">
        <v>0.17173256109999999</v>
      </c>
      <c r="E7351" s="74">
        <v>0.17303807260000001</v>
      </c>
      <c r="F7351" s="74">
        <v>0.1515269222</v>
      </c>
      <c r="G7351" s="17">
        <v>0.1869088861</v>
      </c>
      <c r="J7351" s="74"/>
      <c r="K7351" s="73"/>
      <c r="L7351" s="73"/>
      <c r="M7351" s="73"/>
      <c r="N7351" s="73"/>
      <c r="O7351" s="69"/>
      <c r="P7351" s="69"/>
      <c r="Q7351" s="69"/>
      <c r="R7351" s="69"/>
      <c r="S7351" s="69"/>
      <c r="T7351" s="69"/>
      <c r="U7351" s="69"/>
      <c r="V7351" s="72"/>
      <c r="W7351" s="71"/>
      <c r="X7351" s="71"/>
    </row>
    <row r="7352" spans="1:24" ht="15.75" thickBot="1">
      <c r="A7352" s="3">
        <v>0.73440000000000005</v>
      </c>
      <c r="B7352" s="17">
        <v>0.24309656230000001</v>
      </c>
      <c r="C7352" s="17">
        <v>0.18446716590000001</v>
      </c>
      <c r="D7352" s="17">
        <v>0.1718370521</v>
      </c>
      <c r="E7352" s="74">
        <v>0.1731256692</v>
      </c>
      <c r="F7352" s="74">
        <v>0.151627291</v>
      </c>
      <c r="G7352" s="17">
        <v>0.18700274089999999</v>
      </c>
      <c r="J7352" s="74"/>
      <c r="K7352" s="73"/>
      <c r="L7352" s="73"/>
      <c r="M7352" s="73"/>
      <c r="N7352" s="73"/>
      <c r="O7352" s="69"/>
      <c r="P7352" s="69"/>
      <c r="Q7352" s="69"/>
      <c r="R7352" s="69"/>
      <c r="S7352" s="69"/>
      <c r="T7352" s="69"/>
      <c r="U7352" s="69"/>
      <c r="V7352" s="72"/>
      <c r="W7352" s="71"/>
      <c r="X7352" s="71"/>
    </row>
    <row r="7353" spans="1:24" ht="15.75" thickBot="1">
      <c r="A7353" s="3">
        <v>0.73450000000000004</v>
      </c>
      <c r="B7353" s="17">
        <v>0.24321496370000001</v>
      </c>
      <c r="C7353" s="17">
        <v>0.18457417709999999</v>
      </c>
      <c r="D7353" s="17">
        <v>0.1719415698</v>
      </c>
      <c r="E7353" s="74">
        <v>0.17321328729999999</v>
      </c>
      <c r="F7353" s="74">
        <v>0.15172768759999999</v>
      </c>
      <c r="G7353" s="17">
        <v>0.1870966178</v>
      </c>
      <c r="J7353" s="74"/>
      <c r="K7353" s="73"/>
      <c r="L7353" s="73"/>
      <c r="M7353" s="73"/>
      <c r="N7353" s="73"/>
      <c r="O7353" s="69"/>
      <c r="P7353" s="69"/>
      <c r="Q7353" s="69"/>
      <c r="R7353" s="69"/>
      <c r="S7353" s="69"/>
      <c r="T7353" s="69"/>
      <c r="U7353" s="69"/>
      <c r="V7353" s="72"/>
      <c r="W7353" s="71"/>
      <c r="X7353" s="71"/>
    </row>
    <row r="7354" spans="1:24" ht="15.75" thickBot="1">
      <c r="A7354" s="3">
        <v>0.73460000000000003</v>
      </c>
      <c r="B7354" s="17">
        <v>0.24333338769999999</v>
      </c>
      <c r="C7354" s="17">
        <v>0.18468121439999999</v>
      </c>
      <c r="D7354" s="17">
        <v>0.17204611419999999</v>
      </c>
      <c r="E7354" s="74">
        <v>0.17330092720000001</v>
      </c>
      <c r="F7354" s="74">
        <v>0.15182811199999999</v>
      </c>
      <c r="G7354" s="17">
        <v>0.18719051680000001</v>
      </c>
      <c r="J7354" s="74"/>
      <c r="K7354" s="73"/>
      <c r="L7354" s="73"/>
      <c r="M7354" s="73"/>
      <c r="N7354" s="73"/>
      <c r="O7354" s="69"/>
      <c r="P7354" s="69"/>
      <c r="Q7354" s="69"/>
      <c r="R7354" s="69"/>
      <c r="S7354" s="69"/>
      <c r="T7354" s="69"/>
      <c r="U7354" s="69"/>
      <c r="V7354" s="72"/>
      <c r="W7354" s="71"/>
      <c r="X7354" s="71"/>
    </row>
    <row r="7355" spans="1:24" ht="15.75" thickBot="1">
      <c r="A7355" s="3">
        <v>0.73470000000000002</v>
      </c>
      <c r="B7355" s="17">
        <v>0.2434518343</v>
      </c>
      <c r="C7355" s="17">
        <v>0.18478827759999999</v>
      </c>
      <c r="D7355" s="17">
        <v>0.17215068529999999</v>
      </c>
      <c r="E7355" s="74">
        <v>0.17338858870000001</v>
      </c>
      <c r="F7355" s="74">
        <v>0.15192856430000001</v>
      </c>
      <c r="G7355" s="17">
        <v>0.18728443780000001</v>
      </c>
      <c r="J7355" s="74"/>
      <c r="K7355" s="73"/>
      <c r="L7355" s="73"/>
      <c r="M7355" s="73"/>
      <c r="N7355" s="73"/>
      <c r="O7355" s="69"/>
      <c r="P7355" s="69"/>
      <c r="Q7355" s="69"/>
      <c r="R7355" s="69"/>
      <c r="S7355" s="69"/>
      <c r="T7355" s="69"/>
      <c r="U7355" s="69"/>
      <c r="V7355" s="72"/>
      <c r="W7355" s="71"/>
      <c r="X7355" s="71"/>
    </row>
    <row r="7356" spans="1:24" ht="15.75" thickBot="1">
      <c r="A7356" s="3">
        <v>0.73480000000000001</v>
      </c>
      <c r="B7356" s="17">
        <v>0.24357030360000001</v>
      </c>
      <c r="C7356" s="17">
        <v>0.18489536670000001</v>
      </c>
      <c r="D7356" s="17">
        <v>0.17225528309999999</v>
      </c>
      <c r="E7356" s="74">
        <v>0.17347627190000001</v>
      </c>
      <c r="F7356" s="74">
        <v>0.15202904440000001</v>
      </c>
      <c r="G7356" s="17">
        <v>0.18737838100000001</v>
      </c>
      <c r="J7356" s="74"/>
      <c r="K7356" s="73"/>
      <c r="L7356" s="73"/>
      <c r="M7356" s="73"/>
      <c r="N7356" s="73"/>
      <c r="O7356" s="69"/>
      <c r="P7356" s="69"/>
      <c r="Q7356" s="69"/>
      <c r="R7356" s="69"/>
      <c r="S7356" s="69"/>
      <c r="T7356" s="69"/>
      <c r="U7356" s="69"/>
      <c r="V7356" s="72"/>
      <c r="W7356" s="71"/>
      <c r="X7356" s="71"/>
    </row>
    <row r="7357" spans="1:24" ht="15.75" thickBot="1">
      <c r="A7357" s="3">
        <v>0.7349</v>
      </c>
      <c r="B7357" s="17">
        <v>0.24368879560000001</v>
      </c>
      <c r="C7357" s="17">
        <v>0.18500248189999999</v>
      </c>
      <c r="D7357" s="17">
        <v>0.1723599076</v>
      </c>
      <c r="E7357" s="74">
        <v>0.1735639769</v>
      </c>
      <c r="F7357" s="74">
        <v>0.15212955249999999</v>
      </c>
      <c r="G7357" s="17">
        <v>0.18747234639999999</v>
      </c>
      <c r="J7357" s="74"/>
      <c r="K7357" s="73"/>
      <c r="L7357" s="73"/>
      <c r="M7357" s="73"/>
      <c r="N7357" s="73"/>
      <c r="O7357" s="69"/>
      <c r="P7357" s="69"/>
      <c r="Q7357" s="69"/>
      <c r="R7357" s="69"/>
      <c r="S7357" s="69"/>
      <c r="T7357" s="69"/>
      <c r="U7357" s="69"/>
      <c r="V7357" s="72"/>
      <c r="W7357" s="71"/>
      <c r="X7357" s="71"/>
    </row>
    <row r="7358" spans="1:24" ht="15.75" thickBot="1">
      <c r="A7358" s="3">
        <v>0.73499999999999999</v>
      </c>
      <c r="B7358" s="17">
        <v>0.2438073104</v>
      </c>
      <c r="C7358" s="17">
        <v>0.18510962319999999</v>
      </c>
      <c r="D7358" s="17">
        <v>0.17246455890000001</v>
      </c>
      <c r="E7358" s="74">
        <v>0.17365170360000001</v>
      </c>
      <c r="F7358" s="74">
        <v>0.1522300885</v>
      </c>
      <c r="G7358" s="17">
        <v>0.187566334</v>
      </c>
      <c r="J7358" s="74"/>
      <c r="K7358" s="73"/>
      <c r="L7358" s="73"/>
      <c r="M7358" s="73"/>
      <c r="N7358" s="73"/>
      <c r="O7358" s="69"/>
      <c r="P7358" s="69"/>
      <c r="Q7358" s="69"/>
      <c r="R7358" s="69"/>
      <c r="S7358" s="69"/>
      <c r="T7358" s="69"/>
      <c r="U7358" s="69"/>
      <c r="V7358" s="72"/>
      <c r="W7358" s="71"/>
      <c r="X7358" s="71"/>
    </row>
    <row r="7359" spans="1:24" ht="15.75" thickBot="1">
      <c r="A7359" s="3">
        <v>0.73509999999999998</v>
      </c>
      <c r="B7359" s="17">
        <v>0.24392584780000001</v>
      </c>
      <c r="C7359" s="17">
        <v>0.18521679050000001</v>
      </c>
      <c r="D7359" s="17">
        <v>0.17256923699999999</v>
      </c>
      <c r="E7359" s="74">
        <v>0.17373945199999999</v>
      </c>
      <c r="F7359" s="74">
        <v>0.1523306525</v>
      </c>
      <c r="G7359" s="17">
        <v>0.18766034370000001</v>
      </c>
      <c r="J7359" s="74"/>
      <c r="K7359" s="73"/>
      <c r="L7359" s="73"/>
      <c r="M7359" s="73"/>
      <c r="N7359" s="73"/>
      <c r="O7359" s="69"/>
      <c r="P7359" s="69"/>
      <c r="Q7359" s="69"/>
      <c r="R7359" s="69"/>
      <c r="S7359" s="69"/>
      <c r="T7359" s="69"/>
      <c r="U7359" s="69"/>
      <c r="V7359" s="72"/>
      <c r="W7359" s="71"/>
      <c r="X7359" s="71"/>
    </row>
    <row r="7360" spans="1:24" ht="15.75" thickBot="1">
      <c r="A7360" s="3">
        <v>0.73519999999999996</v>
      </c>
      <c r="B7360" s="17">
        <v>0.24404440799999999</v>
      </c>
      <c r="C7360" s="17">
        <v>0.18532398389999999</v>
      </c>
      <c r="D7360" s="17">
        <v>0.17267394189999999</v>
      </c>
      <c r="E7360" s="74">
        <v>0.1738272223</v>
      </c>
      <c r="F7360" s="74">
        <v>0.1524312444</v>
      </c>
      <c r="G7360" s="17">
        <v>0.1877543756</v>
      </c>
      <c r="J7360" s="74"/>
      <c r="K7360" s="73"/>
      <c r="L7360" s="73"/>
      <c r="M7360" s="73"/>
      <c r="N7360" s="73"/>
      <c r="O7360" s="69"/>
      <c r="P7360" s="69"/>
      <c r="Q7360" s="69"/>
      <c r="R7360" s="69"/>
      <c r="S7360" s="69"/>
      <c r="T7360" s="69"/>
      <c r="U7360" s="69"/>
      <c r="V7360" s="72"/>
      <c r="W7360" s="71"/>
      <c r="X7360" s="71"/>
    </row>
    <row r="7361" spans="1:24" ht="15.75" thickBot="1">
      <c r="A7361" s="3">
        <v>0.73529999999999995</v>
      </c>
      <c r="B7361" s="17">
        <v>0.24416299089999999</v>
      </c>
      <c r="C7361" s="17">
        <v>0.18543120330000001</v>
      </c>
      <c r="D7361" s="17">
        <v>0.1727786737</v>
      </c>
      <c r="E7361" s="74">
        <v>0.1739150143</v>
      </c>
      <c r="F7361" s="74">
        <v>0.15253186429999999</v>
      </c>
      <c r="G7361" s="17">
        <v>0.18784842979999999</v>
      </c>
      <c r="J7361" s="74"/>
      <c r="K7361" s="73"/>
      <c r="L7361" s="73"/>
      <c r="M7361" s="73"/>
      <c r="N7361" s="73"/>
      <c r="O7361" s="69"/>
      <c r="P7361" s="69"/>
      <c r="Q7361" s="69"/>
      <c r="R7361" s="69"/>
      <c r="S7361" s="69"/>
      <c r="T7361" s="69"/>
      <c r="U7361" s="69"/>
      <c r="V7361" s="72"/>
      <c r="W7361" s="71"/>
      <c r="X7361" s="71"/>
    </row>
    <row r="7362" spans="1:24" ht="15.75" thickBot="1">
      <c r="A7362" s="3">
        <v>0.73540000000000005</v>
      </c>
      <c r="B7362" s="17">
        <v>0.24428159669999999</v>
      </c>
      <c r="C7362" s="17">
        <v>0.18553844899999999</v>
      </c>
      <c r="D7362" s="17">
        <v>0.17288343219999999</v>
      </c>
      <c r="E7362" s="74">
        <v>0.17400282810000001</v>
      </c>
      <c r="F7362" s="74">
        <v>0.1526325123</v>
      </c>
      <c r="G7362" s="17">
        <v>0.18794250630000001</v>
      </c>
      <c r="J7362" s="74"/>
      <c r="K7362" s="73"/>
      <c r="L7362" s="73"/>
      <c r="M7362" s="73"/>
      <c r="N7362" s="73"/>
      <c r="O7362" s="69"/>
      <c r="P7362" s="69"/>
      <c r="Q7362" s="69"/>
      <c r="R7362" s="69"/>
      <c r="S7362" s="69"/>
      <c r="T7362" s="69"/>
      <c r="U7362" s="69"/>
      <c r="V7362" s="72"/>
      <c r="W7362" s="71"/>
      <c r="X7362" s="71"/>
    </row>
    <row r="7363" spans="1:24" ht="15.75" thickBot="1">
      <c r="A7363" s="3">
        <v>0.73550000000000004</v>
      </c>
      <c r="B7363" s="17">
        <v>0.24440022519999999</v>
      </c>
      <c r="C7363" s="17">
        <v>0.18564572069999999</v>
      </c>
      <c r="D7363" s="17">
        <v>0.1729882177</v>
      </c>
      <c r="E7363" s="74">
        <v>0.1740906639</v>
      </c>
      <c r="F7363" s="74">
        <v>0.15273318829999999</v>
      </c>
      <c r="G7363" s="17">
        <v>0.188036605</v>
      </c>
      <c r="J7363" s="74"/>
      <c r="K7363" s="73"/>
      <c r="L7363" s="73"/>
      <c r="M7363" s="73"/>
      <c r="N7363" s="73"/>
      <c r="O7363" s="69"/>
      <c r="P7363" s="69"/>
      <c r="Q7363" s="69"/>
      <c r="R7363" s="69"/>
      <c r="S7363" s="69"/>
      <c r="T7363" s="69"/>
      <c r="U7363" s="69"/>
      <c r="V7363" s="72"/>
      <c r="W7363" s="71"/>
      <c r="X7363" s="71"/>
    </row>
    <row r="7364" spans="1:24" ht="15.75" thickBot="1">
      <c r="A7364" s="3">
        <v>0.73560000000000003</v>
      </c>
      <c r="B7364" s="17">
        <v>0.24451887659999999</v>
      </c>
      <c r="C7364" s="17">
        <v>0.18575301860000001</v>
      </c>
      <c r="D7364" s="17">
        <v>0.17309303000000001</v>
      </c>
      <c r="E7364" s="74">
        <v>0.17417852140000001</v>
      </c>
      <c r="F7364" s="74">
        <v>0.1528338923</v>
      </c>
      <c r="G7364" s="17">
        <v>0.188130726</v>
      </c>
      <c r="J7364" s="74"/>
      <c r="K7364" s="73"/>
      <c r="L7364" s="73"/>
      <c r="M7364" s="73"/>
      <c r="N7364" s="73"/>
      <c r="O7364" s="69"/>
      <c r="P7364" s="69"/>
      <c r="Q7364" s="69"/>
      <c r="R7364" s="69"/>
      <c r="S7364" s="69"/>
      <c r="T7364" s="69"/>
      <c r="U7364" s="69"/>
      <c r="V7364" s="72"/>
      <c r="W7364" s="71"/>
      <c r="X7364" s="71"/>
    </row>
    <row r="7365" spans="1:24" ht="15.75" thickBot="1">
      <c r="A7365" s="3">
        <v>0.73570000000000002</v>
      </c>
      <c r="B7365" s="17">
        <v>0.24463755079999999</v>
      </c>
      <c r="C7365" s="17">
        <v>0.18586034269999999</v>
      </c>
      <c r="D7365" s="17">
        <v>0.1731978693</v>
      </c>
      <c r="E7365" s="74">
        <v>0.17426640090000001</v>
      </c>
      <c r="F7365" s="74">
        <v>0.1529346245</v>
      </c>
      <c r="G7365" s="17">
        <v>0.18822486929999999</v>
      </c>
      <c r="J7365" s="74"/>
      <c r="K7365" s="73"/>
      <c r="L7365" s="73"/>
      <c r="M7365" s="73"/>
      <c r="N7365" s="73"/>
      <c r="O7365" s="69"/>
      <c r="P7365" s="69"/>
      <c r="Q7365" s="69"/>
      <c r="R7365" s="69"/>
      <c r="S7365" s="69"/>
      <c r="T7365" s="69"/>
      <c r="U7365" s="69"/>
      <c r="V7365" s="72"/>
      <c r="W7365" s="71"/>
      <c r="X7365" s="71"/>
    </row>
    <row r="7366" spans="1:24" ht="15.75" thickBot="1">
      <c r="A7366" s="3">
        <v>0.73580000000000001</v>
      </c>
      <c r="B7366" s="17">
        <v>0.24475624779999999</v>
      </c>
      <c r="C7366" s="17">
        <v>0.1859676931</v>
      </c>
      <c r="D7366" s="17">
        <v>0.1733027355</v>
      </c>
      <c r="E7366" s="74">
        <v>0.17435430220000001</v>
      </c>
      <c r="F7366" s="74">
        <v>0.1530353847</v>
      </c>
      <c r="G7366" s="17">
        <v>0.188319035</v>
      </c>
      <c r="J7366" s="74"/>
      <c r="K7366" s="73"/>
      <c r="L7366" s="73"/>
      <c r="M7366" s="73"/>
      <c r="N7366" s="73"/>
      <c r="O7366" s="69"/>
      <c r="P7366" s="69"/>
      <c r="Q7366" s="69"/>
      <c r="R7366" s="69"/>
      <c r="S7366" s="69"/>
      <c r="T7366" s="69"/>
      <c r="U7366" s="69"/>
      <c r="V7366" s="72"/>
      <c r="W7366" s="71"/>
      <c r="X7366" s="71"/>
    </row>
    <row r="7367" spans="1:24" ht="15.75" thickBot="1">
      <c r="A7367" s="3">
        <v>0.7359</v>
      </c>
      <c r="B7367" s="17">
        <v>0.24487496780000001</v>
      </c>
      <c r="C7367" s="17">
        <v>0.1860750696</v>
      </c>
      <c r="D7367" s="17">
        <v>0.17340762870000001</v>
      </c>
      <c r="E7367" s="74">
        <v>0.17444222549999999</v>
      </c>
      <c r="F7367" s="74">
        <v>0.15313617309999999</v>
      </c>
      <c r="G7367" s="17">
        <v>0.18841322299999999</v>
      </c>
      <c r="J7367" s="74"/>
      <c r="K7367" s="73"/>
      <c r="L7367" s="73"/>
      <c r="M7367" s="73"/>
      <c r="N7367" s="73"/>
      <c r="O7367" s="69"/>
      <c r="P7367" s="69"/>
      <c r="Q7367" s="69"/>
      <c r="R7367" s="69"/>
      <c r="S7367" s="69"/>
      <c r="T7367" s="69"/>
      <c r="U7367" s="69"/>
      <c r="V7367" s="72"/>
      <c r="W7367" s="71"/>
      <c r="X7367" s="71"/>
    </row>
    <row r="7368" spans="1:24" ht="15.75" thickBot="1">
      <c r="A7368" s="3">
        <v>0.73599999999999999</v>
      </c>
      <c r="B7368" s="17">
        <v>0.2449937106</v>
      </c>
      <c r="C7368" s="17">
        <v>0.18618247239999999</v>
      </c>
      <c r="D7368" s="17">
        <v>0.1735125488</v>
      </c>
      <c r="E7368" s="74">
        <v>0.17453017069999999</v>
      </c>
      <c r="F7368" s="74">
        <v>0.15323698960000001</v>
      </c>
      <c r="G7368" s="17">
        <v>0.18850743340000001</v>
      </c>
      <c r="J7368" s="74"/>
      <c r="K7368" s="73"/>
      <c r="L7368" s="73"/>
      <c r="M7368" s="73"/>
      <c r="N7368" s="73"/>
      <c r="O7368" s="69"/>
      <c r="P7368" s="69"/>
      <c r="Q7368" s="69"/>
      <c r="R7368" s="69"/>
      <c r="S7368" s="69"/>
      <c r="T7368" s="69"/>
      <c r="U7368" s="69"/>
      <c r="V7368" s="72"/>
      <c r="W7368" s="71"/>
      <c r="X7368" s="71"/>
    </row>
    <row r="7369" spans="1:24" ht="15.75" thickBot="1">
      <c r="A7369" s="3">
        <v>0.73609999999999998</v>
      </c>
      <c r="B7369" s="17">
        <v>0.2451124764</v>
      </c>
      <c r="C7369" s="17">
        <v>0.18628990149999999</v>
      </c>
      <c r="D7369" s="17">
        <v>0.17361749600000001</v>
      </c>
      <c r="E7369" s="74">
        <v>0.1746181379</v>
      </c>
      <c r="F7369" s="74">
        <v>0.1533378343</v>
      </c>
      <c r="G7369" s="17">
        <v>0.1886016663</v>
      </c>
      <c r="J7369" s="74"/>
      <c r="K7369" s="73"/>
      <c r="L7369" s="73"/>
      <c r="M7369" s="73"/>
      <c r="N7369" s="73"/>
      <c r="O7369" s="69"/>
      <c r="P7369" s="69"/>
      <c r="Q7369" s="69"/>
      <c r="R7369" s="69"/>
      <c r="S7369" s="69"/>
      <c r="T7369" s="69"/>
      <c r="U7369" s="69"/>
      <c r="V7369" s="72"/>
      <c r="W7369" s="71"/>
      <c r="X7369" s="71"/>
    </row>
    <row r="7370" spans="1:24" ht="15.75" thickBot="1">
      <c r="A7370" s="3">
        <v>0.73619999999999997</v>
      </c>
      <c r="B7370" s="17">
        <v>0.24523126519999999</v>
      </c>
      <c r="C7370" s="17">
        <v>0.18639735690000001</v>
      </c>
      <c r="D7370" s="17">
        <v>0.17372247020000001</v>
      </c>
      <c r="E7370" s="74">
        <v>0.1747061271</v>
      </c>
      <c r="F7370" s="74">
        <v>0.1534387072</v>
      </c>
      <c r="G7370" s="17">
        <v>0.1886959215</v>
      </c>
      <c r="J7370" s="74"/>
      <c r="K7370" s="73"/>
      <c r="L7370" s="73"/>
      <c r="M7370" s="73"/>
      <c r="N7370" s="73"/>
      <c r="O7370" s="69"/>
      <c r="P7370" s="69"/>
      <c r="Q7370" s="69"/>
      <c r="R7370" s="69"/>
      <c r="S7370" s="69"/>
      <c r="T7370" s="69"/>
      <c r="U7370" s="69"/>
      <c r="V7370" s="72"/>
      <c r="W7370" s="71"/>
      <c r="X7370" s="71"/>
    </row>
    <row r="7371" spans="1:24" ht="15.75" thickBot="1">
      <c r="A7371" s="3">
        <v>0.73629999999999995</v>
      </c>
      <c r="B7371" s="17">
        <v>0.24535007680000001</v>
      </c>
      <c r="C7371" s="17">
        <v>0.1865048386</v>
      </c>
      <c r="D7371" s="17">
        <v>0.17382747139999999</v>
      </c>
      <c r="E7371" s="74">
        <v>0.1747941382</v>
      </c>
      <c r="F7371" s="74">
        <v>0.1535396084</v>
      </c>
      <c r="G7371" s="17">
        <v>0.1887901991</v>
      </c>
      <c r="J7371" s="74"/>
      <c r="K7371" s="73"/>
      <c r="L7371" s="73"/>
      <c r="M7371" s="73"/>
      <c r="N7371" s="73"/>
      <c r="O7371" s="69"/>
      <c r="P7371" s="69"/>
      <c r="Q7371" s="69"/>
      <c r="R7371" s="69"/>
      <c r="S7371" s="69"/>
      <c r="T7371" s="69"/>
      <c r="U7371" s="69"/>
      <c r="V7371" s="72"/>
      <c r="W7371" s="71"/>
      <c r="X7371" s="71"/>
    </row>
    <row r="7372" spans="1:24" ht="15.75" thickBot="1">
      <c r="A7372" s="3">
        <v>0.73640000000000005</v>
      </c>
      <c r="B7372" s="17">
        <v>0.2454689115</v>
      </c>
      <c r="C7372" s="17">
        <v>0.18661234669999999</v>
      </c>
      <c r="D7372" s="17">
        <v>0.17393249969999999</v>
      </c>
      <c r="E7372" s="74">
        <v>0.17488217140000001</v>
      </c>
      <c r="F7372" s="74">
        <v>0.1536405378</v>
      </c>
      <c r="G7372" s="17">
        <v>0.18888449930000001</v>
      </c>
      <c r="J7372" s="74"/>
      <c r="K7372" s="73"/>
      <c r="L7372" s="73"/>
      <c r="M7372" s="73"/>
      <c r="N7372" s="73"/>
      <c r="O7372" s="69"/>
      <c r="P7372" s="69"/>
      <c r="Q7372" s="69"/>
      <c r="R7372" s="69"/>
      <c r="S7372" s="69"/>
      <c r="T7372" s="69"/>
      <c r="U7372" s="69"/>
      <c r="V7372" s="72"/>
      <c r="W7372" s="71"/>
      <c r="X7372" s="71"/>
    </row>
    <row r="7373" spans="1:24" ht="15.75" thickBot="1">
      <c r="A7373" s="3">
        <v>0.73650000000000004</v>
      </c>
      <c r="B7373" s="17">
        <v>0.2455877692</v>
      </c>
      <c r="C7373" s="17">
        <v>0.18671988110000001</v>
      </c>
      <c r="D7373" s="17">
        <v>0.1740375552</v>
      </c>
      <c r="E7373" s="74">
        <v>0.17497022670000001</v>
      </c>
      <c r="F7373" s="74">
        <v>0.15374149540000001</v>
      </c>
      <c r="G7373" s="17">
        <v>0.18897882190000001</v>
      </c>
      <c r="J7373" s="74"/>
      <c r="K7373" s="73"/>
      <c r="L7373" s="73"/>
      <c r="M7373" s="73"/>
      <c r="N7373" s="73"/>
      <c r="O7373" s="69"/>
      <c r="P7373" s="69"/>
      <c r="Q7373" s="69"/>
      <c r="R7373" s="69"/>
      <c r="S7373" s="69"/>
      <c r="T7373" s="69"/>
      <c r="U7373" s="69"/>
      <c r="V7373" s="72"/>
      <c r="W7373" s="71"/>
      <c r="X7373" s="71"/>
    </row>
    <row r="7374" spans="1:24" ht="15.75" thickBot="1">
      <c r="A7374" s="3">
        <v>0.73660000000000003</v>
      </c>
      <c r="B7374" s="17">
        <v>0.24570664989999999</v>
      </c>
      <c r="C7374" s="17">
        <v>0.1868274419</v>
      </c>
      <c r="D7374" s="17">
        <v>0.17414263769999999</v>
      </c>
      <c r="E7374" s="74">
        <v>0.175058304</v>
      </c>
      <c r="F7374" s="74">
        <v>0.1538424813</v>
      </c>
      <c r="G7374" s="17">
        <v>0.18907316699999999</v>
      </c>
      <c r="J7374" s="74"/>
      <c r="K7374" s="73"/>
      <c r="L7374" s="73"/>
      <c r="M7374" s="73"/>
      <c r="N7374" s="73"/>
      <c r="O7374" s="69"/>
      <c r="P7374" s="69"/>
      <c r="Q7374" s="69"/>
      <c r="R7374" s="69"/>
      <c r="S7374" s="69"/>
      <c r="T7374" s="69"/>
      <c r="U7374" s="69"/>
      <c r="V7374" s="72"/>
      <c r="W7374" s="71"/>
      <c r="X7374" s="71"/>
    </row>
    <row r="7375" spans="1:24" ht="15.75" thickBot="1">
      <c r="A7375" s="3">
        <v>0.73670000000000002</v>
      </c>
      <c r="B7375" s="17">
        <v>0.2458255536</v>
      </c>
      <c r="C7375" s="17">
        <v>0.18693502910000001</v>
      </c>
      <c r="D7375" s="17">
        <v>0.17424774730000001</v>
      </c>
      <c r="E7375" s="74">
        <v>0.17514640340000001</v>
      </c>
      <c r="F7375" s="74">
        <v>0.15394349560000001</v>
      </c>
      <c r="G7375" s="17">
        <v>0.18916753459999999</v>
      </c>
      <c r="J7375" s="74"/>
      <c r="K7375" s="73"/>
      <c r="L7375" s="73"/>
      <c r="M7375" s="73"/>
      <c r="N7375" s="73"/>
      <c r="O7375" s="69"/>
      <c r="P7375" s="69"/>
      <c r="Q7375" s="69"/>
      <c r="R7375" s="69"/>
      <c r="S7375" s="69"/>
      <c r="T7375" s="69"/>
      <c r="U7375" s="69"/>
      <c r="V7375" s="72"/>
      <c r="W7375" s="71"/>
      <c r="X7375" s="71"/>
    </row>
    <row r="7376" spans="1:24" ht="15.75" thickBot="1">
      <c r="A7376" s="3">
        <v>0.73680000000000001</v>
      </c>
      <c r="B7376" s="17">
        <v>0.2459444804</v>
      </c>
      <c r="C7376" s="17">
        <v>0.18704264270000001</v>
      </c>
      <c r="D7376" s="17">
        <v>0.1743528842</v>
      </c>
      <c r="E7376" s="74">
        <v>0.17523452489999999</v>
      </c>
      <c r="F7376" s="74">
        <v>0.1540445382</v>
      </c>
      <c r="G7376" s="17">
        <v>0.18926192480000001</v>
      </c>
      <c r="J7376" s="74"/>
      <c r="K7376" s="73"/>
      <c r="L7376" s="73"/>
      <c r="M7376" s="73"/>
      <c r="N7376" s="73"/>
      <c r="O7376" s="69"/>
      <c r="P7376" s="69"/>
      <c r="Q7376" s="69"/>
      <c r="R7376" s="69"/>
      <c r="S7376" s="69"/>
      <c r="T7376" s="69"/>
      <c r="U7376" s="69"/>
      <c r="V7376" s="72"/>
      <c r="W7376" s="71"/>
      <c r="X7376" s="71"/>
    </row>
    <row r="7377" spans="1:24" ht="15.75" thickBot="1">
      <c r="A7377" s="3">
        <v>0.7369</v>
      </c>
      <c r="B7377" s="17">
        <v>0.2460634303</v>
      </c>
      <c r="C7377" s="17">
        <v>0.18715028280000001</v>
      </c>
      <c r="D7377" s="17">
        <v>0.17445804819999999</v>
      </c>
      <c r="E7377" s="74">
        <v>0.1753226685</v>
      </c>
      <c r="F7377" s="74">
        <v>0.1541456091</v>
      </c>
      <c r="G7377" s="17">
        <v>0.1893563375</v>
      </c>
      <c r="J7377" s="74"/>
      <c r="K7377" s="73"/>
      <c r="L7377" s="73"/>
      <c r="M7377" s="73"/>
      <c r="N7377" s="73"/>
      <c r="O7377" s="69"/>
      <c r="P7377" s="69"/>
      <c r="Q7377" s="69"/>
      <c r="R7377" s="69"/>
      <c r="S7377" s="69"/>
      <c r="T7377" s="69"/>
      <c r="U7377" s="69"/>
      <c r="V7377" s="72"/>
      <c r="W7377" s="71"/>
      <c r="X7377" s="71"/>
    </row>
    <row r="7378" spans="1:24" ht="15.75" thickBot="1">
      <c r="A7378" s="3">
        <v>0.73699999999999999</v>
      </c>
      <c r="B7378" s="17">
        <v>0.24618240329999999</v>
      </c>
      <c r="C7378" s="17">
        <v>0.1872579493</v>
      </c>
      <c r="D7378" s="17">
        <v>0.17456323939999999</v>
      </c>
      <c r="E7378" s="74">
        <v>0.17541083430000001</v>
      </c>
      <c r="F7378" s="74">
        <v>0.1542467085</v>
      </c>
      <c r="G7378" s="17">
        <v>0.1894507728</v>
      </c>
      <c r="J7378" s="74"/>
      <c r="K7378" s="73"/>
      <c r="L7378" s="73"/>
      <c r="M7378" s="73"/>
      <c r="N7378" s="73"/>
      <c r="O7378" s="69"/>
      <c r="P7378" s="69"/>
      <c r="Q7378" s="69"/>
      <c r="R7378" s="69"/>
      <c r="S7378" s="69"/>
      <c r="T7378" s="69"/>
      <c r="U7378" s="69"/>
      <c r="V7378" s="72"/>
      <c r="W7378" s="71"/>
      <c r="X7378" s="71"/>
    </row>
    <row r="7379" spans="1:24" ht="15.75" thickBot="1">
      <c r="A7379" s="3">
        <v>0.73709999999999998</v>
      </c>
      <c r="B7379" s="17">
        <v>0.24630139949999999</v>
      </c>
      <c r="C7379" s="17">
        <v>0.1873656424</v>
      </c>
      <c r="D7379" s="17">
        <v>0.17466845789999999</v>
      </c>
      <c r="E7379" s="74">
        <v>0.1754990223</v>
      </c>
      <c r="F7379" s="74">
        <v>0.1543478362</v>
      </c>
      <c r="G7379" s="17">
        <v>0.18954523070000001</v>
      </c>
      <c r="J7379" s="74"/>
      <c r="K7379" s="73"/>
      <c r="L7379" s="73"/>
      <c r="M7379" s="73"/>
      <c r="N7379" s="73"/>
      <c r="O7379" s="69"/>
      <c r="P7379" s="69"/>
      <c r="Q7379" s="69"/>
      <c r="R7379" s="69"/>
      <c r="S7379" s="69"/>
      <c r="T7379" s="69"/>
      <c r="U7379" s="69"/>
      <c r="V7379" s="72"/>
      <c r="W7379" s="71"/>
      <c r="X7379" s="71"/>
    </row>
    <row r="7380" spans="1:24" ht="15.75" thickBot="1">
      <c r="A7380" s="3">
        <v>0.73719999999999997</v>
      </c>
      <c r="B7380" s="17">
        <v>0.2464204187</v>
      </c>
      <c r="C7380" s="17">
        <v>0.1874733619</v>
      </c>
      <c r="D7380" s="17">
        <v>0.1747737036</v>
      </c>
      <c r="E7380" s="74">
        <v>0.17558723239999999</v>
      </c>
      <c r="F7380" s="74">
        <v>0.15444899240000001</v>
      </c>
      <c r="G7380" s="17">
        <v>0.18963971130000001</v>
      </c>
      <c r="J7380" s="74"/>
      <c r="K7380" s="73"/>
      <c r="L7380" s="73"/>
      <c r="M7380" s="73"/>
      <c r="N7380" s="73"/>
      <c r="O7380" s="69"/>
      <c r="P7380" s="69"/>
      <c r="Q7380" s="69"/>
      <c r="R7380" s="69"/>
      <c r="S7380" s="69"/>
      <c r="T7380" s="69"/>
      <c r="U7380" s="69"/>
      <c r="V7380" s="72"/>
      <c r="W7380" s="71"/>
      <c r="X7380" s="71"/>
    </row>
    <row r="7381" spans="1:24" ht="15.75" thickBot="1">
      <c r="A7381" s="3">
        <v>0.73729999999999996</v>
      </c>
      <c r="B7381" s="17">
        <v>0.2465394612</v>
      </c>
      <c r="C7381" s="17">
        <v>0.187581108</v>
      </c>
      <c r="D7381" s="17">
        <v>0.17487897650000001</v>
      </c>
      <c r="E7381" s="74">
        <v>0.17567546479999999</v>
      </c>
      <c r="F7381" s="74">
        <v>0.15455017700000001</v>
      </c>
      <c r="G7381" s="17">
        <v>0.1897342145</v>
      </c>
      <c r="J7381" s="74"/>
      <c r="K7381" s="73"/>
      <c r="L7381" s="73"/>
      <c r="M7381" s="73"/>
      <c r="N7381" s="73"/>
      <c r="O7381" s="69"/>
      <c r="P7381" s="69"/>
      <c r="Q7381" s="69"/>
      <c r="R7381" s="69"/>
      <c r="S7381" s="69"/>
      <c r="T7381" s="69"/>
      <c r="U7381" s="69"/>
      <c r="V7381" s="72"/>
      <c r="W7381" s="71"/>
      <c r="X7381" s="71"/>
    </row>
    <row r="7382" spans="1:24" ht="15.75" thickBot="1">
      <c r="A7382" s="3">
        <v>0.73740000000000006</v>
      </c>
      <c r="B7382" s="17">
        <v>0.2466585268</v>
      </c>
      <c r="C7382" s="17">
        <v>0.1876888807</v>
      </c>
      <c r="D7382" s="17">
        <v>0.1749842768</v>
      </c>
      <c r="E7382" s="74">
        <v>0.17576371939999999</v>
      </c>
      <c r="F7382" s="74">
        <v>0.15465139010000001</v>
      </c>
      <c r="G7382" s="17">
        <v>0.18982874029999999</v>
      </c>
      <c r="J7382" s="74"/>
      <c r="K7382" s="73"/>
      <c r="L7382" s="73"/>
      <c r="M7382" s="73"/>
      <c r="N7382" s="73"/>
      <c r="O7382" s="69"/>
      <c r="P7382" s="69"/>
      <c r="Q7382" s="69"/>
      <c r="R7382" s="69"/>
      <c r="S7382" s="69"/>
      <c r="T7382" s="69"/>
      <c r="U7382" s="69"/>
      <c r="V7382" s="72"/>
      <c r="W7382" s="71"/>
      <c r="X7382" s="71"/>
    </row>
    <row r="7383" spans="1:24" ht="15.75" thickBot="1">
      <c r="A7383" s="3">
        <v>0.73750000000000004</v>
      </c>
      <c r="B7383" s="17">
        <v>0.2467776156</v>
      </c>
      <c r="C7383" s="17">
        <v>0.18779667990000001</v>
      </c>
      <c r="D7383" s="17">
        <v>0.17508960439999999</v>
      </c>
      <c r="E7383" s="74">
        <v>0.1758519962</v>
      </c>
      <c r="F7383" s="74">
        <v>0.1547526317</v>
      </c>
      <c r="G7383" s="17">
        <v>0.18992328889999999</v>
      </c>
      <c r="J7383" s="74"/>
      <c r="K7383" s="73"/>
      <c r="L7383" s="73"/>
      <c r="M7383" s="73"/>
      <c r="N7383" s="73"/>
      <c r="O7383" s="69"/>
      <c r="P7383" s="69"/>
      <c r="Q7383" s="69"/>
      <c r="R7383" s="69"/>
      <c r="S7383" s="69"/>
      <c r="T7383" s="69"/>
      <c r="U7383" s="69"/>
      <c r="V7383" s="72"/>
      <c r="W7383" s="71"/>
      <c r="X7383" s="71"/>
    </row>
    <row r="7384" spans="1:24" ht="15.75" thickBot="1">
      <c r="A7384" s="3">
        <v>0.73760000000000003</v>
      </c>
      <c r="B7384" s="17">
        <v>0.2468967276</v>
      </c>
      <c r="C7384" s="17">
        <v>0.18790450580000001</v>
      </c>
      <c r="D7384" s="17">
        <v>0.17519495930000001</v>
      </c>
      <c r="E7384" s="74">
        <v>0.17594029529999999</v>
      </c>
      <c r="F7384" s="74">
        <v>0.1548539018</v>
      </c>
      <c r="G7384" s="17">
        <v>0.1900178602</v>
      </c>
      <c r="J7384" s="74"/>
      <c r="K7384" s="73"/>
      <c r="L7384" s="73"/>
      <c r="M7384" s="73"/>
      <c r="N7384" s="73"/>
      <c r="O7384" s="69"/>
      <c r="P7384" s="69"/>
      <c r="Q7384" s="69"/>
      <c r="R7384" s="69"/>
      <c r="S7384" s="69"/>
      <c r="T7384" s="69"/>
      <c r="U7384" s="69"/>
      <c r="V7384" s="72"/>
      <c r="W7384" s="71"/>
      <c r="X7384" s="71"/>
    </row>
    <row r="7385" spans="1:24" ht="15.75" thickBot="1">
      <c r="A7385" s="3">
        <v>0.73770000000000002</v>
      </c>
      <c r="B7385" s="17">
        <v>0.24701586289999999</v>
      </c>
      <c r="C7385" s="17">
        <v>0.18801235829999999</v>
      </c>
      <c r="D7385" s="17">
        <v>0.17530034159999999</v>
      </c>
      <c r="E7385" s="74">
        <v>0.1760286167</v>
      </c>
      <c r="F7385" s="74">
        <v>0.1549552005</v>
      </c>
      <c r="G7385" s="17">
        <v>0.19011245409999999</v>
      </c>
      <c r="J7385" s="74"/>
      <c r="K7385" s="73"/>
      <c r="L7385" s="73"/>
      <c r="M7385" s="73"/>
      <c r="N7385" s="73"/>
      <c r="O7385" s="69"/>
      <c r="P7385" s="69"/>
      <c r="Q7385" s="69"/>
      <c r="R7385" s="69"/>
      <c r="S7385" s="69"/>
      <c r="T7385" s="69"/>
      <c r="U7385" s="69"/>
      <c r="V7385" s="72"/>
      <c r="W7385" s="71"/>
      <c r="X7385" s="71"/>
    </row>
    <row r="7386" spans="1:24" ht="15.75" thickBot="1">
      <c r="A7386" s="3">
        <v>0.73780000000000001</v>
      </c>
      <c r="B7386" s="17">
        <v>0.2471350215</v>
      </c>
      <c r="C7386" s="17">
        <v>0.1881202374</v>
      </c>
      <c r="D7386" s="17">
        <v>0.1754057513</v>
      </c>
      <c r="E7386" s="74">
        <v>0.17611696039999999</v>
      </c>
      <c r="F7386" s="74">
        <v>0.1550565277</v>
      </c>
      <c r="G7386" s="17">
        <v>0.1902070709</v>
      </c>
      <c r="J7386" s="74"/>
      <c r="K7386" s="73"/>
      <c r="L7386" s="73"/>
      <c r="M7386" s="73"/>
      <c r="N7386" s="73"/>
      <c r="O7386" s="69"/>
      <c r="P7386" s="69"/>
      <c r="Q7386" s="69"/>
      <c r="R7386" s="69"/>
      <c r="S7386" s="69"/>
      <c r="T7386" s="69"/>
      <c r="U7386" s="69"/>
      <c r="V7386" s="72"/>
      <c r="W7386" s="71"/>
      <c r="X7386" s="71"/>
    </row>
    <row r="7387" spans="1:24" ht="15.75" thickBot="1">
      <c r="A7387" s="3">
        <v>0.7379</v>
      </c>
      <c r="B7387" s="17">
        <v>0.2472542033</v>
      </c>
      <c r="C7387" s="17">
        <v>0.1882281432</v>
      </c>
      <c r="D7387" s="17">
        <v>0.17551118839999999</v>
      </c>
      <c r="E7387" s="74">
        <v>0.17620532650000001</v>
      </c>
      <c r="F7387" s="74">
        <v>0.15515788350000001</v>
      </c>
      <c r="G7387" s="17">
        <v>0.19030171039999999</v>
      </c>
      <c r="J7387" s="74"/>
      <c r="K7387" s="73"/>
      <c r="L7387" s="73"/>
      <c r="M7387" s="73"/>
      <c r="N7387" s="73"/>
      <c r="O7387" s="69"/>
      <c r="P7387" s="69"/>
      <c r="Q7387" s="69"/>
      <c r="R7387" s="69"/>
      <c r="S7387" s="69"/>
      <c r="T7387" s="69"/>
      <c r="U7387" s="69"/>
      <c r="V7387" s="72"/>
      <c r="W7387" s="71"/>
      <c r="X7387" s="71"/>
    </row>
    <row r="7388" spans="1:24" ht="15.75" thickBot="1">
      <c r="A7388" s="3">
        <v>0.73799999999999999</v>
      </c>
      <c r="B7388" s="17">
        <v>0.2473734085</v>
      </c>
      <c r="C7388" s="17">
        <v>0.18833607569999999</v>
      </c>
      <c r="D7388" s="17">
        <v>0.1756166529</v>
      </c>
      <c r="E7388" s="74">
        <v>0.17629371490000001</v>
      </c>
      <c r="F7388" s="74">
        <v>0.15525926800000001</v>
      </c>
      <c r="G7388" s="17">
        <v>0.19039637270000001</v>
      </c>
      <c r="J7388" s="74"/>
      <c r="K7388" s="73"/>
      <c r="L7388" s="73"/>
      <c r="M7388" s="73"/>
      <c r="N7388" s="73"/>
      <c r="O7388" s="69"/>
      <c r="P7388" s="69"/>
      <c r="Q7388" s="69"/>
      <c r="R7388" s="69"/>
      <c r="S7388" s="69"/>
      <c r="T7388" s="69"/>
      <c r="U7388" s="69"/>
      <c r="V7388" s="72"/>
      <c r="W7388" s="71"/>
      <c r="X7388" s="71"/>
    </row>
    <row r="7389" spans="1:24" ht="15.75" thickBot="1">
      <c r="A7389" s="3">
        <v>0.73809999999999998</v>
      </c>
      <c r="B7389" s="17">
        <v>0.24749263699999999</v>
      </c>
      <c r="C7389" s="17">
        <v>0.1884440349</v>
      </c>
      <c r="D7389" s="17">
        <v>0.17572214480000001</v>
      </c>
      <c r="E7389" s="74">
        <v>0.1763821257</v>
      </c>
      <c r="F7389" s="74">
        <v>0.155360681</v>
      </c>
      <c r="G7389" s="17">
        <v>0.1904910578</v>
      </c>
      <c r="J7389" s="74"/>
      <c r="K7389" s="73"/>
      <c r="L7389" s="73"/>
      <c r="M7389" s="73"/>
      <c r="N7389" s="73"/>
      <c r="O7389" s="69"/>
      <c r="P7389" s="69"/>
      <c r="Q7389" s="69"/>
      <c r="R7389" s="69"/>
      <c r="S7389" s="69"/>
      <c r="T7389" s="69"/>
      <c r="U7389" s="69"/>
      <c r="V7389" s="72"/>
      <c r="W7389" s="71"/>
      <c r="X7389" s="71"/>
    </row>
    <row r="7390" spans="1:24" ht="15.75" thickBot="1">
      <c r="A7390" s="3">
        <v>0.73819999999999997</v>
      </c>
      <c r="B7390" s="17">
        <v>0.24761188880000001</v>
      </c>
      <c r="C7390" s="17">
        <v>0.1885520208</v>
      </c>
      <c r="D7390" s="17">
        <v>0.17582766429999999</v>
      </c>
      <c r="E7390" s="74">
        <v>0.17647055880000001</v>
      </c>
      <c r="F7390" s="74">
        <v>0.15546212279999999</v>
      </c>
      <c r="G7390" s="17">
        <v>0.19058576569999999</v>
      </c>
      <c r="J7390" s="74"/>
      <c r="K7390" s="73"/>
      <c r="L7390" s="73"/>
      <c r="M7390" s="73"/>
      <c r="N7390" s="73"/>
      <c r="O7390" s="69"/>
      <c r="P7390" s="69"/>
      <c r="Q7390" s="69"/>
      <c r="R7390" s="69"/>
      <c r="S7390" s="69"/>
      <c r="T7390" s="69"/>
      <c r="U7390" s="69"/>
      <c r="V7390" s="72"/>
      <c r="W7390" s="71"/>
      <c r="X7390" s="71"/>
    </row>
    <row r="7391" spans="1:24" ht="15.75" thickBot="1">
      <c r="A7391" s="3">
        <v>0.73829999999999996</v>
      </c>
      <c r="B7391" s="17">
        <v>0.247731164</v>
      </c>
      <c r="C7391" s="17">
        <v>0.18866003349999999</v>
      </c>
      <c r="D7391" s="17">
        <v>0.17593321119999999</v>
      </c>
      <c r="E7391" s="74">
        <v>0.17655901439999999</v>
      </c>
      <c r="F7391" s="74">
        <v>0.15556359319999999</v>
      </c>
      <c r="G7391" s="17">
        <v>0.19068049649999999</v>
      </c>
      <c r="J7391" s="74"/>
      <c r="K7391" s="73"/>
      <c r="L7391" s="73"/>
      <c r="M7391" s="73"/>
      <c r="N7391" s="73"/>
      <c r="O7391" s="69"/>
      <c r="P7391" s="69"/>
      <c r="Q7391" s="69"/>
      <c r="R7391" s="69"/>
      <c r="S7391" s="69"/>
      <c r="T7391" s="69"/>
      <c r="U7391" s="69"/>
      <c r="V7391" s="72"/>
      <c r="W7391" s="71"/>
      <c r="X7391" s="71"/>
    </row>
    <row r="7392" spans="1:24" ht="15.75" thickBot="1">
      <c r="A7392" s="3">
        <v>0.73839999999999995</v>
      </c>
      <c r="B7392" s="17">
        <v>0.24785046259999999</v>
      </c>
      <c r="C7392" s="17">
        <v>0.18876807300000001</v>
      </c>
      <c r="D7392" s="17">
        <v>0.17603878570000001</v>
      </c>
      <c r="E7392" s="74">
        <v>0.1766474925</v>
      </c>
      <c r="F7392" s="74">
        <v>0.1556650923</v>
      </c>
      <c r="G7392" s="17">
        <v>0.1907752502</v>
      </c>
      <c r="J7392" s="74"/>
      <c r="K7392" s="73"/>
      <c r="L7392" s="73"/>
      <c r="M7392" s="73"/>
      <c r="N7392" s="73"/>
      <c r="O7392" s="69"/>
      <c r="P7392" s="69"/>
      <c r="Q7392" s="69"/>
      <c r="R7392" s="69"/>
      <c r="S7392" s="69"/>
      <c r="T7392" s="69"/>
      <c r="U7392" s="69"/>
      <c r="V7392" s="72"/>
      <c r="W7392" s="71"/>
      <c r="X7392" s="71"/>
    </row>
    <row r="7393" spans="1:24" ht="15.75" thickBot="1">
      <c r="A7393" s="3">
        <v>0.73850000000000005</v>
      </c>
      <c r="B7393" s="17">
        <v>0.24796978459999999</v>
      </c>
      <c r="C7393" s="17">
        <v>0.1888761393</v>
      </c>
      <c r="D7393" s="17">
        <v>0.17614438769999999</v>
      </c>
      <c r="E7393" s="74">
        <v>0.17673599300000001</v>
      </c>
      <c r="F7393" s="74">
        <v>0.15576662020000001</v>
      </c>
      <c r="G7393" s="17">
        <v>0.19087002680000001</v>
      </c>
      <c r="J7393" s="74"/>
      <c r="K7393" s="73"/>
      <c r="L7393" s="73"/>
      <c r="M7393" s="73"/>
      <c r="N7393" s="73"/>
      <c r="O7393" s="69"/>
      <c r="P7393" s="69"/>
      <c r="Q7393" s="69"/>
      <c r="R7393" s="69"/>
      <c r="S7393" s="69"/>
      <c r="T7393" s="69"/>
      <c r="U7393" s="69"/>
      <c r="V7393" s="72"/>
      <c r="W7393" s="71"/>
      <c r="X7393" s="71"/>
    </row>
    <row r="7394" spans="1:24" ht="15.75" thickBot="1">
      <c r="A7394" s="3">
        <v>0.73860000000000003</v>
      </c>
      <c r="B7394" s="17">
        <v>0.24808912999999999</v>
      </c>
      <c r="C7394" s="17">
        <v>0.18898423240000001</v>
      </c>
      <c r="D7394" s="17">
        <v>0.17625001730000001</v>
      </c>
      <c r="E7394" s="74">
        <v>0.17682451590000001</v>
      </c>
      <c r="F7394" s="74">
        <v>0.15586817680000001</v>
      </c>
      <c r="G7394" s="17">
        <v>0.1909648263</v>
      </c>
      <c r="J7394" s="74"/>
      <c r="K7394" s="73"/>
      <c r="L7394" s="73"/>
      <c r="M7394" s="73"/>
      <c r="N7394" s="73"/>
      <c r="O7394" s="69"/>
      <c r="P7394" s="69"/>
      <c r="Q7394" s="69"/>
      <c r="R7394" s="69"/>
      <c r="S7394" s="69"/>
      <c r="T7394" s="69"/>
      <c r="U7394" s="69"/>
      <c r="V7394" s="72"/>
      <c r="W7394" s="71"/>
      <c r="X7394" s="71"/>
    </row>
    <row r="7395" spans="1:24" ht="15.75" thickBot="1">
      <c r="A7395" s="3">
        <v>0.73870000000000002</v>
      </c>
      <c r="B7395" s="17">
        <v>0.24820849889999999</v>
      </c>
      <c r="C7395" s="17">
        <v>0.1890923524</v>
      </c>
      <c r="D7395" s="17">
        <v>0.1763556745</v>
      </c>
      <c r="E7395" s="74">
        <v>0.17691306139999999</v>
      </c>
      <c r="F7395" s="74">
        <v>0.1559697622</v>
      </c>
      <c r="G7395" s="17">
        <v>0.1910596487</v>
      </c>
      <c r="J7395" s="74"/>
      <c r="K7395" s="73"/>
      <c r="L7395" s="73"/>
      <c r="M7395" s="73"/>
      <c r="N7395" s="73"/>
      <c r="O7395" s="69"/>
      <c r="P7395" s="69"/>
      <c r="Q7395" s="69"/>
      <c r="R7395" s="69"/>
      <c r="S7395" s="69"/>
      <c r="T7395" s="69"/>
      <c r="U7395" s="69"/>
      <c r="V7395" s="72"/>
      <c r="W7395" s="71"/>
      <c r="X7395" s="71"/>
    </row>
    <row r="7396" spans="1:24" ht="15.75" thickBot="1">
      <c r="A7396" s="3">
        <v>0.73880000000000001</v>
      </c>
      <c r="B7396" s="17">
        <v>0.24832789120000001</v>
      </c>
      <c r="C7396" s="17">
        <v>0.18920049920000001</v>
      </c>
      <c r="D7396" s="17">
        <v>0.1764613592</v>
      </c>
      <c r="E7396" s="74">
        <v>0.1770016294</v>
      </c>
      <c r="F7396" s="74">
        <v>0.15607137639999999</v>
      </c>
      <c r="G7396" s="17">
        <v>0.19115449409999999</v>
      </c>
      <c r="J7396" s="74"/>
      <c r="K7396" s="73"/>
      <c r="L7396" s="73"/>
      <c r="M7396" s="73"/>
      <c r="N7396" s="73"/>
      <c r="O7396" s="69"/>
      <c r="P7396" s="69"/>
      <c r="Q7396" s="69"/>
      <c r="R7396" s="69"/>
      <c r="S7396" s="69"/>
      <c r="T7396" s="69"/>
      <c r="U7396" s="69"/>
      <c r="V7396" s="72"/>
      <c r="W7396" s="71"/>
      <c r="X7396" s="71"/>
    </row>
    <row r="7397" spans="1:24" ht="15.75" thickBot="1">
      <c r="A7397" s="3">
        <v>0.7389</v>
      </c>
      <c r="B7397" s="17">
        <v>0.24844730700000001</v>
      </c>
      <c r="C7397" s="17">
        <v>0.18930867300000001</v>
      </c>
      <c r="D7397" s="17">
        <v>0.17656707169999999</v>
      </c>
      <c r="E7397" s="74">
        <v>0.17709021990000001</v>
      </c>
      <c r="F7397" s="74">
        <v>0.1561730194</v>
      </c>
      <c r="G7397" s="17">
        <v>0.19124936249999999</v>
      </c>
      <c r="J7397" s="74"/>
      <c r="K7397" s="73"/>
      <c r="L7397" s="73"/>
      <c r="M7397" s="73"/>
      <c r="N7397" s="73"/>
      <c r="O7397" s="69"/>
      <c r="P7397" s="69"/>
      <c r="Q7397" s="69"/>
      <c r="R7397" s="69"/>
      <c r="S7397" s="69"/>
      <c r="T7397" s="69"/>
      <c r="U7397" s="69"/>
      <c r="V7397" s="72"/>
      <c r="W7397" s="71"/>
      <c r="X7397" s="71"/>
    </row>
    <row r="7398" spans="1:24" ht="15.75" thickBot="1">
      <c r="A7398" s="3">
        <v>0.73899999999999999</v>
      </c>
      <c r="B7398" s="17">
        <v>0.24856674640000001</v>
      </c>
      <c r="C7398" s="17">
        <v>0.18941687360000001</v>
      </c>
      <c r="D7398" s="17">
        <v>0.17667281169999999</v>
      </c>
      <c r="E7398" s="74">
        <v>0.17717883300000001</v>
      </c>
      <c r="F7398" s="74">
        <v>0.15627469120000001</v>
      </c>
      <c r="G7398" s="17">
        <v>0.1913442538</v>
      </c>
      <c r="J7398" s="74"/>
      <c r="K7398" s="73"/>
      <c r="L7398" s="73"/>
      <c r="M7398" s="73"/>
      <c r="N7398" s="73"/>
      <c r="O7398" s="69"/>
      <c r="P7398" s="69"/>
      <c r="Q7398" s="69"/>
      <c r="R7398" s="69"/>
      <c r="S7398" s="69"/>
      <c r="T7398" s="69"/>
      <c r="U7398" s="69"/>
      <c r="V7398" s="72"/>
      <c r="W7398" s="71"/>
      <c r="X7398" s="71"/>
    </row>
    <row r="7399" spans="1:24" ht="15.75" thickBot="1">
      <c r="A7399" s="3">
        <v>0.73909999999999998</v>
      </c>
      <c r="B7399" s="17">
        <v>0.24868620929999999</v>
      </c>
      <c r="C7399" s="17">
        <v>0.18952510119999999</v>
      </c>
      <c r="D7399" s="17">
        <v>0.1767785795</v>
      </c>
      <c r="E7399" s="74">
        <v>0.17726746870000001</v>
      </c>
      <c r="F7399" s="74">
        <v>0.156376392</v>
      </c>
      <c r="G7399" s="17">
        <v>0.19143916820000001</v>
      </c>
      <c r="J7399" s="74"/>
      <c r="K7399" s="73"/>
      <c r="L7399" s="73"/>
      <c r="M7399" s="73"/>
      <c r="N7399" s="73"/>
      <c r="O7399" s="69"/>
      <c r="P7399" s="69"/>
      <c r="Q7399" s="69"/>
      <c r="R7399" s="69"/>
      <c r="S7399" s="69"/>
      <c r="T7399" s="69"/>
      <c r="U7399" s="69"/>
      <c r="V7399" s="72"/>
      <c r="W7399" s="71"/>
      <c r="X7399" s="71"/>
    </row>
    <row r="7400" spans="1:24" ht="15.75" thickBot="1">
      <c r="A7400" s="3">
        <v>0.73919999999999997</v>
      </c>
      <c r="B7400" s="17">
        <v>0.2488056957</v>
      </c>
      <c r="C7400" s="17">
        <v>0.18963335579999999</v>
      </c>
      <c r="D7400" s="17">
        <v>0.1768843749</v>
      </c>
      <c r="E7400" s="74">
        <v>0.177356127</v>
      </c>
      <c r="F7400" s="74">
        <v>0.15647812159999999</v>
      </c>
      <c r="G7400" s="17">
        <v>0.19153410570000001</v>
      </c>
      <c r="J7400" s="74"/>
      <c r="K7400" s="73"/>
      <c r="L7400" s="73"/>
      <c r="M7400" s="73"/>
      <c r="N7400" s="73"/>
      <c r="O7400" s="69"/>
      <c r="P7400" s="69"/>
      <c r="Q7400" s="69"/>
      <c r="R7400" s="69"/>
      <c r="S7400" s="69"/>
      <c r="T7400" s="69"/>
      <c r="U7400" s="69"/>
      <c r="V7400" s="72"/>
      <c r="W7400" s="71"/>
      <c r="X7400" s="71"/>
    </row>
    <row r="7401" spans="1:24" ht="15.75" thickBot="1">
      <c r="A7401" s="3">
        <v>0.73929999999999996</v>
      </c>
      <c r="B7401" s="17">
        <v>0.24892520570000001</v>
      </c>
      <c r="C7401" s="17">
        <v>0.18974163729999999</v>
      </c>
      <c r="D7401" s="17">
        <v>0.1769901981</v>
      </c>
      <c r="E7401" s="74">
        <v>0.1774448079</v>
      </c>
      <c r="F7401" s="74">
        <v>0.15657988010000001</v>
      </c>
      <c r="G7401" s="17">
        <v>0.1916290662</v>
      </c>
      <c r="J7401" s="74"/>
      <c r="K7401" s="73"/>
      <c r="L7401" s="73"/>
      <c r="M7401" s="73"/>
      <c r="N7401" s="73"/>
      <c r="O7401" s="69"/>
      <c r="P7401" s="69"/>
      <c r="Q7401" s="69"/>
      <c r="R7401" s="69"/>
      <c r="S7401" s="69"/>
      <c r="T7401" s="69"/>
      <c r="U7401" s="69"/>
      <c r="V7401" s="72"/>
      <c r="W7401" s="71"/>
      <c r="X7401" s="71"/>
    </row>
    <row r="7402" spans="1:24" ht="15.75" thickBot="1">
      <c r="A7402" s="3">
        <v>0.73939999999999995</v>
      </c>
      <c r="B7402" s="17">
        <v>0.24904473930000001</v>
      </c>
      <c r="C7402" s="17">
        <v>0.1898499458</v>
      </c>
      <c r="D7402" s="17">
        <v>0.17709604910000001</v>
      </c>
      <c r="E7402" s="74">
        <v>0.17753351149999999</v>
      </c>
      <c r="F7402" s="74">
        <v>0.15668166759999999</v>
      </c>
      <c r="G7402" s="17">
        <v>0.19172404979999999</v>
      </c>
      <c r="J7402" s="74"/>
      <c r="K7402" s="73"/>
      <c r="L7402" s="73"/>
      <c r="M7402" s="73"/>
      <c r="N7402" s="73"/>
      <c r="O7402" s="69"/>
      <c r="P7402" s="69"/>
      <c r="Q7402" s="69"/>
      <c r="R7402" s="69"/>
      <c r="S7402" s="69"/>
      <c r="T7402" s="69"/>
      <c r="U7402" s="69"/>
      <c r="V7402" s="72"/>
      <c r="W7402" s="71"/>
      <c r="X7402" s="71"/>
    </row>
    <row r="7403" spans="1:24" ht="15.75" thickBot="1">
      <c r="A7403" s="3">
        <v>0.73950000000000005</v>
      </c>
      <c r="B7403" s="17">
        <v>0.24916429649999999</v>
      </c>
      <c r="C7403" s="17">
        <v>0.18995828140000001</v>
      </c>
      <c r="D7403" s="17">
        <v>0.17720192779999999</v>
      </c>
      <c r="E7403" s="74">
        <v>0.17762223769999999</v>
      </c>
      <c r="F7403" s="74">
        <v>0.15678348410000001</v>
      </c>
      <c r="G7403" s="17">
        <v>0.1918190565</v>
      </c>
      <c r="J7403" s="74"/>
      <c r="K7403" s="73"/>
      <c r="L7403" s="73"/>
      <c r="M7403" s="73"/>
      <c r="N7403" s="73"/>
      <c r="O7403" s="69"/>
      <c r="P7403" s="69"/>
      <c r="Q7403" s="69"/>
      <c r="R7403" s="69"/>
      <c r="S7403" s="69"/>
      <c r="T7403" s="69"/>
      <c r="U7403" s="69"/>
      <c r="V7403" s="72"/>
      <c r="W7403" s="71"/>
      <c r="X7403" s="71"/>
    </row>
    <row r="7404" spans="1:24" ht="15.75" thickBot="1">
      <c r="A7404" s="3">
        <v>0.73960000000000004</v>
      </c>
      <c r="B7404" s="17">
        <v>0.24928387730000001</v>
      </c>
      <c r="C7404" s="17">
        <v>0.19006664400000001</v>
      </c>
      <c r="D7404" s="17">
        <v>0.17730783429999999</v>
      </c>
      <c r="E7404" s="74">
        <v>0.17771098669999999</v>
      </c>
      <c r="F7404" s="74">
        <v>0.1568853295</v>
      </c>
      <c r="G7404" s="17">
        <v>0.19191408630000001</v>
      </c>
      <c r="J7404" s="74"/>
      <c r="K7404" s="73"/>
      <c r="L7404" s="73"/>
      <c r="M7404" s="73"/>
      <c r="N7404" s="73"/>
      <c r="O7404" s="69"/>
      <c r="P7404" s="69"/>
      <c r="Q7404" s="69"/>
      <c r="R7404" s="69"/>
      <c r="S7404" s="69"/>
      <c r="T7404" s="69"/>
      <c r="U7404" s="69"/>
      <c r="V7404" s="72"/>
      <c r="W7404" s="71"/>
      <c r="X7404" s="71"/>
    </row>
    <row r="7405" spans="1:24" ht="15.75" thickBot="1">
      <c r="A7405" s="3">
        <v>0.73970000000000002</v>
      </c>
      <c r="B7405" s="17">
        <v>0.24940348179999999</v>
      </c>
      <c r="C7405" s="17">
        <v>0.1901750337</v>
      </c>
      <c r="D7405" s="17">
        <v>0.17741376859999999</v>
      </c>
      <c r="E7405" s="74">
        <v>0.1777997583</v>
      </c>
      <c r="F7405" s="74">
        <v>0.15698720399999999</v>
      </c>
      <c r="G7405" s="17">
        <v>0.19200913929999999</v>
      </c>
      <c r="J7405" s="74"/>
      <c r="K7405" s="73"/>
      <c r="L7405" s="73"/>
      <c r="M7405" s="73"/>
      <c r="N7405" s="73"/>
      <c r="O7405" s="69"/>
      <c r="P7405" s="69"/>
      <c r="Q7405" s="69"/>
      <c r="R7405" s="69"/>
      <c r="S7405" s="69"/>
      <c r="T7405" s="69"/>
      <c r="U7405" s="69"/>
      <c r="V7405" s="72"/>
      <c r="W7405" s="71"/>
      <c r="X7405" s="71"/>
    </row>
    <row r="7406" spans="1:24" ht="15.75" thickBot="1">
      <c r="A7406" s="3">
        <v>0.73980000000000001</v>
      </c>
      <c r="B7406" s="17">
        <v>0.24952310999999999</v>
      </c>
      <c r="C7406" s="17">
        <v>0.19028345050000001</v>
      </c>
      <c r="D7406" s="17">
        <v>0.1775197308</v>
      </c>
      <c r="E7406" s="74">
        <v>0.17788855270000001</v>
      </c>
      <c r="F7406" s="74">
        <v>0.15708910749999999</v>
      </c>
      <c r="G7406" s="17">
        <v>0.19210421550000001</v>
      </c>
      <c r="J7406" s="74"/>
      <c r="K7406" s="73"/>
      <c r="L7406" s="73"/>
      <c r="M7406" s="73"/>
      <c r="N7406" s="73"/>
      <c r="O7406" s="69"/>
      <c r="P7406" s="69"/>
      <c r="Q7406" s="69"/>
      <c r="R7406" s="69"/>
      <c r="S7406" s="69"/>
      <c r="T7406" s="69"/>
      <c r="U7406" s="69"/>
      <c r="V7406" s="72"/>
      <c r="W7406" s="71"/>
      <c r="X7406" s="71"/>
    </row>
    <row r="7407" spans="1:24" ht="15.75" thickBot="1">
      <c r="A7407" s="3">
        <v>0.7399</v>
      </c>
      <c r="B7407" s="17">
        <v>0.24964276190000001</v>
      </c>
      <c r="C7407" s="17">
        <v>0.19039189440000001</v>
      </c>
      <c r="D7407" s="17">
        <v>0.1776257208</v>
      </c>
      <c r="E7407" s="74">
        <v>0.17797736980000001</v>
      </c>
      <c r="F7407" s="74">
        <v>0.15719104</v>
      </c>
      <c r="G7407" s="17">
        <v>0.19219931479999999</v>
      </c>
      <c r="J7407" s="74"/>
      <c r="K7407" s="73"/>
      <c r="L7407" s="73"/>
      <c r="M7407" s="73"/>
      <c r="N7407" s="73"/>
      <c r="O7407" s="69"/>
      <c r="P7407" s="69"/>
      <c r="Q7407" s="69"/>
      <c r="R7407" s="69"/>
      <c r="S7407" s="69"/>
      <c r="T7407" s="69"/>
      <c r="U7407" s="69"/>
      <c r="V7407" s="72"/>
      <c r="W7407" s="71"/>
      <c r="X7407" s="71"/>
    </row>
    <row r="7408" spans="1:24" ht="15.75" thickBot="1">
      <c r="A7408" s="3">
        <v>0.74</v>
      </c>
      <c r="B7408" s="17">
        <v>0.24976243749999999</v>
      </c>
      <c r="C7408" s="17">
        <v>0.19050036540000001</v>
      </c>
      <c r="D7408" s="17">
        <v>0.1777317387</v>
      </c>
      <c r="E7408" s="74">
        <v>0.17806620970000001</v>
      </c>
      <c r="F7408" s="74">
        <v>0.15729300169999999</v>
      </c>
      <c r="G7408" s="17">
        <v>0.19229443739999999</v>
      </c>
      <c r="J7408" s="74"/>
      <c r="K7408" s="73"/>
      <c r="L7408" s="73"/>
      <c r="M7408" s="73"/>
      <c r="N7408" s="73"/>
      <c r="O7408" s="69"/>
      <c r="P7408" s="69"/>
      <c r="Q7408" s="69"/>
      <c r="R7408" s="69"/>
      <c r="S7408" s="69"/>
      <c r="T7408" s="69"/>
      <c r="U7408" s="69"/>
      <c r="V7408" s="72"/>
      <c r="W7408" s="71"/>
      <c r="X7408" s="71"/>
    </row>
    <row r="7409" spans="1:24" ht="15.75" thickBot="1">
      <c r="A7409" s="3">
        <v>0.74009999999999998</v>
      </c>
      <c r="B7409" s="17">
        <v>0.24988213679999999</v>
      </c>
      <c r="C7409" s="17">
        <v>0.19060886369999999</v>
      </c>
      <c r="D7409" s="17">
        <v>0.17783778450000001</v>
      </c>
      <c r="E7409" s="74">
        <v>0.1781550724</v>
      </c>
      <c r="F7409" s="74">
        <v>0.15739499239999999</v>
      </c>
      <c r="G7409" s="17">
        <v>0.19238958319999999</v>
      </c>
      <c r="J7409" s="74"/>
      <c r="K7409" s="73"/>
      <c r="L7409" s="73"/>
      <c r="M7409" s="73"/>
      <c r="N7409" s="73"/>
      <c r="O7409" s="69"/>
      <c r="P7409" s="69"/>
      <c r="Q7409" s="69"/>
      <c r="R7409" s="69"/>
      <c r="S7409" s="69"/>
      <c r="T7409" s="69"/>
      <c r="U7409" s="69"/>
      <c r="V7409" s="72"/>
      <c r="W7409" s="71"/>
      <c r="X7409" s="71"/>
    </row>
    <row r="7410" spans="1:24" ht="15.75" thickBot="1">
      <c r="A7410" s="3">
        <v>0.74019999999999997</v>
      </c>
      <c r="B7410" s="17">
        <v>0.25000185990000001</v>
      </c>
      <c r="C7410" s="17">
        <v>0.1907173891</v>
      </c>
      <c r="D7410" s="17">
        <v>0.17794385830000001</v>
      </c>
      <c r="E7410" s="74">
        <v>0.1782439579</v>
      </c>
      <c r="F7410" s="74">
        <v>0.15749701229999999</v>
      </c>
      <c r="G7410" s="17">
        <v>0.1924847522</v>
      </c>
      <c r="J7410" s="74"/>
      <c r="K7410" s="73"/>
      <c r="L7410" s="73"/>
      <c r="M7410" s="73"/>
      <c r="N7410" s="73"/>
      <c r="O7410" s="69"/>
      <c r="P7410" s="69"/>
      <c r="Q7410" s="69"/>
      <c r="R7410" s="69"/>
      <c r="S7410" s="69"/>
      <c r="T7410" s="69"/>
      <c r="U7410" s="69"/>
      <c r="V7410" s="72"/>
      <c r="W7410" s="71"/>
      <c r="X7410" s="71"/>
    </row>
    <row r="7411" spans="1:24" ht="15.75" thickBot="1">
      <c r="A7411" s="3">
        <v>0.74029999999999996</v>
      </c>
      <c r="B7411" s="17">
        <v>0.25012160680000001</v>
      </c>
      <c r="C7411" s="17">
        <v>0.1908259417</v>
      </c>
      <c r="D7411" s="17">
        <v>0.17804996000000001</v>
      </c>
      <c r="E7411" s="74">
        <v>0.1783328663</v>
      </c>
      <c r="F7411" s="74">
        <v>0.15759906139999999</v>
      </c>
      <c r="G7411" s="17">
        <v>0.1925799446</v>
      </c>
      <c r="J7411" s="74"/>
      <c r="K7411" s="73"/>
      <c r="L7411" s="73"/>
      <c r="M7411" s="73"/>
      <c r="N7411" s="73"/>
      <c r="O7411" s="69"/>
      <c r="P7411" s="69"/>
      <c r="Q7411" s="69"/>
      <c r="R7411" s="69"/>
      <c r="S7411" s="69"/>
      <c r="T7411" s="69"/>
      <c r="U7411" s="69"/>
      <c r="V7411" s="72"/>
      <c r="W7411" s="71"/>
      <c r="X7411" s="71"/>
    </row>
    <row r="7412" spans="1:24" ht="15.75" thickBot="1">
      <c r="A7412" s="3">
        <v>0.74039999999999995</v>
      </c>
      <c r="B7412" s="17">
        <v>0.25024137740000002</v>
      </c>
      <c r="C7412" s="17">
        <v>0.19093452150000001</v>
      </c>
      <c r="D7412" s="17">
        <v>0.17815608969999999</v>
      </c>
      <c r="E7412" s="74">
        <v>0.17842179750000001</v>
      </c>
      <c r="F7412" s="74">
        <v>0.15770113960000001</v>
      </c>
      <c r="G7412" s="17">
        <v>0.1926751602</v>
      </c>
      <c r="J7412" s="74"/>
      <c r="K7412" s="73"/>
      <c r="L7412" s="73"/>
      <c r="M7412" s="73"/>
      <c r="N7412" s="73"/>
      <c r="O7412" s="69"/>
      <c r="P7412" s="69"/>
      <c r="Q7412" s="69"/>
      <c r="R7412" s="69"/>
      <c r="S7412" s="69"/>
      <c r="T7412" s="69"/>
      <c r="U7412" s="69"/>
      <c r="V7412" s="72"/>
      <c r="W7412" s="71"/>
      <c r="X7412" s="71"/>
    </row>
    <row r="7413" spans="1:24" ht="15.75" thickBot="1">
      <c r="A7413" s="3">
        <v>0.74050000000000005</v>
      </c>
      <c r="B7413" s="17">
        <v>0.25036117190000001</v>
      </c>
      <c r="C7413" s="17">
        <v>0.1910431286</v>
      </c>
      <c r="D7413" s="17">
        <v>0.17826224739999999</v>
      </c>
      <c r="E7413" s="74">
        <v>0.17851075159999999</v>
      </c>
      <c r="F7413" s="74">
        <v>0.15780324700000001</v>
      </c>
      <c r="G7413" s="17">
        <v>0.1927703992</v>
      </c>
      <c r="J7413" s="74"/>
      <c r="K7413" s="73"/>
      <c r="L7413" s="73"/>
      <c r="M7413" s="73"/>
      <c r="N7413" s="73"/>
      <c r="O7413" s="69"/>
      <c r="P7413" s="69"/>
      <c r="Q7413" s="69"/>
      <c r="R7413" s="69"/>
      <c r="S7413" s="69"/>
      <c r="T7413" s="69"/>
      <c r="U7413" s="69"/>
      <c r="V7413" s="72"/>
      <c r="W7413" s="71"/>
      <c r="X7413" s="71"/>
    </row>
    <row r="7414" spans="1:24" ht="15.75" thickBot="1">
      <c r="A7414" s="3">
        <v>0.74060000000000004</v>
      </c>
      <c r="B7414" s="17">
        <v>0.25048099029999998</v>
      </c>
      <c r="C7414" s="17">
        <v>0.191151763</v>
      </c>
      <c r="D7414" s="17">
        <v>0.1783684331</v>
      </c>
      <c r="E7414" s="74">
        <v>0.17859972860000001</v>
      </c>
      <c r="F7414" s="74">
        <v>0.1579053836</v>
      </c>
      <c r="G7414" s="17">
        <v>0.19286566150000001</v>
      </c>
      <c r="J7414" s="74"/>
      <c r="K7414" s="73"/>
      <c r="L7414" s="73"/>
      <c r="M7414" s="73"/>
      <c r="N7414" s="73"/>
      <c r="O7414" s="69"/>
      <c r="P7414" s="69"/>
      <c r="Q7414" s="69"/>
      <c r="R7414" s="69"/>
      <c r="S7414" s="69"/>
      <c r="T7414" s="69"/>
      <c r="U7414" s="69"/>
      <c r="V7414" s="72"/>
      <c r="W7414" s="71"/>
      <c r="X7414" s="71"/>
    </row>
    <row r="7415" spans="1:24" ht="15.75" thickBot="1">
      <c r="A7415" s="3">
        <v>0.74070000000000003</v>
      </c>
      <c r="B7415" s="17">
        <v>0.25060083249999998</v>
      </c>
      <c r="C7415" s="17">
        <v>0.19126042460000001</v>
      </c>
      <c r="D7415" s="17">
        <v>0.17847464690000001</v>
      </c>
      <c r="E7415" s="74">
        <v>0.1786887285</v>
      </c>
      <c r="F7415" s="74">
        <v>0.15800754950000001</v>
      </c>
      <c r="G7415" s="17">
        <v>0.1929609471</v>
      </c>
      <c r="J7415" s="74"/>
      <c r="K7415" s="73"/>
      <c r="L7415" s="73"/>
      <c r="M7415" s="73"/>
      <c r="N7415" s="73"/>
      <c r="O7415" s="69"/>
      <c r="P7415" s="69"/>
      <c r="Q7415" s="69"/>
      <c r="R7415" s="69"/>
      <c r="S7415" s="69"/>
      <c r="T7415" s="69"/>
      <c r="U7415" s="69"/>
      <c r="V7415" s="72"/>
      <c r="W7415" s="71"/>
      <c r="X7415" s="71"/>
    </row>
    <row r="7416" spans="1:24" ht="15.75" thickBot="1">
      <c r="A7416" s="3">
        <v>0.74080000000000001</v>
      </c>
      <c r="B7416" s="17">
        <v>0.25072069860000001</v>
      </c>
      <c r="C7416" s="17">
        <v>0.1913691136</v>
      </c>
      <c r="D7416" s="17">
        <v>0.1785808887</v>
      </c>
      <c r="E7416" s="74">
        <v>0.17877775139999999</v>
      </c>
      <c r="F7416" s="74">
        <v>0.1581097447</v>
      </c>
      <c r="G7416" s="17">
        <v>0.1930562562</v>
      </c>
      <c r="J7416" s="74"/>
      <c r="K7416" s="73"/>
      <c r="L7416" s="73"/>
      <c r="M7416" s="73"/>
      <c r="N7416" s="73"/>
      <c r="O7416" s="69"/>
      <c r="P7416" s="69"/>
      <c r="Q7416" s="69"/>
      <c r="R7416" s="69"/>
      <c r="S7416" s="69"/>
      <c r="T7416" s="69"/>
      <c r="U7416" s="69"/>
      <c r="V7416" s="72"/>
      <c r="W7416" s="71"/>
      <c r="X7416" s="71"/>
    </row>
    <row r="7417" spans="1:24" ht="15.75" thickBot="1">
      <c r="A7417" s="3">
        <v>0.7409</v>
      </c>
      <c r="B7417" s="17">
        <v>0.25084058860000003</v>
      </c>
      <c r="C7417" s="17">
        <v>0.19147782999999999</v>
      </c>
      <c r="D7417" s="17">
        <v>0.17868715869999999</v>
      </c>
      <c r="E7417" s="74">
        <v>0.17886679720000001</v>
      </c>
      <c r="F7417" s="74">
        <v>0.1582119692</v>
      </c>
      <c r="G7417" s="17">
        <v>0.19315158860000001</v>
      </c>
      <c r="J7417" s="74"/>
      <c r="K7417" s="73"/>
      <c r="L7417" s="73"/>
      <c r="M7417" s="73"/>
      <c r="N7417" s="73"/>
      <c r="O7417" s="69"/>
      <c r="P7417" s="69"/>
      <c r="Q7417" s="69"/>
      <c r="R7417" s="69"/>
      <c r="S7417" s="69"/>
      <c r="T7417" s="69"/>
      <c r="U7417" s="69"/>
      <c r="V7417" s="72"/>
      <c r="W7417" s="71"/>
      <c r="X7417" s="71"/>
    </row>
    <row r="7418" spans="1:24" ht="15.75" thickBot="1">
      <c r="A7418" s="3">
        <v>0.74099999999999999</v>
      </c>
      <c r="B7418" s="17">
        <v>0.25096050250000002</v>
      </c>
      <c r="C7418" s="17">
        <v>0.19158657370000001</v>
      </c>
      <c r="D7418" s="17">
        <v>0.1787934568</v>
      </c>
      <c r="E7418" s="74">
        <v>0.1789558661</v>
      </c>
      <c r="F7418" s="74">
        <v>0.158314223</v>
      </c>
      <c r="G7418" s="17">
        <v>0.19324694449999999</v>
      </c>
      <c r="J7418" s="74"/>
      <c r="K7418" s="73"/>
      <c r="L7418" s="73"/>
      <c r="M7418" s="73"/>
      <c r="N7418" s="73"/>
      <c r="O7418" s="69"/>
      <c r="P7418" s="69"/>
      <c r="Q7418" s="69"/>
      <c r="R7418" s="69"/>
      <c r="S7418" s="69"/>
      <c r="T7418" s="69"/>
      <c r="U7418" s="69"/>
      <c r="V7418" s="72"/>
      <c r="W7418" s="71"/>
      <c r="X7418" s="71"/>
    </row>
    <row r="7419" spans="1:24" ht="15.75" thickBot="1">
      <c r="A7419" s="3">
        <v>0.74109999999999998</v>
      </c>
      <c r="B7419" s="17">
        <v>0.25108044029999999</v>
      </c>
      <c r="C7419" s="17">
        <v>0.1916953448</v>
      </c>
      <c r="D7419" s="17">
        <v>0.17889978300000001</v>
      </c>
      <c r="E7419" s="74">
        <v>0.1790449579</v>
      </c>
      <c r="F7419" s="74">
        <v>0.15841650609999999</v>
      </c>
      <c r="G7419" s="17">
        <v>0.1933423239</v>
      </c>
      <c r="J7419" s="74"/>
      <c r="K7419" s="73"/>
      <c r="L7419" s="73"/>
      <c r="M7419" s="73"/>
      <c r="N7419" s="73"/>
      <c r="O7419" s="69"/>
      <c r="P7419" s="69"/>
      <c r="Q7419" s="69"/>
      <c r="R7419" s="69"/>
      <c r="S7419" s="69"/>
      <c r="T7419" s="69"/>
      <c r="U7419" s="69"/>
      <c r="V7419" s="72"/>
      <c r="W7419" s="71"/>
      <c r="X7419" s="71"/>
    </row>
    <row r="7420" spans="1:24" ht="15.75" thickBot="1">
      <c r="A7420" s="3">
        <v>0.74119999999999997</v>
      </c>
      <c r="B7420" s="17">
        <v>0.25120040220000001</v>
      </c>
      <c r="C7420" s="17">
        <v>0.19180414330000001</v>
      </c>
      <c r="D7420" s="17">
        <v>0.17900613730000001</v>
      </c>
      <c r="E7420" s="74">
        <v>0.17913407279999999</v>
      </c>
      <c r="F7420" s="74">
        <v>0.1585188186</v>
      </c>
      <c r="G7420" s="17">
        <v>0.19343772670000001</v>
      </c>
      <c r="J7420" s="74"/>
      <c r="K7420" s="73"/>
      <c r="L7420" s="73"/>
      <c r="M7420" s="73"/>
      <c r="N7420" s="73"/>
      <c r="O7420" s="69"/>
      <c r="P7420" s="69"/>
      <c r="Q7420" s="69"/>
      <c r="R7420" s="69"/>
      <c r="S7420" s="69"/>
      <c r="T7420" s="69"/>
      <c r="U7420" s="69"/>
      <c r="V7420" s="72"/>
      <c r="W7420" s="71"/>
      <c r="X7420" s="71"/>
    </row>
    <row r="7421" spans="1:24" ht="15.75" thickBot="1">
      <c r="A7421" s="3">
        <v>0.74129999999999996</v>
      </c>
      <c r="B7421" s="17">
        <v>0.25132038800000001</v>
      </c>
      <c r="C7421" s="17">
        <v>0.19191296930000001</v>
      </c>
      <c r="D7421" s="17">
        <v>0.17911251989999999</v>
      </c>
      <c r="E7421" s="74">
        <v>0.1792232107</v>
      </c>
      <c r="F7421" s="74">
        <v>0.15862116060000001</v>
      </c>
      <c r="G7421" s="17">
        <v>0.19353315300000001</v>
      </c>
      <c r="J7421" s="74"/>
      <c r="K7421" s="73"/>
      <c r="L7421" s="73"/>
      <c r="M7421" s="73"/>
      <c r="N7421" s="73"/>
      <c r="O7421" s="69"/>
      <c r="P7421" s="69"/>
      <c r="Q7421" s="69"/>
      <c r="R7421" s="69"/>
      <c r="S7421" s="69"/>
      <c r="T7421" s="69"/>
      <c r="U7421" s="69"/>
      <c r="V7421" s="72"/>
      <c r="W7421" s="71"/>
      <c r="X7421" s="71"/>
    </row>
    <row r="7422" spans="1:24" ht="15.75" thickBot="1">
      <c r="A7422" s="3">
        <v>0.74139999999999995</v>
      </c>
      <c r="B7422" s="17">
        <v>0.25144039779999999</v>
      </c>
      <c r="C7422" s="17">
        <v>0.19202182270000001</v>
      </c>
      <c r="D7422" s="17">
        <v>0.1792189307</v>
      </c>
      <c r="E7422" s="74">
        <v>0.1793123717</v>
      </c>
      <c r="F7422" s="74">
        <v>0.15872353189999999</v>
      </c>
      <c r="G7422" s="17">
        <v>0.19362860279999999</v>
      </c>
      <c r="J7422" s="74"/>
      <c r="K7422" s="73"/>
      <c r="L7422" s="73"/>
      <c r="M7422" s="73"/>
      <c r="N7422" s="73"/>
      <c r="O7422" s="69"/>
      <c r="P7422" s="69"/>
      <c r="Q7422" s="69"/>
      <c r="R7422" s="69"/>
      <c r="S7422" s="69"/>
      <c r="T7422" s="69"/>
      <c r="U7422" s="69"/>
      <c r="V7422" s="72"/>
      <c r="W7422" s="71"/>
      <c r="X7422" s="71"/>
    </row>
    <row r="7423" spans="1:24" ht="15.75" thickBot="1">
      <c r="A7423" s="3">
        <v>0.74150000000000005</v>
      </c>
      <c r="B7423" s="17">
        <v>0.25156043169999998</v>
      </c>
      <c r="C7423" s="17">
        <v>0.19213070360000001</v>
      </c>
      <c r="D7423" s="17">
        <v>0.17932536969999999</v>
      </c>
      <c r="E7423" s="74">
        <v>0.1794015558</v>
      </c>
      <c r="F7423" s="74">
        <v>0.15882593270000001</v>
      </c>
      <c r="G7423" s="17">
        <v>0.19372407620000001</v>
      </c>
      <c r="J7423" s="74"/>
      <c r="K7423" s="73"/>
      <c r="L7423" s="73"/>
      <c r="M7423" s="73"/>
      <c r="N7423" s="73"/>
      <c r="O7423" s="69"/>
      <c r="P7423" s="69"/>
      <c r="Q7423" s="69"/>
      <c r="R7423" s="69"/>
      <c r="S7423" s="69"/>
      <c r="T7423" s="69"/>
      <c r="U7423" s="69"/>
      <c r="V7423" s="72"/>
      <c r="W7423" s="71"/>
      <c r="X7423" s="71"/>
    </row>
    <row r="7424" spans="1:24" ht="15.75" thickBot="1">
      <c r="A7424" s="3">
        <v>0.74160000000000004</v>
      </c>
      <c r="B7424" s="17">
        <v>0.2516804896</v>
      </c>
      <c r="C7424" s="17">
        <v>0.192239612</v>
      </c>
      <c r="D7424" s="17">
        <v>0.17943183700000001</v>
      </c>
      <c r="E7424" s="74">
        <v>0.179490763</v>
      </c>
      <c r="F7424" s="74">
        <v>0.15892836290000001</v>
      </c>
      <c r="G7424" s="17">
        <v>0.1938195731</v>
      </c>
      <c r="J7424" s="74"/>
      <c r="K7424" s="73"/>
      <c r="L7424" s="73"/>
      <c r="M7424" s="73"/>
      <c r="N7424" s="73"/>
      <c r="O7424" s="69"/>
      <c r="P7424" s="69"/>
      <c r="Q7424" s="69"/>
      <c r="R7424" s="69"/>
      <c r="S7424" s="69"/>
      <c r="T7424" s="69"/>
      <c r="U7424" s="69"/>
      <c r="V7424" s="72"/>
      <c r="W7424" s="71"/>
      <c r="X7424" s="71"/>
    </row>
    <row r="7425" spans="1:24" ht="15.75" thickBot="1">
      <c r="A7425" s="3">
        <v>0.74170000000000003</v>
      </c>
      <c r="B7425" s="17">
        <v>0.25180057160000002</v>
      </c>
      <c r="C7425" s="17">
        <v>0.19234854800000001</v>
      </c>
      <c r="D7425" s="17">
        <v>0.17953833250000001</v>
      </c>
      <c r="E7425" s="74">
        <v>0.1795799934</v>
      </c>
      <c r="F7425" s="74">
        <v>0.15903082260000001</v>
      </c>
      <c r="G7425" s="17">
        <v>0.1939150936</v>
      </c>
      <c r="J7425" s="74"/>
      <c r="K7425" s="73"/>
      <c r="L7425" s="73"/>
      <c r="M7425" s="73"/>
      <c r="N7425" s="73"/>
      <c r="O7425" s="69"/>
      <c r="P7425" s="69"/>
      <c r="Q7425" s="69"/>
      <c r="R7425" s="69"/>
      <c r="S7425" s="69"/>
      <c r="T7425" s="69"/>
      <c r="U7425" s="69"/>
      <c r="V7425" s="72"/>
      <c r="W7425" s="71"/>
      <c r="X7425" s="71"/>
    </row>
    <row r="7426" spans="1:24" ht="15.75" thickBot="1">
      <c r="A7426" s="3">
        <v>0.74180000000000001</v>
      </c>
      <c r="B7426" s="17">
        <v>0.25192067769999998</v>
      </c>
      <c r="C7426" s="17">
        <v>0.19245751150000001</v>
      </c>
      <c r="D7426" s="17">
        <v>0.1796448564</v>
      </c>
      <c r="E7426" s="74">
        <v>0.1796692469</v>
      </c>
      <c r="F7426" s="74">
        <v>0.15913331189999999</v>
      </c>
      <c r="G7426" s="17">
        <v>0.19401063769999999</v>
      </c>
      <c r="J7426" s="74"/>
      <c r="K7426" s="73"/>
      <c r="L7426" s="73"/>
      <c r="M7426" s="73"/>
      <c r="N7426" s="73"/>
      <c r="O7426" s="69"/>
      <c r="P7426" s="69"/>
      <c r="Q7426" s="69"/>
      <c r="R7426" s="69"/>
      <c r="S7426" s="69"/>
      <c r="T7426" s="69"/>
      <c r="U7426" s="69"/>
      <c r="V7426" s="72"/>
      <c r="W7426" s="71"/>
      <c r="X7426" s="71"/>
    </row>
    <row r="7427" spans="1:24" ht="15.75" thickBot="1">
      <c r="A7427" s="3">
        <v>0.7419</v>
      </c>
      <c r="B7427" s="17">
        <v>0.2520408079</v>
      </c>
      <c r="C7427" s="17">
        <v>0.19256650249999999</v>
      </c>
      <c r="D7427" s="17">
        <v>0.1797514086</v>
      </c>
      <c r="E7427" s="74">
        <v>0.1797585236</v>
      </c>
      <c r="F7427" s="74">
        <v>0.1592358307</v>
      </c>
      <c r="G7427" s="17">
        <v>0.19410620549999999</v>
      </c>
      <c r="J7427" s="74"/>
      <c r="K7427" s="73"/>
      <c r="L7427" s="73"/>
      <c r="M7427" s="73"/>
      <c r="N7427" s="73"/>
      <c r="O7427" s="69"/>
      <c r="P7427" s="69"/>
      <c r="Q7427" s="69"/>
      <c r="R7427" s="69"/>
      <c r="S7427" s="69"/>
      <c r="T7427" s="69"/>
      <c r="U7427" s="69"/>
      <c r="V7427" s="72"/>
      <c r="W7427" s="71"/>
      <c r="X7427" s="71"/>
    </row>
    <row r="7428" spans="1:24" ht="15.75" thickBot="1">
      <c r="A7428" s="3">
        <v>0.74199999999999999</v>
      </c>
      <c r="B7428" s="17">
        <v>0.25216096230000001</v>
      </c>
      <c r="C7428" s="17">
        <v>0.19267552120000001</v>
      </c>
      <c r="D7428" s="17">
        <v>0.1798579891</v>
      </c>
      <c r="E7428" s="74">
        <v>0.1798478235</v>
      </c>
      <c r="F7428" s="74">
        <v>0.159338379</v>
      </c>
      <c r="G7428" s="17">
        <v>0.1942017969</v>
      </c>
      <c r="J7428" s="74"/>
      <c r="K7428" s="73"/>
      <c r="L7428" s="73"/>
      <c r="M7428" s="73"/>
      <c r="N7428" s="73"/>
      <c r="O7428" s="69"/>
      <c r="P7428" s="69"/>
      <c r="Q7428" s="69"/>
      <c r="R7428" s="69"/>
      <c r="S7428" s="69"/>
      <c r="T7428" s="69"/>
      <c r="U7428" s="69"/>
      <c r="V7428" s="72"/>
      <c r="W7428" s="71"/>
      <c r="X7428" s="71"/>
    </row>
    <row r="7429" spans="1:24" ht="15.75" thickBot="1">
      <c r="A7429" s="3">
        <v>0.74209999999999998</v>
      </c>
      <c r="B7429" s="17">
        <v>0.25228114080000003</v>
      </c>
      <c r="C7429" s="17">
        <v>0.1927845675</v>
      </c>
      <c r="D7429" s="17">
        <v>0.17996459810000001</v>
      </c>
      <c r="E7429" s="74">
        <v>0.17993714659999999</v>
      </c>
      <c r="F7429" s="74">
        <v>0.15944095699999999</v>
      </c>
      <c r="G7429" s="17">
        <v>0.19429741189999999</v>
      </c>
      <c r="J7429" s="74"/>
      <c r="K7429" s="73"/>
      <c r="L7429" s="73"/>
      <c r="M7429" s="73"/>
      <c r="N7429" s="73"/>
      <c r="O7429" s="69"/>
      <c r="P7429" s="69"/>
      <c r="Q7429" s="69"/>
      <c r="R7429" s="69"/>
      <c r="S7429" s="69"/>
      <c r="T7429" s="69"/>
      <c r="U7429" s="69"/>
      <c r="V7429" s="72"/>
      <c r="W7429" s="71"/>
      <c r="X7429" s="71"/>
    </row>
    <row r="7430" spans="1:24" ht="15.75" thickBot="1">
      <c r="A7430" s="3">
        <v>0.74219999999999997</v>
      </c>
      <c r="B7430" s="17">
        <v>0.25240134349999999</v>
      </c>
      <c r="C7430" s="17">
        <v>0.19289364149999999</v>
      </c>
      <c r="D7430" s="17">
        <v>0.1800712354</v>
      </c>
      <c r="E7430" s="74">
        <v>0.18002649300000001</v>
      </c>
      <c r="F7430" s="74">
        <v>0.15954356459999999</v>
      </c>
      <c r="G7430" s="17">
        <v>0.19439305060000001</v>
      </c>
      <c r="J7430" s="74"/>
      <c r="K7430" s="73"/>
      <c r="L7430" s="73"/>
      <c r="M7430" s="73"/>
      <c r="N7430" s="73"/>
      <c r="O7430" s="69"/>
      <c r="P7430" s="69"/>
      <c r="Q7430" s="69"/>
      <c r="R7430" s="69"/>
      <c r="S7430" s="69"/>
      <c r="T7430" s="69"/>
      <c r="U7430" s="69"/>
      <c r="V7430" s="72"/>
      <c r="W7430" s="71"/>
      <c r="X7430" s="71"/>
    </row>
    <row r="7431" spans="1:24" ht="15.75" thickBot="1">
      <c r="A7431" s="3">
        <v>0.74229999999999996</v>
      </c>
      <c r="B7431" s="17">
        <v>0.25252157040000001</v>
      </c>
      <c r="C7431" s="17">
        <v>0.19300274310000001</v>
      </c>
      <c r="D7431" s="17">
        <v>0.18017790110000001</v>
      </c>
      <c r="E7431" s="74">
        <v>0.18011586260000001</v>
      </c>
      <c r="F7431" s="74">
        <v>0.1596462018</v>
      </c>
      <c r="G7431" s="17">
        <v>0.19448871309999999</v>
      </c>
      <c r="J7431" s="74"/>
      <c r="K7431" s="73"/>
      <c r="L7431" s="73"/>
      <c r="M7431" s="73"/>
      <c r="N7431" s="73"/>
      <c r="O7431" s="69"/>
      <c r="P7431" s="69"/>
      <c r="Q7431" s="69"/>
      <c r="R7431" s="69"/>
      <c r="S7431" s="69"/>
      <c r="T7431" s="69"/>
      <c r="U7431" s="69"/>
      <c r="V7431" s="72"/>
      <c r="W7431" s="71"/>
      <c r="X7431" s="71"/>
    </row>
    <row r="7432" spans="1:24" ht="15.75" thickBot="1">
      <c r="A7432" s="3">
        <v>0.74239999999999995</v>
      </c>
      <c r="B7432" s="17">
        <v>0.25264182149999997</v>
      </c>
      <c r="C7432" s="17">
        <v>0.1931118724</v>
      </c>
      <c r="D7432" s="17">
        <v>0.18028459529999999</v>
      </c>
      <c r="E7432" s="74">
        <v>0.1802052556</v>
      </c>
      <c r="F7432" s="74">
        <v>0.15974886860000001</v>
      </c>
      <c r="G7432" s="17">
        <v>0.19458439929999999</v>
      </c>
      <c r="J7432" s="74"/>
      <c r="K7432" s="73"/>
      <c r="L7432" s="73"/>
      <c r="M7432" s="73"/>
      <c r="N7432" s="73"/>
      <c r="O7432" s="69"/>
      <c r="P7432" s="69"/>
      <c r="Q7432" s="69"/>
      <c r="R7432" s="69"/>
      <c r="S7432" s="69"/>
      <c r="T7432" s="69"/>
      <c r="U7432" s="69"/>
      <c r="V7432" s="72"/>
      <c r="W7432" s="71"/>
      <c r="X7432" s="71"/>
    </row>
    <row r="7433" spans="1:24" ht="15.75" thickBot="1">
      <c r="A7433" s="3">
        <v>0.74250000000000005</v>
      </c>
      <c r="B7433" s="17">
        <v>0.2527620968</v>
      </c>
      <c r="C7433" s="17">
        <v>0.19322102939999999</v>
      </c>
      <c r="D7433" s="17">
        <v>0.18039131799999999</v>
      </c>
      <c r="E7433" s="74">
        <v>0.1802946718</v>
      </c>
      <c r="F7433" s="74">
        <v>0.15985156519999999</v>
      </c>
      <c r="G7433" s="17">
        <v>0.19468010920000001</v>
      </c>
      <c r="J7433" s="74"/>
      <c r="K7433" s="73"/>
      <c r="L7433" s="73"/>
      <c r="M7433" s="73"/>
      <c r="N7433" s="73"/>
      <c r="O7433" s="69"/>
      <c r="P7433" s="69"/>
      <c r="Q7433" s="69"/>
      <c r="R7433" s="69"/>
      <c r="S7433" s="69"/>
      <c r="T7433" s="69"/>
      <c r="U7433" s="69"/>
      <c r="V7433" s="72"/>
      <c r="W7433" s="71"/>
      <c r="X7433" s="71"/>
    </row>
    <row r="7434" spans="1:24" ht="15.75" thickBot="1">
      <c r="A7434" s="3">
        <v>0.74260000000000004</v>
      </c>
      <c r="B7434" s="17">
        <v>0.25288239639999999</v>
      </c>
      <c r="C7434" s="17">
        <v>0.19333021410000001</v>
      </c>
      <c r="D7434" s="17">
        <v>0.1804980692</v>
      </c>
      <c r="E7434" s="74">
        <v>0.18038411139999999</v>
      </c>
      <c r="F7434" s="74">
        <v>0.1599542914</v>
      </c>
      <c r="G7434" s="17">
        <v>0.194775843</v>
      </c>
      <c r="J7434" s="74"/>
      <c r="K7434" s="73"/>
      <c r="L7434" s="73"/>
      <c r="M7434" s="73"/>
      <c r="N7434" s="73"/>
      <c r="O7434" s="69"/>
      <c r="P7434" s="69"/>
      <c r="Q7434" s="69"/>
      <c r="R7434" s="69"/>
      <c r="S7434" s="69"/>
      <c r="T7434" s="69"/>
      <c r="U7434" s="69"/>
      <c r="V7434" s="72"/>
      <c r="W7434" s="71"/>
      <c r="X7434" s="71"/>
    </row>
    <row r="7435" spans="1:24" ht="15.75" thickBot="1">
      <c r="A7435" s="3">
        <v>0.74270000000000003</v>
      </c>
      <c r="B7435" s="17">
        <v>0.25300272029999998</v>
      </c>
      <c r="C7435" s="17">
        <v>0.1934394267</v>
      </c>
      <c r="D7435" s="17">
        <v>0.1806048489</v>
      </c>
      <c r="E7435" s="74">
        <v>0.1804735744</v>
      </c>
      <c r="F7435" s="74">
        <v>0.16005704740000001</v>
      </c>
      <c r="G7435" s="17">
        <v>0.19487160049999999</v>
      </c>
      <c r="J7435" s="74"/>
      <c r="K7435" s="73"/>
      <c r="L7435" s="73"/>
      <c r="M7435" s="73"/>
      <c r="N7435" s="73"/>
      <c r="O7435" s="69"/>
      <c r="P7435" s="69"/>
      <c r="Q7435" s="69"/>
      <c r="R7435" s="69"/>
      <c r="S7435" s="69"/>
      <c r="T7435" s="69"/>
      <c r="U7435" s="69"/>
      <c r="V7435" s="72"/>
      <c r="W7435" s="71"/>
      <c r="X7435" s="71"/>
    </row>
    <row r="7436" spans="1:24" ht="15.75" thickBot="1">
      <c r="A7436" s="3">
        <v>0.74280000000000002</v>
      </c>
      <c r="B7436" s="17">
        <v>0.2531230686</v>
      </c>
      <c r="C7436" s="17">
        <v>0.19354866700000001</v>
      </c>
      <c r="D7436" s="17">
        <v>0.18071165710000001</v>
      </c>
      <c r="E7436" s="74">
        <v>0.1805630607</v>
      </c>
      <c r="F7436" s="74">
        <v>0.16015983319999999</v>
      </c>
      <c r="G7436" s="17">
        <v>0.19496738180000001</v>
      </c>
      <c r="J7436" s="74"/>
      <c r="K7436" s="73"/>
      <c r="L7436" s="73"/>
      <c r="M7436" s="73"/>
      <c r="N7436" s="73"/>
      <c r="O7436" s="69"/>
      <c r="P7436" s="69"/>
      <c r="Q7436" s="69"/>
      <c r="R7436" s="69"/>
      <c r="S7436" s="69"/>
      <c r="T7436" s="69"/>
      <c r="U7436" s="69"/>
      <c r="V7436" s="72"/>
      <c r="W7436" s="71"/>
      <c r="X7436" s="71"/>
    </row>
    <row r="7437" spans="1:24" ht="15.75" thickBot="1">
      <c r="A7437" s="3">
        <v>0.7429</v>
      </c>
      <c r="B7437" s="17">
        <v>0.25324344110000002</v>
      </c>
      <c r="C7437" s="17">
        <v>0.19365793510000001</v>
      </c>
      <c r="D7437" s="17">
        <v>0.18081849389999999</v>
      </c>
      <c r="E7437" s="74">
        <v>0.18065257039999999</v>
      </c>
      <c r="F7437" s="74">
        <v>0.16026264870000001</v>
      </c>
      <c r="G7437" s="17">
        <v>0.195063187</v>
      </c>
      <c r="J7437" s="74"/>
      <c r="K7437" s="73"/>
      <c r="L7437" s="73"/>
      <c r="M7437" s="73"/>
      <c r="N7437" s="73"/>
      <c r="O7437" s="69"/>
      <c r="P7437" s="69"/>
      <c r="Q7437" s="69"/>
      <c r="R7437" s="69"/>
      <c r="S7437" s="69"/>
      <c r="T7437" s="69"/>
      <c r="U7437" s="69"/>
      <c r="V7437" s="72"/>
      <c r="W7437" s="71"/>
      <c r="X7437" s="71"/>
    </row>
    <row r="7438" spans="1:24" ht="15.75" thickBot="1">
      <c r="A7438" s="3">
        <v>0.74299999999999999</v>
      </c>
      <c r="B7438" s="17">
        <v>0.25336383800000001</v>
      </c>
      <c r="C7438" s="17">
        <v>0.19376723100000001</v>
      </c>
      <c r="D7438" s="17">
        <v>0.1809253593</v>
      </c>
      <c r="E7438" s="74">
        <v>0.18074210360000001</v>
      </c>
      <c r="F7438" s="74">
        <v>0.16036549410000001</v>
      </c>
      <c r="G7438" s="17">
        <v>0.1951590161</v>
      </c>
      <c r="J7438" s="74"/>
      <c r="K7438" s="73"/>
      <c r="L7438" s="73"/>
      <c r="M7438" s="73"/>
      <c r="N7438" s="73"/>
      <c r="O7438" s="69"/>
      <c r="P7438" s="69"/>
      <c r="Q7438" s="69"/>
      <c r="R7438" s="69"/>
      <c r="S7438" s="69"/>
      <c r="T7438" s="69"/>
      <c r="U7438" s="69"/>
      <c r="V7438" s="72"/>
      <c r="W7438" s="71"/>
      <c r="X7438" s="71"/>
    </row>
    <row r="7439" spans="1:24" ht="15.75" thickBot="1">
      <c r="A7439" s="3">
        <v>0.74309999999999998</v>
      </c>
      <c r="B7439" s="17">
        <v>0.25348425930000001</v>
      </c>
      <c r="C7439" s="17">
        <v>0.19387655479999999</v>
      </c>
      <c r="D7439" s="17">
        <v>0.1810322533</v>
      </c>
      <c r="E7439" s="74">
        <v>0.18083166019999999</v>
      </c>
      <c r="F7439" s="74">
        <v>0.16046836919999999</v>
      </c>
      <c r="G7439" s="17">
        <v>0.195254869</v>
      </c>
      <c r="J7439" s="74"/>
      <c r="K7439" s="73"/>
      <c r="L7439" s="73"/>
      <c r="M7439" s="73"/>
      <c r="N7439" s="73"/>
      <c r="O7439" s="69"/>
      <c r="P7439" s="69"/>
      <c r="Q7439" s="69"/>
      <c r="R7439" s="69"/>
      <c r="S7439" s="69"/>
      <c r="T7439" s="69"/>
      <c r="U7439" s="69"/>
      <c r="V7439" s="72"/>
      <c r="W7439" s="71"/>
      <c r="X7439" s="71"/>
    </row>
    <row r="7440" spans="1:24" ht="15.75" thickBot="1">
      <c r="A7440" s="3">
        <v>0.74319999999999997</v>
      </c>
      <c r="B7440" s="17">
        <v>0.25360470489999998</v>
      </c>
      <c r="C7440" s="17">
        <v>0.1939859065</v>
      </c>
      <c r="D7440" s="17">
        <v>0.18113917600000001</v>
      </c>
      <c r="E7440" s="74">
        <v>0.1809212402</v>
      </c>
      <c r="F7440" s="74">
        <v>0.16057127430000001</v>
      </c>
      <c r="G7440" s="17">
        <v>0.19535074590000001</v>
      </c>
      <c r="J7440" s="74"/>
      <c r="K7440" s="73"/>
      <c r="L7440" s="73"/>
      <c r="M7440" s="73"/>
      <c r="N7440" s="73"/>
      <c r="O7440" s="69"/>
      <c r="P7440" s="69"/>
      <c r="Q7440" s="69"/>
      <c r="R7440" s="69"/>
      <c r="S7440" s="69"/>
      <c r="T7440" s="69"/>
      <c r="U7440" s="69"/>
      <c r="V7440" s="72"/>
      <c r="W7440" s="71"/>
      <c r="X7440" s="71"/>
    </row>
    <row r="7441" spans="1:24" ht="15.75" thickBot="1">
      <c r="A7441" s="3">
        <v>0.74329999999999996</v>
      </c>
      <c r="B7441" s="17">
        <v>0.25372517500000002</v>
      </c>
      <c r="C7441" s="17">
        <v>0.19409528609999999</v>
      </c>
      <c r="D7441" s="17">
        <v>0.1812461273</v>
      </c>
      <c r="E7441" s="74">
        <v>0.18101084379999999</v>
      </c>
      <c r="F7441" s="74">
        <v>0.1606742092</v>
      </c>
      <c r="G7441" s="17">
        <v>0.1954466467</v>
      </c>
      <c r="J7441" s="74"/>
      <c r="K7441" s="73"/>
      <c r="L7441" s="73"/>
      <c r="M7441" s="73"/>
      <c r="N7441" s="73"/>
      <c r="O7441" s="69"/>
      <c r="P7441" s="69"/>
      <c r="Q7441" s="69"/>
      <c r="R7441" s="69"/>
      <c r="S7441" s="69"/>
      <c r="T7441" s="69"/>
      <c r="U7441" s="69"/>
      <c r="V7441" s="72"/>
      <c r="W7441" s="71"/>
      <c r="X7441" s="71"/>
    </row>
    <row r="7442" spans="1:24" ht="15.75" thickBot="1">
      <c r="A7442" s="3">
        <v>0.74339999999999995</v>
      </c>
      <c r="B7442" s="17">
        <v>0.25384566949999998</v>
      </c>
      <c r="C7442" s="17">
        <v>0.19420469360000001</v>
      </c>
      <c r="D7442" s="17">
        <v>0.18135310730000001</v>
      </c>
      <c r="E7442" s="74">
        <v>0.1811004709</v>
      </c>
      <c r="F7442" s="74">
        <v>0.16077717399999999</v>
      </c>
      <c r="G7442" s="17">
        <v>0.1955425714</v>
      </c>
      <c r="J7442" s="74"/>
      <c r="K7442" s="73"/>
      <c r="L7442" s="73"/>
      <c r="M7442" s="73"/>
      <c r="N7442" s="73"/>
      <c r="O7442" s="69"/>
      <c r="P7442" s="69"/>
      <c r="Q7442" s="69"/>
      <c r="R7442" s="69"/>
      <c r="S7442" s="69"/>
      <c r="T7442" s="69"/>
      <c r="U7442" s="69"/>
      <c r="V7442" s="72"/>
      <c r="W7442" s="71"/>
      <c r="X7442" s="71"/>
    </row>
    <row r="7443" spans="1:24" ht="15.75" thickBot="1">
      <c r="A7443" s="3">
        <v>0.74350000000000005</v>
      </c>
      <c r="B7443" s="17">
        <v>0.25396618850000002</v>
      </c>
      <c r="C7443" s="17">
        <v>0.19431412910000001</v>
      </c>
      <c r="D7443" s="17">
        <v>0.181460116</v>
      </c>
      <c r="E7443" s="74">
        <v>0.1811901215</v>
      </c>
      <c r="F7443" s="74">
        <v>0.1608801688</v>
      </c>
      <c r="G7443" s="17">
        <v>0.1956385202</v>
      </c>
      <c r="J7443" s="74"/>
      <c r="K7443" s="73"/>
      <c r="L7443" s="73"/>
      <c r="M7443" s="73"/>
      <c r="N7443" s="73"/>
      <c r="O7443" s="69"/>
      <c r="P7443" s="69"/>
      <c r="Q7443" s="69"/>
      <c r="R7443" s="69"/>
      <c r="S7443" s="69"/>
      <c r="T7443" s="69"/>
      <c r="U7443" s="69"/>
      <c r="V7443" s="72"/>
      <c r="W7443" s="71"/>
      <c r="X7443" s="71"/>
    </row>
    <row r="7444" spans="1:24" ht="15.75" thickBot="1">
      <c r="A7444" s="3">
        <v>0.74360000000000004</v>
      </c>
      <c r="B7444" s="17">
        <v>0.25408673189999997</v>
      </c>
      <c r="C7444" s="17">
        <v>0.19442359249999999</v>
      </c>
      <c r="D7444" s="17">
        <v>0.18156715339999999</v>
      </c>
      <c r="E7444" s="74">
        <v>0.18127979559999999</v>
      </c>
      <c r="F7444" s="74">
        <v>0.16098319350000001</v>
      </c>
      <c r="G7444" s="17">
        <v>0.1957344929</v>
      </c>
      <c r="J7444" s="74"/>
      <c r="K7444" s="73"/>
      <c r="L7444" s="73"/>
      <c r="M7444" s="73"/>
      <c r="N7444" s="73"/>
      <c r="O7444" s="69"/>
      <c r="P7444" s="69"/>
      <c r="Q7444" s="69"/>
      <c r="R7444" s="69"/>
      <c r="S7444" s="69"/>
      <c r="T7444" s="69"/>
      <c r="U7444" s="69"/>
      <c r="V7444" s="72"/>
      <c r="W7444" s="71"/>
      <c r="X7444" s="71"/>
    </row>
    <row r="7445" spans="1:24" ht="15.75" thickBot="1">
      <c r="A7445" s="3">
        <v>0.74370000000000003</v>
      </c>
      <c r="B7445" s="17">
        <v>0.25420729990000002</v>
      </c>
      <c r="C7445" s="17">
        <v>0.19453308389999999</v>
      </c>
      <c r="D7445" s="17">
        <v>0.18167421959999999</v>
      </c>
      <c r="E7445" s="74">
        <v>0.18136949329999999</v>
      </c>
      <c r="F7445" s="74">
        <v>0.1610862482</v>
      </c>
      <c r="G7445" s="17">
        <v>0.19583048959999999</v>
      </c>
      <c r="J7445" s="74"/>
      <c r="K7445" s="73"/>
      <c r="L7445" s="73"/>
      <c r="M7445" s="73"/>
      <c r="N7445" s="73"/>
      <c r="O7445" s="69"/>
      <c r="P7445" s="69"/>
      <c r="Q7445" s="69"/>
      <c r="R7445" s="69"/>
      <c r="S7445" s="69"/>
      <c r="T7445" s="69"/>
      <c r="U7445" s="69"/>
      <c r="V7445" s="72"/>
      <c r="W7445" s="71"/>
      <c r="X7445" s="71"/>
    </row>
    <row r="7446" spans="1:24" ht="15.75" thickBot="1">
      <c r="A7446" s="3">
        <v>0.74380000000000002</v>
      </c>
      <c r="B7446" s="17">
        <v>0.25432789230000002</v>
      </c>
      <c r="C7446" s="17">
        <v>0.1946426034</v>
      </c>
      <c r="D7446" s="17">
        <v>0.18178131459999999</v>
      </c>
      <c r="E7446" s="74">
        <v>0.18145921470000001</v>
      </c>
      <c r="F7446" s="74">
        <v>0.16118933290000001</v>
      </c>
      <c r="G7446" s="17">
        <v>0.1959265104</v>
      </c>
      <c r="J7446" s="74"/>
      <c r="K7446" s="73"/>
      <c r="L7446" s="73"/>
      <c r="M7446" s="73"/>
      <c r="N7446" s="73"/>
      <c r="O7446" s="69"/>
      <c r="P7446" s="69"/>
      <c r="Q7446" s="69"/>
      <c r="R7446" s="69"/>
      <c r="S7446" s="69"/>
      <c r="T7446" s="69"/>
      <c r="U7446" s="69"/>
      <c r="V7446" s="72"/>
      <c r="W7446" s="71"/>
      <c r="X7446" s="71"/>
    </row>
    <row r="7447" spans="1:24" ht="15.75" thickBot="1">
      <c r="A7447" s="3">
        <v>0.74390000000000001</v>
      </c>
      <c r="B7447" s="17">
        <v>0.25444850940000002</v>
      </c>
      <c r="C7447" s="17">
        <v>0.1947521509</v>
      </c>
      <c r="D7447" s="17">
        <v>0.18188843839999999</v>
      </c>
      <c r="E7447" s="74">
        <v>0.1815489596</v>
      </c>
      <c r="F7447" s="74">
        <v>0.16129244770000001</v>
      </c>
      <c r="G7447" s="17">
        <v>0.19602255530000001</v>
      </c>
      <c r="J7447" s="74"/>
      <c r="K7447" s="73"/>
      <c r="L7447" s="73"/>
      <c r="M7447" s="73"/>
      <c r="N7447" s="73"/>
      <c r="O7447" s="69"/>
      <c r="P7447" s="69"/>
      <c r="Q7447" s="69"/>
      <c r="R7447" s="69"/>
      <c r="S7447" s="69"/>
      <c r="T7447" s="69"/>
      <c r="U7447" s="69"/>
      <c r="V7447" s="72"/>
      <c r="W7447" s="71"/>
      <c r="X7447" s="71"/>
    </row>
    <row r="7448" spans="1:24" ht="15.75" thickBot="1">
      <c r="A7448" s="3">
        <v>0.74399999999999999</v>
      </c>
      <c r="B7448" s="17">
        <v>0.25456915099999999</v>
      </c>
      <c r="C7448" s="17">
        <v>0.1948617265</v>
      </c>
      <c r="D7448" s="17">
        <v>0.18199559100000001</v>
      </c>
      <c r="E7448" s="74">
        <v>0.18163872819999999</v>
      </c>
      <c r="F7448" s="74">
        <v>0.16139559249999999</v>
      </c>
      <c r="G7448" s="17">
        <v>0.19611862429999999</v>
      </c>
      <c r="J7448" s="74"/>
      <c r="K7448" s="73"/>
      <c r="L7448" s="73"/>
      <c r="M7448" s="73"/>
      <c r="N7448" s="73"/>
      <c r="O7448" s="69"/>
      <c r="P7448" s="69"/>
      <c r="Q7448" s="69"/>
      <c r="R7448" s="69"/>
      <c r="S7448" s="69"/>
      <c r="T7448" s="69"/>
      <c r="U7448" s="69"/>
      <c r="V7448" s="72"/>
      <c r="W7448" s="71"/>
      <c r="X7448" s="71"/>
    </row>
    <row r="7449" spans="1:24" ht="15.75" thickBot="1">
      <c r="A7449" s="3">
        <v>0.74409999999999998</v>
      </c>
      <c r="B7449" s="17">
        <v>0.25468981709999999</v>
      </c>
      <c r="C7449" s="17">
        <v>0.19497133010000001</v>
      </c>
      <c r="D7449" s="17">
        <v>0.18210277250000001</v>
      </c>
      <c r="E7449" s="74">
        <v>0.18172852049999999</v>
      </c>
      <c r="F7449" s="74">
        <v>0.16149876739999999</v>
      </c>
      <c r="G7449" s="17">
        <v>0.19621471730000001</v>
      </c>
      <c r="J7449" s="74"/>
      <c r="K7449" s="73"/>
      <c r="L7449" s="73"/>
      <c r="M7449" s="73"/>
      <c r="N7449" s="73"/>
      <c r="O7449" s="69"/>
      <c r="P7449" s="69"/>
      <c r="Q7449" s="69"/>
      <c r="R7449" s="69"/>
      <c r="S7449" s="69"/>
      <c r="T7449" s="69"/>
      <c r="U7449" s="69"/>
      <c r="V7449" s="72"/>
      <c r="W7449" s="71"/>
      <c r="X7449" s="71"/>
    </row>
    <row r="7450" spans="1:24" ht="15.75" thickBot="1">
      <c r="A7450" s="3">
        <v>0.74419999999999997</v>
      </c>
      <c r="B7450" s="17">
        <v>0.25481050789999998</v>
      </c>
      <c r="C7450" s="17">
        <v>0.19508096189999999</v>
      </c>
      <c r="D7450" s="17">
        <v>0.18220998290000001</v>
      </c>
      <c r="E7450" s="74">
        <v>0.1818183364</v>
      </c>
      <c r="F7450" s="74">
        <v>0.16160197239999999</v>
      </c>
      <c r="G7450" s="17">
        <v>0.1963108345</v>
      </c>
      <c r="J7450" s="74"/>
      <c r="K7450" s="73"/>
      <c r="L7450" s="73"/>
      <c r="M7450" s="73"/>
      <c r="N7450" s="73"/>
      <c r="O7450" s="69"/>
      <c r="P7450" s="69"/>
      <c r="Q7450" s="69"/>
      <c r="R7450" s="69"/>
      <c r="S7450" s="69"/>
      <c r="T7450" s="69"/>
      <c r="U7450" s="69"/>
      <c r="V7450" s="72"/>
      <c r="W7450" s="71"/>
      <c r="X7450" s="71"/>
    </row>
    <row r="7451" spans="1:24" ht="15.75" thickBot="1">
      <c r="A7451" s="3">
        <v>0.74429999999999996</v>
      </c>
      <c r="B7451" s="17">
        <v>0.25493122330000001</v>
      </c>
      <c r="C7451" s="17">
        <v>0.19519062179999999</v>
      </c>
      <c r="D7451" s="17">
        <v>0.18231722210000001</v>
      </c>
      <c r="E7451" s="74">
        <v>0.18190817610000001</v>
      </c>
      <c r="F7451" s="74">
        <v>0.1617052075</v>
      </c>
      <c r="G7451" s="17">
        <v>0.1964069759</v>
      </c>
      <c r="J7451" s="74"/>
      <c r="K7451" s="73"/>
      <c r="L7451" s="73"/>
      <c r="M7451" s="73"/>
      <c r="N7451" s="73"/>
      <c r="O7451" s="69"/>
      <c r="P7451" s="69"/>
      <c r="Q7451" s="69"/>
      <c r="R7451" s="69"/>
      <c r="S7451" s="69"/>
      <c r="T7451" s="69"/>
      <c r="U7451" s="69"/>
      <c r="V7451" s="72"/>
      <c r="W7451" s="71"/>
      <c r="X7451" s="71"/>
    </row>
    <row r="7452" spans="1:24" ht="15.75" thickBot="1">
      <c r="A7452" s="3">
        <v>0.74439999999999995</v>
      </c>
      <c r="B7452" s="17">
        <v>0.25505196340000003</v>
      </c>
      <c r="C7452" s="17">
        <v>0.1953003099</v>
      </c>
      <c r="D7452" s="17">
        <v>0.18242449029999999</v>
      </c>
      <c r="E7452" s="74">
        <v>0.18199803949999999</v>
      </c>
      <c r="F7452" s="74">
        <v>0.16180847270000001</v>
      </c>
      <c r="G7452" s="17">
        <v>0.1965031414</v>
      </c>
      <c r="J7452" s="74"/>
      <c r="K7452" s="73"/>
      <c r="L7452" s="73"/>
      <c r="M7452" s="73"/>
      <c r="N7452" s="73"/>
      <c r="O7452" s="69"/>
      <c r="P7452" s="69"/>
      <c r="Q7452" s="69"/>
      <c r="R7452" s="69"/>
      <c r="S7452" s="69"/>
      <c r="T7452" s="69"/>
      <c r="U7452" s="69"/>
      <c r="V7452" s="72"/>
      <c r="W7452" s="71"/>
      <c r="X7452" s="71"/>
    </row>
    <row r="7453" spans="1:24" ht="15.75" thickBot="1">
      <c r="A7453" s="3">
        <v>0.74450000000000005</v>
      </c>
      <c r="B7453" s="17">
        <v>0.25517272810000002</v>
      </c>
      <c r="C7453" s="17">
        <v>0.19541002609999999</v>
      </c>
      <c r="D7453" s="17">
        <v>0.18253178749999999</v>
      </c>
      <c r="E7453" s="74">
        <v>0.18208792670000001</v>
      </c>
      <c r="F7453" s="74">
        <v>0.1619117682</v>
      </c>
      <c r="G7453" s="17">
        <v>0.1965993311</v>
      </c>
      <c r="J7453" s="74"/>
      <c r="K7453" s="73"/>
      <c r="L7453" s="73"/>
      <c r="M7453" s="73"/>
      <c r="N7453" s="73"/>
      <c r="O7453" s="69"/>
      <c r="P7453" s="69"/>
      <c r="Q7453" s="69"/>
      <c r="R7453" s="69"/>
      <c r="S7453" s="69"/>
      <c r="T7453" s="69"/>
      <c r="U7453" s="69"/>
      <c r="V7453" s="72"/>
      <c r="W7453" s="71"/>
      <c r="X7453" s="71"/>
    </row>
    <row r="7454" spans="1:24" ht="15.75" thickBot="1">
      <c r="A7454" s="3">
        <v>0.74460000000000004</v>
      </c>
      <c r="B7454" s="17">
        <v>0.25529351760000002</v>
      </c>
      <c r="C7454" s="17">
        <v>0.1955197706</v>
      </c>
      <c r="D7454" s="17">
        <v>0.18263911360000001</v>
      </c>
      <c r="E7454" s="74">
        <v>0.1821778376</v>
      </c>
      <c r="F7454" s="74">
        <v>0.16201509389999999</v>
      </c>
      <c r="G7454" s="17">
        <v>0.19669554510000001</v>
      </c>
      <c r="J7454" s="74"/>
      <c r="K7454" s="73"/>
      <c r="L7454" s="73"/>
      <c r="M7454" s="73"/>
      <c r="N7454" s="73"/>
      <c r="O7454" s="69"/>
      <c r="P7454" s="69"/>
      <c r="Q7454" s="69"/>
      <c r="R7454" s="69"/>
      <c r="S7454" s="69"/>
      <c r="T7454" s="69"/>
      <c r="U7454" s="69"/>
      <c r="V7454" s="72"/>
      <c r="W7454" s="71"/>
      <c r="X7454" s="71"/>
    </row>
    <row r="7455" spans="1:24" ht="15.75" thickBot="1">
      <c r="A7455" s="3">
        <v>0.74470000000000003</v>
      </c>
      <c r="B7455" s="17">
        <v>0.2554143317</v>
      </c>
      <c r="C7455" s="17">
        <v>0.19562954329999999</v>
      </c>
      <c r="D7455" s="17">
        <v>0.1827464687</v>
      </c>
      <c r="E7455" s="74">
        <v>0.18226777229999999</v>
      </c>
      <c r="F7455" s="74">
        <v>0.1621184497</v>
      </c>
      <c r="G7455" s="17">
        <v>0.19679178329999999</v>
      </c>
      <c r="J7455" s="74"/>
      <c r="K7455" s="73"/>
      <c r="L7455" s="73"/>
      <c r="M7455" s="73"/>
      <c r="N7455" s="73"/>
      <c r="O7455" s="69"/>
      <c r="P7455" s="69"/>
      <c r="Q7455" s="69"/>
      <c r="R7455" s="69"/>
      <c r="S7455" s="69"/>
      <c r="T7455" s="69"/>
      <c r="U7455" s="69"/>
      <c r="V7455" s="72"/>
      <c r="W7455" s="71"/>
      <c r="X7455" s="71"/>
    </row>
    <row r="7456" spans="1:24" ht="15.75" thickBot="1">
      <c r="A7456" s="3">
        <v>0.74480000000000002</v>
      </c>
      <c r="B7456" s="17">
        <v>0.25553517059999997</v>
      </c>
      <c r="C7456" s="17">
        <v>0.19573934430000001</v>
      </c>
      <c r="D7456" s="17">
        <v>0.1828538529</v>
      </c>
      <c r="E7456" s="74">
        <v>0.18235773089999999</v>
      </c>
      <c r="F7456" s="74">
        <v>0.1622218359</v>
      </c>
      <c r="G7456" s="17">
        <v>0.19688804569999999</v>
      </c>
      <c r="J7456" s="74"/>
      <c r="K7456" s="73"/>
      <c r="L7456" s="73"/>
      <c r="M7456" s="73"/>
      <c r="N7456" s="73"/>
      <c r="O7456" s="69"/>
      <c r="P7456" s="69"/>
      <c r="Q7456" s="69"/>
      <c r="R7456" s="69"/>
      <c r="S7456" s="69"/>
      <c r="T7456" s="69"/>
      <c r="U7456" s="69"/>
      <c r="V7456" s="72"/>
      <c r="W7456" s="71"/>
      <c r="X7456" s="71"/>
    </row>
    <row r="7457" spans="1:24" ht="15.75" thickBot="1">
      <c r="A7457" s="3">
        <v>0.74490000000000001</v>
      </c>
      <c r="B7457" s="17">
        <v>0.2556560343</v>
      </c>
      <c r="C7457" s="17">
        <v>0.1958491735</v>
      </c>
      <c r="D7457" s="17">
        <v>0.18296126609999999</v>
      </c>
      <c r="E7457" s="74">
        <v>0.18244771330000001</v>
      </c>
      <c r="F7457" s="74">
        <v>0.1623252523</v>
      </c>
      <c r="G7457" s="17">
        <v>0.1969843325</v>
      </c>
      <c r="J7457" s="74"/>
      <c r="K7457" s="73"/>
      <c r="L7457" s="73"/>
      <c r="M7457" s="73"/>
      <c r="N7457" s="73"/>
      <c r="O7457" s="69"/>
      <c r="P7457" s="69"/>
      <c r="Q7457" s="69"/>
      <c r="R7457" s="69"/>
      <c r="S7457" s="69"/>
      <c r="T7457" s="69"/>
      <c r="U7457" s="69"/>
      <c r="V7457" s="72"/>
      <c r="W7457" s="71"/>
      <c r="X7457" s="71"/>
    </row>
    <row r="7458" spans="1:24" ht="15.75" thickBot="1">
      <c r="A7458" s="3">
        <v>0.745</v>
      </c>
      <c r="B7458" s="17">
        <v>0.25577692270000002</v>
      </c>
      <c r="C7458" s="17">
        <v>0.19595903109999999</v>
      </c>
      <c r="D7458" s="17">
        <v>0.18306870829999999</v>
      </c>
      <c r="E7458" s="74">
        <v>0.1825377195</v>
      </c>
      <c r="F7458" s="74">
        <v>0.16242869909999999</v>
      </c>
      <c r="G7458" s="17">
        <v>0.19708064359999999</v>
      </c>
      <c r="J7458" s="74"/>
      <c r="K7458" s="73"/>
      <c r="L7458" s="73"/>
      <c r="M7458" s="73"/>
      <c r="N7458" s="73"/>
      <c r="O7458" s="69"/>
      <c r="P7458" s="69"/>
      <c r="Q7458" s="69"/>
      <c r="R7458" s="69"/>
      <c r="S7458" s="69"/>
      <c r="T7458" s="69"/>
      <c r="U7458" s="69"/>
      <c r="V7458" s="72"/>
      <c r="W7458" s="71"/>
      <c r="X7458" s="71"/>
    </row>
    <row r="7459" spans="1:24" ht="15.75" thickBot="1">
      <c r="A7459" s="3">
        <v>0.74509999999999998</v>
      </c>
      <c r="B7459" s="17">
        <v>0.25589783599999999</v>
      </c>
      <c r="C7459" s="17">
        <v>0.19606891700000001</v>
      </c>
      <c r="D7459" s="17">
        <v>0.1831761797</v>
      </c>
      <c r="E7459" s="74">
        <v>0.18262774970000001</v>
      </c>
      <c r="F7459" s="74">
        <v>0.16253217610000001</v>
      </c>
      <c r="G7459" s="17">
        <v>0.197176979</v>
      </c>
      <c r="J7459" s="74"/>
      <c r="K7459" s="73"/>
      <c r="L7459" s="73"/>
      <c r="M7459" s="73"/>
      <c r="N7459" s="73"/>
      <c r="O7459" s="69"/>
      <c r="P7459" s="69"/>
      <c r="Q7459" s="69"/>
      <c r="R7459" s="69"/>
      <c r="S7459" s="69"/>
      <c r="T7459" s="69"/>
      <c r="U7459" s="69"/>
      <c r="V7459" s="72"/>
      <c r="W7459" s="71"/>
      <c r="X7459" s="71"/>
    </row>
    <row r="7460" spans="1:24" ht="15.75" thickBot="1">
      <c r="A7460" s="3">
        <v>0.74519999999999997</v>
      </c>
      <c r="B7460" s="17">
        <v>0.25601877410000001</v>
      </c>
      <c r="C7460" s="17">
        <v>0.19617883119999999</v>
      </c>
      <c r="D7460" s="17">
        <v>0.18328368019999999</v>
      </c>
      <c r="E7460" s="74">
        <v>0.18271780379999999</v>
      </c>
      <c r="F7460" s="74">
        <v>0.16263568349999999</v>
      </c>
      <c r="G7460" s="17">
        <v>0.1972733388</v>
      </c>
      <c r="J7460" s="74"/>
      <c r="K7460" s="73"/>
      <c r="L7460" s="73"/>
      <c r="M7460" s="73"/>
      <c r="N7460" s="73"/>
      <c r="O7460" s="69"/>
      <c r="P7460" s="69"/>
      <c r="Q7460" s="69"/>
      <c r="R7460" s="69"/>
      <c r="S7460" s="69"/>
      <c r="T7460" s="69"/>
      <c r="U7460" s="69"/>
      <c r="V7460" s="72"/>
      <c r="W7460" s="71"/>
      <c r="X7460" s="71"/>
    </row>
    <row r="7461" spans="1:24" ht="15.75" thickBot="1">
      <c r="A7461" s="3">
        <v>0.74529999999999996</v>
      </c>
      <c r="B7461" s="17">
        <v>0.25613973699999998</v>
      </c>
      <c r="C7461" s="17">
        <v>0.19628877380000001</v>
      </c>
      <c r="D7461" s="17">
        <v>0.18339120980000001</v>
      </c>
      <c r="E7461" s="74">
        <v>0.18280788179999999</v>
      </c>
      <c r="F7461" s="74">
        <v>0.16273922139999999</v>
      </c>
      <c r="G7461" s="17">
        <v>0.19736972289999999</v>
      </c>
      <c r="J7461" s="74"/>
      <c r="K7461" s="73"/>
      <c r="L7461" s="73"/>
      <c r="M7461" s="73"/>
      <c r="N7461" s="73"/>
      <c r="O7461" s="69"/>
      <c r="P7461" s="69"/>
      <c r="Q7461" s="69"/>
      <c r="R7461" s="69"/>
      <c r="S7461" s="69"/>
      <c r="T7461" s="69"/>
      <c r="U7461" s="69"/>
      <c r="V7461" s="72"/>
      <c r="W7461" s="71"/>
      <c r="X7461" s="71"/>
    </row>
    <row r="7462" spans="1:24" ht="15.75" thickBot="1">
      <c r="A7462" s="3">
        <v>0.74539999999999995</v>
      </c>
      <c r="B7462" s="17">
        <v>0.25626072480000001</v>
      </c>
      <c r="C7462" s="17">
        <v>0.1963987448</v>
      </c>
      <c r="D7462" s="17">
        <v>0.1834987686</v>
      </c>
      <c r="E7462" s="74">
        <v>0.18289798369999999</v>
      </c>
      <c r="F7462" s="74">
        <v>0.16284278960000001</v>
      </c>
      <c r="G7462" s="17">
        <v>0.1974661315</v>
      </c>
      <c r="J7462" s="74"/>
      <c r="K7462" s="73"/>
      <c r="L7462" s="73"/>
      <c r="M7462" s="73"/>
      <c r="N7462" s="73"/>
      <c r="O7462" s="69"/>
      <c r="P7462" s="69"/>
      <c r="Q7462" s="69"/>
      <c r="R7462" s="69"/>
      <c r="S7462" s="69"/>
      <c r="T7462" s="69"/>
      <c r="U7462" s="69"/>
      <c r="V7462" s="72"/>
      <c r="W7462" s="71"/>
      <c r="X7462" s="71"/>
    </row>
    <row r="7463" spans="1:24" ht="15.75" thickBot="1">
      <c r="A7463" s="3">
        <v>0.74550000000000005</v>
      </c>
      <c r="B7463" s="17">
        <v>0.25638173749999998</v>
      </c>
      <c r="C7463" s="17">
        <v>0.19650874430000001</v>
      </c>
      <c r="D7463" s="17">
        <v>0.18360635659999999</v>
      </c>
      <c r="E7463" s="74">
        <v>0.18298810970000001</v>
      </c>
      <c r="F7463" s="74">
        <v>0.16294638819999999</v>
      </c>
      <c r="G7463" s="17">
        <v>0.1975625644</v>
      </c>
      <c r="J7463" s="74"/>
      <c r="K7463" s="73"/>
      <c r="L7463" s="73"/>
      <c r="M7463" s="73"/>
      <c r="N7463" s="73"/>
      <c r="O7463" s="69"/>
      <c r="P7463" s="69"/>
      <c r="Q7463" s="69"/>
      <c r="R7463" s="69"/>
      <c r="S7463" s="69"/>
      <c r="T7463" s="69"/>
      <c r="U7463" s="69"/>
      <c r="V7463" s="72"/>
      <c r="W7463" s="71"/>
      <c r="X7463" s="71"/>
    </row>
    <row r="7464" spans="1:24" ht="15.75" thickBot="1">
      <c r="A7464" s="3">
        <v>0.74560000000000004</v>
      </c>
      <c r="B7464" s="17">
        <v>0.25650277510000002</v>
      </c>
      <c r="C7464" s="17">
        <v>0.19661877220000001</v>
      </c>
      <c r="D7464" s="17">
        <v>0.18371397389999999</v>
      </c>
      <c r="E7464" s="74">
        <v>0.18307825959999999</v>
      </c>
      <c r="F7464" s="74">
        <v>0.16305001729999999</v>
      </c>
      <c r="G7464" s="17">
        <v>0.19765902190000001</v>
      </c>
      <c r="J7464" s="74"/>
      <c r="K7464" s="73"/>
      <c r="L7464" s="73"/>
      <c r="M7464" s="73"/>
      <c r="N7464" s="73"/>
      <c r="O7464" s="69"/>
      <c r="P7464" s="69"/>
      <c r="Q7464" s="69"/>
      <c r="R7464" s="69"/>
      <c r="S7464" s="69"/>
      <c r="T7464" s="69"/>
      <c r="U7464" s="69"/>
      <c r="V7464" s="72"/>
      <c r="W7464" s="71"/>
      <c r="X7464" s="71"/>
    </row>
    <row r="7465" spans="1:24" ht="15.75" thickBot="1">
      <c r="A7465" s="3">
        <v>0.74570000000000003</v>
      </c>
      <c r="B7465" s="17">
        <v>0.25662383760000002</v>
      </c>
      <c r="C7465" s="17">
        <v>0.19672882850000001</v>
      </c>
      <c r="D7465" s="17">
        <v>0.18382162029999999</v>
      </c>
      <c r="E7465" s="74">
        <v>0.18316843360000001</v>
      </c>
      <c r="F7465" s="74">
        <v>0.16315367689999999</v>
      </c>
      <c r="G7465" s="17">
        <v>0.19775550380000001</v>
      </c>
      <c r="J7465" s="74"/>
      <c r="K7465" s="73"/>
      <c r="L7465" s="73"/>
      <c r="M7465" s="73"/>
      <c r="N7465" s="73"/>
      <c r="O7465" s="69"/>
      <c r="P7465" s="69"/>
      <c r="Q7465" s="69"/>
      <c r="R7465" s="69"/>
      <c r="S7465" s="69"/>
      <c r="T7465" s="69"/>
      <c r="U7465" s="69"/>
      <c r="V7465" s="72"/>
      <c r="W7465" s="71"/>
      <c r="X7465" s="71"/>
    </row>
    <row r="7466" spans="1:24" ht="15.75" thickBot="1">
      <c r="A7466" s="3">
        <v>0.74580000000000002</v>
      </c>
      <c r="B7466" s="17">
        <v>0.25674492510000002</v>
      </c>
      <c r="C7466" s="17">
        <v>0.19683891340000001</v>
      </c>
      <c r="D7466" s="17">
        <v>0.1839292961</v>
      </c>
      <c r="E7466" s="74">
        <v>0.1832586316</v>
      </c>
      <c r="F7466" s="74">
        <v>0.16325736699999999</v>
      </c>
      <c r="G7466" s="17">
        <v>0.19785201020000001</v>
      </c>
      <c r="J7466" s="74"/>
      <c r="K7466" s="73"/>
      <c r="L7466" s="73"/>
      <c r="M7466" s="73"/>
      <c r="N7466" s="73"/>
      <c r="O7466" s="69"/>
      <c r="P7466" s="69"/>
      <c r="Q7466" s="69"/>
      <c r="R7466" s="69"/>
      <c r="S7466" s="69"/>
      <c r="T7466" s="69"/>
      <c r="U7466" s="69"/>
      <c r="V7466" s="72"/>
      <c r="W7466" s="71"/>
      <c r="X7466" s="71"/>
    </row>
    <row r="7467" spans="1:24" ht="15.75" thickBot="1">
      <c r="A7467" s="3">
        <v>0.74590000000000001</v>
      </c>
      <c r="B7467" s="17">
        <v>0.25686603759999999</v>
      </c>
      <c r="C7467" s="17">
        <v>0.19694902680000001</v>
      </c>
      <c r="D7467" s="17">
        <v>0.18403700109999999</v>
      </c>
      <c r="E7467" s="74">
        <v>0.18334885370000001</v>
      </c>
      <c r="F7467" s="74">
        <v>0.16336108760000001</v>
      </c>
      <c r="G7467" s="17">
        <v>0.19794854109999999</v>
      </c>
      <c r="J7467" s="74"/>
      <c r="K7467" s="73"/>
      <c r="L7467" s="73"/>
      <c r="M7467" s="73"/>
      <c r="N7467" s="73"/>
      <c r="O7467" s="69"/>
      <c r="P7467" s="69"/>
      <c r="Q7467" s="69"/>
      <c r="R7467" s="69"/>
      <c r="S7467" s="69"/>
      <c r="T7467" s="69"/>
      <c r="U7467" s="69"/>
      <c r="V7467" s="72"/>
      <c r="W7467" s="71"/>
      <c r="X7467" s="71"/>
    </row>
    <row r="7468" spans="1:24" ht="15.75" thickBot="1">
      <c r="A7468" s="3">
        <v>0.746</v>
      </c>
      <c r="B7468" s="17">
        <v>0.25698717510000002</v>
      </c>
      <c r="C7468" s="17">
        <v>0.19705916870000001</v>
      </c>
      <c r="D7468" s="17">
        <v>0.18414473549999999</v>
      </c>
      <c r="E7468" s="74">
        <v>0.18343909990000001</v>
      </c>
      <c r="F7468" s="74">
        <v>0.16346483880000001</v>
      </c>
      <c r="G7468" s="17">
        <v>0.1980450966</v>
      </c>
      <c r="J7468" s="74"/>
      <c r="K7468" s="73"/>
      <c r="L7468" s="73"/>
      <c r="M7468" s="73"/>
      <c r="N7468" s="73"/>
      <c r="O7468" s="69"/>
      <c r="P7468" s="69"/>
      <c r="Q7468" s="69"/>
      <c r="R7468" s="69"/>
      <c r="S7468" s="69"/>
      <c r="T7468" s="69"/>
      <c r="U7468" s="69"/>
      <c r="V7468" s="72"/>
      <c r="W7468" s="71"/>
      <c r="X7468" s="71"/>
    </row>
    <row r="7469" spans="1:24" ht="15.75" thickBot="1">
      <c r="A7469" s="3">
        <v>0.74609999999999999</v>
      </c>
      <c r="B7469" s="17">
        <v>0.25710833760000001</v>
      </c>
      <c r="C7469" s="17">
        <v>0.19716933919999999</v>
      </c>
      <c r="D7469" s="17">
        <v>0.1842524992</v>
      </c>
      <c r="E7469" s="74">
        <v>0.18352937020000001</v>
      </c>
      <c r="F7469" s="74">
        <v>0.16356862059999999</v>
      </c>
      <c r="G7469" s="17">
        <v>0.19814167660000001</v>
      </c>
      <c r="J7469" s="74"/>
      <c r="K7469" s="73"/>
      <c r="L7469" s="73"/>
      <c r="M7469" s="73"/>
      <c r="N7469" s="73"/>
      <c r="O7469" s="69"/>
      <c r="P7469" s="69"/>
      <c r="Q7469" s="69"/>
      <c r="R7469" s="69"/>
      <c r="S7469" s="69"/>
      <c r="T7469" s="69"/>
      <c r="U7469" s="69"/>
      <c r="V7469" s="72"/>
      <c r="W7469" s="71"/>
      <c r="X7469" s="71"/>
    </row>
    <row r="7470" spans="1:24" ht="15.75" thickBot="1">
      <c r="A7470" s="3">
        <v>0.74619999999999997</v>
      </c>
      <c r="B7470" s="17">
        <v>0.25722952519999998</v>
      </c>
      <c r="C7470" s="17">
        <v>0.1972795383</v>
      </c>
      <c r="D7470" s="17">
        <v>0.1843602922</v>
      </c>
      <c r="E7470" s="74">
        <v>0.18361966469999999</v>
      </c>
      <c r="F7470" s="74">
        <v>0.1636724329</v>
      </c>
      <c r="G7470" s="17">
        <v>0.1982382812</v>
      </c>
      <c r="J7470" s="74"/>
      <c r="K7470" s="73"/>
      <c r="L7470" s="73"/>
      <c r="M7470" s="73"/>
      <c r="N7470" s="73"/>
      <c r="O7470" s="69"/>
      <c r="P7470" s="69"/>
      <c r="Q7470" s="69"/>
      <c r="R7470" s="69"/>
      <c r="S7470" s="69"/>
      <c r="T7470" s="69"/>
      <c r="U7470" s="69"/>
      <c r="V7470" s="72"/>
      <c r="W7470" s="71"/>
      <c r="X7470" s="71"/>
    </row>
    <row r="7471" spans="1:24" ht="15.75" thickBot="1">
      <c r="A7471" s="3">
        <v>0.74629999999999996</v>
      </c>
      <c r="B7471" s="17">
        <v>0.25735073780000001</v>
      </c>
      <c r="C7471" s="17">
        <v>0.19738976599999999</v>
      </c>
      <c r="D7471" s="17">
        <v>0.18446811469999999</v>
      </c>
      <c r="E7471" s="74">
        <v>0.18370998329999999</v>
      </c>
      <c r="F7471" s="74">
        <v>0.163776276</v>
      </c>
      <c r="G7471" s="17">
        <v>0.19833491040000001</v>
      </c>
      <c r="J7471" s="74"/>
      <c r="K7471" s="73"/>
      <c r="L7471" s="73"/>
      <c r="M7471" s="73"/>
      <c r="N7471" s="73"/>
      <c r="O7471" s="69"/>
      <c r="P7471" s="69"/>
      <c r="Q7471" s="69"/>
      <c r="R7471" s="69"/>
      <c r="S7471" s="69"/>
      <c r="T7471" s="69"/>
      <c r="U7471" s="69"/>
      <c r="V7471" s="72"/>
      <c r="W7471" s="71"/>
      <c r="X7471" s="71"/>
    </row>
    <row r="7472" spans="1:24" ht="15.75" thickBot="1">
      <c r="A7472" s="3">
        <v>0.74639999999999995</v>
      </c>
      <c r="B7472" s="17">
        <v>0.25747197560000001</v>
      </c>
      <c r="C7472" s="17">
        <v>0.1975000224</v>
      </c>
      <c r="D7472" s="17">
        <v>0.1845759666</v>
      </c>
      <c r="E7472" s="74">
        <v>0.18380032609999999</v>
      </c>
      <c r="F7472" s="74">
        <v>0.1638801496</v>
      </c>
      <c r="G7472" s="17">
        <v>0.1984315643</v>
      </c>
      <c r="J7472" s="74"/>
      <c r="K7472" s="73"/>
      <c r="L7472" s="73"/>
      <c r="M7472" s="73"/>
      <c r="N7472" s="73"/>
      <c r="O7472" s="69"/>
      <c r="P7472" s="69"/>
      <c r="Q7472" s="69"/>
      <c r="R7472" s="69"/>
      <c r="S7472" s="69"/>
      <c r="T7472" s="69"/>
      <c r="U7472" s="69"/>
      <c r="V7472" s="72"/>
      <c r="W7472" s="71"/>
      <c r="X7472" s="71"/>
    </row>
    <row r="7473" spans="1:24" ht="15.75" thickBot="1">
      <c r="A7473" s="3">
        <v>0.74650000000000005</v>
      </c>
      <c r="B7473" s="17">
        <v>0.25759323839999998</v>
      </c>
      <c r="C7473" s="17">
        <v>0.19761030739999999</v>
      </c>
      <c r="D7473" s="17">
        <v>0.1846838479</v>
      </c>
      <c r="E7473" s="74">
        <v>0.1838906931</v>
      </c>
      <c r="F7473" s="74">
        <v>0.16398405399999999</v>
      </c>
      <c r="G7473" s="17">
        <v>0.1985282428</v>
      </c>
      <c r="J7473" s="74"/>
      <c r="K7473" s="73"/>
      <c r="L7473" s="73"/>
      <c r="M7473" s="73"/>
      <c r="N7473" s="73"/>
      <c r="O7473" s="69"/>
      <c r="P7473" s="69"/>
      <c r="Q7473" s="69"/>
      <c r="R7473" s="69"/>
      <c r="S7473" s="69"/>
      <c r="T7473" s="69"/>
      <c r="U7473" s="69"/>
      <c r="V7473" s="72"/>
      <c r="W7473" s="71"/>
      <c r="X7473" s="71"/>
    </row>
    <row r="7474" spans="1:24" ht="15.75" thickBot="1">
      <c r="A7474" s="3">
        <v>0.74660000000000004</v>
      </c>
      <c r="B7474" s="17">
        <v>0.25771452639999998</v>
      </c>
      <c r="C7474" s="17">
        <v>0.19772062109999999</v>
      </c>
      <c r="D7474" s="17">
        <v>0.1847917587</v>
      </c>
      <c r="E7474" s="74">
        <v>0.18398108429999999</v>
      </c>
      <c r="F7474" s="74">
        <v>0.1640879891</v>
      </c>
      <c r="G7474" s="17">
        <v>0.198624946</v>
      </c>
      <c r="J7474" s="74"/>
      <c r="K7474" s="73"/>
      <c r="L7474" s="73"/>
      <c r="M7474" s="73"/>
      <c r="N7474" s="73"/>
      <c r="O7474" s="69"/>
      <c r="P7474" s="69"/>
      <c r="Q7474" s="69"/>
      <c r="R7474" s="69"/>
      <c r="S7474" s="69"/>
      <c r="T7474" s="69"/>
      <c r="U7474" s="69"/>
      <c r="V7474" s="72"/>
      <c r="W7474" s="71"/>
      <c r="X7474" s="71"/>
    </row>
    <row r="7475" spans="1:24" ht="15.75" thickBot="1">
      <c r="A7475" s="3">
        <v>0.74670000000000003</v>
      </c>
      <c r="B7475" s="17">
        <v>0.2578358395</v>
      </c>
      <c r="C7475" s="17">
        <v>0.19783096359999999</v>
      </c>
      <c r="D7475" s="17">
        <v>0.18489969889999999</v>
      </c>
      <c r="E7475" s="74">
        <v>0.18407149980000001</v>
      </c>
      <c r="F7475" s="74">
        <v>0.16419195489999999</v>
      </c>
      <c r="G7475" s="17">
        <v>0.19872167390000001</v>
      </c>
      <c r="J7475" s="74"/>
      <c r="K7475" s="73"/>
      <c r="L7475" s="73"/>
      <c r="M7475" s="73"/>
      <c r="N7475" s="73"/>
      <c r="O7475" s="69"/>
      <c r="P7475" s="69"/>
      <c r="Q7475" s="69"/>
      <c r="R7475" s="69"/>
      <c r="S7475" s="69"/>
      <c r="T7475" s="69"/>
      <c r="U7475" s="69"/>
      <c r="V7475" s="72"/>
      <c r="W7475" s="71"/>
      <c r="X7475" s="71"/>
    </row>
    <row r="7476" spans="1:24" ht="15.75" thickBot="1">
      <c r="A7476" s="3">
        <v>0.74680000000000002</v>
      </c>
      <c r="B7476" s="17">
        <v>0.25795717779999999</v>
      </c>
      <c r="C7476" s="17">
        <v>0.1979413347</v>
      </c>
      <c r="D7476" s="17">
        <v>0.18500766869999999</v>
      </c>
      <c r="E7476" s="74">
        <v>0.18416193950000001</v>
      </c>
      <c r="F7476" s="74">
        <v>0.16429595150000001</v>
      </c>
      <c r="G7476" s="17">
        <v>0.19881842650000001</v>
      </c>
      <c r="J7476" s="74"/>
      <c r="K7476" s="73"/>
      <c r="L7476" s="73"/>
      <c r="M7476" s="73"/>
      <c r="N7476" s="73"/>
      <c r="O7476" s="69"/>
      <c r="P7476" s="69"/>
      <c r="Q7476" s="69"/>
      <c r="R7476" s="69"/>
      <c r="S7476" s="69"/>
      <c r="T7476" s="69"/>
      <c r="U7476" s="69"/>
      <c r="V7476" s="72"/>
      <c r="W7476" s="71"/>
      <c r="X7476" s="71"/>
    </row>
    <row r="7477" spans="1:24" ht="15.75" thickBot="1">
      <c r="A7477" s="3">
        <v>0.74690000000000001</v>
      </c>
      <c r="B7477" s="17">
        <v>0.25807854140000003</v>
      </c>
      <c r="C7477" s="17">
        <v>0.19805173470000001</v>
      </c>
      <c r="D7477" s="17">
        <v>0.18511566809999999</v>
      </c>
      <c r="E7477" s="74">
        <v>0.1842524036</v>
      </c>
      <c r="F7477" s="74">
        <v>0.16439997880000001</v>
      </c>
      <c r="G7477" s="17">
        <v>0.1989152038</v>
      </c>
      <c r="J7477" s="74"/>
      <c r="K7477" s="73"/>
      <c r="L7477" s="73"/>
      <c r="M7477" s="73"/>
      <c r="N7477" s="73"/>
      <c r="O7477" s="69"/>
      <c r="P7477" s="69"/>
      <c r="Q7477" s="69"/>
      <c r="R7477" s="69"/>
      <c r="S7477" s="69"/>
      <c r="T7477" s="69"/>
      <c r="U7477" s="69"/>
      <c r="V7477" s="72"/>
      <c r="W7477" s="71"/>
      <c r="X7477" s="71"/>
    </row>
    <row r="7478" spans="1:24" ht="15.75" thickBot="1">
      <c r="A7478" s="3">
        <v>0.747</v>
      </c>
      <c r="B7478" s="17">
        <v>0.25819993009999997</v>
      </c>
      <c r="C7478" s="17">
        <v>0.19816216340000001</v>
      </c>
      <c r="D7478" s="17">
        <v>0.18522369699999999</v>
      </c>
      <c r="E7478" s="74">
        <v>0.18434289200000001</v>
      </c>
      <c r="F7478" s="74">
        <v>0.16450403699999999</v>
      </c>
      <c r="G7478" s="17">
        <v>0.19901200599999999</v>
      </c>
      <c r="J7478" s="74"/>
      <c r="K7478" s="73"/>
      <c r="L7478" s="73"/>
      <c r="M7478" s="73"/>
      <c r="N7478" s="73"/>
      <c r="O7478" s="69"/>
      <c r="P7478" s="69"/>
      <c r="Q7478" s="69"/>
      <c r="R7478" s="69"/>
      <c r="S7478" s="69"/>
      <c r="T7478" s="69"/>
      <c r="U7478" s="69"/>
      <c r="V7478" s="72"/>
      <c r="W7478" s="71"/>
      <c r="X7478" s="71"/>
    </row>
    <row r="7479" spans="1:24" ht="15.75" thickBot="1">
      <c r="A7479" s="3">
        <v>0.74709999999999999</v>
      </c>
      <c r="B7479" s="17">
        <v>0.25832134410000002</v>
      </c>
      <c r="C7479" s="17">
        <v>0.19827262100000001</v>
      </c>
      <c r="D7479" s="17">
        <v>0.1853317555</v>
      </c>
      <c r="E7479" s="74">
        <v>0.1844334047</v>
      </c>
      <c r="F7479" s="74">
        <v>0.16460812599999999</v>
      </c>
      <c r="G7479" s="17">
        <v>0.1991088329</v>
      </c>
      <c r="J7479" s="74"/>
      <c r="K7479" s="73"/>
      <c r="L7479" s="73"/>
      <c r="M7479" s="73"/>
      <c r="N7479" s="73"/>
      <c r="O7479" s="69"/>
      <c r="P7479" s="69"/>
      <c r="Q7479" s="69"/>
      <c r="R7479" s="69"/>
      <c r="S7479" s="69"/>
      <c r="T7479" s="69"/>
      <c r="U7479" s="69"/>
      <c r="V7479" s="72"/>
      <c r="W7479" s="71"/>
      <c r="X7479" s="71"/>
    </row>
    <row r="7480" spans="1:24" ht="15.75" thickBot="1">
      <c r="A7480" s="3">
        <v>0.74719999999999998</v>
      </c>
      <c r="B7480" s="17">
        <v>0.25844278339999999</v>
      </c>
      <c r="C7480" s="17">
        <v>0.19838310740000001</v>
      </c>
      <c r="D7480" s="17">
        <v>0.18543984359999999</v>
      </c>
      <c r="E7480" s="74">
        <v>0.18452394180000001</v>
      </c>
      <c r="F7480" s="74">
        <v>0.1647122459</v>
      </c>
      <c r="G7480" s="17">
        <v>0.19920568459999999</v>
      </c>
      <c r="J7480" s="74"/>
      <c r="K7480" s="73"/>
      <c r="L7480" s="73"/>
      <c r="M7480" s="73"/>
      <c r="N7480" s="73"/>
      <c r="O7480" s="69"/>
      <c r="P7480" s="69"/>
      <c r="Q7480" s="69"/>
      <c r="R7480" s="69"/>
      <c r="S7480" s="69"/>
      <c r="T7480" s="69"/>
      <c r="U7480" s="69"/>
      <c r="V7480" s="72"/>
      <c r="W7480" s="71"/>
      <c r="X7480" s="71"/>
    </row>
    <row r="7481" spans="1:24" ht="15.75" thickBot="1">
      <c r="A7481" s="3">
        <v>0.74729999999999996</v>
      </c>
      <c r="B7481" s="17">
        <v>0.258564248</v>
      </c>
      <c r="C7481" s="17">
        <v>0.1984936226</v>
      </c>
      <c r="D7481" s="17">
        <v>0.18554796139999999</v>
      </c>
      <c r="E7481" s="74">
        <v>0.18461450330000001</v>
      </c>
      <c r="F7481" s="74">
        <v>0.16481639670000001</v>
      </c>
      <c r="G7481" s="17">
        <v>0.19930256120000001</v>
      </c>
      <c r="J7481" s="74"/>
      <c r="K7481" s="73"/>
      <c r="L7481" s="73"/>
      <c r="M7481" s="73"/>
      <c r="N7481" s="73"/>
      <c r="O7481" s="69"/>
      <c r="P7481" s="69"/>
      <c r="Q7481" s="69"/>
      <c r="R7481" s="69"/>
      <c r="S7481" s="69"/>
      <c r="T7481" s="69"/>
      <c r="U7481" s="69"/>
      <c r="V7481" s="72"/>
      <c r="W7481" s="71"/>
      <c r="X7481" s="71"/>
    </row>
    <row r="7482" spans="1:24" ht="15.75" thickBot="1">
      <c r="A7482" s="3">
        <v>0.74739999999999995</v>
      </c>
      <c r="B7482" s="17">
        <v>0.25868573779999998</v>
      </c>
      <c r="C7482" s="17">
        <v>0.19860416680000001</v>
      </c>
      <c r="D7482" s="17">
        <v>0.1856561088</v>
      </c>
      <c r="E7482" s="74">
        <v>0.18470508920000001</v>
      </c>
      <c r="F7482" s="74">
        <v>0.16492057839999999</v>
      </c>
      <c r="G7482" s="17">
        <v>0.1993994627</v>
      </c>
      <c r="J7482" s="74"/>
      <c r="K7482" s="73"/>
      <c r="L7482" s="73"/>
      <c r="M7482" s="73"/>
      <c r="N7482" s="73"/>
      <c r="O7482" s="69"/>
      <c r="P7482" s="69"/>
      <c r="Q7482" s="69"/>
      <c r="R7482" s="69"/>
      <c r="S7482" s="69"/>
      <c r="T7482" s="69"/>
      <c r="U7482" s="69"/>
      <c r="V7482" s="72"/>
      <c r="W7482" s="71"/>
      <c r="X7482" s="71"/>
    </row>
    <row r="7483" spans="1:24" ht="15.75" thickBot="1">
      <c r="A7483" s="3">
        <v>0.74750000000000005</v>
      </c>
      <c r="B7483" s="17">
        <v>0.25880725310000002</v>
      </c>
      <c r="C7483" s="17">
        <v>0.19871473170000001</v>
      </c>
      <c r="D7483" s="17">
        <v>0.18576428589999999</v>
      </c>
      <c r="E7483" s="74">
        <v>0.18479569949999999</v>
      </c>
      <c r="F7483" s="74">
        <v>0.165024791</v>
      </c>
      <c r="G7483" s="17">
        <v>0.199496389</v>
      </c>
      <c r="J7483" s="74"/>
      <c r="K7483" s="73"/>
      <c r="L7483" s="73"/>
      <c r="M7483" s="73"/>
      <c r="N7483" s="73"/>
      <c r="O7483" s="69"/>
      <c r="P7483" s="69"/>
      <c r="Q7483" s="69"/>
      <c r="R7483" s="69"/>
      <c r="S7483" s="69"/>
      <c r="T7483" s="69"/>
      <c r="U7483" s="69"/>
      <c r="V7483" s="72"/>
      <c r="W7483" s="71"/>
      <c r="X7483" s="71"/>
    </row>
    <row r="7484" spans="1:24" ht="15.75" thickBot="1">
      <c r="A7484" s="3">
        <v>0.74760000000000004</v>
      </c>
      <c r="B7484" s="17">
        <v>0.25892879359999998</v>
      </c>
      <c r="C7484" s="17">
        <v>0.19882533469999999</v>
      </c>
      <c r="D7484" s="17">
        <v>0.1858724927</v>
      </c>
      <c r="E7484" s="74">
        <v>0.18488633430000001</v>
      </c>
      <c r="F7484" s="74">
        <v>0.1651290346</v>
      </c>
      <c r="G7484" s="17">
        <v>0.19959334030000001</v>
      </c>
      <c r="J7484" s="74"/>
      <c r="K7484" s="73"/>
      <c r="L7484" s="73"/>
      <c r="M7484" s="73"/>
      <c r="N7484" s="73"/>
      <c r="O7484" s="69"/>
      <c r="P7484" s="69"/>
      <c r="Q7484" s="69"/>
      <c r="R7484" s="69"/>
      <c r="S7484" s="69"/>
      <c r="T7484" s="69"/>
      <c r="U7484" s="69"/>
      <c r="V7484" s="72"/>
      <c r="W7484" s="71"/>
      <c r="X7484" s="71"/>
    </row>
    <row r="7485" spans="1:24" ht="15.75" thickBot="1">
      <c r="A7485" s="3">
        <v>0.74770000000000003</v>
      </c>
      <c r="B7485" s="17">
        <v>0.2590503596</v>
      </c>
      <c r="C7485" s="17">
        <v>0.19893596660000001</v>
      </c>
      <c r="D7485" s="17">
        <v>0.18598072930000001</v>
      </c>
      <c r="E7485" s="74">
        <v>0.1849769936</v>
      </c>
      <c r="F7485" s="74">
        <v>0.16523330920000001</v>
      </c>
      <c r="G7485" s="17">
        <v>0.19969031640000001</v>
      </c>
      <c r="J7485" s="74"/>
      <c r="K7485" s="73"/>
      <c r="L7485" s="73"/>
      <c r="M7485" s="73"/>
      <c r="N7485" s="73"/>
      <c r="O7485" s="69"/>
      <c r="P7485" s="69"/>
      <c r="Q7485" s="69"/>
      <c r="R7485" s="69"/>
      <c r="S7485" s="69"/>
      <c r="T7485" s="69"/>
      <c r="U7485" s="69"/>
      <c r="V7485" s="72"/>
      <c r="W7485" s="71"/>
      <c r="X7485" s="71"/>
    </row>
    <row r="7486" spans="1:24" ht="15.75" thickBot="1">
      <c r="A7486" s="3">
        <v>0.74780000000000002</v>
      </c>
      <c r="B7486" s="17">
        <v>0.25917195100000001</v>
      </c>
      <c r="C7486" s="17">
        <v>0.19904662749999999</v>
      </c>
      <c r="D7486" s="17">
        <v>0.1860889956</v>
      </c>
      <c r="E7486" s="74">
        <v>0.18506767739999999</v>
      </c>
      <c r="F7486" s="74">
        <v>0.16533761490000001</v>
      </c>
      <c r="G7486" s="17">
        <v>0.19978731759999999</v>
      </c>
      <c r="J7486" s="74"/>
      <c r="K7486" s="73"/>
      <c r="L7486" s="73"/>
      <c r="M7486" s="73"/>
      <c r="N7486" s="73"/>
      <c r="O7486" s="69"/>
      <c r="P7486" s="69"/>
      <c r="Q7486" s="69"/>
      <c r="R7486" s="69"/>
      <c r="S7486" s="69"/>
      <c r="T7486" s="69"/>
      <c r="U7486" s="69"/>
      <c r="V7486" s="72"/>
      <c r="W7486" s="71"/>
      <c r="X7486" s="71"/>
    </row>
    <row r="7487" spans="1:24" ht="15.75" thickBot="1">
      <c r="A7487" s="3">
        <v>0.74790000000000001</v>
      </c>
      <c r="B7487" s="17">
        <v>0.25929356780000001</v>
      </c>
      <c r="C7487" s="17">
        <v>0.19915731740000001</v>
      </c>
      <c r="D7487" s="17">
        <v>0.1861972918</v>
      </c>
      <c r="E7487" s="74">
        <v>0.18515838570000001</v>
      </c>
      <c r="F7487" s="74">
        <v>0.16544195149999999</v>
      </c>
      <c r="G7487" s="17">
        <v>0.19988434369999999</v>
      </c>
      <c r="J7487" s="74"/>
      <c r="K7487" s="73"/>
      <c r="L7487" s="73"/>
      <c r="M7487" s="73"/>
      <c r="N7487" s="73"/>
      <c r="O7487" s="69"/>
      <c r="P7487" s="69"/>
      <c r="Q7487" s="69"/>
      <c r="R7487" s="69"/>
      <c r="S7487" s="69"/>
      <c r="T7487" s="69"/>
      <c r="U7487" s="69"/>
      <c r="V7487" s="72"/>
      <c r="W7487" s="71"/>
      <c r="X7487" s="71"/>
    </row>
    <row r="7488" spans="1:24" ht="15.75" thickBot="1">
      <c r="A7488" s="3">
        <v>0.748</v>
      </c>
      <c r="B7488" s="17">
        <v>0.25941521000000001</v>
      </c>
      <c r="C7488" s="17">
        <v>0.19926803630000001</v>
      </c>
      <c r="D7488" s="17">
        <v>0.1863056263</v>
      </c>
      <c r="E7488" s="74">
        <v>0.18524911860000001</v>
      </c>
      <c r="F7488" s="74">
        <v>0.16554631929999999</v>
      </c>
      <c r="G7488" s="17">
        <v>0.19998139479999999</v>
      </c>
      <c r="J7488" s="74"/>
      <c r="K7488" s="73"/>
      <c r="L7488" s="73"/>
      <c r="M7488" s="73"/>
      <c r="N7488" s="73"/>
      <c r="O7488" s="69"/>
      <c r="P7488" s="69"/>
      <c r="Q7488" s="69"/>
      <c r="R7488" s="69"/>
      <c r="S7488" s="69"/>
      <c r="T7488" s="69"/>
      <c r="U7488" s="69"/>
      <c r="V7488" s="72"/>
      <c r="W7488" s="71"/>
      <c r="X7488" s="71"/>
    </row>
    <row r="7489" spans="1:24" ht="15.75" thickBot="1">
      <c r="A7489" s="3">
        <v>0.74809999999999999</v>
      </c>
      <c r="B7489" s="17">
        <v>0.2595368777</v>
      </c>
      <c r="C7489" s="17">
        <v>0.1993787843</v>
      </c>
      <c r="D7489" s="17">
        <v>0.18641398209999999</v>
      </c>
      <c r="E7489" s="74">
        <v>0.1853398761</v>
      </c>
      <c r="F7489" s="74">
        <v>0.16565071810000001</v>
      </c>
      <c r="G7489" s="17">
        <v>0.20007847100000001</v>
      </c>
      <c r="J7489" s="74"/>
      <c r="K7489" s="73"/>
      <c r="L7489" s="73"/>
      <c r="M7489" s="73"/>
      <c r="N7489" s="73"/>
      <c r="O7489" s="69"/>
      <c r="P7489" s="69"/>
      <c r="Q7489" s="69"/>
      <c r="R7489" s="69"/>
      <c r="S7489" s="69"/>
      <c r="T7489" s="69"/>
      <c r="U7489" s="69"/>
      <c r="V7489" s="72"/>
      <c r="W7489" s="71"/>
      <c r="X7489" s="71"/>
    </row>
    <row r="7490" spans="1:24" ht="15.75" thickBot="1">
      <c r="A7490" s="3">
        <v>0.74819999999999998</v>
      </c>
      <c r="B7490" s="17">
        <v>0.2596585709</v>
      </c>
      <c r="C7490" s="17">
        <v>0.19948956139999999</v>
      </c>
      <c r="D7490" s="17">
        <v>0.18652236780000001</v>
      </c>
      <c r="E7490" s="74">
        <v>0.18543065810000001</v>
      </c>
      <c r="F7490" s="74">
        <v>0.1657551481</v>
      </c>
      <c r="G7490" s="17">
        <v>0.20017557220000001</v>
      </c>
      <c r="J7490" s="74"/>
      <c r="K7490" s="73"/>
      <c r="L7490" s="73"/>
      <c r="M7490" s="73"/>
      <c r="N7490" s="73"/>
      <c r="O7490" s="69"/>
      <c r="P7490" s="69"/>
      <c r="Q7490" s="69"/>
      <c r="R7490" s="69"/>
      <c r="S7490" s="69"/>
      <c r="T7490" s="69"/>
      <c r="U7490" s="69"/>
      <c r="V7490" s="72"/>
      <c r="W7490" s="71"/>
      <c r="X7490" s="71"/>
    </row>
    <row r="7491" spans="1:24" ht="15.75" thickBot="1">
      <c r="A7491" s="3">
        <v>0.74829999999999997</v>
      </c>
      <c r="B7491" s="17">
        <v>0.2597802897</v>
      </c>
      <c r="C7491" s="17">
        <v>0.19960036759999999</v>
      </c>
      <c r="D7491" s="17">
        <v>0.18663078329999999</v>
      </c>
      <c r="E7491" s="74">
        <v>0.18552146480000001</v>
      </c>
      <c r="F7491" s="74">
        <v>0.16585960920000001</v>
      </c>
      <c r="G7491" s="17">
        <v>0.2002726984</v>
      </c>
      <c r="J7491" s="74"/>
      <c r="K7491" s="73"/>
      <c r="L7491" s="73"/>
      <c r="M7491" s="73"/>
      <c r="N7491" s="73"/>
      <c r="O7491" s="69"/>
      <c r="P7491" s="69"/>
      <c r="Q7491" s="69"/>
      <c r="R7491" s="69"/>
      <c r="S7491" s="69"/>
      <c r="T7491" s="69"/>
      <c r="U7491" s="69"/>
      <c r="V7491" s="72"/>
      <c r="W7491" s="71"/>
      <c r="X7491" s="71"/>
    </row>
    <row r="7492" spans="1:24" ht="15.75" thickBot="1">
      <c r="A7492" s="3">
        <v>0.74839999999999995</v>
      </c>
      <c r="B7492" s="17">
        <v>0.259902034</v>
      </c>
      <c r="C7492" s="17">
        <v>0.199711203</v>
      </c>
      <c r="D7492" s="17">
        <v>0.18673922879999999</v>
      </c>
      <c r="E7492" s="74">
        <v>0.18561229609999999</v>
      </c>
      <c r="F7492" s="74">
        <v>0.16596410149999999</v>
      </c>
      <c r="G7492" s="17">
        <v>0.2003698498</v>
      </c>
      <c r="J7492" s="74"/>
      <c r="K7492" s="73"/>
      <c r="L7492" s="73"/>
      <c r="M7492" s="73"/>
      <c r="N7492" s="73"/>
      <c r="O7492" s="69"/>
      <c r="P7492" s="69"/>
      <c r="Q7492" s="69"/>
      <c r="R7492" s="69"/>
      <c r="S7492" s="69"/>
      <c r="T7492" s="69"/>
      <c r="U7492" s="69"/>
      <c r="V7492" s="72"/>
      <c r="W7492" s="71"/>
      <c r="X7492" s="71"/>
    </row>
    <row r="7493" spans="1:24" ht="15.75" thickBot="1">
      <c r="A7493" s="3">
        <v>0.74850000000000005</v>
      </c>
      <c r="B7493" s="17">
        <v>0.26002380380000001</v>
      </c>
      <c r="C7493" s="17">
        <v>0.19982206750000001</v>
      </c>
      <c r="D7493" s="17">
        <v>0.1868477043</v>
      </c>
      <c r="E7493" s="74">
        <v>0.18570315209999999</v>
      </c>
      <c r="F7493" s="74">
        <v>0.166068625</v>
      </c>
      <c r="G7493" s="17">
        <v>0.20046702629999999</v>
      </c>
      <c r="J7493" s="74"/>
      <c r="K7493" s="73"/>
      <c r="L7493" s="73"/>
      <c r="M7493" s="73"/>
      <c r="N7493" s="73"/>
      <c r="O7493" s="69"/>
      <c r="P7493" s="69"/>
      <c r="Q7493" s="69"/>
      <c r="R7493" s="69"/>
      <c r="S7493" s="69"/>
      <c r="T7493" s="69"/>
      <c r="U7493" s="69"/>
      <c r="V7493" s="72"/>
      <c r="W7493" s="71"/>
      <c r="X7493" s="71"/>
    </row>
    <row r="7494" spans="1:24" ht="15.75" thickBot="1">
      <c r="A7494" s="3">
        <v>0.74860000000000004</v>
      </c>
      <c r="B7494" s="17">
        <v>0.26014559920000002</v>
      </c>
      <c r="C7494" s="17">
        <v>0.19993296120000001</v>
      </c>
      <c r="D7494" s="17">
        <v>0.18695620969999999</v>
      </c>
      <c r="E7494" s="74">
        <v>0.18579403280000001</v>
      </c>
      <c r="F7494" s="74">
        <v>0.16617317970000001</v>
      </c>
      <c r="G7494" s="17">
        <v>0.2005642279</v>
      </c>
      <c r="J7494" s="74"/>
      <c r="K7494" s="73"/>
      <c r="L7494" s="73"/>
      <c r="M7494" s="73"/>
      <c r="N7494" s="73"/>
      <c r="O7494" s="69"/>
      <c r="P7494" s="69"/>
      <c r="Q7494" s="69"/>
      <c r="R7494" s="69"/>
      <c r="S7494" s="69"/>
      <c r="T7494" s="69"/>
      <c r="U7494" s="69"/>
      <c r="V7494" s="72"/>
      <c r="W7494" s="71"/>
      <c r="X7494" s="71"/>
    </row>
    <row r="7495" spans="1:24" ht="15.75" thickBot="1">
      <c r="A7495" s="3">
        <v>0.74870000000000003</v>
      </c>
      <c r="B7495" s="17">
        <v>0.2602674203</v>
      </c>
      <c r="C7495" s="17">
        <v>0.20004388410000001</v>
      </c>
      <c r="D7495" s="17">
        <v>0.18706474510000001</v>
      </c>
      <c r="E7495" s="74">
        <v>0.18588493819999999</v>
      </c>
      <c r="F7495" s="74">
        <v>0.1662777657</v>
      </c>
      <c r="G7495" s="17">
        <v>0.20066145469999999</v>
      </c>
      <c r="J7495" s="74"/>
      <c r="K7495" s="73"/>
      <c r="L7495" s="73"/>
      <c r="M7495" s="73"/>
      <c r="N7495" s="73"/>
      <c r="O7495" s="69"/>
      <c r="P7495" s="69"/>
      <c r="Q7495" s="69"/>
      <c r="R7495" s="69"/>
      <c r="S7495" s="69"/>
      <c r="T7495" s="69"/>
      <c r="U7495" s="69"/>
      <c r="V7495" s="72"/>
      <c r="W7495" s="71"/>
      <c r="X7495" s="71"/>
    </row>
    <row r="7496" spans="1:24" ht="15.75" thickBot="1">
      <c r="A7496" s="3">
        <v>0.74880000000000002</v>
      </c>
      <c r="B7496" s="17">
        <v>0.26038926690000003</v>
      </c>
      <c r="C7496" s="17">
        <v>0.20015483619999999</v>
      </c>
      <c r="D7496" s="17">
        <v>0.1871733105</v>
      </c>
      <c r="E7496" s="74">
        <v>0.18597586839999999</v>
      </c>
      <c r="F7496" s="74">
        <v>0.16638238299999999</v>
      </c>
      <c r="G7496" s="17">
        <v>0.20075870670000001</v>
      </c>
      <c r="J7496" s="74"/>
      <c r="K7496" s="73"/>
      <c r="L7496" s="73"/>
      <c r="M7496" s="73"/>
      <c r="N7496" s="73"/>
      <c r="O7496" s="69"/>
      <c r="P7496" s="69"/>
      <c r="Q7496" s="69"/>
      <c r="R7496" s="69"/>
      <c r="S7496" s="69"/>
      <c r="T7496" s="69"/>
      <c r="U7496" s="69"/>
      <c r="V7496" s="72"/>
      <c r="W7496" s="71"/>
      <c r="X7496" s="71"/>
    </row>
    <row r="7497" spans="1:24" ht="15.75" thickBot="1">
      <c r="A7497" s="3">
        <v>0.74890000000000001</v>
      </c>
      <c r="B7497" s="17">
        <v>0.26051113930000003</v>
      </c>
      <c r="C7497" s="17">
        <v>0.20026581760000001</v>
      </c>
      <c r="D7497" s="17">
        <v>0.187281906</v>
      </c>
      <c r="E7497" s="74">
        <v>0.18606682329999999</v>
      </c>
      <c r="F7497" s="74">
        <v>0.1664870316</v>
      </c>
      <c r="G7497" s="17">
        <v>0.20085598390000001</v>
      </c>
      <c r="J7497" s="74"/>
      <c r="K7497" s="73"/>
      <c r="L7497" s="73"/>
      <c r="M7497" s="73"/>
      <c r="N7497" s="73"/>
      <c r="O7497" s="69"/>
      <c r="P7497" s="69"/>
      <c r="Q7497" s="69"/>
      <c r="R7497" s="69"/>
      <c r="S7497" s="69"/>
      <c r="T7497" s="69"/>
      <c r="U7497" s="69"/>
      <c r="V7497" s="72"/>
      <c r="W7497" s="71"/>
      <c r="X7497" s="71"/>
    </row>
    <row r="7498" spans="1:24" ht="15.75" thickBot="1">
      <c r="A7498" s="3">
        <v>0.749</v>
      </c>
      <c r="B7498" s="17">
        <v>0.26063303729999998</v>
      </c>
      <c r="C7498" s="17">
        <v>0.2003768283</v>
      </c>
      <c r="D7498" s="17">
        <v>0.18739053150000001</v>
      </c>
      <c r="E7498" s="74">
        <v>0.18615780300000001</v>
      </c>
      <c r="F7498" s="74">
        <v>0.16659171149999999</v>
      </c>
      <c r="G7498" s="17">
        <v>0.20095328639999999</v>
      </c>
      <c r="J7498" s="74"/>
      <c r="K7498" s="73"/>
      <c r="L7498" s="73"/>
      <c r="M7498" s="73"/>
      <c r="N7498" s="73"/>
      <c r="O7498" s="69"/>
      <c r="P7498" s="69"/>
      <c r="Q7498" s="69"/>
      <c r="R7498" s="69"/>
      <c r="S7498" s="69"/>
      <c r="T7498" s="69"/>
      <c r="U7498" s="69"/>
      <c r="V7498" s="72"/>
      <c r="W7498" s="71"/>
      <c r="X7498" s="71"/>
    </row>
    <row r="7499" spans="1:24" ht="15.75" thickBot="1">
      <c r="A7499" s="3">
        <v>0.74909999999999999</v>
      </c>
      <c r="B7499" s="17">
        <v>0.26075496100000001</v>
      </c>
      <c r="C7499" s="17">
        <v>0.20048786830000001</v>
      </c>
      <c r="D7499" s="17">
        <v>0.1874991872</v>
      </c>
      <c r="E7499" s="74">
        <v>0.1862488075</v>
      </c>
      <c r="F7499" s="74">
        <v>0.16669642270000001</v>
      </c>
      <c r="G7499" s="17">
        <v>0.2010506141</v>
      </c>
      <c r="J7499" s="74"/>
      <c r="K7499" s="73"/>
      <c r="L7499" s="73"/>
      <c r="M7499" s="73"/>
      <c r="N7499" s="73"/>
      <c r="O7499" s="69"/>
      <c r="P7499" s="69"/>
      <c r="Q7499" s="69"/>
      <c r="R7499" s="69"/>
      <c r="S7499" s="69"/>
      <c r="T7499" s="69"/>
      <c r="U7499" s="69"/>
      <c r="V7499" s="72"/>
      <c r="W7499" s="71"/>
      <c r="X7499" s="71"/>
    </row>
    <row r="7500" spans="1:24" ht="15.75" thickBot="1">
      <c r="A7500" s="3">
        <v>0.74919999999999998</v>
      </c>
      <c r="B7500" s="17">
        <v>0.26087691039999999</v>
      </c>
      <c r="C7500" s="17">
        <v>0.20059893770000001</v>
      </c>
      <c r="D7500" s="17">
        <v>0.1876078729</v>
      </c>
      <c r="E7500" s="74">
        <v>0.18633983679999999</v>
      </c>
      <c r="F7500" s="74">
        <v>0.16680116540000001</v>
      </c>
      <c r="G7500" s="17">
        <v>0.20114796709999999</v>
      </c>
      <c r="J7500" s="74"/>
      <c r="K7500" s="73"/>
      <c r="L7500" s="73"/>
      <c r="M7500" s="73"/>
      <c r="N7500" s="73"/>
      <c r="O7500" s="69"/>
      <c r="P7500" s="69"/>
      <c r="Q7500" s="69"/>
      <c r="R7500" s="69"/>
      <c r="S7500" s="69"/>
      <c r="T7500" s="69"/>
      <c r="U7500" s="69"/>
      <c r="V7500" s="72"/>
      <c r="W7500" s="71"/>
      <c r="X7500" s="71"/>
    </row>
    <row r="7501" spans="1:24" ht="15.75" thickBot="1">
      <c r="A7501" s="3">
        <v>0.74929999999999997</v>
      </c>
      <c r="B7501" s="17">
        <v>0.26099888560000001</v>
      </c>
      <c r="C7501" s="17">
        <v>0.20071002700000001</v>
      </c>
      <c r="D7501" s="17">
        <v>0.1877165888</v>
      </c>
      <c r="E7501" s="74">
        <v>0.18643089099999999</v>
      </c>
      <c r="F7501" s="74">
        <v>0.16690593949999999</v>
      </c>
      <c r="G7501" s="17">
        <v>0.2012453454</v>
      </c>
      <c r="J7501" s="74"/>
      <c r="K7501" s="73"/>
      <c r="L7501" s="73"/>
      <c r="M7501" s="73"/>
      <c r="N7501" s="73"/>
      <c r="O7501" s="69"/>
      <c r="P7501" s="69"/>
      <c r="Q7501" s="69"/>
      <c r="R7501" s="69"/>
      <c r="S7501" s="69"/>
      <c r="T7501" s="69"/>
      <c r="U7501" s="69"/>
      <c r="V7501" s="72"/>
      <c r="W7501" s="71"/>
      <c r="X7501" s="71"/>
    </row>
    <row r="7502" spans="1:24" ht="15.75" thickBot="1">
      <c r="A7502" s="3">
        <v>0.74939999999999996</v>
      </c>
      <c r="B7502" s="17">
        <v>0.26112088649999998</v>
      </c>
      <c r="C7502" s="17">
        <v>0.20082115410000001</v>
      </c>
      <c r="D7502" s="17">
        <v>0.1878253349</v>
      </c>
      <c r="E7502" s="74">
        <v>0.18652197009999999</v>
      </c>
      <c r="F7502" s="74">
        <v>0.16701074499999999</v>
      </c>
      <c r="G7502" s="17">
        <v>0.20134274899999999</v>
      </c>
      <c r="J7502" s="74"/>
      <c r="K7502" s="73"/>
      <c r="L7502" s="73"/>
      <c r="M7502" s="73"/>
      <c r="N7502" s="73"/>
      <c r="O7502" s="69"/>
      <c r="P7502" s="69"/>
      <c r="Q7502" s="69"/>
      <c r="R7502" s="69"/>
      <c r="S7502" s="69"/>
      <c r="T7502" s="69"/>
      <c r="U7502" s="69"/>
      <c r="V7502" s="72"/>
      <c r="W7502" s="71"/>
      <c r="X7502" s="71"/>
    </row>
    <row r="7503" spans="1:24" ht="15.75" thickBot="1">
      <c r="A7503" s="3">
        <v>0.74950000000000006</v>
      </c>
      <c r="B7503" s="17">
        <v>0.26124291329999999</v>
      </c>
      <c r="C7503" s="17">
        <v>0.2009323106</v>
      </c>
      <c r="D7503" s="17">
        <v>0.1879341112</v>
      </c>
      <c r="E7503" s="74">
        <v>0.1866130741</v>
      </c>
      <c r="F7503" s="74">
        <v>0.16711558200000001</v>
      </c>
      <c r="G7503" s="17">
        <v>0.201440178</v>
      </c>
      <c r="J7503" s="74"/>
      <c r="K7503" s="73"/>
      <c r="L7503" s="73"/>
      <c r="M7503" s="73"/>
      <c r="N7503" s="73"/>
      <c r="O7503" s="69"/>
      <c r="P7503" s="69"/>
      <c r="Q7503" s="69"/>
      <c r="R7503" s="69"/>
      <c r="S7503" s="69"/>
      <c r="T7503" s="69"/>
      <c r="U7503" s="69"/>
      <c r="V7503" s="72"/>
      <c r="W7503" s="71"/>
      <c r="X7503" s="71"/>
    </row>
    <row r="7504" spans="1:24" ht="15.75" thickBot="1">
      <c r="A7504" s="3">
        <v>0.74960000000000004</v>
      </c>
      <c r="B7504" s="17">
        <v>0.26136496580000002</v>
      </c>
      <c r="C7504" s="17">
        <v>0.2010434965</v>
      </c>
      <c r="D7504" s="17">
        <v>0.18804291770000001</v>
      </c>
      <c r="E7504" s="74">
        <v>0.18670420300000001</v>
      </c>
      <c r="F7504" s="74">
        <v>0.1672204504</v>
      </c>
      <c r="G7504" s="17">
        <v>0.2015376324</v>
      </c>
      <c r="J7504" s="74"/>
      <c r="K7504" s="73"/>
      <c r="L7504" s="73"/>
      <c r="M7504" s="73"/>
      <c r="N7504" s="73"/>
      <c r="O7504" s="69"/>
      <c r="P7504" s="69"/>
      <c r="Q7504" s="69"/>
      <c r="R7504" s="69"/>
      <c r="S7504" s="69"/>
      <c r="T7504" s="69"/>
      <c r="U7504" s="69"/>
      <c r="V7504" s="72"/>
      <c r="W7504" s="71"/>
      <c r="X7504" s="71"/>
    </row>
    <row r="7505" spans="1:24" ht="15.75" thickBot="1">
      <c r="A7505" s="3">
        <v>0.74970000000000003</v>
      </c>
      <c r="B7505" s="17">
        <v>0.26148704420000002</v>
      </c>
      <c r="C7505" s="17">
        <v>0.20115471200000001</v>
      </c>
      <c r="D7505" s="17">
        <v>0.18815175449999999</v>
      </c>
      <c r="E7505" s="74">
        <v>0.18679535689999999</v>
      </c>
      <c r="F7505" s="74">
        <v>0.16732535039999999</v>
      </c>
      <c r="G7505" s="17">
        <v>0.20163511210000001</v>
      </c>
      <c r="J7505" s="74"/>
      <c r="K7505" s="73"/>
      <c r="L7505" s="73"/>
      <c r="M7505" s="73"/>
      <c r="N7505" s="73"/>
      <c r="O7505" s="69"/>
      <c r="P7505" s="69"/>
      <c r="Q7505" s="69"/>
      <c r="R7505" s="69"/>
      <c r="S7505" s="69"/>
      <c r="T7505" s="69"/>
      <c r="U7505" s="69"/>
      <c r="V7505" s="72"/>
      <c r="W7505" s="71"/>
      <c r="X7505" s="71"/>
    </row>
    <row r="7506" spans="1:24" ht="15.75" thickBot="1">
      <c r="A7506" s="3">
        <v>0.74980000000000002</v>
      </c>
      <c r="B7506" s="17">
        <v>0.2616091485</v>
      </c>
      <c r="C7506" s="17">
        <v>0.20126595680000001</v>
      </c>
      <c r="D7506" s="17">
        <v>0.1882606215</v>
      </c>
      <c r="E7506" s="74">
        <v>0.1868865358</v>
      </c>
      <c r="F7506" s="74">
        <v>0.16743028200000001</v>
      </c>
      <c r="G7506" s="17">
        <v>0.20173261740000001</v>
      </c>
      <c r="J7506" s="74"/>
      <c r="K7506" s="73"/>
      <c r="L7506" s="73"/>
      <c r="M7506" s="73"/>
      <c r="N7506" s="73"/>
      <c r="O7506" s="69"/>
      <c r="P7506" s="69"/>
      <c r="Q7506" s="69"/>
      <c r="R7506" s="69"/>
      <c r="S7506" s="69"/>
      <c r="T7506" s="69"/>
      <c r="U7506" s="69"/>
      <c r="V7506" s="72"/>
      <c r="W7506" s="71"/>
      <c r="X7506" s="71"/>
    </row>
    <row r="7507" spans="1:24" ht="15.75" thickBot="1">
      <c r="A7507" s="3">
        <v>0.74990000000000001</v>
      </c>
      <c r="B7507" s="17">
        <v>0.26173127860000001</v>
      </c>
      <c r="C7507" s="17">
        <v>0.20137723129999999</v>
      </c>
      <c r="D7507" s="17">
        <v>0.1883695188</v>
      </c>
      <c r="E7507" s="74">
        <v>0.1869777396</v>
      </c>
      <c r="F7507" s="74">
        <v>0.16753524510000001</v>
      </c>
      <c r="G7507" s="17">
        <v>0.20183014799999999</v>
      </c>
      <c r="J7507" s="74"/>
      <c r="K7507" s="73"/>
      <c r="L7507" s="73"/>
      <c r="M7507" s="73"/>
      <c r="N7507" s="73"/>
      <c r="O7507" s="69"/>
      <c r="P7507" s="69"/>
      <c r="Q7507" s="69"/>
      <c r="R7507" s="69"/>
      <c r="S7507" s="69"/>
      <c r="T7507" s="69"/>
      <c r="U7507" s="69"/>
      <c r="V7507" s="72"/>
      <c r="W7507" s="71"/>
      <c r="X7507" s="71"/>
    </row>
    <row r="7508" spans="1:24" ht="15.75" thickBot="1">
      <c r="A7508" s="3">
        <v>0.75</v>
      </c>
      <c r="B7508" s="17">
        <v>0.26185343459999999</v>
      </c>
      <c r="C7508" s="17">
        <v>0.20148853520000001</v>
      </c>
      <c r="D7508" s="17">
        <v>0.18847844650000001</v>
      </c>
      <c r="E7508" s="74">
        <v>0.18706896849999999</v>
      </c>
      <c r="F7508" s="74">
        <v>0.16764023980000001</v>
      </c>
      <c r="G7508" s="17">
        <v>0.2019277042</v>
      </c>
      <c r="J7508" s="74"/>
      <c r="K7508" s="73"/>
      <c r="L7508" s="73"/>
      <c r="M7508" s="73"/>
      <c r="N7508" s="73"/>
      <c r="O7508" s="69"/>
      <c r="P7508" s="69"/>
      <c r="Q7508" s="69"/>
      <c r="R7508" s="69"/>
      <c r="S7508" s="69"/>
      <c r="T7508" s="69"/>
      <c r="U7508" s="69"/>
      <c r="V7508" s="72"/>
      <c r="W7508" s="71"/>
      <c r="X7508" s="71"/>
    </row>
    <row r="7509" spans="1:24" ht="15.75" thickBot="1">
      <c r="A7509" s="3">
        <v>0.75009999999999999</v>
      </c>
      <c r="B7509" s="17">
        <v>0.26197561660000002</v>
      </c>
      <c r="C7509" s="17">
        <v>0.20159986869999999</v>
      </c>
      <c r="D7509" s="17">
        <v>0.1885874045</v>
      </c>
      <c r="E7509" s="74">
        <v>0.18716022239999999</v>
      </c>
      <c r="F7509" s="74">
        <v>0.16774526610000001</v>
      </c>
      <c r="G7509" s="17">
        <v>0.20202528580000001</v>
      </c>
      <c r="J7509" s="74"/>
      <c r="K7509" s="73"/>
      <c r="L7509" s="73"/>
      <c r="M7509" s="73"/>
      <c r="N7509" s="73"/>
      <c r="O7509" s="69"/>
      <c r="P7509" s="69"/>
      <c r="Q7509" s="69"/>
      <c r="R7509" s="69"/>
      <c r="S7509" s="69"/>
      <c r="T7509" s="69"/>
      <c r="U7509" s="69"/>
      <c r="V7509" s="72"/>
      <c r="W7509" s="71"/>
      <c r="X7509" s="71"/>
    </row>
    <row r="7510" spans="1:24" ht="15.75" thickBot="1">
      <c r="A7510" s="3">
        <v>0.75019999999999998</v>
      </c>
      <c r="B7510" s="17">
        <v>0.26209782459999997</v>
      </c>
      <c r="C7510" s="17">
        <v>0.2017112318</v>
      </c>
      <c r="D7510" s="17">
        <v>0.18869639290000001</v>
      </c>
      <c r="E7510" s="74">
        <v>0.18725150139999999</v>
      </c>
      <c r="F7510" s="74">
        <v>0.1678503241</v>
      </c>
      <c r="G7510" s="17">
        <v>0.202122893</v>
      </c>
      <c r="J7510" s="74"/>
      <c r="K7510" s="73"/>
      <c r="L7510" s="73"/>
      <c r="M7510" s="73"/>
      <c r="N7510" s="73"/>
      <c r="O7510" s="69"/>
      <c r="P7510" s="69"/>
      <c r="Q7510" s="69"/>
      <c r="R7510" s="69"/>
      <c r="S7510" s="69"/>
      <c r="T7510" s="69"/>
      <c r="U7510" s="69"/>
      <c r="V7510" s="72"/>
      <c r="W7510" s="71"/>
      <c r="X7510" s="71"/>
    </row>
    <row r="7511" spans="1:24" ht="15.75" thickBot="1">
      <c r="A7511" s="3">
        <v>0.75029999999999997</v>
      </c>
      <c r="B7511" s="17">
        <v>0.26222005850000002</v>
      </c>
      <c r="C7511" s="17">
        <v>0.20182262449999999</v>
      </c>
      <c r="D7511" s="17">
        <v>0.18880541170000001</v>
      </c>
      <c r="E7511" s="74">
        <v>0.18734280549999999</v>
      </c>
      <c r="F7511" s="74">
        <v>0.16795541380000001</v>
      </c>
      <c r="G7511" s="17">
        <v>0.20222052569999999</v>
      </c>
      <c r="J7511" s="74"/>
      <c r="K7511" s="73"/>
      <c r="L7511" s="73"/>
      <c r="M7511" s="73"/>
      <c r="N7511" s="73"/>
      <c r="O7511" s="69"/>
      <c r="P7511" s="69"/>
      <c r="Q7511" s="69"/>
      <c r="R7511" s="69"/>
      <c r="S7511" s="69"/>
      <c r="T7511" s="69"/>
      <c r="U7511" s="69"/>
      <c r="V7511" s="72"/>
      <c r="W7511" s="71"/>
      <c r="X7511" s="71"/>
    </row>
    <row r="7512" spans="1:24" ht="15.75" thickBot="1">
      <c r="A7512" s="3">
        <v>0.75039999999999996</v>
      </c>
      <c r="B7512" s="17">
        <v>0.2623423184</v>
      </c>
      <c r="C7512" s="17">
        <v>0.20193404679999999</v>
      </c>
      <c r="D7512" s="17">
        <v>0.18891446100000001</v>
      </c>
      <c r="E7512" s="74">
        <v>0.1874341347</v>
      </c>
      <c r="F7512" s="74">
        <v>0.1680605352</v>
      </c>
      <c r="G7512" s="17">
        <v>0.20231818400000001</v>
      </c>
      <c r="J7512" s="74"/>
      <c r="K7512" s="73"/>
      <c r="L7512" s="73"/>
      <c r="M7512" s="73"/>
      <c r="N7512" s="73"/>
      <c r="O7512" s="69"/>
      <c r="P7512" s="69"/>
      <c r="Q7512" s="69"/>
      <c r="R7512" s="69"/>
      <c r="S7512" s="69"/>
      <c r="T7512" s="69"/>
      <c r="U7512" s="69"/>
      <c r="V7512" s="72"/>
      <c r="W7512" s="71"/>
      <c r="X7512" s="71"/>
    </row>
    <row r="7513" spans="1:24" ht="15.75" thickBot="1">
      <c r="A7513" s="3">
        <v>0.75049999999999994</v>
      </c>
      <c r="B7513" s="17">
        <v>0.26246460430000002</v>
      </c>
      <c r="C7513" s="17">
        <v>0.2020454988</v>
      </c>
      <c r="D7513" s="17">
        <v>0.18902354069999999</v>
      </c>
      <c r="E7513" s="74">
        <v>0.1875254891</v>
      </c>
      <c r="F7513" s="74">
        <v>0.1681656883</v>
      </c>
      <c r="G7513" s="17">
        <v>0.20241586780000001</v>
      </c>
      <c r="J7513" s="74"/>
      <c r="K7513" s="73"/>
      <c r="L7513" s="73"/>
      <c r="M7513" s="73"/>
      <c r="N7513" s="73"/>
      <c r="O7513" s="69"/>
      <c r="P7513" s="69"/>
      <c r="Q7513" s="69"/>
      <c r="R7513" s="69"/>
      <c r="S7513" s="69"/>
      <c r="T7513" s="69"/>
      <c r="U7513" s="69"/>
      <c r="V7513" s="72"/>
      <c r="W7513" s="71"/>
      <c r="X7513" s="71"/>
    </row>
    <row r="7514" spans="1:24" ht="15.75" thickBot="1">
      <c r="A7514" s="3">
        <v>0.75060000000000004</v>
      </c>
      <c r="B7514" s="17">
        <v>0.26258691629999997</v>
      </c>
      <c r="C7514" s="17">
        <v>0.2021569805</v>
      </c>
      <c r="D7514" s="17">
        <v>0.1891326508</v>
      </c>
      <c r="E7514" s="74">
        <v>0.18761686859999999</v>
      </c>
      <c r="F7514" s="74">
        <v>0.1682708731</v>
      </c>
      <c r="G7514" s="17">
        <v>0.2025135773</v>
      </c>
      <c r="J7514" s="74"/>
      <c r="K7514" s="73"/>
      <c r="L7514" s="73"/>
      <c r="M7514" s="73"/>
      <c r="N7514" s="73"/>
      <c r="O7514" s="69"/>
      <c r="P7514" s="69"/>
      <c r="Q7514" s="69"/>
      <c r="R7514" s="69"/>
      <c r="S7514" s="69"/>
      <c r="T7514" s="69"/>
      <c r="U7514" s="69"/>
      <c r="V7514" s="72"/>
      <c r="W7514" s="71"/>
      <c r="X7514" s="71"/>
    </row>
    <row r="7515" spans="1:24" ht="15.75" thickBot="1">
      <c r="A7515" s="3">
        <v>0.75070000000000003</v>
      </c>
      <c r="B7515" s="17">
        <v>0.26270925429999997</v>
      </c>
      <c r="C7515" s="17">
        <v>0.20226849190000001</v>
      </c>
      <c r="D7515" s="17">
        <v>0.18924179150000001</v>
      </c>
      <c r="E7515" s="74">
        <v>0.18770827339999999</v>
      </c>
      <c r="F7515" s="74">
        <v>0.16837608979999999</v>
      </c>
      <c r="G7515" s="17">
        <v>0.2026113125</v>
      </c>
      <c r="J7515" s="74"/>
      <c r="K7515" s="73"/>
      <c r="L7515" s="73"/>
      <c r="M7515" s="73"/>
      <c r="N7515" s="73"/>
      <c r="O7515" s="69"/>
      <c r="P7515" s="69"/>
      <c r="Q7515" s="69"/>
      <c r="R7515" s="69"/>
      <c r="S7515" s="69"/>
      <c r="T7515" s="69"/>
      <c r="U7515" s="69"/>
      <c r="V7515" s="72"/>
      <c r="W7515" s="71"/>
      <c r="X7515" s="71"/>
    </row>
    <row r="7516" spans="1:24" ht="15.75" thickBot="1">
      <c r="A7516" s="3">
        <v>0.75080000000000002</v>
      </c>
      <c r="B7516" s="17">
        <v>0.26283161849999997</v>
      </c>
      <c r="C7516" s="17">
        <v>0.2023800331</v>
      </c>
      <c r="D7516" s="17">
        <v>0.18935096269999999</v>
      </c>
      <c r="E7516" s="74">
        <v>0.18779970330000001</v>
      </c>
      <c r="F7516" s="74">
        <v>0.16848133830000001</v>
      </c>
      <c r="G7516" s="17">
        <v>0.20270907329999999</v>
      </c>
      <c r="J7516" s="74"/>
      <c r="K7516" s="73"/>
      <c r="L7516" s="73"/>
      <c r="M7516" s="73"/>
      <c r="N7516" s="73"/>
      <c r="O7516" s="69"/>
      <c r="P7516" s="69"/>
      <c r="Q7516" s="69"/>
      <c r="R7516" s="69"/>
      <c r="S7516" s="69"/>
      <c r="T7516" s="69"/>
      <c r="U7516" s="69"/>
      <c r="V7516" s="72"/>
      <c r="W7516" s="71"/>
      <c r="X7516" s="71"/>
    </row>
    <row r="7517" spans="1:24" ht="15.75" thickBot="1">
      <c r="A7517" s="3">
        <v>0.75090000000000001</v>
      </c>
      <c r="B7517" s="17">
        <v>0.26295400870000002</v>
      </c>
      <c r="C7517" s="17">
        <v>0.20249160399999999</v>
      </c>
      <c r="D7517" s="17">
        <v>0.1894601645</v>
      </c>
      <c r="E7517" s="74">
        <v>0.18789115849999999</v>
      </c>
      <c r="F7517" s="74">
        <v>0.16858661859999999</v>
      </c>
      <c r="G7517" s="17">
        <v>0.20280685979999999</v>
      </c>
      <c r="J7517" s="74"/>
      <c r="K7517" s="73"/>
      <c r="L7517" s="73"/>
      <c r="M7517" s="73"/>
      <c r="N7517" s="73"/>
      <c r="O7517" s="69"/>
      <c r="P7517" s="69"/>
      <c r="Q7517" s="69"/>
      <c r="R7517" s="69"/>
      <c r="S7517" s="69"/>
      <c r="T7517" s="69"/>
      <c r="U7517" s="69"/>
      <c r="V7517" s="72"/>
      <c r="W7517" s="71"/>
      <c r="X7517" s="71"/>
    </row>
    <row r="7518" spans="1:24" ht="15.75" thickBot="1">
      <c r="A7518" s="3">
        <v>0.751</v>
      </c>
      <c r="B7518" s="17">
        <v>0.26307642510000001</v>
      </c>
      <c r="C7518" s="17">
        <v>0.20260320470000001</v>
      </c>
      <c r="D7518" s="17">
        <v>0.18956939689999999</v>
      </c>
      <c r="E7518" s="74">
        <v>0.1879826389</v>
      </c>
      <c r="F7518" s="74">
        <v>0.16869193069999999</v>
      </c>
      <c r="G7518" s="17">
        <v>0.20290467200000001</v>
      </c>
      <c r="J7518" s="74"/>
      <c r="K7518" s="73"/>
      <c r="L7518" s="73"/>
      <c r="M7518" s="73"/>
      <c r="N7518" s="73"/>
      <c r="O7518" s="69"/>
      <c r="P7518" s="69"/>
      <c r="Q7518" s="69"/>
      <c r="R7518" s="69"/>
      <c r="S7518" s="69"/>
      <c r="T7518" s="69"/>
      <c r="U7518" s="69"/>
      <c r="V7518" s="72"/>
      <c r="W7518" s="71"/>
      <c r="X7518" s="71"/>
    </row>
    <row r="7519" spans="1:24" ht="15.75" thickBot="1">
      <c r="A7519" s="3">
        <v>0.75109999999999999</v>
      </c>
      <c r="B7519" s="17">
        <v>0.26319886770000001</v>
      </c>
      <c r="C7519" s="17">
        <v>0.2027148352</v>
      </c>
      <c r="D7519" s="17">
        <v>0.18967865989999999</v>
      </c>
      <c r="E7519" s="74">
        <v>0.18807414459999999</v>
      </c>
      <c r="F7519" s="74">
        <v>0.16879727480000001</v>
      </c>
      <c r="G7519" s="17">
        <v>0.20300251</v>
      </c>
      <c r="J7519" s="74"/>
      <c r="K7519" s="73"/>
      <c r="L7519" s="73"/>
      <c r="M7519" s="73"/>
      <c r="N7519" s="73"/>
      <c r="O7519" s="69"/>
      <c r="P7519" s="69"/>
      <c r="Q7519" s="69"/>
      <c r="R7519" s="69"/>
      <c r="S7519" s="69"/>
      <c r="T7519" s="69"/>
      <c r="U7519" s="69"/>
      <c r="V7519" s="72"/>
      <c r="W7519" s="71"/>
      <c r="X7519" s="71"/>
    </row>
    <row r="7520" spans="1:24" ht="15.75" thickBot="1">
      <c r="A7520" s="3">
        <v>0.75119999999999998</v>
      </c>
      <c r="B7520" s="17">
        <v>0.26332133639999999</v>
      </c>
      <c r="C7520" s="17">
        <v>0.20282649559999999</v>
      </c>
      <c r="D7520" s="17">
        <v>0.1897879535</v>
      </c>
      <c r="E7520" s="74">
        <v>0.18816567570000001</v>
      </c>
      <c r="F7520" s="74">
        <v>0.1689026508</v>
      </c>
      <c r="G7520" s="17">
        <v>0.2031003737</v>
      </c>
      <c r="J7520" s="74"/>
      <c r="K7520" s="73"/>
      <c r="L7520" s="73"/>
      <c r="M7520" s="73"/>
      <c r="N7520" s="73"/>
      <c r="O7520" s="69"/>
      <c r="P7520" s="69"/>
      <c r="Q7520" s="69"/>
      <c r="R7520" s="69"/>
      <c r="S7520" s="69"/>
      <c r="T7520" s="69"/>
      <c r="U7520" s="69"/>
      <c r="V7520" s="72"/>
      <c r="W7520" s="71"/>
      <c r="X7520" s="71"/>
    </row>
    <row r="7521" spans="1:24" ht="15.75" thickBot="1">
      <c r="A7521" s="3">
        <v>0.75129999999999997</v>
      </c>
      <c r="B7521" s="17">
        <v>0.26344383139999999</v>
      </c>
      <c r="C7521" s="17">
        <v>0.2029381858</v>
      </c>
      <c r="D7521" s="17">
        <v>0.18989727779999999</v>
      </c>
      <c r="E7521" s="74">
        <v>0.1882572321</v>
      </c>
      <c r="F7521" s="74">
        <v>0.16900805869999999</v>
      </c>
      <c r="G7521" s="17">
        <v>0.20319826320000001</v>
      </c>
      <c r="J7521" s="74"/>
      <c r="K7521" s="73"/>
      <c r="L7521" s="73"/>
      <c r="M7521" s="73"/>
      <c r="N7521" s="73"/>
      <c r="O7521" s="69"/>
      <c r="P7521" s="69"/>
      <c r="Q7521" s="69"/>
      <c r="R7521" s="69"/>
      <c r="S7521" s="69"/>
      <c r="T7521" s="69"/>
      <c r="U7521" s="69"/>
      <c r="V7521" s="72"/>
      <c r="W7521" s="71"/>
      <c r="X7521" s="71"/>
    </row>
    <row r="7522" spans="1:24" ht="15.75" thickBot="1">
      <c r="A7522" s="3">
        <v>0.75139999999999996</v>
      </c>
      <c r="B7522" s="17">
        <v>0.2635663526</v>
      </c>
      <c r="C7522" s="17">
        <v>0.20304990589999999</v>
      </c>
      <c r="D7522" s="17">
        <v>0.19000663279999999</v>
      </c>
      <c r="E7522" s="74">
        <v>0.18834881379999999</v>
      </c>
      <c r="F7522" s="74">
        <v>0.1691134986</v>
      </c>
      <c r="G7522" s="17">
        <v>0.20329617859999999</v>
      </c>
      <c r="J7522" s="74"/>
      <c r="K7522" s="73"/>
      <c r="L7522" s="73"/>
      <c r="M7522" s="73"/>
      <c r="N7522" s="73"/>
      <c r="O7522" s="69"/>
      <c r="P7522" s="69"/>
      <c r="Q7522" s="69"/>
      <c r="R7522" s="69"/>
      <c r="S7522" s="69"/>
      <c r="T7522" s="69"/>
      <c r="U7522" s="69"/>
      <c r="V7522" s="72"/>
      <c r="W7522" s="71"/>
      <c r="X7522" s="71"/>
    </row>
    <row r="7523" spans="1:24" ht="15.75" thickBot="1">
      <c r="A7523" s="3">
        <v>0.75149999999999995</v>
      </c>
      <c r="B7523" s="17">
        <v>0.2636889</v>
      </c>
      <c r="C7523" s="17">
        <v>0.203161656</v>
      </c>
      <c r="D7523" s="17">
        <v>0.19011601850000001</v>
      </c>
      <c r="E7523" s="74">
        <v>0.18844042089999999</v>
      </c>
      <c r="F7523" s="74">
        <v>0.16921897059999999</v>
      </c>
      <c r="G7523" s="17">
        <v>0.20339411969999999</v>
      </c>
      <c r="J7523" s="74"/>
      <c r="K7523" s="73"/>
      <c r="L7523" s="73"/>
      <c r="M7523" s="73"/>
      <c r="N7523" s="73"/>
      <c r="O7523" s="69"/>
      <c r="P7523" s="69"/>
      <c r="Q7523" s="69"/>
      <c r="R7523" s="69"/>
      <c r="S7523" s="69"/>
      <c r="T7523" s="69"/>
      <c r="U7523" s="69"/>
      <c r="V7523" s="72"/>
      <c r="W7523" s="71"/>
      <c r="X7523" s="71"/>
    </row>
    <row r="7524" spans="1:24" ht="15.75" thickBot="1">
      <c r="A7524" s="3">
        <v>0.75160000000000005</v>
      </c>
      <c r="B7524" s="17">
        <v>0.26381147370000002</v>
      </c>
      <c r="C7524" s="17">
        <v>0.203273436</v>
      </c>
      <c r="D7524" s="17">
        <v>0.19022543489999999</v>
      </c>
      <c r="E7524" s="74">
        <v>0.18853205349999999</v>
      </c>
      <c r="F7524" s="74">
        <v>0.16932447449999999</v>
      </c>
      <c r="G7524" s="17">
        <v>0.2034920868</v>
      </c>
      <c r="J7524" s="74"/>
      <c r="K7524" s="73"/>
      <c r="L7524" s="73"/>
      <c r="M7524" s="73"/>
      <c r="N7524" s="73"/>
      <c r="O7524" s="69"/>
      <c r="P7524" s="69"/>
      <c r="Q7524" s="69"/>
      <c r="R7524" s="69"/>
      <c r="S7524" s="69"/>
      <c r="T7524" s="69"/>
      <c r="U7524" s="69"/>
      <c r="V7524" s="72"/>
      <c r="W7524" s="71"/>
      <c r="X7524" s="71"/>
    </row>
    <row r="7525" spans="1:24" ht="15.75" thickBot="1">
      <c r="A7525" s="3">
        <v>0.75170000000000003</v>
      </c>
      <c r="B7525" s="17">
        <v>0.2639340738</v>
      </c>
      <c r="C7525" s="17">
        <v>0.20338524590000001</v>
      </c>
      <c r="D7525" s="17">
        <v>0.19033488209999999</v>
      </c>
      <c r="E7525" s="74">
        <v>0.1886237114</v>
      </c>
      <c r="F7525" s="74">
        <v>0.16943001050000001</v>
      </c>
      <c r="G7525" s="17">
        <v>0.20359007970000001</v>
      </c>
      <c r="J7525" s="74"/>
      <c r="K7525" s="73"/>
      <c r="L7525" s="73"/>
      <c r="M7525" s="73"/>
      <c r="N7525" s="73"/>
      <c r="O7525" s="69"/>
      <c r="P7525" s="69"/>
      <c r="Q7525" s="69"/>
      <c r="R7525" s="69"/>
      <c r="S7525" s="69"/>
      <c r="T7525" s="69"/>
      <c r="U7525" s="69"/>
      <c r="V7525" s="72"/>
      <c r="W7525" s="71"/>
      <c r="X7525" s="71"/>
    </row>
    <row r="7526" spans="1:24" ht="15.75" thickBot="1">
      <c r="A7526" s="3">
        <v>0.75180000000000002</v>
      </c>
      <c r="B7526" s="17">
        <v>0.26405670009999999</v>
      </c>
      <c r="C7526" s="17">
        <v>0.20349708590000001</v>
      </c>
      <c r="D7526" s="17">
        <v>0.19044436009999999</v>
      </c>
      <c r="E7526" s="74">
        <v>0.1887153949</v>
      </c>
      <c r="F7526" s="74">
        <v>0.16953557859999999</v>
      </c>
      <c r="G7526" s="17">
        <v>0.2036880985</v>
      </c>
      <c r="J7526" s="74"/>
      <c r="K7526" s="73"/>
      <c r="L7526" s="73"/>
      <c r="M7526" s="73"/>
      <c r="N7526" s="73"/>
      <c r="O7526" s="69"/>
      <c r="P7526" s="69"/>
      <c r="Q7526" s="69"/>
      <c r="R7526" s="69"/>
      <c r="S7526" s="69"/>
      <c r="T7526" s="69"/>
      <c r="U7526" s="69"/>
      <c r="V7526" s="72"/>
      <c r="W7526" s="71"/>
      <c r="X7526" s="71"/>
    </row>
    <row r="7527" spans="1:24" ht="15.75" thickBot="1">
      <c r="A7527" s="3">
        <v>0.75190000000000001</v>
      </c>
      <c r="B7527" s="17">
        <v>0.26417935279999999</v>
      </c>
      <c r="C7527" s="17">
        <v>0.2036089559</v>
      </c>
      <c r="D7527" s="17">
        <v>0.19055386899999999</v>
      </c>
      <c r="E7527" s="74">
        <v>0.18880710379999999</v>
      </c>
      <c r="F7527" s="74">
        <v>0.16964117879999999</v>
      </c>
      <c r="G7527" s="17">
        <v>0.2037861433</v>
      </c>
      <c r="J7527" s="74"/>
      <c r="K7527" s="73"/>
      <c r="L7527" s="73"/>
      <c r="M7527" s="73"/>
      <c r="N7527" s="73"/>
      <c r="O7527" s="69"/>
      <c r="P7527" s="69"/>
      <c r="Q7527" s="69"/>
      <c r="R7527" s="69"/>
      <c r="S7527" s="69"/>
      <c r="T7527" s="69"/>
      <c r="U7527" s="69"/>
      <c r="V7527" s="72"/>
      <c r="W7527" s="71"/>
      <c r="X7527" s="71"/>
    </row>
    <row r="7528" spans="1:24" ht="15.75" thickBot="1">
      <c r="A7528" s="3">
        <v>0.752</v>
      </c>
      <c r="B7528" s="17">
        <v>0.26430203190000001</v>
      </c>
      <c r="C7528" s="17">
        <v>0.2037208559</v>
      </c>
      <c r="D7528" s="17">
        <v>0.1906634086</v>
      </c>
      <c r="E7528" s="74">
        <v>0.1888988382</v>
      </c>
      <c r="F7528" s="74">
        <v>0.16974681110000001</v>
      </c>
      <c r="G7528" s="17">
        <v>0.20388421400000001</v>
      </c>
      <c r="J7528" s="74"/>
      <c r="K7528" s="73"/>
      <c r="L7528" s="73"/>
      <c r="M7528" s="73"/>
      <c r="N7528" s="73"/>
      <c r="O7528" s="69"/>
      <c r="P7528" s="69"/>
      <c r="Q7528" s="69"/>
      <c r="R7528" s="69"/>
      <c r="S7528" s="69"/>
      <c r="T7528" s="69"/>
      <c r="U7528" s="69"/>
      <c r="V7528" s="72"/>
      <c r="W7528" s="71"/>
      <c r="X7528" s="71"/>
    </row>
    <row r="7529" spans="1:24" ht="15.75" thickBot="1">
      <c r="A7529" s="3">
        <v>0.75209999999999999</v>
      </c>
      <c r="B7529" s="17">
        <v>0.2644247374</v>
      </c>
      <c r="C7529" s="17">
        <v>0.20383278599999999</v>
      </c>
      <c r="D7529" s="17">
        <v>0.1907729792</v>
      </c>
      <c r="E7529" s="74">
        <v>0.18899059809999999</v>
      </c>
      <c r="F7529" s="74">
        <v>0.1698524756</v>
      </c>
      <c r="G7529" s="17">
        <v>0.20398231080000001</v>
      </c>
      <c r="J7529" s="74"/>
      <c r="K7529" s="73"/>
      <c r="L7529" s="73"/>
      <c r="M7529" s="73"/>
      <c r="N7529" s="73"/>
      <c r="O7529" s="69"/>
      <c r="P7529" s="69"/>
      <c r="Q7529" s="69"/>
      <c r="R7529" s="69"/>
      <c r="S7529" s="69"/>
      <c r="T7529" s="69"/>
      <c r="U7529" s="69"/>
      <c r="V7529" s="72"/>
      <c r="W7529" s="71"/>
      <c r="X7529" s="71"/>
    </row>
    <row r="7530" spans="1:24" ht="15.75" thickBot="1">
      <c r="A7530" s="3">
        <v>0.75219999999999998</v>
      </c>
      <c r="B7530" s="17">
        <v>0.2645474693</v>
      </c>
      <c r="C7530" s="17">
        <v>0.2039447462</v>
      </c>
      <c r="D7530" s="17">
        <v>0.1908825807</v>
      </c>
      <c r="E7530" s="74">
        <v>0.18908238359999999</v>
      </c>
      <c r="F7530" s="74">
        <v>0.16995817229999999</v>
      </c>
      <c r="G7530" s="17">
        <v>0.20408043349999999</v>
      </c>
      <c r="J7530" s="74"/>
      <c r="K7530" s="73"/>
      <c r="L7530" s="73"/>
      <c r="M7530" s="73"/>
      <c r="N7530" s="73"/>
      <c r="O7530" s="69"/>
      <c r="P7530" s="69"/>
      <c r="Q7530" s="69"/>
      <c r="R7530" s="69"/>
      <c r="S7530" s="69"/>
      <c r="T7530" s="69"/>
      <c r="U7530" s="69"/>
      <c r="V7530" s="72"/>
      <c r="W7530" s="71"/>
      <c r="X7530" s="71"/>
    </row>
    <row r="7531" spans="1:24" ht="15.75" thickBot="1">
      <c r="A7531" s="3">
        <v>0.75229999999999997</v>
      </c>
      <c r="B7531" s="17">
        <v>0.26467022759999997</v>
      </c>
      <c r="C7531" s="17">
        <v>0.2040567365</v>
      </c>
      <c r="D7531" s="17">
        <v>0.1909922131</v>
      </c>
      <c r="E7531" s="74">
        <v>0.18917419469999999</v>
      </c>
      <c r="F7531" s="74">
        <v>0.17006390120000001</v>
      </c>
      <c r="G7531" s="17">
        <v>0.20417858219999999</v>
      </c>
      <c r="J7531" s="74"/>
      <c r="K7531" s="73"/>
      <c r="L7531" s="73"/>
      <c r="M7531" s="73"/>
      <c r="N7531" s="73"/>
      <c r="O7531" s="69"/>
      <c r="P7531" s="69"/>
      <c r="Q7531" s="69"/>
      <c r="R7531" s="69"/>
      <c r="S7531" s="69"/>
      <c r="T7531" s="69"/>
      <c r="U7531" s="69"/>
      <c r="V7531" s="72"/>
      <c r="W7531" s="71"/>
      <c r="X7531" s="71"/>
    </row>
    <row r="7532" spans="1:24" ht="15.75" thickBot="1">
      <c r="A7532" s="3">
        <v>0.75239999999999996</v>
      </c>
      <c r="B7532" s="17">
        <v>0.26479301240000003</v>
      </c>
      <c r="C7532" s="17">
        <v>0.20416875700000001</v>
      </c>
      <c r="D7532" s="17">
        <v>0.19110187640000001</v>
      </c>
      <c r="E7532" s="74">
        <v>0.18926603140000001</v>
      </c>
      <c r="F7532" s="74">
        <v>0.1701696623</v>
      </c>
      <c r="G7532" s="17">
        <v>0.20427675710000001</v>
      </c>
      <c r="J7532" s="74"/>
      <c r="K7532" s="73"/>
      <c r="L7532" s="73"/>
      <c r="M7532" s="73"/>
      <c r="N7532" s="73"/>
      <c r="O7532" s="69"/>
      <c r="P7532" s="69"/>
      <c r="Q7532" s="69"/>
      <c r="R7532" s="69"/>
      <c r="S7532" s="69"/>
      <c r="T7532" s="69"/>
      <c r="U7532" s="69"/>
      <c r="V7532" s="72"/>
      <c r="W7532" s="71"/>
      <c r="X7532" s="71"/>
    </row>
    <row r="7533" spans="1:24" ht="15.75" thickBot="1">
      <c r="A7533" s="3">
        <v>0.75249999999999995</v>
      </c>
      <c r="B7533" s="17">
        <v>0.26491582380000001</v>
      </c>
      <c r="C7533" s="17">
        <v>0.20428080770000001</v>
      </c>
      <c r="D7533" s="17">
        <v>0.1912115707</v>
      </c>
      <c r="E7533" s="74">
        <v>0.1893578937</v>
      </c>
      <c r="F7533" s="74">
        <v>0.17027545569999999</v>
      </c>
      <c r="G7533" s="17">
        <v>0.204374958</v>
      </c>
      <c r="J7533" s="74"/>
      <c r="K7533" s="73"/>
      <c r="L7533" s="73"/>
      <c r="M7533" s="73"/>
      <c r="N7533" s="73"/>
      <c r="O7533" s="69"/>
      <c r="P7533" s="69"/>
      <c r="Q7533" s="69"/>
      <c r="R7533" s="69"/>
      <c r="S7533" s="69"/>
      <c r="T7533" s="69"/>
      <c r="U7533" s="69"/>
      <c r="V7533" s="72"/>
      <c r="W7533" s="71"/>
      <c r="X7533" s="71"/>
    </row>
    <row r="7534" spans="1:24" ht="15.75" thickBot="1">
      <c r="A7534" s="3">
        <v>0.75260000000000005</v>
      </c>
      <c r="B7534" s="17">
        <v>0.2650386616</v>
      </c>
      <c r="C7534" s="17">
        <v>0.20439288850000001</v>
      </c>
      <c r="D7534" s="17">
        <v>0.19132129610000001</v>
      </c>
      <c r="E7534" s="74">
        <v>0.18944978169999999</v>
      </c>
      <c r="F7534" s="74">
        <v>0.17038128150000001</v>
      </c>
      <c r="G7534" s="17">
        <v>0.204473185</v>
      </c>
      <c r="J7534" s="74"/>
      <c r="K7534" s="73"/>
      <c r="L7534" s="73"/>
      <c r="M7534" s="73"/>
      <c r="N7534" s="73"/>
      <c r="O7534" s="69"/>
      <c r="P7534" s="69"/>
      <c r="Q7534" s="69"/>
      <c r="R7534" s="69"/>
      <c r="S7534" s="69"/>
      <c r="T7534" s="69"/>
      <c r="U7534" s="69"/>
      <c r="V7534" s="72"/>
      <c r="W7534" s="71"/>
      <c r="X7534" s="71"/>
    </row>
    <row r="7535" spans="1:24" ht="15.75" thickBot="1">
      <c r="A7535" s="3">
        <v>0.75270000000000004</v>
      </c>
      <c r="B7535" s="17">
        <v>0.26516152589999997</v>
      </c>
      <c r="C7535" s="17">
        <v>0.20450499959999999</v>
      </c>
      <c r="D7535" s="17">
        <v>0.1914310525</v>
      </c>
      <c r="E7535" s="74">
        <v>0.18954169530000001</v>
      </c>
      <c r="F7535" s="74">
        <v>0.1704871395</v>
      </c>
      <c r="G7535" s="17">
        <v>0.2045714381</v>
      </c>
      <c r="J7535" s="74"/>
      <c r="K7535" s="73"/>
      <c r="L7535" s="73"/>
      <c r="M7535" s="73"/>
      <c r="N7535" s="73"/>
      <c r="O7535" s="69"/>
      <c r="P7535" s="69"/>
      <c r="Q7535" s="69"/>
      <c r="R7535" s="69"/>
      <c r="S7535" s="69"/>
      <c r="T7535" s="69"/>
      <c r="U7535" s="69"/>
      <c r="V7535" s="72"/>
      <c r="W7535" s="71"/>
      <c r="X7535" s="71"/>
    </row>
    <row r="7536" spans="1:24" ht="15.75" thickBot="1">
      <c r="A7536" s="3">
        <v>0.75280000000000002</v>
      </c>
      <c r="B7536" s="17">
        <v>0.26528441689999999</v>
      </c>
      <c r="C7536" s="17">
        <v>0.204617141</v>
      </c>
      <c r="D7536" s="17">
        <v>0.19154083990000001</v>
      </c>
      <c r="E7536" s="74">
        <v>0.1896336347</v>
      </c>
      <c r="F7536" s="74">
        <v>0.1705930299</v>
      </c>
      <c r="G7536" s="17">
        <v>0.20466971740000001</v>
      </c>
      <c r="J7536" s="74"/>
      <c r="K7536" s="73"/>
      <c r="L7536" s="73"/>
      <c r="M7536" s="73"/>
      <c r="N7536" s="73"/>
      <c r="O7536" s="69"/>
      <c r="P7536" s="69"/>
      <c r="Q7536" s="69"/>
      <c r="R7536" s="69"/>
      <c r="S7536" s="69"/>
      <c r="T7536" s="69"/>
      <c r="U7536" s="69"/>
      <c r="V7536" s="72"/>
      <c r="W7536" s="71"/>
      <c r="X7536" s="71"/>
    </row>
    <row r="7537" spans="1:24" ht="15.75" thickBot="1">
      <c r="A7537" s="3">
        <v>0.75290000000000001</v>
      </c>
      <c r="B7537" s="17">
        <v>0.26540733439999997</v>
      </c>
      <c r="C7537" s="17">
        <v>0.20472931259999999</v>
      </c>
      <c r="D7537" s="17">
        <v>0.19165065840000001</v>
      </c>
      <c r="E7537" s="74">
        <v>0.18972559980000001</v>
      </c>
      <c r="F7537" s="74">
        <v>0.17069895269999999</v>
      </c>
      <c r="G7537" s="17">
        <v>0.20476802290000001</v>
      </c>
      <c r="J7537" s="74"/>
      <c r="K7537" s="73"/>
      <c r="L7537" s="73"/>
      <c r="M7537" s="73"/>
      <c r="N7537" s="73"/>
      <c r="O7537" s="69"/>
      <c r="P7537" s="69"/>
      <c r="Q7537" s="69"/>
      <c r="R7537" s="69"/>
      <c r="S7537" s="69"/>
      <c r="T7537" s="69"/>
      <c r="U7537" s="69"/>
      <c r="V7537" s="72"/>
      <c r="W7537" s="71"/>
      <c r="X7537" s="71"/>
    </row>
    <row r="7538" spans="1:24" ht="15.75" thickBot="1">
      <c r="A7538" s="3">
        <v>0.753</v>
      </c>
      <c r="B7538" s="17">
        <v>0.26553027849999999</v>
      </c>
      <c r="C7538" s="17">
        <v>0.20484151449999999</v>
      </c>
      <c r="D7538" s="17">
        <v>0.1917605081</v>
      </c>
      <c r="E7538" s="74">
        <v>0.1898175906</v>
      </c>
      <c r="F7538" s="74">
        <v>0.1708049079</v>
      </c>
      <c r="G7538" s="17">
        <v>0.20486635459999999</v>
      </c>
      <c r="J7538" s="74"/>
      <c r="K7538" s="73"/>
      <c r="L7538" s="73"/>
      <c r="M7538" s="73"/>
      <c r="N7538" s="73"/>
      <c r="O7538" s="69"/>
      <c r="P7538" s="69"/>
      <c r="Q7538" s="69"/>
      <c r="R7538" s="69"/>
      <c r="S7538" s="69"/>
      <c r="T7538" s="69"/>
      <c r="U7538" s="69"/>
      <c r="V7538" s="72"/>
      <c r="W7538" s="71"/>
      <c r="X7538" s="71"/>
    </row>
    <row r="7539" spans="1:24" ht="15.75" thickBot="1">
      <c r="A7539" s="3">
        <v>0.75309999999999999</v>
      </c>
      <c r="B7539" s="17">
        <v>0.26565324930000001</v>
      </c>
      <c r="C7539" s="17">
        <v>0.2049537468</v>
      </c>
      <c r="D7539" s="17">
        <v>0.19187038889999999</v>
      </c>
      <c r="E7539" s="74">
        <v>0.1899096072</v>
      </c>
      <c r="F7539" s="74">
        <v>0.1709108956</v>
      </c>
      <c r="G7539" s="17">
        <v>0.20496471250000001</v>
      </c>
      <c r="J7539" s="74"/>
      <c r="K7539" s="73"/>
      <c r="L7539" s="73"/>
      <c r="M7539" s="73"/>
      <c r="N7539" s="73"/>
      <c r="O7539" s="69"/>
      <c r="P7539" s="69"/>
      <c r="Q7539" s="69"/>
      <c r="R7539" s="69"/>
      <c r="S7539" s="69"/>
      <c r="T7539" s="69"/>
      <c r="U7539" s="69"/>
      <c r="V7539" s="72"/>
      <c r="W7539" s="71"/>
      <c r="X7539" s="71"/>
    </row>
    <row r="7540" spans="1:24" ht="15.75" thickBot="1">
      <c r="A7540" s="3">
        <v>0.75319999999999998</v>
      </c>
      <c r="B7540" s="17">
        <v>0.2657762467</v>
      </c>
      <c r="C7540" s="17">
        <v>0.2050660094</v>
      </c>
      <c r="D7540" s="17">
        <v>0.1919803008</v>
      </c>
      <c r="E7540" s="74">
        <v>0.19000164959999999</v>
      </c>
      <c r="F7540" s="74">
        <v>0.17101691569999999</v>
      </c>
      <c r="G7540" s="17">
        <v>0.2050630967</v>
      </c>
      <c r="J7540" s="74"/>
      <c r="K7540" s="73"/>
      <c r="L7540" s="73"/>
      <c r="M7540" s="73"/>
      <c r="N7540" s="73"/>
      <c r="O7540" s="69"/>
      <c r="P7540" s="69"/>
      <c r="Q7540" s="69"/>
      <c r="R7540" s="69"/>
      <c r="S7540" s="69"/>
      <c r="T7540" s="69"/>
      <c r="U7540" s="69"/>
      <c r="V7540" s="72"/>
      <c r="W7540" s="71"/>
      <c r="X7540" s="71"/>
    </row>
    <row r="7541" spans="1:24" ht="15.75" thickBot="1">
      <c r="A7541" s="3">
        <v>0.75329999999999997</v>
      </c>
      <c r="B7541" s="17">
        <v>0.26589927079999998</v>
      </c>
      <c r="C7541" s="17">
        <v>0.20517830249999999</v>
      </c>
      <c r="D7541" s="17">
        <v>0.19209024399999999</v>
      </c>
      <c r="E7541" s="74">
        <v>0.19009371780000001</v>
      </c>
      <c r="F7541" s="74">
        <v>0.17112296830000001</v>
      </c>
      <c r="G7541" s="17">
        <v>0.20516150720000001</v>
      </c>
      <c r="J7541" s="74"/>
      <c r="K7541" s="73"/>
      <c r="L7541" s="73"/>
      <c r="M7541" s="73"/>
      <c r="N7541" s="73"/>
      <c r="O7541" s="69"/>
      <c r="P7541" s="69"/>
      <c r="Q7541" s="69"/>
      <c r="R7541" s="69"/>
      <c r="S7541" s="69"/>
      <c r="T7541" s="69"/>
      <c r="U7541" s="69"/>
      <c r="V7541" s="72"/>
      <c r="W7541" s="71"/>
      <c r="X7541" s="71"/>
    </row>
    <row r="7542" spans="1:24" ht="15.75" thickBot="1">
      <c r="A7542" s="3">
        <v>0.75339999999999996</v>
      </c>
      <c r="B7542" s="17">
        <v>0.2660223216</v>
      </c>
      <c r="C7542" s="17">
        <v>0.2052906259</v>
      </c>
      <c r="D7542" s="17">
        <v>0.1922002183</v>
      </c>
      <c r="E7542" s="74">
        <v>0.1901858119</v>
      </c>
      <c r="F7542" s="74">
        <v>0.1712290534</v>
      </c>
      <c r="G7542" s="17">
        <v>0.20525994389999999</v>
      </c>
      <c r="J7542" s="74"/>
      <c r="K7542" s="73"/>
      <c r="L7542" s="73"/>
      <c r="M7542" s="73"/>
      <c r="N7542" s="73"/>
      <c r="O7542" s="69"/>
      <c r="P7542" s="69"/>
      <c r="Q7542" s="69"/>
      <c r="R7542" s="69"/>
      <c r="S7542" s="69"/>
      <c r="T7542" s="69"/>
      <c r="U7542" s="69"/>
      <c r="V7542" s="72"/>
      <c r="W7542" s="71"/>
      <c r="X7542" s="71"/>
    </row>
    <row r="7543" spans="1:24" ht="15.75" thickBot="1">
      <c r="A7543" s="3">
        <v>0.75349999999999995</v>
      </c>
      <c r="B7543" s="17">
        <v>0.26614539910000001</v>
      </c>
      <c r="C7543" s="17">
        <v>0.2054029798</v>
      </c>
      <c r="D7543" s="17">
        <v>0.192310224</v>
      </c>
      <c r="E7543" s="74">
        <v>0.1902779319</v>
      </c>
      <c r="F7543" s="74">
        <v>0.17133517109999999</v>
      </c>
      <c r="G7543" s="17">
        <v>0.20535840699999999</v>
      </c>
      <c r="J7543" s="74"/>
      <c r="K7543" s="73"/>
      <c r="L7543" s="73"/>
      <c r="M7543" s="73"/>
      <c r="N7543" s="73"/>
      <c r="O7543" s="69"/>
      <c r="P7543" s="69"/>
      <c r="Q7543" s="69"/>
      <c r="R7543" s="69"/>
      <c r="S7543" s="69"/>
      <c r="T7543" s="69"/>
      <c r="U7543" s="69"/>
      <c r="V7543" s="72"/>
      <c r="W7543" s="71"/>
      <c r="X7543" s="71"/>
    </row>
    <row r="7544" spans="1:24" ht="15.75" thickBot="1">
      <c r="A7544" s="3">
        <v>0.75360000000000005</v>
      </c>
      <c r="B7544" s="17">
        <v>0.26626850340000002</v>
      </c>
      <c r="C7544" s="17">
        <v>0.20551536409999999</v>
      </c>
      <c r="D7544" s="17">
        <v>0.1924202609</v>
      </c>
      <c r="E7544" s="74">
        <v>0.1903700777</v>
      </c>
      <c r="F7544" s="74">
        <v>0.17144132140000001</v>
      </c>
      <c r="G7544" s="17">
        <v>0.20545689650000001</v>
      </c>
      <c r="J7544" s="74"/>
      <c r="K7544" s="73"/>
      <c r="L7544" s="73"/>
      <c r="M7544" s="73"/>
      <c r="N7544" s="73"/>
      <c r="O7544" s="69"/>
      <c r="P7544" s="69"/>
      <c r="Q7544" s="69"/>
      <c r="R7544" s="69"/>
      <c r="S7544" s="69"/>
      <c r="T7544" s="69"/>
      <c r="U7544" s="69"/>
      <c r="V7544" s="72"/>
      <c r="W7544" s="71"/>
      <c r="X7544" s="71"/>
    </row>
    <row r="7545" spans="1:24" ht="15.75" thickBot="1">
      <c r="A7545" s="3">
        <v>0.75370000000000004</v>
      </c>
      <c r="B7545" s="17">
        <v>0.26639163449999997</v>
      </c>
      <c r="C7545" s="17">
        <v>0.20562777900000001</v>
      </c>
      <c r="D7545" s="17">
        <v>0.19253032910000001</v>
      </c>
      <c r="E7545" s="74">
        <v>0.19046224950000001</v>
      </c>
      <c r="F7545" s="74">
        <v>0.17154750420000001</v>
      </c>
      <c r="G7545" s="17">
        <v>0.20555541229999999</v>
      </c>
      <c r="J7545" s="74"/>
      <c r="K7545" s="73"/>
      <c r="L7545" s="73"/>
      <c r="M7545" s="73"/>
      <c r="N7545" s="73"/>
      <c r="O7545" s="69"/>
      <c r="P7545" s="69"/>
      <c r="Q7545" s="69"/>
      <c r="R7545" s="69"/>
      <c r="S7545" s="69"/>
      <c r="T7545" s="69"/>
      <c r="U7545" s="69"/>
      <c r="V7545" s="72"/>
      <c r="W7545" s="71"/>
      <c r="X7545" s="71"/>
    </row>
    <row r="7546" spans="1:24" ht="15.75" thickBot="1">
      <c r="A7546" s="3">
        <v>0.75380000000000003</v>
      </c>
      <c r="B7546" s="17">
        <v>0.26651479239999998</v>
      </c>
      <c r="C7546" s="17">
        <v>0.2057402243</v>
      </c>
      <c r="D7546" s="17">
        <v>0.1926404286</v>
      </c>
      <c r="E7546" s="74">
        <v>0.19055444730000001</v>
      </c>
      <c r="F7546" s="74">
        <v>0.17165371970000001</v>
      </c>
      <c r="G7546" s="17">
        <v>0.20565395450000001</v>
      </c>
      <c r="J7546" s="74"/>
      <c r="K7546" s="73"/>
      <c r="L7546" s="73"/>
      <c r="M7546" s="73"/>
      <c r="N7546" s="73"/>
      <c r="O7546" s="69"/>
      <c r="P7546" s="69"/>
      <c r="Q7546" s="69"/>
      <c r="R7546" s="69"/>
      <c r="S7546" s="69"/>
      <c r="T7546" s="69"/>
      <c r="U7546" s="69"/>
      <c r="V7546" s="72"/>
      <c r="W7546" s="71"/>
      <c r="X7546" s="71"/>
    </row>
    <row r="7547" spans="1:24" ht="15.75" thickBot="1">
      <c r="A7547" s="3">
        <v>0.75390000000000001</v>
      </c>
      <c r="B7547" s="17">
        <v>0.26663797709999998</v>
      </c>
      <c r="C7547" s="17">
        <v>0.20585270019999999</v>
      </c>
      <c r="D7547" s="17">
        <v>0.1927505595</v>
      </c>
      <c r="E7547" s="74">
        <v>0.19064667099999999</v>
      </c>
      <c r="F7547" s="74">
        <v>0.1717599679</v>
      </c>
      <c r="G7547" s="17">
        <v>0.20575252320000001</v>
      </c>
      <c r="J7547" s="74"/>
      <c r="K7547" s="73"/>
      <c r="L7547" s="73"/>
      <c r="M7547" s="73"/>
      <c r="N7547" s="73"/>
      <c r="O7547" s="69"/>
      <c r="P7547" s="69"/>
      <c r="Q7547" s="69"/>
      <c r="R7547" s="69"/>
      <c r="S7547" s="69"/>
      <c r="T7547" s="69"/>
      <c r="U7547" s="69"/>
      <c r="V7547" s="72"/>
      <c r="W7547" s="71"/>
      <c r="X7547" s="71"/>
    </row>
    <row r="7548" spans="1:24" ht="15.75" thickBot="1">
      <c r="A7548" s="3">
        <v>0.754</v>
      </c>
      <c r="B7548" s="17">
        <v>0.26676118869999998</v>
      </c>
      <c r="C7548" s="17">
        <v>0.20596520669999999</v>
      </c>
      <c r="D7548" s="17">
        <v>0.19286072169999999</v>
      </c>
      <c r="E7548" s="74">
        <v>0.19073892070000001</v>
      </c>
      <c r="F7548" s="74">
        <v>0.1718662487</v>
      </c>
      <c r="G7548" s="17">
        <v>0.2058511183</v>
      </c>
      <c r="J7548" s="74"/>
      <c r="K7548" s="73"/>
      <c r="L7548" s="73"/>
      <c r="M7548" s="73"/>
      <c r="N7548" s="73"/>
      <c r="O7548" s="69"/>
      <c r="P7548" s="69"/>
      <c r="Q7548" s="69"/>
      <c r="R7548" s="69"/>
      <c r="S7548" s="69"/>
      <c r="T7548" s="69"/>
      <c r="U7548" s="69"/>
      <c r="V7548" s="72"/>
      <c r="W7548" s="71"/>
      <c r="X7548" s="71"/>
    </row>
    <row r="7549" spans="1:24" ht="15.75" thickBot="1">
      <c r="A7549" s="3">
        <v>0.75409999999999999</v>
      </c>
      <c r="B7549" s="17">
        <v>0.26688442709999999</v>
      </c>
      <c r="C7549" s="17">
        <v>0.20607774379999999</v>
      </c>
      <c r="D7549" s="17">
        <v>0.1929709154</v>
      </c>
      <c r="E7549" s="74">
        <v>0.19083119640000001</v>
      </c>
      <c r="F7549" s="74">
        <v>0.17197256229999999</v>
      </c>
      <c r="G7549" s="17">
        <v>0.20594973990000001</v>
      </c>
      <c r="J7549" s="74"/>
      <c r="K7549" s="73"/>
      <c r="L7549" s="73"/>
      <c r="M7549" s="73"/>
      <c r="N7549" s="73"/>
      <c r="O7549" s="69"/>
      <c r="P7549" s="69"/>
      <c r="Q7549" s="69"/>
      <c r="R7549" s="69"/>
      <c r="S7549" s="69"/>
      <c r="T7549" s="69"/>
      <c r="U7549" s="69"/>
      <c r="V7549" s="72"/>
      <c r="W7549" s="71"/>
      <c r="X7549" s="71"/>
    </row>
    <row r="7550" spans="1:24" ht="15.75" thickBot="1">
      <c r="A7550" s="3">
        <v>0.75419999999999998</v>
      </c>
      <c r="B7550" s="17">
        <v>0.2670076924</v>
      </c>
      <c r="C7550" s="17">
        <v>0.2061903115</v>
      </c>
      <c r="D7550" s="17">
        <v>0.19308114060000001</v>
      </c>
      <c r="E7550" s="74">
        <v>0.19092349820000001</v>
      </c>
      <c r="F7550" s="74">
        <v>0.1720789086</v>
      </c>
      <c r="G7550" s="17">
        <v>0.20604838810000001</v>
      </c>
      <c r="J7550" s="74"/>
      <c r="K7550" s="73"/>
      <c r="L7550" s="73"/>
      <c r="M7550" s="73"/>
      <c r="N7550" s="73"/>
      <c r="O7550" s="69"/>
      <c r="P7550" s="69"/>
      <c r="Q7550" s="69"/>
      <c r="R7550" s="69"/>
      <c r="S7550" s="69"/>
      <c r="T7550" s="69"/>
      <c r="U7550" s="69"/>
      <c r="V7550" s="72"/>
      <c r="W7550" s="71"/>
      <c r="X7550" s="71"/>
    </row>
    <row r="7551" spans="1:24" ht="15.75" thickBot="1">
      <c r="A7551" s="3">
        <v>0.75429999999999997</v>
      </c>
      <c r="B7551" s="17">
        <v>0.26713098470000002</v>
      </c>
      <c r="C7551" s="17">
        <v>0.20630290979999999</v>
      </c>
      <c r="D7551" s="17">
        <v>0.1931913971</v>
      </c>
      <c r="E7551" s="74">
        <v>0.19101582610000001</v>
      </c>
      <c r="F7551" s="74">
        <v>0.17218528769999999</v>
      </c>
      <c r="G7551" s="17">
        <v>0.20614706269999999</v>
      </c>
      <c r="J7551" s="74"/>
      <c r="K7551" s="73"/>
      <c r="L7551" s="73"/>
      <c r="M7551" s="73"/>
      <c r="N7551" s="73"/>
      <c r="O7551" s="69"/>
      <c r="P7551" s="69"/>
      <c r="Q7551" s="69"/>
      <c r="R7551" s="69"/>
      <c r="S7551" s="69"/>
      <c r="T7551" s="69"/>
      <c r="U7551" s="69"/>
      <c r="V7551" s="72"/>
      <c r="W7551" s="71"/>
      <c r="X7551" s="71"/>
    </row>
    <row r="7552" spans="1:24" ht="15.75" thickBot="1">
      <c r="A7552" s="3">
        <v>0.75439999999999996</v>
      </c>
      <c r="B7552" s="17">
        <v>0.26725430389999999</v>
      </c>
      <c r="C7552" s="17">
        <v>0.2064155389</v>
      </c>
      <c r="D7552" s="17">
        <v>0.19330168519999999</v>
      </c>
      <c r="E7552" s="74">
        <v>0.19110817999999999</v>
      </c>
      <c r="F7552" s="74">
        <v>0.17229169959999999</v>
      </c>
      <c r="G7552" s="17">
        <v>0.20624576389999999</v>
      </c>
      <c r="J7552" s="74"/>
      <c r="K7552" s="73"/>
      <c r="L7552" s="73"/>
      <c r="M7552" s="73"/>
      <c r="N7552" s="73"/>
      <c r="O7552" s="69"/>
      <c r="P7552" s="69"/>
      <c r="Q7552" s="69"/>
      <c r="R7552" s="69"/>
      <c r="S7552" s="69"/>
      <c r="T7552" s="69"/>
      <c r="U7552" s="69"/>
      <c r="V7552" s="72"/>
      <c r="W7552" s="71"/>
      <c r="X7552" s="71"/>
    </row>
    <row r="7553" spans="1:24" ht="15.75" thickBot="1">
      <c r="A7553" s="3">
        <v>0.75449999999999995</v>
      </c>
      <c r="B7553" s="17">
        <v>0.26737765009999998</v>
      </c>
      <c r="C7553" s="17">
        <v>0.20652819859999999</v>
      </c>
      <c r="D7553" s="17">
        <v>0.19341200480000001</v>
      </c>
      <c r="E7553" s="74">
        <v>0.1912005601</v>
      </c>
      <c r="F7553" s="74">
        <v>0.1723981443</v>
      </c>
      <c r="G7553" s="17">
        <v>0.20634449169999999</v>
      </c>
      <c r="J7553" s="74"/>
      <c r="K7553" s="73"/>
      <c r="L7553" s="73"/>
      <c r="M7553" s="73"/>
      <c r="N7553" s="73"/>
      <c r="O7553" s="69"/>
      <c r="P7553" s="69"/>
      <c r="Q7553" s="69"/>
      <c r="R7553" s="69"/>
      <c r="S7553" s="69"/>
      <c r="T7553" s="69"/>
      <c r="U7553" s="69"/>
      <c r="V7553" s="72"/>
      <c r="W7553" s="71"/>
      <c r="X7553" s="71"/>
    </row>
    <row r="7554" spans="1:24" ht="15.75" thickBot="1">
      <c r="A7554" s="3">
        <v>0.75460000000000005</v>
      </c>
      <c r="B7554" s="17">
        <v>0.26750102320000002</v>
      </c>
      <c r="C7554" s="17">
        <v>0.2066408891</v>
      </c>
      <c r="D7554" s="17">
        <v>0.19352235600000001</v>
      </c>
      <c r="E7554" s="74">
        <v>0.19129296639999999</v>
      </c>
      <c r="F7554" s="74">
        <v>0.17250462180000001</v>
      </c>
      <c r="G7554" s="17">
        <v>0.20644324610000001</v>
      </c>
      <c r="J7554" s="74"/>
      <c r="K7554" s="73"/>
      <c r="L7554" s="73"/>
      <c r="M7554" s="73"/>
      <c r="N7554" s="73"/>
      <c r="O7554" s="69"/>
      <c r="P7554" s="69"/>
      <c r="Q7554" s="69"/>
      <c r="R7554" s="69"/>
      <c r="S7554" s="69"/>
      <c r="T7554" s="69"/>
      <c r="U7554" s="69"/>
      <c r="V7554" s="72"/>
      <c r="W7554" s="71"/>
      <c r="X7554" s="71"/>
    </row>
    <row r="7555" spans="1:24" ht="15.75" thickBot="1">
      <c r="A7555" s="3">
        <v>0.75470000000000004</v>
      </c>
      <c r="B7555" s="17">
        <v>0.26762442339999998</v>
      </c>
      <c r="C7555" s="17">
        <v>0.2067536103</v>
      </c>
      <c r="D7555" s="17">
        <v>0.1936327387</v>
      </c>
      <c r="E7555" s="74">
        <v>0.1913853988</v>
      </c>
      <c r="F7555" s="74">
        <v>0.1726111323</v>
      </c>
      <c r="G7555" s="17">
        <v>0.2065420271</v>
      </c>
      <c r="J7555" s="74"/>
      <c r="K7555" s="73"/>
      <c r="L7555" s="73"/>
      <c r="M7555" s="73"/>
      <c r="N7555" s="73"/>
      <c r="O7555" s="69"/>
      <c r="P7555" s="69"/>
      <c r="Q7555" s="69"/>
      <c r="R7555" s="69"/>
      <c r="S7555" s="69"/>
      <c r="T7555" s="69"/>
      <c r="U7555" s="69"/>
      <c r="V7555" s="72"/>
      <c r="W7555" s="71"/>
      <c r="X7555" s="71"/>
    </row>
    <row r="7556" spans="1:24" ht="15.75" thickBot="1">
      <c r="A7556" s="3">
        <v>0.75480000000000003</v>
      </c>
      <c r="B7556" s="17">
        <v>0.26774785070000001</v>
      </c>
      <c r="C7556" s="17">
        <v>0.2068663623</v>
      </c>
      <c r="D7556" s="17">
        <v>0.193743153</v>
      </c>
      <c r="E7556" s="74">
        <v>0.19147785740000001</v>
      </c>
      <c r="F7556" s="74">
        <v>0.17271767569999999</v>
      </c>
      <c r="G7556" s="17">
        <v>0.20664083480000001</v>
      </c>
      <c r="J7556" s="74"/>
      <c r="K7556" s="73"/>
      <c r="L7556" s="73"/>
      <c r="M7556" s="73"/>
      <c r="N7556" s="73"/>
      <c r="O7556" s="69"/>
      <c r="P7556" s="69"/>
      <c r="Q7556" s="69"/>
      <c r="R7556" s="69"/>
      <c r="S7556" s="69"/>
      <c r="T7556" s="69"/>
      <c r="U7556" s="69"/>
      <c r="V7556" s="72"/>
      <c r="W7556" s="71"/>
      <c r="X7556" s="71"/>
    </row>
    <row r="7557" spans="1:24" ht="15.75" thickBot="1">
      <c r="A7557" s="3">
        <v>0.75490000000000002</v>
      </c>
      <c r="B7557" s="17">
        <v>0.267871305</v>
      </c>
      <c r="C7557" s="17">
        <v>0.20697914510000001</v>
      </c>
      <c r="D7557" s="17">
        <v>0.19385359899999999</v>
      </c>
      <c r="E7557" s="74">
        <v>0.19157034219999999</v>
      </c>
      <c r="F7557" s="74">
        <v>0.17282425200000001</v>
      </c>
      <c r="G7557" s="17">
        <v>0.2067396692</v>
      </c>
      <c r="J7557" s="74"/>
      <c r="K7557" s="73"/>
      <c r="L7557" s="73"/>
      <c r="M7557" s="73"/>
      <c r="N7557" s="73"/>
      <c r="O7557" s="69"/>
      <c r="P7557" s="69"/>
      <c r="Q7557" s="69"/>
      <c r="R7557" s="69"/>
      <c r="S7557" s="69"/>
      <c r="T7557" s="69"/>
      <c r="U7557" s="69"/>
      <c r="V7557" s="72"/>
      <c r="W7557" s="71"/>
      <c r="X7557" s="71"/>
    </row>
    <row r="7558" spans="1:24" ht="15.75" thickBot="1">
      <c r="A7558" s="3">
        <v>0.755</v>
      </c>
      <c r="B7558" s="17">
        <v>0.26799478640000002</v>
      </c>
      <c r="C7558" s="17">
        <v>0.2070919588</v>
      </c>
      <c r="D7558" s="17">
        <v>0.19396407660000001</v>
      </c>
      <c r="E7558" s="74">
        <v>0.19166285329999999</v>
      </c>
      <c r="F7558" s="74">
        <v>0.17293086120000001</v>
      </c>
      <c r="G7558" s="17">
        <v>0.20683853020000001</v>
      </c>
      <c r="J7558" s="74"/>
      <c r="K7558" s="73"/>
      <c r="L7558" s="73"/>
      <c r="M7558" s="73"/>
      <c r="N7558" s="73"/>
      <c r="O7558" s="69"/>
      <c r="P7558" s="69"/>
      <c r="Q7558" s="69"/>
      <c r="R7558" s="69"/>
      <c r="S7558" s="69"/>
      <c r="T7558" s="69"/>
      <c r="U7558" s="69"/>
      <c r="V7558" s="72"/>
      <c r="W7558" s="71"/>
      <c r="X7558" s="71"/>
    </row>
    <row r="7559" spans="1:24" ht="15.75" thickBot="1">
      <c r="A7559" s="3">
        <v>0.75509999999999999</v>
      </c>
      <c r="B7559" s="17">
        <v>0.2681182949</v>
      </c>
      <c r="C7559" s="17">
        <v>0.20720480329999999</v>
      </c>
      <c r="D7559" s="17">
        <v>0.1940745858</v>
      </c>
      <c r="E7559" s="74">
        <v>0.1917553907</v>
      </c>
      <c r="F7559" s="74">
        <v>0.1730375035</v>
      </c>
      <c r="G7559" s="17">
        <v>0.20693741800000001</v>
      </c>
      <c r="J7559" s="74"/>
      <c r="K7559" s="73"/>
      <c r="L7559" s="73"/>
      <c r="M7559" s="73"/>
      <c r="N7559" s="73"/>
      <c r="O7559" s="69"/>
      <c r="P7559" s="69"/>
      <c r="Q7559" s="69"/>
      <c r="R7559" s="69"/>
      <c r="S7559" s="69"/>
      <c r="T7559" s="69"/>
      <c r="U7559" s="69"/>
      <c r="V7559" s="72"/>
      <c r="W7559" s="71"/>
      <c r="X7559" s="71"/>
    </row>
    <row r="7560" spans="1:24" ht="15.75" thickBot="1">
      <c r="A7560" s="3">
        <v>0.75519999999999998</v>
      </c>
      <c r="B7560" s="17">
        <v>0.26824183060000001</v>
      </c>
      <c r="C7560" s="17">
        <v>0.20731767870000001</v>
      </c>
      <c r="D7560" s="17">
        <v>0.1941851268</v>
      </c>
      <c r="E7560" s="74">
        <v>0.19184795439999999</v>
      </c>
      <c r="F7560" s="74">
        <v>0.17314417879999999</v>
      </c>
      <c r="G7560" s="17">
        <v>0.20703633260000001</v>
      </c>
      <c r="J7560" s="74"/>
      <c r="K7560" s="73"/>
      <c r="L7560" s="73"/>
      <c r="M7560" s="73"/>
      <c r="N7560" s="73"/>
      <c r="O7560" s="69"/>
      <c r="P7560" s="69"/>
      <c r="Q7560" s="69"/>
      <c r="R7560" s="69"/>
      <c r="S7560" s="69"/>
      <c r="T7560" s="69"/>
      <c r="U7560" s="69"/>
      <c r="V7560" s="72"/>
      <c r="W7560" s="71"/>
      <c r="X7560" s="71"/>
    </row>
    <row r="7561" spans="1:24" ht="15.75" thickBot="1">
      <c r="A7561" s="3">
        <v>0.75529999999999997</v>
      </c>
      <c r="B7561" s="17">
        <v>0.26836539339999999</v>
      </c>
      <c r="C7561" s="17">
        <v>0.20743058510000001</v>
      </c>
      <c r="D7561" s="17">
        <v>0.19429569960000001</v>
      </c>
      <c r="E7561" s="74">
        <v>0.1919405444</v>
      </c>
      <c r="F7561" s="74">
        <v>0.1732508871</v>
      </c>
      <c r="G7561" s="17">
        <v>0.2071352739</v>
      </c>
      <c r="J7561" s="74"/>
      <c r="K7561" s="73"/>
      <c r="L7561" s="73"/>
      <c r="M7561" s="73"/>
      <c r="N7561" s="73"/>
      <c r="O7561" s="69"/>
      <c r="P7561" s="69"/>
      <c r="Q7561" s="69"/>
      <c r="R7561" s="69"/>
      <c r="S7561" s="69"/>
      <c r="T7561" s="69"/>
      <c r="U7561" s="69"/>
      <c r="V7561" s="72"/>
      <c r="W7561" s="71"/>
      <c r="X7561" s="71"/>
    </row>
    <row r="7562" spans="1:24" ht="15.75" thickBot="1">
      <c r="A7562" s="3">
        <v>0.75539999999999996</v>
      </c>
      <c r="B7562" s="17">
        <v>0.26848898339999999</v>
      </c>
      <c r="C7562" s="17">
        <v>0.20754352240000001</v>
      </c>
      <c r="D7562" s="17">
        <v>0.19440630410000001</v>
      </c>
      <c r="E7562" s="74">
        <v>0.19203316070000001</v>
      </c>
      <c r="F7562" s="74">
        <v>0.17335762860000001</v>
      </c>
      <c r="G7562" s="17">
        <v>0.20723424209999999</v>
      </c>
      <c r="J7562" s="74"/>
      <c r="K7562" s="73"/>
      <c r="L7562" s="73"/>
      <c r="M7562" s="73"/>
      <c r="N7562" s="73"/>
      <c r="O7562" s="69"/>
      <c r="P7562" s="69"/>
      <c r="Q7562" s="69"/>
      <c r="R7562" s="69"/>
      <c r="S7562" s="69"/>
      <c r="T7562" s="69"/>
      <c r="U7562" s="69"/>
      <c r="V7562" s="72"/>
      <c r="W7562" s="71"/>
      <c r="X7562" s="71"/>
    </row>
    <row r="7563" spans="1:24" ht="15.75" thickBot="1">
      <c r="A7563" s="3">
        <v>0.75549999999999995</v>
      </c>
      <c r="B7563" s="17">
        <v>0.26861260059999997</v>
      </c>
      <c r="C7563" s="17">
        <v>0.20765649059999999</v>
      </c>
      <c r="D7563" s="17">
        <v>0.1945169404</v>
      </c>
      <c r="E7563" s="74">
        <v>0.19212580339999999</v>
      </c>
      <c r="F7563" s="74">
        <v>0.1734644031</v>
      </c>
      <c r="G7563" s="17">
        <v>0.20733323710000001</v>
      </c>
      <c r="J7563" s="74"/>
      <c r="K7563" s="73"/>
      <c r="L7563" s="73"/>
      <c r="M7563" s="73"/>
      <c r="N7563" s="73"/>
      <c r="O7563" s="69"/>
      <c r="P7563" s="69"/>
      <c r="Q7563" s="69"/>
      <c r="R7563" s="69"/>
      <c r="S7563" s="69"/>
      <c r="T7563" s="69"/>
      <c r="U7563" s="69"/>
      <c r="V7563" s="72"/>
      <c r="W7563" s="71"/>
      <c r="X7563" s="71"/>
    </row>
    <row r="7564" spans="1:24" ht="15.75" thickBot="1">
      <c r="A7564" s="3">
        <v>0.75560000000000005</v>
      </c>
      <c r="B7564" s="17">
        <v>0.26873624509999999</v>
      </c>
      <c r="C7564" s="17">
        <v>0.20776948989999999</v>
      </c>
      <c r="D7564" s="17">
        <v>0.19462760849999999</v>
      </c>
      <c r="E7564" s="74">
        <v>0.1922184726</v>
      </c>
      <c r="F7564" s="74">
        <v>0.17357121079999999</v>
      </c>
      <c r="G7564" s="17">
        <v>0.20743225900000001</v>
      </c>
      <c r="J7564" s="74"/>
      <c r="K7564" s="73"/>
      <c r="L7564" s="73"/>
      <c r="M7564" s="73"/>
      <c r="N7564" s="73"/>
      <c r="O7564" s="69"/>
      <c r="P7564" s="69"/>
      <c r="Q7564" s="69"/>
      <c r="R7564" s="69"/>
      <c r="S7564" s="69"/>
      <c r="T7564" s="69"/>
      <c r="U7564" s="69"/>
      <c r="V7564" s="72"/>
      <c r="W7564" s="71"/>
      <c r="X7564" s="71"/>
    </row>
    <row r="7565" spans="1:24" ht="15.75" thickBot="1">
      <c r="A7565" s="3">
        <v>0.75570000000000004</v>
      </c>
      <c r="B7565" s="17">
        <v>0.2688599169</v>
      </c>
      <c r="C7565" s="17">
        <v>0.2078825202</v>
      </c>
      <c r="D7565" s="17">
        <v>0.19473830850000001</v>
      </c>
      <c r="E7565" s="74">
        <v>0.19231116810000001</v>
      </c>
      <c r="F7565" s="74">
        <v>0.1736780517</v>
      </c>
      <c r="G7565" s="17">
        <v>0.2075313077</v>
      </c>
      <c r="J7565" s="74"/>
      <c r="K7565" s="73"/>
      <c r="L7565" s="73"/>
      <c r="M7565" s="73"/>
      <c r="N7565" s="73"/>
      <c r="O7565" s="69"/>
      <c r="P7565" s="69"/>
      <c r="Q7565" s="69"/>
      <c r="R7565" s="69"/>
      <c r="S7565" s="69"/>
      <c r="T7565" s="69"/>
      <c r="U7565" s="69"/>
      <c r="V7565" s="72"/>
      <c r="W7565" s="71"/>
      <c r="X7565" s="71"/>
    </row>
    <row r="7566" spans="1:24" ht="15.75" thickBot="1">
      <c r="A7566" s="3">
        <v>0.75580000000000003</v>
      </c>
      <c r="B7566" s="17">
        <v>0.26898361589999997</v>
      </c>
      <c r="C7566" s="17">
        <v>0.2079955815</v>
      </c>
      <c r="D7566" s="17">
        <v>0.1948490403</v>
      </c>
      <c r="E7566" s="74">
        <v>0.1924038901</v>
      </c>
      <c r="F7566" s="74">
        <v>0.17378492570000001</v>
      </c>
      <c r="G7566" s="17">
        <v>0.2076303833</v>
      </c>
      <c r="J7566" s="74"/>
      <c r="K7566" s="73"/>
      <c r="L7566" s="73"/>
      <c r="M7566" s="73"/>
      <c r="N7566" s="73"/>
      <c r="O7566" s="69"/>
      <c r="P7566" s="69"/>
      <c r="Q7566" s="69"/>
      <c r="R7566" s="69"/>
      <c r="S7566" s="69"/>
      <c r="T7566" s="69"/>
      <c r="U7566" s="69"/>
      <c r="V7566" s="72"/>
      <c r="W7566" s="71"/>
      <c r="X7566" s="71"/>
    </row>
    <row r="7567" spans="1:24" ht="15.75" thickBot="1">
      <c r="A7567" s="3">
        <v>0.75590000000000002</v>
      </c>
      <c r="B7567" s="17">
        <v>0.26910734219999999</v>
      </c>
      <c r="C7567" s="17">
        <v>0.20810867390000001</v>
      </c>
      <c r="D7567" s="17">
        <v>0.19495980399999999</v>
      </c>
      <c r="E7567" s="74">
        <v>0.19249663859999999</v>
      </c>
      <c r="F7567" s="74">
        <v>0.173891833</v>
      </c>
      <c r="G7567" s="17">
        <v>0.20772948590000001</v>
      </c>
      <c r="J7567" s="74"/>
      <c r="K7567" s="73"/>
      <c r="L7567" s="73"/>
      <c r="M7567" s="73"/>
      <c r="N7567" s="73"/>
      <c r="O7567" s="69"/>
      <c r="P7567" s="69"/>
      <c r="Q7567" s="69"/>
      <c r="R7567" s="69"/>
      <c r="S7567" s="69"/>
      <c r="T7567" s="69"/>
      <c r="U7567" s="69"/>
      <c r="V7567" s="72"/>
      <c r="W7567" s="71"/>
      <c r="X7567" s="71"/>
    </row>
    <row r="7568" spans="1:24" ht="15.75" thickBot="1">
      <c r="A7568" s="3">
        <v>0.75600000000000001</v>
      </c>
      <c r="B7568" s="17">
        <v>0.26923109589999999</v>
      </c>
      <c r="C7568" s="17">
        <v>0.2082217975</v>
      </c>
      <c r="D7568" s="17">
        <v>0.19507059970000001</v>
      </c>
      <c r="E7568" s="74">
        <v>0.19258941360000001</v>
      </c>
      <c r="F7568" s="74">
        <v>0.17399877350000001</v>
      </c>
      <c r="G7568" s="17">
        <v>0.20782861550000001</v>
      </c>
      <c r="J7568" s="74"/>
      <c r="K7568" s="73"/>
      <c r="L7568" s="73"/>
      <c r="M7568" s="73"/>
      <c r="N7568" s="73"/>
      <c r="O7568" s="69"/>
      <c r="P7568" s="69"/>
      <c r="Q7568" s="69"/>
      <c r="R7568" s="69"/>
      <c r="S7568" s="69"/>
      <c r="T7568" s="69"/>
      <c r="U7568" s="69"/>
      <c r="V7568" s="72"/>
      <c r="W7568" s="71"/>
      <c r="X7568" s="71"/>
    </row>
    <row r="7569" spans="1:24" ht="15.75" thickBot="1">
      <c r="A7569" s="3">
        <v>0.75609999999999999</v>
      </c>
      <c r="B7569" s="17">
        <v>0.26935487699999999</v>
      </c>
      <c r="C7569" s="17">
        <v>0.2083349521</v>
      </c>
      <c r="D7569" s="17">
        <v>0.19518142729999999</v>
      </c>
      <c r="E7569" s="74">
        <v>0.19268221520000001</v>
      </c>
      <c r="F7569" s="74">
        <v>0.1741057473</v>
      </c>
      <c r="G7569" s="17">
        <v>0.20792777200000001</v>
      </c>
      <c r="J7569" s="74"/>
      <c r="K7569" s="73"/>
      <c r="L7569" s="73"/>
      <c r="M7569" s="73"/>
      <c r="N7569" s="73"/>
      <c r="O7569" s="69"/>
      <c r="P7569" s="69"/>
      <c r="Q7569" s="69"/>
      <c r="R7569" s="69"/>
      <c r="S7569" s="69"/>
      <c r="T7569" s="69"/>
      <c r="U7569" s="69"/>
      <c r="V7569" s="72"/>
      <c r="W7569" s="71"/>
      <c r="X7569" s="71"/>
    </row>
    <row r="7570" spans="1:24" ht="15.75" thickBot="1">
      <c r="A7570" s="3">
        <v>0.75619999999999998</v>
      </c>
      <c r="B7570" s="17">
        <v>0.26947868539999997</v>
      </c>
      <c r="C7570" s="17">
        <v>0.20844813800000001</v>
      </c>
      <c r="D7570" s="17">
        <v>0.19529228700000001</v>
      </c>
      <c r="E7570" s="74">
        <v>0.1927750433</v>
      </c>
      <c r="F7570" s="74">
        <v>0.1742127544</v>
      </c>
      <c r="G7570" s="17">
        <v>0.20802695560000001</v>
      </c>
      <c r="J7570" s="74"/>
      <c r="K7570" s="73"/>
      <c r="L7570" s="73"/>
      <c r="M7570" s="73"/>
      <c r="N7570" s="73"/>
      <c r="O7570" s="69"/>
      <c r="P7570" s="69"/>
      <c r="Q7570" s="69"/>
      <c r="R7570" s="69"/>
      <c r="S7570" s="69"/>
      <c r="T7570" s="69"/>
      <c r="U7570" s="69"/>
      <c r="V7570" s="72"/>
      <c r="W7570" s="71"/>
      <c r="X7570" s="71"/>
    </row>
    <row r="7571" spans="1:24" ht="15.75" thickBot="1">
      <c r="A7571" s="3">
        <v>0.75629999999999997</v>
      </c>
      <c r="B7571" s="17">
        <v>0.2696025212</v>
      </c>
      <c r="C7571" s="17">
        <v>0.208561355</v>
      </c>
      <c r="D7571" s="17">
        <v>0.1954031786</v>
      </c>
      <c r="E7571" s="74">
        <v>0.1928678979</v>
      </c>
      <c r="F7571" s="74">
        <v>0.17431979489999999</v>
      </c>
      <c r="G7571" s="17">
        <v>0.20812616619999999</v>
      </c>
      <c r="J7571" s="74"/>
      <c r="K7571" s="73"/>
      <c r="L7571" s="73"/>
      <c r="M7571" s="73"/>
      <c r="N7571" s="73"/>
      <c r="O7571" s="69"/>
      <c r="P7571" s="69"/>
      <c r="Q7571" s="69"/>
      <c r="R7571" s="69"/>
      <c r="S7571" s="69"/>
      <c r="T7571" s="69"/>
      <c r="U7571" s="69"/>
      <c r="V7571" s="72"/>
      <c r="W7571" s="71"/>
      <c r="X7571" s="71"/>
    </row>
    <row r="7572" spans="1:24" ht="15.75" thickBot="1">
      <c r="A7572" s="3">
        <v>0.75639999999999996</v>
      </c>
      <c r="B7572" s="17">
        <v>0.26972638450000003</v>
      </c>
      <c r="C7572" s="17">
        <v>0.2086746032</v>
      </c>
      <c r="D7572" s="17">
        <v>0.19551410229999999</v>
      </c>
      <c r="E7572" s="74">
        <v>0.19296077919999999</v>
      </c>
      <c r="F7572" s="74">
        <v>0.17442686869999999</v>
      </c>
      <c r="G7572" s="17">
        <v>0.20822540389999999</v>
      </c>
      <c r="J7572" s="74"/>
      <c r="K7572" s="73"/>
      <c r="L7572" s="73"/>
      <c r="M7572" s="73"/>
      <c r="N7572" s="73"/>
      <c r="O7572" s="69"/>
      <c r="P7572" s="69"/>
      <c r="Q7572" s="69"/>
      <c r="R7572" s="69"/>
      <c r="S7572" s="69"/>
      <c r="T7572" s="69"/>
      <c r="U7572" s="69"/>
      <c r="V7572" s="72"/>
      <c r="W7572" s="71"/>
      <c r="X7572" s="71"/>
    </row>
    <row r="7573" spans="1:24" ht="15.75" thickBot="1">
      <c r="A7573" s="3">
        <v>0.75649999999999995</v>
      </c>
      <c r="B7573" s="17">
        <v>0.2698502753</v>
      </c>
      <c r="C7573" s="17">
        <v>0.20878788270000001</v>
      </c>
      <c r="D7573" s="17">
        <v>0.19562505799999999</v>
      </c>
      <c r="E7573" s="74">
        <v>0.19305368710000001</v>
      </c>
      <c r="F7573" s="74">
        <v>0.1745339759</v>
      </c>
      <c r="G7573" s="17">
        <v>0.20832466860000001</v>
      </c>
      <c r="J7573" s="74"/>
      <c r="K7573" s="73"/>
      <c r="L7573" s="73"/>
      <c r="M7573" s="73"/>
      <c r="N7573" s="73"/>
      <c r="O7573" s="69"/>
      <c r="P7573" s="69"/>
      <c r="Q7573" s="69"/>
      <c r="R7573" s="69"/>
      <c r="S7573" s="69"/>
      <c r="T7573" s="69"/>
      <c r="U7573" s="69"/>
      <c r="V7573" s="72"/>
      <c r="W7573" s="71"/>
      <c r="X7573" s="71"/>
    </row>
    <row r="7574" spans="1:24" ht="15.75" thickBot="1">
      <c r="A7574" s="3">
        <v>0.75660000000000005</v>
      </c>
      <c r="B7574" s="17">
        <v>0.26997419350000001</v>
      </c>
      <c r="C7574" s="17">
        <v>0.20890119339999999</v>
      </c>
      <c r="D7574" s="17">
        <v>0.19573604589999999</v>
      </c>
      <c r="E7574" s="74">
        <v>0.19314662169999999</v>
      </c>
      <c r="F7574" s="74">
        <v>0.1746411165</v>
      </c>
      <c r="G7574" s="17">
        <v>0.20842396050000001</v>
      </c>
      <c r="J7574" s="74"/>
      <c r="K7574" s="73"/>
      <c r="L7574" s="73"/>
      <c r="M7574" s="73"/>
      <c r="N7574" s="73"/>
      <c r="O7574" s="69"/>
      <c r="P7574" s="69"/>
      <c r="Q7574" s="69"/>
      <c r="R7574" s="69"/>
      <c r="S7574" s="69"/>
      <c r="T7574" s="69"/>
      <c r="U7574" s="69"/>
      <c r="V7574" s="72"/>
      <c r="W7574" s="71"/>
      <c r="X7574" s="71"/>
    </row>
    <row r="7575" spans="1:24" ht="15.75" thickBot="1">
      <c r="A7575" s="3">
        <v>0.75670000000000004</v>
      </c>
      <c r="B7575" s="17">
        <v>0.27009813929999998</v>
      </c>
      <c r="C7575" s="17">
        <v>0.20901453549999999</v>
      </c>
      <c r="D7575" s="17">
        <v>0.1958470658</v>
      </c>
      <c r="E7575" s="74">
        <v>0.19323958299999999</v>
      </c>
      <c r="F7575" s="74">
        <v>0.17474829059999999</v>
      </c>
      <c r="G7575" s="17">
        <v>0.20852327949999999</v>
      </c>
      <c r="J7575" s="74"/>
      <c r="K7575" s="73"/>
      <c r="L7575" s="73"/>
      <c r="M7575" s="73"/>
      <c r="N7575" s="73"/>
      <c r="O7575" s="69"/>
      <c r="P7575" s="69"/>
      <c r="Q7575" s="69"/>
      <c r="R7575" s="69"/>
      <c r="S7575" s="69"/>
      <c r="T7575" s="69"/>
      <c r="U7575" s="69"/>
      <c r="V7575" s="72"/>
      <c r="W7575" s="71"/>
      <c r="X7575" s="71"/>
    </row>
    <row r="7576" spans="1:24" ht="15.75" thickBot="1">
      <c r="A7576" s="3">
        <v>0.75680000000000003</v>
      </c>
      <c r="B7576" s="17">
        <v>0.27022211260000001</v>
      </c>
      <c r="C7576" s="17">
        <v>0.20912790889999999</v>
      </c>
      <c r="D7576" s="17">
        <v>0.19595811790000001</v>
      </c>
      <c r="E7576" s="74">
        <v>0.19333257100000001</v>
      </c>
      <c r="F7576" s="74">
        <v>0.17485549819999999</v>
      </c>
      <c r="G7576" s="17">
        <v>0.20862262570000001</v>
      </c>
      <c r="J7576" s="74"/>
      <c r="K7576" s="73"/>
      <c r="L7576" s="73"/>
      <c r="M7576" s="73"/>
      <c r="N7576" s="73"/>
      <c r="O7576" s="69"/>
      <c r="P7576" s="69"/>
      <c r="Q7576" s="69"/>
      <c r="R7576" s="69"/>
      <c r="S7576" s="69"/>
      <c r="T7576" s="69"/>
      <c r="U7576" s="69"/>
      <c r="V7576" s="72"/>
      <c r="W7576" s="71"/>
      <c r="X7576" s="71"/>
    </row>
    <row r="7577" spans="1:24" ht="15.75" thickBot="1">
      <c r="A7577" s="3">
        <v>0.75690000000000002</v>
      </c>
      <c r="B7577" s="17">
        <v>0.27034611339999998</v>
      </c>
      <c r="C7577" s="17">
        <v>0.20924131360000001</v>
      </c>
      <c r="D7577" s="17">
        <v>0.19606920219999999</v>
      </c>
      <c r="E7577" s="74">
        <v>0.19342558570000001</v>
      </c>
      <c r="F7577" s="74">
        <v>0.1749627393</v>
      </c>
      <c r="G7577" s="17">
        <v>0.2087219991</v>
      </c>
      <c r="J7577" s="74"/>
      <c r="K7577" s="73"/>
      <c r="L7577" s="73"/>
      <c r="M7577" s="73"/>
      <c r="N7577" s="73"/>
      <c r="O7577" s="69"/>
      <c r="P7577" s="69"/>
      <c r="Q7577" s="69"/>
      <c r="R7577" s="69"/>
      <c r="S7577" s="69"/>
      <c r="T7577" s="69"/>
      <c r="U7577" s="69"/>
      <c r="V7577" s="72"/>
      <c r="W7577" s="71"/>
      <c r="X7577" s="71"/>
    </row>
    <row r="7578" spans="1:24" ht="15.75" thickBot="1">
      <c r="A7578" s="3">
        <v>0.75700000000000001</v>
      </c>
      <c r="B7578" s="17">
        <v>0.27047014180000001</v>
      </c>
      <c r="C7578" s="17">
        <v>0.20935474970000001</v>
      </c>
      <c r="D7578" s="17">
        <v>0.19618031869999999</v>
      </c>
      <c r="E7578" s="74">
        <v>0.19351862710000001</v>
      </c>
      <c r="F7578" s="74">
        <v>0.17507001389999999</v>
      </c>
      <c r="G7578" s="17">
        <v>0.20882139969999999</v>
      </c>
      <c r="J7578" s="74"/>
      <c r="K7578" s="73"/>
      <c r="L7578" s="73"/>
      <c r="M7578" s="73"/>
      <c r="N7578" s="73"/>
      <c r="O7578" s="69"/>
      <c r="P7578" s="69"/>
      <c r="Q7578" s="69"/>
      <c r="R7578" s="69"/>
      <c r="S7578" s="69"/>
      <c r="T7578" s="69"/>
      <c r="U7578" s="69"/>
      <c r="V7578" s="72"/>
      <c r="W7578" s="71"/>
      <c r="X7578" s="71"/>
    </row>
    <row r="7579" spans="1:24" ht="15.75" thickBot="1">
      <c r="A7579" s="3">
        <v>0.7571</v>
      </c>
      <c r="B7579" s="17">
        <v>0.2705941979</v>
      </c>
      <c r="C7579" s="17">
        <v>0.2094682172</v>
      </c>
      <c r="D7579" s="17">
        <v>0.19629146750000001</v>
      </c>
      <c r="E7579" s="74">
        <v>0.19361169540000001</v>
      </c>
      <c r="F7579" s="74">
        <v>0.1751773221</v>
      </c>
      <c r="G7579" s="17">
        <v>0.20892082749999999</v>
      </c>
      <c r="J7579" s="74"/>
      <c r="K7579" s="73"/>
      <c r="L7579" s="73"/>
      <c r="M7579" s="73"/>
      <c r="N7579" s="73"/>
      <c r="O7579" s="69"/>
      <c r="P7579" s="69"/>
      <c r="Q7579" s="69"/>
      <c r="R7579" s="69"/>
      <c r="S7579" s="69"/>
      <c r="T7579" s="69"/>
      <c r="U7579" s="69"/>
      <c r="V7579" s="72"/>
      <c r="W7579" s="71"/>
      <c r="X7579" s="71"/>
    </row>
    <row r="7580" spans="1:24" ht="15.75" thickBot="1">
      <c r="A7580" s="3">
        <v>0.75719999999999998</v>
      </c>
      <c r="B7580" s="17">
        <v>0.2707182816</v>
      </c>
      <c r="C7580" s="17">
        <v>0.20958171619999999</v>
      </c>
      <c r="D7580" s="17">
        <v>0.1964026485</v>
      </c>
      <c r="E7580" s="74">
        <v>0.1937047905</v>
      </c>
      <c r="F7580" s="74">
        <v>0.1752846639</v>
      </c>
      <c r="G7580" s="17">
        <v>0.2090202827</v>
      </c>
      <c r="J7580" s="74"/>
      <c r="K7580" s="73"/>
      <c r="L7580" s="73"/>
      <c r="M7580" s="73"/>
      <c r="N7580" s="73"/>
      <c r="O7580" s="69"/>
      <c r="P7580" s="69"/>
      <c r="Q7580" s="69"/>
      <c r="R7580" s="69"/>
      <c r="S7580" s="69"/>
      <c r="T7580" s="69"/>
      <c r="U7580" s="69"/>
      <c r="V7580" s="72"/>
      <c r="W7580" s="71"/>
      <c r="X7580" s="71"/>
    </row>
    <row r="7581" spans="1:24" ht="15.75" thickBot="1">
      <c r="A7581" s="3">
        <v>0.75729999999999997</v>
      </c>
      <c r="B7581" s="17">
        <v>0.27084239290000001</v>
      </c>
      <c r="C7581" s="17">
        <v>0.2096952466</v>
      </c>
      <c r="D7581" s="17">
        <v>0.19651386179999999</v>
      </c>
      <c r="E7581" s="74">
        <v>0.19379791239999999</v>
      </c>
      <c r="F7581" s="74">
        <v>0.1753920393</v>
      </c>
      <c r="G7581" s="17">
        <v>0.20911976509999999</v>
      </c>
      <c r="J7581" s="74"/>
      <c r="K7581" s="73"/>
      <c r="L7581" s="73"/>
      <c r="M7581" s="73"/>
      <c r="N7581" s="73"/>
      <c r="O7581" s="69"/>
      <c r="P7581" s="69"/>
      <c r="Q7581" s="69"/>
      <c r="R7581" s="69"/>
      <c r="S7581" s="69"/>
      <c r="T7581" s="69"/>
      <c r="U7581" s="69"/>
      <c r="V7581" s="72"/>
      <c r="W7581" s="71"/>
      <c r="X7581" s="71"/>
    </row>
    <row r="7582" spans="1:24" ht="15.75" thickBot="1">
      <c r="A7582" s="3">
        <v>0.75739999999999996</v>
      </c>
      <c r="B7582" s="17">
        <v>0.27096653189999997</v>
      </c>
      <c r="C7582" s="17">
        <v>0.2098088085</v>
      </c>
      <c r="D7582" s="17">
        <v>0.1966251074</v>
      </c>
      <c r="E7582" s="74">
        <v>0.19389106119999999</v>
      </c>
      <c r="F7582" s="74">
        <v>0.17549944840000001</v>
      </c>
      <c r="G7582" s="17">
        <v>0.2092192749</v>
      </c>
      <c r="J7582" s="74"/>
      <c r="K7582" s="73"/>
      <c r="L7582" s="73"/>
      <c r="M7582" s="73"/>
      <c r="N7582" s="73"/>
      <c r="O7582" s="69"/>
      <c r="P7582" s="69"/>
      <c r="Q7582" s="69"/>
      <c r="R7582" s="69"/>
      <c r="S7582" s="69"/>
      <c r="T7582" s="69"/>
      <c r="U7582" s="69"/>
      <c r="V7582" s="72"/>
      <c r="W7582" s="71"/>
      <c r="X7582" s="71"/>
    </row>
    <row r="7583" spans="1:24" ht="15.75" thickBot="1">
      <c r="A7583" s="3">
        <v>0.75749999999999995</v>
      </c>
      <c r="B7583" s="17">
        <v>0.27109069870000002</v>
      </c>
      <c r="C7583" s="17">
        <v>0.2099224019</v>
      </c>
      <c r="D7583" s="17">
        <v>0.19673638539999999</v>
      </c>
      <c r="E7583" s="74">
        <v>0.1939842369</v>
      </c>
      <c r="F7583" s="74">
        <v>0.1756068912</v>
      </c>
      <c r="G7583" s="17">
        <v>0.20931881199999999</v>
      </c>
      <c r="J7583" s="74"/>
      <c r="K7583" s="73"/>
      <c r="L7583" s="73"/>
      <c r="M7583" s="73"/>
      <c r="N7583" s="73"/>
      <c r="O7583" s="69"/>
      <c r="P7583" s="69"/>
      <c r="Q7583" s="69"/>
      <c r="R7583" s="69"/>
      <c r="S7583" s="69"/>
      <c r="T7583" s="69"/>
      <c r="U7583" s="69"/>
      <c r="V7583" s="72"/>
      <c r="W7583" s="71"/>
      <c r="X7583" s="71"/>
    </row>
    <row r="7584" spans="1:24" ht="15.75" thickBot="1">
      <c r="A7584" s="3">
        <v>0.75760000000000005</v>
      </c>
      <c r="B7584" s="17">
        <v>0.27121489319999997</v>
      </c>
      <c r="C7584" s="17">
        <v>0.21003602690000001</v>
      </c>
      <c r="D7584" s="17">
        <v>0.1968476958</v>
      </c>
      <c r="E7584" s="74">
        <v>0.1940774395</v>
      </c>
      <c r="F7584" s="74">
        <v>0.1757143676</v>
      </c>
      <c r="G7584" s="17">
        <v>0.20941837639999999</v>
      </c>
      <c r="J7584" s="74"/>
      <c r="K7584" s="73"/>
      <c r="L7584" s="73"/>
      <c r="M7584" s="73"/>
      <c r="N7584" s="73"/>
      <c r="O7584" s="69"/>
      <c r="P7584" s="69"/>
      <c r="Q7584" s="69"/>
      <c r="R7584" s="69"/>
      <c r="S7584" s="69"/>
      <c r="T7584" s="69"/>
      <c r="U7584" s="69"/>
      <c r="V7584" s="72"/>
      <c r="W7584" s="71"/>
      <c r="X7584" s="71"/>
    </row>
    <row r="7585" spans="1:24" ht="15.75" thickBot="1">
      <c r="A7585" s="3">
        <v>0.75770000000000004</v>
      </c>
      <c r="B7585" s="17">
        <v>0.2713391154</v>
      </c>
      <c r="C7585" s="17">
        <v>0.21014968340000001</v>
      </c>
      <c r="D7585" s="17">
        <v>0.19695903849999999</v>
      </c>
      <c r="E7585" s="74">
        <v>0.19417066899999999</v>
      </c>
      <c r="F7585" s="74">
        <v>0.17582187790000001</v>
      </c>
      <c r="G7585" s="17">
        <v>0.2095179683</v>
      </c>
      <c r="J7585" s="74"/>
      <c r="K7585" s="73"/>
      <c r="L7585" s="73"/>
      <c r="M7585" s="73"/>
      <c r="N7585" s="73"/>
      <c r="O7585" s="69"/>
      <c r="P7585" s="69"/>
      <c r="Q7585" s="69"/>
      <c r="R7585" s="69"/>
      <c r="S7585" s="69"/>
      <c r="T7585" s="69"/>
      <c r="U7585" s="69"/>
      <c r="V7585" s="72"/>
      <c r="W7585" s="71"/>
      <c r="X7585" s="71"/>
    </row>
    <row r="7586" spans="1:24" ht="15.75" thickBot="1">
      <c r="A7586" s="3">
        <v>0.75780000000000003</v>
      </c>
      <c r="B7586" s="17">
        <v>0.27146336539999999</v>
      </c>
      <c r="C7586" s="17">
        <v>0.2102633716</v>
      </c>
      <c r="D7586" s="17">
        <v>0.1970704137</v>
      </c>
      <c r="E7586" s="74">
        <v>0.19426392549999999</v>
      </c>
      <c r="F7586" s="74">
        <v>0.17592942189999999</v>
      </c>
      <c r="G7586" s="17">
        <v>0.20961758759999999</v>
      </c>
      <c r="J7586" s="74"/>
      <c r="K7586" s="73"/>
      <c r="L7586" s="73"/>
      <c r="M7586" s="73"/>
      <c r="N7586" s="73"/>
      <c r="O7586" s="69"/>
      <c r="P7586" s="69"/>
      <c r="Q7586" s="69"/>
      <c r="R7586" s="69"/>
      <c r="S7586" s="69"/>
      <c r="T7586" s="69"/>
      <c r="U7586" s="69"/>
      <c r="V7586" s="72"/>
      <c r="W7586" s="71"/>
      <c r="X7586" s="71"/>
    </row>
    <row r="7587" spans="1:24" ht="15.75" thickBot="1">
      <c r="A7587" s="3">
        <v>0.75790000000000002</v>
      </c>
      <c r="B7587" s="17">
        <v>0.27158764330000001</v>
      </c>
      <c r="C7587" s="17">
        <v>0.21037709139999999</v>
      </c>
      <c r="D7587" s="17">
        <v>0.19718182140000001</v>
      </c>
      <c r="E7587" s="74">
        <v>0.194357209</v>
      </c>
      <c r="F7587" s="74">
        <v>0.1760369997</v>
      </c>
      <c r="G7587" s="17">
        <v>0.20971723440000001</v>
      </c>
      <c r="J7587" s="74"/>
      <c r="K7587" s="73"/>
      <c r="L7587" s="73"/>
      <c r="M7587" s="73"/>
      <c r="N7587" s="73"/>
      <c r="O7587" s="69"/>
      <c r="P7587" s="69"/>
      <c r="Q7587" s="69"/>
      <c r="R7587" s="69"/>
      <c r="S7587" s="69"/>
      <c r="T7587" s="69"/>
      <c r="U7587" s="69"/>
      <c r="V7587" s="72"/>
      <c r="W7587" s="71"/>
      <c r="X7587" s="71"/>
    </row>
    <row r="7588" spans="1:24" ht="15.75" thickBot="1">
      <c r="A7588" s="3">
        <v>0.75800000000000001</v>
      </c>
      <c r="B7588" s="17">
        <v>0.2717119489</v>
      </c>
      <c r="C7588" s="17">
        <v>0.21049084279999999</v>
      </c>
      <c r="D7588" s="17">
        <v>0.19729326150000001</v>
      </c>
      <c r="E7588" s="74">
        <v>0.1944505195</v>
      </c>
      <c r="F7588" s="74">
        <v>0.1761446113</v>
      </c>
      <c r="G7588" s="17">
        <v>0.2098169087</v>
      </c>
      <c r="J7588" s="74"/>
      <c r="K7588" s="73"/>
      <c r="L7588" s="73"/>
      <c r="M7588" s="73"/>
      <c r="N7588" s="73"/>
      <c r="O7588" s="69"/>
      <c r="P7588" s="69"/>
      <c r="Q7588" s="69"/>
      <c r="R7588" s="69"/>
      <c r="S7588" s="69"/>
      <c r="T7588" s="69"/>
      <c r="U7588" s="69"/>
      <c r="V7588" s="72"/>
      <c r="W7588" s="71"/>
      <c r="X7588" s="71"/>
    </row>
    <row r="7589" spans="1:24" ht="15.75" thickBot="1">
      <c r="A7589" s="3">
        <v>0.7581</v>
      </c>
      <c r="B7589" s="17">
        <v>0.27183628250000003</v>
      </c>
      <c r="C7589" s="17">
        <v>0.21060462590000001</v>
      </c>
      <c r="D7589" s="17">
        <v>0.19740473419999999</v>
      </c>
      <c r="E7589" s="74">
        <v>0.19454385709999999</v>
      </c>
      <c r="F7589" s="74">
        <v>0.17625225680000001</v>
      </c>
      <c r="G7589" s="17">
        <v>0.20991661040000001</v>
      </c>
      <c r="J7589" s="74"/>
      <c r="K7589" s="73"/>
      <c r="L7589" s="73"/>
      <c r="M7589" s="73"/>
      <c r="N7589" s="73"/>
      <c r="O7589" s="69"/>
      <c r="P7589" s="69"/>
      <c r="Q7589" s="69"/>
      <c r="R7589" s="69"/>
      <c r="S7589" s="69"/>
      <c r="T7589" s="69"/>
      <c r="U7589" s="69"/>
      <c r="V7589" s="72"/>
      <c r="W7589" s="71"/>
      <c r="X7589" s="71"/>
    </row>
    <row r="7590" spans="1:24" ht="15.75" thickBot="1">
      <c r="A7590" s="3">
        <v>0.75819999999999999</v>
      </c>
      <c r="B7590" s="17">
        <v>0.27196064390000002</v>
      </c>
      <c r="C7590" s="17">
        <v>0.21071844079999999</v>
      </c>
      <c r="D7590" s="17">
        <v>0.19751623939999999</v>
      </c>
      <c r="E7590" s="74">
        <v>0.19463722180000001</v>
      </c>
      <c r="F7590" s="74">
        <v>0.1763599361</v>
      </c>
      <c r="G7590" s="17">
        <v>0.2100163397</v>
      </c>
      <c r="J7590" s="74"/>
      <c r="K7590" s="73"/>
      <c r="L7590" s="73"/>
      <c r="M7590" s="73"/>
      <c r="N7590" s="73"/>
      <c r="O7590" s="69"/>
      <c r="P7590" s="69"/>
      <c r="Q7590" s="69"/>
      <c r="R7590" s="69"/>
      <c r="S7590" s="69"/>
      <c r="T7590" s="69"/>
      <c r="U7590" s="69"/>
      <c r="V7590" s="72"/>
      <c r="W7590" s="71"/>
      <c r="X7590" s="71"/>
    </row>
    <row r="7591" spans="1:24" ht="15.75" thickBot="1">
      <c r="A7591" s="3">
        <v>0.75829999999999997</v>
      </c>
      <c r="B7591" s="17">
        <v>0.27208503319999999</v>
      </c>
      <c r="C7591" s="17">
        <v>0.2108322873</v>
      </c>
      <c r="D7591" s="17">
        <v>0.19762777719999999</v>
      </c>
      <c r="E7591" s="74">
        <v>0.19473061350000001</v>
      </c>
      <c r="F7591" s="74">
        <v>0.17646764940000001</v>
      </c>
      <c r="G7591" s="17">
        <v>0.2101160966</v>
      </c>
      <c r="J7591" s="74"/>
      <c r="K7591" s="73"/>
      <c r="L7591" s="73"/>
      <c r="M7591" s="73"/>
      <c r="N7591" s="73"/>
      <c r="O7591" s="69"/>
      <c r="P7591" s="69"/>
      <c r="Q7591" s="69"/>
      <c r="R7591" s="69"/>
      <c r="S7591" s="69"/>
      <c r="T7591" s="69"/>
      <c r="U7591" s="69"/>
      <c r="V7591" s="72"/>
      <c r="W7591" s="71"/>
      <c r="X7591" s="71"/>
    </row>
    <row r="7592" spans="1:24" ht="15.75" thickBot="1">
      <c r="A7592" s="3">
        <v>0.75839999999999996</v>
      </c>
      <c r="B7592" s="17">
        <v>0.27220945050000001</v>
      </c>
      <c r="C7592" s="17">
        <v>0.21094616569999999</v>
      </c>
      <c r="D7592" s="17">
        <v>0.1977393476</v>
      </c>
      <c r="E7592" s="74">
        <v>0.19482403240000001</v>
      </c>
      <c r="F7592" s="74">
        <v>0.1765753967</v>
      </c>
      <c r="G7592" s="17">
        <v>0.2102158811</v>
      </c>
      <c r="J7592" s="74"/>
      <c r="K7592" s="73"/>
      <c r="L7592" s="73"/>
      <c r="M7592" s="73"/>
      <c r="N7592" s="73"/>
      <c r="O7592" s="69"/>
      <c r="P7592" s="69"/>
      <c r="Q7592" s="69"/>
      <c r="R7592" s="69"/>
      <c r="S7592" s="69"/>
      <c r="T7592" s="69"/>
      <c r="U7592" s="69"/>
      <c r="V7592" s="72"/>
      <c r="W7592" s="71"/>
      <c r="X7592" s="71"/>
    </row>
    <row r="7593" spans="1:24" ht="15.75" thickBot="1">
      <c r="A7593" s="3">
        <v>0.75849999999999995</v>
      </c>
      <c r="B7593" s="17">
        <v>0.2723338958</v>
      </c>
      <c r="C7593" s="17">
        <v>0.2110600758</v>
      </c>
      <c r="D7593" s="17">
        <v>0.19785095059999999</v>
      </c>
      <c r="E7593" s="74">
        <v>0.19491747849999999</v>
      </c>
      <c r="F7593" s="74">
        <v>0.17668317789999999</v>
      </c>
      <c r="G7593" s="17">
        <v>0.21031569310000001</v>
      </c>
      <c r="J7593" s="74"/>
      <c r="K7593" s="73"/>
      <c r="L7593" s="73"/>
      <c r="M7593" s="73"/>
      <c r="N7593" s="73"/>
      <c r="O7593" s="69"/>
      <c r="P7593" s="69"/>
      <c r="Q7593" s="69"/>
      <c r="R7593" s="69"/>
      <c r="S7593" s="69"/>
      <c r="T7593" s="69"/>
      <c r="U7593" s="69"/>
      <c r="V7593" s="72"/>
      <c r="W7593" s="71"/>
      <c r="X7593" s="71"/>
    </row>
    <row r="7594" spans="1:24" ht="15.75" thickBot="1">
      <c r="A7594" s="3">
        <v>0.75860000000000005</v>
      </c>
      <c r="B7594" s="17">
        <v>0.27245836899999998</v>
      </c>
      <c r="C7594" s="17">
        <v>0.2111740178</v>
      </c>
      <c r="D7594" s="17">
        <v>0.19796258629999999</v>
      </c>
      <c r="E7594" s="74">
        <v>0.19501095169999999</v>
      </c>
      <c r="F7594" s="74">
        <v>0.17679099309999999</v>
      </c>
      <c r="G7594" s="17">
        <v>0.2104155328</v>
      </c>
      <c r="J7594" s="74"/>
      <c r="K7594" s="73"/>
      <c r="L7594" s="73"/>
      <c r="M7594" s="73"/>
      <c r="N7594" s="73"/>
      <c r="O7594" s="69"/>
      <c r="P7594" s="69"/>
      <c r="Q7594" s="69"/>
      <c r="R7594" s="69"/>
      <c r="S7594" s="69"/>
      <c r="T7594" s="69"/>
      <c r="U7594" s="69"/>
      <c r="V7594" s="72"/>
      <c r="W7594" s="71"/>
      <c r="X7594" s="71"/>
    </row>
    <row r="7595" spans="1:24" ht="15.75" thickBot="1">
      <c r="A7595" s="3">
        <v>0.75870000000000004</v>
      </c>
      <c r="B7595" s="17">
        <v>0.27258287019999999</v>
      </c>
      <c r="C7595" s="17">
        <v>0.2112879916</v>
      </c>
      <c r="D7595" s="17">
        <v>0.1980742546</v>
      </c>
      <c r="E7595" s="74">
        <v>0.19510445209999999</v>
      </c>
      <c r="F7595" s="74">
        <v>0.17689884240000001</v>
      </c>
      <c r="G7595" s="17">
        <v>0.21051540020000001</v>
      </c>
      <c r="J7595" s="74"/>
      <c r="K7595" s="73"/>
      <c r="L7595" s="73"/>
      <c r="M7595" s="73"/>
      <c r="N7595" s="73"/>
      <c r="O7595" s="69"/>
      <c r="P7595" s="69"/>
      <c r="Q7595" s="69"/>
      <c r="R7595" s="69"/>
      <c r="S7595" s="69"/>
      <c r="T7595" s="69"/>
      <c r="U7595" s="69"/>
      <c r="V7595" s="72"/>
      <c r="W7595" s="71"/>
      <c r="X7595" s="71"/>
    </row>
    <row r="7596" spans="1:24" ht="15.75" thickBot="1">
      <c r="A7596" s="3">
        <v>0.75880000000000003</v>
      </c>
      <c r="B7596" s="17">
        <v>0.2727073995</v>
      </c>
      <c r="C7596" s="17">
        <v>0.21140199730000001</v>
      </c>
      <c r="D7596" s="17">
        <v>0.1981859557</v>
      </c>
      <c r="E7596" s="74">
        <v>0.1951979798</v>
      </c>
      <c r="F7596" s="74">
        <v>0.17700672570000001</v>
      </c>
      <c r="G7596" s="17">
        <v>0.2106152953</v>
      </c>
      <c r="J7596" s="74"/>
      <c r="K7596" s="73"/>
      <c r="L7596" s="73"/>
      <c r="M7596" s="73"/>
      <c r="N7596" s="73"/>
      <c r="O7596" s="69"/>
      <c r="P7596" s="69"/>
      <c r="Q7596" s="69"/>
      <c r="R7596" s="69"/>
      <c r="S7596" s="69"/>
      <c r="T7596" s="69"/>
      <c r="U7596" s="69"/>
      <c r="V7596" s="72"/>
      <c r="W7596" s="71"/>
      <c r="X7596" s="71"/>
    </row>
    <row r="7597" spans="1:24" ht="15.75" thickBot="1">
      <c r="A7597" s="3">
        <v>0.75890000000000002</v>
      </c>
      <c r="B7597" s="17">
        <v>0.27283195690000001</v>
      </c>
      <c r="C7597" s="17">
        <v>0.21151603490000001</v>
      </c>
      <c r="D7597" s="17">
        <v>0.19829768959999999</v>
      </c>
      <c r="E7597" s="74">
        <v>0.19529153469999999</v>
      </c>
      <c r="F7597" s="74">
        <v>0.1771146431</v>
      </c>
      <c r="G7597" s="17">
        <v>0.21071521809999999</v>
      </c>
      <c r="J7597" s="74"/>
      <c r="K7597" s="73"/>
      <c r="L7597" s="73"/>
      <c r="M7597" s="73"/>
      <c r="N7597" s="73"/>
      <c r="O7597" s="69"/>
      <c r="P7597" s="69"/>
      <c r="Q7597" s="69"/>
      <c r="R7597" s="69"/>
      <c r="S7597" s="69"/>
      <c r="T7597" s="69"/>
      <c r="U7597" s="69"/>
      <c r="V7597" s="72"/>
      <c r="W7597" s="71"/>
      <c r="X7597" s="71"/>
    </row>
    <row r="7598" spans="1:24" ht="15.75" thickBot="1">
      <c r="A7598" s="3">
        <v>0.75900000000000001</v>
      </c>
      <c r="B7598" s="17">
        <v>0.27295654229999999</v>
      </c>
      <c r="C7598" s="17">
        <v>0.21163010439999999</v>
      </c>
      <c r="D7598" s="17">
        <v>0.1984094562</v>
      </c>
      <c r="E7598" s="74">
        <v>0.195385117</v>
      </c>
      <c r="F7598" s="74">
        <v>0.17722259470000001</v>
      </c>
      <c r="G7598" s="17">
        <v>0.21081516859999999</v>
      </c>
      <c r="J7598" s="74"/>
      <c r="K7598" s="73"/>
      <c r="L7598" s="73"/>
      <c r="M7598" s="73"/>
      <c r="N7598" s="73"/>
      <c r="O7598" s="69"/>
      <c r="P7598" s="69"/>
      <c r="Q7598" s="69"/>
      <c r="R7598" s="69"/>
      <c r="S7598" s="69"/>
      <c r="T7598" s="69"/>
      <c r="U7598" s="69"/>
      <c r="V7598" s="72"/>
      <c r="W7598" s="71"/>
      <c r="X7598" s="71"/>
    </row>
    <row r="7599" spans="1:24" ht="15.75" thickBot="1">
      <c r="A7599" s="3">
        <v>0.7591</v>
      </c>
      <c r="B7599" s="17">
        <v>0.27308115589999998</v>
      </c>
      <c r="C7599" s="17">
        <v>0.21174420590000001</v>
      </c>
      <c r="D7599" s="17">
        <v>0.1985212556</v>
      </c>
      <c r="E7599" s="74">
        <v>0.19547872650000001</v>
      </c>
      <c r="F7599" s="74">
        <v>0.17733058039999999</v>
      </c>
      <c r="G7599" s="17">
        <v>0.21091514689999999</v>
      </c>
      <c r="J7599" s="74"/>
      <c r="K7599" s="73"/>
      <c r="L7599" s="73"/>
      <c r="M7599" s="73"/>
      <c r="N7599" s="73"/>
      <c r="O7599" s="69"/>
      <c r="P7599" s="69"/>
      <c r="Q7599" s="69"/>
      <c r="R7599" s="69"/>
      <c r="S7599" s="69"/>
      <c r="T7599" s="69"/>
      <c r="U7599" s="69"/>
      <c r="V7599" s="72"/>
      <c r="W7599" s="71"/>
      <c r="X7599" s="71"/>
    </row>
    <row r="7600" spans="1:24" ht="15.75" thickBot="1">
      <c r="A7600" s="3">
        <v>0.75919999999999999</v>
      </c>
      <c r="B7600" s="17">
        <v>0.27320579760000002</v>
      </c>
      <c r="C7600" s="17">
        <v>0.21185833940000001</v>
      </c>
      <c r="D7600" s="17">
        <v>0.1986330878</v>
      </c>
      <c r="E7600" s="74">
        <v>0.1955723634</v>
      </c>
      <c r="F7600" s="74">
        <v>0.17743860019999999</v>
      </c>
      <c r="G7600" s="17">
        <v>0.21101515300000001</v>
      </c>
      <c r="J7600" s="74"/>
      <c r="K7600" s="73"/>
      <c r="L7600" s="73"/>
      <c r="M7600" s="73"/>
      <c r="N7600" s="73"/>
      <c r="O7600" s="69"/>
      <c r="P7600" s="69"/>
      <c r="Q7600" s="69"/>
      <c r="R7600" s="69"/>
      <c r="S7600" s="69"/>
      <c r="T7600" s="69"/>
      <c r="U7600" s="69"/>
      <c r="V7600" s="72"/>
      <c r="W7600" s="71"/>
      <c r="X7600" s="71"/>
    </row>
    <row r="7601" spans="1:24" ht="15.75" thickBot="1">
      <c r="A7601" s="3">
        <v>0.75929999999999997</v>
      </c>
      <c r="B7601" s="17">
        <v>0.27333046750000001</v>
      </c>
      <c r="C7601" s="17">
        <v>0.2119725049</v>
      </c>
      <c r="D7601" s="17">
        <v>0.198744953</v>
      </c>
      <c r="E7601" s="74">
        <v>0.19566602759999999</v>
      </c>
      <c r="F7601" s="74">
        <v>0.1775466543</v>
      </c>
      <c r="G7601" s="17">
        <v>0.21111518700000001</v>
      </c>
      <c r="J7601" s="74"/>
      <c r="K7601" s="73"/>
      <c r="L7601" s="73"/>
      <c r="M7601" s="73"/>
      <c r="N7601" s="73"/>
      <c r="O7601" s="69"/>
      <c r="P7601" s="69"/>
      <c r="Q7601" s="69"/>
      <c r="R7601" s="69"/>
      <c r="S7601" s="69"/>
      <c r="T7601" s="69"/>
      <c r="U7601" s="69"/>
      <c r="V7601" s="72"/>
      <c r="W7601" s="71"/>
      <c r="X7601" s="71"/>
    </row>
    <row r="7602" spans="1:24" ht="15.75" thickBot="1">
      <c r="A7602" s="3">
        <v>0.75939999999999996</v>
      </c>
      <c r="B7602" s="17">
        <v>0.27345516549999999</v>
      </c>
      <c r="C7602" s="17">
        <v>0.2120867025</v>
      </c>
      <c r="D7602" s="17">
        <v>0.198856851</v>
      </c>
      <c r="E7602" s="74">
        <v>0.19575971919999999</v>
      </c>
      <c r="F7602" s="74">
        <v>0.17765474270000001</v>
      </c>
      <c r="G7602" s="17">
        <v>0.21121524880000001</v>
      </c>
      <c r="J7602" s="74"/>
      <c r="K7602" s="73"/>
      <c r="L7602" s="73"/>
      <c r="M7602" s="73"/>
      <c r="N7602" s="73"/>
      <c r="O7602" s="69"/>
      <c r="P7602" s="69"/>
      <c r="Q7602" s="69"/>
      <c r="R7602" s="69"/>
      <c r="S7602" s="69"/>
      <c r="T7602" s="69"/>
      <c r="U7602" s="69"/>
      <c r="V7602" s="72"/>
      <c r="W7602" s="71"/>
      <c r="X7602" s="71"/>
    </row>
    <row r="7603" spans="1:24" ht="15.75" thickBot="1">
      <c r="A7603" s="3">
        <v>0.75949999999999995</v>
      </c>
      <c r="B7603" s="17">
        <v>0.27357989179999997</v>
      </c>
      <c r="C7603" s="17">
        <v>0.21220093209999999</v>
      </c>
      <c r="D7603" s="17">
        <v>0.1989687819</v>
      </c>
      <c r="E7603" s="74">
        <v>0.19585343829999999</v>
      </c>
      <c r="F7603" s="74">
        <v>0.17776286529999999</v>
      </c>
      <c r="G7603" s="17">
        <v>0.2113153384</v>
      </c>
      <c r="J7603" s="74"/>
      <c r="K7603" s="73"/>
      <c r="L7603" s="73"/>
      <c r="M7603" s="73"/>
      <c r="N7603" s="73"/>
      <c r="O7603" s="69"/>
      <c r="P7603" s="69"/>
      <c r="Q7603" s="69"/>
      <c r="R7603" s="69"/>
      <c r="S7603" s="69"/>
      <c r="T7603" s="69"/>
      <c r="U7603" s="69"/>
      <c r="V7603" s="72"/>
      <c r="W7603" s="71"/>
      <c r="X7603" s="71"/>
    </row>
    <row r="7604" spans="1:24" ht="15.75" thickBot="1">
      <c r="A7604" s="3">
        <v>0.75960000000000005</v>
      </c>
      <c r="B7604" s="17">
        <v>0.27370464630000002</v>
      </c>
      <c r="C7604" s="17">
        <v>0.2123151939</v>
      </c>
      <c r="D7604" s="17">
        <v>0.19908074579999999</v>
      </c>
      <c r="E7604" s="74">
        <v>0.19594718480000001</v>
      </c>
      <c r="F7604" s="74">
        <v>0.17787102220000001</v>
      </c>
      <c r="G7604" s="17">
        <v>0.211415456</v>
      </c>
      <c r="J7604" s="74"/>
      <c r="K7604" s="73"/>
      <c r="L7604" s="73"/>
      <c r="M7604" s="73"/>
      <c r="N7604" s="73"/>
      <c r="O7604" s="69"/>
      <c r="P7604" s="69"/>
      <c r="Q7604" s="69"/>
      <c r="R7604" s="69"/>
      <c r="S7604" s="69"/>
      <c r="T7604" s="69"/>
      <c r="U7604" s="69"/>
      <c r="V7604" s="72"/>
      <c r="W7604" s="71"/>
      <c r="X7604" s="71"/>
    </row>
    <row r="7605" spans="1:24" ht="15.75" thickBot="1">
      <c r="A7605" s="3">
        <v>0.75970000000000004</v>
      </c>
      <c r="B7605" s="17">
        <v>0.27382942910000002</v>
      </c>
      <c r="C7605" s="17">
        <v>0.2124294877</v>
      </c>
      <c r="D7605" s="17">
        <v>0.1991927426</v>
      </c>
      <c r="E7605" s="74">
        <v>0.19604095869999999</v>
      </c>
      <c r="F7605" s="74">
        <v>0.17797921350000001</v>
      </c>
      <c r="G7605" s="17">
        <v>0.21151560150000001</v>
      </c>
      <c r="J7605" s="74"/>
      <c r="K7605" s="73"/>
      <c r="L7605" s="73"/>
      <c r="M7605" s="73"/>
      <c r="N7605" s="73"/>
      <c r="O7605" s="69"/>
      <c r="P7605" s="69"/>
      <c r="Q7605" s="69"/>
      <c r="R7605" s="69"/>
      <c r="S7605" s="69"/>
      <c r="T7605" s="69"/>
      <c r="U7605" s="69"/>
      <c r="V7605" s="72"/>
      <c r="W7605" s="71"/>
      <c r="X7605" s="71"/>
    </row>
    <row r="7606" spans="1:24" ht="15.75" thickBot="1">
      <c r="A7606" s="3">
        <v>0.75980000000000003</v>
      </c>
      <c r="B7606" s="17">
        <v>0.27395424019999998</v>
      </c>
      <c r="C7606" s="17">
        <v>0.21254381380000001</v>
      </c>
      <c r="D7606" s="17">
        <v>0.1993047724</v>
      </c>
      <c r="E7606" s="74">
        <v>0.19613476020000001</v>
      </c>
      <c r="F7606" s="74">
        <v>0.17808743909999999</v>
      </c>
      <c r="G7606" s="17">
        <v>0.21161577500000001</v>
      </c>
      <c r="J7606" s="74"/>
      <c r="K7606" s="73"/>
      <c r="L7606" s="73"/>
      <c r="M7606" s="73"/>
      <c r="N7606" s="73"/>
      <c r="O7606" s="69"/>
      <c r="P7606" s="69"/>
      <c r="Q7606" s="69"/>
      <c r="R7606" s="69"/>
      <c r="S7606" s="69"/>
      <c r="T7606" s="69"/>
      <c r="U7606" s="69"/>
      <c r="V7606" s="72"/>
      <c r="W7606" s="71"/>
      <c r="X7606" s="71"/>
    </row>
    <row r="7607" spans="1:24" ht="15.75" thickBot="1">
      <c r="A7607" s="3">
        <v>0.75990000000000002</v>
      </c>
      <c r="B7607" s="17">
        <v>0.2740790796</v>
      </c>
      <c r="C7607" s="17">
        <v>0.21265817200000001</v>
      </c>
      <c r="D7607" s="17">
        <v>0.19941683530000001</v>
      </c>
      <c r="E7607" s="74">
        <v>0.1962285892</v>
      </c>
      <c r="F7607" s="74">
        <v>0.17819569909999999</v>
      </c>
      <c r="G7607" s="17">
        <v>0.21171597650000001</v>
      </c>
      <c r="J7607" s="74"/>
      <c r="K7607" s="73"/>
      <c r="L7607" s="73"/>
      <c r="M7607" s="73"/>
      <c r="N7607" s="73"/>
      <c r="O7607" s="69"/>
      <c r="P7607" s="69"/>
      <c r="Q7607" s="69"/>
      <c r="R7607" s="69"/>
      <c r="S7607" s="69"/>
      <c r="T7607" s="69"/>
      <c r="U7607" s="69"/>
      <c r="V7607" s="72"/>
      <c r="W7607" s="71"/>
      <c r="X7607" s="71"/>
    </row>
    <row r="7608" spans="1:24" ht="15.75" thickBot="1">
      <c r="A7608" s="3">
        <v>0.76</v>
      </c>
      <c r="B7608" s="17">
        <v>0.27420394739999998</v>
      </c>
      <c r="C7608" s="17">
        <v>0.21277256250000001</v>
      </c>
      <c r="D7608" s="17">
        <v>0.19952893129999999</v>
      </c>
      <c r="E7608" s="74">
        <v>0.1963224458</v>
      </c>
      <c r="F7608" s="74">
        <v>0.17830399350000001</v>
      </c>
      <c r="G7608" s="17">
        <v>0.2118162059</v>
      </c>
      <c r="J7608" s="74"/>
      <c r="K7608" s="73"/>
      <c r="L7608" s="73"/>
      <c r="M7608" s="73"/>
      <c r="N7608" s="73"/>
      <c r="O7608" s="69"/>
      <c r="P7608" s="69"/>
      <c r="Q7608" s="69"/>
      <c r="R7608" s="69"/>
      <c r="S7608" s="69"/>
      <c r="T7608" s="69"/>
      <c r="U7608" s="69"/>
      <c r="V7608" s="72"/>
      <c r="W7608" s="71"/>
      <c r="X7608" s="71"/>
    </row>
    <row r="7609" spans="1:24" ht="15.75" thickBot="1">
      <c r="A7609" s="3">
        <v>0.7601</v>
      </c>
      <c r="B7609" s="17">
        <v>0.27432884349999997</v>
      </c>
      <c r="C7609" s="17">
        <v>0.21288698510000001</v>
      </c>
      <c r="D7609" s="17">
        <v>0.19964106030000001</v>
      </c>
      <c r="E7609" s="74">
        <v>0.19641632989999999</v>
      </c>
      <c r="F7609" s="74">
        <v>0.17841232239999999</v>
      </c>
      <c r="G7609" s="17">
        <v>0.21191646350000001</v>
      </c>
      <c r="J7609" s="74"/>
      <c r="K7609" s="73"/>
      <c r="L7609" s="73"/>
      <c r="M7609" s="73"/>
      <c r="N7609" s="73"/>
      <c r="O7609" s="69"/>
      <c r="P7609" s="69"/>
      <c r="Q7609" s="69"/>
      <c r="R7609" s="69"/>
      <c r="S7609" s="69"/>
      <c r="T7609" s="69"/>
      <c r="U7609" s="69"/>
      <c r="V7609" s="72"/>
      <c r="W7609" s="71"/>
      <c r="X7609" s="71"/>
    </row>
    <row r="7610" spans="1:24" ht="15.75" thickBot="1">
      <c r="A7610" s="3">
        <v>0.76019999999999999</v>
      </c>
      <c r="B7610" s="17">
        <v>0.2744537681</v>
      </c>
      <c r="C7610" s="17">
        <v>0.21300144009999999</v>
      </c>
      <c r="D7610" s="17">
        <v>0.19975322249999999</v>
      </c>
      <c r="E7610" s="74">
        <v>0.1965102416</v>
      </c>
      <c r="F7610" s="74">
        <v>0.1785206858</v>
      </c>
      <c r="G7610" s="17">
        <v>0.21201674910000001</v>
      </c>
      <c r="J7610" s="74"/>
      <c r="K7610" s="73"/>
      <c r="L7610" s="73"/>
      <c r="M7610" s="73"/>
      <c r="N7610" s="73"/>
      <c r="O7610" s="69"/>
      <c r="P7610" s="69"/>
      <c r="Q7610" s="69"/>
      <c r="R7610" s="69"/>
      <c r="S7610" s="69"/>
      <c r="T7610" s="69"/>
      <c r="U7610" s="69"/>
      <c r="V7610" s="72"/>
      <c r="W7610" s="71"/>
      <c r="X7610" s="71"/>
    </row>
    <row r="7611" spans="1:24" ht="15.75" thickBot="1">
      <c r="A7611" s="3">
        <v>0.76029999999999998</v>
      </c>
      <c r="B7611" s="17">
        <v>0.27457872100000003</v>
      </c>
      <c r="C7611" s="17">
        <v>0.21311592739999999</v>
      </c>
      <c r="D7611" s="17">
        <v>0.1998654178</v>
      </c>
      <c r="E7611" s="74">
        <v>0.19660418099999999</v>
      </c>
      <c r="F7611" s="74">
        <v>0.17862908359999999</v>
      </c>
      <c r="G7611" s="17">
        <v>0.2121170627</v>
      </c>
      <c r="J7611" s="74"/>
      <c r="K7611" s="73"/>
      <c r="L7611" s="73"/>
      <c r="M7611" s="73"/>
      <c r="N7611" s="73"/>
      <c r="O7611" s="69"/>
      <c r="P7611" s="69"/>
      <c r="Q7611" s="69"/>
      <c r="R7611" s="69"/>
      <c r="S7611" s="69"/>
      <c r="T7611" s="69"/>
      <c r="U7611" s="69"/>
      <c r="V7611" s="72"/>
      <c r="W7611" s="71"/>
      <c r="X7611" s="71"/>
    </row>
    <row r="7612" spans="1:24" ht="15.75" thickBot="1">
      <c r="A7612" s="3">
        <v>0.76039999999999996</v>
      </c>
      <c r="B7612" s="17">
        <v>0.27470370240000003</v>
      </c>
      <c r="C7612" s="17">
        <v>0.21323044699999999</v>
      </c>
      <c r="D7612" s="17">
        <v>0.19997764630000001</v>
      </c>
      <c r="E7612" s="74">
        <v>0.1966981481</v>
      </c>
      <c r="F7612" s="74">
        <v>0.17873751609999999</v>
      </c>
      <c r="G7612" s="17">
        <v>0.21221740459999999</v>
      </c>
      <c r="J7612" s="74"/>
      <c r="K7612" s="73"/>
      <c r="L7612" s="73"/>
      <c r="M7612" s="73"/>
      <c r="N7612" s="73"/>
      <c r="O7612" s="69"/>
      <c r="P7612" s="69"/>
      <c r="Q7612" s="69"/>
      <c r="R7612" s="69"/>
      <c r="S7612" s="69"/>
      <c r="T7612" s="69"/>
      <c r="U7612" s="69"/>
      <c r="V7612" s="72"/>
      <c r="W7612" s="71"/>
      <c r="X7612" s="71"/>
    </row>
    <row r="7613" spans="1:24" ht="15.75" thickBot="1">
      <c r="A7613" s="3">
        <v>0.76049999999999995</v>
      </c>
      <c r="B7613" s="17">
        <v>0.2748287123</v>
      </c>
      <c r="C7613" s="17">
        <v>0.21334499900000001</v>
      </c>
      <c r="D7613" s="17">
        <v>0.20008990800000001</v>
      </c>
      <c r="E7613" s="74">
        <v>0.19679214279999999</v>
      </c>
      <c r="F7613" s="74">
        <v>0.17884598299999999</v>
      </c>
      <c r="G7613" s="17">
        <v>0.2123177745</v>
      </c>
      <c r="J7613" s="74"/>
      <c r="K7613" s="73"/>
      <c r="L7613" s="73"/>
      <c r="M7613" s="73"/>
      <c r="N7613" s="73"/>
      <c r="O7613" s="69"/>
      <c r="P7613" s="69"/>
      <c r="Q7613" s="69"/>
      <c r="R7613" s="69"/>
      <c r="S7613" s="69"/>
      <c r="T7613" s="69"/>
      <c r="U7613" s="69"/>
      <c r="V7613" s="72"/>
      <c r="W7613" s="71"/>
      <c r="X7613" s="71"/>
    </row>
    <row r="7614" spans="1:24" ht="15.75" thickBot="1">
      <c r="A7614" s="3">
        <v>0.76060000000000005</v>
      </c>
      <c r="B7614" s="17">
        <v>0.2749537507</v>
      </c>
      <c r="C7614" s="17">
        <v>0.21345958330000001</v>
      </c>
      <c r="D7614" s="17">
        <v>0.20020220289999999</v>
      </c>
      <c r="E7614" s="74">
        <v>0.19688616519999999</v>
      </c>
      <c r="F7614" s="74">
        <v>0.17895448459999999</v>
      </c>
      <c r="G7614" s="17">
        <v>0.21241817269999999</v>
      </c>
      <c r="J7614" s="74"/>
      <c r="K7614" s="73"/>
      <c r="L7614" s="73"/>
      <c r="M7614" s="73"/>
      <c r="N7614" s="73"/>
      <c r="O7614" s="69"/>
      <c r="P7614" s="69"/>
      <c r="Q7614" s="69"/>
      <c r="R7614" s="69"/>
      <c r="S7614" s="69"/>
      <c r="T7614" s="69"/>
      <c r="U7614" s="69"/>
      <c r="V7614" s="72"/>
      <c r="W7614" s="71"/>
      <c r="X7614" s="71"/>
    </row>
    <row r="7615" spans="1:24" ht="15.75" thickBot="1">
      <c r="A7615" s="3">
        <v>0.76070000000000004</v>
      </c>
      <c r="B7615" s="17">
        <v>0.27507881760000003</v>
      </c>
      <c r="C7615" s="17">
        <v>0.2135742001</v>
      </c>
      <c r="D7615" s="17">
        <v>0.2003145311</v>
      </c>
      <c r="E7615" s="74">
        <v>0.19698021539999999</v>
      </c>
      <c r="F7615" s="74">
        <v>0.17906302090000001</v>
      </c>
      <c r="G7615" s="17">
        <v>0.212518599</v>
      </c>
      <c r="J7615" s="74"/>
      <c r="K7615" s="73"/>
      <c r="L7615" s="73"/>
      <c r="M7615" s="73"/>
      <c r="N7615" s="73"/>
      <c r="O7615" s="69"/>
      <c r="P7615" s="69"/>
      <c r="Q7615" s="69"/>
      <c r="R7615" s="69"/>
      <c r="S7615" s="69"/>
      <c r="T7615" s="69"/>
      <c r="U7615" s="69"/>
      <c r="V7615" s="72"/>
      <c r="W7615" s="71"/>
      <c r="X7615" s="71"/>
    </row>
    <row r="7616" spans="1:24" ht="15.75" thickBot="1">
      <c r="A7616" s="3">
        <v>0.76080000000000003</v>
      </c>
      <c r="B7616" s="17">
        <v>0.27520391309999997</v>
      </c>
      <c r="C7616" s="17">
        <v>0.21368884930000001</v>
      </c>
      <c r="D7616" s="17">
        <v>0.2004268927</v>
      </c>
      <c r="E7616" s="74">
        <v>0.19707429339999999</v>
      </c>
      <c r="F7616" s="74">
        <v>0.1791715918</v>
      </c>
      <c r="G7616" s="17">
        <v>0.2126190536</v>
      </c>
      <c r="J7616" s="74"/>
      <c r="K7616" s="73"/>
      <c r="L7616" s="73"/>
      <c r="M7616" s="73"/>
      <c r="N7616" s="73"/>
      <c r="O7616" s="69"/>
      <c r="P7616" s="69"/>
      <c r="Q7616" s="69"/>
      <c r="R7616" s="69"/>
      <c r="S7616" s="69"/>
      <c r="T7616" s="69"/>
      <c r="U7616" s="69"/>
      <c r="V7616" s="72"/>
      <c r="W7616" s="71"/>
      <c r="X7616" s="71"/>
    </row>
    <row r="7617" spans="1:24" ht="15.75" thickBot="1">
      <c r="A7617" s="3">
        <v>0.76090000000000002</v>
      </c>
      <c r="B7617" s="17">
        <v>0.27532903710000001</v>
      </c>
      <c r="C7617" s="17">
        <v>0.21380353099999999</v>
      </c>
      <c r="D7617" s="17">
        <v>0.2005392875</v>
      </c>
      <c r="E7617" s="74">
        <v>0.1971683991</v>
      </c>
      <c r="F7617" s="74">
        <v>0.1792801973</v>
      </c>
      <c r="G7617" s="17">
        <v>0.21271953639999999</v>
      </c>
      <c r="J7617" s="74"/>
      <c r="K7617" s="73"/>
      <c r="L7617" s="73"/>
      <c r="M7617" s="73"/>
      <c r="N7617" s="73"/>
      <c r="O7617" s="69"/>
      <c r="P7617" s="69"/>
      <c r="Q7617" s="69"/>
      <c r="R7617" s="69"/>
      <c r="S7617" s="69"/>
      <c r="T7617" s="69"/>
      <c r="U7617" s="69"/>
      <c r="V7617" s="72"/>
      <c r="W7617" s="71"/>
      <c r="X7617" s="71"/>
    </row>
    <row r="7618" spans="1:24" ht="15.75" thickBot="1">
      <c r="A7618" s="3">
        <v>0.76100000000000001</v>
      </c>
      <c r="B7618" s="17">
        <v>0.27545418980000003</v>
      </c>
      <c r="C7618" s="17">
        <v>0.2139182452</v>
      </c>
      <c r="D7618" s="17">
        <v>0.20065171570000001</v>
      </c>
      <c r="E7618" s="74">
        <v>0.19726253269999999</v>
      </c>
      <c r="F7618" s="74">
        <v>0.1793888377</v>
      </c>
      <c r="G7618" s="17">
        <v>0.2128200475</v>
      </c>
      <c r="J7618" s="74"/>
      <c r="K7618" s="73"/>
      <c r="L7618" s="73"/>
      <c r="M7618" s="73"/>
      <c r="N7618" s="73"/>
      <c r="O7618" s="69"/>
      <c r="P7618" s="69"/>
      <c r="Q7618" s="69"/>
      <c r="R7618" s="69"/>
      <c r="S7618" s="69"/>
      <c r="T7618" s="69"/>
      <c r="U7618" s="69"/>
      <c r="V7618" s="72"/>
      <c r="W7618" s="71"/>
      <c r="X7618" s="71"/>
    </row>
    <row r="7619" spans="1:24" ht="15.75" thickBot="1">
      <c r="A7619" s="3">
        <v>0.7611</v>
      </c>
      <c r="B7619" s="17">
        <v>0.27557937110000003</v>
      </c>
      <c r="C7619" s="17">
        <v>0.21403299200000001</v>
      </c>
      <c r="D7619" s="17">
        <v>0.2007641772</v>
      </c>
      <c r="E7619" s="74">
        <v>0.19735669410000001</v>
      </c>
      <c r="F7619" s="74">
        <v>0.1794975127</v>
      </c>
      <c r="G7619" s="17">
        <v>0.21292058689999999</v>
      </c>
      <c r="J7619" s="74"/>
      <c r="K7619" s="73"/>
      <c r="L7619" s="73"/>
      <c r="M7619" s="73"/>
      <c r="N7619" s="73"/>
      <c r="O7619" s="69"/>
      <c r="P7619" s="69"/>
      <c r="Q7619" s="69"/>
      <c r="R7619" s="69"/>
      <c r="S7619" s="69"/>
      <c r="T7619" s="69"/>
      <c r="U7619" s="69"/>
      <c r="V7619" s="72"/>
      <c r="W7619" s="71"/>
      <c r="X7619" s="71"/>
    </row>
    <row r="7620" spans="1:24" ht="15.75" thickBot="1">
      <c r="A7620" s="3">
        <v>0.76119999999999999</v>
      </c>
      <c r="B7620" s="17">
        <v>0.275704581</v>
      </c>
      <c r="C7620" s="17">
        <v>0.21414777130000001</v>
      </c>
      <c r="D7620" s="17">
        <v>0.20087667219999999</v>
      </c>
      <c r="E7620" s="74">
        <v>0.1974508834</v>
      </c>
      <c r="F7620" s="74">
        <v>0.1796062226</v>
      </c>
      <c r="G7620" s="17">
        <v>0.21302115469999999</v>
      </c>
      <c r="J7620" s="74"/>
      <c r="K7620" s="73"/>
      <c r="L7620" s="73"/>
      <c r="M7620" s="73"/>
      <c r="N7620" s="73"/>
      <c r="O7620" s="69"/>
      <c r="P7620" s="69"/>
      <c r="Q7620" s="69"/>
      <c r="R7620" s="69"/>
      <c r="S7620" s="69"/>
      <c r="T7620" s="69"/>
      <c r="U7620" s="69"/>
      <c r="V7620" s="72"/>
      <c r="W7620" s="71"/>
      <c r="X7620" s="71"/>
    </row>
    <row r="7621" spans="1:24" ht="15.75" thickBot="1">
      <c r="A7621" s="3">
        <v>0.76129999999999998</v>
      </c>
      <c r="B7621" s="17">
        <v>0.27582981969999998</v>
      </c>
      <c r="C7621" s="17">
        <v>0.2142625832</v>
      </c>
      <c r="D7621" s="17">
        <v>0.20098920070000001</v>
      </c>
      <c r="E7621" s="74">
        <v>0.1975451007</v>
      </c>
      <c r="F7621" s="74">
        <v>0.17971496719999999</v>
      </c>
      <c r="G7621" s="17">
        <v>0.21312175089999999</v>
      </c>
      <c r="J7621" s="74"/>
      <c r="K7621" s="73"/>
      <c r="L7621" s="73"/>
      <c r="M7621" s="73"/>
      <c r="N7621" s="73"/>
      <c r="O7621" s="69"/>
      <c r="P7621" s="69"/>
      <c r="Q7621" s="69"/>
      <c r="R7621" s="69"/>
      <c r="S7621" s="69"/>
      <c r="T7621" s="69"/>
      <c r="U7621" s="69"/>
      <c r="V7621" s="72"/>
      <c r="W7621" s="71"/>
      <c r="X7621" s="71"/>
    </row>
    <row r="7622" spans="1:24" ht="15.75" thickBot="1">
      <c r="A7622" s="3">
        <v>0.76139999999999997</v>
      </c>
      <c r="B7622" s="17">
        <v>0.27595508699999999</v>
      </c>
      <c r="C7622" s="17">
        <v>0.21437742770000001</v>
      </c>
      <c r="D7622" s="17">
        <v>0.20110176260000001</v>
      </c>
      <c r="E7622" s="74">
        <v>0.1976393458</v>
      </c>
      <c r="F7622" s="74">
        <v>0.17982374670000001</v>
      </c>
      <c r="G7622" s="17">
        <v>0.2132223754</v>
      </c>
      <c r="J7622" s="74"/>
      <c r="K7622" s="73"/>
      <c r="L7622" s="73"/>
      <c r="M7622" s="73"/>
      <c r="N7622" s="73"/>
      <c r="O7622" s="69"/>
      <c r="P7622" s="69"/>
      <c r="Q7622" s="69"/>
      <c r="R7622" s="69"/>
      <c r="S7622" s="69"/>
      <c r="T7622" s="69"/>
      <c r="U7622" s="69"/>
      <c r="V7622" s="72"/>
      <c r="W7622" s="71"/>
      <c r="X7622" s="71"/>
    </row>
    <row r="7623" spans="1:24" ht="15.75" thickBot="1">
      <c r="A7623" s="3">
        <v>0.76149999999999995</v>
      </c>
      <c r="B7623" s="17">
        <v>0.27608038309999999</v>
      </c>
      <c r="C7623" s="17">
        <v>0.21449230480000001</v>
      </c>
      <c r="D7623" s="17">
        <v>0.20121435800000001</v>
      </c>
      <c r="E7623" s="74">
        <v>0.19773361889999999</v>
      </c>
      <c r="F7623" s="74">
        <v>0.1799325611</v>
      </c>
      <c r="G7623" s="17">
        <v>0.21332302829999999</v>
      </c>
      <c r="J7623" s="74"/>
      <c r="K7623" s="73"/>
      <c r="L7623" s="73"/>
      <c r="M7623" s="73"/>
      <c r="N7623" s="73"/>
      <c r="O7623" s="69"/>
      <c r="P7623" s="69"/>
      <c r="Q7623" s="69"/>
      <c r="R7623" s="69"/>
      <c r="S7623" s="69"/>
      <c r="T7623" s="69"/>
      <c r="U7623" s="69"/>
      <c r="V7623" s="72"/>
      <c r="W7623" s="71"/>
      <c r="X7623" s="71"/>
    </row>
    <row r="7624" spans="1:24" ht="15.75" thickBot="1">
      <c r="A7624" s="3">
        <v>0.76160000000000005</v>
      </c>
      <c r="B7624" s="17">
        <v>0.27620570789999999</v>
      </c>
      <c r="C7624" s="17">
        <v>0.21460721469999999</v>
      </c>
      <c r="D7624" s="17">
        <v>0.2013269869</v>
      </c>
      <c r="E7624" s="74">
        <v>0.19782791999999999</v>
      </c>
      <c r="F7624" s="74">
        <v>0.18004141039999999</v>
      </c>
      <c r="G7624" s="17">
        <v>0.21342370969999999</v>
      </c>
      <c r="J7624" s="74"/>
      <c r="K7624" s="73"/>
      <c r="L7624" s="73"/>
      <c r="M7624" s="73"/>
      <c r="N7624" s="73"/>
      <c r="O7624" s="69"/>
      <c r="P7624" s="69"/>
      <c r="Q7624" s="69"/>
      <c r="R7624" s="69"/>
      <c r="S7624" s="69"/>
      <c r="T7624" s="69"/>
      <c r="U7624" s="69"/>
      <c r="V7624" s="72"/>
      <c r="W7624" s="71"/>
      <c r="X7624" s="71"/>
    </row>
    <row r="7625" spans="1:24" ht="15.75" thickBot="1">
      <c r="A7625" s="3">
        <v>0.76170000000000004</v>
      </c>
      <c r="B7625" s="17">
        <v>0.27633106159999998</v>
      </c>
      <c r="C7625" s="17">
        <v>0.21472215720000001</v>
      </c>
      <c r="D7625" s="17">
        <v>0.2014396494</v>
      </c>
      <c r="E7625" s="74">
        <v>0.1979222491</v>
      </c>
      <c r="F7625" s="74">
        <v>0.18015029460000001</v>
      </c>
      <c r="G7625" s="17">
        <v>0.21352441959999999</v>
      </c>
      <c r="J7625" s="74"/>
      <c r="K7625" s="73"/>
      <c r="L7625" s="73"/>
      <c r="M7625" s="73"/>
      <c r="N7625" s="73"/>
      <c r="O7625" s="69"/>
      <c r="P7625" s="69"/>
      <c r="Q7625" s="69"/>
      <c r="R7625" s="69"/>
      <c r="S7625" s="69"/>
      <c r="T7625" s="69"/>
      <c r="U7625" s="69"/>
      <c r="V7625" s="72"/>
      <c r="W7625" s="71"/>
      <c r="X7625" s="71"/>
    </row>
    <row r="7626" spans="1:24" ht="15.75" thickBot="1">
      <c r="A7626" s="3">
        <v>0.76180000000000003</v>
      </c>
      <c r="B7626" s="17">
        <v>0.27645644400000002</v>
      </c>
      <c r="C7626" s="17">
        <v>0.2148371325</v>
      </c>
      <c r="D7626" s="17">
        <v>0.20155234550000001</v>
      </c>
      <c r="E7626" s="74">
        <v>0.19801660630000001</v>
      </c>
      <c r="F7626" s="74">
        <v>0.18025921380000001</v>
      </c>
      <c r="G7626" s="17">
        <v>0.21362515800000001</v>
      </c>
      <c r="J7626" s="74"/>
      <c r="K7626" s="73"/>
      <c r="L7626" s="73"/>
      <c r="M7626" s="73"/>
      <c r="N7626" s="73"/>
      <c r="O7626" s="69"/>
      <c r="P7626" s="69"/>
      <c r="Q7626" s="69"/>
      <c r="R7626" s="69"/>
      <c r="S7626" s="69"/>
      <c r="T7626" s="69"/>
      <c r="U7626" s="69"/>
      <c r="V7626" s="72"/>
      <c r="W7626" s="71"/>
      <c r="X7626" s="71"/>
    </row>
    <row r="7627" spans="1:24" ht="15.75" thickBot="1">
      <c r="A7627" s="3">
        <v>0.76190000000000002</v>
      </c>
      <c r="B7627" s="17">
        <v>0.27658185530000001</v>
      </c>
      <c r="C7627" s="17">
        <v>0.2149521405</v>
      </c>
      <c r="D7627" s="17">
        <v>0.20166507519999999</v>
      </c>
      <c r="E7627" s="74">
        <v>0.1981109915</v>
      </c>
      <c r="F7627" s="74">
        <v>0.180368168</v>
      </c>
      <c r="G7627" s="17">
        <v>0.2137259249</v>
      </c>
      <c r="J7627" s="74"/>
      <c r="K7627" s="73"/>
      <c r="L7627" s="73"/>
      <c r="M7627" s="73"/>
      <c r="N7627" s="73"/>
      <c r="O7627" s="69"/>
      <c r="P7627" s="69"/>
      <c r="Q7627" s="69"/>
      <c r="R7627" s="69"/>
      <c r="S7627" s="69"/>
      <c r="T7627" s="69"/>
      <c r="U7627" s="69"/>
      <c r="V7627" s="72"/>
      <c r="W7627" s="71"/>
      <c r="X7627" s="71"/>
    </row>
    <row r="7628" spans="1:24" ht="15.75" thickBot="1">
      <c r="A7628" s="3">
        <v>0.76200000000000001</v>
      </c>
      <c r="B7628" s="17">
        <v>0.27670729550000001</v>
      </c>
      <c r="C7628" s="17">
        <v>0.2150671814</v>
      </c>
      <c r="D7628" s="17">
        <v>0.20177783860000001</v>
      </c>
      <c r="E7628" s="74">
        <v>0.19820540480000001</v>
      </c>
      <c r="F7628" s="74">
        <v>0.18047715719999999</v>
      </c>
      <c r="G7628" s="17">
        <v>0.2138267204</v>
      </c>
      <c r="J7628" s="74"/>
      <c r="K7628" s="73"/>
      <c r="L7628" s="73"/>
      <c r="M7628" s="73"/>
      <c r="N7628" s="73"/>
      <c r="O7628" s="69"/>
      <c r="P7628" s="69"/>
      <c r="Q7628" s="69"/>
      <c r="R7628" s="69"/>
      <c r="S7628" s="69"/>
      <c r="T7628" s="69"/>
      <c r="U7628" s="69"/>
      <c r="V7628" s="72"/>
      <c r="W7628" s="71"/>
      <c r="X7628" s="71"/>
    </row>
    <row r="7629" spans="1:24" ht="15.75" thickBot="1">
      <c r="A7629" s="3">
        <v>0.7621</v>
      </c>
      <c r="B7629" s="17">
        <v>0.27683276449999999</v>
      </c>
      <c r="C7629" s="17">
        <v>0.21518225499999999</v>
      </c>
      <c r="D7629" s="17">
        <v>0.20189063560000001</v>
      </c>
      <c r="E7629" s="74">
        <v>0.1982998463</v>
      </c>
      <c r="F7629" s="74">
        <v>0.1805861815</v>
      </c>
      <c r="G7629" s="17">
        <v>0.21392754450000001</v>
      </c>
      <c r="J7629" s="74"/>
      <c r="K7629" s="73"/>
      <c r="L7629" s="73"/>
      <c r="M7629" s="73"/>
      <c r="N7629" s="73"/>
      <c r="O7629" s="69"/>
      <c r="P7629" s="69"/>
      <c r="Q7629" s="69"/>
      <c r="R7629" s="69"/>
      <c r="S7629" s="69"/>
      <c r="T7629" s="69"/>
      <c r="U7629" s="69"/>
      <c r="V7629" s="72"/>
      <c r="W7629" s="71"/>
      <c r="X7629" s="71"/>
    </row>
    <row r="7630" spans="1:24" ht="15.75" thickBot="1">
      <c r="A7630" s="3">
        <v>0.76219999999999999</v>
      </c>
      <c r="B7630" s="17">
        <v>0.2769582625</v>
      </c>
      <c r="C7630" s="17">
        <v>0.21529736150000001</v>
      </c>
      <c r="D7630" s="17">
        <v>0.2020034664</v>
      </c>
      <c r="E7630" s="74">
        <v>0.19839431590000001</v>
      </c>
      <c r="F7630" s="74">
        <v>0.1806952409</v>
      </c>
      <c r="G7630" s="17">
        <v>0.2140283972</v>
      </c>
      <c r="J7630" s="74"/>
      <c r="K7630" s="73"/>
      <c r="L7630" s="73"/>
      <c r="M7630" s="73"/>
      <c r="N7630" s="73"/>
      <c r="O7630" s="69"/>
      <c r="P7630" s="69"/>
      <c r="Q7630" s="69"/>
      <c r="R7630" s="69"/>
      <c r="S7630" s="69"/>
      <c r="T7630" s="69"/>
      <c r="U7630" s="69"/>
      <c r="V7630" s="72"/>
      <c r="W7630" s="71"/>
      <c r="X7630" s="71"/>
    </row>
    <row r="7631" spans="1:24" ht="15.75" thickBot="1">
      <c r="A7631" s="3">
        <v>0.76229999999999998</v>
      </c>
      <c r="B7631" s="17">
        <v>0.27708378950000001</v>
      </c>
      <c r="C7631" s="17">
        <v>0.2154125009</v>
      </c>
      <c r="D7631" s="17">
        <v>0.20211633079999999</v>
      </c>
      <c r="E7631" s="74">
        <v>0.19848881369999999</v>
      </c>
      <c r="F7631" s="74">
        <v>0.18080433539999999</v>
      </c>
      <c r="G7631" s="17">
        <v>0.21412927849999999</v>
      </c>
      <c r="J7631" s="74"/>
      <c r="K7631" s="73"/>
      <c r="L7631" s="73"/>
      <c r="M7631" s="73"/>
      <c r="N7631" s="73"/>
      <c r="O7631" s="69"/>
      <c r="P7631" s="69"/>
      <c r="Q7631" s="69"/>
      <c r="R7631" s="69"/>
      <c r="S7631" s="69"/>
      <c r="T7631" s="69"/>
      <c r="U7631" s="69"/>
      <c r="V7631" s="72"/>
      <c r="W7631" s="71"/>
      <c r="X7631" s="71"/>
    </row>
    <row r="7632" spans="1:24" ht="15.75" thickBot="1">
      <c r="A7632" s="3">
        <v>0.76239999999999997</v>
      </c>
      <c r="B7632" s="17">
        <v>0.27720934539999997</v>
      </c>
      <c r="C7632" s="17">
        <v>0.21552767319999999</v>
      </c>
      <c r="D7632" s="17">
        <v>0.20222922909999999</v>
      </c>
      <c r="E7632" s="74">
        <v>0.1985833397</v>
      </c>
      <c r="F7632" s="74">
        <v>0.180913465</v>
      </c>
      <c r="G7632" s="17">
        <v>0.2142301885</v>
      </c>
      <c r="J7632" s="74"/>
      <c r="K7632" s="73"/>
      <c r="L7632" s="73"/>
      <c r="M7632" s="73"/>
      <c r="N7632" s="73"/>
      <c r="O7632" s="69"/>
      <c r="P7632" s="69"/>
      <c r="Q7632" s="69"/>
      <c r="R7632" s="69"/>
      <c r="S7632" s="69"/>
      <c r="T7632" s="69"/>
      <c r="U7632" s="69"/>
      <c r="V7632" s="72"/>
      <c r="W7632" s="71"/>
      <c r="X7632" s="71"/>
    </row>
    <row r="7633" spans="1:24" ht="15.75" thickBot="1">
      <c r="A7633" s="3">
        <v>0.76249999999999996</v>
      </c>
      <c r="B7633" s="17">
        <v>0.2773349303</v>
      </c>
      <c r="C7633" s="17">
        <v>0.2156428785</v>
      </c>
      <c r="D7633" s="17">
        <v>0.20234216120000001</v>
      </c>
      <c r="E7633" s="74">
        <v>0.19867789390000001</v>
      </c>
      <c r="F7633" s="74">
        <v>0.1810226298</v>
      </c>
      <c r="G7633" s="17">
        <v>0.2143311272</v>
      </c>
      <c r="J7633" s="74"/>
      <c r="K7633" s="73"/>
      <c r="L7633" s="73"/>
      <c r="M7633" s="73"/>
      <c r="N7633" s="73"/>
      <c r="O7633" s="69"/>
      <c r="P7633" s="69"/>
      <c r="Q7633" s="69"/>
      <c r="R7633" s="69"/>
      <c r="S7633" s="69"/>
      <c r="T7633" s="69"/>
      <c r="U7633" s="69"/>
      <c r="V7633" s="72"/>
      <c r="W7633" s="71"/>
      <c r="X7633" s="71"/>
    </row>
    <row r="7634" spans="1:24" ht="15.75" thickBot="1">
      <c r="A7634" s="3">
        <v>0.76259999999999994</v>
      </c>
      <c r="B7634" s="17">
        <v>0.27746054419999999</v>
      </c>
      <c r="C7634" s="17">
        <v>0.2157581167</v>
      </c>
      <c r="D7634" s="17">
        <v>0.20245512709999999</v>
      </c>
      <c r="E7634" s="74">
        <v>0.19877247640000001</v>
      </c>
      <c r="F7634" s="74">
        <v>0.18113182990000001</v>
      </c>
      <c r="G7634" s="17">
        <v>0.21443209460000001</v>
      </c>
      <c r="J7634" s="74"/>
      <c r="K7634" s="73"/>
      <c r="L7634" s="73"/>
      <c r="M7634" s="73"/>
      <c r="N7634" s="73"/>
      <c r="O7634" s="69"/>
      <c r="P7634" s="69"/>
      <c r="Q7634" s="69"/>
      <c r="R7634" s="69"/>
      <c r="S7634" s="69"/>
      <c r="T7634" s="69"/>
      <c r="U7634" s="69"/>
      <c r="V7634" s="72"/>
      <c r="W7634" s="71"/>
      <c r="X7634" s="71"/>
    </row>
    <row r="7635" spans="1:24" ht="15.75" thickBot="1">
      <c r="A7635" s="3">
        <v>0.76270000000000004</v>
      </c>
      <c r="B7635" s="17">
        <v>0.2775861872</v>
      </c>
      <c r="C7635" s="17">
        <v>0.21587338789999999</v>
      </c>
      <c r="D7635" s="17">
        <v>0.2025681268</v>
      </c>
      <c r="E7635" s="74">
        <v>0.19886708719999999</v>
      </c>
      <c r="F7635" s="74">
        <v>0.1812410652</v>
      </c>
      <c r="G7635" s="17">
        <v>0.21453309079999999</v>
      </c>
      <c r="J7635" s="74"/>
      <c r="K7635" s="73"/>
      <c r="L7635" s="73"/>
      <c r="M7635" s="73"/>
      <c r="N7635" s="73"/>
      <c r="O7635" s="69"/>
      <c r="P7635" s="69"/>
      <c r="Q7635" s="69"/>
      <c r="R7635" s="69"/>
      <c r="S7635" s="69"/>
      <c r="T7635" s="69"/>
      <c r="U7635" s="69"/>
      <c r="V7635" s="72"/>
      <c r="W7635" s="71"/>
      <c r="X7635" s="71"/>
    </row>
    <row r="7636" spans="1:24" ht="15.75" thickBot="1">
      <c r="A7636" s="3">
        <v>0.76280000000000003</v>
      </c>
      <c r="B7636" s="17">
        <v>0.27771185929999997</v>
      </c>
      <c r="C7636" s="17">
        <v>0.21598869209999999</v>
      </c>
      <c r="D7636" s="17">
        <v>0.2026811604</v>
      </c>
      <c r="E7636" s="74">
        <v>0.1989617263</v>
      </c>
      <c r="F7636" s="74">
        <v>0.1813503357</v>
      </c>
      <c r="G7636" s="17">
        <v>0.2146341158</v>
      </c>
      <c r="J7636" s="74"/>
      <c r="K7636" s="73"/>
      <c r="L7636" s="73"/>
      <c r="M7636" s="73"/>
      <c r="N7636" s="73"/>
      <c r="O7636" s="69"/>
      <c r="P7636" s="69"/>
      <c r="Q7636" s="69"/>
      <c r="R7636" s="69"/>
      <c r="S7636" s="69"/>
      <c r="T7636" s="69"/>
      <c r="U7636" s="69"/>
      <c r="V7636" s="72"/>
      <c r="W7636" s="71"/>
      <c r="X7636" s="71"/>
    </row>
    <row r="7637" spans="1:24" ht="15.75" thickBot="1">
      <c r="A7637" s="3">
        <v>0.76290000000000002</v>
      </c>
      <c r="B7637" s="17">
        <v>0.27783756040000002</v>
      </c>
      <c r="C7637" s="17">
        <v>0.21610402940000001</v>
      </c>
      <c r="D7637" s="17">
        <v>0.20279422799999999</v>
      </c>
      <c r="E7637" s="74">
        <v>0.1990563937</v>
      </c>
      <c r="F7637" s="74">
        <v>0.1814596416</v>
      </c>
      <c r="G7637" s="17">
        <v>0.21473516949999999</v>
      </c>
      <c r="J7637" s="74"/>
      <c r="K7637" s="73"/>
      <c r="L7637" s="73"/>
      <c r="M7637" s="73"/>
      <c r="N7637" s="73"/>
      <c r="O7637" s="69"/>
      <c r="P7637" s="69"/>
      <c r="Q7637" s="69"/>
      <c r="R7637" s="69"/>
      <c r="S7637" s="69"/>
      <c r="T7637" s="69"/>
      <c r="U7637" s="69"/>
      <c r="V7637" s="72"/>
      <c r="W7637" s="71"/>
      <c r="X7637" s="71"/>
    </row>
    <row r="7638" spans="1:24" ht="15.75" thickBot="1">
      <c r="A7638" s="3">
        <v>0.76300000000000001</v>
      </c>
      <c r="B7638" s="17">
        <v>0.27796329069999998</v>
      </c>
      <c r="C7638" s="17">
        <v>0.21621939979999999</v>
      </c>
      <c r="D7638" s="17">
        <v>0.20290732950000001</v>
      </c>
      <c r="E7638" s="74">
        <v>0.19915108949999999</v>
      </c>
      <c r="F7638" s="74">
        <v>0.1815689828</v>
      </c>
      <c r="G7638" s="17">
        <v>0.21483625210000001</v>
      </c>
      <c r="J7638" s="74"/>
      <c r="K7638" s="73"/>
      <c r="L7638" s="73"/>
      <c r="M7638" s="73"/>
      <c r="N7638" s="73"/>
      <c r="O7638" s="69"/>
      <c r="P7638" s="69"/>
      <c r="Q7638" s="69"/>
      <c r="R7638" s="69"/>
      <c r="S7638" s="69"/>
      <c r="T7638" s="69"/>
      <c r="U7638" s="69"/>
      <c r="V7638" s="72"/>
      <c r="W7638" s="71"/>
      <c r="X7638" s="71"/>
    </row>
    <row r="7639" spans="1:24" ht="15.75" thickBot="1">
      <c r="A7639" s="3">
        <v>0.7631</v>
      </c>
      <c r="B7639" s="17">
        <v>0.27808905020000002</v>
      </c>
      <c r="C7639" s="17">
        <v>0.21633480329999999</v>
      </c>
      <c r="D7639" s="17">
        <v>0.20302046500000001</v>
      </c>
      <c r="E7639" s="74">
        <v>0.1992458138</v>
      </c>
      <c r="F7639" s="74">
        <v>0.18167835930000001</v>
      </c>
      <c r="G7639" s="17">
        <v>0.21493736359999999</v>
      </c>
      <c r="J7639" s="74"/>
      <c r="K7639" s="73"/>
      <c r="L7639" s="73"/>
      <c r="M7639" s="73"/>
      <c r="N7639" s="73"/>
      <c r="O7639" s="69"/>
      <c r="P7639" s="69"/>
      <c r="Q7639" s="69"/>
      <c r="R7639" s="69"/>
      <c r="S7639" s="69"/>
      <c r="T7639" s="69"/>
      <c r="U7639" s="69"/>
      <c r="V7639" s="72"/>
      <c r="W7639" s="71"/>
      <c r="X7639" s="71"/>
    </row>
    <row r="7640" spans="1:24" ht="15.75" thickBot="1">
      <c r="A7640" s="3">
        <v>0.76319999999999999</v>
      </c>
      <c r="B7640" s="17">
        <v>0.27821483889999998</v>
      </c>
      <c r="C7640" s="17">
        <v>0.21645023990000001</v>
      </c>
      <c r="D7640" s="17">
        <v>0.20313363449999999</v>
      </c>
      <c r="E7640" s="74">
        <v>0.1993405664</v>
      </c>
      <c r="F7640" s="74">
        <v>0.18178777130000001</v>
      </c>
      <c r="G7640" s="17">
        <v>0.21503850399999999</v>
      </c>
      <c r="J7640" s="74"/>
      <c r="K7640" s="73"/>
      <c r="L7640" s="73"/>
      <c r="M7640" s="73"/>
      <c r="N7640" s="73"/>
      <c r="O7640" s="69"/>
      <c r="P7640" s="69"/>
      <c r="Q7640" s="69"/>
      <c r="R7640" s="69"/>
      <c r="S7640" s="69"/>
      <c r="T7640" s="69"/>
      <c r="U7640" s="69"/>
      <c r="V7640" s="72"/>
      <c r="W7640" s="71"/>
      <c r="X7640" s="71"/>
    </row>
    <row r="7641" spans="1:24" ht="15.75" thickBot="1">
      <c r="A7641" s="3">
        <v>0.76329999999999998</v>
      </c>
      <c r="B7641" s="17">
        <v>0.27834065679999997</v>
      </c>
      <c r="C7641" s="17">
        <v>0.21656570980000001</v>
      </c>
      <c r="D7641" s="17">
        <v>0.20324683800000001</v>
      </c>
      <c r="E7641" s="74">
        <v>0.19943534760000001</v>
      </c>
      <c r="F7641" s="74">
        <v>0.1818972187</v>
      </c>
      <c r="G7641" s="17">
        <v>0.2151396733</v>
      </c>
      <c r="J7641" s="74"/>
      <c r="K7641" s="73"/>
      <c r="L7641" s="73"/>
      <c r="M7641" s="73"/>
      <c r="N7641" s="73"/>
      <c r="O7641" s="69"/>
      <c r="P7641" s="69"/>
      <c r="Q7641" s="69"/>
      <c r="R7641" s="69"/>
      <c r="S7641" s="69"/>
      <c r="T7641" s="69"/>
      <c r="U7641" s="69"/>
      <c r="V7641" s="72"/>
      <c r="W7641" s="71"/>
      <c r="X7641" s="71"/>
    </row>
    <row r="7642" spans="1:24" ht="15.75" thickBot="1">
      <c r="A7642" s="3">
        <v>0.76339999999999997</v>
      </c>
      <c r="B7642" s="17">
        <v>0.2784665039</v>
      </c>
      <c r="C7642" s="17">
        <v>0.21668121279999999</v>
      </c>
      <c r="D7642" s="17">
        <v>0.2033600756</v>
      </c>
      <c r="E7642" s="74">
        <v>0.1995301572</v>
      </c>
      <c r="F7642" s="74">
        <v>0.18200670159999999</v>
      </c>
      <c r="G7642" s="17">
        <v>0.21524087149999999</v>
      </c>
      <c r="J7642" s="74"/>
      <c r="K7642" s="73"/>
      <c r="L7642" s="73"/>
      <c r="M7642" s="73"/>
      <c r="N7642" s="73"/>
      <c r="O7642" s="69"/>
      <c r="P7642" s="69"/>
      <c r="Q7642" s="69"/>
      <c r="R7642" s="69"/>
      <c r="S7642" s="69"/>
      <c r="T7642" s="69"/>
      <c r="U7642" s="69"/>
      <c r="V7642" s="72"/>
      <c r="W7642" s="71"/>
      <c r="X7642" s="71"/>
    </row>
    <row r="7643" spans="1:24" ht="15.75" thickBot="1">
      <c r="A7643" s="3">
        <v>0.76349999999999996</v>
      </c>
      <c r="B7643" s="17">
        <v>0.27859238019999999</v>
      </c>
      <c r="C7643" s="17">
        <v>0.21679674900000001</v>
      </c>
      <c r="D7643" s="17">
        <v>0.2034733473</v>
      </c>
      <c r="E7643" s="74">
        <v>0.1996249953</v>
      </c>
      <c r="F7643" s="74">
        <v>0.18211621989999999</v>
      </c>
      <c r="G7643" s="17">
        <v>0.21534209870000001</v>
      </c>
      <c r="J7643" s="74"/>
      <c r="K7643" s="73"/>
      <c r="L7643" s="73"/>
      <c r="M7643" s="73"/>
      <c r="N7643" s="73"/>
      <c r="O7643" s="69"/>
      <c r="P7643" s="69"/>
      <c r="Q7643" s="69"/>
      <c r="R7643" s="69"/>
      <c r="S7643" s="69"/>
      <c r="T7643" s="69"/>
      <c r="U7643" s="69"/>
      <c r="V7643" s="72"/>
      <c r="W7643" s="71"/>
      <c r="X7643" s="71"/>
    </row>
    <row r="7644" spans="1:24" ht="15.75" thickBot="1">
      <c r="A7644" s="3">
        <v>0.76359999999999995</v>
      </c>
      <c r="B7644" s="17">
        <v>0.27871828589999997</v>
      </c>
      <c r="C7644" s="17">
        <v>0.21691231859999999</v>
      </c>
      <c r="D7644" s="17">
        <v>0.2035866532</v>
      </c>
      <c r="E7644" s="74">
        <v>0.19971986189999999</v>
      </c>
      <c r="F7644" s="74">
        <v>0.18222577379999999</v>
      </c>
      <c r="G7644" s="17">
        <v>0.21544335489999999</v>
      </c>
      <c r="J7644" s="74"/>
      <c r="K7644" s="73"/>
      <c r="L7644" s="73"/>
      <c r="M7644" s="73"/>
      <c r="N7644" s="73"/>
      <c r="O7644" s="69"/>
      <c r="P7644" s="69"/>
      <c r="Q7644" s="69"/>
      <c r="R7644" s="69"/>
      <c r="S7644" s="69"/>
      <c r="T7644" s="69"/>
      <c r="U7644" s="69"/>
      <c r="V7644" s="72"/>
      <c r="W7644" s="71"/>
      <c r="X7644" s="71"/>
    </row>
    <row r="7645" spans="1:24" ht="15.75" thickBot="1">
      <c r="A7645" s="3">
        <v>0.76370000000000005</v>
      </c>
      <c r="B7645" s="17">
        <v>0.27884422089999999</v>
      </c>
      <c r="C7645" s="17">
        <v>0.21702792139999999</v>
      </c>
      <c r="D7645" s="17">
        <v>0.20369999320000001</v>
      </c>
      <c r="E7645" s="74">
        <v>0.1998147572</v>
      </c>
      <c r="F7645" s="74">
        <v>0.1823353633</v>
      </c>
      <c r="G7645" s="17">
        <v>0.2155446402</v>
      </c>
      <c r="J7645" s="74"/>
      <c r="K7645" s="73"/>
      <c r="L7645" s="73"/>
      <c r="M7645" s="73"/>
      <c r="N7645" s="73"/>
      <c r="O7645" s="69"/>
      <c r="P7645" s="69"/>
      <c r="Q7645" s="69"/>
      <c r="R7645" s="69"/>
      <c r="S7645" s="69"/>
      <c r="T7645" s="69"/>
      <c r="U7645" s="69"/>
      <c r="V7645" s="72"/>
      <c r="W7645" s="71"/>
      <c r="X7645" s="71"/>
    </row>
    <row r="7646" spans="1:24" ht="15.75" thickBot="1">
      <c r="A7646" s="3">
        <v>0.76380000000000003</v>
      </c>
      <c r="B7646" s="17">
        <v>0.27897018530000001</v>
      </c>
      <c r="C7646" s="17">
        <v>0.2171435575</v>
      </c>
      <c r="D7646" s="17">
        <v>0.20381336729999999</v>
      </c>
      <c r="E7646" s="74">
        <v>0.19990968100000001</v>
      </c>
      <c r="F7646" s="74">
        <v>0.1824449883</v>
      </c>
      <c r="G7646" s="17">
        <v>0.21564595449999999</v>
      </c>
      <c r="J7646" s="74"/>
      <c r="K7646" s="73"/>
      <c r="L7646" s="73"/>
      <c r="M7646" s="73"/>
      <c r="N7646" s="73"/>
      <c r="O7646" s="69"/>
      <c r="P7646" s="69"/>
      <c r="Q7646" s="69"/>
      <c r="R7646" s="69"/>
      <c r="S7646" s="69"/>
      <c r="T7646" s="69"/>
      <c r="U7646" s="69"/>
      <c r="V7646" s="72"/>
      <c r="W7646" s="71"/>
      <c r="X7646" s="71"/>
    </row>
    <row r="7647" spans="1:24" ht="15.75" thickBot="1">
      <c r="A7647" s="3">
        <v>0.76390000000000002</v>
      </c>
      <c r="B7647" s="17">
        <v>0.279096179</v>
      </c>
      <c r="C7647" s="17">
        <v>0.217259227</v>
      </c>
      <c r="D7647" s="17">
        <v>0.20392677579999999</v>
      </c>
      <c r="E7647" s="74">
        <v>0.2000046335</v>
      </c>
      <c r="F7647" s="74">
        <v>0.1825546489</v>
      </c>
      <c r="G7647" s="17">
        <v>0.2157472979</v>
      </c>
      <c r="J7647" s="74"/>
      <c r="K7647" s="73"/>
      <c r="L7647" s="73"/>
      <c r="M7647" s="73"/>
      <c r="N7647" s="73"/>
      <c r="O7647" s="69"/>
      <c r="P7647" s="69"/>
      <c r="Q7647" s="69"/>
      <c r="R7647" s="69"/>
      <c r="S7647" s="69"/>
      <c r="T7647" s="69"/>
      <c r="U7647" s="69"/>
      <c r="V7647" s="72"/>
      <c r="W7647" s="71"/>
      <c r="X7647" s="71"/>
    </row>
    <row r="7648" spans="1:24" ht="15.75" thickBot="1">
      <c r="A7648" s="3">
        <v>0.76400000000000001</v>
      </c>
      <c r="B7648" s="17">
        <v>0.27922220209999998</v>
      </c>
      <c r="C7648" s="17">
        <v>0.21737492990000001</v>
      </c>
      <c r="D7648" s="17">
        <v>0.2040402184</v>
      </c>
      <c r="E7648" s="74">
        <v>0.2000996146</v>
      </c>
      <c r="F7648" s="74">
        <v>0.18266434519999999</v>
      </c>
      <c r="G7648" s="17">
        <v>0.21584867050000001</v>
      </c>
      <c r="J7648" s="74"/>
      <c r="K7648" s="73"/>
      <c r="L7648" s="73"/>
      <c r="M7648" s="73"/>
      <c r="N7648" s="73"/>
      <c r="O7648" s="69"/>
      <c r="P7648" s="69"/>
      <c r="Q7648" s="69"/>
      <c r="R7648" s="69"/>
      <c r="S7648" s="69"/>
      <c r="T7648" s="69"/>
      <c r="U7648" s="69"/>
      <c r="V7648" s="72"/>
      <c r="W7648" s="71"/>
      <c r="X7648" s="71"/>
    </row>
    <row r="7649" spans="1:24" ht="15.75" thickBot="1">
      <c r="A7649" s="3">
        <v>0.7641</v>
      </c>
      <c r="B7649" s="17">
        <v>0.27934825470000002</v>
      </c>
      <c r="C7649" s="17">
        <v>0.21749066619999999</v>
      </c>
      <c r="D7649" s="17">
        <v>0.2041536954</v>
      </c>
      <c r="E7649" s="74">
        <v>0.20019462439999999</v>
      </c>
      <c r="F7649" s="74">
        <v>0.1827740772</v>
      </c>
      <c r="G7649" s="17">
        <v>0.2159500721</v>
      </c>
      <c r="J7649" s="74"/>
      <c r="K7649" s="73"/>
      <c r="L7649" s="73"/>
      <c r="M7649" s="73"/>
      <c r="N7649" s="73"/>
      <c r="O7649" s="69"/>
      <c r="P7649" s="69"/>
      <c r="Q7649" s="69"/>
      <c r="R7649" s="69"/>
      <c r="S7649" s="69"/>
      <c r="T7649" s="69"/>
      <c r="U7649" s="69"/>
      <c r="V7649" s="72"/>
      <c r="W7649" s="71"/>
      <c r="X7649" s="71"/>
    </row>
    <row r="7650" spans="1:24" ht="15.75" thickBot="1">
      <c r="A7650" s="3">
        <v>0.76419999999999999</v>
      </c>
      <c r="B7650" s="17">
        <v>0.27947433669999999</v>
      </c>
      <c r="C7650" s="17">
        <v>0.21760643590000001</v>
      </c>
      <c r="D7650" s="17">
        <v>0.2042672066</v>
      </c>
      <c r="E7650" s="74">
        <v>0.2002896629</v>
      </c>
      <c r="F7650" s="74">
        <v>0.18288384490000001</v>
      </c>
      <c r="G7650" s="17">
        <v>0.21605150300000001</v>
      </c>
      <c r="J7650" s="74"/>
      <c r="K7650" s="73"/>
      <c r="L7650" s="73"/>
      <c r="M7650" s="73"/>
      <c r="N7650" s="73"/>
      <c r="O7650" s="69"/>
      <c r="P7650" s="69"/>
      <c r="Q7650" s="69"/>
      <c r="R7650" s="69"/>
      <c r="S7650" s="69"/>
      <c r="T7650" s="69"/>
      <c r="U7650" s="69"/>
      <c r="V7650" s="72"/>
      <c r="W7650" s="71"/>
      <c r="X7650" s="71"/>
    </row>
    <row r="7651" spans="1:24" ht="15.75" thickBot="1">
      <c r="A7651" s="3">
        <v>0.76429999999999998</v>
      </c>
      <c r="B7651" s="17">
        <v>0.27960044820000002</v>
      </c>
      <c r="C7651" s="17">
        <v>0.21772223909999999</v>
      </c>
      <c r="D7651" s="17">
        <v>0.20438075219999999</v>
      </c>
      <c r="E7651" s="74">
        <v>0.20038473009999999</v>
      </c>
      <c r="F7651" s="74">
        <v>0.18299364830000001</v>
      </c>
      <c r="G7651" s="17">
        <v>0.216152963</v>
      </c>
      <c r="J7651" s="74"/>
      <c r="K7651" s="73"/>
      <c r="L7651" s="73"/>
      <c r="M7651" s="73"/>
      <c r="N7651" s="73"/>
      <c r="O7651" s="69"/>
      <c r="P7651" s="69"/>
      <c r="Q7651" s="69"/>
      <c r="R7651" s="69"/>
      <c r="S7651" s="69"/>
      <c r="T7651" s="69"/>
      <c r="U7651" s="69"/>
      <c r="V7651" s="72"/>
      <c r="W7651" s="71"/>
      <c r="X7651" s="71"/>
    </row>
    <row r="7652" spans="1:24" ht="15.75" thickBot="1">
      <c r="A7652" s="3">
        <v>0.76439999999999997</v>
      </c>
      <c r="B7652" s="17">
        <v>0.27972658919999999</v>
      </c>
      <c r="C7652" s="17">
        <v>0.2178380758</v>
      </c>
      <c r="D7652" s="17">
        <v>0.20449433219999999</v>
      </c>
      <c r="E7652" s="74">
        <v>0.20047982619999999</v>
      </c>
      <c r="F7652" s="74">
        <v>0.1831034875</v>
      </c>
      <c r="G7652" s="17">
        <v>0.21625445230000001</v>
      </c>
      <c r="J7652" s="74"/>
      <c r="K7652" s="73"/>
      <c r="L7652" s="73"/>
      <c r="M7652" s="73"/>
      <c r="N7652" s="73"/>
      <c r="O7652" s="69"/>
      <c r="P7652" s="69"/>
      <c r="Q7652" s="69"/>
      <c r="R7652" s="69"/>
      <c r="S7652" s="69"/>
      <c r="T7652" s="69"/>
      <c r="U7652" s="69"/>
      <c r="V7652" s="72"/>
      <c r="W7652" s="71"/>
      <c r="X7652" s="71"/>
    </row>
    <row r="7653" spans="1:24" ht="15.75" thickBot="1">
      <c r="A7653" s="3">
        <v>0.76449999999999996</v>
      </c>
      <c r="B7653" s="17">
        <v>0.27985275980000002</v>
      </c>
      <c r="C7653" s="17">
        <v>0.21795394600000001</v>
      </c>
      <c r="D7653" s="17">
        <v>0.20460794660000001</v>
      </c>
      <c r="E7653" s="74">
        <v>0.200574951</v>
      </c>
      <c r="F7653" s="74">
        <v>0.1832133625</v>
      </c>
      <c r="G7653" s="17">
        <v>0.2163559709</v>
      </c>
      <c r="J7653" s="74"/>
      <c r="K7653" s="73"/>
      <c r="L7653" s="73"/>
      <c r="M7653" s="73"/>
      <c r="N7653" s="73"/>
      <c r="O7653" s="69"/>
      <c r="P7653" s="69"/>
      <c r="Q7653" s="69"/>
      <c r="R7653" s="69"/>
      <c r="S7653" s="69"/>
      <c r="T7653" s="69"/>
      <c r="U7653" s="69"/>
      <c r="V7653" s="72"/>
      <c r="W7653" s="71"/>
      <c r="X7653" s="71"/>
    </row>
    <row r="7654" spans="1:24" ht="15.75" thickBot="1">
      <c r="A7654" s="3">
        <v>0.76459999999999995</v>
      </c>
      <c r="B7654" s="17">
        <v>0.27997895989999999</v>
      </c>
      <c r="C7654" s="17">
        <v>0.21806984979999999</v>
      </c>
      <c r="D7654" s="17">
        <v>0.20472159540000001</v>
      </c>
      <c r="E7654" s="74">
        <v>0.20067010460000001</v>
      </c>
      <c r="F7654" s="74">
        <v>0.18332327339999999</v>
      </c>
      <c r="G7654" s="17">
        <v>0.21645751869999999</v>
      </c>
      <c r="J7654" s="74"/>
      <c r="K7654" s="73"/>
      <c r="L7654" s="73"/>
      <c r="M7654" s="73"/>
      <c r="N7654" s="73"/>
      <c r="O7654" s="69"/>
      <c r="P7654" s="69"/>
      <c r="Q7654" s="69"/>
      <c r="R7654" s="69"/>
      <c r="S7654" s="69"/>
      <c r="T7654" s="69"/>
      <c r="U7654" s="69"/>
      <c r="V7654" s="72"/>
      <c r="W7654" s="71"/>
      <c r="X7654" s="71"/>
    </row>
    <row r="7655" spans="1:24" ht="15.75" thickBot="1">
      <c r="A7655" s="3">
        <v>0.76470000000000005</v>
      </c>
      <c r="B7655" s="17">
        <v>0.28010518960000003</v>
      </c>
      <c r="C7655" s="17">
        <v>0.21818578720000001</v>
      </c>
      <c r="D7655" s="17">
        <v>0.20483527870000001</v>
      </c>
      <c r="E7655" s="74">
        <v>0.2007652871</v>
      </c>
      <c r="F7655" s="74">
        <v>0.18343322009999999</v>
      </c>
      <c r="G7655" s="17">
        <v>0.2165590959</v>
      </c>
      <c r="J7655" s="74"/>
      <c r="K7655" s="73"/>
      <c r="L7655" s="73"/>
      <c r="M7655" s="73"/>
      <c r="N7655" s="73"/>
      <c r="O7655" s="69"/>
      <c r="P7655" s="69"/>
      <c r="Q7655" s="69"/>
      <c r="R7655" s="69"/>
      <c r="S7655" s="69"/>
      <c r="T7655" s="69"/>
      <c r="U7655" s="69"/>
      <c r="V7655" s="72"/>
      <c r="W7655" s="71"/>
      <c r="X7655" s="71"/>
    </row>
    <row r="7656" spans="1:24" ht="15.75" thickBot="1">
      <c r="A7656" s="3">
        <v>0.76480000000000004</v>
      </c>
      <c r="B7656" s="17">
        <v>0.28023144890000001</v>
      </c>
      <c r="C7656" s="17">
        <v>0.2183017582</v>
      </c>
      <c r="D7656" s="17">
        <v>0.2049489964</v>
      </c>
      <c r="E7656" s="74">
        <v>0.20086049850000001</v>
      </c>
      <c r="F7656" s="74">
        <v>0.18354320269999999</v>
      </c>
      <c r="G7656" s="17">
        <v>0.21666070239999999</v>
      </c>
      <c r="J7656" s="74"/>
      <c r="K7656" s="73"/>
      <c r="L7656" s="73"/>
      <c r="M7656" s="73"/>
      <c r="N7656" s="73"/>
      <c r="O7656" s="69"/>
      <c r="P7656" s="69"/>
      <c r="Q7656" s="69"/>
      <c r="R7656" s="69"/>
      <c r="S7656" s="69"/>
      <c r="T7656" s="69"/>
      <c r="U7656" s="69"/>
      <c r="V7656" s="72"/>
      <c r="W7656" s="71"/>
      <c r="X7656" s="71"/>
    </row>
    <row r="7657" spans="1:24" ht="15.75" thickBot="1">
      <c r="A7657" s="3">
        <v>0.76490000000000002</v>
      </c>
      <c r="B7657" s="17">
        <v>0.28035773790000001</v>
      </c>
      <c r="C7657" s="17">
        <v>0.21841776290000001</v>
      </c>
      <c r="D7657" s="17">
        <v>0.20506274869999999</v>
      </c>
      <c r="E7657" s="74">
        <v>0.20095573880000001</v>
      </c>
      <c r="F7657" s="74">
        <v>0.1836532213</v>
      </c>
      <c r="G7657" s="17">
        <v>0.21676233819999999</v>
      </c>
      <c r="J7657" s="74"/>
      <c r="K7657" s="73"/>
      <c r="L7657" s="73"/>
      <c r="M7657" s="73"/>
      <c r="N7657" s="73"/>
      <c r="O7657" s="69"/>
      <c r="P7657" s="69"/>
      <c r="Q7657" s="69"/>
      <c r="R7657" s="69"/>
      <c r="S7657" s="69"/>
      <c r="T7657" s="69"/>
      <c r="U7657" s="69"/>
      <c r="V7657" s="72"/>
      <c r="W7657" s="71"/>
      <c r="X7657" s="71"/>
    </row>
    <row r="7658" spans="1:24" ht="15.75" thickBot="1">
      <c r="A7658" s="3">
        <v>0.76500000000000001</v>
      </c>
      <c r="B7658" s="17">
        <v>0.28048405650000002</v>
      </c>
      <c r="C7658" s="17">
        <v>0.21853380119999999</v>
      </c>
      <c r="D7658" s="17">
        <v>0.20517653559999999</v>
      </c>
      <c r="E7658" s="74">
        <v>0.201051008</v>
      </c>
      <c r="F7658" s="74">
        <v>0.18376327579999999</v>
      </c>
      <c r="G7658" s="17">
        <v>0.21686400350000001</v>
      </c>
      <c r="J7658" s="74"/>
      <c r="K7658" s="73"/>
      <c r="L7658" s="73"/>
      <c r="M7658" s="73"/>
      <c r="N7658" s="73"/>
      <c r="O7658" s="69"/>
      <c r="P7658" s="69"/>
      <c r="Q7658" s="69"/>
      <c r="R7658" s="69"/>
      <c r="S7658" s="69"/>
      <c r="T7658" s="69"/>
      <c r="U7658" s="69"/>
      <c r="V7658" s="72"/>
      <c r="W7658" s="71"/>
      <c r="X7658" s="71"/>
    </row>
    <row r="7659" spans="1:24" ht="15.75" thickBot="1">
      <c r="A7659" s="3">
        <v>0.7651</v>
      </c>
      <c r="B7659" s="17">
        <v>0.2806104049</v>
      </c>
      <c r="C7659" s="17">
        <v>0.21864987329999999</v>
      </c>
      <c r="D7659" s="17">
        <v>0.20529035700000001</v>
      </c>
      <c r="E7659" s="74">
        <v>0.20114630620000001</v>
      </c>
      <c r="F7659" s="74">
        <v>0.18387336639999999</v>
      </c>
      <c r="G7659" s="17">
        <v>0.2169656982</v>
      </c>
      <c r="J7659" s="74"/>
      <c r="K7659" s="73"/>
      <c r="L7659" s="73"/>
      <c r="M7659" s="73"/>
      <c r="N7659" s="73"/>
      <c r="O7659" s="69"/>
      <c r="P7659" s="69"/>
      <c r="Q7659" s="69"/>
      <c r="R7659" s="69"/>
      <c r="S7659" s="69"/>
      <c r="T7659" s="69"/>
      <c r="U7659" s="69"/>
      <c r="V7659" s="72"/>
      <c r="W7659" s="71"/>
      <c r="X7659" s="71"/>
    </row>
    <row r="7660" spans="1:24" ht="15.75" thickBot="1">
      <c r="A7660" s="3">
        <v>0.76519999999999999</v>
      </c>
      <c r="B7660" s="17">
        <v>0.28073678289999998</v>
      </c>
      <c r="C7660" s="17">
        <v>0.21876597910000001</v>
      </c>
      <c r="D7660" s="17">
        <v>0.20540421310000001</v>
      </c>
      <c r="E7660" s="74">
        <v>0.20124163340000001</v>
      </c>
      <c r="F7660" s="74">
        <v>0.18398349289999999</v>
      </c>
      <c r="G7660" s="17">
        <v>0.21706742239999999</v>
      </c>
      <c r="J7660" s="74"/>
      <c r="K7660" s="73"/>
      <c r="L7660" s="73"/>
      <c r="M7660" s="73"/>
      <c r="N7660" s="73"/>
      <c r="O7660" s="69"/>
      <c r="P7660" s="69"/>
      <c r="Q7660" s="69"/>
      <c r="R7660" s="69"/>
      <c r="S7660" s="69"/>
      <c r="T7660" s="69"/>
      <c r="U7660" s="69"/>
      <c r="V7660" s="72"/>
      <c r="W7660" s="71"/>
      <c r="X7660" s="71"/>
    </row>
    <row r="7661" spans="1:24" ht="15.75" thickBot="1">
      <c r="A7661" s="3">
        <v>0.76529999999999998</v>
      </c>
      <c r="B7661" s="17">
        <v>0.2808631908</v>
      </c>
      <c r="C7661" s="17">
        <v>0.21888211869999999</v>
      </c>
      <c r="D7661" s="17">
        <v>0.20551810379999999</v>
      </c>
      <c r="E7661" s="74">
        <v>0.20133698959999999</v>
      </c>
      <c r="F7661" s="74">
        <v>0.18409365550000001</v>
      </c>
      <c r="G7661" s="17">
        <v>0.2171691761</v>
      </c>
      <c r="J7661" s="74"/>
      <c r="K7661" s="73"/>
      <c r="L7661" s="73"/>
      <c r="M7661" s="73"/>
      <c r="N7661" s="73"/>
      <c r="O7661" s="69"/>
      <c r="P7661" s="69"/>
      <c r="Q7661" s="69"/>
      <c r="R7661" s="69"/>
      <c r="S7661" s="69"/>
      <c r="T7661" s="69"/>
      <c r="U7661" s="69"/>
      <c r="V7661" s="72"/>
      <c r="W7661" s="71"/>
      <c r="X7661" s="71"/>
    </row>
    <row r="7662" spans="1:24" ht="15.75" thickBot="1">
      <c r="A7662" s="3">
        <v>0.76539999999999997</v>
      </c>
      <c r="B7662" s="17">
        <v>0.28098962840000002</v>
      </c>
      <c r="C7662" s="17">
        <v>0.21899829209999999</v>
      </c>
      <c r="D7662" s="17">
        <v>0.20563202920000001</v>
      </c>
      <c r="E7662" s="74">
        <v>0.20143237489999999</v>
      </c>
      <c r="F7662" s="74">
        <v>0.1842038543</v>
      </c>
      <c r="G7662" s="17">
        <v>0.2172709592</v>
      </c>
      <c r="J7662" s="74"/>
      <c r="K7662" s="73"/>
      <c r="L7662" s="73"/>
      <c r="M7662" s="73"/>
      <c r="N7662" s="73"/>
      <c r="O7662" s="69"/>
      <c r="P7662" s="69"/>
      <c r="Q7662" s="69"/>
      <c r="R7662" s="69"/>
      <c r="S7662" s="69"/>
      <c r="T7662" s="69"/>
      <c r="U7662" s="69"/>
      <c r="V7662" s="72"/>
      <c r="W7662" s="71"/>
      <c r="X7662" s="71"/>
    </row>
    <row r="7663" spans="1:24" ht="15.75" thickBot="1">
      <c r="A7663" s="3">
        <v>0.76549999999999996</v>
      </c>
      <c r="B7663" s="17">
        <v>0.28111609580000002</v>
      </c>
      <c r="C7663" s="17">
        <v>0.21911449929999999</v>
      </c>
      <c r="D7663" s="17">
        <v>0.20574598929999999</v>
      </c>
      <c r="E7663" s="74">
        <v>0.20152778930000001</v>
      </c>
      <c r="F7663" s="74">
        <v>0.18431408909999999</v>
      </c>
      <c r="G7663" s="17">
        <v>0.21737277199999999</v>
      </c>
      <c r="J7663" s="74"/>
      <c r="K7663" s="73"/>
      <c r="L7663" s="73"/>
      <c r="M7663" s="73"/>
      <c r="N7663" s="73"/>
      <c r="O7663" s="69"/>
      <c r="P7663" s="69"/>
      <c r="Q7663" s="69"/>
      <c r="R7663" s="69"/>
      <c r="S7663" s="69"/>
      <c r="T7663" s="69"/>
      <c r="U7663" s="69"/>
      <c r="V7663" s="72"/>
      <c r="W7663" s="71"/>
      <c r="X7663" s="71"/>
    </row>
    <row r="7664" spans="1:24" ht="15.75" thickBot="1">
      <c r="A7664" s="3">
        <v>0.76559999999999995</v>
      </c>
      <c r="B7664" s="17">
        <v>0.28124259309999999</v>
      </c>
      <c r="C7664" s="17">
        <v>0.21923074040000001</v>
      </c>
      <c r="D7664" s="17">
        <v>0.20585998420000001</v>
      </c>
      <c r="E7664" s="74">
        <v>0.20162323269999999</v>
      </c>
      <c r="F7664" s="74">
        <v>0.18442436009999999</v>
      </c>
      <c r="G7664" s="17">
        <v>0.21747461430000001</v>
      </c>
      <c r="J7664" s="74"/>
      <c r="K7664" s="73"/>
      <c r="L7664" s="73"/>
      <c r="M7664" s="73"/>
      <c r="N7664" s="73"/>
      <c r="O7664" s="69"/>
      <c r="P7664" s="69"/>
      <c r="Q7664" s="69"/>
      <c r="R7664" s="69"/>
      <c r="S7664" s="69"/>
      <c r="T7664" s="69"/>
      <c r="U7664" s="69"/>
      <c r="V7664" s="72"/>
      <c r="W7664" s="71"/>
      <c r="X7664" s="71"/>
    </row>
    <row r="7665" spans="1:24" ht="15.75" thickBot="1">
      <c r="A7665" s="3">
        <v>0.76570000000000005</v>
      </c>
      <c r="B7665" s="17">
        <v>0.28136912019999999</v>
      </c>
      <c r="C7665" s="17">
        <v>0.2193470153</v>
      </c>
      <c r="D7665" s="17">
        <v>0.20597401379999999</v>
      </c>
      <c r="E7665" s="74">
        <v>0.2017187053</v>
      </c>
      <c r="F7665" s="74">
        <v>0.18453466730000001</v>
      </c>
      <c r="G7665" s="17">
        <v>0.2175764862</v>
      </c>
      <c r="J7665" s="74"/>
      <c r="K7665" s="73"/>
      <c r="L7665" s="73"/>
      <c r="M7665" s="73"/>
      <c r="N7665" s="73"/>
      <c r="O7665" s="69"/>
      <c r="P7665" s="69"/>
      <c r="Q7665" s="69"/>
      <c r="R7665" s="69"/>
      <c r="S7665" s="69"/>
      <c r="T7665" s="69"/>
      <c r="U7665" s="69"/>
      <c r="V7665" s="72"/>
      <c r="W7665" s="71"/>
      <c r="X7665" s="71"/>
    </row>
    <row r="7666" spans="1:24" ht="15.75" thickBot="1">
      <c r="A7666" s="3">
        <v>0.76580000000000004</v>
      </c>
      <c r="B7666" s="17">
        <v>0.28149567720000002</v>
      </c>
      <c r="C7666" s="17">
        <v>0.2194633242</v>
      </c>
      <c r="D7666" s="17">
        <v>0.2060880783</v>
      </c>
      <c r="E7666" s="74">
        <v>0.2018142071</v>
      </c>
      <c r="F7666" s="74">
        <v>0.1846450107</v>
      </c>
      <c r="G7666" s="17">
        <v>0.2176783877</v>
      </c>
      <c r="J7666" s="74"/>
      <c r="K7666" s="73"/>
      <c r="L7666" s="73"/>
      <c r="M7666" s="73"/>
      <c r="N7666" s="73"/>
      <c r="O7666" s="69"/>
      <c r="P7666" s="69"/>
      <c r="Q7666" s="69"/>
      <c r="R7666" s="69"/>
      <c r="S7666" s="69"/>
      <c r="T7666" s="69"/>
      <c r="U7666" s="69"/>
      <c r="V7666" s="72"/>
      <c r="W7666" s="71"/>
      <c r="X7666" s="71"/>
    </row>
    <row r="7667" spans="1:24" ht="15.75" thickBot="1">
      <c r="A7667" s="3">
        <v>0.76590000000000003</v>
      </c>
      <c r="B7667" s="17">
        <v>0.28162226420000003</v>
      </c>
      <c r="C7667" s="17">
        <v>0.21957966709999999</v>
      </c>
      <c r="D7667" s="17">
        <v>0.2062021775</v>
      </c>
      <c r="E7667" s="74">
        <v>0.20190973810000001</v>
      </c>
      <c r="F7667" s="74">
        <v>0.1847553904</v>
      </c>
      <c r="G7667" s="17">
        <v>0.21778031889999999</v>
      </c>
      <c r="J7667" s="74"/>
      <c r="K7667" s="73"/>
      <c r="L7667" s="73"/>
      <c r="M7667" s="73"/>
      <c r="N7667" s="73"/>
      <c r="O7667" s="69"/>
      <c r="P7667" s="69"/>
      <c r="Q7667" s="69"/>
      <c r="R7667" s="69"/>
      <c r="S7667" s="69"/>
      <c r="T7667" s="69"/>
      <c r="U7667" s="69"/>
      <c r="V7667" s="72"/>
      <c r="W7667" s="71"/>
      <c r="X7667" s="71"/>
    </row>
    <row r="7668" spans="1:24" ht="15.75" thickBot="1">
      <c r="A7668" s="3">
        <v>0.76600000000000001</v>
      </c>
      <c r="B7668" s="17">
        <v>0.28174888110000001</v>
      </c>
      <c r="C7668" s="17">
        <v>0.2196960439</v>
      </c>
      <c r="D7668" s="17">
        <v>0.2063163117</v>
      </c>
      <c r="E7668" s="74">
        <v>0.2020052983</v>
      </c>
      <c r="F7668" s="74">
        <v>0.18486580629999999</v>
      </c>
      <c r="G7668" s="17">
        <v>0.21788227979999999</v>
      </c>
      <c r="J7668" s="74"/>
      <c r="K7668" s="73"/>
      <c r="L7668" s="73"/>
      <c r="M7668" s="73"/>
      <c r="N7668" s="73"/>
      <c r="O7668" s="69"/>
      <c r="P7668" s="69"/>
      <c r="Q7668" s="69"/>
      <c r="R7668" s="69"/>
      <c r="S7668" s="69"/>
      <c r="T7668" s="69"/>
      <c r="U7668" s="69"/>
      <c r="V7668" s="72"/>
      <c r="W7668" s="71"/>
      <c r="X7668" s="71"/>
    </row>
    <row r="7669" spans="1:24" ht="15.75" thickBot="1">
      <c r="A7669" s="3">
        <v>0.7661</v>
      </c>
      <c r="B7669" s="17">
        <v>0.28187552789999998</v>
      </c>
      <c r="C7669" s="17">
        <v>0.2198124548</v>
      </c>
      <c r="D7669" s="17">
        <v>0.2064304807</v>
      </c>
      <c r="E7669" s="74">
        <v>0.20210088770000001</v>
      </c>
      <c r="F7669" s="74">
        <v>0.1849762586</v>
      </c>
      <c r="G7669" s="17">
        <v>0.21798427040000001</v>
      </c>
      <c r="J7669" s="74"/>
      <c r="K7669" s="73"/>
      <c r="L7669" s="73"/>
      <c r="M7669" s="73"/>
      <c r="N7669" s="73"/>
      <c r="O7669" s="69"/>
      <c r="P7669" s="69"/>
      <c r="Q7669" s="69"/>
      <c r="R7669" s="69"/>
      <c r="S7669" s="69"/>
      <c r="T7669" s="69"/>
      <c r="U7669" s="69"/>
      <c r="V7669" s="72"/>
      <c r="W7669" s="71"/>
      <c r="X7669" s="71"/>
    </row>
    <row r="7670" spans="1:24" ht="15.75" thickBot="1">
      <c r="A7670" s="3">
        <v>0.76619999999999999</v>
      </c>
      <c r="B7670" s="17">
        <v>0.28200220479999999</v>
      </c>
      <c r="C7670" s="17">
        <v>0.21992889970000001</v>
      </c>
      <c r="D7670" s="17">
        <v>0.20654468470000001</v>
      </c>
      <c r="E7670" s="74">
        <v>0.20219650650000001</v>
      </c>
      <c r="F7670" s="74">
        <v>0.18508674720000001</v>
      </c>
      <c r="G7670" s="17">
        <v>0.2180862908</v>
      </c>
      <c r="J7670" s="74"/>
      <c r="K7670" s="73"/>
      <c r="L7670" s="73"/>
      <c r="M7670" s="73"/>
      <c r="N7670" s="73"/>
      <c r="O7670" s="69"/>
      <c r="P7670" s="69"/>
      <c r="Q7670" s="69"/>
      <c r="R7670" s="69"/>
      <c r="S7670" s="69"/>
      <c r="T7670" s="69"/>
      <c r="U7670" s="69"/>
      <c r="V7670" s="72"/>
      <c r="W7670" s="71"/>
      <c r="X7670" s="71"/>
    </row>
    <row r="7671" spans="1:24" ht="15.75" thickBot="1">
      <c r="A7671" s="3">
        <v>0.76629999999999998</v>
      </c>
      <c r="B7671" s="17">
        <v>0.28212891169999998</v>
      </c>
      <c r="C7671" s="17">
        <v>0.22004537869999999</v>
      </c>
      <c r="D7671" s="17">
        <v>0.20665892359999999</v>
      </c>
      <c r="E7671" s="74">
        <v>0.2022921546</v>
      </c>
      <c r="F7671" s="74">
        <v>0.18519727220000001</v>
      </c>
      <c r="G7671" s="17">
        <v>0.2181883409</v>
      </c>
      <c r="J7671" s="74"/>
      <c r="K7671" s="73"/>
      <c r="L7671" s="73"/>
      <c r="M7671" s="73"/>
      <c r="N7671" s="73"/>
      <c r="O7671" s="69"/>
      <c r="P7671" s="69"/>
      <c r="Q7671" s="69"/>
      <c r="R7671" s="69"/>
      <c r="S7671" s="69"/>
      <c r="T7671" s="69"/>
      <c r="U7671" s="69"/>
      <c r="V7671" s="72"/>
      <c r="W7671" s="71"/>
      <c r="X7671" s="71"/>
    </row>
    <row r="7672" spans="1:24" ht="15.75" thickBot="1">
      <c r="A7672" s="3">
        <v>0.76639999999999997</v>
      </c>
      <c r="B7672" s="17">
        <v>0.28225564869999997</v>
      </c>
      <c r="C7672" s="17">
        <v>0.22016189180000001</v>
      </c>
      <c r="D7672" s="17">
        <v>0.20677319750000001</v>
      </c>
      <c r="E7672" s="74">
        <v>0.20238783199999999</v>
      </c>
      <c r="F7672" s="74">
        <v>0.1853078336</v>
      </c>
      <c r="G7672" s="17">
        <v>0.2182904209</v>
      </c>
      <c r="J7672" s="74"/>
      <c r="K7672" s="73"/>
      <c r="L7672" s="73"/>
      <c r="M7672" s="73"/>
      <c r="N7672" s="73"/>
      <c r="O7672" s="69"/>
      <c r="P7672" s="69"/>
      <c r="Q7672" s="69"/>
      <c r="R7672" s="69"/>
      <c r="S7672" s="69"/>
      <c r="T7672" s="69"/>
      <c r="U7672" s="69"/>
      <c r="V7672" s="72"/>
      <c r="W7672" s="71"/>
      <c r="X7672" s="71"/>
    </row>
    <row r="7673" spans="1:24" ht="15.75" thickBot="1">
      <c r="A7673" s="3">
        <v>0.76649999999999996</v>
      </c>
      <c r="B7673" s="17">
        <v>0.28238241580000001</v>
      </c>
      <c r="C7673" s="17">
        <v>0.22027843899999999</v>
      </c>
      <c r="D7673" s="17">
        <v>0.20688750650000001</v>
      </c>
      <c r="E7673" s="74">
        <v>0.20248353869999999</v>
      </c>
      <c r="F7673" s="74">
        <v>0.18541843150000001</v>
      </c>
      <c r="G7673" s="17">
        <v>0.2183925307</v>
      </c>
      <c r="J7673" s="74"/>
      <c r="K7673" s="73"/>
      <c r="L7673" s="73"/>
      <c r="M7673" s="73"/>
      <c r="N7673" s="73"/>
      <c r="O7673" s="69"/>
      <c r="P7673" s="69"/>
      <c r="Q7673" s="69"/>
      <c r="R7673" s="69"/>
      <c r="S7673" s="69"/>
      <c r="T7673" s="69"/>
      <c r="U7673" s="69"/>
      <c r="V7673" s="72"/>
      <c r="W7673" s="71"/>
      <c r="X7673" s="71"/>
    </row>
    <row r="7674" spans="1:24" ht="15.75" thickBot="1">
      <c r="A7674" s="3">
        <v>0.76659999999999995</v>
      </c>
      <c r="B7674" s="17">
        <v>0.28250921289999997</v>
      </c>
      <c r="C7674" s="17">
        <v>0.2203950204</v>
      </c>
      <c r="D7674" s="17">
        <v>0.2070018505</v>
      </c>
      <c r="E7674" s="74">
        <v>0.20257927489999999</v>
      </c>
      <c r="F7674" s="74">
        <v>0.18552906590000001</v>
      </c>
      <c r="G7674" s="17">
        <v>0.2184946703</v>
      </c>
      <c r="J7674" s="74"/>
      <c r="K7674" s="73"/>
      <c r="L7674" s="73"/>
      <c r="M7674" s="73"/>
      <c r="N7674" s="73"/>
      <c r="O7674" s="69"/>
      <c r="P7674" s="69"/>
      <c r="Q7674" s="69"/>
      <c r="R7674" s="69"/>
      <c r="S7674" s="69"/>
      <c r="T7674" s="69"/>
      <c r="U7674" s="69"/>
      <c r="V7674" s="72"/>
      <c r="W7674" s="71"/>
      <c r="X7674" s="71"/>
    </row>
    <row r="7675" spans="1:24" ht="15.75" thickBot="1">
      <c r="A7675" s="3">
        <v>0.76670000000000005</v>
      </c>
      <c r="B7675" s="17">
        <v>0.28263604019999999</v>
      </c>
      <c r="C7675" s="17">
        <v>0.22051163600000001</v>
      </c>
      <c r="D7675" s="17">
        <v>0.20711622960000001</v>
      </c>
      <c r="E7675" s="74">
        <v>0.20267504049999999</v>
      </c>
      <c r="F7675" s="74">
        <v>0.1856397367</v>
      </c>
      <c r="G7675" s="17">
        <v>0.21859683990000001</v>
      </c>
      <c r="J7675" s="74"/>
      <c r="K7675" s="73"/>
      <c r="L7675" s="73"/>
      <c r="M7675" s="73"/>
      <c r="N7675" s="73"/>
      <c r="O7675" s="69"/>
      <c r="P7675" s="69"/>
      <c r="Q7675" s="69"/>
      <c r="R7675" s="69"/>
      <c r="S7675" s="69"/>
      <c r="T7675" s="69"/>
      <c r="U7675" s="69"/>
      <c r="V7675" s="72"/>
      <c r="W7675" s="71"/>
      <c r="X7675" s="71"/>
    </row>
    <row r="7676" spans="1:24" ht="15.75" thickBot="1">
      <c r="A7676" s="3">
        <v>0.76680000000000004</v>
      </c>
      <c r="B7676" s="17">
        <v>0.28276289770000002</v>
      </c>
      <c r="C7676" s="17">
        <v>0.22062828579999999</v>
      </c>
      <c r="D7676" s="17">
        <v>0.2072306438</v>
      </c>
      <c r="E7676" s="74">
        <v>0.2027708356</v>
      </c>
      <c r="F7676" s="74">
        <v>0.1857504441</v>
      </c>
      <c r="G7676" s="17">
        <v>0.21869903930000001</v>
      </c>
      <c r="J7676" s="74"/>
      <c r="K7676" s="73"/>
      <c r="L7676" s="73"/>
      <c r="M7676" s="73"/>
      <c r="N7676" s="73"/>
      <c r="O7676" s="69"/>
      <c r="P7676" s="69"/>
      <c r="Q7676" s="69"/>
      <c r="R7676" s="69"/>
      <c r="S7676" s="69"/>
      <c r="T7676" s="69"/>
      <c r="U7676" s="69"/>
      <c r="V7676" s="72"/>
      <c r="W7676" s="71"/>
      <c r="X7676" s="71"/>
    </row>
    <row r="7677" spans="1:24" ht="15.75" thickBot="1">
      <c r="A7677" s="3">
        <v>0.76690000000000003</v>
      </c>
      <c r="B7677" s="17">
        <v>0.28288978539999998</v>
      </c>
      <c r="C7677" s="17">
        <v>0.2207449699</v>
      </c>
      <c r="D7677" s="17">
        <v>0.2073450932</v>
      </c>
      <c r="E7677" s="74">
        <v>0.20286666010000001</v>
      </c>
      <c r="F7677" s="74">
        <v>0.18586118809999999</v>
      </c>
      <c r="G7677" s="17">
        <v>0.2188012688</v>
      </c>
      <c r="J7677" s="74"/>
      <c r="K7677" s="73"/>
      <c r="L7677" s="73"/>
      <c r="M7677" s="73"/>
      <c r="N7677" s="73"/>
      <c r="O7677" s="69"/>
      <c r="P7677" s="69"/>
      <c r="Q7677" s="69"/>
      <c r="R7677" s="69"/>
      <c r="S7677" s="69"/>
      <c r="T7677" s="69"/>
      <c r="U7677" s="69"/>
      <c r="V7677" s="72"/>
      <c r="W7677" s="71"/>
      <c r="X7677" s="71"/>
    </row>
    <row r="7678" spans="1:24" ht="15.75" thickBot="1">
      <c r="A7678" s="3">
        <v>0.76700000000000002</v>
      </c>
      <c r="B7678" s="17">
        <v>0.28301670330000001</v>
      </c>
      <c r="C7678" s="17">
        <v>0.2208616883</v>
      </c>
      <c r="D7678" s="17">
        <v>0.20745957770000001</v>
      </c>
      <c r="E7678" s="74">
        <v>0.2029625142</v>
      </c>
      <c r="F7678" s="74">
        <v>0.18597196869999999</v>
      </c>
      <c r="G7678" s="17">
        <v>0.2189035282</v>
      </c>
      <c r="J7678" s="74"/>
      <c r="K7678" s="73"/>
      <c r="L7678" s="73"/>
      <c r="M7678" s="73"/>
      <c r="N7678" s="73"/>
      <c r="O7678" s="69"/>
      <c r="P7678" s="69"/>
      <c r="Q7678" s="69"/>
      <c r="R7678" s="69"/>
      <c r="S7678" s="69"/>
      <c r="T7678" s="69"/>
      <c r="U7678" s="69"/>
      <c r="V7678" s="72"/>
      <c r="W7678" s="71"/>
      <c r="X7678" s="71"/>
    </row>
    <row r="7679" spans="1:24" ht="15.75" thickBot="1">
      <c r="A7679" s="3">
        <v>0.7671</v>
      </c>
      <c r="B7679" s="17">
        <v>0.28314365149999998</v>
      </c>
      <c r="C7679" s="17">
        <v>0.220978441</v>
      </c>
      <c r="D7679" s="17">
        <v>0.2075740975</v>
      </c>
      <c r="E7679" s="74">
        <v>0.20305839780000001</v>
      </c>
      <c r="F7679" s="74">
        <v>0.186082786</v>
      </c>
      <c r="G7679" s="17">
        <v>0.21900581760000001</v>
      </c>
      <c r="J7679" s="74"/>
      <c r="K7679" s="73"/>
      <c r="L7679" s="73"/>
      <c r="M7679" s="73"/>
      <c r="N7679" s="73"/>
      <c r="O7679" s="69"/>
      <c r="P7679" s="69"/>
      <c r="Q7679" s="69"/>
      <c r="R7679" s="69"/>
      <c r="S7679" s="69"/>
      <c r="T7679" s="69"/>
      <c r="U7679" s="69"/>
      <c r="V7679" s="72"/>
      <c r="W7679" s="71"/>
      <c r="X7679" s="71"/>
    </row>
    <row r="7680" spans="1:24" ht="15.75" thickBot="1">
      <c r="A7680" s="3">
        <v>0.76719999999999999</v>
      </c>
      <c r="B7680" s="17">
        <v>0.28327062990000001</v>
      </c>
      <c r="C7680" s="17">
        <v>0.22109522810000001</v>
      </c>
      <c r="D7680" s="17">
        <v>0.20768865249999999</v>
      </c>
      <c r="E7680" s="74">
        <v>0.203154311</v>
      </c>
      <c r="F7680" s="74">
        <v>0.18619363990000001</v>
      </c>
      <c r="G7680" s="17">
        <v>0.21910813709999999</v>
      </c>
      <c r="J7680" s="74"/>
      <c r="K7680" s="73"/>
      <c r="L7680" s="73"/>
      <c r="M7680" s="73"/>
      <c r="N7680" s="73"/>
      <c r="O7680" s="69"/>
      <c r="P7680" s="69"/>
      <c r="Q7680" s="69"/>
      <c r="R7680" s="69"/>
      <c r="S7680" s="69"/>
      <c r="T7680" s="69"/>
      <c r="U7680" s="69"/>
      <c r="V7680" s="72"/>
      <c r="W7680" s="71"/>
      <c r="X7680" s="71"/>
    </row>
    <row r="7681" spans="1:24" ht="15.75" thickBot="1">
      <c r="A7681" s="3">
        <v>0.76729999999999998</v>
      </c>
      <c r="B7681" s="17">
        <v>0.28339763870000001</v>
      </c>
      <c r="C7681" s="17">
        <v>0.22121204959999999</v>
      </c>
      <c r="D7681" s="17">
        <v>0.2078032427</v>
      </c>
      <c r="E7681" s="74">
        <v>0.20325025390000001</v>
      </c>
      <c r="F7681" s="74">
        <v>0.18630453050000001</v>
      </c>
      <c r="G7681" s="17">
        <v>0.2192104866</v>
      </c>
      <c r="J7681" s="74"/>
      <c r="K7681" s="73"/>
      <c r="L7681" s="73"/>
      <c r="M7681" s="73"/>
      <c r="N7681" s="73"/>
      <c r="O7681" s="69"/>
      <c r="P7681" s="69"/>
      <c r="Q7681" s="69"/>
      <c r="R7681" s="69"/>
      <c r="S7681" s="69"/>
      <c r="T7681" s="69"/>
      <c r="U7681" s="69"/>
      <c r="V7681" s="72"/>
      <c r="W7681" s="71"/>
      <c r="X7681" s="71"/>
    </row>
    <row r="7682" spans="1:24" ht="15.75" thickBot="1">
      <c r="A7682" s="3">
        <v>0.76739999999999997</v>
      </c>
      <c r="B7682" s="17">
        <v>0.28352467780000001</v>
      </c>
      <c r="C7682" s="17">
        <v>0.2213289054</v>
      </c>
      <c r="D7682" s="17">
        <v>0.2079178683</v>
      </c>
      <c r="E7682" s="74">
        <v>0.20334622629999999</v>
      </c>
      <c r="F7682" s="74">
        <v>0.1864154579</v>
      </c>
      <c r="G7682" s="17">
        <v>0.21931286620000001</v>
      </c>
      <c r="J7682" s="74"/>
      <c r="K7682" s="73"/>
      <c r="L7682" s="73"/>
      <c r="M7682" s="73"/>
      <c r="N7682" s="73"/>
      <c r="O7682" s="69"/>
      <c r="P7682" s="69"/>
      <c r="Q7682" s="69"/>
      <c r="R7682" s="69"/>
      <c r="S7682" s="69"/>
      <c r="T7682" s="69"/>
      <c r="U7682" s="69"/>
      <c r="V7682" s="72"/>
      <c r="W7682" s="71"/>
      <c r="X7682" s="71"/>
    </row>
    <row r="7683" spans="1:24" ht="15.75" thickBot="1">
      <c r="A7683" s="3">
        <v>0.76749999999999996</v>
      </c>
      <c r="B7683" s="17">
        <v>0.28365174729999998</v>
      </c>
      <c r="C7683" s="17">
        <v>0.22144579580000001</v>
      </c>
      <c r="D7683" s="17">
        <v>0.20803252929999999</v>
      </c>
      <c r="E7683" s="74">
        <v>0.20344222840000001</v>
      </c>
      <c r="F7683" s="74">
        <v>0.186526422</v>
      </c>
      <c r="G7683" s="17">
        <v>0.21941527599999999</v>
      </c>
      <c r="J7683" s="74"/>
      <c r="K7683" s="73"/>
      <c r="L7683" s="73"/>
      <c r="M7683" s="73"/>
      <c r="N7683" s="73"/>
      <c r="O7683" s="69"/>
      <c r="P7683" s="69"/>
      <c r="Q7683" s="69"/>
      <c r="R7683" s="69"/>
      <c r="S7683" s="69"/>
      <c r="T7683" s="69"/>
      <c r="U7683" s="69"/>
      <c r="V7683" s="72"/>
      <c r="W7683" s="71"/>
      <c r="X7683" s="71"/>
    </row>
    <row r="7684" spans="1:24" ht="15.75" thickBot="1">
      <c r="A7684" s="3">
        <v>0.76759999999999995</v>
      </c>
      <c r="B7684" s="17">
        <v>0.28377884710000001</v>
      </c>
      <c r="C7684" s="17">
        <v>0.22156272060000001</v>
      </c>
      <c r="D7684" s="17">
        <v>0.20814722560000001</v>
      </c>
      <c r="E7684" s="74">
        <v>0.20353826019999999</v>
      </c>
      <c r="F7684" s="74">
        <v>0.186637423</v>
      </c>
      <c r="G7684" s="17">
        <v>0.21951771589999999</v>
      </c>
      <c r="J7684" s="74"/>
      <c r="K7684" s="73"/>
      <c r="L7684" s="73"/>
      <c r="M7684" s="73"/>
      <c r="N7684" s="73"/>
      <c r="O7684" s="69"/>
      <c r="P7684" s="69"/>
      <c r="Q7684" s="69"/>
      <c r="R7684" s="69"/>
      <c r="S7684" s="69"/>
      <c r="T7684" s="69"/>
      <c r="U7684" s="69"/>
      <c r="V7684" s="72"/>
      <c r="W7684" s="71"/>
      <c r="X7684" s="71"/>
    </row>
    <row r="7685" spans="1:24" ht="15.75" thickBot="1">
      <c r="A7685" s="3">
        <v>0.76770000000000005</v>
      </c>
      <c r="B7685" s="17">
        <v>0.28390597740000001</v>
      </c>
      <c r="C7685" s="17">
        <v>0.22167967990000001</v>
      </c>
      <c r="D7685" s="17">
        <v>0.20826195729999999</v>
      </c>
      <c r="E7685" s="74">
        <v>0.20363432170000001</v>
      </c>
      <c r="F7685" s="74">
        <v>0.18674846079999999</v>
      </c>
      <c r="G7685" s="17">
        <v>0.219620186</v>
      </c>
      <c r="J7685" s="74"/>
      <c r="K7685" s="73"/>
      <c r="L7685" s="73"/>
      <c r="M7685" s="73"/>
      <c r="N7685" s="73"/>
      <c r="O7685" s="69"/>
      <c r="P7685" s="69"/>
      <c r="Q7685" s="69"/>
      <c r="R7685" s="69"/>
      <c r="S7685" s="69"/>
      <c r="T7685" s="69"/>
      <c r="U7685" s="69"/>
      <c r="V7685" s="72"/>
      <c r="W7685" s="71"/>
      <c r="X7685" s="71"/>
    </row>
    <row r="7686" spans="1:24" ht="15.75" thickBot="1">
      <c r="A7686" s="3">
        <v>0.76780000000000004</v>
      </c>
      <c r="B7686" s="17">
        <v>0.28403313810000003</v>
      </c>
      <c r="C7686" s="17">
        <v>0.2217966737</v>
      </c>
      <c r="D7686" s="17">
        <v>0.20837672439999999</v>
      </c>
      <c r="E7686" s="74">
        <v>0.203730413</v>
      </c>
      <c r="F7686" s="74">
        <v>0.1868595354</v>
      </c>
      <c r="G7686" s="17">
        <v>0.21972268640000001</v>
      </c>
      <c r="J7686" s="74"/>
      <c r="K7686" s="73"/>
      <c r="L7686" s="73"/>
      <c r="M7686" s="73"/>
      <c r="N7686" s="73"/>
      <c r="O7686" s="69"/>
      <c r="P7686" s="69"/>
      <c r="Q7686" s="69"/>
      <c r="R7686" s="69"/>
      <c r="S7686" s="69"/>
      <c r="T7686" s="69"/>
      <c r="U7686" s="69"/>
      <c r="V7686" s="72"/>
      <c r="W7686" s="71"/>
      <c r="X7686" s="71"/>
    </row>
    <row r="7687" spans="1:24" ht="15.75" thickBot="1">
      <c r="A7687" s="3">
        <v>0.76790000000000003</v>
      </c>
      <c r="B7687" s="17">
        <v>0.28416032940000002</v>
      </c>
      <c r="C7687" s="17">
        <v>0.22191370220000001</v>
      </c>
      <c r="D7687" s="17">
        <v>0.20849152700000001</v>
      </c>
      <c r="E7687" s="74">
        <v>0.20382653410000001</v>
      </c>
      <c r="F7687" s="74">
        <v>0.18697064699999999</v>
      </c>
      <c r="G7687" s="17">
        <v>0.21982521699999999</v>
      </c>
      <c r="J7687" s="74"/>
      <c r="K7687" s="73"/>
      <c r="L7687" s="73"/>
      <c r="M7687" s="73"/>
      <c r="N7687" s="73"/>
      <c r="O7687" s="69"/>
      <c r="P7687" s="69"/>
      <c r="Q7687" s="69"/>
      <c r="R7687" s="69"/>
      <c r="S7687" s="69"/>
      <c r="T7687" s="69"/>
      <c r="U7687" s="69"/>
      <c r="V7687" s="72"/>
      <c r="W7687" s="71"/>
      <c r="X7687" s="71"/>
    </row>
    <row r="7688" spans="1:24" ht="15.75" thickBot="1">
      <c r="A7688" s="3">
        <v>0.76800000000000002</v>
      </c>
      <c r="B7688" s="17">
        <v>0.28428755109999998</v>
      </c>
      <c r="C7688" s="17">
        <v>0.22203076520000001</v>
      </c>
      <c r="D7688" s="17">
        <v>0.2086063651</v>
      </c>
      <c r="E7688" s="74">
        <v>0.20392268499999999</v>
      </c>
      <c r="F7688" s="74">
        <v>0.18708179550000001</v>
      </c>
      <c r="G7688" s="17">
        <v>0.2199277778</v>
      </c>
      <c r="J7688" s="74"/>
      <c r="K7688" s="73"/>
      <c r="L7688" s="73"/>
      <c r="M7688" s="73"/>
      <c r="N7688" s="73"/>
      <c r="O7688" s="69"/>
      <c r="P7688" s="69"/>
      <c r="Q7688" s="69"/>
      <c r="R7688" s="69"/>
      <c r="S7688" s="69"/>
      <c r="T7688" s="69"/>
      <c r="U7688" s="69"/>
      <c r="V7688" s="72"/>
      <c r="W7688" s="71"/>
      <c r="X7688" s="71"/>
    </row>
    <row r="7689" spans="1:24" ht="15.75" thickBot="1">
      <c r="A7689" s="3">
        <v>0.7681</v>
      </c>
      <c r="B7689" s="17">
        <v>0.28441480330000002</v>
      </c>
      <c r="C7689" s="17">
        <v>0.22214786289999999</v>
      </c>
      <c r="D7689" s="17">
        <v>0.20872123870000001</v>
      </c>
      <c r="E7689" s="74">
        <v>0.2040188657</v>
      </c>
      <c r="F7689" s="74">
        <v>0.18719298100000001</v>
      </c>
      <c r="G7689" s="17">
        <v>0.220030369</v>
      </c>
      <c r="J7689" s="74"/>
      <c r="K7689" s="73"/>
      <c r="L7689" s="73"/>
      <c r="M7689" s="73"/>
      <c r="N7689" s="73"/>
      <c r="O7689" s="69"/>
      <c r="P7689" s="69"/>
      <c r="Q7689" s="69"/>
      <c r="R7689" s="69"/>
      <c r="S7689" s="69"/>
      <c r="T7689" s="69"/>
      <c r="U7689" s="69"/>
      <c r="V7689" s="72"/>
      <c r="W7689" s="71"/>
      <c r="X7689" s="71"/>
    </row>
    <row r="7690" spans="1:24" ht="15.75" thickBot="1">
      <c r="A7690" s="3">
        <v>0.76819999999999999</v>
      </c>
      <c r="B7690" s="17">
        <v>0.28454208619999999</v>
      </c>
      <c r="C7690" s="17">
        <v>0.22226499520000001</v>
      </c>
      <c r="D7690" s="17">
        <v>0.20883614789999999</v>
      </c>
      <c r="E7690" s="74">
        <v>0.2041150763</v>
      </c>
      <c r="F7690" s="74">
        <v>0.18730420349999999</v>
      </c>
      <c r="G7690" s="17">
        <v>0.22013299049999999</v>
      </c>
      <c r="J7690" s="74"/>
      <c r="K7690" s="73"/>
      <c r="L7690" s="73"/>
      <c r="M7690" s="73"/>
      <c r="N7690" s="73"/>
      <c r="O7690" s="69"/>
      <c r="P7690" s="69"/>
      <c r="Q7690" s="69"/>
      <c r="R7690" s="69"/>
      <c r="S7690" s="69"/>
      <c r="T7690" s="69"/>
      <c r="U7690" s="69"/>
      <c r="V7690" s="72"/>
      <c r="W7690" s="71"/>
      <c r="X7690" s="71"/>
    </row>
    <row r="7691" spans="1:24" ht="15.75" thickBot="1">
      <c r="A7691" s="3">
        <v>0.76829999999999998</v>
      </c>
      <c r="B7691" s="17">
        <v>0.28466939959999998</v>
      </c>
      <c r="C7691" s="17">
        <v>0.22238216229999999</v>
      </c>
      <c r="D7691" s="17">
        <v>0.20895109270000001</v>
      </c>
      <c r="E7691" s="74">
        <v>0.20421131679999999</v>
      </c>
      <c r="F7691" s="74">
        <v>0.187415463</v>
      </c>
      <c r="G7691" s="17">
        <v>0.22023564239999999</v>
      </c>
      <c r="J7691" s="74"/>
      <c r="K7691" s="73"/>
      <c r="L7691" s="73"/>
      <c r="M7691" s="73"/>
      <c r="N7691" s="73"/>
      <c r="O7691" s="69"/>
      <c r="P7691" s="69"/>
      <c r="Q7691" s="69"/>
      <c r="R7691" s="69"/>
      <c r="S7691" s="69"/>
      <c r="T7691" s="69"/>
      <c r="U7691" s="69"/>
      <c r="V7691" s="72"/>
      <c r="W7691" s="71"/>
      <c r="X7691" s="71"/>
    </row>
    <row r="7692" spans="1:24" ht="15.75" thickBot="1">
      <c r="A7692" s="3">
        <v>0.76839999999999997</v>
      </c>
      <c r="B7692" s="17">
        <v>0.28479674360000001</v>
      </c>
      <c r="C7692" s="17">
        <v>0.22249936400000001</v>
      </c>
      <c r="D7692" s="17">
        <v>0.2090660731</v>
      </c>
      <c r="E7692" s="74">
        <v>0.2043075872</v>
      </c>
      <c r="F7692" s="74">
        <v>0.18752675960000001</v>
      </c>
      <c r="G7692" s="17">
        <v>0.2203383247</v>
      </c>
      <c r="J7692" s="74"/>
      <c r="K7692" s="73"/>
      <c r="L7692" s="73"/>
      <c r="M7692" s="73"/>
      <c r="N7692" s="73"/>
      <c r="O7692" s="69"/>
      <c r="P7692" s="69"/>
      <c r="Q7692" s="69"/>
      <c r="R7692" s="69"/>
      <c r="S7692" s="69"/>
      <c r="T7692" s="69"/>
      <c r="U7692" s="69"/>
      <c r="V7692" s="72"/>
      <c r="W7692" s="71"/>
      <c r="X7692" s="71"/>
    </row>
    <row r="7693" spans="1:24" ht="15.75" thickBot="1">
      <c r="A7693" s="3">
        <v>0.76849999999999996</v>
      </c>
      <c r="B7693" s="17">
        <v>0.28492411829999997</v>
      </c>
      <c r="C7693" s="17">
        <v>0.22261660059999999</v>
      </c>
      <c r="D7693" s="17">
        <v>0.2091810892</v>
      </c>
      <c r="E7693" s="74">
        <v>0.2044038876</v>
      </c>
      <c r="F7693" s="74">
        <v>0.1876380933</v>
      </c>
      <c r="G7693" s="17">
        <v>0.22044103740000001</v>
      </c>
      <c r="J7693" s="74"/>
      <c r="K7693" s="73"/>
      <c r="L7693" s="73"/>
      <c r="M7693" s="73"/>
      <c r="N7693" s="73"/>
      <c r="O7693" s="69"/>
      <c r="P7693" s="69"/>
      <c r="Q7693" s="69"/>
      <c r="R7693" s="69"/>
      <c r="S7693" s="69"/>
      <c r="T7693" s="69"/>
      <c r="U7693" s="69"/>
      <c r="V7693" s="72"/>
      <c r="W7693" s="71"/>
      <c r="X7693" s="71"/>
    </row>
    <row r="7694" spans="1:24" ht="15.75" thickBot="1">
      <c r="A7694" s="3">
        <v>0.76859999999999995</v>
      </c>
      <c r="B7694" s="17">
        <v>0.28505152369999998</v>
      </c>
      <c r="C7694" s="17">
        <v>0.22273387189999999</v>
      </c>
      <c r="D7694" s="17">
        <v>0.20929614099999999</v>
      </c>
      <c r="E7694" s="74">
        <v>0.20450021800000001</v>
      </c>
      <c r="F7694" s="74">
        <v>0.18774946419999999</v>
      </c>
      <c r="G7694" s="17">
        <v>0.22054378050000001</v>
      </c>
      <c r="J7694" s="74"/>
      <c r="K7694" s="73"/>
      <c r="L7694" s="73"/>
      <c r="M7694" s="73"/>
      <c r="N7694" s="73"/>
      <c r="O7694" s="69"/>
      <c r="P7694" s="69"/>
      <c r="Q7694" s="69"/>
      <c r="R7694" s="69"/>
      <c r="S7694" s="69"/>
      <c r="T7694" s="69"/>
      <c r="U7694" s="69"/>
      <c r="V7694" s="72"/>
      <c r="W7694" s="71"/>
      <c r="X7694" s="71"/>
    </row>
    <row r="7695" spans="1:24" ht="15.75" thickBot="1">
      <c r="A7695" s="3">
        <v>0.76870000000000005</v>
      </c>
      <c r="B7695" s="17">
        <v>0.28517895980000002</v>
      </c>
      <c r="C7695" s="17">
        <v>0.22285117800000001</v>
      </c>
      <c r="D7695" s="17">
        <v>0.20941122849999999</v>
      </c>
      <c r="E7695" s="74">
        <v>0.20459657840000001</v>
      </c>
      <c r="F7695" s="74">
        <v>0.1878608722</v>
      </c>
      <c r="G7695" s="17">
        <v>0.22064655420000001</v>
      </c>
      <c r="J7695" s="74"/>
      <c r="K7695" s="73"/>
      <c r="L7695" s="73"/>
      <c r="M7695" s="73"/>
      <c r="N7695" s="73"/>
      <c r="O7695" s="69"/>
      <c r="P7695" s="69"/>
      <c r="Q7695" s="69"/>
      <c r="R7695" s="69"/>
      <c r="S7695" s="69"/>
      <c r="T7695" s="69"/>
      <c r="U7695" s="69"/>
      <c r="V7695" s="72"/>
      <c r="W7695" s="71"/>
      <c r="X7695" s="71"/>
    </row>
    <row r="7696" spans="1:24" ht="15.75" thickBot="1">
      <c r="A7696" s="3">
        <v>0.76880000000000004</v>
      </c>
      <c r="B7696" s="17">
        <v>0.2853064266</v>
      </c>
      <c r="C7696" s="17">
        <v>0.222968519</v>
      </c>
      <c r="D7696" s="17">
        <v>0.2095263517</v>
      </c>
      <c r="E7696" s="74">
        <v>0.20469296889999999</v>
      </c>
      <c r="F7696" s="74">
        <v>0.18797231740000001</v>
      </c>
      <c r="G7696" s="17">
        <v>0.2207493583</v>
      </c>
      <c r="J7696" s="74"/>
      <c r="K7696" s="73"/>
      <c r="L7696" s="73"/>
      <c r="M7696" s="73"/>
      <c r="N7696" s="73"/>
      <c r="O7696" s="69"/>
      <c r="P7696" s="69"/>
      <c r="Q7696" s="69"/>
      <c r="R7696" s="69"/>
      <c r="S7696" s="69"/>
      <c r="T7696" s="69"/>
      <c r="U7696" s="69"/>
      <c r="V7696" s="72"/>
      <c r="W7696" s="71"/>
      <c r="X7696" s="71"/>
    </row>
    <row r="7697" spans="1:24" ht="15.75" thickBot="1">
      <c r="A7697" s="3">
        <v>0.76890000000000003</v>
      </c>
      <c r="B7697" s="17">
        <v>0.28543392420000002</v>
      </c>
      <c r="C7697" s="17">
        <v>0.2230858949</v>
      </c>
      <c r="D7697" s="17">
        <v>0.20964151080000001</v>
      </c>
      <c r="E7697" s="74">
        <v>0.20478938939999999</v>
      </c>
      <c r="F7697" s="74">
        <v>0.18808379989999999</v>
      </c>
      <c r="G7697" s="17">
        <v>0.22085219310000001</v>
      </c>
      <c r="J7697" s="74"/>
      <c r="K7697" s="73"/>
      <c r="L7697" s="73"/>
      <c r="M7697" s="73"/>
      <c r="N7697" s="73"/>
      <c r="O7697" s="69"/>
      <c r="P7697" s="69"/>
      <c r="Q7697" s="69"/>
      <c r="R7697" s="69"/>
      <c r="S7697" s="69"/>
      <c r="T7697" s="69"/>
      <c r="U7697" s="69"/>
      <c r="V7697" s="72"/>
      <c r="W7697" s="71"/>
      <c r="X7697" s="71"/>
    </row>
    <row r="7698" spans="1:24" ht="15.75" thickBot="1">
      <c r="A7698" s="3">
        <v>0.76900000000000002</v>
      </c>
      <c r="B7698" s="17">
        <v>0.28556145249999998</v>
      </c>
      <c r="C7698" s="17">
        <v>0.22320330569999999</v>
      </c>
      <c r="D7698" s="17">
        <v>0.20975670569999999</v>
      </c>
      <c r="E7698" s="74">
        <v>0.20488584009999999</v>
      </c>
      <c r="F7698" s="74">
        <v>0.18819531959999999</v>
      </c>
      <c r="G7698" s="17">
        <v>0.22095505830000001</v>
      </c>
      <c r="J7698" s="74"/>
      <c r="K7698" s="73"/>
      <c r="L7698" s="73"/>
      <c r="M7698" s="73"/>
      <c r="N7698" s="73"/>
      <c r="O7698" s="69"/>
      <c r="P7698" s="69"/>
      <c r="Q7698" s="69"/>
      <c r="R7698" s="69"/>
      <c r="S7698" s="69"/>
      <c r="T7698" s="69"/>
      <c r="U7698" s="69"/>
      <c r="V7698" s="72"/>
      <c r="W7698" s="71"/>
      <c r="X7698" s="71"/>
    </row>
    <row r="7699" spans="1:24" ht="15.75" thickBot="1">
      <c r="A7699" s="3">
        <v>0.76910000000000001</v>
      </c>
      <c r="B7699" s="17">
        <v>0.2856890117</v>
      </c>
      <c r="C7699" s="17">
        <v>0.2233207515</v>
      </c>
      <c r="D7699" s="17">
        <v>0.20987193639999999</v>
      </c>
      <c r="E7699" s="74">
        <v>0.20498232089999999</v>
      </c>
      <c r="F7699" s="74">
        <v>0.18830687669999999</v>
      </c>
      <c r="G7699" s="17">
        <v>0.22105795419999999</v>
      </c>
      <c r="J7699" s="74"/>
      <c r="K7699" s="73"/>
      <c r="L7699" s="73"/>
      <c r="M7699" s="73"/>
      <c r="N7699" s="73"/>
      <c r="O7699" s="69"/>
      <c r="P7699" s="69"/>
      <c r="Q7699" s="69"/>
      <c r="R7699" s="69"/>
      <c r="S7699" s="69"/>
      <c r="T7699" s="69"/>
      <c r="U7699" s="69"/>
      <c r="V7699" s="72"/>
      <c r="W7699" s="71"/>
      <c r="X7699" s="71"/>
    </row>
    <row r="7700" spans="1:24" ht="15.75" thickBot="1">
      <c r="A7700" s="3">
        <v>0.76919999999999999</v>
      </c>
      <c r="B7700" s="17">
        <v>0.28581660180000001</v>
      </c>
      <c r="C7700" s="17">
        <v>0.2234382322</v>
      </c>
      <c r="D7700" s="17">
        <v>0.20998720300000001</v>
      </c>
      <c r="E7700" s="74">
        <v>0.20507883190000001</v>
      </c>
      <c r="F7700" s="74">
        <v>0.188418471</v>
      </c>
      <c r="G7700" s="17">
        <v>0.22116088079999999</v>
      </c>
      <c r="J7700" s="74"/>
      <c r="K7700" s="73"/>
      <c r="L7700" s="73"/>
      <c r="M7700" s="73"/>
      <c r="N7700" s="73"/>
      <c r="O7700" s="69"/>
      <c r="P7700" s="69"/>
      <c r="Q7700" s="69"/>
      <c r="R7700" s="69"/>
      <c r="S7700" s="69"/>
      <c r="T7700" s="69"/>
      <c r="U7700" s="69"/>
      <c r="V7700" s="72"/>
      <c r="W7700" s="71"/>
      <c r="X7700" s="71"/>
    </row>
    <row r="7701" spans="1:24" ht="15.75" thickBot="1">
      <c r="A7701" s="3">
        <v>0.76929999999999998</v>
      </c>
      <c r="B7701" s="17">
        <v>0.28594422269999997</v>
      </c>
      <c r="C7701" s="17">
        <v>0.223555748</v>
      </c>
      <c r="D7701" s="17">
        <v>0.21010250550000001</v>
      </c>
      <c r="E7701" s="74">
        <v>0.20517537299999999</v>
      </c>
      <c r="F7701" s="74">
        <v>0.18853010279999999</v>
      </c>
      <c r="G7701" s="17">
        <v>0.22126383799999999</v>
      </c>
      <c r="J7701" s="74"/>
      <c r="K7701" s="73"/>
      <c r="L7701" s="73"/>
      <c r="M7701" s="73"/>
      <c r="N7701" s="73"/>
      <c r="O7701" s="69"/>
      <c r="P7701" s="69"/>
      <c r="Q7701" s="69"/>
      <c r="R7701" s="69"/>
      <c r="S7701" s="69"/>
      <c r="T7701" s="69"/>
      <c r="U7701" s="69"/>
      <c r="V7701" s="72"/>
      <c r="W7701" s="71"/>
      <c r="X7701" s="71"/>
    </row>
    <row r="7702" spans="1:24" ht="15.75" thickBot="1">
      <c r="A7702" s="3">
        <v>0.76939999999999997</v>
      </c>
      <c r="B7702" s="17">
        <v>0.28607187449999999</v>
      </c>
      <c r="C7702" s="17">
        <v>0.2236732988</v>
      </c>
      <c r="D7702" s="17">
        <v>0.21021784399999999</v>
      </c>
      <c r="E7702" s="74">
        <v>0.20527194439999999</v>
      </c>
      <c r="F7702" s="74">
        <v>0.18864177200000001</v>
      </c>
      <c r="G7702" s="17">
        <v>0.22136682590000001</v>
      </c>
      <c r="J7702" s="74"/>
      <c r="K7702" s="73"/>
      <c r="L7702" s="73"/>
      <c r="M7702" s="73"/>
      <c r="N7702" s="73"/>
      <c r="O7702" s="69"/>
      <c r="P7702" s="69"/>
      <c r="Q7702" s="69"/>
      <c r="R7702" s="69"/>
      <c r="S7702" s="69"/>
      <c r="T7702" s="69"/>
      <c r="U7702" s="69"/>
      <c r="V7702" s="72"/>
      <c r="W7702" s="71"/>
      <c r="X7702" s="71"/>
    </row>
    <row r="7703" spans="1:24" ht="15.75" thickBot="1">
      <c r="A7703" s="3">
        <v>0.76949999999999996</v>
      </c>
      <c r="B7703" s="17">
        <v>0.28619955730000002</v>
      </c>
      <c r="C7703" s="17">
        <v>0.2237908847</v>
      </c>
      <c r="D7703" s="17">
        <v>0.21033321839999999</v>
      </c>
      <c r="E7703" s="74">
        <v>0.20536854609999999</v>
      </c>
      <c r="F7703" s="74">
        <v>0.1887534786</v>
      </c>
      <c r="G7703" s="17">
        <v>0.22146984450000001</v>
      </c>
      <c r="J7703" s="74"/>
      <c r="K7703" s="73"/>
      <c r="L7703" s="73"/>
      <c r="M7703" s="73"/>
      <c r="N7703" s="73"/>
      <c r="O7703" s="69"/>
      <c r="P7703" s="69"/>
      <c r="Q7703" s="69"/>
      <c r="R7703" s="69"/>
      <c r="S7703" s="69"/>
      <c r="T7703" s="69"/>
      <c r="U7703" s="69"/>
      <c r="V7703" s="72"/>
      <c r="W7703" s="71"/>
      <c r="X7703" s="71"/>
    </row>
    <row r="7704" spans="1:24" ht="15.75" thickBot="1">
      <c r="A7704" s="3">
        <v>0.76959999999999995</v>
      </c>
      <c r="B7704" s="17">
        <v>0.28632727099999999</v>
      </c>
      <c r="C7704" s="17">
        <v>0.22390850570000001</v>
      </c>
      <c r="D7704" s="17">
        <v>0.21044862889999999</v>
      </c>
      <c r="E7704" s="74">
        <v>0.20546517810000001</v>
      </c>
      <c r="F7704" s="74">
        <v>0.18886522259999999</v>
      </c>
      <c r="G7704" s="17">
        <v>0.22157289390000001</v>
      </c>
      <c r="J7704" s="74"/>
      <c r="K7704" s="73"/>
      <c r="L7704" s="73"/>
      <c r="M7704" s="73"/>
      <c r="N7704" s="73"/>
      <c r="O7704" s="69"/>
      <c r="P7704" s="69"/>
      <c r="Q7704" s="69"/>
      <c r="R7704" s="69"/>
      <c r="S7704" s="69"/>
      <c r="T7704" s="69"/>
      <c r="U7704" s="69"/>
      <c r="V7704" s="72"/>
      <c r="W7704" s="71"/>
      <c r="X7704" s="71"/>
    </row>
    <row r="7705" spans="1:24" ht="15.75" thickBot="1">
      <c r="A7705" s="3">
        <v>0.76970000000000005</v>
      </c>
      <c r="B7705" s="17">
        <v>0.28645501569999998</v>
      </c>
      <c r="C7705" s="17">
        <v>0.22402616180000001</v>
      </c>
      <c r="D7705" s="17">
        <v>0.21056407539999999</v>
      </c>
      <c r="E7705" s="74">
        <v>0.2055618404</v>
      </c>
      <c r="F7705" s="74">
        <v>0.18897700419999999</v>
      </c>
      <c r="G7705" s="17">
        <v>0.22167597410000001</v>
      </c>
      <c r="J7705" s="74"/>
      <c r="K7705" s="73"/>
      <c r="L7705" s="73"/>
      <c r="M7705" s="73"/>
      <c r="N7705" s="73"/>
      <c r="O7705" s="69"/>
      <c r="P7705" s="69"/>
      <c r="Q7705" s="69"/>
      <c r="R7705" s="69"/>
      <c r="S7705" s="69"/>
      <c r="T7705" s="69"/>
      <c r="U7705" s="69"/>
      <c r="V7705" s="72"/>
      <c r="W7705" s="71"/>
      <c r="X7705" s="71"/>
    </row>
    <row r="7706" spans="1:24" ht="15.75" thickBot="1">
      <c r="A7706" s="3">
        <v>0.76980000000000004</v>
      </c>
      <c r="B7706" s="17">
        <v>0.28658279149999999</v>
      </c>
      <c r="C7706" s="17">
        <v>0.22414385310000001</v>
      </c>
      <c r="D7706" s="17">
        <v>0.21067955799999999</v>
      </c>
      <c r="E7706" s="74">
        <v>0.205658533</v>
      </c>
      <c r="F7706" s="74">
        <v>0.18908882329999999</v>
      </c>
      <c r="G7706" s="17">
        <v>0.2217790851</v>
      </c>
      <c r="J7706" s="74"/>
      <c r="K7706" s="73"/>
      <c r="L7706" s="73"/>
      <c r="M7706" s="73"/>
      <c r="N7706" s="73"/>
      <c r="O7706" s="69"/>
      <c r="P7706" s="69"/>
      <c r="Q7706" s="69"/>
      <c r="R7706" s="69"/>
      <c r="S7706" s="69"/>
      <c r="T7706" s="69"/>
      <c r="U7706" s="69"/>
      <c r="V7706" s="72"/>
      <c r="W7706" s="71"/>
      <c r="X7706" s="71"/>
    </row>
    <row r="7707" spans="1:24" ht="15.75" thickBot="1">
      <c r="A7707" s="3">
        <v>0.76990000000000003</v>
      </c>
      <c r="B7707" s="17">
        <v>0.28671059830000001</v>
      </c>
      <c r="C7707" s="17">
        <v>0.22426157960000001</v>
      </c>
      <c r="D7707" s="17">
        <v>0.2107950767</v>
      </c>
      <c r="E7707" s="74">
        <v>0.205755256</v>
      </c>
      <c r="F7707" s="74">
        <v>0.18920068000000001</v>
      </c>
      <c r="G7707" s="17">
        <v>0.22188222699999999</v>
      </c>
      <c r="J7707" s="74"/>
      <c r="K7707" s="73"/>
      <c r="L7707" s="73"/>
      <c r="M7707" s="73"/>
      <c r="N7707" s="73"/>
      <c r="O7707" s="69"/>
      <c r="P7707" s="69"/>
      <c r="Q7707" s="69"/>
      <c r="R7707" s="69"/>
      <c r="S7707" s="69"/>
      <c r="T7707" s="69"/>
      <c r="U7707" s="69"/>
      <c r="V7707" s="72"/>
      <c r="W7707" s="71"/>
      <c r="X7707" s="71"/>
    </row>
    <row r="7708" spans="1:24" ht="15.75" thickBot="1">
      <c r="A7708" s="3">
        <v>0.77</v>
      </c>
      <c r="B7708" s="17">
        <v>0.28683843609999998</v>
      </c>
      <c r="C7708" s="17">
        <v>0.22437934139999999</v>
      </c>
      <c r="D7708" s="17">
        <v>0.21091063160000001</v>
      </c>
      <c r="E7708" s="74">
        <v>0.20585200949999999</v>
      </c>
      <c r="F7708" s="74">
        <v>0.18931257430000001</v>
      </c>
      <c r="G7708" s="17">
        <v>0.2219853997</v>
      </c>
      <c r="J7708" s="74"/>
      <c r="K7708" s="73"/>
      <c r="L7708" s="73"/>
      <c r="M7708" s="73"/>
      <c r="N7708" s="73"/>
      <c r="O7708" s="69"/>
      <c r="P7708" s="69"/>
      <c r="Q7708" s="69"/>
      <c r="R7708" s="69"/>
      <c r="S7708" s="69"/>
      <c r="T7708" s="69"/>
      <c r="U7708" s="69"/>
      <c r="V7708" s="72"/>
      <c r="W7708" s="71"/>
      <c r="X7708" s="71"/>
    </row>
    <row r="7709" spans="1:24" ht="15.75" thickBot="1">
      <c r="A7709" s="3">
        <v>0.77010000000000001</v>
      </c>
      <c r="B7709" s="17">
        <v>0.28696630509999999</v>
      </c>
      <c r="C7709" s="17">
        <v>0.22449713839999999</v>
      </c>
      <c r="D7709" s="17">
        <v>0.21102622260000001</v>
      </c>
      <c r="E7709" s="74">
        <v>0.2059487934</v>
      </c>
      <c r="F7709" s="74">
        <v>0.18942450629999999</v>
      </c>
      <c r="G7709" s="17">
        <v>0.22208860329999999</v>
      </c>
      <c r="J7709" s="74"/>
      <c r="K7709" s="73"/>
      <c r="L7709" s="73"/>
      <c r="M7709" s="73"/>
      <c r="N7709" s="73"/>
      <c r="O7709" s="69"/>
      <c r="P7709" s="69"/>
      <c r="Q7709" s="69"/>
      <c r="R7709" s="69"/>
      <c r="S7709" s="69"/>
      <c r="T7709" s="69"/>
      <c r="U7709" s="69"/>
      <c r="V7709" s="72"/>
      <c r="W7709" s="71"/>
      <c r="X7709" s="71"/>
    </row>
    <row r="7710" spans="1:24" ht="15.75" thickBot="1">
      <c r="A7710" s="3">
        <v>0.7702</v>
      </c>
      <c r="B7710" s="17">
        <v>0.28709420530000002</v>
      </c>
      <c r="C7710" s="17">
        <v>0.22461497080000001</v>
      </c>
      <c r="D7710" s="17">
        <v>0.21114184990000001</v>
      </c>
      <c r="E7710" s="74">
        <v>0.20604560769999999</v>
      </c>
      <c r="F7710" s="74">
        <v>0.1895364759</v>
      </c>
      <c r="G7710" s="17">
        <v>0.22219183789999999</v>
      </c>
      <c r="J7710" s="74"/>
      <c r="K7710" s="73"/>
      <c r="L7710" s="73"/>
      <c r="M7710" s="73"/>
      <c r="N7710" s="73"/>
      <c r="O7710" s="69"/>
      <c r="P7710" s="69"/>
      <c r="Q7710" s="69"/>
      <c r="R7710" s="69"/>
      <c r="S7710" s="69"/>
      <c r="T7710" s="69"/>
      <c r="U7710" s="69"/>
      <c r="V7710" s="72"/>
      <c r="W7710" s="71"/>
      <c r="X7710" s="71"/>
    </row>
    <row r="7711" spans="1:24" ht="15.75" thickBot="1">
      <c r="A7711" s="3">
        <v>0.77029999999999998</v>
      </c>
      <c r="B7711" s="17">
        <v>0.2872221365</v>
      </c>
      <c r="C7711" s="17">
        <v>0.2247328384</v>
      </c>
      <c r="D7711" s="17">
        <v>0.21125751340000001</v>
      </c>
      <c r="E7711" s="74">
        <v>0.2061424526</v>
      </c>
      <c r="F7711" s="74">
        <v>0.1896484832</v>
      </c>
      <c r="G7711" s="17">
        <v>0.22229510350000001</v>
      </c>
      <c r="J7711" s="74"/>
      <c r="K7711" s="73"/>
      <c r="L7711" s="73"/>
      <c r="M7711" s="73"/>
      <c r="N7711" s="73"/>
      <c r="O7711" s="69"/>
      <c r="P7711" s="69"/>
      <c r="Q7711" s="69"/>
      <c r="R7711" s="69"/>
      <c r="S7711" s="69"/>
      <c r="T7711" s="69"/>
      <c r="U7711" s="69"/>
      <c r="V7711" s="72"/>
      <c r="W7711" s="71"/>
      <c r="X7711" s="71"/>
    </row>
    <row r="7712" spans="1:24" ht="15.75" thickBot="1">
      <c r="A7712" s="3">
        <v>0.77039999999999997</v>
      </c>
      <c r="B7712" s="17">
        <v>0.28735009900000003</v>
      </c>
      <c r="C7712" s="17">
        <v>0.22485074150000001</v>
      </c>
      <c r="D7712" s="17">
        <v>0.21137321310000001</v>
      </c>
      <c r="E7712" s="74">
        <v>0.206239328</v>
      </c>
      <c r="F7712" s="74">
        <v>0.18976052830000001</v>
      </c>
      <c r="G7712" s="17">
        <v>0.2223984</v>
      </c>
      <c r="J7712" s="74"/>
      <c r="K7712" s="73"/>
      <c r="L7712" s="73"/>
      <c r="M7712" s="73"/>
      <c r="N7712" s="73"/>
      <c r="O7712" s="69"/>
      <c r="P7712" s="69"/>
      <c r="Q7712" s="69"/>
      <c r="R7712" s="69"/>
      <c r="S7712" s="69"/>
      <c r="T7712" s="69"/>
      <c r="U7712" s="69"/>
      <c r="V7712" s="72"/>
      <c r="W7712" s="71"/>
      <c r="X7712" s="71"/>
    </row>
    <row r="7713" spans="1:24" ht="15.75" thickBot="1">
      <c r="A7713" s="3">
        <v>0.77049999999999996</v>
      </c>
      <c r="B7713" s="17">
        <v>0.28747809279999997</v>
      </c>
      <c r="C7713" s="17">
        <v>0.2249686799</v>
      </c>
      <c r="D7713" s="17">
        <v>0.2114889492</v>
      </c>
      <c r="E7713" s="74">
        <v>0.20633623400000001</v>
      </c>
      <c r="F7713" s="74">
        <v>0.18987261120000001</v>
      </c>
      <c r="G7713" s="17">
        <v>0.2225017276</v>
      </c>
      <c r="J7713" s="74"/>
      <c r="K7713" s="73"/>
      <c r="L7713" s="73"/>
      <c r="M7713" s="73"/>
      <c r="N7713" s="73"/>
      <c r="O7713" s="69"/>
      <c r="P7713" s="69"/>
      <c r="Q7713" s="69"/>
      <c r="R7713" s="69"/>
      <c r="S7713" s="69"/>
      <c r="T7713" s="69"/>
      <c r="U7713" s="69"/>
      <c r="V7713" s="72"/>
      <c r="W7713" s="71"/>
      <c r="X7713" s="71"/>
    </row>
    <row r="7714" spans="1:24" ht="15.75" thickBot="1">
      <c r="A7714" s="3">
        <v>0.77059999999999995</v>
      </c>
      <c r="B7714" s="17">
        <v>0.2876061177</v>
      </c>
      <c r="C7714" s="17">
        <v>0.2250866537</v>
      </c>
      <c r="D7714" s="17">
        <v>0.21160472159999999</v>
      </c>
      <c r="E7714" s="74">
        <v>0.20643317059999999</v>
      </c>
      <c r="F7714" s="74">
        <v>0.1899847318</v>
      </c>
      <c r="G7714" s="17">
        <v>0.2226050863</v>
      </c>
      <c r="J7714" s="74"/>
      <c r="K7714" s="73"/>
      <c r="L7714" s="73"/>
      <c r="M7714" s="73"/>
      <c r="N7714" s="73"/>
      <c r="O7714" s="69"/>
      <c r="P7714" s="69"/>
      <c r="Q7714" s="69"/>
      <c r="R7714" s="69"/>
      <c r="S7714" s="69"/>
      <c r="T7714" s="69"/>
      <c r="U7714" s="69"/>
      <c r="V7714" s="72"/>
      <c r="W7714" s="71"/>
      <c r="X7714" s="71"/>
    </row>
    <row r="7715" spans="1:24" ht="15.75" thickBot="1">
      <c r="A7715" s="3">
        <v>0.77070000000000005</v>
      </c>
      <c r="B7715" s="17">
        <v>0.28773417400000001</v>
      </c>
      <c r="C7715" s="17">
        <v>0.22520466310000001</v>
      </c>
      <c r="D7715" s="17">
        <v>0.2117205305</v>
      </c>
      <c r="E7715" s="74">
        <v>0.20653013780000001</v>
      </c>
      <c r="F7715" s="74">
        <v>0.19009689029999999</v>
      </c>
      <c r="G7715" s="17">
        <v>0.22270847599999999</v>
      </c>
      <c r="J7715" s="74"/>
      <c r="K7715" s="73"/>
      <c r="L7715" s="73"/>
      <c r="M7715" s="73"/>
      <c r="N7715" s="73"/>
      <c r="O7715" s="69"/>
      <c r="P7715" s="69"/>
      <c r="Q7715" s="69"/>
      <c r="R7715" s="69"/>
      <c r="S7715" s="69"/>
      <c r="T7715" s="69"/>
      <c r="U7715" s="69"/>
      <c r="V7715" s="72"/>
      <c r="W7715" s="71"/>
      <c r="X7715" s="71"/>
    </row>
    <row r="7716" spans="1:24" ht="15.75" thickBot="1">
      <c r="A7716" s="3">
        <v>0.77080000000000004</v>
      </c>
      <c r="B7716" s="17">
        <v>0.2878622616</v>
      </c>
      <c r="C7716" s="17">
        <v>0.2253227079</v>
      </c>
      <c r="D7716" s="17">
        <v>0.2118363757</v>
      </c>
      <c r="E7716" s="74">
        <v>0.20662713569999999</v>
      </c>
      <c r="F7716" s="74">
        <v>0.1902090867</v>
      </c>
      <c r="G7716" s="17">
        <v>0.2228118969</v>
      </c>
      <c r="J7716" s="74"/>
      <c r="K7716" s="73"/>
      <c r="L7716" s="73"/>
      <c r="M7716" s="73"/>
      <c r="N7716" s="73"/>
      <c r="O7716" s="69"/>
      <c r="P7716" s="69"/>
      <c r="Q7716" s="69"/>
      <c r="R7716" s="69"/>
      <c r="S7716" s="69"/>
      <c r="T7716" s="69"/>
      <c r="U7716" s="69"/>
      <c r="V7716" s="72"/>
      <c r="W7716" s="71"/>
      <c r="X7716" s="71"/>
    </row>
    <row r="7717" spans="1:24" ht="15.75" thickBot="1">
      <c r="A7717" s="3">
        <v>0.77090000000000003</v>
      </c>
      <c r="B7717" s="17">
        <v>0.28799038049999998</v>
      </c>
      <c r="C7717" s="17">
        <v>0.22544078819999999</v>
      </c>
      <c r="D7717" s="17">
        <v>0.2119522573</v>
      </c>
      <c r="E7717" s="74">
        <v>0.2067241642</v>
      </c>
      <c r="F7717" s="74">
        <v>0.19032132099999999</v>
      </c>
      <c r="G7717" s="17">
        <v>0.22291534900000001</v>
      </c>
      <c r="J7717" s="74"/>
      <c r="K7717" s="73"/>
      <c r="L7717" s="73"/>
      <c r="M7717" s="73"/>
      <c r="N7717" s="73"/>
      <c r="O7717" s="69"/>
      <c r="P7717" s="69"/>
      <c r="Q7717" s="69"/>
      <c r="R7717" s="69"/>
      <c r="S7717" s="69"/>
      <c r="T7717" s="69"/>
      <c r="U7717" s="69"/>
      <c r="V7717" s="72"/>
      <c r="W7717" s="71"/>
      <c r="X7717" s="71"/>
    </row>
    <row r="7718" spans="1:24" ht="15.75" thickBot="1">
      <c r="A7718" s="3">
        <v>0.77100000000000002</v>
      </c>
      <c r="B7718" s="17">
        <v>0.28811853069999999</v>
      </c>
      <c r="C7718" s="17">
        <v>0.22555890419999999</v>
      </c>
      <c r="D7718" s="17">
        <v>0.21206817550000001</v>
      </c>
      <c r="E7718" s="74">
        <v>0.20682122350000001</v>
      </c>
      <c r="F7718" s="74">
        <v>0.19043359330000001</v>
      </c>
      <c r="G7718" s="17">
        <v>0.22301883219999999</v>
      </c>
      <c r="J7718" s="74"/>
      <c r="K7718" s="73"/>
      <c r="L7718" s="73"/>
      <c r="M7718" s="73"/>
      <c r="N7718" s="73"/>
      <c r="O7718" s="69"/>
      <c r="P7718" s="69"/>
      <c r="Q7718" s="69"/>
      <c r="R7718" s="69"/>
      <c r="S7718" s="69"/>
      <c r="T7718" s="69"/>
      <c r="U7718" s="69"/>
      <c r="V7718" s="72"/>
      <c r="W7718" s="71"/>
      <c r="X7718" s="71"/>
    </row>
    <row r="7719" spans="1:24" ht="15.75" thickBot="1">
      <c r="A7719" s="3">
        <v>0.77110000000000001</v>
      </c>
      <c r="B7719" s="17">
        <v>0.28824671239999999</v>
      </c>
      <c r="C7719" s="17">
        <v>0.22567705569999999</v>
      </c>
      <c r="D7719" s="17">
        <v>0.21218413010000001</v>
      </c>
      <c r="E7719" s="74">
        <v>0.20691831350000001</v>
      </c>
      <c r="F7719" s="74">
        <v>0.19054590360000001</v>
      </c>
      <c r="G7719" s="17">
        <v>0.22312234659999999</v>
      </c>
      <c r="J7719" s="74"/>
      <c r="K7719" s="73"/>
      <c r="L7719" s="73"/>
      <c r="M7719" s="73"/>
      <c r="N7719" s="73"/>
      <c r="O7719" s="69"/>
      <c r="P7719" s="69"/>
      <c r="Q7719" s="69"/>
      <c r="R7719" s="69"/>
      <c r="S7719" s="69"/>
      <c r="T7719" s="69"/>
      <c r="U7719" s="69"/>
      <c r="V7719" s="72"/>
      <c r="W7719" s="71"/>
      <c r="X7719" s="71"/>
    </row>
    <row r="7720" spans="1:24" ht="15.75" thickBot="1">
      <c r="A7720" s="3">
        <v>0.7712</v>
      </c>
      <c r="B7720" s="17">
        <v>0.2883749256</v>
      </c>
      <c r="C7720" s="17">
        <v>0.22579524279999999</v>
      </c>
      <c r="D7720" s="17">
        <v>0.21230012130000001</v>
      </c>
      <c r="E7720" s="74">
        <v>0.2070154344</v>
      </c>
      <c r="F7720" s="74">
        <v>0.19065825180000001</v>
      </c>
      <c r="G7720" s="17">
        <v>0.22322589230000001</v>
      </c>
      <c r="J7720" s="74"/>
      <c r="K7720" s="73"/>
      <c r="L7720" s="73"/>
      <c r="M7720" s="73"/>
      <c r="N7720" s="73"/>
      <c r="O7720" s="69"/>
      <c r="P7720" s="69"/>
      <c r="Q7720" s="69"/>
      <c r="R7720" s="69"/>
      <c r="S7720" s="69"/>
      <c r="T7720" s="69"/>
      <c r="U7720" s="69"/>
      <c r="V7720" s="72"/>
      <c r="W7720" s="71"/>
      <c r="X7720" s="71"/>
    </row>
    <row r="7721" spans="1:24" ht="15.75" thickBot="1">
      <c r="A7721" s="3">
        <v>0.77129999999999999</v>
      </c>
      <c r="B7721" s="17">
        <v>0.28850317009999998</v>
      </c>
      <c r="C7721" s="17">
        <v>0.2259134656</v>
      </c>
      <c r="D7721" s="17">
        <v>0.21241614910000001</v>
      </c>
      <c r="E7721" s="74">
        <v>0.20711258599999999</v>
      </c>
      <c r="F7721" s="74">
        <v>0.1907706381</v>
      </c>
      <c r="G7721" s="17">
        <v>0.2233294693</v>
      </c>
      <c r="J7721" s="74"/>
      <c r="K7721" s="73"/>
      <c r="L7721" s="73"/>
      <c r="M7721" s="73"/>
      <c r="N7721" s="73"/>
      <c r="O7721" s="69"/>
      <c r="P7721" s="69"/>
      <c r="Q7721" s="69"/>
      <c r="R7721" s="69"/>
      <c r="S7721" s="69"/>
      <c r="T7721" s="69"/>
      <c r="U7721" s="69"/>
      <c r="V7721" s="72"/>
      <c r="W7721" s="71"/>
      <c r="X7721" s="71"/>
    </row>
    <row r="7722" spans="1:24" ht="15.75" thickBot="1">
      <c r="A7722" s="3">
        <v>0.77139999999999997</v>
      </c>
      <c r="B7722" s="17">
        <v>0.28863144619999997</v>
      </c>
      <c r="C7722" s="17">
        <v>0.2260317241</v>
      </c>
      <c r="D7722" s="17">
        <v>0.2125322134</v>
      </c>
      <c r="E7722" s="74">
        <v>0.2072097685</v>
      </c>
      <c r="F7722" s="74">
        <v>0.19088306250000001</v>
      </c>
      <c r="G7722" s="17">
        <v>0.2234330776</v>
      </c>
      <c r="J7722" s="74"/>
      <c r="K7722" s="73"/>
      <c r="L7722" s="73"/>
      <c r="M7722" s="73"/>
      <c r="N7722" s="73"/>
      <c r="O7722" s="69"/>
      <c r="P7722" s="69"/>
      <c r="Q7722" s="69"/>
      <c r="R7722" s="69"/>
      <c r="S7722" s="69"/>
      <c r="T7722" s="69"/>
      <c r="U7722" s="69"/>
      <c r="V7722" s="72"/>
      <c r="W7722" s="71"/>
      <c r="X7722" s="71"/>
    </row>
    <row r="7723" spans="1:24" ht="15.75" thickBot="1">
      <c r="A7723" s="3">
        <v>0.77149999999999996</v>
      </c>
      <c r="B7723" s="17">
        <v>0.28875975380000002</v>
      </c>
      <c r="C7723" s="17">
        <v>0.22615001830000001</v>
      </c>
      <c r="D7723" s="17">
        <v>0.21264831449999999</v>
      </c>
      <c r="E7723" s="74">
        <v>0.20730698180000001</v>
      </c>
      <c r="F7723" s="74">
        <v>0.19099552510000001</v>
      </c>
      <c r="G7723" s="17">
        <v>0.22353671720000001</v>
      </c>
      <c r="J7723" s="74"/>
      <c r="K7723" s="73"/>
      <c r="L7723" s="73"/>
      <c r="M7723" s="73"/>
      <c r="N7723" s="73"/>
      <c r="O7723" s="69"/>
      <c r="P7723" s="69"/>
      <c r="Q7723" s="69"/>
      <c r="R7723" s="69"/>
      <c r="S7723" s="69"/>
      <c r="T7723" s="69"/>
      <c r="U7723" s="69"/>
      <c r="V7723" s="72"/>
      <c r="W7723" s="71"/>
      <c r="X7723" s="71"/>
    </row>
    <row r="7724" spans="1:24" ht="15.75" thickBot="1">
      <c r="A7724" s="3">
        <v>0.77159999999999995</v>
      </c>
      <c r="B7724" s="17">
        <v>0.2888880929</v>
      </c>
      <c r="C7724" s="17">
        <v>0.22626834830000001</v>
      </c>
      <c r="D7724" s="17">
        <v>0.2127644521</v>
      </c>
      <c r="E7724" s="74">
        <v>0.20740422610000001</v>
      </c>
      <c r="F7724" s="74">
        <v>0.1911080258</v>
      </c>
      <c r="G7724" s="17">
        <v>0.22364038820000001</v>
      </c>
      <c r="J7724" s="74"/>
      <c r="K7724" s="73"/>
      <c r="L7724" s="73"/>
      <c r="M7724" s="73"/>
      <c r="N7724" s="73"/>
      <c r="O7724" s="69"/>
      <c r="P7724" s="69"/>
      <c r="Q7724" s="69"/>
      <c r="R7724" s="69"/>
      <c r="S7724" s="69"/>
      <c r="T7724" s="69"/>
      <c r="U7724" s="69"/>
      <c r="V7724" s="72"/>
      <c r="W7724" s="71"/>
      <c r="X7724" s="71"/>
    </row>
    <row r="7725" spans="1:24" ht="15.75" thickBot="1">
      <c r="A7725" s="3">
        <v>0.77170000000000005</v>
      </c>
      <c r="B7725" s="17">
        <v>0.2890164636</v>
      </c>
      <c r="C7725" s="17">
        <v>0.22638671399999999</v>
      </c>
      <c r="D7725" s="17">
        <v>0.21288062660000001</v>
      </c>
      <c r="E7725" s="74">
        <v>0.2075015013</v>
      </c>
      <c r="F7725" s="74">
        <v>0.1912205646</v>
      </c>
      <c r="G7725" s="17">
        <v>0.2237440906</v>
      </c>
      <c r="J7725" s="74"/>
      <c r="K7725" s="73"/>
      <c r="L7725" s="73"/>
      <c r="M7725" s="73"/>
      <c r="N7725" s="73"/>
      <c r="O7725" s="69"/>
      <c r="P7725" s="69"/>
      <c r="Q7725" s="69"/>
      <c r="R7725" s="69"/>
      <c r="S7725" s="69"/>
      <c r="T7725" s="69"/>
      <c r="U7725" s="69"/>
      <c r="V7725" s="72"/>
      <c r="W7725" s="71"/>
      <c r="X7725" s="71"/>
    </row>
    <row r="7726" spans="1:24" ht="15.75" thickBot="1">
      <c r="A7726" s="3">
        <v>0.77180000000000004</v>
      </c>
      <c r="B7726" s="17">
        <v>0.289144866</v>
      </c>
      <c r="C7726" s="17">
        <v>0.2265051156</v>
      </c>
      <c r="D7726" s="17">
        <v>0.2129968377</v>
      </c>
      <c r="E7726" s="74">
        <v>0.20759880750000001</v>
      </c>
      <c r="F7726" s="74">
        <v>0.19133314169999999</v>
      </c>
      <c r="G7726" s="17">
        <v>0.22384782449999999</v>
      </c>
      <c r="J7726" s="74"/>
      <c r="K7726" s="73"/>
      <c r="L7726" s="73"/>
      <c r="M7726" s="73"/>
      <c r="N7726" s="73"/>
      <c r="O7726" s="69"/>
      <c r="P7726" s="69"/>
      <c r="Q7726" s="69"/>
      <c r="R7726" s="69"/>
      <c r="S7726" s="69"/>
      <c r="T7726" s="69"/>
      <c r="U7726" s="69"/>
      <c r="V7726" s="72"/>
      <c r="W7726" s="71"/>
      <c r="X7726" s="71"/>
    </row>
    <row r="7727" spans="1:24" ht="15.75" thickBot="1">
      <c r="A7727" s="3">
        <v>0.77190000000000003</v>
      </c>
      <c r="B7727" s="17">
        <v>0.2892732999</v>
      </c>
      <c r="C7727" s="17">
        <v>0.22662355300000001</v>
      </c>
      <c r="D7727" s="17">
        <v>0.2131130856</v>
      </c>
      <c r="E7727" s="74">
        <v>0.20769614459999999</v>
      </c>
      <c r="F7727" s="74">
        <v>0.1914457571</v>
      </c>
      <c r="G7727" s="17">
        <v>0.22395158979999999</v>
      </c>
      <c r="J7727" s="74"/>
      <c r="K7727" s="73"/>
      <c r="L7727" s="73"/>
      <c r="M7727" s="73"/>
      <c r="N7727" s="73"/>
      <c r="O7727" s="69"/>
      <c r="P7727" s="69"/>
      <c r="Q7727" s="69"/>
      <c r="R7727" s="69"/>
      <c r="S7727" s="69"/>
      <c r="T7727" s="69"/>
      <c r="U7727" s="69"/>
      <c r="V7727" s="72"/>
      <c r="W7727" s="71"/>
      <c r="X7727" s="71"/>
    </row>
    <row r="7728" spans="1:24" ht="15.75" thickBot="1">
      <c r="A7728" s="3">
        <v>0.77200000000000002</v>
      </c>
      <c r="B7728" s="17">
        <v>0.28940176550000002</v>
      </c>
      <c r="C7728" s="17">
        <v>0.22674202630000001</v>
      </c>
      <c r="D7728" s="17">
        <v>0.21322937040000001</v>
      </c>
      <c r="E7728" s="74">
        <v>0.2077935128</v>
      </c>
      <c r="F7728" s="74">
        <v>0.1915584108</v>
      </c>
      <c r="G7728" s="17">
        <v>0.22405538659999999</v>
      </c>
      <c r="J7728" s="74"/>
      <c r="K7728" s="73"/>
      <c r="L7728" s="73"/>
      <c r="M7728" s="73"/>
      <c r="N7728" s="73"/>
      <c r="O7728" s="69"/>
      <c r="P7728" s="69"/>
      <c r="Q7728" s="69"/>
      <c r="R7728" s="69"/>
      <c r="S7728" s="69"/>
      <c r="T7728" s="69"/>
      <c r="U7728" s="69"/>
      <c r="V7728" s="72"/>
      <c r="W7728" s="71"/>
      <c r="X7728" s="71"/>
    </row>
    <row r="7729" spans="1:24" ht="15.75" thickBot="1">
      <c r="A7729" s="3">
        <v>0.77210000000000001</v>
      </c>
      <c r="B7729" s="17">
        <v>0.2895302629</v>
      </c>
      <c r="C7729" s="17">
        <v>0.2268605356</v>
      </c>
      <c r="D7729" s="17">
        <v>0.2133456919</v>
      </c>
      <c r="E7729" s="74">
        <v>0.20789091209999999</v>
      </c>
      <c r="F7729" s="74">
        <v>0.19167110270000001</v>
      </c>
      <c r="G7729" s="17">
        <v>0.22415921489999999</v>
      </c>
      <c r="J7729" s="74"/>
      <c r="K7729" s="73"/>
      <c r="L7729" s="73"/>
      <c r="M7729" s="73"/>
      <c r="N7729" s="73"/>
      <c r="O7729" s="69"/>
      <c r="P7729" s="69"/>
      <c r="Q7729" s="69"/>
      <c r="R7729" s="69"/>
      <c r="S7729" s="69"/>
      <c r="T7729" s="69"/>
      <c r="U7729" s="69"/>
      <c r="V7729" s="72"/>
      <c r="W7729" s="71"/>
      <c r="X7729" s="71"/>
    </row>
    <row r="7730" spans="1:24" ht="15.75" thickBot="1">
      <c r="A7730" s="3">
        <v>0.7722</v>
      </c>
      <c r="B7730" s="17">
        <v>0.28965879189999999</v>
      </c>
      <c r="C7730" s="17">
        <v>0.22697908080000001</v>
      </c>
      <c r="D7730" s="17">
        <v>0.21346205039999999</v>
      </c>
      <c r="E7730" s="74">
        <v>0.20798834250000001</v>
      </c>
      <c r="F7730" s="74">
        <v>0.1917838331</v>
      </c>
      <c r="G7730" s="17">
        <v>0.22426307479999999</v>
      </c>
      <c r="J7730" s="74"/>
      <c r="K7730" s="73"/>
      <c r="L7730" s="73"/>
      <c r="M7730" s="73"/>
      <c r="N7730" s="73"/>
      <c r="O7730" s="69"/>
      <c r="P7730" s="69"/>
      <c r="Q7730" s="69"/>
      <c r="R7730" s="69"/>
      <c r="S7730" s="69"/>
      <c r="T7730" s="69"/>
      <c r="U7730" s="69"/>
      <c r="V7730" s="72"/>
      <c r="W7730" s="71"/>
      <c r="X7730" s="71"/>
    </row>
    <row r="7731" spans="1:24" ht="15.75" thickBot="1">
      <c r="A7731" s="3">
        <v>0.77229999999999999</v>
      </c>
      <c r="B7731" s="17">
        <v>0.2897873527</v>
      </c>
      <c r="C7731" s="17">
        <v>0.22709766200000001</v>
      </c>
      <c r="D7731" s="17">
        <v>0.21357844570000001</v>
      </c>
      <c r="E7731" s="74">
        <v>0.20808580400000001</v>
      </c>
      <c r="F7731" s="74">
        <v>0.19189660189999999</v>
      </c>
      <c r="G7731" s="17">
        <v>0.2243669663</v>
      </c>
      <c r="J7731" s="74"/>
      <c r="K7731" s="73"/>
      <c r="L7731" s="73"/>
      <c r="M7731" s="73"/>
      <c r="N7731" s="73"/>
      <c r="O7731" s="69"/>
      <c r="P7731" s="69"/>
      <c r="Q7731" s="69"/>
      <c r="R7731" s="69"/>
      <c r="S7731" s="69"/>
      <c r="T7731" s="69"/>
      <c r="U7731" s="69"/>
      <c r="V7731" s="72"/>
      <c r="W7731" s="71"/>
      <c r="X7731" s="71"/>
    </row>
    <row r="7732" spans="1:24" ht="15.75" thickBot="1">
      <c r="A7732" s="3">
        <v>0.77239999999999998</v>
      </c>
      <c r="B7732" s="17">
        <v>0.28991594529999998</v>
      </c>
      <c r="C7732" s="17">
        <v>0.22721627920000001</v>
      </c>
      <c r="D7732" s="17">
        <v>0.21369487810000001</v>
      </c>
      <c r="E7732" s="74">
        <v>0.20818329660000001</v>
      </c>
      <c r="F7732" s="74">
        <v>0.19200940899999999</v>
      </c>
      <c r="G7732" s="17">
        <v>0.22447088940000001</v>
      </c>
      <c r="J7732" s="74"/>
      <c r="K7732" s="73"/>
      <c r="L7732" s="73"/>
      <c r="M7732" s="73"/>
      <c r="N7732" s="73"/>
      <c r="O7732" s="69"/>
      <c r="P7732" s="69"/>
      <c r="Q7732" s="69"/>
      <c r="R7732" s="69"/>
      <c r="S7732" s="69"/>
      <c r="T7732" s="69"/>
      <c r="U7732" s="69"/>
      <c r="V7732" s="72"/>
      <c r="W7732" s="71"/>
      <c r="X7732" s="71"/>
    </row>
    <row r="7733" spans="1:24" ht="15.75" thickBot="1">
      <c r="A7733" s="3">
        <v>0.77249999999999996</v>
      </c>
      <c r="B7733" s="17">
        <v>0.29004456969999998</v>
      </c>
      <c r="C7733" s="17">
        <v>0.22733493239999999</v>
      </c>
      <c r="D7733" s="17">
        <v>0.21381134730000001</v>
      </c>
      <c r="E7733" s="74">
        <v>0.20828082040000001</v>
      </c>
      <c r="F7733" s="74">
        <v>0.19212225469999999</v>
      </c>
      <c r="G7733" s="17">
        <v>0.22457484420000001</v>
      </c>
      <c r="J7733" s="74"/>
      <c r="K7733" s="73"/>
      <c r="L7733" s="73"/>
      <c r="M7733" s="73"/>
      <c r="N7733" s="73"/>
      <c r="O7733" s="69"/>
      <c r="P7733" s="69"/>
      <c r="Q7733" s="69"/>
      <c r="R7733" s="69"/>
      <c r="S7733" s="69"/>
      <c r="T7733" s="69"/>
      <c r="U7733" s="69"/>
      <c r="V7733" s="72"/>
      <c r="W7733" s="71"/>
      <c r="X7733" s="71"/>
    </row>
    <row r="7734" spans="1:24" ht="15.75" thickBot="1">
      <c r="A7734" s="3">
        <v>0.77259999999999995</v>
      </c>
      <c r="B7734" s="17">
        <v>0.29017322600000001</v>
      </c>
      <c r="C7734" s="17">
        <v>0.22745362180000001</v>
      </c>
      <c r="D7734" s="17">
        <v>0.2139278536</v>
      </c>
      <c r="E7734" s="74">
        <v>0.20837837549999999</v>
      </c>
      <c r="F7734" s="74">
        <v>0.19223513889999999</v>
      </c>
      <c r="G7734" s="17">
        <v>0.22467883059999999</v>
      </c>
      <c r="J7734" s="74"/>
      <c r="K7734" s="73"/>
      <c r="L7734" s="73"/>
      <c r="M7734" s="73"/>
      <c r="N7734" s="73"/>
      <c r="O7734" s="69"/>
      <c r="P7734" s="69"/>
      <c r="Q7734" s="69"/>
      <c r="R7734" s="69"/>
      <c r="S7734" s="69"/>
      <c r="T7734" s="69"/>
      <c r="U7734" s="69"/>
      <c r="V7734" s="72"/>
      <c r="W7734" s="71"/>
      <c r="X7734" s="71"/>
    </row>
    <row r="7735" spans="1:24" ht="15.75" thickBot="1">
      <c r="A7735" s="3">
        <v>0.77270000000000005</v>
      </c>
      <c r="B7735" s="17">
        <v>0.2903019141</v>
      </c>
      <c r="C7735" s="17">
        <v>0.2275723472</v>
      </c>
      <c r="D7735" s="17">
        <v>0.214044397</v>
      </c>
      <c r="E7735" s="74">
        <v>0.2084759618</v>
      </c>
      <c r="F7735" s="74">
        <v>0.19234806160000001</v>
      </c>
      <c r="G7735" s="17">
        <v>0.22478284879999999</v>
      </c>
      <c r="J7735" s="74"/>
      <c r="K7735" s="73"/>
      <c r="L7735" s="73"/>
      <c r="M7735" s="73"/>
      <c r="N7735" s="73"/>
      <c r="O7735" s="69"/>
      <c r="P7735" s="69"/>
      <c r="Q7735" s="69"/>
      <c r="R7735" s="69"/>
      <c r="S7735" s="69"/>
      <c r="T7735" s="69"/>
      <c r="U7735" s="69"/>
      <c r="V7735" s="72"/>
      <c r="W7735" s="71"/>
      <c r="X7735" s="71"/>
    </row>
    <row r="7736" spans="1:24" ht="15.75" thickBot="1">
      <c r="A7736" s="3">
        <v>0.77280000000000004</v>
      </c>
      <c r="B7736" s="17">
        <v>0.29043063409999997</v>
      </c>
      <c r="C7736" s="17">
        <v>0.22769110880000001</v>
      </c>
      <c r="D7736" s="17">
        <v>0.21416097740000001</v>
      </c>
      <c r="E7736" s="74">
        <v>0.20857357939999999</v>
      </c>
      <c r="F7736" s="74">
        <v>0.19246102279999999</v>
      </c>
      <c r="G7736" s="17">
        <v>0.2248868987</v>
      </c>
      <c r="J7736" s="74"/>
      <c r="K7736" s="73"/>
      <c r="L7736" s="73"/>
      <c r="M7736" s="73"/>
      <c r="N7736" s="73"/>
      <c r="O7736" s="69"/>
      <c r="P7736" s="69"/>
      <c r="Q7736" s="69"/>
      <c r="R7736" s="69"/>
      <c r="S7736" s="69"/>
      <c r="T7736" s="69"/>
      <c r="U7736" s="69"/>
      <c r="V7736" s="72"/>
      <c r="W7736" s="71"/>
      <c r="X7736" s="71"/>
    </row>
    <row r="7737" spans="1:24" ht="15.75" thickBot="1">
      <c r="A7737" s="3">
        <v>0.77290000000000003</v>
      </c>
      <c r="B7737" s="17">
        <v>0.29055938609999998</v>
      </c>
      <c r="C7737" s="17">
        <v>0.2278099066</v>
      </c>
      <c r="D7737" s="17">
        <v>0.21427759499999999</v>
      </c>
      <c r="E7737" s="74">
        <v>0.20867122830000001</v>
      </c>
      <c r="F7737" s="74">
        <v>0.19257402270000001</v>
      </c>
      <c r="G7737" s="17">
        <v>0.22499098040000001</v>
      </c>
      <c r="J7737" s="74"/>
      <c r="K7737" s="73"/>
      <c r="L7737" s="73"/>
      <c r="M7737" s="73"/>
      <c r="N7737" s="73"/>
      <c r="O7737" s="69"/>
      <c r="P7737" s="69"/>
      <c r="Q7737" s="69"/>
      <c r="R7737" s="69"/>
      <c r="S7737" s="69"/>
      <c r="T7737" s="69"/>
      <c r="U7737" s="69"/>
      <c r="V7737" s="72"/>
      <c r="W7737" s="71"/>
      <c r="X7737" s="71"/>
    </row>
    <row r="7738" spans="1:24" ht="15.75" thickBot="1">
      <c r="A7738" s="3">
        <v>0.77300000000000002</v>
      </c>
      <c r="B7738" s="17">
        <v>0.29068817009999998</v>
      </c>
      <c r="C7738" s="17">
        <v>0.22792874069999999</v>
      </c>
      <c r="D7738" s="17">
        <v>0.21439424970000001</v>
      </c>
      <c r="E7738" s="74">
        <v>0.2087689086</v>
      </c>
      <c r="F7738" s="74">
        <v>0.19268706120000001</v>
      </c>
      <c r="G7738" s="17">
        <v>0.225095094</v>
      </c>
      <c r="J7738" s="74"/>
      <c r="K7738" s="73"/>
      <c r="L7738" s="73"/>
      <c r="M7738" s="73"/>
      <c r="N7738" s="73"/>
      <c r="O7738" s="69"/>
      <c r="P7738" s="69"/>
      <c r="Q7738" s="69"/>
      <c r="R7738" s="69"/>
      <c r="S7738" s="69"/>
      <c r="T7738" s="69"/>
      <c r="U7738" s="69"/>
      <c r="V7738" s="72"/>
      <c r="W7738" s="71"/>
      <c r="X7738" s="71"/>
    </row>
    <row r="7739" spans="1:24" ht="15.75" thickBot="1">
      <c r="A7739" s="3">
        <v>0.77310000000000001</v>
      </c>
      <c r="B7739" s="17">
        <v>0.290816986</v>
      </c>
      <c r="C7739" s="17">
        <v>0.2280476109</v>
      </c>
      <c r="D7739" s="17">
        <v>0.2145109415</v>
      </c>
      <c r="E7739" s="74">
        <v>0.20886662019999999</v>
      </c>
      <c r="F7739" s="74">
        <v>0.1928001385</v>
      </c>
      <c r="G7739" s="17">
        <v>0.22519923929999999</v>
      </c>
      <c r="J7739" s="74"/>
      <c r="K7739" s="73"/>
      <c r="L7739" s="73"/>
      <c r="M7739" s="73"/>
      <c r="N7739" s="73"/>
      <c r="O7739" s="69"/>
      <c r="P7739" s="69"/>
      <c r="Q7739" s="69"/>
      <c r="R7739" s="69"/>
      <c r="S7739" s="69"/>
      <c r="T7739" s="69"/>
      <c r="U7739" s="69"/>
      <c r="V7739" s="72"/>
      <c r="W7739" s="71"/>
      <c r="X7739" s="71"/>
    </row>
    <row r="7740" spans="1:24" ht="15.75" thickBot="1">
      <c r="A7740" s="3">
        <v>0.7732</v>
      </c>
      <c r="B7740" s="17">
        <v>0.29094583390000001</v>
      </c>
      <c r="C7740" s="17">
        <v>0.2281665175</v>
      </c>
      <c r="D7740" s="17">
        <v>0.21462767059999999</v>
      </c>
      <c r="E7740" s="74">
        <v>0.20896436330000001</v>
      </c>
      <c r="F7740" s="74">
        <v>0.19291325440000001</v>
      </c>
      <c r="G7740" s="17">
        <v>0.2253034166</v>
      </c>
      <c r="J7740" s="74"/>
      <c r="K7740" s="73"/>
      <c r="L7740" s="73"/>
      <c r="M7740" s="73"/>
      <c r="N7740" s="73"/>
      <c r="O7740" s="69"/>
      <c r="P7740" s="69"/>
      <c r="Q7740" s="69"/>
      <c r="R7740" s="69"/>
      <c r="S7740" s="69"/>
      <c r="T7740" s="69"/>
      <c r="U7740" s="69"/>
      <c r="V7740" s="72"/>
      <c r="W7740" s="71"/>
      <c r="X7740" s="71"/>
    </row>
    <row r="7741" spans="1:24" ht="15.75" thickBot="1">
      <c r="A7741" s="3">
        <v>0.77329999999999999</v>
      </c>
      <c r="B7741" s="17">
        <v>0.29107471400000001</v>
      </c>
      <c r="C7741" s="17">
        <v>0.2282854604</v>
      </c>
      <c r="D7741" s="17">
        <v>0.21474443700000001</v>
      </c>
      <c r="E7741" s="74">
        <v>0.20906213779999999</v>
      </c>
      <c r="F7741" s="74">
        <v>0.19302640909999999</v>
      </c>
      <c r="G7741" s="17">
        <v>0.2254076257</v>
      </c>
      <c r="J7741" s="74"/>
      <c r="K7741" s="73"/>
      <c r="L7741" s="73"/>
      <c r="M7741" s="73"/>
      <c r="N7741" s="73"/>
      <c r="O7741" s="69"/>
      <c r="P7741" s="69"/>
      <c r="Q7741" s="69"/>
      <c r="R7741" s="69"/>
      <c r="S7741" s="69"/>
      <c r="T7741" s="69"/>
      <c r="U7741" s="69"/>
      <c r="V7741" s="72"/>
      <c r="W7741" s="71"/>
      <c r="X7741" s="71"/>
    </row>
    <row r="7742" spans="1:24" ht="15.75" thickBot="1">
      <c r="A7742" s="3">
        <v>0.77339999999999998</v>
      </c>
      <c r="B7742" s="17">
        <v>0.2912036261</v>
      </c>
      <c r="C7742" s="17">
        <v>0.22840443960000001</v>
      </c>
      <c r="D7742" s="17">
        <v>0.2148612406</v>
      </c>
      <c r="E7742" s="74">
        <v>0.20915994369999999</v>
      </c>
      <c r="F7742" s="74">
        <v>0.19313960250000001</v>
      </c>
      <c r="G7742" s="17">
        <v>0.22551186679999999</v>
      </c>
      <c r="J7742" s="74"/>
      <c r="K7742" s="73"/>
      <c r="L7742" s="73"/>
      <c r="M7742" s="73"/>
      <c r="N7742" s="73"/>
      <c r="O7742" s="69"/>
      <c r="P7742" s="69"/>
      <c r="Q7742" s="69"/>
      <c r="R7742" s="69"/>
      <c r="S7742" s="69"/>
      <c r="T7742" s="69"/>
      <c r="U7742" s="69"/>
      <c r="V7742" s="72"/>
      <c r="W7742" s="71"/>
      <c r="X7742" s="71"/>
    </row>
    <row r="7743" spans="1:24" ht="15.75" thickBot="1">
      <c r="A7743" s="3">
        <v>0.77349999999999997</v>
      </c>
      <c r="B7743" s="17">
        <v>0.29133257029999998</v>
      </c>
      <c r="C7743" s="17">
        <v>0.2285234552</v>
      </c>
      <c r="D7743" s="17">
        <v>0.2149780815</v>
      </c>
      <c r="E7743" s="74">
        <v>0.20925778119999999</v>
      </c>
      <c r="F7743" s="74">
        <v>0.1932528348</v>
      </c>
      <c r="G7743" s="17">
        <v>0.22561613990000001</v>
      </c>
      <c r="J7743" s="74"/>
      <c r="K7743" s="73"/>
      <c r="L7743" s="73"/>
      <c r="M7743" s="73"/>
      <c r="N7743" s="73"/>
      <c r="O7743" s="69"/>
      <c r="P7743" s="69"/>
      <c r="Q7743" s="69"/>
      <c r="R7743" s="69"/>
      <c r="S7743" s="69"/>
      <c r="T7743" s="69"/>
      <c r="U7743" s="69"/>
      <c r="V7743" s="72"/>
      <c r="W7743" s="71"/>
      <c r="X7743" s="71"/>
    </row>
    <row r="7744" spans="1:24" ht="15.75" thickBot="1">
      <c r="A7744" s="3">
        <v>0.77359999999999995</v>
      </c>
      <c r="B7744" s="17">
        <v>0.29146154660000001</v>
      </c>
      <c r="C7744" s="17">
        <v>0.22864250720000001</v>
      </c>
      <c r="D7744" s="17">
        <v>0.21509495980000001</v>
      </c>
      <c r="E7744" s="74">
        <v>0.20935565019999999</v>
      </c>
      <c r="F7744" s="74">
        <v>0.19336610600000001</v>
      </c>
      <c r="G7744" s="17">
        <v>0.22572044490000001</v>
      </c>
      <c r="J7744" s="74"/>
      <c r="K7744" s="73"/>
      <c r="L7744" s="73"/>
      <c r="M7744" s="73"/>
      <c r="N7744" s="73"/>
      <c r="O7744" s="69"/>
      <c r="P7744" s="69"/>
      <c r="Q7744" s="69"/>
      <c r="R7744" s="69"/>
      <c r="S7744" s="69"/>
      <c r="T7744" s="69"/>
      <c r="U7744" s="69"/>
      <c r="V7744" s="72"/>
      <c r="W7744" s="71"/>
      <c r="X7744" s="71"/>
    </row>
    <row r="7745" spans="1:24" ht="15.75" thickBot="1">
      <c r="A7745" s="3">
        <v>0.77370000000000005</v>
      </c>
      <c r="B7745" s="17">
        <v>0.29159055519999999</v>
      </c>
      <c r="C7745" s="17">
        <v>0.22876159569999999</v>
      </c>
      <c r="D7745" s="17">
        <v>0.21521187550000001</v>
      </c>
      <c r="E7745" s="74">
        <v>0.2094535508</v>
      </c>
      <c r="F7745" s="74">
        <v>0.19347941599999999</v>
      </c>
      <c r="G7745" s="17">
        <v>0.225824782</v>
      </c>
      <c r="J7745" s="74"/>
      <c r="K7745" s="73"/>
      <c r="L7745" s="73"/>
      <c r="M7745" s="73"/>
      <c r="N7745" s="73"/>
      <c r="O7745" s="69"/>
      <c r="P7745" s="69"/>
      <c r="Q7745" s="69"/>
      <c r="R7745" s="69"/>
      <c r="S7745" s="69"/>
      <c r="T7745" s="69"/>
      <c r="U7745" s="69"/>
      <c r="V7745" s="72"/>
      <c r="W7745" s="71"/>
      <c r="X7745" s="71"/>
    </row>
    <row r="7746" spans="1:24" ht="15.75" thickBot="1">
      <c r="A7746" s="3">
        <v>0.77380000000000004</v>
      </c>
      <c r="B7746" s="17">
        <v>0.29171959590000002</v>
      </c>
      <c r="C7746" s="17">
        <v>0.22888072070000001</v>
      </c>
      <c r="D7746" s="17">
        <v>0.21532882859999999</v>
      </c>
      <c r="E7746" s="74">
        <v>0.20955148300000001</v>
      </c>
      <c r="F7746" s="74">
        <v>0.193592765</v>
      </c>
      <c r="G7746" s="17">
        <v>0.22592915120000001</v>
      </c>
      <c r="J7746" s="74"/>
      <c r="K7746" s="73"/>
      <c r="L7746" s="73"/>
      <c r="M7746" s="73"/>
      <c r="N7746" s="73"/>
      <c r="O7746" s="69"/>
      <c r="P7746" s="69"/>
      <c r="Q7746" s="69"/>
      <c r="R7746" s="69"/>
      <c r="S7746" s="69"/>
      <c r="T7746" s="69"/>
      <c r="U7746" s="69"/>
      <c r="V7746" s="72"/>
      <c r="W7746" s="71"/>
      <c r="X7746" s="71"/>
    </row>
    <row r="7747" spans="1:24" ht="15.75" thickBot="1">
      <c r="A7747" s="3">
        <v>0.77390000000000003</v>
      </c>
      <c r="B7747" s="17">
        <v>0.2918486689</v>
      </c>
      <c r="C7747" s="17">
        <v>0.2289998822</v>
      </c>
      <c r="D7747" s="17">
        <v>0.2154458192</v>
      </c>
      <c r="E7747" s="74">
        <v>0.2096494468</v>
      </c>
      <c r="F7747" s="74">
        <v>0.19370615290000001</v>
      </c>
      <c r="G7747" s="17">
        <v>0.22603355250000001</v>
      </c>
      <c r="J7747" s="74"/>
      <c r="K7747" s="73"/>
      <c r="L7747" s="73"/>
      <c r="M7747" s="73"/>
      <c r="N7747" s="73"/>
      <c r="O7747" s="69"/>
      <c r="P7747" s="69"/>
      <c r="Q7747" s="69"/>
      <c r="R7747" s="69"/>
      <c r="S7747" s="69"/>
      <c r="T7747" s="69"/>
      <c r="U7747" s="69"/>
      <c r="V7747" s="72"/>
      <c r="W7747" s="71"/>
      <c r="X7747" s="71"/>
    </row>
    <row r="7748" spans="1:24" ht="15.75" thickBot="1">
      <c r="A7748" s="3">
        <v>0.77400000000000002</v>
      </c>
      <c r="B7748" s="17">
        <v>0.29197777419999998</v>
      </c>
      <c r="C7748" s="17">
        <v>0.2291190803</v>
      </c>
      <c r="D7748" s="17">
        <v>0.2155628473</v>
      </c>
      <c r="E7748" s="74">
        <v>0.2097474423</v>
      </c>
      <c r="F7748" s="74">
        <v>0.1938195798</v>
      </c>
      <c r="G7748" s="17">
        <v>0.2261379859</v>
      </c>
      <c r="J7748" s="74"/>
      <c r="K7748" s="73"/>
      <c r="L7748" s="73"/>
      <c r="M7748" s="73"/>
      <c r="N7748" s="73"/>
      <c r="O7748" s="69"/>
      <c r="P7748" s="69"/>
      <c r="Q7748" s="69"/>
      <c r="R7748" s="69"/>
      <c r="S7748" s="69"/>
      <c r="T7748" s="69"/>
      <c r="U7748" s="69"/>
      <c r="V7748" s="72"/>
      <c r="W7748" s="71"/>
      <c r="X7748" s="71"/>
    </row>
    <row r="7749" spans="1:24" ht="15.75" thickBot="1">
      <c r="A7749" s="3">
        <v>0.77410000000000001</v>
      </c>
      <c r="B7749" s="17">
        <v>0.29210691170000003</v>
      </c>
      <c r="C7749" s="17">
        <v>0.22923831489999999</v>
      </c>
      <c r="D7749" s="17">
        <v>0.21567991280000001</v>
      </c>
      <c r="E7749" s="74">
        <v>0.20984546949999999</v>
      </c>
      <c r="F7749" s="74">
        <v>0.19393304580000001</v>
      </c>
      <c r="G7749" s="17">
        <v>0.22624245139999999</v>
      </c>
      <c r="J7749" s="74"/>
      <c r="K7749" s="73"/>
      <c r="L7749" s="73"/>
      <c r="M7749" s="73"/>
      <c r="N7749" s="73"/>
      <c r="O7749" s="69"/>
      <c r="P7749" s="69"/>
      <c r="Q7749" s="69"/>
      <c r="R7749" s="69"/>
      <c r="S7749" s="69"/>
      <c r="T7749" s="69"/>
      <c r="U7749" s="69"/>
      <c r="V7749" s="72"/>
      <c r="W7749" s="71"/>
      <c r="X7749" s="71"/>
    </row>
    <row r="7750" spans="1:24" ht="15.75" thickBot="1">
      <c r="A7750" s="3">
        <v>0.7742</v>
      </c>
      <c r="B7750" s="17">
        <v>0.29223608159999998</v>
      </c>
      <c r="C7750" s="17">
        <v>0.22935758619999999</v>
      </c>
      <c r="D7750" s="17">
        <v>0.21579701600000001</v>
      </c>
      <c r="E7750" s="74">
        <v>0.2099435284</v>
      </c>
      <c r="F7750" s="74">
        <v>0.1940465508</v>
      </c>
      <c r="G7750" s="17">
        <v>0.22634694920000001</v>
      </c>
      <c r="J7750" s="74"/>
      <c r="K7750" s="73"/>
      <c r="L7750" s="73"/>
      <c r="M7750" s="73"/>
      <c r="N7750" s="73"/>
      <c r="O7750" s="69"/>
      <c r="P7750" s="69"/>
      <c r="Q7750" s="69"/>
      <c r="R7750" s="69"/>
      <c r="S7750" s="69"/>
      <c r="T7750" s="69"/>
      <c r="U7750" s="69"/>
      <c r="V7750" s="72"/>
      <c r="W7750" s="71"/>
      <c r="X7750" s="71"/>
    </row>
    <row r="7751" spans="1:24" ht="15.75" thickBot="1">
      <c r="A7751" s="3">
        <v>0.77429999999999999</v>
      </c>
      <c r="B7751" s="17">
        <v>0.29236528379999999</v>
      </c>
      <c r="C7751" s="17">
        <v>0.2294768941</v>
      </c>
      <c r="D7751" s="17">
        <v>0.2159141567</v>
      </c>
      <c r="E7751" s="74">
        <v>0.21004161900000001</v>
      </c>
      <c r="F7751" s="74">
        <v>0.194160095</v>
      </c>
      <c r="G7751" s="17">
        <v>0.2264514792</v>
      </c>
      <c r="J7751" s="74"/>
      <c r="K7751" s="73"/>
      <c r="L7751" s="73"/>
      <c r="M7751" s="73"/>
      <c r="N7751" s="73"/>
      <c r="O7751" s="69"/>
      <c r="P7751" s="69"/>
      <c r="Q7751" s="69"/>
      <c r="R7751" s="69"/>
      <c r="S7751" s="69"/>
      <c r="T7751" s="69"/>
      <c r="U7751" s="69"/>
      <c r="V7751" s="72"/>
      <c r="W7751" s="71"/>
      <c r="X7751" s="71"/>
    </row>
    <row r="7752" spans="1:24" ht="15.75" thickBot="1">
      <c r="A7752" s="3">
        <v>0.77439999999999998</v>
      </c>
      <c r="B7752" s="17">
        <v>0.29249451850000002</v>
      </c>
      <c r="C7752" s="17">
        <v>0.22959623870000001</v>
      </c>
      <c r="D7752" s="17">
        <v>0.2160313351</v>
      </c>
      <c r="E7752" s="74">
        <v>0.2101397415</v>
      </c>
      <c r="F7752" s="74">
        <v>0.19427367819999999</v>
      </c>
      <c r="G7752" s="17">
        <v>0.2265560415</v>
      </c>
      <c r="J7752" s="74"/>
      <c r="K7752" s="73"/>
      <c r="L7752" s="73"/>
      <c r="M7752" s="73"/>
      <c r="N7752" s="73"/>
      <c r="O7752" s="69"/>
      <c r="P7752" s="69"/>
      <c r="Q7752" s="69"/>
      <c r="R7752" s="69"/>
      <c r="S7752" s="69"/>
      <c r="T7752" s="69"/>
      <c r="U7752" s="69"/>
      <c r="V7752" s="72"/>
      <c r="W7752" s="71"/>
      <c r="X7752" s="71"/>
    </row>
    <row r="7753" spans="1:24" ht="15.75" thickBot="1">
      <c r="A7753" s="3">
        <v>0.77449999999999997</v>
      </c>
      <c r="B7753" s="17">
        <v>0.29262378550000001</v>
      </c>
      <c r="C7753" s="17">
        <v>0.22971562000000001</v>
      </c>
      <c r="D7753" s="17">
        <v>0.2161485511</v>
      </c>
      <c r="E7753" s="74">
        <v>0.21023789579999999</v>
      </c>
      <c r="F7753" s="74">
        <v>0.19438730069999999</v>
      </c>
      <c r="G7753" s="17">
        <v>0.226660636</v>
      </c>
      <c r="J7753" s="74"/>
      <c r="K7753" s="73"/>
      <c r="L7753" s="73"/>
      <c r="M7753" s="73"/>
      <c r="N7753" s="73"/>
      <c r="O7753" s="69"/>
      <c r="P7753" s="69"/>
      <c r="Q7753" s="69"/>
      <c r="R7753" s="69"/>
      <c r="S7753" s="69"/>
      <c r="T7753" s="69"/>
      <c r="U7753" s="69"/>
      <c r="V7753" s="72"/>
      <c r="W7753" s="71"/>
      <c r="X7753" s="71"/>
    </row>
    <row r="7754" spans="1:24" ht="15.75" thickBot="1">
      <c r="A7754" s="3">
        <v>0.77459999999999996</v>
      </c>
      <c r="B7754" s="17">
        <v>0.29275308500000002</v>
      </c>
      <c r="C7754" s="17">
        <v>0.2298350381</v>
      </c>
      <c r="D7754" s="17">
        <v>0.21626580479999999</v>
      </c>
      <c r="E7754" s="74">
        <v>0.21033608200000001</v>
      </c>
      <c r="F7754" s="74">
        <v>0.1945009624</v>
      </c>
      <c r="G7754" s="17">
        <v>0.22676526289999999</v>
      </c>
      <c r="J7754" s="74"/>
      <c r="K7754" s="73"/>
      <c r="L7754" s="73"/>
      <c r="M7754" s="73"/>
      <c r="N7754" s="73"/>
      <c r="O7754" s="69"/>
      <c r="P7754" s="69"/>
      <c r="Q7754" s="69"/>
      <c r="R7754" s="69"/>
      <c r="S7754" s="69"/>
      <c r="T7754" s="69"/>
      <c r="U7754" s="69"/>
      <c r="V7754" s="72"/>
      <c r="W7754" s="71"/>
      <c r="X7754" s="71"/>
    </row>
    <row r="7755" spans="1:24" ht="15.75" thickBot="1">
      <c r="A7755" s="3">
        <v>0.77470000000000006</v>
      </c>
      <c r="B7755" s="17">
        <v>0.29288241700000001</v>
      </c>
      <c r="C7755" s="17">
        <v>0.22995449300000001</v>
      </c>
      <c r="D7755" s="17">
        <v>0.21638309629999999</v>
      </c>
      <c r="E7755" s="74">
        <v>0.21043429999999999</v>
      </c>
      <c r="F7755" s="74">
        <v>0.19461466329999999</v>
      </c>
      <c r="G7755" s="17">
        <v>0.22686992210000001</v>
      </c>
      <c r="J7755" s="74"/>
      <c r="K7755" s="73"/>
      <c r="L7755" s="73"/>
      <c r="M7755" s="73"/>
      <c r="N7755" s="73"/>
      <c r="O7755" s="69"/>
      <c r="P7755" s="69"/>
      <c r="Q7755" s="69"/>
      <c r="R7755" s="69"/>
      <c r="S7755" s="69"/>
      <c r="T7755" s="69"/>
      <c r="U7755" s="69"/>
      <c r="V7755" s="72"/>
      <c r="W7755" s="71"/>
      <c r="X7755" s="71"/>
    </row>
    <row r="7756" spans="1:24" ht="15.75" thickBot="1">
      <c r="A7756" s="3">
        <v>0.77480000000000004</v>
      </c>
      <c r="B7756" s="17">
        <v>0.29301178150000001</v>
      </c>
      <c r="C7756" s="17">
        <v>0.23007398470000001</v>
      </c>
      <c r="D7756" s="17">
        <v>0.21650042550000001</v>
      </c>
      <c r="E7756" s="74">
        <v>0.21053255000000001</v>
      </c>
      <c r="F7756" s="74">
        <v>0.19472840350000001</v>
      </c>
      <c r="G7756" s="17">
        <v>0.22697461369999999</v>
      </c>
      <c r="J7756" s="74"/>
      <c r="K7756" s="73"/>
      <c r="L7756" s="73"/>
      <c r="M7756" s="73"/>
      <c r="N7756" s="73"/>
      <c r="O7756" s="69"/>
      <c r="P7756" s="69"/>
      <c r="Q7756" s="69"/>
      <c r="R7756" s="69"/>
      <c r="S7756" s="69"/>
      <c r="T7756" s="69"/>
      <c r="U7756" s="69"/>
      <c r="V7756" s="72"/>
      <c r="W7756" s="71"/>
      <c r="X7756" s="71"/>
    </row>
    <row r="7757" spans="1:24" ht="15.75" thickBot="1">
      <c r="A7757" s="3">
        <v>0.77490000000000003</v>
      </c>
      <c r="B7757" s="17">
        <v>0.29314117849999999</v>
      </c>
      <c r="C7757" s="17">
        <v>0.23019351330000001</v>
      </c>
      <c r="D7757" s="17">
        <v>0.2166177926</v>
      </c>
      <c r="E7757" s="74">
        <v>0.21063083190000001</v>
      </c>
      <c r="F7757" s="74">
        <v>0.194842183</v>
      </c>
      <c r="G7757" s="17">
        <v>0.2270793378</v>
      </c>
      <c r="J7757" s="74"/>
      <c r="K7757" s="73"/>
      <c r="L7757" s="73"/>
      <c r="M7757" s="73"/>
      <c r="N7757" s="73"/>
      <c r="O7757" s="69"/>
      <c r="P7757" s="69"/>
      <c r="Q7757" s="69"/>
      <c r="R7757" s="69"/>
      <c r="S7757" s="69"/>
      <c r="T7757" s="69"/>
      <c r="U7757" s="69"/>
      <c r="V7757" s="72"/>
      <c r="W7757" s="71"/>
      <c r="X7757" s="71"/>
    </row>
    <row r="7758" spans="1:24" ht="15.75" thickBot="1">
      <c r="A7758" s="3">
        <v>0.77500000000000002</v>
      </c>
      <c r="B7758" s="17">
        <v>0.2932706082</v>
      </c>
      <c r="C7758" s="17">
        <v>0.23031307870000001</v>
      </c>
      <c r="D7758" s="17">
        <v>0.2167351974</v>
      </c>
      <c r="E7758" s="74">
        <v>0.2107291459</v>
      </c>
      <c r="F7758" s="74">
        <v>0.19495600190000001</v>
      </c>
      <c r="G7758" s="17">
        <v>0.2271840943</v>
      </c>
      <c r="J7758" s="74"/>
      <c r="K7758" s="73"/>
      <c r="L7758" s="73"/>
      <c r="M7758" s="73"/>
      <c r="N7758" s="73"/>
      <c r="O7758" s="69"/>
      <c r="P7758" s="69"/>
      <c r="Q7758" s="69"/>
      <c r="R7758" s="69"/>
      <c r="S7758" s="69"/>
      <c r="T7758" s="69"/>
      <c r="U7758" s="69"/>
      <c r="V7758" s="72"/>
      <c r="W7758" s="71"/>
      <c r="X7758" s="71"/>
    </row>
    <row r="7759" spans="1:24" ht="15.75" thickBot="1">
      <c r="A7759" s="3">
        <v>0.77510000000000001</v>
      </c>
      <c r="B7759" s="17">
        <v>0.29340007039999999</v>
      </c>
      <c r="C7759" s="17">
        <v>0.23043268110000001</v>
      </c>
      <c r="D7759" s="17">
        <v>0.2168526402</v>
      </c>
      <c r="E7759" s="74">
        <v>0.21082749179999999</v>
      </c>
      <c r="F7759" s="74">
        <v>0.1950698602</v>
      </c>
      <c r="G7759" s="17">
        <v>0.22728888320000001</v>
      </c>
      <c r="J7759" s="74"/>
      <c r="K7759" s="73"/>
      <c r="L7759" s="73"/>
      <c r="M7759" s="73"/>
      <c r="N7759" s="73"/>
      <c r="O7759" s="69"/>
      <c r="P7759" s="69"/>
      <c r="Q7759" s="69"/>
      <c r="R7759" s="69"/>
      <c r="S7759" s="69"/>
      <c r="T7759" s="69"/>
      <c r="U7759" s="69"/>
      <c r="V7759" s="72"/>
      <c r="W7759" s="71"/>
      <c r="X7759" s="71"/>
    </row>
    <row r="7760" spans="1:24" ht="15.75" thickBot="1">
      <c r="A7760" s="3">
        <v>0.7752</v>
      </c>
      <c r="B7760" s="17">
        <v>0.29352956520000001</v>
      </c>
      <c r="C7760" s="17">
        <v>0.23055232049999999</v>
      </c>
      <c r="D7760" s="17">
        <v>0.2169701208</v>
      </c>
      <c r="E7760" s="74">
        <v>0.2109258698</v>
      </c>
      <c r="F7760" s="74">
        <v>0.1951837579</v>
      </c>
      <c r="G7760" s="17">
        <v>0.22739370480000001</v>
      </c>
      <c r="J7760" s="74"/>
      <c r="K7760" s="73"/>
      <c r="L7760" s="73"/>
      <c r="M7760" s="73"/>
      <c r="N7760" s="73"/>
      <c r="O7760" s="69"/>
      <c r="P7760" s="69"/>
      <c r="Q7760" s="69"/>
      <c r="R7760" s="69"/>
      <c r="S7760" s="69"/>
      <c r="T7760" s="69"/>
      <c r="U7760" s="69"/>
      <c r="V7760" s="72"/>
      <c r="W7760" s="71"/>
      <c r="X7760" s="71"/>
    </row>
    <row r="7761" spans="1:24" ht="15.75" thickBot="1">
      <c r="A7761" s="3">
        <v>0.77529999999999999</v>
      </c>
      <c r="B7761" s="17">
        <v>0.29365909270000001</v>
      </c>
      <c r="C7761" s="17">
        <v>0.2306719968</v>
      </c>
      <c r="D7761" s="17">
        <v>0.2170876394</v>
      </c>
      <c r="E7761" s="74">
        <v>0.2110242799</v>
      </c>
      <c r="F7761" s="74">
        <v>0.1952976951</v>
      </c>
      <c r="G7761" s="17">
        <v>0.2274985588</v>
      </c>
      <c r="J7761" s="74"/>
      <c r="K7761" s="73"/>
      <c r="L7761" s="73"/>
      <c r="M7761" s="73"/>
      <c r="N7761" s="73"/>
      <c r="O7761" s="69"/>
      <c r="P7761" s="69"/>
      <c r="Q7761" s="69"/>
      <c r="R7761" s="69"/>
      <c r="S7761" s="69"/>
      <c r="T7761" s="69"/>
      <c r="U7761" s="69"/>
      <c r="V7761" s="72"/>
      <c r="W7761" s="71"/>
      <c r="X7761" s="71"/>
    </row>
    <row r="7762" spans="1:24" ht="15.75" thickBot="1">
      <c r="A7762" s="3">
        <v>0.77539999999999998</v>
      </c>
      <c r="B7762" s="17">
        <v>0.29378865300000001</v>
      </c>
      <c r="C7762" s="17">
        <v>0.2307917102</v>
      </c>
      <c r="D7762" s="17">
        <v>0.21720519599999999</v>
      </c>
      <c r="E7762" s="74">
        <v>0.21112272209999999</v>
      </c>
      <c r="F7762" s="74">
        <v>0.19541167179999999</v>
      </c>
      <c r="G7762" s="17">
        <v>0.2276034455</v>
      </c>
      <c r="J7762" s="74"/>
      <c r="K7762" s="73"/>
      <c r="L7762" s="73"/>
      <c r="M7762" s="73"/>
      <c r="N7762" s="73"/>
      <c r="O7762" s="69"/>
      <c r="P7762" s="69"/>
      <c r="Q7762" s="69"/>
      <c r="R7762" s="69"/>
      <c r="S7762" s="69"/>
      <c r="T7762" s="69"/>
      <c r="U7762" s="69"/>
      <c r="V7762" s="72"/>
      <c r="W7762" s="71"/>
      <c r="X7762" s="71"/>
    </row>
    <row r="7763" spans="1:24" ht="15.75" thickBot="1">
      <c r="A7763" s="3">
        <v>0.77549999999999997</v>
      </c>
      <c r="B7763" s="17">
        <v>0.29391824589999999</v>
      </c>
      <c r="C7763" s="17">
        <v>0.23091146060000001</v>
      </c>
      <c r="D7763" s="17">
        <v>0.21732279060000001</v>
      </c>
      <c r="E7763" s="74">
        <v>0.21122119640000001</v>
      </c>
      <c r="F7763" s="74">
        <v>0.195525688</v>
      </c>
      <c r="G7763" s="17">
        <v>0.2277083647</v>
      </c>
      <c r="J7763" s="74"/>
      <c r="K7763" s="73"/>
      <c r="L7763" s="73"/>
      <c r="M7763" s="73"/>
      <c r="N7763" s="73"/>
      <c r="O7763" s="69"/>
      <c r="P7763" s="69"/>
      <c r="Q7763" s="69"/>
      <c r="R7763" s="69"/>
      <c r="S7763" s="69"/>
      <c r="T7763" s="69"/>
      <c r="U7763" s="69"/>
      <c r="V7763" s="72"/>
      <c r="W7763" s="71"/>
      <c r="X7763" s="71"/>
    </row>
    <row r="7764" spans="1:24" ht="15.75" thickBot="1">
      <c r="A7764" s="3">
        <v>0.77559999999999996</v>
      </c>
      <c r="B7764" s="17">
        <v>0.29404787160000001</v>
      </c>
      <c r="C7764" s="17">
        <v>0.23103124820000001</v>
      </c>
      <c r="D7764" s="17">
        <v>0.21744042320000001</v>
      </c>
      <c r="E7764" s="74">
        <v>0.211319703</v>
      </c>
      <c r="F7764" s="74">
        <v>0.1956397439</v>
      </c>
      <c r="G7764" s="17">
        <v>0.22781331660000001</v>
      </c>
      <c r="J7764" s="74"/>
      <c r="K7764" s="73"/>
      <c r="L7764" s="73"/>
      <c r="M7764" s="73"/>
      <c r="N7764" s="73"/>
      <c r="O7764" s="69"/>
      <c r="P7764" s="69"/>
      <c r="Q7764" s="69"/>
      <c r="R7764" s="69"/>
      <c r="S7764" s="69"/>
      <c r="T7764" s="69"/>
      <c r="U7764" s="69"/>
      <c r="V7764" s="72"/>
      <c r="W7764" s="71"/>
      <c r="X7764" s="71"/>
    </row>
    <row r="7765" spans="1:24" ht="15.75" thickBot="1">
      <c r="A7765" s="3">
        <v>0.77569999999999995</v>
      </c>
      <c r="B7765" s="17">
        <v>0.29417753009999997</v>
      </c>
      <c r="C7765" s="17">
        <v>0.2311510728</v>
      </c>
      <c r="D7765" s="17">
        <v>0.2175580939</v>
      </c>
      <c r="E7765" s="74">
        <v>0.21141824170000001</v>
      </c>
      <c r="F7765" s="74">
        <v>0.19575383930000001</v>
      </c>
      <c r="G7765" s="17">
        <v>0.22791830120000001</v>
      </c>
      <c r="J7765" s="74"/>
      <c r="K7765" s="73"/>
      <c r="L7765" s="73"/>
      <c r="M7765" s="73"/>
      <c r="N7765" s="73"/>
      <c r="O7765" s="69"/>
      <c r="P7765" s="69"/>
      <c r="Q7765" s="69"/>
      <c r="R7765" s="69"/>
      <c r="S7765" s="69"/>
      <c r="T7765" s="69"/>
      <c r="U7765" s="69"/>
      <c r="V7765" s="72"/>
      <c r="W7765" s="71"/>
      <c r="X7765" s="71"/>
    </row>
    <row r="7766" spans="1:24" ht="15.75" thickBot="1">
      <c r="A7766" s="3">
        <v>0.77580000000000005</v>
      </c>
      <c r="B7766" s="17">
        <v>0.29430722139999999</v>
      </c>
      <c r="C7766" s="17">
        <v>0.23127093470000001</v>
      </c>
      <c r="D7766" s="17">
        <v>0.21767580280000001</v>
      </c>
      <c r="E7766" s="74">
        <v>0.21151681280000001</v>
      </c>
      <c r="F7766" s="74">
        <v>0.1958679743</v>
      </c>
      <c r="G7766" s="17">
        <v>0.22802331849999999</v>
      </c>
      <c r="J7766" s="74"/>
      <c r="K7766" s="73"/>
      <c r="L7766" s="73"/>
      <c r="M7766" s="73"/>
      <c r="N7766" s="73"/>
      <c r="O7766" s="69"/>
      <c r="P7766" s="69"/>
      <c r="Q7766" s="69"/>
      <c r="R7766" s="69"/>
      <c r="S7766" s="69"/>
      <c r="T7766" s="69"/>
      <c r="U7766" s="69"/>
      <c r="V7766" s="72"/>
      <c r="W7766" s="71"/>
      <c r="X7766" s="71"/>
    </row>
    <row r="7767" spans="1:24" ht="15.75" thickBot="1">
      <c r="A7767" s="3">
        <v>0.77590000000000003</v>
      </c>
      <c r="B7767" s="17">
        <v>0.2944369456</v>
      </c>
      <c r="C7767" s="17">
        <v>0.23139083369999999</v>
      </c>
      <c r="D7767" s="17">
        <v>0.21779354980000001</v>
      </c>
      <c r="E7767" s="74">
        <v>0.21161541610000001</v>
      </c>
      <c r="F7767" s="74">
        <v>0.1959821491</v>
      </c>
      <c r="G7767" s="17">
        <v>0.22812836859999999</v>
      </c>
      <c r="J7767" s="74"/>
      <c r="K7767" s="73"/>
      <c r="L7767" s="73"/>
      <c r="M7767" s="73"/>
      <c r="N7767" s="73"/>
      <c r="O7767" s="69"/>
      <c r="P7767" s="69"/>
      <c r="Q7767" s="69"/>
      <c r="R7767" s="69"/>
      <c r="S7767" s="69"/>
      <c r="T7767" s="69"/>
      <c r="U7767" s="69"/>
      <c r="V7767" s="72"/>
      <c r="W7767" s="71"/>
      <c r="X7767" s="71"/>
    </row>
    <row r="7768" spans="1:24" ht="15.75" thickBot="1">
      <c r="A7768" s="3">
        <v>0.77600000000000002</v>
      </c>
      <c r="B7768" s="17">
        <v>0.29456670260000001</v>
      </c>
      <c r="C7768" s="17">
        <v>0.23151077</v>
      </c>
      <c r="D7768" s="17">
        <v>0.2179113349</v>
      </c>
      <c r="E7768" s="74">
        <v>0.21171405169999999</v>
      </c>
      <c r="F7768" s="74">
        <v>0.19609636359999999</v>
      </c>
      <c r="G7768" s="17">
        <v>0.22823345149999999</v>
      </c>
      <c r="J7768" s="74"/>
      <c r="K7768" s="73"/>
      <c r="L7768" s="73"/>
      <c r="M7768" s="73"/>
      <c r="N7768" s="73"/>
      <c r="O7768" s="69"/>
      <c r="P7768" s="69"/>
      <c r="Q7768" s="69"/>
      <c r="R7768" s="69"/>
      <c r="S7768" s="69"/>
      <c r="T7768" s="69"/>
      <c r="U7768" s="69"/>
      <c r="V7768" s="72"/>
      <c r="W7768" s="71"/>
      <c r="X7768" s="71"/>
    </row>
    <row r="7769" spans="1:24" ht="15.75" thickBot="1">
      <c r="A7769" s="3">
        <v>0.77610000000000001</v>
      </c>
      <c r="B7769" s="17">
        <v>0.29469649260000003</v>
      </c>
      <c r="C7769" s="17">
        <v>0.23163074359999999</v>
      </c>
      <c r="D7769" s="17">
        <v>0.2180291583</v>
      </c>
      <c r="E7769" s="74">
        <v>0.2118127196</v>
      </c>
      <c r="F7769" s="74">
        <v>0.19621061779999999</v>
      </c>
      <c r="G7769" s="17">
        <v>0.2283385671</v>
      </c>
      <c r="J7769" s="74"/>
      <c r="K7769" s="73"/>
      <c r="L7769" s="73"/>
      <c r="M7769" s="73"/>
      <c r="N7769" s="73"/>
      <c r="O7769" s="69"/>
      <c r="P7769" s="69"/>
      <c r="Q7769" s="69"/>
      <c r="R7769" s="69"/>
      <c r="S7769" s="69"/>
      <c r="T7769" s="69"/>
      <c r="U7769" s="69"/>
      <c r="V7769" s="72"/>
      <c r="W7769" s="71"/>
      <c r="X7769" s="71"/>
    </row>
    <row r="7770" spans="1:24" ht="15.75" thickBot="1">
      <c r="A7770" s="3">
        <v>0.7762</v>
      </c>
      <c r="B7770" s="17">
        <v>0.29482631549999999</v>
      </c>
      <c r="C7770" s="17">
        <v>0.23175075449999999</v>
      </c>
      <c r="D7770" s="17">
        <v>0.21814702</v>
      </c>
      <c r="E7770" s="74">
        <v>0.21191141999999999</v>
      </c>
      <c r="F7770" s="74">
        <v>0.1963249118</v>
      </c>
      <c r="G7770" s="17">
        <v>0.22844371560000001</v>
      </c>
      <c r="J7770" s="74"/>
      <c r="K7770" s="73"/>
      <c r="L7770" s="73"/>
      <c r="M7770" s="73"/>
      <c r="N7770" s="73"/>
      <c r="O7770" s="69"/>
      <c r="P7770" s="69"/>
      <c r="Q7770" s="69"/>
      <c r="R7770" s="69"/>
      <c r="S7770" s="69"/>
      <c r="T7770" s="69"/>
      <c r="U7770" s="69"/>
      <c r="V7770" s="72"/>
      <c r="W7770" s="71"/>
      <c r="X7770" s="71"/>
    </row>
    <row r="7771" spans="1:24" ht="15.75" thickBot="1">
      <c r="A7771" s="3">
        <v>0.77629999999999999</v>
      </c>
      <c r="B7771" s="17">
        <v>0.29495617140000002</v>
      </c>
      <c r="C7771" s="17">
        <v>0.23187080269999999</v>
      </c>
      <c r="D7771" s="17">
        <v>0.21826492</v>
      </c>
      <c r="E7771" s="74">
        <v>0.21201015270000001</v>
      </c>
      <c r="F7771" s="74">
        <v>0.19643924569999999</v>
      </c>
      <c r="G7771" s="17">
        <v>0.228548897</v>
      </c>
      <c r="J7771" s="74"/>
      <c r="K7771" s="73"/>
      <c r="L7771" s="73"/>
      <c r="M7771" s="73"/>
      <c r="N7771" s="73"/>
      <c r="O7771" s="69"/>
      <c r="P7771" s="69"/>
      <c r="Q7771" s="69"/>
      <c r="R7771" s="69"/>
      <c r="S7771" s="69"/>
      <c r="T7771" s="69"/>
      <c r="U7771" s="69"/>
      <c r="V7771" s="72"/>
      <c r="W7771" s="71"/>
      <c r="X7771" s="71"/>
    </row>
    <row r="7772" spans="1:24" ht="15.75" thickBot="1">
      <c r="A7772" s="3">
        <v>0.77639999999999998</v>
      </c>
      <c r="B7772" s="17">
        <v>0.29508606030000001</v>
      </c>
      <c r="C7772" s="17">
        <v>0.2319908882</v>
      </c>
      <c r="D7772" s="17">
        <v>0.2183828582</v>
      </c>
      <c r="E7772" s="74">
        <v>0.21210891800000001</v>
      </c>
      <c r="F7772" s="74">
        <v>0.19655361939999999</v>
      </c>
      <c r="G7772" s="17">
        <v>0.22865411129999999</v>
      </c>
      <c r="J7772" s="74"/>
      <c r="K7772" s="73"/>
      <c r="L7772" s="73"/>
      <c r="M7772" s="73"/>
      <c r="N7772" s="73"/>
      <c r="O7772" s="69"/>
      <c r="P7772" s="69"/>
      <c r="Q7772" s="69"/>
      <c r="R7772" s="69"/>
      <c r="S7772" s="69"/>
      <c r="T7772" s="69"/>
      <c r="U7772" s="69"/>
      <c r="V7772" s="72"/>
      <c r="W7772" s="71"/>
      <c r="X7772" s="71"/>
    </row>
    <row r="7773" spans="1:24" ht="15.75" thickBot="1">
      <c r="A7773" s="3">
        <v>0.77649999999999997</v>
      </c>
      <c r="B7773" s="17">
        <v>0.2952159822</v>
      </c>
      <c r="C7773" s="17">
        <v>0.23211101119999999</v>
      </c>
      <c r="D7773" s="17">
        <v>0.2185008349</v>
      </c>
      <c r="E7773" s="74">
        <v>0.21220771569999999</v>
      </c>
      <c r="F7773" s="74">
        <v>0.19666803299999999</v>
      </c>
      <c r="G7773" s="17">
        <v>0.22875935859999999</v>
      </c>
      <c r="J7773" s="74"/>
      <c r="K7773" s="73"/>
      <c r="L7773" s="73"/>
      <c r="M7773" s="73"/>
      <c r="N7773" s="73"/>
      <c r="O7773" s="69"/>
      <c r="P7773" s="69"/>
      <c r="Q7773" s="69"/>
      <c r="R7773" s="69"/>
      <c r="S7773" s="69"/>
      <c r="T7773" s="69"/>
      <c r="U7773" s="69"/>
      <c r="V7773" s="72"/>
      <c r="W7773" s="71"/>
      <c r="X7773" s="71"/>
    </row>
    <row r="7774" spans="1:24" ht="15.75" thickBot="1">
      <c r="A7774" s="3">
        <v>0.77659999999999996</v>
      </c>
      <c r="B7774" s="17">
        <v>0.29534593720000002</v>
      </c>
      <c r="C7774" s="17">
        <v>0.23223117169999999</v>
      </c>
      <c r="D7774" s="17">
        <v>0.21861885</v>
      </c>
      <c r="E7774" s="74">
        <v>0.2123065459</v>
      </c>
      <c r="F7774" s="74">
        <v>0.1967824866</v>
      </c>
      <c r="G7774" s="17">
        <v>0.22886463879999999</v>
      </c>
      <c r="J7774" s="74"/>
      <c r="K7774" s="73"/>
      <c r="L7774" s="73"/>
      <c r="M7774" s="73"/>
      <c r="N7774" s="73"/>
      <c r="O7774" s="69"/>
      <c r="P7774" s="69"/>
      <c r="Q7774" s="69"/>
      <c r="R7774" s="69"/>
      <c r="S7774" s="69"/>
      <c r="T7774" s="69"/>
      <c r="U7774" s="69"/>
      <c r="V7774" s="72"/>
      <c r="W7774" s="71"/>
      <c r="X7774" s="71"/>
    </row>
    <row r="7775" spans="1:24" ht="15.75" thickBot="1">
      <c r="A7775" s="3">
        <v>0.77669999999999995</v>
      </c>
      <c r="B7775" s="17">
        <v>0.29547592540000001</v>
      </c>
      <c r="C7775" s="17">
        <v>0.2323513696</v>
      </c>
      <c r="D7775" s="17">
        <v>0.2187369035</v>
      </c>
      <c r="E7775" s="74">
        <v>0.21240540860000001</v>
      </c>
      <c r="F7775" s="74">
        <v>0.19689698019999999</v>
      </c>
      <c r="G7775" s="17">
        <v>0.22896995210000001</v>
      </c>
      <c r="J7775" s="74"/>
      <c r="K7775" s="73"/>
      <c r="L7775" s="73"/>
      <c r="M7775" s="73"/>
      <c r="N7775" s="73"/>
      <c r="O7775" s="69"/>
      <c r="P7775" s="69"/>
      <c r="Q7775" s="69"/>
      <c r="R7775" s="69"/>
      <c r="S7775" s="69"/>
      <c r="T7775" s="69"/>
      <c r="U7775" s="69"/>
      <c r="V7775" s="72"/>
      <c r="W7775" s="71"/>
      <c r="X7775" s="71"/>
    </row>
    <row r="7776" spans="1:24" ht="15.75" thickBot="1">
      <c r="A7776" s="3">
        <v>0.77680000000000005</v>
      </c>
      <c r="B7776" s="17">
        <v>0.2956059466</v>
      </c>
      <c r="C7776" s="17">
        <v>0.232471605</v>
      </c>
      <c r="D7776" s="17">
        <v>0.2188549954</v>
      </c>
      <c r="E7776" s="74">
        <v>0.212504304</v>
      </c>
      <c r="F7776" s="74">
        <v>0.19701151380000001</v>
      </c>
      <c r="G7776" s="17">
        <v>0.22907529839999999</v>
      </c>
      <c r="J7776" s="74"/>
      <c r="K7776" s="73"/>
      <c r="L7776" s="73"/>
      <c r="M7776" s="73"/>
      <c r="N7776" s="73"/>
      <c r="O7776" s="69"/>
      <c r="P7776" s="69"/>
      <c r="Q7776" s="69"/>
      <c r="R7776" s="69"/>
      <c r="S7776" s="69"/>
      <c r="T7776" s="69"/>
      <c r="U7776" s="69"/>
      <c r="V7776" s="72"/>
      <c r="W7776" s="71"/>
      <c r="X7776" s="71"/>
    </row>
    <row r="7777" spans="1:24" ht="15.75" thickBot="1">
      <c r="A7777" s="3">
        <v>0.77690000000000003</v>
      </c>
      <c r="B7777" s="17">
        <v>0.29573600100000003</v>
      </c>
      <c r="C7777" s="17">
        <v>0.232591878</v>
      </c>
      <c r="D7777" s="17">
        <v>0.21897312590000001</v>
      </c>
      <c r="E7777" s="74">
        <v>0.21260323189999999</v>
      </c>
      <c r="F7777" s="74">
        <v>0.19712608740000001</v>
      </c>
      <c r="G7777" s="17">
        <v>0.22918067780000001</v>
      </c>
      <c r="J7777" s="74"/>
      <c r="K7777" s="73"/>
      <c r="L7777" s="73"/>
      <c r="M7777" s="73"/>
      <c r="N7777" s="73"/>
      <c r="O7777" s="69"/>
      <c r="P7777" s="69"/>
      <c r="Q7777" s="69"/>
      <c r="R7777" s="69"/>
      <c r="S7777" s="69"/>
      <c r="T7777" s="69"/>
      <c r="U7777" s="69"/>
      <c r="V7777" s="72"/>
      <c r="W7777" s="71"/>
      <c r="X7777" s="71"/>
    </row>
    <row r="7778" spans="1:24" ht="15.75" thickBot="1">
      <c r="A7778" s="3">
        <v>0.77700000000000002</v>
      </c>
      <c r="B7778" s="17">
        <v>0.29586608860000002</v>
      </c>
      <c r="C7778" s="17">
        <v>0.23271218860000001</v>
      </c>
      <c r="D7778" s="17">
        <v>0.21909129490000001</v>
      </c>
      <c r="E7778" s="74">
        <v>0.2127021925</v>
      </c>
      <c r="F7778" s="74">
        <v>0.1972407011</v>
      </c>
      <c r="G7778" s="17">
        <v>0.22928609019999999</v>
      </c>
      <c r="J7778" s="74"/>
      <c r="K7778" s="73"/>
      <c r="L7778" s="73"/>
      <c r="M7778" s="73"/>
      <c r="N7778" s="73"/>
      <c r="O7778" s="69"/>
      <c r="P7778" s="69"/>
      <c r="Q7778" s="69"/>
      <c r="R7778" s="69"/>
      <c r="S7778" s="69"/>
      <c r="T7778" s="69"/>
      <c r="U7778" s="69"/>
      <c r="V7778" s="72"/>
      <c r="W7778" s="71"/>
      <c r="X7778" s="71"/>
    </row>
    <row r="7779" spans="1:24" ht="15.75" thickBot="1">
      <c r="A7779" s="3">
        <v>0.77710000000000001</v>
      </c>
      <c r="B7779" s="17">
        <v>0.2959962095</v>
      </c>
      <c r="C7779" s="17">
        <v>0.23283253679999999</v>
      </c>
      <c r="D7779" s="17">
        <v>0.21920950249999999</v>
      </c>
      <c r="E7779" s="74">
        <v>0.21280118579999999</v>
      </c>
      <c r="F7779" s="74">
        <v>0.1973553549</v>
      </c>
      <c r="G7779" s="17">
        <v>0.2293915359</v>
      </c>
      <c r="J7779" s="74"/>
      <c r="K7779" s="73"/>
      <c r="L7779" s="73"/>
      <c r="M7779" s="73"/>
      <c r="N7779" s="73"/>
      <c r="O7779" s="69"/>
      <c r="P7779" s="69"/>
      <c r="Q7779" s="69"/>
      <c r="R7779" s="69"/>
      <c r="S7779" s="69"/>
      <c r="T7779" s="69"/>
      <c r="U7779" s="69"/>
      <c r="V7779" s="72"/>
      <c r="W7779" s="71"/>
      <c r="X7779" s="71"/>
    </row>
    <row r="7780" spans="1:24" ht="15.75" thickBot="1">
      <c r="A7780" s="3">
        <v>0.7772</v>
      </c>
      <c r="B7780" s="17">
        <v>0.2961263636</v>
      </c>
      <c r="C7780" s="17">
        <v>0.23295292270000001</v>
      </c>
      <c r="D7780" s="17">
        <v>0.21932774869999999</v>
      </c>
      <c r="E7780" s="74">
        <v>0.21290021179999999</v>
      </c>
      <c r="F7780" s="74">
        <v>0.19747004900000001</v>
      </c>
      <c r="G7780" s="17">
        <v>0.2294970147</v>
      </c>
      <c r="J7780" s="74"/>
      <c r="K7780" s="73"/>
      <c r="L7780" s="73"/>
      <c r="M7780" s="73"/>
      <c r="N7780" s="73"/>
      <c r="O7780" s="69"/>
      <c r="P7780" s="69"/>
      <c r="Q7780" s="69"/>
      <c r="R7780" s="69"/>
      <c r="S7780" s="69"/>
      <c r="T7780" s="69"/>
      <c r="U7780" s="69"/>
      <c r="V7780" s="72"/>
      <c r="W7780" s="71"/>
      <c r="X7780" s="71"/>
    </row>
    <row r="7781" spans="1:24" ht="15.75" thickBot="1">
      <c r="A7781" s="3">
        <v>0.77729999999999999</v>
      </c>
      <c r="B7781" s="17">
        <v>0.29625655090000003</v>
      </c>
      <c r="C7781" s="17">
        <v>0.2330733462</v>
      </c>
      <c r="D7781" s="17">
        <v>0.21944603360000001</v>
      </c>
      <c r="E7781" s="74">
        <v>0.21299927060000001</v>
      </c>
      <c r="F7781" s="74">
        <v>0.1975847832</v>
      </c>
      <c r="G7781" s="17">
        <v>0.2296025267</v>
      </c>
      <c r="J7781" s="74"/>
      <c r="K7781" s="73"/>
      <c r="L7781" s="73"/>
      <c r="M7781" s="73"/>
      <c r="N7781" s="73"/>
      <c r="O7781" s="69"/>
      <c r="P7781" s="69"/>
      <c r="Q7781" s="69"/>
      <c r="R7781" s="69"/>
      <c r="S7781" s="69"/>
      <c r="T7781" s="69"/>
      <c r="U7781" s="69"/>
      <c r="V7781" s="72"/>
      <c r="W7781" s="71"/>
      <c r="X7781" s="71"/>
    </row>
    <row r="7782" spans="1:24" ht="15.75" thickBot="1">
      <c r="A7782" s="3">
        <v>0.77739999999999998</v>
      </c>
      <c r="B7782" s="17">
        <v>0.2963867717</v>
      </c>
      <c r="C7782" s="17">
        <v>0.23319380749999999</v>
      </c>
      <c r="D7782" s="17">
        <v>0.2195643572</v>
      </c>
      <c r="E7782" s="74">
        <v>0.21309836209999999</v>
      </c>
      <c r="F7782" s="74">
        <v>0.19769955759999999</v>
      </c>
      <c r="G7782" s="17">
        <v>0.22970807200000001</v>
      </c>
      <c r="J7782" s="74"/>
      <c r="K7782" s="73"/>
      <c r="L7782" s="73"/>
      <c r="M7782" s="73"/>
      <c r="N7782" s="73"/>
      <c r="O7782" s="69"/>
      <c r="P7782" s="69"/>
      <c r="Q7782" s="69"/>
      <c r="R7782" s="69"/>
      <c r="S7782" s="69"/>
      <c r="T7782" s="69"/>
      <c r="U7782" s="69"/>
      <c r="V7782" s="72"/>
      <c r="W7782" s="71"/>
      <c r="X7782" s="71"/>
    </row>
    <row r="7783" spans="1:24" ht="15.75" thickBot="1">
      <c r="A7783" s="3">
        <v>0.77749999999999997</v>
      </c>
      <c r="B7783" s="17">
        <v>0.29651702569999999</v>
      </c>
      <c r="C7783" s="17">
        <v>0.23331430650000001</v>
      </c>
      <c r="D7783" s="17">
        <v>0.21968271950000001</v>
      </c>
      <c r="E7783" s="74">
        <v>0.21319748650000001</v>
      </c>
      <c r="F7783" s="74">
        <v>0.19781437239999999</v>
      </c>
      <c r="G7783" s="17">
        <v>0.2298136506</v>
      </c>
      <c r="J7783" s="74"/>
      <c r="K7783" s="73"/>
      <c r="L7783" s="73"/>
      <c r="M7783" s="73"/>
      <c r="N7783" s="73"/>
      <c r="O7783" s="69"/>
      <c r="P7783" s="69"/>
      <c r="Q7783" s="69"/>
      <c r="R7783" s="69"/>
      <c r="S7783" s="69"/>
      <c r="T7783" s="69"/>
      <c r="U7783" s="69"/>
      <c r="V7783" s="72"/>
      <c r="W7783" s="71"/>
      <c r="X7783" s="71"/>
    </row>
    <row r="7784" spans="1:24" ht="15.75" thickBot="1">
      <c r="A7784" s="3">
        <v>0.77759999999999996</v>
      </c>
      <c r="B7784" s="17">
        <v>0.29664731319999998</v>
      </c>
      <c r="C7784" s="17">
        <v>0.2334348433</v>
      </c>
      <c r="D7784" s="17">
        <v>0.2198011205</v>
      </c>
      <c r="E7784" s="74">
        <v>0.21329664370000001</v>
      </c>
      <c r="F7784" s="74">
        <v>0.19792922739999999</v>
      </c>
      <c r="G7784" s="17">
        <v>0.2299192625</v>
      </c>
      <c r="J7784" s="74"/>
      <c r="K7784" s="73"/>
      <c r="L7784" s="73"/>
      <c r="M7784" s="73"/>
      <c r="N7784" s="73"/>
      <c r="O7784" s="69"/>
      <c r="P7784" s="69"/>
      <c r="Q7784" s="69"/>
      <c r="R7784" s="69"/>
      <c r="S7784" s="69"/>
      <c r="T7784" s="69"/>
      <c r="U7784" s="69"/>
      <c r="V7784" s="72"/>
      <c r="W7784" s="71"/>
      <c r="X7784" s="71"/>
    </row>
    <row r="7785" spans="1:24" ht="15.75" thickBot="1">
      <c r="A7785" s="3">
        <v>0.77769999999999995</v>
      </c>
      <c r="B7785" s="17">
        <v>0.29677763400000001</v>
      </c>
      <c r="C7785" s="17">
        <v>0.23355541799999999</v>
      </c>
      <c r="D7785" s="17">
        <v>0.21991956039999999</v>
      </c>
      <c r="E7785" s="74">
        <v>0.21339583379999999</v>
      </c>
      <c r="F7785" s="74">
        <v>0.1980441228</v>
      </c>
      <c r="G7785" s="17">
        <v>0.2300249077</v>
      </c>
      <c r="J7785" s="74"/>
      <c r="K7785" s="73"/>
      <c r="L7785" s="73"/>
      <c r="M7785" s="73"/>
      <c r="N7785" s="73"/>
      <c r="O7785" s="69"/>
      <c r="P7785" s="69"/>
      <c r="Q7785" s="69"/>
      <c r="R7785" s="69"/>
      <c r="S7785" s="69"/>
      <c r="T7785" s="69"/>
      <c r="U7785" s="69"/>
      <c r="V7785" s="72"/>
      <c r="W7785" s="71"/>
      <c r="X7785" s="71"/>
    </row>
    <row r="7786" spans="1:24" ht="15.75" thickBot="1">
      <c r="A7786" s="3">
        <v>0.77780000000000005</v>
      </c>
      <c r="B7786" s="17">
        <v>0.29690798839999999</v>
      </c>
      <c r="C7786" s="17">
        <v>0.23367603049999999</v>
      </c>
      <c r="D7786" s="17">
        <v>0.22003803899999999</v>
      </c>
      <c r="E7786" s="74">
        <v>0.2134950568</v>
      </c>
      <c r="F7786" s="74">
        <v>0.19815905859999999</v>
      </c>
      <c r="G7786" s="17">
        <v>0.2301305863</v>
      </c>
      <c r="J7786" s="74"/>
      <c r="K7786" s="73"/>
      <c r="L7786" s="73"/>
      <c r="M7786" s="73"/>
      <c r="N7786" s="73"/>
      <c r="O7786" s="69"/>
      <c r="P7786" s="69"/>
      <c r="Q7786" s="69"/>
      <c r="R7786" s="69"/>
      <c r="S7786" s="69"/>
      <c r="T7786" s="69"/>
      <c r="U7786" s="69"/>
      <c r="V7786" s="72"/>
      <c r="W7786" s="71"/>
      <c r="X7786" s="71"/>
    </row>
    <row r="7787" spans="1:24" ht="15.75" thickBot="1">
      <c r="A7787" s="3">
        <v>0.77790000000000004</v>
      </c>
      <c r="B7787" s="17">
        <v>0.29703837620000001</v>
      </c>
      <c r="C7787" s="17">
        <v>0.23379668100000001</v>
      </c>
      <c r="D7787" s="17">
        <v>0.2201565566</v>
      </c>
      <c r="E7787" s="74">
        <v>0.21359431270000001</v>
      </c>
      <c r="F7787" s="74">
        <v>0.1982740348</v>
      </c>
      <c r="G7787" s="17">
        <v>0.23023629840000001</v>
      </c>
      <c r="J7787" s="74"/>
      <c r="K7787" s="73"/>
      <c r="L7787" s="73"/>
      <c r="M7787" s="73"/>
      <c r="N7787" s="73"/>
      <c r="O7787" s="69"/>
      <c r="P7787" s="69"/>
      <c r="Q7787" s="69"/>
      <c r="R7787" s="69"/>
      <c r="S7787" s="69"/>
      <c r="T7787" s="69"/>
      <c r="U7787" s="69"/>
      <c r="V7787" s="72"/>
      <c r="W7787" s="71"/>
      <c r="X7787" s="71"/>
    </row>
    <row r="7788" spans="1:24" ht="15.75" thickBot="1">
      <c r="A7788" s="3">
        <v>0.77800000000000002</v>
      </c>
      <c r="B7788" s="17">
        <v>0.29716879750000003</v>
      </c>
      <c r="C7788" s="17">
        <v>0.23391736930000001</v>
      </c>
      <c r="D7788" s="17">
        <v>0.22027511299999999</v>
      </c>
      <c r="E7788" s="74">
        <v>0.21369360170000001</v>
      </c>
      <c r="F7788" s="74">
        <v>0.1983890515</v>
      </c>
      <c r="G7788" s="17">
        <v>0.23034204380000001</v>
      </c>
      <c r="J7788" s="74"/>
      <c r="K7788" s="73"/>
      <c r="L7788" s="73"/>
      <c r="M7788" s="73"/>
      <c r="N7788" s="73"/>
      <c r="O7788" s="69"/>
      <c r="P7788" s="69"/>
      <c r="Q7788" s="69"/>
      <c r="R7788" s="69"/>
      <c r="S7788" s="69"/>
      <c r="T7788" s="69"/>
      <c r="U7788" s="69"/>
      <c r="V7788" s="72"/>
      <c r="W7788" s="71"/>
      <c r="X7788" s="71"/>
    </row>
    <row r="7789" spans="1:24" ht="15.75" thickBot="1">
      <c r="A7789" s="3">
        <v>0.77810000000000001</v>
      </c>
      <c r="B7789" s="17">
        <v>0.29729925239999999</v>
      </c>
      <c r="C7789" s="17">
        <v>0.2340380957</v>
      </c>
      <c r="D7789" s="17">
        <v>0.2203937084</v>
      </c>
      <c r="E7789" s="74">
        <v>0.21379292359999999</v>
      </c>
      <c r="F7789" s="74">
        <v>0.19850410860000001</v>
      </c>
      <c r="G7789" s="17">
        <v>0.23044782280000001</v>
      </c>
      <c r="J7789" s="74"/>
      <c r="K7789" s="73"/>
      <c r="L7789" s="73"/>
      <c r="M7789" s="73"/>
      <c r="N7789" s="73"/>
      <c r="O7789" s="69"/>
      <c r="P7789" s="69"/>
      <c r="Q7789" s="69"/>
      <c r="R7789" s="69"/>
      <c r="S7789" s="69"/>
      <c r="T7789" s="69"/>
      <c r="U7789" s="69"/>
      <c r="V7789" s="72"/>
      <c r="W7789" s="71"/>
      <c r="X7789" s="71"/>
    </row>
    <row r="7790" spans="1:24" ht="15.75" thickBot="1">
      <c r="A7790" s="3">
        <v>0.7782</v>
      </c>
      <c r="B7790" s="17">
        <v>0.29742974080000001</v>
      </c>
      <c r="C7790" s="17">
        <v>0.23415886</v>
      </c>
      <c r="D7790" s="17">
        <v>0.22051234280000001</v>
      </c>
      <c r="E7790" s="74">
        <v>0.21389227860000001</v>
      </c>
      <c r="F7790" s="74">
        <v>0.19861920629999999</v>
      </c>
      <c r="G7790" s="17">
        <v>0.2305536353</v>
      </c>
      <c r="J7790" s="74"/>
      <c r="K7790" s="73"/>
      <c r="L7790" s="73"/>
      <c r="M7790" s="73"/>
      <c r="N7790" s="73"/>
      <c r="O7790" s="69"/>
      <c r="P7790" s="69"/>
      <c r="Q7790" s="69"/>
      <c r="R7790" s="69"/>
      <c r="S7790" s="69"/>
      <c r="T7790" s="69"/>
      <c r="U7790" s="69"/>
      <c r="V7790" s="72"/>
      <c r="W7790" s="71"/>
      <c r="X7790" s="71"/>
    </row>
    <row r="7791" spans="1:24" ht="15.75" thickBot="1">
      <c r="A7791" s="3">
        <v>0.77829999999999999</v>
      </c>
      <c r="B7791" s="17">
        <v>0.29756026289999998</v>
      </c>
      <c r="C7791" s="17">
        <v>0.2342796624</v>
      </c>
      <c r="D7791" s="17">
        <v>0.2206310162</v>
      </c>
      <c r="E7791" s="74">
        <v>0.2139916667</v>
      </c>
      <c r="F7791" s="74">
        <v>0.1987343446</v>
      </c>
      <c r="G7791" s="17">
        <v>0.2306594813</v>
      </c>
      <c r="J7791" s="74"/>
      <c r="K7791" s="73"/>
      <c r="L7791" s="73"/>
      <c r="M7791" s="73"/>
      <c r="N7791" s="73"/>
      <c r="O7791" s="69"/>
      <c r="P7791" s="69"/>
      <c r="Q7791" s="69"/>
      <c r="R7791" s="69"/>
      <c r="S7791" s="69"/>
      <c r="T7791" s="69"/>
      <c r="U7791" s="69"/>
      <c r="V7791" s="72"/>
      <c r="W7791" s="71"/>
      <c r="X7791" s="71"/>
    </row>
    <row r="7792" spans="1:24" ht="15.75" thickBot="1">
      <c r="A7792" s="3">
        <v>0.77839999999999998</v>
      </c>
      <c r="B7792" s="17">
        <v>0.29769081860000002</v>
      </c>
      <c r="C7792" s="17">
        <v>0.2344005029</v>
      </c>
      <c r="D7792" s="17">
        <v>0.2207497286</v>
      </c>
      <c r="E7792" s="74">
        <v>0.21409108800000001</v>
      </c>
      <c r="F7792" s="74">
        <v>0.19884952350000001</v>
      </c>
      <c r="G7792" s="17">
        <v>0.23076536089999999</v>
      </c>
      <c r="J7792" s="74"/>
      <c r="K7792" s="73"/>
      <c r="L7792" s="73"/>
      <c r="M7792" s="73"/>
      <c r="N7792" s="73"/>
      <c r="O7792" s="69"/>
      <c r="P7792" s="69"/>
      <c r="Q7792" s="69"/>
      <c r="R7792" s="69"/>
      <c r="S7792" s="69"/>
      <c r="T7792" s="69"/>
      <c r="U7792" s="69"/>
      <c r="V7792" s="72"/>
      <c r="W7792" s="71"/>
      <c r="X7792" s="71"/>
    </row>
    <row r="7793" spans="1:24" ht="15.75" thickBot="1">
      <c r="A7793" s="3">
        <v>0.77849999999999997</v>
      </c>
      <c r="B7793" s="17">
        <v>0.2978214079</v>
      </c>
      <c r="C7793" s="17">
        <v>0.23452138149999999</v>
      </c>
      <c r="D7793" s="17">
        <v>0.22086848019999999</v>
      </c>
      <c r="E7793" s="74">
        <v>0.21419054230000001</v>
      </c>
      <c r="F7793" s="74">
        <v>0.19896474310000001</v>
      </c>
      <c r="G7793" s="17">
        <v>0.2308712742</v>
      </c>
      <c r="J7793" s="74"/>
      <c r="K7793" s="73"/>
      <c r="L7793" s="73"/>
      <c r="M7793" s="73"/>
      <c r="N7793" s="73"/>
      <c r="O7793" s="69"/>
      <c r="P7793" s="69"/>
      <c r="Q7793" s="69"/>
      <c r="R7793" s="69"/>
      <c r="S7793" s="69"/>
      <c r="T7793" s="69"/>
      <c r="U7793" s="69"/>
      <c r="V7793" s="72"/>
      <c r="W7793" s="71"/>
      <c r="X7793" s="71"/>
    </row>
    <row r="7794" spans="1:24" ht="15.75" thickBot="1">
      <c r="A7794" s="3">
        <v>0.77859999999999996</v>
      </c>
      <c r="B7794" s="17">
        <v>0.29795203100000001</v>
      </c>
      <c r="C7794" s="17">
        <v>0.2346422983</v>
      </c>
      <c r="D7794" s="17">
        <v>0.2209872708</v>
      </c>
      <c r="E7794" s="74">
        <v>0.21429002990000001</v>
      </c>
      <c r="F7794" s="74">
        <v>0.1990800033</v>
      </c>
      <c r="G7794" s="17">
        <v>0.23097722109999999</v>
      </c>
      <c r="J7794" s="74"/>
      <c r="K7794" s="73"/>
      <c r="L7794" s="73"/>
      <c r="M7794" s="73"/>
      <c r="N7794" s="73"/>
      <c r="O7794" s="69"/>
      <c r="P7794" s="69"/>
      <c r="Q7794" s="69"/>
      <c r="R7794" s="69"/>
      <c r="S7794" s="69"/>
      <c r="T7794" s="69"/>
      <c r="U7794" s="69"/>
      <c r="V7794" s="72"/>
      <c r="W7794" s="71"/>
      <c r="X7794" s="71"/>
    </row>
    <row r="7795" spans="1:24" ht="15.75" thickBot="1">
      <c r="A7795" s="3">
        <v>0.77869999999999995</v>
      </c>
      <c r="B7795" s="17">
        <v>0.29808268780000002</v>
      </c>
      <c r="C7795" s="17">
        <v>0.23476325319999999</v>
      </c>
      <c r="D7795" s="17">
        <v>0.22110610059999999</v>
      </c>
      <c r="E7795" s="74">
        <v>0.21438955069999999</v>
      </c>
      <c r="F7795" s="74">
        <v>0.19919530429999999</v>
      </c>
      <c r="G7795" s="17">
        <v>0.23108320169999999</v>
      </c>
      <c r="J7795" s="74"/>
      <c r="K7795" s="73"/>
      <c r="L7795" s="73"/>
      <c r="M7795" s="73"/>
      <c r="N7795" s="73"/>
      <c r="O7795" s="69"/>
      <c r="P7795" s="69"/>
      <c r="Q7795" s="69"/>
      <c r="R7795" s="69"/>
      <c r="S7795" s="69"/>
      <c r="T7795" s="69"/>
      <c r="U7795" s="69"/>
      <c r="V7795" s="72"/>
      <c r="W7795" s="71"/>
      <c r="X7795" s="71"/>
    </row>
    <row r="7796" spans="1:24" ht="15.75" thickBot="1">
      <c r="A7796" s="3">
        <v>0.77880000000000005</v>
      </c>
      <c r="B7796" s="17">
        <v>0.29821337840000001</v>
      </c>
      <c r="C7796" s="17">
        <v>0.2348842464</v>
      </c>
      <c r="D7796" s="17">
        <v>0.2212249697</v>
      </c>
      <c r="E7796" s="74">
        <v>0.21448910469999999</v>
      </c>
      <c r="F7796" s="74">
        <v>0.19931064609999999</v>
      </c>
      <c r="G7796" s="17">
        <v>0.231189216</v>
      </c>
      <c r="J7796" s="74"/>
      <c r="K7796" s="73"/>
      <c r="L7796" s="73"/>
      <c r="M7796" s="73"/>
      <c r="N7796" s="73"/>
      <c r="O7796" s="69"/>
      <c r="P7796" s="69"/>
      <c r="Q7796" s="69"/>
      <c r="R7796" s="69"/>
      <c r="S7796" s="69"/>
      <c r="T7796" s="69"/>
      <c r="U7796" s="69"/>
      <c r="V7796" s="72"/>
      <c r="W7796" s="71"/>
      <c r="X7796" s="71"/>
    </row>
    <row r="7797" spans="1:24" ht="15.75" thickBot="1">
      <c r="A7797" s="3">
        <v>0.77890000000000004</v>
      </c>
      <c r="B7797" s="17">
        <v>0.29834410280000001</v>
      </c>
      <c r="C7797" s="17">
        <v>0.2350052778</v>
      </c>
      <c r="D7797" s="17">
        <v>0.22134387790000001</v>
      </c>
      <c r="E7797" s="74">
        <v>0.21458869210000001</v>
      </c>
      <c r="F7797" s="74">
        <v>0.1994260286</v>
      </c>
      <c r="G7797" s="17">
        <v>0.231295264</v>
      </c>
      <c r="J7797" s="74"/>
      <c r="K7797" s="73"/>
      <c r="L7797" s="73"/>
      <c r="M7797" s="73"/>
      <c r="N7797" s="73"/>
      <c r="O7797" s="69"/>
      <c r="P7797" s="69"/>
      <c r="Q7797" s="69"/>
      <c r="R7797" s="69"/>
      <c r="S7797" s="69"/>
      <c r="T7797" s="69"/>
      <c r="U7797" s="69"/>
      <c r="V7797" s="72"/>
      <c r="W7797" s="71"/>
      <c r="X7797" s="71"/>
    </row>
    <row r="7798" spans="1:24" ht="15.75" thickBot="1">
      <c r="A7798" s="3">
        <v>0.77900000000000003</v>
      </c>
      <c r="B7798" s="17">
        <v>0.29847486099999998</v>
      </c>
      <c r="C7798" s="17">
        <v>0.2351263475</v>
      </c>
      <c r="D7798" s="17">
        <v>0.22146282540000001</v>
      </c>
      <c r="E7798" s="74">
        <v>0.21468831269999999</v>
      </c>
      <c r="F7798" s="74">
        <v>0.19954145200000001</v>
      </c>
      <c r="G7798" s="17">
        <v>0.2314013459</v>
      </c>
      <c r="J7798" s="74"/>
      <c r="K7798" s="73"/>
      <c r="L7798" s="73"/>
      <c r="M7798" s="73"/>
      <c r="N7798" s="73"/>
      <c r="O7798" s="69"/>
      <c r="P7798" s="69"/>
      <c r="Q7798" s="69"/>
      <c r="R7798" s="69"/>
      <c r="S7798" s="69"/>
      <c r="T7798" s="69"/>
      <c r="U7798" s="69"/>
      <c r="V7798" s="72"/>
      <c r="W7798" s="71"/>
      <c r="X7798" s="71"/>
    </row>
    <row r="7799" spans="1:24" ht="15.75" thickBot="1">
      <c r="A7799" s="3">
        <v>0.77910000000000001</v>
      </c>
      <c r="B7799" s="17">
        <v>0.29860565309999998</v>
      </c>
      <c r="C7799" s="17">
        <v>0.23524745559999999</v>
      </c>
      <c r="D7799" s="17">
        <v>0.22158181220000001</v>
      </c>
      <c r="E7799" s="74">
        <v>0.21478796680000001</v>
      </c>
      <c r="F7799" s="74">
        <v>0.19965691629999999</v>
      </c>
      <c r="G7799" s="17">
        <v>0.23150746159999999</v>
      </c>
      <c r="J7799" s="74"/>
      <c r="K7799" s="73"/>
      <c r="L7799" s="73"/>
      <c r="M7799" s="73"/>
      <c r="N7799" s="73"/>
      <c r="O7799" s="69"/>
      <c r="P7799" s="69"/>
      <c r="Q7799" s="69"/>
      <c r="R7799" s="69"/>
      <c r="S7799" s="69"/>
      <c r="T7799" s="69"/>
      <c r="U7799" s="69"/>
      <c r="V7799" s="72"/>
      <c r="W7799" s="71"/>
      <c r="X7799" s="71"/>
    </row>
    <row r="7800" spans="1:24" ht="15.75" thickBot="1">
      <c r="A7800" s="3">
        <v>0.7792</v>
      </c>
      <c r="B7800" s="17">
        <v>0.29873647910000001</v>
      </c>
      <c r="C7800" s="17">
        <v>0.23536860200000001</v>
      </c>
      <c r="D7800" s="17">
        <v>0.22170083839999999</v>
      </c>
      <c r="E7800" s="74">
        <v>0.2148876542</v>
      </c>
      <c r="F7800" s="74">
        <v>0.19977242140000001</v>
      </c>
      <c r="G7800" s="17">
        <v>0.23161361110000001</v>
      </c>
      <c r="J7800" s="74"/>
      <c r="K7800" s="73"/>
      <c r="L7800" s="73"/>
      <c r="M7800" s="73"/>
      <c r="N7800" s="73"/>
      <c r="O7800" s="69"/>
      <c r="P7800" s="69"/>
      <c r="Q7800" s="69"/>
      <c r="R7800" s="69"/>
      <c r="S7800" s="69"/>
      <c r="T7800" s="69"/>
      <c r="U7800" s="69"/>
      <c r="V7800" s="72"/>
      <c r="W7800" s="71"/>
      <c r="X7800" s="71"/>
    </row>
    <row r="7801" spans="1:24" ht="15.75" thickBot="1">
      <c r="A7801" s="3">
        <v>0.77929999999999999</v>
      </c>
      <c r="B7801" s="17">
        <v>0.29886733910000002</v>
      </c>
      <c r="C7801" s="17">
        <v>0.23548978679999999</v>
      </c>
      <c r="D7801" s="17">
        <v>0.22181990400000001</v>
      </c>
      <c r="E7801" s="74">
        <v>0.21498737500000001</v>
      </c>
      <c r="F7801" s="74">
        <v>0.19988796759999999</v>
      </c>
      <c r="G7801" s="17">
        <v>0.23171979449999999</v>
      </c>
      <c r="J7801" s="74"/>
      <c r="K7801" s="73"/>
      <c r="L7801" s="73"/>
      <c r="M7801" s="73"/>
      <c r="N7801" s="73"/>
      <c r="O7801" s="69"/>
      <c r="P7801" s="69"/>
      <c r="Q7801" s="69"/>
      <c r="R7801" s="69"/>
      <c r="S7801" s="69"/>
      <c r="T7801" s="69"/>
      <c r="U7801" s="69"/>
      <c r="V7801" s="72"/>
      <c r="W7801" s="71"/>
      <c r="X7801" s="71"/>
    </row>
    <row r="7802" spans="1:24" ht="15.75" thickBot="1">
      <c r="A7802" s="3">
        <v>0.77939999999999998</v>
      </c>
      <c r="B7802" s="17">
        <v>0.298998233</v>
      </c>
      <c r="C7802" s="17">
        <v>0.23561101009999999</v>
      </c>
      <c r="D7802" s="17">
        <v>0.22193900890000001</v>
      </c>
      <c r="E7802" s="74">
        <v>0.21508712930000001</v>
      </c>
      <c r="F7802" s="74">
        <v>0.2000035547</v>
      </c>
      <c r="G7802" s="17">
        <v>0.23182601189999999</v>
      </c>
      <c r="J7802" s="74"/>
      <c r="K7802" s="73"/>
      <c r="L7802" s="73"/>
      <c r="M7802" s="73"/>
      <c r="N7802" s="73"/>
      <c r="O7802" s="69"/>
      <c r="P7802" s="69"/>
      <c r="Q7802" s="69"/>
      <c r="R7802" s="69"/>
      <c r="S7802" s="69"/>
      <c r="T7802" s="69"/>
      <c r="U7802" s="69"/>
      <c r="V7802" s="72"/>
      <c r="W7802" s="71"/>
      <c r="X7802" s="71"/>
    </row>
    <row r="7803" spans="1:24" ht="15.75" thickBot="1">
      <c r="A7803" s="3">
        <v>0.77949999999999997</v>
      </c>
      <c r="B7803" s="17">
        <v>0.29912916090000002</v>
      </c>
      <c r="C7803" s="17">
        <v>0.23573227190000001</v>
      </c>
      <c r="D7803" s="17">
        <v>0.22205815340000001</v>
      </c>
      <c r="E7803" s="74">
        <v>0.21518691719999999</v>
      </c>
      <c r="F7803" s="74">
        <v>0.2001191829</v>
      </c>
      <c r="G7803" s="17">
        <v>0.23193226319999999</v>
      </c>
      <c r="J7803" s="74"/>
      <c r="K7803" s="73"/>
      <c r="L7803" s="73"/>
      <c r="M7803" s="73"/>
      <c r="N7803" s="73"/>
      <c r="O7803" s="69"/>
      <c r="P7803" s="69"/>
      <c r="Q7803" s="69"/>
      <c r="R7803" s="69"/>
      <c r="S7803" s="69"/>
      <c r="T7803" s="69"/>
      <c r="U7803" s="69"/>
      <c r="V7803" s="72"/>
      <c r="W7803" s="71"/>
      <c r="X7803" s="71"/>
    </row>
    <row r="7804" spans="1:24" ht="15.75" thickBot="1">
      <c r="A7804" s="3">
        <v>0.77959999999999996</v>
      </c>
      <c r="B7804" s="17">
        <v>0.29926012279999997</v>
      </c>
      <c r="C7804" s="17">
        <v>0.23585357209999999</v>
      </c>
      <c r="D7804" s="17">
        <v>0.2221773373</v>
      </c>
      <c r="E7804" s="74">
        <v>0.21528673849999999</v>
      </c>
      <c r="F7804" s="74">
        <v>0.2002348521</v>
      </c>
      <c r="G7804" s="17">
        <v>0.2320385485</v>
      </c>
      <c r="J7804" s="74"/>
      <c r="K7804" s="73"/>
      <c r="L7804" s="73"/>
      <c r="M7804" s="73"/>
      <c r="N7804" s="73"/>
      <c r="O7804" s="69"/>
      <c r="P7804" s="69"/>
      <c r="Q7804" s="69"/>
      <c r="R7804" s="69"/>
      <c r="S7804" s="69"/>
      <c r="T7804" s="69"/>
      <c r="U7804" s="69"/>
      <c r="V7804" s="72"/>
      <c r="W7804" s="71"/>
      <c r="X7804" s="71"/>
    </row>
    <row r="7805" spans="1:24" ht="15.75" thickBot="1">
      <c r="A7805" s="3">
        <v>0.77969999999999995</v>
      </c>
      <c r="B7805" s="17">
        <v>0.29939111880000002</v>
      </c>
      <c r="C7805" s="17">
        <v>0.2359749109</v>
      </c>
      <c r="D7805" s="17">
        <v>0.22229656070000001</v>
      </c>
      <c r="E7805" s="74">
        <v>0.21538659339999999</v>
      </c>
      <c r="F7805" s="74">
        <v>0.2003505625</v>
      </c>
      <c r="G7805" s="17">
        <v>0.2321448679</v>
      </c>
      <c r="J7805" s="74"/>
      <c r="K7805" s="73"/>
      <c r="L7805" s="73"/>
      <c r="M7805" s="73"/>
      <c r="N7805" s="73"/>
      <c r="O7805" s="69"/>
      <c r="P7805" s="69"/>
      <c r="Q7805" s="69"/>
      <c r="R7805" s="69"/>
      <c r="S7805" s="69"/>
      <c r="T7805" s="69"/>
      <c r="U7805" s="69"/>
      <c r="V7805" s="72"/>
      <c r="W7805" s="71"/>
      <c r="X7805" s="71"/>
    </row>
    <row r="7806" spans="1:24" ht="15.75" thickBot="1">
      <c r="A7806" s="3">
        <v>0.77980000000000005</v>
      </c>
      <c r="B7806" s="17">
        <v>0.29952214890000001</v>
      </c>
      <c r="C7806" s="17">
        <v>0.23609628830000001</v>
      </c>
      <c r="D7806" s="17">
        <v>0.22241582369999999</v>
      </c>
      <c r="E7806" s="74">
        <v>0.2154864819</v>
      </c>
      <c r="F7806" s="74">
        <v>0.20046631400000001</v>
      </c>
      <c r="G7806" s="17">
        <v>0.2322512213</v>
      </c>
      <c r="J7806" s="74"/>
      <c r="K7806" s="73"/>
      <c r="L7806" s="73"/>
      <c r="M7806" s="73"/>
      <c r="N7806" s="73"/>
      <c r="O7806" s="69"/>
      <c r="P7806" s="69"/>
      <c r="Q7806" s="69"/>
      <c r="R7806" s="69"/>
      <c r="S7806" s="69"/>
      <c r="T7806" s="69"/>
      <c r="U7806" s="69"/>
      <c r="V7806" s="72"/>
      <c r="W7806" s="71"/>
      <c r="X7806" s="71"/>
    </row>
    <row r="7807" spans="1:24" ht="15.75" thickBot="1">
      <c r="A7807" s="3">
        <v>0.77990000000000004</v>
      </c>
      <c r="B7807" s="17">
        <v>0.29965321309999998</v>
      </c>
      <c r="C7807" s="17">
        <v>0.2362177043</v>
      </c>
      <c r="D7807" s="17">
        <v>0.2225351263</v>
      </c>
      <c r="E7807" s="74">
        <v>0.21558640409999999</v>
      </c>
      <c r="F7807" s="74">
        <v>0.20058210670000001</v>
      </c>
      <c r="G7807" s="17">
        <v>0.2323576088</v>
      </c>
      <c r="J7807" s="74"/>
      <c r="K7807" s="73"/>
      <c r="L7807" s="73"/>
      <c r="M7807" s="73"/>
      <c r="N7807" s="73"/>
      <c r="O7807" s="69"/>
      <c r="P7807" s="69"/>
      <c r="Q7807" s="69"/>
      <c r="R7807" s="69"/>
      <c r="S7807" s="69"/>
      <c r="T7807" s="69"/>
      <c r="U7807" s="69"/>
      <c r="V7807" s="72"/>
      <c r="W7807" s="71"/>
      <c r="X7807" s="71"/>
    </row>
    <row r="7808" spans="1:24" ht="15.75" thickBot="1">
      <c r="A7808" s="3">
        <v>0.78</v>
      </c>
      <c r="B7808" s="17">
        <v>0.29978431150000001</v>
      </c>
      <c r="C7808" s="17">
        <v>0.23633915899999999</v>
      </c>
      <c r="D7808" s="17">
        <v>0.22265446859999999</v>
      </c>
      <c r="E7808" s="74">
        <v>0.21568635990000001</v>
      </c>
      <c r="F7808" s="74">
        <v>0.20069794060000001</v>
      </c>
      <c r="G7808" s="17">
        <v>0.2324640305</v>
      </c>
      <c r="J7808" s="74"/>
      <c r="K7808" s="73"/>
      <c r="L7808" s="73"/>
      <c r="M7808" s="73"/>
      <c r="N7808" s="73"/>
      <c r="O7808" s="69"/>
      <c r="P7808" s="69"/>
      <c r="Q7808" s="69"/>
      <c r="R7808" s="69"/>
      <c r="S7808" s="69"/>
      <c r="T7808" s="69"/>
      <c r="U7808" s="69"/>
      <c r="V7808" s="72"/>
      <c r="W7808" s="71"/>
      <c r="X7808" s="71"/>
    </row>
    <row r="7809" spans="1:24" ht="15.75" thickBot="1">
      <c r="A7809" s="3">
        <v>0.78010000000000002</v>
      </c>
      <c r="B7809" s="17">
        <v>0.29991544399999998</v>
      </c>
      <c r="C7809" s="17">
        <v>0.2364606524</v>
      </c>
      <c r="D7809" s="17">
        <v>0.22277385050000001</v>
      </c>
      <c r="E7809" s="74">
        <v>0.21578634939999999</v>
      </c>
      <c r="F7809" s="74">
        <v>0.20081381579999999</v>
      </c>
      <c r="G7809" s="17">
        <v>0.23257048629999999</v>
      </c>
      <c r="J7809" s="74"/>
      <c r="K7809" s="73"/>
      <c r="L7809" s="73"/>
      <c r="M7809" s="73"/>
      <c r="N7809" s="73"/>
      <c r="O7809" s="69"/>
      <c r="P7809" s="69"/>
      <c r="Q7809" s="69"/>
      <c r="R7809" s="69"/>
      <c r="S7809" s="69"/>
      <c r="T7809" s="69"/>
      <c r="U7809" s="69"/>
      <c r="V7809" s="72"/>
      <c r="W7809" s="71"/>
      <c r="X7809" s="71"/>
    </row>
    <row r="7810" spans="1:24" ht="15.75" thickBot="1">
      <c r="A7810" s="3">
        <v>0.7802</v>
      </c>
      <c r="B7810" s="17">
        <v>0.3000466108</v>
      </c>
      <c r="C7810" s="17">
        <v>0.23658218449999999</v>
      </c>
      <c r="D7810" s="17">
        <v>0.22289327219999999</v>
      </c>
      <c r="E7810" s="74">
        <v>0.2158863727</v>
      </c>
      <c r="F7810" s="74">
        <v>0.20092973219999999</v>
      </c>
      <c r="G7810" s="17">
        <v>0.23267697640000001</v>
      </c>
      <c r="J7810" s="74"/>
      <c r="K7810" s="73"/>
      <c r="L7810" s="73"/>
      <c r="M7810" s="73"/>
      <c r="N7810" s="73"/>
      <c r="O7810" s="69"/>
      <c r="P7810" s="69"/>
      <c r="Q7810" s="69"/>
      <c r="R7810" s="69"/>
      <c r="S7810" s="69"/>
      <c r="T7810" s="69"/>
      <c r="U7810" s="69"/>
      <c r="V7810" s="72"/>
      <c r="W7810" s="71"/>
      <c r="X7810" s="71"/>
    </row>
    <row r="7811" spans="1:24" ht="15.75" thickBot="1">
      <c r="A7811" s="3">
        <v>0.78029999999999999</v>
      </c>
      <c r="B7811" s="17">
        <v>0.30017781189999998</v>
      </c>
      <c r="C7811" s="17">
        <v>0.23670375530000001</v>
      </c>
      <c r="D7811" s="17">
        <v>0.22301273360000001</v>
      </c>
      <c r="E7811" s="74">
        <v>0.21598642979999999</v>
      </c>
      <c r="F7811" s="74">
        <v>0.20104569</v>
      </c>
      <c r="G7811" s="17">
        <v>0.2327835006</v>
      </c>
      <c r="J7811" s="74"/>
      <c r="K7811" s="73"/>
      <c r="L7811" s="73"/>
      <c r="M7811" s="73"/>
      <c r="N7811" s="73"/>
      <c r="O7811" s="69"/>
      <c r="P7811" s="69"/>
      <c r="Q7811" s="69"/>
      <c r="R7811" s="69"/>
      <c r="S7811" s="69"/>
      <c r="T7811" s="69"/>
      <c r="U7811" s="69"/>
      <c r="V7811" s="72"/>
      <c r="W7811" s="71"/>
      <c r="X7811" s="71"/>
    </row>
    <row r="7812" spans="1:24" ht="15.75" thickBot="1">
      <c r="A7812" s="3">
        <v>0.78039999999999998</v>
      </c>
      <c r="B7812" s="17">
        <v>0.30030904720000001</v>
      </c>
      <c r="C7812" s="17">
        <v>0.23682536500000001</v>
      </c>
      <c r="D7812" s="17">
        <v>0.2231322348</v>
      </c>
      <c r="E7812" s="74">
        <v>0.2160865206</v>
      </c>
      <c r="F7812" s="74">
        <v>0.20116168919999999</v>
      </c>
      <c r="G7812" s="17">
        <v>0.2328900592</v>
      </c>
      <c r="J7812" s="74"/>
      <c r="K7812" s="73"/>
      <c r="L7812" s="73"/>
      <c r="M7812" s="73"/>
      <c r="N7812" s="73"/>
      <c r="O7812" s="69"/>
      <c r="P7812" s="69"/>
      <c r="Q7812" s="69"/>
      <c r="R7812" s="69"/>
      <c r="S7812" s="69"/>
      <c r="T7812" s="69"/>
      <c r="U7812" s="69"/>
      <c r="V7812" s="72"/>
      <c r="W7812" s="71"/>
      <c r="X7812" s="71"/>
    </row>
    <row r="7813" spans="1:24" ht="15.75" thickBot="1">
      <c r="A7813" s="3">
        <v>0.78049999999999997</v>
      </c>
      <c r="B7813" s="17">
        <v>0.3004403169</v>
      </c>
      <c r="C7813" s="17">
        <v>0.2369470135</v>
      </c>
      <c r="D7813" s="17">
        <v>0.2232517758</v>
      </c>
      <c r="E7813" s="74">
        <v>0.21618664530000001</v>
      </c>
      <c r="F7813" s="74">
        <v>0.20127772990000001</v>
      </c>
      <c r="G7813" s="17">
        <v>0.232996652</v>
      </c>
      <c r="J7813" s="74"/>
      <c r="K7813" s="73"/>
      <c r="L7813" s="73"/>
      <c r="M7813" s="73"/>
      <c r="N7813" s="73"/>
      <c r="O7813" s="69"/>
      <c r="P7813" s="69"/>
      <c r="Q7813" s="69"/>
      <c r="R7813" s="69"/>
      <c r="S7813" s="69"/>
      <c r="T7813" s="69"/>
      <c r="U7813" s="69"/>
      <c r="V7813" s="72"/>
      <c r="W7813" s="71"/>
      <c r="X7813" s="71"/>
    </row>
    <row r="7814" spans="1:24" ht="15.75" thickBot="1">
      <c r="A7814" s="3">
        <v>0.78059999999999996</v>
      </c>
      <c r="B7814" s="17">
        <v>0.3005716209</v>
      </c>
      <c r="C7814" s="17">
        <v>0.23706870090000001</v>
      </c>
      <c r="D7814" s="17">
        <v>0.2233713567</v>
      </c>
      <c r="E7814" s="74">
        <v>0.21628680389999999</v>
      </c>
      <c r="F7814" s="74">
        <v>0.2013938119</v>
      </c>
      <c r="G7814" s="17">
        <v>0.23310327929999999</v>
      </c>
      <c r="J7814" s="74"/>
      <c r="K7814" s="73"/>
      <c r="L7814" s="73"/>
      <c r="M7814" s="73"/>
      <c r="N7814" s="73"/>
      <c r="O7814" s="69"/>
      <c r="P7814" s="69"/>
      <c r="Q7814" s="69"/>
      <c r="R7814" s="69"/>
      <c r="S7814" s="69"/>
      <c r="T7814" s="69"/>
      <c r="U7814" s="69"/>
      <c r="V7814" s="72"/>
      <c r="W7814" s="71"/>
      <c r="X7814" s="71"/>
    </row>
    <row r="7815" spans="1:24" ht="15.75" thickBot="1">
      <c r="A7815" s="3">
        <v>0.78069999999999995</v>
      </c>
      <c r="B7815" s="17">
        <v>0.30070295940000002</v>
      </c>
      <c r="C7815" s="17">
        <v>0.2371904272</v>
      </c>
      <c r="D7815" s="17">
        <v>0.22349097749999999</v>
      </c>
      <c r="E7815" s="74">
        <v>0.2163869964</v>
      </c>
      <c r="F7815" s="74">
        <v>0.20150993549999999</v>
      </c>
      <c r="G7815" s="17">
        <v>0.23320994079999999</v>
      </c>
      <c r="J7815" s="74"/>
      <c r="K7815" s="73"/>
      <c r="L7815" s="73"/>
      <c r="M7815" s="73"/>
      <c r="N7815" s="73"/>
      <c r="O7815" s="69"/>
      <c r="P7815" s="69"/>
      <c r="Q7815" s="69"/>
      <c r="R7815" s="69"/>
      <c r="S7815" s="69"/>
      <c r="T7815" s="69"/>
      <c r="U7815" s="69"/>
      <c r="V7815" s="72"/>
      <c r="W7815" s="71"/>
      <c r="X7815" s="71"/>
    </row>
    <row r="7816" spans="1:24" ht="15.75" thickBot="1">
      <c r="A7816" s="3">
        <v>0.78080000000000005</v>
      </c>
      <c r="B7816" s="17">
        <v>0.3008343322</v>
      </c>
      <c r="C7816" s="17">
        <v>0.23731219240000001</v>
      </c>
      <c r="D7816" s="17">
        <v>0.22361063819999999</v>
      </c>
      <c r="E7816" s="74">
        <v>0.2164872229</v>
      </c>
      <c r="F7816" s="74">
        <v>0.2016261006</v>
      </c>
      <c r="G7816" s="17">
        <v>0.2333166368</v>
      </c>
      <c r="J7816" s="74"/>
      <c r="K7816" s="73"/>
      <c r="L7816" s="73"/>
      <c r="M7816" s="73"/>
      <c r="N7816" s="73"/>
      <c r="O7816" s="69"/>
      <c r="P7816" s="69"/>
      <c r="Q7816" s="69"/>
      <c r="R7816" s="69"/>
      <c r="S7816" s="69"/>
      <c r="T7816" s="69"/>
      <c r="U7816" s="69"/>
      <c r="V7816" s="72"/>
      <c r="W7816" s="71"/>
      <c r="X7816" s="71"/>
    </row>
    <row r="7817" spans="1:24" ht="15.75" thickBot="1">
      <c r="A7817" s="3">
        <v>0.78090000000000004</v>
      </c>
      <c r="B7817" s="17">
        <v>0.3009657395</v>
      </c>
      <c r="C7817" s="17">
        <v>0.23743399670000001</v>
      </c>
      <c r="D7817" s="17">
        <v>0.22373033889999999</v>
      </c>
      <c r="E7817" s="74">
        <v>0.21658748329999999</v>
      </c>
      <c r="F7817" s="74">
        <v>0.20174230730000001</v>
      </c>
      <c r="G7817" s="17">
        <v>0.23342336729999999</v>
      </c>
      <c r="J7817" s="74"/>
      <c r="K7817" s="73"/>
      <c r="L7817" s="73"/>
      <c r="M7817" s="73"/>
      <c r="N7817" s="73"/>
      <c r="O7817" s="69"/>
      <c r="P7817" s="69"/>
      <c r="Q7817" s="69"/>
      <c r="R7817" s="69"/>
      <c r="S7817" s="69"/>
      <c r="T7817" s="69"/>
      <c r="U7817" s="69"/>
      <c r="V7817" s="72"/>
      <c r="W7817" s="71"/>
      <c r="X7817" s="71"/>
    </row>
    <row r="7818" spans="1:24" ht="15.75" thickBot="1">
      <c r="A7818" s="3">
        <v>0.78100000000000003</v>
      </c>
      <c r="B7818" s="17">
        <v>0.30109718130000002</v>
      </c>
      <c r="C7818" s="17">
        <v>0.23755583990000001</v>
      </c>
      <c r="D7818" s="17">
        <v>0.22385007970000001</v>
      </c>
      <c r="E7818" s="74">
        <v>0.21668777780000001</v>
      </c>
      <c r="F7818" s="74">
        <v>0.20185855559999999</v>
      </c>
      <c r="G7818" s="17">
        <v>0.23353013219999999</v>
      </c>
      <c r="J7818" s="74"/>
      <c r="K7818" s="73"/>
      <c r="L7818" s="73"/>
      <c r="M7818" s="73"/>
      <c r="N7818" s="73"/>
      <c r="O7818" s="69"/>
      <c r="P7818" s="69"/>
      <c r="Q7818" s="69"/>
      <c r="R7818" s="69"/>
      <c r="S7818" s="69"/>
      <c r="T7818" s="69"/>
      <c r="U7818" s="69"/>
      <c r="V7818" s="72"/>
      <c r="W7818" s="71"/>
      <c r="X7818" s="71"/>
    </row>
    <row r="7819" spans="1:24" ht="15.75" thickBot="1">
      <c r="A7819" s="3">
        <v>0.78110000000000002</v>
      </c>
      <c r="B7819" s="17">
        <v>0.3012286576</v>
      </c>
      <c r="C7819" s="17">
        <v>0.2376777223</v>
      </c>
      <c r="D7819" s="17">
        <v>0.2239698604</v>
      </c>
      <c r="E7819" s="74">
        <v>0.21678810630000001</v>
      </c>
      <c r="F7819" s="74">
        <v>0.2019748455</v>
      </c>
      <c r="G7819" s="17">
        <v>0.23363693169999999</v>
      </c>
      <c r="J7819" s="74"/>
      <c r="K7819" s="73"/>
      <c r="L7819" s="73"/>
      <c r="M7819" s="73"/>
      <c r="N7819" s="73"/>
      <c r="O7819" s="69"/>
      <c r="P7819" s="69"/>
      <c r="Q7819" s="69"/>
      <c r="R7819" s="69"/>
      <c r="S7819" s="69"/>
      <c r="T7819" s="69"/>
      <c r="U7819" s="69"/>
      <c r="V7819" s="72"/>
      <c r="W7819" s="71"/>
      <c r="X7819" s="71"/>
    </row>
    <row r="7820" spans="1:24" ht="15.75" thickBot="1">
      <c r="A7820" s="3">
        <v>0.78120000000000001</v>
      </c>
      <c r="B7820" s="17">
        <v>0.30136016850000003</v>
      </c>
      <c r="C7820" s="17">
        <v>0.23779964370000001</v>
      </c>
      <c r="D7820" s="17">
        <v>0.22408968130000001</v>
      </c>
      <c r="E7820" s="74">
        <v>0.21688846889999999</v>
      </c>
      <c r="F7820" s="74">
        <v>0.2020911772</v>
      </c>
      <c r="G7820" s="17">
        <v>0.23374376569999999</v>
      </c>
      <c r="J7820" s="74"/>
      <c r="K7820" s="73"/>
      <c r="L7820" s="73"/>
      <c r="M7820" s="73"/>
      <c r="N7820" s="73"/>
      <c r="O7820" s="69"/>
      <c r="P7820" s="69"/>
      <c r="Q7820" s="69"/>
      <c r="R7820" s="69"/>
      <c r="S7820" s="69"/>
      <c r="T7820" s="69"/>
      <c r="U7820" s="69"/>
      <c r="V7820" s="72"/>
      <c r="W7820" s="71"/>
      <c r="X7820" s="71"/>
    </row>
    <row r="7821" spans="1:24" ht="15.75" thickBot="1">
      <c r="A7821" s="3">
        <v>0.78129999999999999</v>
      </c>
      <c r="B7821" s="17">
        <v>0.30149171400000002</v>
      </c>
      <c r="C7821" s="17">
        <v>0.23792160430000001</v>
      </c>
      <c r="D7821" s="17">
        <v>0.22420954230000001</v>
      </c>
      <c r="E7821" s="74">
        <v>0.21698886570000001</v>
      </c>
      <c r="F7821" s="74">
        <v>0.20220755060000001</v>
      </c>
      <c r="G7821" s="17">
        <v>0.2338506343</v>
      </c>
      <c r="J7821" s="74"/>
      <c r="K7821" s="73"/>
      <c r="L7821" s="73"/>
      <c r="M7821" s="73"/>
      <c r="N7821" s="73"/>
      <c r="O7821" s="69"/>
      <c r="P7821" s="69"/>
      <c r="Q7821" s="69"/>
      <c r="R7821" s="69"/>
      <c r="S7821" s="69"/>
      <c r="T7821" s="69"/>
      <c r="U7821" s="69"/>
      <c r="V7821" s="72"/>
      <c r="W7821" s="71"/>
      <c r="X7821" s="71"/>
    </row>
    <row r="7822" spans="1:24" ht="15.75" thickBot="1">
      <c r="A7822" s="3">
        <v>0.78139999999999998</v>
      </c>
      <c r="B7822" s="17">
        <v>0.30162329409999999</v>
      </c>
      <c r="C7822" s="17">
        <v>0.23804360399999999</v>
      </c>
      <c r="D7822" s="17">
        <v>0.2243294435</v>
      </c>
      <c r="E7822" s="74">
        <v>0.21708929660000001</v>
      </c>
      <c r="F7822" s="74">
        <v>0.2023239657</v>
      </c>
      <c r="G7822" s="17">
        <v>0.23395753750000001</v>
      </c>
      <c r="J7822" s="74"/>
      <c r="K7822" s="73"/>
      <c r="L7822" s="73"/>
      <c r="M7822" s="73"/>
      <c r="N7822" s="73"/>
      <c r="O7822" s="69"/>
      <c r="P7822" s="69"/>
      <c r="Q7822" s="69"/>
      <c r="R7822" s="69"/>
      <c r="S7822" s="69"/>
      <c r="T7822" s="69"/>
      <c r="U7822" s="69"/>
      <c r="V7822" s="72"/>
      <c r="W7822" s="71"/>
      <c r="X7822" s="71"/>
    </row>
    <row r="7823" spans="1:24" ht="15.75" thickBot="1">
      <c r="A7823" s="3">
        <v>0.78149999999999997</v>
      </c>
      <c r="B7823" s="17">
        <v>0.3017549088</v>
      </c>
      <c r="C7823" s="17">
        <v>0.23816564300000001</v>
      </c>
      <c r="D7823" s="17">
        <v>0.22444938489999999</v>
      </c>
      <c r="E7823" s="74">
        <v>0.21718976170000001</v>
      </c>
      <c r="F7823" s="74">
        <v>0.20244042270000001</v>
      </c>
      <c r="G7823" s="17">
        <v>0.2340644754</v>
      </c>
      <c r="J7823" s="74"/>
      <c r="K7823" s="73"/>
      <c r="L7823" s="73"/>
      <c r="M7823" s="73"/>
      <c r="N7823" s="73"/>
      <c r="O7823" s="69"/>
      <c r="P7823" s="69"/>
      <c r="Q7823" s="69"/>
      <c r="R7823" s="69"/>
      <c r="S7823" s="69"/>
      <c r="T7823" s="69"/>
      <c r="U7823" s="69"/>
      <c r="V7823" s="72"/>
      <c r="W7823" s="71"/>
      <c r="X7823" s="71"/>
    </row>
    <row r="7824" spans="1:24" ht="15.75" thickBot="1">
      <c r="A7824" s="3">
        <v>0.78159999999999996</v>
      </c>
      <c r="B7824" s="17">
        <v>0.3018865583</v>
      </c>
      <c r="C7824" s="17">
        <v>0.23828772109999999</v>
      </c>
      <c r="D7824" s="17">
        <v>0.22456936650000001</v>
      </c>
      <c r="E7824" s="74">
        <v>0.21729026100000001</v>
      </c>
      <c r="F7824" s="74">
        <v>0.20255692149999999</v>
      </c>
      <c r="G7824" s="17">
        <v>0.234171448</v>
      </c>
      <c r="J7824" s="74"/>
      <c r="K7824" s="73"/>
      <c r="L7824" s="73"/>
      <c r="M7824" s="73"/>
      <c r="N7824" s="73"/>
      <c r="O7824" s="69"/>
      <c r="P7824" s="69"/>
      <c r="Q7824" s="69"/>
      <c r="R7824" s="69"/>
      <c r="S7824" s="69"/>
      <c r="T7824" s="69"/>
      <c r="U7824" s="69"/>
      <c r="V7824" s="72"/>
      <c r="W7824" s="71"/>
      <c r="X7824" s="71"/>
    </row>
    <row r="7825" spans="1:24" ht="15.75" thickBot="1">
      <c r="A7825" s="3">
        <v>0.78169999999999995</v>
      </c>
      <c r="B7825" s="17">
        <v>0.30201824240000003</v>
      </c>
      <c r="C7825" s="17">
        <v>0.23840983860000001</v>
      </c>
      <c r="D7825" s="17">
        <v>0.2246893884</v>
      </c>
      <c r="E7825" s="74">
        <v>0.21739079459999999</v>
      </c>
      <c r="F7825" s="74">
        <v>0.20267346210000001</v>
      </c>
      <c r="G7825" s="17">
        <v>0.2342784554</v>
      </c>
      <c r="J7825" s="74"/>
      <c r="K7825" s="73"/>
      <c r="L7825" s="73"/>
      <c r="M7825" s="73"/>
      <c r="N7825" s="73"/>
      <c r="O7825" s="69"/>
      <c r="P7825" s="69"/>
      <c r="Q7825" s="69"/>
      <c r="R7825" s="69"/>
      <c r="S7825" s="69"/>
      <c r="T7825" s="69"/>
      <c r="U7825" s="69"/>
      <c r="V7825" s="72"/>
      <c r="W7825" s="71"/>
      <c r="X7825" s="71"/>
    </row>
    <row r="7826" spans="1:24" ht="15.75" thickBot="1">
      <c r="A7826" s="3">
        <v>0.78180000000000005</v>
      </c>
      <c r="B7826" s="17">
        <v>0.30214996129999999</v>
      </c>
      <c r="C7826" s="17">
        <v>0.2385319954</v>
      </c>
      <c r="D7826" s="17">
        <v>0.22480945059999999</v>
      </c>
      <c r="E7826" s="74">
        <v>0.21749136250000001</v>
      </c>
      <c r="F7826" s="74">
        <v>0.20279004480000001</v>
      </c>
      <c r="G7826" s="17">
        <v>0.23438549750000001</v>
      </c>
      <c r="J7826" s="74"/>
      <c r="K7826" s="73"/>
      <c r="L7826" s="73"/>
      <c r="M7826" s="73"/>
      <c r="N7826" s="73"/>
      <c r="O7826" s="69"/>
      <c r="P7826" s="69"/>
      <c r="Q7826" s="69"/>
      <c r="R7826" s="69"/>
      <c r="S7826" s="69"/>
      <c r="T7826" s="69"/>
      <c r="U7826" s="69"/>
      <c r="V7826" s="72"/>
      <c r="W7826" s="71"/>
      <c r="X7826" s="71"/>
    </row>
    <row r="7827" spans="1:24" ht="15.75" thickBot="1">
      <c r="A7827" s="3">
        <v>0.78190000000000004</v>
      </c>
      <c r="B7827" s="17">
        <v>0.30228171510000001</v>
      </c>
      <c r="C7827" s="17">
        <v>0.23865419160000001</v>
      </c>
      <c r="D7827" s="17">
        <v>0.22492955319999999</v>
      </c>
      <c r="E7827" s="74">
        <v>0.21759196480000001</v>
      </c>
      <c r="F7827" s="74">
        <v>0.20290666930000001</v>
      </c>
      <c r="G7827" s="17">
        <v>0.23449257439999999</v>
      </c>
      <c r="J7827" s="74"/>
      <c r="K7827" s="73"/>
      <c r="L7827" s="73"/>
      <c r="M7827" s="73"/>
      <c r="N7827" s="73"/>
      <c r="O7827" s="69"/>
      <c r="P7827" s="69"/>
      <c r="Q7827" s="69"/>
      <c r="R7827" s="69"/>
      <c r="S7827" s="69"/>
      <c r="T7827" s="69"/>
      <c r="U7827" s="69"/>
      <c r="V7827" s="72"/>
      <c r="W7827" s="71"/>
      <c r="X7827" s="71"/>
    </row>
    <row r="7828" spans="1:24" ht="15.75" thickBot="1">
      <c r="A7828" s="3">
        <v>0.78200000000000003</v>
      </c>
      <c r="B7828" s="17">
        <v>0.30241350360000002</v>
      </c>
      <c r="C7828" s="17">
        <v>0.23877642709999999</v>
      </c>
      <c r="D7828" s="17">
        <v>0.2250496961</v>
      </c>
      <c r="E7828" s="74">
        <v>0.21769260139999999</v>
      </c>
      <c r="F7828" s="74">
        <v>0.20302333589999999</v>
      </c>
      <c r="G7828" s="17">
        <v>0.23459968610000001</v>
      </c>
      <c r="J7828" s="74"/>
      <c r="K7828" s="73"/>
      <c r="L7828" s="73"/>
      <c r="M7828" s="73"/>
      <c r="N7828" s="73"/>
      <c r="O7828" s="69"/>
      <c r="P7828" s="69"/>
      <c r="Q7828" s="69"/>
      <c r="R7828" s="69"/>
      <c r="S7828" s="69"/>
      <c r="T7828" s="69"/>
      <c r="U7828" s="69"/>
      <c r="V7828" s="72"/>
      <c r="W7828" s="71"/>
      <c r="X7828" s="71"/>
    </row>
    <row r="7829" spans="1:24" ht="15.75" thickBot="1">
      <c r="A7829" s="3">
        <v>0.78210000000000002</v>
      </c>
      <c r="B7829" s="17">
        <v>0.30254532699999998</v>
      </c>
      <c r="C7829" s="17">
        <v>0.2388987021</v>
      </c>
      <c r="D7829" s="17">
        <v>0.2251698795</v>
      </c>
      <c r="E7829" s="74">
        <v>0.2177932725</v>
      </c>
      <c r="F7829" s="74">
        <v>0.20314004460000001</v>
      </c>
      <c r="G7829" s="17">
        <v>0.23470683270000001</v>
      </c>
      <c r="J7829" s="74"/>
      <c r="K7829" s="73"/>
      <c r="L7829" s="73"/>
      <c r="M7829" s="73"/>
      <c r="N7829" s="73"/>
      <c r="O7829" s="69"/>
      <c r="P7829" s="69"/>
      <c r="Q7829" s="69"/>
      <c r="R7829" s="69"/>
      <c r="S7829" s="69"/>
      <c r="T7829" s="69"/>
      <c r="U7829" s="69"/>
      <c r="V7829" s="72"/>
      <c r="W7829" s="71"/>
      <c r="X7829" s="71"/>
    </row>
    <row r="7830" spans="1:24" ht="15.75" thickBot="1">
      <c r="A7830" s="3">
        <v>0.78220000000000001</v>
      </c>
      <c r="B7830" s="17">
        <v>0.30267718529999998</v>
      </c>
      <c r="C7830" s="17">
        <v>0.2390210166</v>
      </c>
      <c r="D7830" s="17">
        <v>0.2252901034</v>
      </c>
      <c r="E7830" s="74">
        <v>0.21789397799999999</v>
      </c>
      <c r="F7830" s="74">
        <v>0.20325679529999999</v>
      </c>
      <c r="G7830" s="17">
        <v>0.23481401430000001</v>
      </c>
      <c r="J7830" s="74"/>
      <c r="K7830" s="73"/>
      <c r="L7830" s="73"/>
      <c r="M7830" s="73"/>
      <c r="N7830" s="73"/>
      <c r="O7830" s="69"/>
      <c r="P7830" s="69"/>
      <c r="Q7830" s="69"/>
      <c r="R7830" s="69"/>
      <c r="S7830" s="69"/>
      <c r="T7830" s="69"/>
      <c r="U7830" s="69"/>
      <c r="V7830" s="72"/>
      <c r="W7830" s="71"/>
      <c r="X7830" s="71"/>
    </row>
    <row r="7831" spans="1:24" ht="15.75" thickBot="1">
      <c r="A7831" s="3">
        <v>0.7823</v>
      </c>
      <c r="B7831" s="17">
        <v>0.3028090785</v>
      </c>
      <c r="C7831" s="17">
        <v>0.23914337059999999</v>
      </c>
      <c r="D7831" s="17">
        <v>0.22541036780000001</v>
      </c>
      <c r="E7831" s="74">
        <v>0.2179947179</v>
      </c>
      <c r="F7831" s="74">
        <v>0.20337358820000001</v>
      </c>
      <c r="G7831" s="17">
        <v>0.23492123070000001</v>
      </c>
      <c r="J7831" s="74"/>
      <c r="K7831" s="73"/>
      <c r="L7831" s="73"/>
      <c r="M7831" s="73"/>
      <c r="N7831" s="73"/>
      <c r="O7831" s="69"/>
      <c r="P7831" s="69"/>
      <c r="Q7831" s="69"/>
      <c r="R7831" s="69"/>
      <c r="S7831" s="69"/>
      <c r="T7831" s="69"/>
      <c r="U7831" s="69"/>
      <c r="V7831" s="72"/>
      <c r="W7831" s="71"/>
      <c r="X7831" s="71"/>
    </row>
    <row r="7832" spans="1:24" ht="15.75" thickBot="1">
      <c r="A7832" s="3">
        <v>0.78239999999999998</v>
      </c>
      <c r="B7832" s="17">
        <v>0.30294100670000002</v>
      </c>
      <c r="C7832" s="17">
        <v>0.2392657641</v>
      </c>
      <c r="D7832" s="17">
        <v>0.2255306728</v>
      </c>
      <c r="E7832" s="74">
        <v>0.21809549240000001</v>
      </c>
      <c r="F7832" s="74">
        <v>0.20349042319999999</v>
      </c>
      <c r="G7832" s="17">
        <v>0.2350284822</v>
      </c>
      <c r="J7832" s="74"/>
      <c r="K7832" s="73"/>
      <c r="L7832" s="73"/>
      <c r="M7832" s="73"/>
      <c r="N7832" s="73"/>
      <c r="O7832" s="69"/>
      <c r="P7832" s="69"/>
      <c r="Q7832" s="69"/>
      <c r="R7832" s="69"/>
      <c r="S7832" s="69"/>
      <c r="T7832" s="69"/>
      <c r="U7832" s="69"/>
      <c r="V7832" s="72"/>
      <c r="W7832" s="71"/>
      <c r="X7832" s="71"/>
    </row>
    <row r="7833" spans="1:24" ht="15.75" thickBot="1">
      <c r="A7833" s="3">
        <v>0.78249999999999997</v>
      </c>
      <c r="B7833" s="17">
        <v>0.30307296979999998</v>
      </c>
      <c r="C7833" s="17">
        <v>0.23938819720000001</v>
      </c>
      <c r="D7833" s="17">
        <v>0.22565101830000001</v>
      </c>
      <c r="E7833" s="74">
        <v>0.2181963015</v>
      </c>
      <c r="F7833" s="74">
        <v>0.2036073004</v>
      </c>
      <c r="G7833" s="17">
        <v>0.2351357687</v>
      </c>
      <c r="J7833" s="74"/>
      <c r="K7833" s="73"/>
      <c r="L7833" s="73"/>
      <c r="M7833" s="73"/>
      <c r="N7833" s="73"/>
      <c r="O7833" s="69"/>
      <c r="P7833" s="69"/>
      <c r="Q7833" s="69"/>
      <c r="R7833" s="69"/>
      <c r="S7833" s="69"/>
      <c r="T7833" s="69"/>
      <c r="U7833" s="69"/>
      <c r="V7833" s="72"/>
      <c r="W7833" s="71"/>
      <c r="X7833" s="71"/>
    </row>
    <row r="7834" spans="1:24" ht="15.75" thickBot="1">
      <c r="A7834" s="3">
        <v>0.78259999999999996</v>
      </c>
      <c r="B7834" s="17">
        <v>0.30320496800000002</v>
      </c>
      <c r="C7834" s="17">
        <v>0.2395106699</v>
      </c>
      <c r="D7834" s="17">
        <v>0.22577140439999999</v>
      </c>
      <c r="E7834" s="74">
        <v>0.21829714519999999</v>
      </c>
      <c r="F7834" s="74">
        <v>0.2037242199</v>
      </c>
      <c r="G7834" s="17">
        <v>0.2352430902</v>
      </c>
      <c r="J7834" s="74"/>
      <c r="K7834" s="73"/>
      <c r="L7834" s="73"/>
      <c r="M7834" s="73"/>
      <c r="N7834" s="73"/>
      <c r="O7834" s="69"/>
      <c r="P7834" s="69"/>
      <c r="Q7834" s="69"/>
      <c r="R7834" s="69"/>
      <c r="S7834" s="69"/>
      <c r="T7834" s="69"/>
      <c r="U7834" s="69"/>
      <c r="V7834" s="72"/>
      <c r="W7834" s="71"/>
      <c r="X7834" s="71"/>
    </row>
    <row r="7835" spans="1:24" ht="15.75" thickBot="1">
      <c r="A7835" s="3">
        <v>0.78269999999999995</v>
      </c>
      <c r="B7835" s="17">
        <v>0.30333700130000002</v>
      </c>
      <c r="C7835" s="17">
        <v>0.2396331823</v>
      </c>
      <c r="D7835" s="17">
        <v>0.22589183130000001</v>
      </c>
      <c r="E7835" s="74">
        <v>0.2183980234</v>
      </c>
      <c r="F7835" s="74">
        <v>0.2038411816</v>
      </c>
      <c r="G7835" s="17">
        <v>0.2353504468</v>
      </c>
      <c r="J7835" s="74"/>
      <c r="K7835" s="73"/>
      <c r="L7835" s="73"/>
      <c r="M7835" s="73"/>
      <c r="N7835" s="73"/>
      <c r="O7835" s="69"/>
      <c r="P7835" s="69"/>
      <c r="Q7835" s="69"/>
      <c r="R7835" s="69"/>
      <c r="S7835" s="69"/>
      <c r="T7835" s="69"/>
      <c r="U7835" s="69"/>
      <c r="V7835" s="72"/>
      <c r="W7835" s="71"/>
      <c r="X7835" s="71"/>
    </row>
    <row r="7836" spans="1:24" ht="15.75" thickBot="1">
      <c r="A7836" s="3">
        <v>0.78280000000000005</v>
      </c>
      <c r="B7836" s="17">
        <v>0.30346906959999997</v>
      </c>
      <c r="C7836" s="17">
        <v>0.2397557344</v>
      </c>
      <c r="D7836" s="17">
        <v>0.22601229880000001</v>
      </c>
      <c r="E7836" s="74">
        <v>0.21849893640000001</v>
      </c>
      <c r="F7836" s="74">
        <v>0.20395818569999999</v>
      </c>
      <c r="G7836" s="17">
        <v>0.2354578386</v>
      </c>
      <c r="J7836" s="74"/>
      <c r="K7836" s="73"/>
      <c r="L7836" s="73"/>
      <c r="M7836" s="73"/>
      <c r="N7836" s="73"/>
      <c r="O7836" s="69"/>
      <c r="P7836" s="69"/>
      <c r="Q7836" s="69"/>
      <c r="R7836" s="69"/>
      <c r="S7836" s="69"/>
      <c r="T7836" s="69"/>
      <c r="U7836" s="69"/>
      <c r="V7836" s="72"/>
      <c r="W7836" s="71"/>
      <c r="X7836" s="71"/>
    </row>
    <row r="7837" spans="1:24" ht="15.75" thickBot="1">
      <c r="A7837" s="3">
        <v>0.78290000000000004</v>
      </c>
      <c r="B7837" s="17">
        <v>0.30360117310000001</v>
      </c>
      <c r="C7837" s="17">
        <v>0.23987832619999999</v>
      </c>
      <c r="D7837" s="17">
        <v>0.22613280699999999</v>
      </c>
      <c r="E7837" s="74">
        <v>0.21859988399999999</v>
      </c>
      <c r="F7837" s="74">
        <v>0.20407523220000001</v>
      </c>
      <c r="G7837" s="17">
        <v>0.23556526550000001</v>
      </c>
      <c r="J7837" s="74"/>
      <c r="K7837" s="73"/>
      <c r="L7837" s="73"/>
      <c r="M7837" s="73"/>
      <c r="N7837" s="73"/>
      <c r="O7837" s="69"/>
      <c r="P7837" s="69"/>
      <c r="Q7837" s="69"/>
      <c r="R7837" s="69"/>
      <c r="S7837" s="69"/>
      <c r="T7837" s="69"/>
      <c r="U7837" s="69"/>
      <c r="V7837" s="72"/>
      <c r="W7837" s="71"/>
      <c r="X7837" s="71"/>
    </row>
    <row r="7838" spans="1:24" ht="15.75" thickBot="1">
      <c r="A7838" s="3">
        <v>0.78300000000000003</v>
      </c>
      <c r="B7838" s="17">
        <v>0.30373331170000001</v>
      </c>
      <c r="C7838" s="17">
        <v>0.2400009578</v>
      </c>
      <c r="D7838" s="17">
        <v>0.2262533561</v>
      </c>
      <c r="E7838" s="74">
        <v>0.2187008664</v>
      </c>
      <c r="F7838" s="74">
        <v>0.20419232100000001</v>
      </c>
      <c r="G7838" s="17">
        <v>0.23567272759999999</v>
      </c>
      <c r="J7838" s="74"/>
      <c r="K7838" s="73"/>
      <c r="L7838" s="73"/>
      <c r="M7838" s="73"/>
      <c r="N7838" s="73"/>
      <c r="O7838" s="69"/>
      <c r="P7838" s="69"/>
      <c r="Q7838" s="69"/>
      <c r="R7838" s="69"/>
      <c r="S7838" s="69"/>
      <c r="T7838" s="69"/>
      <c r="U7838" s="69"/>
      <c r="V7838" s="72"/>
      <c r="W7838" s="71"/>
      <c r="X7838" s="71"/>
    </row>
    <row r="7839" spans="1:24" ht="15.75" thickBot="1">
      <c r="A7839" s="3">
        <v>0.78310000000000002</v>
      </c>
      <c r="B7839" s="17">
        <v>0.30386548559999998</v>
      </c>
      <c r="C7839" s="17">
        <v>0.24012362919999999</v>
      </c>
      <c r="D7839" s="17">
        <v>0.22637394599999999</v>
      </c>
      <c r="E7839" s="74">
        <v>0.2188018836</v>
      </c>
      <c r="F7839" s="74">
        <v>0.2043094523</v>
      </c>
      <c r="G7839" s="17">
        <v>0.23578022500000001</v>
      </c>
      <c r="J7839" s="74"/>
      <c r="K7839" s="73"/>
      <c r="L7839" s="73"/>
      <c r="M7839" s="73"/>
      <c r="N7839" s="73"/>
      <c r="O7839" s="69"/>
      <c r="P7839" s="69"/>
      <c r="Q7839" s="69"/>
      <c r="R7839" s="69"/>
      <c r="S7839" s="69"/>
      <c r="T7839" s="69"/>
      <c r="U7839" s="69"/>
      <c r="V7839" s="72"/>
      <c r="W7839" s="71"/>
      <c r="X7839" s="71"/>
    </row>
    <row r="7840" spans="1:24" ht="15.75" thickBot="1">
      <c r="A7840" s="3">
        <v>0.78320000000000001</v>
      </c>
      <c r="B7840" s="17">
        <v>0.30399769459999998</v>
      </c>
      <c r="C7840" s="17">
        <v>0.24024634040000001</v>
      </c>
      <c r="D7840" s="17">
        <v>0.22649457670000001</v>
      </c>
      <c r="E7840" s="74">
        <v>0.21890293550000001</v>
      </c>
      <c r="F7840" s="74">
        <v>0.20442662610000001</v>
      </c>
      <c r="G7840" s="17">
        <v>0.2358877576</v>
      </c>
      <c r="J7840" s="74"/>
      <c r="K7840" s="73"/>
      <c r="L7840" s="73"/>
      <c r="M7840" s="73"/>
      <c r="N7840" s="73"/>
      <c r="O7840" s="69"/>
      <c r="P7840" s="69"/>
      <c r="Q7840" s="69"/>
      <c r="R7840" s="69"/>
      <c r="S7840" s="69"/>
      <c r="T7840" s="69"/>
      <c r="U7840" s="69"/>
      <c r="V7840" s="72"/>
      <c r="W7840" s="71"/>
      <c r="X7840" s="71"/>
    </row>
    <row r="7841" spans="1:24" ht="15.75" thickBot="1">
      <c r="A7841" s="3">
        <v>0.7833</v>
      </c>
      <c r="B7841" s="17">
        <v>0.30412993900000002</v>
      </c>
      <c r="C7841" s="17">
        <v>0.2403690916</v>
      </c>
      <c r="D7841" s="17">
        <v>0.22661524829999999</v>
      </c>
      <c r="E7841" s="74">
        <v>0.21900402229999999</v>
      </c>
      <c r="F7841" s="74">
        <v>0.20454384240000001</v>
      </c>
      <c r="G7841" s="17">
        <v>0.23599532549999999</v>
      </c>
      <c r="J7841" s="74"/>
      <c r="K7841" s="73"/>
      <c r="L7841" s="73"/>
      <c r="M7841" s="73"/>
      <c r="N7841" s="73"/>
      <c r="O7841" s="69"/>
      <c r="P7841" s="69"/>
      <c r="Q7841" s="69"/>
      <c r="R7841" s="69"/>
      <c r="S7841" s="69"/>
      <c r="T7841" s="69"/>
      <c r="U7841" s="69"/>
      <c r="V7841" s="72"/>
      <c r="W7841" s="71"/>
      <c r="X7841" s="71"/>
    </row>
    <row r="7842" spans="1:24" ht="15.75" thickBot="1">
      <c r="A7842" s="3">
        <v>0.78339999999999999</v>
      </c>
      <c r="B7842" s="17">
        <v>0.30426221860000002</v>
      </c>
      <c r="C7842" s="17">
        <v>0.24049188260000001</v>
      </c>
      <c r="D7842" s="17">
        <v>0.22673596090000001</v>
      </c>
      <c r="E7842" s="74">
        <v>0.219105144</v>
      </c>
      <c r="F7842" s="74">
        <v>0.20466110130000001</v>
      </c>
      <c r="G7842" s="17">
        <v>0.2361029288</v>
      </c>
      <c r="J7842" s="74"/>
      <c r="K7842" s="73"/>
      <c r="L7842" s="73"/>
      <c r="M7842" s="73"/>
      <c r="N7842" s="73"/>
      <c r="O7842" s="69"/>
      <c r="P7842" s="69"/>
      <c r="Q7842" s="69"/>
      <c r="R7842" s="69"/>
      <c r="S7842" s="69"/>
      <c r="T7842" s="69"/>
      <c r="U7842" s="69"/>
      <c r="V7842" s="72"/>
      <c r="W7842" s="71"/>
      <c r="X7842" s="71"/>
    </row>
    <row r="7843" spans="1:24" ht="15.75" thickBot="1">
      <c r="A7843" s="3">
        <v>0.78349999999999997</v>
      </c>
      <c r="B7843" s="17">
        <v>0.30439453360000002</v>
      </c>
      <c r="C7843" s="17">
        <v>0.24061471370000001</v>
      </c>
      <c r="D7843" s="17">
        <v>0.22685671439999999</v>
      </c>
      <c r="E7843" s="74">
        <v>0.21920630059999999</v>
      </c>
      <c r="F7843" s="74">
        <v>0.20477840280000001</v>
      </c>
      <c r="G7843" s="17">
        <v>0.2362105675</v>
      </c>
      <c r="J7843" s="74"/>
      <c r="K7843" s="73"/>
      <c r="L7843" s="73"/>
      <c r="M7843" s="73"/>
      <c r="N7843" s="73"/>
      <c r="O7843" s="69"/>
      <c r="P7843" s="69"/>
      <c r="Q7843" s="69"/>
      <c r="R7843" s="69"/>
      <c r="S7843" s="69"/>
      <c r="T7843" s="69"/>
      <c r="U7843" s="69"/>
      <c r="V7843" s="72"/>
      <c r="W7843" s="71"/>
      <c r="X7843" s="71"/>
    </row>
    <row r="7844" spans="1:24" ht="15.75" thickBot="1">
      <c r="A7844" s="3">
        <v>0.78359999999999996</v>
      </c>
      <c r="B7844" s="17">
        <v>0.30452688389999999</v>
      </c>
      <c r="C7844" s="17">
        <v>0.24073758470000001</v>
      </c>
      <c r="D7844" s="17">
        <v>0.22697750890000001</v>
      </c>
      <c r="E7844" s="74">
        <v>0.21930749220000001</v>
      </c>
      <c r="F7844" s="74">
        <v>0.20489574690000001</v>
      </c>
      <c r="G7844" s="17">
        <v>0.23631824160000001</v>
      </c>
      <c r="J7844" s="74"/>
      <c r="K7844" s="73"/>
      <c r="L7844" s="73"/>
      <c r="M7844" s="73"/>
      <c r="N7844" s="73"/>
      <c r="O7844" s="69"/>
      <c r="P7844" s="69"/>
      <c r="Q7844" s="69"/>
      <c r="R7844" s="69"/>
      <c r="S7844" s="69"/>
      <c r="T7844" s="69"/>
      <c r="U7844" s="69"/>
      <c r="V7844" s="72"/>
      <c r="W7844" s="71"/>
      <c r="X7844" s="71"/>
    </row>
    <row r="7845" spans="1:24" ht="15.75" thickBot="1">
      <c r="A7845" s="3">
        <v>0.78369999999999995</v>
      </c>
      <c r="B7845" s="17">
        <v>0.3046592696</v>
      </c>
      <c r="C7845" s="17">
        <v>0.24086049570000001</v>
      </c>
      <c r="D7845" s="17">
        <v>0.22709834449999999</v>
      </c>
      <c r="E7845" s="74">
        <v>0.21940871880000001</v>
      </c>
      <c r="F7845" s="74">
        <v>0.20501313369999999</v>
      </c>
      <c r="G7845" s="17">
        <v>0.2364259511</v>
      </c>
      <c r="J7845" s="74"/>
      <c r="K7845" s="73"/>
      <c r="L7845" s="73"/>
      <c r="M7845" s="73"/>
      <c r="N7845" s="73"/>
      <c r="O7845" s="69"/>
      <c r="P7845" s="69"/>
      <c r="Q7845" s="69"/>
      <c r="R7845" s="69"/>
      <c r="S7845" s="69"/>
      <c r="T7845" s="69"/>
      <c r="U7845" s="69"/>
      <c r="V7845" s="72"/>
      <c r="W7845" s="71"/>
      <c r="X7845" s="71"/>
    </row>
    <row r="7846" spans="1:24" ht="15.75" thickBot="1">
      <c r="A7846" s="3">
        <v>0.78380000000000005</v>
      </c>
      <c r="B7846" s="17">
        <v>0.30479169080000001</v>
      </c>
      <c r="C7846" s="17">
        <v>0.24098344690000001</v>
      </c>
      <c r="D7846" s="17">
        <v>0.22721922119999999</v>
      </c>
      <c r="E7846" s="74">
        <v>0.2195099804</v>
      </c>
      <c r="F7846" s="74">
        <v>0.20513056330000001</v>
      </c>
      <c r="G7846" s="17">
        <v>0.2365336961</v>
      </c>
      <c r="J7846" s="74"/>
      <c r="K7846" s="73"/>
      <c r="L7846" s="73"/>
      <c r="M7846" s="73"/>
      <c r="N7846" s="73"/>
      <c r="O7846" s="69"/>
      <c r="P7846" s="69"/>
      <c r="Q7846" s="69"/>
      <c r="R7846" s="69"/>
      <c r="S7846" s="69"/>
      <c r="T7846" s="69"/>
      <c r="U7846" s="69"/>
      <c r="V7846" s="72"/>
      <c r="W7846" s="71"/>
      <c r="X7846" s="71"/>
    </row>
    <row r="7847" spans="1:24" ht="15.75" thickBot="1">
      <c r="A7847" s="3">
        <v>0.78390000000000004</v>
      </c>
      <c r="B7847" s="17">
        <v>0.30492414750000002</v>
      </c>
      <c r="C7847" s="17">
        <v>0.2411064382</v>
      </c>
      <c r="D7847" s="17">
        <v>0.2273401391</v>
      </c>
      <c r="E7847" s="74">
        <v>0.21961127699999999</v>
      </c>
      <c r="F7847" s="74">
        <v>0.20524803559999999</v>
      </c>
      <c r="G7847" s="17">
        <v>0.23664147669999999</v>
      </c>
      <c r="J7847" s="74"/>
      <c r="K7847" s="73"/>
      <c r="L7847" s="73"/>
      <c r="M7847" s="73"/>
      <c r="N7847" s="73"/>
      <c r="O7847" s="69"/>
      <c r="P7847" s="69"/>
      <c r="Q7847" s="69"/>
      <c r="R7847" s="69"/>
      <c r="S7847" s="69"/>
      <c r="T7847" s="69"/>
      <c r="U7847" s="69"/>
      <c r="V7847" s="72"/>
      <c r="W7847" s="71"/>
      <c r="X7847" s="71"/>
    </row>
    <row r="7848" spans="1:24" ht="15.75" thickBot="1">
      <c r="A7848" s="3">
        <v>0.78400000000000003</v>
      </c>
      <c r="B7848" s="17">
        <v>0.30505663960000001</v>
      </c>
      <c r="C7848" s="17">
        <v>0.2412294696</v>
      </c>
      <c r="D7848" s="17">
        <v>0.22746109810000001</v>
      </c>
      <c r="E7848" s="74">
        <v>0.21971260879999999</v>
      </c>
      <c r="F7848" s="74">
        <v>0.20536555079999999</v>
      </c>
      <c r="G7848" s="17">
        <v>0.23674929280000001</v>
      </c>
      <c r="J7848" s="74"/>
      <c r="K7848" s="73"/>
      <c r="L7848" s="73"/>
      <c r="M7848" s="73"/>
      <c r="N7848" s="73"/>
      <c r="O7848" s="69"/>
      <c r="P7848" s="69"/>
      <c r="Q7848" s="69"/>
      <c r="R7848" s="69"/>
      <c r="S7848" s="69"/>
      <c r="T7848" s="69"/>
      <c r="U7848" s="69"/>
      <c r="V7848" s="72"/>
      <c r="W7848" s="71"/>
      <c r="X7848" s="71"/>
    </row>
    <row r="7849" spans="1:24" ht="15.75" thickBot="1">
      <c r="A7849" s="3">
        <v>0.78410000000000002</v>
      </c>
      <c r="B7849" s="17">
        <v>0.30518916730000001</v>
      </c>
      <c r="C7849" s="17">
        <v>0.24135254119999999</v>
      </c>
      <c r="D7849" s="17">
        <v>0.22758209830000001</v>
      </c>
      <c r="E7849" s="74">
        <v>0.2198139757</v>
      </c>
      <c r="F7849" s="74">
        <v>0.2054831087</v>
      </c>
      <c r="G7849" s="17">
        <v>0.23685714450000001</v>
      </c>
      <c r="J7849" s="74"/>
      <c r="K7849" s="73"/>
      <c r="L7849" s="73"/>
      <c r="M7849" s="73"/>
      <c r="N7849" s="73"/>
      <c r="O7849" s="69"/>
      <c r="P7849" s="69"/>
      <c r="Q7849" s="69"/>
      <c r="R7849" s="69"/>
      <c r="S7849" s="69"/>
      <c r="T7849" s="69"/>
      <c r="U7849" s="69"/>
      <c r="V7849" s="72"/>
      <c r="W7849" s="71"/>
      <c r="X7849" s="71"/>
    </row>
    <row r="7850" spans="1:24" ht="15.75" thickBot="1">
      <c r="A7850" s="3">
        <v>0.78420000000000001</v>
      </c>
      <c r="B7850" s="17">
        <v>0.3053217305</v>
      </c>
      <c r="C7850" s="17">
        <v>0.24147565300000001</v>
      </c>
      <c r="D7850" s="17">
        <v>0.2277031397</v>
      </c>
      <c r="E7850" s="74">
        <v>0.21991537780000001</v>
      </c>
      <c r="F7850" s="74">
        <v>0.20560070959999999</v>
      </c>
      <c r="G7850" s="17">
        <v>0.2369650318</v>
      </c>
      <c r="J7850" s="74"/>
      <c r="K7850" s="73"/>
      <c r="L7850" s="73"/>
      <c r="M7850" s="73"/>
      <c r="N7850" s="73"/>
      <c r="O7850" s="69"/>
      <c r="P7850" s="69"/>
      <c r="Q7850" s="69"/>
      <c r="R7850" s="69"/>
      <c r="S7850" s="69"/>
      <c r="T7850" s="69"/>
      <c r="U7850" s="69"/>
      <c r="V7850" s="72"/>
      <c r="W7850" s="71"/>
      <c r="X7850" s="71"/>
    </row>
    <row r="7851" spans="1:24" ht="15.75" thickBot="1">
      <c r="A7851" s="3">
        <v>0.7843</v>
      </c>
      <c r="B7851" s="17">
        <v>0.3054543294</v>
      </c>
      <c r="C7851" s="17">
        <v>0.24159880510000001</v>
      </c>
      <c r="D7851" s="17">
        <v>0.22782422250000001</v>
      </c>
      <c r="E7851" s="74">
        <v>0.220016815</v>
      </c>
      <c r="F7851" s="74">
        <v>0.2057183534</v>
      </c>
      <c r="G7851" s="17">
        <v>0.23707295489999999</v>
      </c>
      <c r="J7851" s="74"/>
      <c r="K7851" s="73"/>
      <c r="L7851" s="73"/>
      <c r="M7851" s="73"/>
      <c r="N7851" s="73"/>
      <c r="O7851" s="69"/>
      <c r="P7851" s="69"/>
      <c r="Q7851" s="69"/>
      <c r="R7851" s="69"/>
      <c r="S7851" s="69"/>
      <c r="T7851" s="69"/>
      <c r="U7851" s="69"/>
      <c r="V7851" s="72"/>
      <c r="W7851" s="71"/>
      <c r="X7851" s="71"/>
    </row>
    <row r="7852" spans="1:24" ht="15.75" thickBot="1">
      <c r="A7852" s="3">
        <v>0.78439999999999999</v>
      </c>
      <c r="B7852" s="17">
        <v>0.30558696390000001</v>
      </c>
      <c r="C7852" s="17">
        <v>0.24172199750000001</v>
      </c>
      <c r="D7852" s="17">
        <v>0.22794534659999999</v>
      </c>
      <c r="E7852" s="74">
        <v>0.22011828759999999</v>
      </c>
      <c r="F7852" s="74">
        <v>0.20583604019999999</v>
      </c>
      <c r="G7852" s="17">
        <v>0.23718091359999999</v>
      </c>
      <c r="J7852" s="74"/>
      <c r="K7852" s="73"/>
      <c r="L7852" s="73"/>
      <c r="M7852" s="73"/>
      <c r="N7852" s="73"/>
      <c r="O7852" s="69"/>
      <c r="P7852" s="69"/>
      <c r="Q7852" s="69"/>
      <c r="R7852" s="69"/>
      <c r="S7852" s="69"/>
      <c r="T7852" s="69"/>
      <c r="U7852" s="69"/>
      <c r="V7852" s="72"/>
      <c r="W7852" s="71"/>
      <c r="X7852" s="71"/>
    </row>
    <row r="7853" spans="1:24" ht="15.75" thickBot="1">
      <c r="A7853" s="3">
        <v>0.78449999999999998</v>
      </c>
      <c r="B7853" s="17">
        <v>0.30571963410000003</v>
      </c>
      <c r="C7853" s="17">
        <v>0.24184523029999999</v>
      </c>
      <c r="D7853" s="17">
        <v>0.228066512</v>
      </c>
      <c r="E7853" s="74">
        <v>0.2202197954</v>
      </c>
      <c r="F7853" s="74">
        <v>0.20595377000000001</v>
      </c>
      <c r="G7853" s="17">
        <v>0.2372889081</v>
      </c>
      <c r="J7853" s="74"/>
      <c r="K7853" s="73"/>
      <c r="L7853" s="73"/>
      <c r="M7853" s="73"/>
      <c r="N7853" s="73"/>
      <c r="O7853" s="69"/>
      <c r="P7853" s="69"/>
      <c r="Q7853" s="69"/>
      <c r="R7853" s="69"/>
      <c r="S7853" s="69"/>
      <c r="T7853" s="69"/>
      <c r="U7853" s="69"/>
      <c r="V7853" s="72"/>
      <c r="W7853" s="71"/>
      <c r="X7853" s="71"/>
    </row>
    <row r="7854" spans="1:24" ht="15.75" thickBot="1">
      <c r="A7854" s="3">
        <v>0.78459999999999996</v>
      </c>
      <c r="B7854" s="17">
        <v>0.30585234</v>
      </c>
      <c r="C7854" s="17">
        <v>0.24196850349999999</v>
      </c>
      <c r="D7854" s="17">
        <v>0.2281877189</v>
      </c>
      <c r="E7854" s="74">
        <v>0.22032133849999999</v>
      </c>
      <c r="F7854" s="74">
        <v>0.20607154289999999</v>
      </c>
      <c r="G7854" s="17">
        <v>0.23739693840000001</v>
      </c>
      <c r="J7854" s="74"/>
      <c r="K7854" s="73"/>
      <c r="L7854" s="73"/>
      <c r="M7854" s="73"/>
      <c r="N7854" s="73"/>
      <c r="O7854" s="69"/>
      <c r="P7854" s="69"/>
      <c r="Q7854" s="69"/>
      <c r="R7854" s="69"/>
      <c r="S7854" s="69"/>
      <c r="T7854" s="69"/>
      <c r="U7854" s="69"/>
      <c r="V7854" s="72"/>
      <c r="W7854" s="71"/>
      <c r="X7854" s="71"/>
    </row>
    <row r="7855" spans="1:24" ht="15.75" thickBot="1">
      <c r="A7855" s="3">
        <v>0.78469999999999995</v>
      </c>
      <c r="B7855" s="17">
        <v>0.30598508169999999</v>
      </c>
      <c r="C7855" s="17">
        <v>0.24209181699999999</v>
      </c>
      <c r="D7855" s="17">
        <v>0.22830896719999999</v>
      </c>
      <c r="E7855" s="74">
        <v>0.2204229171</v>
      </c>
      <c r="F7855" s="74">
        <v>0.2061893588</v>
      </c>
      <c r="G7855" s="17">
        <v>0.23750500450000001</v>
      </c>
      <c r="J7855" s="74"/>
      <c r="K7855" s="73"/>
      <c r="L7855" s="73"/>
      <c r="M7855" s="73"/>
      <c r="N7855" s="73"/>
      <c r="O7855" s="69"/>
      <c r="P7855" s="69"/>
      <c r="Q7855" s="69"/>
      <c r="R7855" s="69"/>
      <c r="S7855" s="69"/>
      <c r="T7855" s="69"/>
      <c r="U7855" s="69"/>
      <c r="V7855" s="72"/>
      <c r="W7855" s="71"/>
      <c r="X7855" s="71"/>
    </row>
    <row r="7856" spans="1:24" ht="15.75" thickBot="1">
      <c r="A7856" s="3">
        <v>0.78480000000000005</v>
      </c>
      <c r="B7856" s="17">
        <v>0.3061178591</v>
      </c>
      <c r="C7856" s="17">
        <v>0.24221517109999999</v>
      </c>
      <c r="D7856" s="17">
        <v>0.22843025689999999</v>
      </c>
      <c r="E7856" s="74">
        <v>0.220524531</v>
      </c>
      <c r="F7856" s="74">
        <v>0.20630721790000001</v>
      </c>
      <c r="G7856" s="17">
        <v>0.2376131064</v>
      </c>
      <c r="J7856" s="74"/>
      <c r="K7856" s="73"/>
      <c r="L7856" s="73"/>
      <c r="M7856" s="73"/>
      <c r="N7856" s="73"/>
      <c r="O7856" s="69"/>
      <c r="P7856" s="69"/>
      <c r="Q7856" s="69"/>
      <c r="R7856" s="69"/>
      <c r="S7856" s="69"/>
      <c r="T7856" s="69"/>
      <c r="U7856" s="69"/>
      <c r="V7856" s="72"/>
      <c r="W7856" s="71"/>
      <c r="X7856" s="71"/>
    </row>
    <row r="7857" spans="1:24" ht="15.75" thickBot="1">
      <c r="A7857" s="3">
        <v>0.78490000000000004</v>
      </c>
      <c r="B7857" s="17">
        <v>0.30625067230000003</v>
      </c>
      <c r="C7857" s="17">
        <v>0.2423385656</v>
      </c>
      <c r="D7857" s="17">
        <v>0.2285515883</v>
      </c>
      <c r="E7857" s="74">
        <v>0.2206261803</v>
      </c>
      <c r="F7857" s="74">
        <v>0.20642512020000001</v>
      </c>
      <c r="G7857" s="17">
        <v>0.2377212443</v>
      </c>
      <c r="J7857" s="74"/>
      <c r="K7857" s="73"/>
      <c r="L7857" s="73"/>
      <c r="M7857" s="73"/>
      <c r="N7857" s="73"/>
      <c r="O7857" s="69"/>
      <c r="P7857" s="69"/>
      <c r="Q7857" s="69"/>
      <c r="R7857" s="69"/>
      <c r="S7857" s="69"/>
      <c r="T7857" s="69"/>
      <c r="U7857" s="69"/>
      <c r="V7857" s="72"/>
      <c r="W7857" s="71"/>
      <c r="X7857" s="71"/>
    </row>
    <row r="7858" spans="1:24" ht="15.75" thickBot="1">
      <c r="A7858" s="3">
        <v>0.78500000000000003</v>
      </c>
      <c r="B7858" s="17">
        <v>0.30638352140000003</v>
      </c>
      <c r="C7858" s="17">
        <v>0.24246200070000001</v>
      </c>
      <c r="D7858" s="17">
        <v>0.22867296109999999</v>
      </c>
      <c r="E7858" s="74">
        <v>0.2207278651</v>
      </c>
      <c r="F7858" s="74">
        <v>0.20654306559999999</v>
      </c>
      <c r="G7858" s="17">
        <v>0.23782941799999999</v>
      </c>
      <c r="J7858" s="74"/>
      <c r="K7858" s="73"/>
      <c r="L7858" s="73"/>
      <c r="M7858" s="73"/>
      <c r="N7858" s="73"/>
      <c r="O7858" s="69"/>
      <c r="P7858" s="69"/>
      <c r="Q7858" s="69"/>
      <c r="R7858" s="69"/>
      <c r="S7858" s="69"/>
      <c r="T7858" s="69"/>
      <c r="U7858" s="69"/>
      <c r="V7858" s="72"/>
      <c r="W7858" s="71"/>
      <c r="X7858" s="71"/>
    </row>
    <row r="7859" spans="1:24" ht="15.75" thickBot="1">
      <c r="A7859" s="3">
        <v>0.78510000000000002</v>
      </c>
      <c r="B7859" s="17">
        <v>0.3065164064</v>
      </c>
      <c r="C7859" s="17">
        <v>0.2425854764</v>
      </c>
      <c r="D7859" s="17">
        <v>0.22879437559999999</v>
      </c>
      <c r="E7859" s="74">
        <v>0.2208295854</v>
      </c>
      <c r="F7859" s="74">
        <v>0.20666105439999999</v>
      </c>
      <c r="G7859" s="17">
        <v>0.2379376278</v>
      </c>
      <c r="J7859" s="74"/>
      <c r="K7859" s="73"/>
      <c r="L7859" s="73"/>
      <c r="M7859" s="73"/>
      <c r="N7859" s="73"/>
      <c r="O7859" s="69"/>
      <c r="P7859" s="69"/>
      <c r="Q7859" s="69"/>
      <c r="R7859" s="69"/>
      <c r="S7859" s="69"/>
      <c r="T7859" s="69"/>
      <c r="U7859" s="69"/>
      <c r="V7859" s="72"/>
      <c r="W7859" s="71"/>
      <c r="X7859" s="71"/>
    </row>
    <row r="7860" spans="1:24" ht="15.75" thickBot="1">
      <c r="A7860" s="3">
        <v>0.78520000000000001</v>
      </c>
      <c r="B7860" s="17">
        <v>0.3066493273</v>
      </c>
      <c r="C7860" s="17">
        <v>0.24270899269999999</v>
      </c>
      <c r="D7860" s="17">
        <v>0.2289158318</v>
      </c>
      <c r="E7860" s="74">
        <v>0.2209313413</v>
      </c>
      <c r="F7860" s="74">
        <v>0.20677908640000001</v>
      </c>
      <c r="G7860" s="17">
        <v>0.2380458735</v>
      </c>
      <c r="J7860" s="74"/>
      <c r="K7860" s="73"/>
      <c r="L7860" s="73"/>
      <c r="M7860" s="73"/>
      <c r="N7860" s="73"/>
      <c r="O7860" s="69"/>
      <c r="P7860" s="69"/>
      <c r="Q7860" s="69"/>
      <c r="R7860" s="69"/>
      <c r="S7860" s="69"/>
      <c r="T7860" s="69"/>
      <c r="U7860" s="69"/>
      <c r="V7860" s="72"/>
      <c r="W7860" s="71"/>
      <c r="X7860" s="71"/>
    </row>
    <row r="7861" spans="1:24" ht="15.75" thickBot="1">
      <c r="A7861" s="3">
        <v>0.7853</v>
      </c>
      <c r="B7861" s="17">
        <v>0.30678228419999998</v>
      </c>
      <c r="C7861" s="17">
        <v>0.2428325496</v>
      </c>
      <c r="D7861" s="17">
        <v>0.22903732960000001</v>
      </c>
      <c r="E7861" s="74">
        <v>0.2210331328</v>
      </c>
      <c r="F7861" s="74">
        <v>0.20689716180000001</v>
      </c>
      <c r="G7861" s="17">
        <v>0.23815415540000001</v>
      </c>
      <c r="J7861" s="74"/>
      <c r="K7861" s="73"/>
      <c r="L7861" s="73"/>
      <c r="M7861" s="73"/>
      <c r="N7861" s="73"/>
      <c r="O7861" s="69"/>
      <c r="P7861" s="69"/>
      <c r="Q7861" s="69"/>
      <c r="R7861" s="69"/>
      <c r="S7861" s="69"/>
      <c r="T7861" s="69"/>
      <c r="U7861" s="69"/>
      <c r="V7861" s="72"/>
      <c r="W7861" s="71"/>
      <c r="X7861" s="71"/>
    </row>
    <row r="7862" spans="1:24" ht="15.75" thickBot="1">
      <c r="A7862" s="3">
        <v>0.78539999999999999</v>
      </c>
      <c r="B7862" s="17">
        <v>0.30691527709999999</v>
      </c>
      <c r="C7862" s="17">
        <v>0.24295614730000001</v>
      </c>
      <c r="D7862" s="17">
        <v>0.2291588691</v>
      </c>
      <c r="E7862" s="74">
        <v>0.2211349598</v>
      </c>
      <c r="F7862" s="74">
        <v>0.20701528059999999</v>
      </c>
      <c r="G7862" s="17">
        <v>0.23826247319999999</v>
      </c>
      <c r="J7862" s="74"/>
      <c r="K7862" s="73"/>
      <c r="L7862" s="73"/>
      <c r="M7862" s="73"/>
      <c r="N7862" s="73"/>
      <c r="O7862" s="69"/>
      <c r="P7862" s="69"/>
      <c r="Q7862" s="69"/>
      <c r="R7862" s="69"/>
      <c r="S7862" s="69"/>
      <c r="T7862" s="69"/>
      <c r="U7862" s="69"/>
      <c r="V7862" s="72"/>
      <c r="W7862" s="71"/>
      <c r="X7862" s="71"/>
    </row>
    <row r="7863" spans="1:24" ht="15.75" thickBot="1">
      <c r="A7863" s="3">
        <v>0.78549999999999998</v>
      </c>
      <c r="B7863" s="17">
        <v>0.30704830589999998</v>
      </c>
      <c r="C7863" s="17">
        <v>0.24307978559999999</v>
      </c>
      <c r="D7863" s="17">
        <v>0.2292804504</v>
      </c>
      <c r="E7863" s="74">
        <v>0.22123682259999999</v>
      </c>
      <c r="F7863" s="74">
        <v>0.20713344280000001</v>
      </c>
      <c r="G7863" s="17">
        <v>0.2383708272</v>
      </c>
      <c r="J7863" s="74"/>
      <c r="K7863" s="73"/>
      <c r="L7863" s="73"/>
      <c r="M7863" s="73"/>
      <c r="N7863" s="73"/>
      <c r="O7863" s="69"/>
      <c r="P7863" s="69"/>
      <c r="Q7863" s="69"/>
      <c r="R7863" s="69"/>
      <c r="S7863" s="69"/>
      <c r="T7863" s="69"/>
      <c r="U7863" s="69"/>
      <c r="V7863" s="72"/>
      <c r="W7863" s="71"/>
      <c r="X7863" s="71"/>
    </row>
    <row r="7864" spans="1:24" ht="15.75" thickBot="1">
      <c r="A7864" s="3">
        <v>0.78559999999999997</v>
      </c>
      <c r="B7864" s="17">
        <v>0.30718137089999997</v>
      </c>
      <c r="C7864" s="17">
        <v>0.24320346479999999</v>
      </c>
      <c r="D7864" s="17">
        <v>0.22940207360000001</v>
      </c>
      <c r="E7864" s="74">
        <v>0.22133872099999999</v>
      </c>
      <c r="F7864" s="74">
        <v>0.2072516485</v>
      </c>
      <c r="G7864" s="17">
        <v>0.2384792174</v>
      </c>
      <c r="J7864" s="74"/>
      <c r="K7864" s="73"/>
      <c r="L7864" s="73"/>
      <c r="M7864" s="73"/>
      <c r="N7864" s="73"/>
      <c r="O7864" s="69"/>
      <c r="P7864" s="69"/>
      <c r="Q7864" s="69"/>
      <c r="R7864" s="69"/>
      <c r="S7864" s="69"/>
      <c r="T7864" s="69"/>
      <c r="U7864" s="69"/>
      <c r="V7864" s="72"/>
      <c r="W7864" s="71"/>
      <c r="X7864" s="71"/>
    </row>
    <row r="7865" spans="1:24" ht="15.75" thickBot="1">
      <c r="A7865" s="3">
        <v>0.78569999999999995</v>
      </c>
      <c r="B7865" s="17">
        <v>0.3073144719</v>
      </c>
      <c r="C7865" s="17">
        <v>0.24332718480000001</v>
      </c>
      <c r="D7865" s="17">
        <v>0.22952373849999999</v>
      </c>
      <c r="E7865" s="74">
        <v>0.2214406552</v>
      </c>
      <c r="F7865" s="74">
        <v>0.2073698977</v>
      </c>
      <c r="G7865" s="17">
        <v>0.2385876438</v>
      </c>
      <c r="J7865" s="74"/>
      <c r="K7865" s="73"/>
      <c r="L7865" s="73"/>
      <c r="M7865" s="73"/>
      <c r="N7865" s="73"/>
      <c r="O7865" s="69"/>
      <c r="P7865" s="69"/>
      <c r="Q7865" s="69"/>
      <c r="R7865" s="69"/>
      <c r="S7865" s="69"/>
      <c r="T7865" s="69"/>
      <c r="U7865" s="69"/>
      <c r="V7865" s="72"/>
      <c r="W7865" s="71"/>
      <c r="X7865" s="71"/>
    </row>
    <row r="7866" spans="1:24" ht="15.75" thickBot="1">
      <c r="A7866" s="3">
        <v>0.78580000000000005</v>
      </c>
      <c r="B7866" s="17">
        <v>0.30744760910000002</v>
      </c>
      <c r="C7866" s="17">
        <v>0.2434509456</v>
      </c>
      <c r="D7866" s="17">
        <v>0.22964544540000001</v>
      </c>
      <c r="E7866" s="74">
        <v>0.2215426251</v>
      </c>
      <c r="F7866" s="74">
        <v>0.20748819039999999</v>
      </c>
      <c r="G7866" s="17">
        <v>0.2386961064</v>
      </c>
      <c r="J7866" s="74"/>
      <c r="K7866" s="73"/>
      <c r="L7866" s="73"/>
      <c r="M7866" s="73"/>
      <c r="N7866" s="73"/>
      <c r="O7866" s="69"/>
      <c r="P7866" s="69"/>
      <c r="Q7866" s="69"/>
      <c r="R7866" s="69"/>
      <c r="S7866" s="69"/>
      <c r="T7866" s="69"/>
      <c r="U7866" s="69"/>
      <c r="V7866" s="72"/>
      <c r="W7866" s="71"/>
      <c r="X7866" s="71"/>
    </row>
    <row r="7867" spans="1:24" ht="15.75" thickBot="1">
      <c r="A7867" s="3">
        <v>0.78590000000000004</v>
      </c>
      <c r="B7867" s="17">
        <v>0.30758078249999998</v>
      </c>
      <c r="C7867" s="17">
        <v>0.24357474730000001</v>
      </c>
      <c r="D7867" s="17">
        <v>0.2297671942</v>
      </c>
      <c r="E7867" s="74">
        <v>0.2216446309</v>
      </c>
      <c r="F7867" s="74">
        <v>0.2076065268</v>
      </c>
      <c r="G7867" s="17">
        <v>0.23880460519999999</v>
      </c>
      <c r="J7867" s="74"/>
      <c r="K7867" s="73"/>
      <c r="L7867" s="73"/>
      <c r="M7867" s="73"/>
      <c r="N7867" s="73"/>
      <c r="O7867" s="69"/>
      <c r="P7867" s="69"/>
      <c r="Q7867" s="69"/>
      <c r="R7867" s="69"/>
      <c r="S7867" s="69"/>
      <c r="T7867" s="69"/>
      <c r="U7867" s="69"/>
      <c r="V7867" s="72"/>
      <c r="W7867" s="71"/>
      <c r="X7867" s="71"/>
    </row>
    <row r="7868" spans="1:24" ht="15.75" thickBot="1">
      <c r="A7868" s="3">
        <v>0.78600000000000003</v>
      </c>
      <c r="B7868" s="17">
        <v>0.30771399199999999</v>
      </c>
      <c r="C7868" s="17">
        <v>0.24369858990000001</v>
      </c>
      <c r="D7868" s="17">
        <v>0.22988898490000001</v>
      </c>
      <c r="E7868" s="74">
        <v>0.22174667249999999</v>
      </c>
      <c r="F7868" s="74">
        <v>0.20772490669999999</v>
      </c>
      <c r="G7868" s="17">
        <v>0.2389131404</v>
      </c>
      <c r="J7868" s="74"/>
      <c r="K7868" s="73"/>
      <c r="L7868" s="73"/>
      <c r="M7868" s="73"/>
      <c r="N7868" s="73"/>
      <c r="O7868" s="69"/>
      <c r="P7868" s="69"/>
      <c r="Q7868" s="69"/>
      <c r="R7868" s="69"/>
      <c r="S7868" s="69"/>
      <c r="T7868" s="69"/>
      <c r="U7868" s="69"/>
      <c r="V7868" s="72"/>
      <c r="W7868" s="71"/>
      <c r="X7868" s="71"/>
    </row>
    <row r="7869" spans="1:24" ht="15.75" thickBot="1">
      <c r="A7869" s="3">
        <v>0.78610000000000002</v>
      </c>
      <c r="B7869" s="17">
        <v>0.30784723780000001</v>
      </c>
      <c r="C7869" s="17">
        <v>0.24382247360000001</v>
      </c>
      <c r="D7869" s="17">
        <v>0.23001081770000001</v>
      </c>
      <c r="E7869" s="74">
        <v>0.2218487499</v>
      </c>
      <c r="F7869" s="74">
        <v>0.2078433304</v>
      </c>
      <c r="G7869" s="17">
        <v>0.23902171189999999</v>
      </c>
      <c r="J7869" s="74"/>
      <c r="K7869" s="73"/>
      <c r="L7869" s="73"/>
      <c r="M7869" s="73"/>
      <c r="N7869" s="73"/>
      <c r="O7869" s="69"/>
      <c r="P7869" s="69"/>
      <c r="Q7869" s="69"/>
      <c r="R7869" s="69"/>
      <c r="S7869" s="69"/>
      <c r="T7869" s="69"/>
      <c r="U7869" s="69"/>
      <c r="V7869" s="72"/>
      <c r="W7869" s="71"/>
      <c r="X7869" s="71"/>
    </row>
    <row r="7870" spans="1:24" ht="15.75" thickBot="1">
      <c r="A7870" s="3">
        <v>0.78620000000000001</v>
      </c>
      <c r="B7870" s="17">
        <v>0.30798051980000002</v>
      </c>
      <c r="C7870" s="17">
        <v>0.2439463982</v>
      </c>
      <c r="D7870" s="17">
        <v>0.23013269250000001</v>
      </c>
      <c r="E7870" s="74">
        <v>0.2219508633</v>
      </c>
      <c r="F7870" s="74">
        <v>0.20796179770000001</v>
      </c>
      <c r="G7870" s="17">
        <v>0.23913031979999999</v>
      </c>
      <c r="J7870" s="74"/>
      <c r="K7870" s="73"/>
      <c r="L7870" s="73"/>
      <c r="M7870" s="73"/>
      <c r="N7870" s="73"/>
      <c r="O7870" s="69"/>
      <c r="P7870" s="69"/>
      <c r="Q7870" s="69"/>
      <c r="R7870" s="69"/>
      <c r="S7870" s="69"/>
      <c r="T7870" s="69"/>
      <c r="U7870" s="69"/>
      <c r="V7870" s="72"/>
      <c r="W7870" s="71"/>
      <c r="X7870" s="71"/>
    </row>
    <row r="7871" spans="1:24" ht="15.75" thickBot="1">
      <c r="A7871" s="3">
        <v>0.7863</v>
      </c>
      <c r="B7871" s="17">
        <v>0.30811383819999999</v>
      </c>
      <c r="C7871" s="17">
        <v>0.2440703639</v>
      </c>
      <c r="D7871" s="17">
        <v>0.2302546094</v>
      </c>
      <c r="E7871" s="74">
        <v>0.2220530127</v>
      </c>
      <c r="F7871" s="74">
        <v>0.20808030890000001</v>
      </c>
      <c r="G7871" s="17">
        <v>0.23923896410000001</v>
      </c>
      <c r="J7871" s="74"/>
      <c r="K7871" s="73"/>
      <c r="L7871" s="73"/>
      <c r="M7871" s="73"/>
      <c r="N7871" s="73"/>
      <c r="O7871" s="69"/>
      <c r="P7871" s="69"/>
      <c r="Q7871" s="69"/>
      <c r="R7871" s="69"/>
      <c r="S7871" s="69"/>
      <c r="T7871" s="69"/>
      <c r="U7871" s="69"/>
      <c r="V7871" s="72"/>
      <c r="W7871" s="71"/>
      <c r="X7871" s="71"/>
    </row>
    <row r="7872" spans="1:24" ht="15.75" thickBot="1">
      <c r="A7872" s="3">
        <v>0.78639999999999999</v>
      </c>
      <c r="B7872" s="17">
        <v>0.30824719290000002</v>
      </c>
      <c r="C7872" s="17">
        <v>0.2441943707</v>
      </c>
      <c r="D7872" s="17">
        <v>0.23037656840000001</v>
      </c>
      <c r="E7872" s="74">
        <v>0.22215519810000001</v>
      </c>
      <c r="F7872" s="74">
        <v>0.20819886379999999</v>
      </c>
      <c r="G7872" s="17">
        <v>0.23934764489999999</v>
      </c>
      <c r="J7872" s="74"/>
      <c r="K7872" s="73"/>
      <c r="L7872" s="73"/>
      <c r="M7872" s="73"/>
      <c r="N7872" s="73"/>
      <c r="O7872" s="69"/>
      <c r="P7872" s="69"/>
      <c r="Q7872" s="69"/>
      <c r="R7872" s="69"/>
      <c r="S7872" s="69"/>
      <c r="T7872" s="69"/>
      <c r="U7872" s="69"/>
      <c r="V7872" s="72"/>
      <c r="W7872" s="71"/>
      <c r="X7872" s="71"/>
    </row>
    <row r="7873" spans="1:24" ht="15.75" thickBot="1">
      <c r="A7873" s="3">
        <v>0.78649999999999998</v>
      </c>
      <c r="B7873" s="17">
        <v>0.30838058400000001</v>
      </c>
      <c r="C7873" s="17">
        <v>0.2443184186</v>
      </c>
      <c r="D7873" s="17">
        <v>0.23049856960000001</v>
      </c>
      <c r="E7873" s="74">
        <v>0.2222574195</v>
      </c>
      <c r="F7873" s="74">
        <v>0.2083174626</v>
      </c>
      <c r="G7873" s="17">
        <v>0.23945636219999999</v>
      </c>
      <c r="J7873" s="74"/>
      <c r="K7873" s="73"/>
      <c r="L7873" s="73"/>
      <c r="M7873" s="73"/>
      <c r="N7873" s="73"/>
      <c r="O7873" s="69"/>
      <c r="P7873" s="69"/>
      <c r="Q7873" s="69"/>
      <c r="R7873" s="69"/>
      <c r="S7873" s="69"/>
      <c r="T7873" s="69"/>
      <c r="U7873" s="69"/>
      <c r="V7873" s="72"/>
      <c r="W7873" s="71"/>
      <c r="X7873" s="71"/>
    </row>
    <row r="7874" spans="1:24" ht="15.75" thickBot="1">
      <c r="A7874" s="3">
        <v>0.78659999999999997</v>
      </c>
      <c r="B7874" s="17">
        <v>0.30851401150000002</v>
      </c>
      <c r="C7874" s="17">
        <v>0.24444250770000001</v>
      </c>
      <c r="D7874" s="17">
        <v>0.230620613</v>
      </c>
      <c r="E7874" s="74">
        <v>0.22235967700000001</v>
      </c>
      <c r="F7874" s="74">
        <v>0.2084361052</v>
      </c>
      <c r="G7874" s="17">
        <v>0.23956511599999999</v>
      </c>
      <c r="J7874" s="74"/>
      <c r="K7874" s="73"/>
      <c r="L7874" s="73"/>
      <c r="M7874" s="73"/>
      <c r="N7874" s="73"/>
      <c r="O7874" s="69"/>
      <c r="P7874" s="69"/>
      <c r="Q7874" s="69"/>
      <c r="R7874" s="69"/>
      <c r="S7874" s="69"/>
      <c r="T7874" s="69"/>
      <c r="U7874" s="69"/>
      <c r="V7874" s="72"/>
      <c r="W7874" s="71"/>
      <c r="X7874" s="71"/>
    </row>
    <row r="7875" spans="1:24" ht="15.75" thickBot="1">
      <c r="A7875" s="3">
        <v>0.78669999999999995</v>
      </c>
      <c r="B7875" s="17">
        <v>0.30864747549999999</v>
      </c>
      <c r="C7875" s="17">
        <v>0.244566638</v>
      </c>
      <c r="D7875" s="17">
        <v>0.23074269859999999</v>
      </c>
      <c r="E7875" s="74">
        <v>0.2224619706</v>
      </c>
      <c r="F7875" s="74">
        <v>0.2085547918</v>
      </c>
      <c r="G7875" s="17">
        <v>0.2396739064</v>
      </c>
      <c r="J7875" s="74"/>
      <c r="K7875" s="73"/>
      <c r="L7875" s="73"/>
      <c r="M7875" s="73"/>
      <c r="N7875" s="73"/>
      <c r="O7875" s="69"/>
      <c r="P7875" s="69"/>
      <c r="Q7875" s="69"/>
      <c r="R7875" s="69"/>
      <c r="S7875" s="69"/>
      <c r="T7875" s="69"/>
      <c r="U7875" s="69"/>
      <c r="V7875" s="72"/>
      <c r="W7875" s="71"/>
      <c r="X7875" s="71"/>
    </row>
    <row r="7876" spans="1:24" ht="15.75" thickBot="1">
      <c r="A7876" s="3">
        <v>0.78680000000000005</v>
      </c>
      <c r="B7876" s="17">
        <v>0.30878097589999998</v>
      </c>
      <c r="C7876" s="17">
        <v>0.24469080949999999</v>
      </c>
      <c r="D7876" s="17">
        <v>0.23086482659999999</v>
      </c>
      <c r="E7876" s="74">
        <v>0.22256430029999999</v>
      </c>
      <c r="F7876" s="74">
        <v>0.20867352240000001</v>
      </c>
      <c r="G7876" s="17">
        <v>0.23978273329999999</v>
      </c>
      <c r="J7876" s="74"/>
      <c r="K7876" s="73"/>
      <c r="L7876" s="73"/>
      <c r="M7876" s="73"/>
      <c r="N7876" s="73"/>
      <c r="O7876" s="69"/>
      <c r="P7876" s="69"/>
      <c r="Q7876" s="69"/>
      <c r="R7876" s="69"/>
      <c r="S7876" s="69"/>
      <c r="T7876" s="69"/>
      <c r="U7876" s="69"/>
      <c r="V7876" s="72"/>
      <c r="W7876" s="71"/>
      <c r="X7876" s="71"/>
    </row>
    <row r="7877" spans="1:24" ht="15.75" thickBot="1">
      <c r="A7877" s="3">
        <v>0.78690000000000004</v>
      </c>
      <c r="B7877" s="17">
        <v>0.30891451289999999</v>
      </c>
      <c r="C7877" s="17">
        <v>0.24481502229999999</v>
      </c>
      <c r="D7877" s="17">
        <v>0.23098699689999999</v>
      </c>
      <c r="E7877" s="74">
        <v>0.2226666662</v>
      </c>
      <c r="F7877" s="74">
        <v>0.20879229699999999</v>
      </c>
      <c r="G7877" s="17">
        <v>0.23989159700000001</v>
      </c>
      <c r="J7877" s="74"/>
      <c r="K7877" s="73"/>
      <c r="L7877" s="73"/>
      <c r="M7877" s="73"/>
      <c r="N7877" s="73"/>
      <c r="O7877" s="69"/>
      <c r="P7877" s="69"/>
      <c r="Q7877" s="69"/>
      <c r="R7877" s="69"/>
      <c r="S7877" s="69"/>
      <c r="T7877" s="69"/>
      <c r="U7877" s="69"/>
      <c r="V7877" s="72"/>
      <c r="W7877" s="71"/>
      <c r="X7877" s="71"/>
    </row>
    <row r="7878" spans="1:24" ht="15.75" thickBot="1">
      <c r="A7878" s="3">
        <v>0.78700000000000003</v>
      </c>
      <c r="B7878" s="17">
        <v>0.30904808639999998</v>
      </c>
      <c r="C7878" s="17">
        <v>0.2449392765</v>
      </c>
      <c r="D7878" s="17">
        <v>0.2311092095</v>
      </c>
      <c r="E7878" s="74">
        <v>0.22276906839999999</v>
      </c>
      <c r="F7878" s="74">
        <v>0.2089111156</v>
      </c>
      <c r="G7878" s="17">
        <v>0.2400004973</v>
      </c>
      <c r="J7878" s="74"/>
      <c r="K7878" s="73"/>
      <c r="L7878" s="73"/>
      <c r="M7878" s="73"/>
      <c r="N7878" s="73"/>
      <c r="O7878" s="69"/>
      <c r="P7878" s="69"/>
      <c r="Q7878" s="69"/>
      <c r="R7878" s="69"/>
      <c r="S7878" s="69"/>
      <c r="T7878" s="69"/>
      <c r="U7878" s="69"/>
      <c r="V7878" s="72"/>
      <c r="W7878" s="71"/>
      <c r="X7878" s="71"/>
    </row>
    <row r="7879" spans="1:24" ht="15.75" thickBot="1">
      <c r="A7879" s="3">
        <v>0.78710000000000002</v>
      </c>
      <c r="B7879" s="17">
        <v>0.3091816966</v>
      </c>
      <c r="C7879" s="17">
        <v>0.24506357200000001</v>
      </c>
      <c r="D7879" s="17">
        <v>0.23123146459999999</v>
      </c>
      <c r="E7879" s="74">
        <v>0.22287150680000001</v>
      </c>
      <c r="F7879" s="74">
        <v>0.2090299783</v>
      </c>
      <c r="G7879" s="17">
        <v>0.24010943439999999</v>
      </c>
      <c r="J7879" s="74"/>
      <c r="K7879" s="73"/>
      <c r="L7879" s="73"/>
      <c r="M7879" s="73"/>
      <c r="N7879" s="73"/>
      <c r="O7879" s="69"/>
      <c r="P7879" s="69"/>
      <c r="Q7879" s="69"/>
      <c r="R7879" s="69"/>
      <c r="S7879" s="69"/>
      <c r="T7879" s="69"/>
      <c r="U7879" s="69"/>
      <c r="V7879" s="72"/>
      <c r="W7879" s="71"/>
      <c r="X7879" s="71"/>
    </row>
    <row r="7880" spans="1:24" ht="15.75" thickBot="1">
      <c r="A7880" s="3">
        <v>0.78720000000000001</v>
      </c>
      <c r="B7880" s="17">
        <v>0.30931534329999999</v>
      </c>
      <c r="C7880" s="17">
        <v>0.24518790900000001</v>
      </c>
      <c r="D7880" s="17">
        <v>0.2313537621</v>
      </c>
      <c r="E7880" s="74">
        <v>0.22297398160000001</v>
      </c>
      <c r="F7880" s="74">
        <v>0.2091488852</v>
      </c>
      <c r="G7880" s="17">
        <v>0.24021840820000001</v>
      </c>
      <c r="J7880" s="74"/>
      <c r="K7880" s="73"/>
      <c r="L7880" s="73"/>
      <c r="M7880" s="73"/>
      <c r="N7880" s="73"/>
      <c r="O7880" s="69"/>
      <c r="P7880" s="69"/>
      <c r="Q7880" s="69"/>
      <c r="R7880" s="69"/>
      <c r="S7880" s="69"/>
      <c r="T7880" s="69"/>
      <c r="U7880" s="69"/>
      <c r="V7880" s="72"/>
      <c r="W7880" s="71"/>
      <c r="X7880" s="71"/>
    </row>
    <row r="7881" spans="1:24" ht="15.75" thickBot="1">
      <c r="A7881" s="3">
        <v>0.7873</v>
      </c>
      <c r="B7881" s="17">
        <v>0.30944902670000002</v>
      </c>
      <c r="C7881" s="17">
        <v>0.2453122874</v>
      </c>
      <c r="D7881" s="17">
        <v>0.2314761021</v>
      </c>
      <c r="E7881" s="74">
        <v>0.22307649269999999</v>
      </c>
      <c r="F7881" s="74">
        <v>0.20926783630000001</v>
      </c>
      <c r="G7881" s="17">
        <v>0.2403274188</v>
      </c>
      <c r="J7881" s="74"/>
      <c r="K7881" s="73"/>
      <c r="L7881" s="73"/>
      <c r="M7881" s="73"/>
      <c r="N7881" s="73"/>
      <c r="O7881" s="69"/>
      <c r="P7881" s="69"/>
      <c r="Q7881" s="69"/>
      <c r="R7881" s="69"/>
      <c r="S7881" s="69"/>
      <c r="T7881" s="69"/>
      <c r="U7881" s="69"/>
      <c r="V7881" s="72"/>
      <c r="W7881" s="71"/>
      <c r="X7881" s="71"/>
    </row>
    <row r="7882" spans="1:24" ht="15.75" thickBot="1">
      <c r="A7882" s="3">
        <v>0.78739999999999999</v>
      </c>
      <c r="B7882" s="17">
        <v>0.30958274689999998</v>
      </c>
      <c r="C7882" s="17">
        <v>0.2454367073</v>
      </c>
      <c r="D7882" s="17">
        <v>0.2315984847</v>
      </c>
      <c r="E7882" s="74">
        <v>0.2231790401</v>
      </c>
      <c r="F7882" s="74">
        <v>0.20938683159999999</v>
      </c>
      <c r="G7882" s="17">
        <v>0.24043646630000001</v>
      </c>
      <c r="J7882" s="74"/>
      <c r="K7882" s="73"/>
      <c r="L7882" s="73"/>
      <c r="M7882" s="73"/>
      <c r="N7882" s="73"/>
      <c r="O7882" s="69"/>
      <c r="P7882" s="69"/>
      <c r="Q7882" s="69"/>
      <c r="R7882" s="69"/>
      <c r="S7882" s="69"/>
      <c r="T7882" s="69"/>
      <c r="U7882" s="69"/>
      <c r="V7882" s="72"/>
      <c r="W7882" s="71"/>
      <c r="X7882" s="71"/>
    </row>
    <row r="7883" spans="1:24" ht="15.75" thickBot="1">
      <c r="A7883" s="3">
        <v>0.78749999999999998</v>
      </c>
      <c r="B7883" s="17">
        <v>0.30971650369999998</v>
      </c>
      <c r="C7883" s="17">
        <v>0.2455611687</v>
      </c>
      <c r="D7883" s="17">
        <v>0.23172090980000001</v>
      </c>
      <c r="E7883" s="74">
        <v>0.22328162400000001</v>
      </c>
      <c r="F7883" s="74">
        <v>0.20950587109999999</v>
      </c>
      <c r="G7883" s="17">
        <v>0.24054555059999999</v>
      </c>
      <c r="J7883" s="74"/>
      <c r="K7883" s="73"/>
      <c r="L7883" s="73"/>
      <c r="M7883" s="73"/>
      <c r="N7883" s="73"/>
      <c r="O7883" s="69"/>
      <c r="P7883" s="69"/>
      <c r="Q7883" s="69"/>
      <c r="R7883" s="69"/>
      <c r="S7883" s="69"/>
      <c r="T7883" s="69"/>
      <c r="U7883" s="69"/>
      <c r="V7883" s="72"/>
      <c r="W7883" s="71"/>
      <c r="X7883" s="71"/>
    </row>
    <row r="7884" spans="1:24" ht="15.75" thickBot="1">
      <c r="A7884" s="3">
        <v>0.78759999999999997</v>
      </c>
      <c r="B7884" s="17">
        <v>0.30985029739999997</v>
      </c>
      <c r="C7884" s="17">
        <v>0.2456856717</v>
      </c>
      <c r="D7884" s="17">
        <v>0.23184337760000001</v>
      </c>
      <c r="E7884" s="74">
        <v>0.22338424430000001</v>
      </c>
      <c r="F7884" s="74">
        <v>0.209624955</v>
      </c>
      <c r="G7884" s="17">
        <v>0.24065467190000001</v>
      </c>
      <c r="J7884" s="74"/>
      <c r="K7884" s="73"/>
      <c r="L7884" s="73"/>
      <c r="M7884" s="73"/>
      <c r="N7884" s="73"/>
      <c r="O7884" s="69"/>
      <c r="P7884" s="69"/>
      <c r="Q7884" s="69"/>
      <c r="R7884" s="69"/>
      <c r="S7884" s="69"/>
      <c r="T7884" s="69"/>
      <c r="U7884" s="69"/>
      <c r="V7884" s="72"/>
      <c r="W7884" s="71"/>
      <c r="X7884" s="71"/>
    </row>
    <row r="7885" spans="1:24" ht="15.75" thickBot="1">
      <c r="A7885" s="3">
        <v>0.78769999999999996</v>
      </c>
      <c r="B7885" s="17">
        <v>0.30998412780000001</v>
      </c>
      <c r="C7885" s="17">
        <v>0.2458102163</v>
      </c>
      <c r="D7885" s="17">
        <v>0.23196588800000001</v>
      </c>
      <c r="E7885" s="74">
        <v>0.2234869012</v>
      </c>
      <c r="F7885" s="74">
        <v>0.20974408319999999</v>
      </c>
      <c r="G7885" s="17">
        <v>0.24076383009999999</v>
      </c>
      <c r="J7885" s="74"/>
      <c r="K7885" s="73"/>
      <c r="L7885" s="73"/>
      <c r="M7885" s="73"/>
      <c r="N7885" s="73"/>
      <c r="O7885" s="69"/>
      <c r="P7885" s="69"/>
      <c r="Q7885" s="69"/>
      <c r="R7885" s="69"/>
      <c r="S7885" s="69"/>
      <c r="T7885" s="69"/>
      <c r="U7885" s="69"/>
      <c r="V7885" s="72"/>
      <c r="W7885" s="71"/>
      <c r="X7885" s="71"/>
    </row>
    <row r="7886" spans="1:24" ht="15.75" thickBot="1">
      <c r="A7886" s="3">
        <v>0.78779999999999994</v>
      </c>
      <c r="B7886" s="17">
        <v>0.31011799509999999</v>
      </c>
      <c r="C7886" s="17">
        <v>0.24593480249999999</v>
      </c>
      <c r="D7886" s="17">
        <v>0.23208844109999999</v>
      </c>
      <c r="E7886" s="74">
        <v>0.2235895946</v>
      </c>
      <c r="F7886" s="74">
        <v>0.20986325580000001</v>
      </c>
      <c r="G7886" s="17">
        <v>0.24087302529999999</v>
      </c>
      <c r="J7886" s="74"/>
      <c r="K7886" s="73"/>
      <c r="L7886" s="73"/>
      <c r="M7886" s="73"/>
      <c r="N7886" s="73"/>
      <c r="O7886" s="69"/>
      <c r="P7886" s="69"/>
      <c r="Q7886" s="69"/>
      <c r="R7886" s="69"/>
      <c r="S7886" s="69"/>
      <c r="T7886" s="69"/>
      <c r="U7886" s="69"/>
      <c r="V7886" s="72"/>
      <c r="W7886" s="71"/>
      <c r="X7886" s="71"/>
    </row>
    <row r="7887" spans="1:24" ht="15.75" thickBot="1">
      <c r="A7887" s="3">
        <v>0.78790000000000004</v>
      </c>
      <c r="B7887" s="17">
        <v>0.31025189930000002</v>
      </c>
      <c r="C7887" s="17">
        <v>0.24605943050000001</v>
      </c>
      <c r="D7887" s="17">
        <v>0.23221103700000001</v>
      </c>
      <c r="E7887" s="74">
        <v>0.22369232450000001</v>
      </c>
      <c r="F7887" s="74">
        <v>0.20998247289999999</v>
      </c>
      <c r="G7887" s="17">
        <v>0.24098225749999999</v>
      </c>
      <c r="J7887" s="74"/>
      <c r="K7887" s="73"/>
      <c r="L7887" s="73"/>
      <c r="M7887" s="73"/>
      <c r="N7887" s="73"/>
      <c r="O7887" s="69"/>
      <c r="P7887" s="69"/>
      <c r="Q7887" s="69"/>
      <c r="R7887" s="69"/>
      <c r="S7887" s="69"/>
      <c r="T7887" s="69"/>
      <c r="U7887" s="69"/>
      <c r="V7887" s="72"/>
      <c r="W7887" s="71"/>
      <c r="X7887" s="71"/>
    </row>
    <row r="7888" spans="1:24" ht="15.75" thickBot="1">
      <c r="A7888" s="3">
        <v>0.78800000000000003</v>
      </c>
      <c r="B7888" s="17">
        <v>0.3103858404</v>
      </c>
      <c r="C7888" s="17">
        <v>0.2461841001</v>
      </c>
      <c r="D7888" s="17">
        <v>0.23233367560000001</v>
      </c>
      <c r="E7888" s="74">
        <v>0.22379509110000001</v>
      </c>
      <c r="F7888" s="74">
        <v>0.21010173439999999</v>
      </c>
      <c r="G7888" s="17">
        <v>0.24109152689999999</v>
      </c>
      <c r="J7888" s="74"/>
      <c r="K7888" s="73"/>
      <c r="L7888" s="73"/>
      <c r="M7888" s="73"/>
      <c r="N7888" s="73"/>
      <c r="O7888" s="69"/>
      <c r="P7888" s="69"/>
      <c r="Q7888" s="69"/>
      <c r="R7888" s="69"/>
      <c r="S7888" s="69"/>
      <c r="T7888" s="69"/>
      <c r="U7888" s="69"/>
      <c r="V7888" s="72"/>
      <c r="W7888" s="71"/>
      <c r="X7888" s="71"/>
    </row>
    <row r="7889" spans="1:24" ht="15.75" thickBot="1">
      <c r="A7889" s="3">
        <v>0.78810000000000002</v>
      </c>
      <c r="B7889" s="17">
        <v>0.31051981849999999</v>
      </c>
      <c r="C7889" s="17">
        <v>0.24630881160000001</v>
      </c>
      <c r="D7889" s="17">
        <v>0.23245635710000001</v>
      </c>
      <c r="E7889" s="74">
        <v>0.22389789430000001</v>
      </c>
      <c r="F7889" s="74">
        <v>0.21022104050000001</v>
      </c>
      <c r="G7889" s="17">
        <v>0.2412008333</v>
      </c>
      <c r="J7889" s="74"/>
      <c r="K7889" s="73"/>
      <c r="L7889" s="73"/>
      <c r="M7889" s="73"/>
      <c r="N7889" s="73"/>
      <c r="O7889" s="69"/>
      <c r="P7889" s="69"/>
      <c r="Q7889" s="69"/>
      <c r="R7889" s="69"/>
      <c r="S7889" s="69"/>
      <c r="T7889" s="69"/>
      <c r="U7889" s="69"/>
      <c r="V7889" s="72"/>
      <c r="W7889" s="71"/>
      <c r="X7889" s="71"/>
    </row>
    <row r="7890" spans="1:24" ht="15.75" thickBot="1">
      <c r="A7890" s="3">
        <v>0.78820000000000001</v>
      </c>
      <c r="B7890" s="17">
        <v>0.31065383349999998</v>
      </c>
      <c r="C7890" s="17">
        <v>0.24643356490000001</v>
      </c>
      <c r="D7890" s="17">
        <v>0.23257908150000001</v>
      </c>
      <c r="E7890" s="74">
        <v>0.2240007342</v>
      </c>
      <c r="F7890" s="74">
        <v>0.2103403912</v>
      </c>
      <c r="G7890" s="17">
        <v>0.24131017690000001</v>
      </c>
      <c r="J7890" s="74"/>
      <c r="K7890" s="73"/>
      <c r="L7890" s="73"/>
      <c r="M7890" s="73"/>
      <c r="N7890" s="73"/>
      <c r="O7890" s="69"/>
      <c r="P7890" s="69"/>
      <c r="Q7890" s="69"/>
      <c r="R7890" s="69"/>
      <c r="S7890" s="69"/>
      <c r="T7890" s="69"/>
      <c r="U7890" s="69"/>
      <c r="V7890" s="72"/>
      <c r="W7890" s="71"/>
      <c r="X7890" s="71"/>
    </row>
    <row r="7891" spans="1:24" ht="15.75" thickBot="1">
      <c r="A7891" s="3">
        <v>0.7883</v>
      </c>
      <c r="B7891" s="17">
        <v>0.31078788559999998</v>
      </c>
      <c r="C7891" s="17">
        <v>0.24655836</v>
      </c>
      <c r="D7891" s="17">
        <v>0.23270184869999999</v>
      </c>
      <c r="E7891" s="74">
        <v>0.2241036109</v>
      </c>
      <c r="F7891" s="74">
        <v>0.21045978639999999</v>
      </c>
      <c r="G7891" s="17">
        <v>0.2414195576</v>
      </c>
      <c r="J7891" s="74"/>
      <c r="K7891" s="73"/>
      <c r="L7891" s="73"/>
      <c r="M7891" s="73"/>
      <c r="N7891" s="73"/>
      <c r="O7891" s="69"/>
      <c r="P7891" s="69"/>
      <c r="Q7891" s="69"/>
      <c r="R7891" s="69"/>
      <c r="S7891" s="69"/>
      <c r="T7891" s="69"/>
      <c r="U7891" s="69"/>
      <c r="V7891" s="72"/>
      <c r="W7891" s="71"/>
      <c r="X7891" s="71"/>
    </row>
    <row r="7892" spans="1:24" ht="15.75" thickBot="1">
      <c r="A7892" s="3">
        <v>0.78839999999999999</v>
      </c>
      <c r="B7892" s="17">
        <v>0.31092197469999999</v>
      </c>
      <c r="C7892" s="17">
        <v>0.24668319699999999</v>
      </c>
      <c r="D7892" s="17">
        <v>0.23282465890000001</v>
      </c>
      <c r="E7892" s="74">
        <v>0.22420652429999999</v>
      </c>
      <c r="F7892" s="74">
        <v>0.21057922630000001</v>
      </c>
      <c r="G7892" s="17">
        <v>0.2415289756</v>
      </c>
      <c r="J7892" s="74"/>
      <c r="K7892" s="73"/>
      <c r="L7892" s="73"/>
      <c r="M7892" s="73"/>
      <c r="N7892" s="73"/>
      <c r="O7892" s="69"/>
      <c r="P7892" s="69"/>
      <c r="Q7892" s="69"/>
      <c r="R7892" s="69"/>
      <c r="S7892" s="69"/>
      <c r="T7892" s="69"/>
      <c r="U7892" s="69"/>
      <c r="V7892" s="72"/>
      <c r="W7892" s="71"/>
      <c r="X7892" s="71"/>
    </row>
    <row r="7893" spans="1:24" ht="15.75" thickBot="1">
      <c r="A7893" s="3">
        <v>0.78849999999999998</v>
      </c>
      <c r="B7893" s="17">
        <v>0.31105610099999997</v>
      </c>
      <c r="C7893" s="17">
        <v>0.24680807599999999</v>
      </c>
      <c r="D7893" s="17">
        <v>0.2329475121</v>
      </c>
      <c r="E7893" s="74">
        <v>0.22430947449999999</v>
      </c>
      <c r="F7893" s="74">
        <v>0.2106987109</v>
      </c>
      <c r="G7893" s="17">
        <v>0.24163843090000001</v>
      </c>
      <c r="J7893" s="74"/>
      <c r="K7893" s="73"/>
      <c r="L7893" s="73"/>
      <c r="M7893" s="73"/>
      <c r="N7893" s="73"/>
      <c r="O7893" s="69"/>
      <c r="P7893" s="69"/>
      <c r="Q7893" s="69"/>
      <c r="R7893" s="69"/>
      <c r="S7893" s="69"/>
      <c r="T7893" s="69"/>
      <c r="U7893" s="69"/>
      <c r="V7893" s="72"/>
      <c r="W7893" s="71"/>
      <c r="X7893" s="71"/>
    </row>
    <row r="7894" spans="1:24" ht="15.75" thickBot="1">
      <c r="A7894" s="3">
        <v>0.78859999999999997</v>
      </c>
      <c r="B7894" s="17">
        <v>0.31119026440000003</v>
      </c>
      <c r="C7894" s="17">
        <v>0.24693299690000001</v>
      </c>
      <c r="D7894" s="17">
        <v>0.23307040840000001</v>
      </c>
      <c r="E7894" s="74">
        <v>0.2244124616</v>
      </c>
      <c r="F7894" s="74">
        <v>0.21081824029999999</v>
      </c>
      <c r="G7894" s="17">
        <v>0.24174792340000001</v>
      </c>
      <c r="J7894" s="74"/>
      <c r="K7894" s="73"/>
      <c r="L7894" s="73"/>
      <c r="M7894" s="73"/>
      <c r="N7894" s="73"/>
      <c r="O7894" s="69"/>
      <c r="P7894" s="69"/>
      <c r="Q7894" s="69"/>
      <c r="R7894" s="69"/>
      <c r="S7894" s="69"/>
      <c r="T7894" s="69"/>
      <c r="U7894" s="69"/>
      <c r="V7894" s="72"/>
      <c r="W7894" s="71"/>
      <c r="X7894" s="71"/>
    </row>
    <row r="7895" spans="1:24" ht="15.75" thickBot="1">
      <c r="A7895" s="3">
        <v>0.78869999999999996</v>
      </c>
      <c r="B7895" s="17">
        <v>0.31132446489999999</v>
      </c>
      <c r="C7895" s="17">
        <v>0.2470579598</v>
      </c>
      <c r="D7895" s="17">
        <v>0.2331933477</v>
      </c>
      <c r="E7895" s="74">
        <v>0.2245154855</v>
      </c>
      <c r="F7895" s="74">
        <v>0.21093781440000001</v>
      </c>
      <c r="G7895" s="17">
        <v>0.2418574533</v>
      </c>
      <c r="J7895" s="74"/>
      <c r="K7895" s="73"/>
      <c r="L7895" s="73"/>
      <c r="M7895" s="73"/>
      <c r="N7895" s="73"/>
      <c r="O7895" s="69"/>
      <c r="P7895" s="69"/>
      <c r="Q7895" s="69"/>
      <c r="R7895" s="69"/>
      <c r="S7895" s="69"/>
      <c r="T7895" s="69"/>
      <c r="U7895" s="69"/>
      <c r="V7895" s="72"/>
      <c r="W7895" s="71"/>
      <c r="X7895" s="71"/>
    </row>
    <row r="7896" spans="1:24" ht="15.75" thickBot="1">
      <c r="A7896" s="3">
        <v>0.78879999999999995</v>
      </c>
      <c r="B7896" s="17">
        <v>0.31145870269999998</v>
      </c>
      <c r="C7896" s="17">
        <v>0.2471829649</v>
      </c>
      <c r="D7896" s="17">
        <v>0.2333163301</v>
      </c>
      <c r="E7896" s="74">
        <v>0.22461854640000001</v>
      </c>
      <c r="F7896" s="74">
        <v>0.21105743339999999</v>
      </c>
      <c r="G7896" s="17">
        <v>0.2419670206</v>
      </c>
      <c r="J7896" s="74"/>
      <c r="K7896" s="73"/>
      <c r="L7896" s="73"/>
      <c r="M7896" s="73"/>
      <c r="N7896" s="73"/>
      <c r="O7896" s="69"/>
      <c r="P7896" s="69"/>
      <c r="Q7896" s="69"/>
      <c r="R7896" s="69"/>
      <c r="S7896" s="69"/>
      <c r="T7896" s="69"/>
      <c r="U7896" s="69"/>
      <c r="V7896" s="72"/>
      <c r="W7896" s="71"/>
      <c r="X7896" s="71"/>
    </row>
    <row r="7897" spans="1:24" ht="15.75" thickBot="1">
      <c r="A7897" s="3">
        <v>0.78890000000000005</v>
      </c>
      <c r="B7897" s="17">
        <v>0.3115929777</v>
      </c>
      <c r="C7897" s="17">
        <v>0.24730801199999999</v>
      </c>
      <c r="D7897" s="17">
        <v>0.23343935569999999</v>
      </c>
      <c r="E7897" s="74">
        <v>0.2247216443</v>
      </c>
      <c r="F7897" s="74">
        <v>0.2111770972</v>
      </c>
      <c r="G7897" s="17">
        <v>0.24207662529999999</v>
      </c>
      <c r="J7897" s="74"/>
      <c r="K7897" s="73"/>
      <c r="L7897" s="73"/>
      <c r="M7897" s="73"/>
      <c r="N7897" s="73"/>
      <c r="O7897" s="69"/>
      <c r="P7897" s="69"/>
      <c r="Q7897" s="69"/>
      <c r="R7897" s="69"/>
      <c r="S7897" s="69"/>
      <c r="T7897" s="69"/>
      <c r="U7897" s="69"/>
      <c r="V7897" s="72"/>
      <c r="W7897" s="71"/>
      <c r="X7897" s="71"/>
    </row>
    <row r="7898" spans="1:24" ht="15.75" thickBot="1">
      <c r="A7898" s="3">
        <v>0.78900000000000003</v>
      </c>
      <c r="B7898" s="17">
        <v>0.31172728999999999</v>
      </c>
      <c r="C7898" s="17">
        <v>0.24743310120000001</v>
      </c>
      <c r="D7898" s="17">
        <v>0.2335624245</v>
      </c>
      <c r="E7898" s="74">
        <v>0.22482477919999999</v>
      </c>
      <c r="F7898" s="74">
        <v>0.211296806</v>
      </c>
      <c r="G7898" s="17">
        <v>0.2421862675</v>
      </c>
      <c r="J7898" s="74"/>
      <c r="K7898" s="73"/>
      <c r="L7898" s="73"/>
      <c r="M7898" s="73"/>
      <c r="N7898" s="73"/>
      <c r="O7898" s="69"/>
      <c r="P7898" s="69"/>
      <c r="Q7898" s="69"/>
      <c r="R7898" s="69"/>
      <c r="S7898" s="69"/>
      <c r="T7898" s="69"/>
      <c r="U7898" s="69"/>
      <c r="V7898" s="72"/>
      <c r="W7898" s="71"/>
      <c r="X7898" s="71"/>
    </row>
    <row r="7899" spans="1:24" ht="15.75" thickBot="1">
      <c r="A7899" s="3">
        <v>0.78910000000000002</v>
      </c>
      <c r="B7899" s="17">
        <v>0.31186163960000002</v>
      </c>
      <c r="C7899" s="17">
        <v>0.24755823260000001</v>
      </c>
      <c r="D7899" s="17">
        <v>0.23368553659999999</v>
      </c>
      <c r="E7899" s="74">
        <v>0.2249279511</v>
      </c>
      <c r="F7899" s="74">
        <v>0.21141655970000001</v>
      </c>
      <c r="G7899" s="17">
        <v>0.2422959472</v>
      </c>
      <c r="J7899" s="74"/>
      <c r="K7899" s="73"/>
      <c r="L7899" s="73"/>
      <c r="M7899" s="73"/>
      <c r="N7899" s="73"/>
      <c r="O7899" s="69"/>
      <c r="P7899" s="69"/>
      <c r="Q7899" s="69"/>
      <c r="R7899" s="69"/>
      <c r="S7899" s="69"/>
      <c r="T7899" s="69"/>
      <c r="U7899" s="69"/>
      <c r="V7899" s="72"/>
      <c r="W7899" s="71"/>
      <c r="X7899" s="71"/>
    </row>
    <row r="7900" spans="1:24" ht="15.75" thickBot="1">
      <c r="A7900" s="3">
        <v>0.78920000000000001</v>
      </c>
      <c r="B7900" s="17">
        <v>0.31199602659999998</v>
      </c>
      <c r="C7900" s="17">
        <v>0.24768340629999999</v>
      </c>
      <c r="D7900" s="17">
        <v>0.23380868169999999</v>
      </c>
      <c r="E7900" s="74">
        <v>0.22503116009999999</v>
      </c>
      <c r="F7900" s="74">
        <v>0.21153635840000001</v>
      </c>
      <c r="G7900" s="17">
        <v>0.2424056644</v>
      </c>
      <c r="J7900" s="74"/>
      <c r="K7900" s="73"/>
      <c r="L7900" s="73"/>
      <c r="M7900" s="73"/>
      <c r="N7900" s="73"/>
      <c r="O7900" s="69"/>
      <c r="P7900" s="69"/>
      <c r="Q7900" s="69"/>
      <c r="R7900" s="69"/>
      <c r="S7900" s="69"/>
      <c r="T7900" s="69"/>
      <c r="U7900" s="69"/>
      <c r="V7900" s="72"/>
      <c r="W7900" s="71"/>
      <c r="X7900" s="71"/>
    </row>
    <row r="7901" spans="1:24" ht="15.75" thickBot="1">
      <c r="A7901" s="3">
        <v>0.7893</v>
      </c>
      <c r="B7901" s="17">
        <v>0.31213045099999998</v>
      </c>
      <c r="C7901" s="17">
        <v>0.24780862219999999</v>
      </c>
      <c r="D7901" s="17">
        <v>0.23393188030000001</v>
      </c>
      <c r="E7901" s="74">
        <v>0.2251344062</v>
      </c>
      <c r="F7901" s="74">
        <v>0.2116562022</v>
      </c>
      <c r="G7901" s="17">
        <v>0.2425154192</v>
      </c>
      <c r="J7901" s="74"/>
      <c r="K7901" s="73"/>
      <c r="L7901" s="73"/>
      <c r="M7901" s="73"/>
      <c r="N7901" s="73"/>
      <c r="O7901" s="69"/>
      <c r="P7901" s="69"/>
      <c r="Q7901" s="69"/>
      <c r="R7901" s="69"/>
      <c r="S7901" s="69"/>
      <c r="T7901" s="69"/>
      <c r="U7901" s="69"/>
      <c r="V7901" s="72"/>
      <c r="W7901" s="71"/>
      <c r="X7901" s="71"/>
    </row>
    <row r="7902" spans="1:24" ht="15.75" thickBot="1">
      <c r="A7902" s="3">
        <v>0.78939999999999999</v>
      </c>
      <c r="B7902" s="17">
        <v>0.31226491280000002</v>
      </c>
      <c r="C7902" s="17">
        <v>0.2479338804</v>
      </c>
      <c r="D7902" s="17">
        <v>0.23405512240000001</v>
      </c>
      <c r="E7902" s="74">
        <v>0.2252376895</v>
      </c>
      <c r="F7902" s="74">
        <v>0.211776091</v>
      </c>
      <c r="G7902" s="17">
        <v>0.24262521170000001</v>
      </c>
      <c r="J7902" s="74"/>
      <c r="K7902" s="73"/>
      <c r="L7902" s="73"/>
      <c r="M7902" s="73"/>
      <c r="N7902" s="73"/>
      <c r="O7902" s="69"/>
      <c r="P7902" s="69"/>
      <c r="Q7902" s="69"/>
      <c r="R7902" s="69"/>
      <c r="S7902" s="69"/>
      <c r="T7902" s="69"/>
      <c r="U7902" s="69"/>
      <c r="V7902" s="72"/>
      <c r="W7902" s="71"/>
      <c r="X7902" s="71"/>
    </row>
    <row r="7903" spans="1:24" ht="15.75" thickBot="1">
      <c r="A7903" s="3">
        <v>0.78949999999999998</v>
      </c>
      <c r="B7903" s="17">
        <v>0.3123994121</v>
      </c>
      <c r="C7903" s="17">
        <v>0.24805918099999999</v>
      </c>
      <c r="D7903" s="17">
        <v>0.2341784079</v>
      </c>
      <c r="E7903" s="74">
        <v>0.2253410099</v>
      </c>
      <c r="F7903" s="74">
        <v>0.21189602499999999</v>
      </c>
      <c r="G7903" s="17">
        <v>0.24273504169999999</v>
      </c>
      <c r="J7903" s="74"/>
      <c r="K7903" s="73"/>
      <c r="L7903" s="73"/>
      <c r="M7903" s="73"/>
      <c r="N7903" s="73"/>
      <c r="O7903" s="69"/>
      <c r="P7903" s="69"/>
      <c r="Q7903" s="69"/>
      <c r="R7903" s="69"/>
      <c r="S7903" s="69"/>
      <c r="T7903" s="69"/>
      <c r="U7903" s="69"/>
      <c r="V7903" s="72"/>
      <c r="W7903" s="71"/>
      <c r="X7903" s="71"/>
    </row>
    <row r="7904" spans="1:24" ht="15.75" thickBot="1">
      <c r="A7904" s="3">
        <v>0.78959999999999997</v>
      </c>
      <c r="B7904" s="17">
        <v>0.31253394890000002</v>
      </c>
      <c r="C7904" s="17">
        <v>0.24818452399999999</v>
      </c>
      <c r="D7904" s="17">
        <v>0.23430173679999999</v>
      </c>
      <c r="E7904" s="74">
        <v>0.22544436770000001</v>
      </c>
      <c r="F7904" s="74">
        <v>0.2120160042</v>
      </c>
      <c r="G7904" s="17">
        <v>0.24284490950000001</v>
      </c>
      <c r="J7904" s="74"/>
      <c r="K7904" s="73"/>
      <c r="L7904" s="73"/>
      <c r="M7904" s="73"/>
      <c r="N7904" s="73"/>
      <c r="O7904" s="69"/>
      <c r="P7904" s="69"/>
      <c r="Q7904" s="69"/>
      <c r="R7904" s="69"/>
      <c r="S7904" s="69"/>
      <c r="T7904" s="69"/>
      <c r="U7904" s="69"/>
      <c r="V7904" s="72"/>
      <c r="W7904" s="71"/>
      <c r="X7904" s="71"/>
    </row>
    <row r="7905" spans="1:24" ht="15.75" thickBot="1">
      <c r="A7905" s="3">
        <v>0.78969999999999996</v>
      </c>
      <c r="B7905" s="17">
        <v>0.31266852319999999</v>
      </c>
      <c r="C7905" s="17">
        <v>0.2483099094</v>
      </c>
      <c r="D7905" s="17">
        <v>0.23442510920000001</v>
      </c>
      <c r="E7905" s="74">
        <v>0.22554776269999999</v>
      </c>
      <c r="F7905" s="74">
        <v>0.2121360286</v>
      </c>
      <c r="G7905" s="17">
        <v>0.24295481499999999</v>
      </c>
      <c r="J7905" s="74"/>
      <c r="K7905" s="73"/>
      <c r="L7905" s="73"/>
      <c r="M7905" s="73"/>
      <c r="N7905" s="73"/>
      <c r="O7905" s="69"/>
      <c r="P7905" s="69"/>
      <c r="Q7905" s="69"/>
      <c r="R7905" s="69"/>
      <c r="S7905" s="69"/>
      <c r="T7905" s="69"/>
      <c r="U7905" s="69"/>
      <c r="V7905" s="72"/>
      <c r="W7905" s="71"/>
      <c r="X7905" s="71"/>
    </row>
    <row r="7906" spans="1:24" ht="15.75" thickBot="1">
      <c r="A7906" s="3">
        <v>0.78979999999999995</v>
      </c>
      <c r="B7906" s="17">
        <v>0.31280313510000002</v>
      </c>
      <c r="C7906" s="17">
        <v>0.24843533719999999</v>
      </c>
      <c r="D7906" s="17">
        <v>0.2345485252</v>
      </c>
      <c r="E7906" s="74">
        <v>0.225651195</v>
      </c>
      <c r="F7906" s="74">
        <v>0.2122560983</v>
      </c>
      <c r="G7906" s="17">
        <v>0.24306475829999999</v>
      </c>
      <c r="J7906" s="74"/>
      <c r="K7906" s="73"/>
      <c r="L7906" s="73"/>
      <c r="M7906" s="73"/>
      <c r="N7906" s="73"/>
      <c r="O7906" s="69"/>
      <c r="P7906" s="69"/>
      <c r="Q7906" s="69"/>
      <c r="R7906" s="69"/>
      <c r="S7906" s="69"/>
      <c r="T7906" s="69"/>
      <c r="U7906" s="69"/>
      <c r="V7906" s="72"/>
      <c r="W7906" s="71"/>
      <c r="X7906" s="71"/>
    </row>
    <row r="7907" spans="1:24" ht="15.75" thickBot="1">
      <c r="A7907" s="3">
        <v>0.78990000000000005</v>
      </c>
      <c r="B7907" s="17">
        <v>0.31293778459999999</v>
      </c>
      <c r="C7907" s="17">
        <v>0.24856080759999999</v>
      </c>
      <c r="D7907" s="17">
        <v>0.23467198480000001</v>
      </c>
      <c r="E7907" s="74">
        <v>0.2257546647</v>
      </c>
      <c r="F7907" s="74">
        <v>0.2123762132</v>
      </c>
      <c r="G7907" s="17">
        <v>0.24317473949999999</v>
      </c>
      <c r="J7907" s="74"/>
      <c r="K7907" s="73"/>
      <c r="L7907" s="73"/>
      <c r="M7907" s="73"/>
      <c r="N7907" s="73"/>
      <c r="O7907" s="69"/>
      <c r="P7907" s="69"/>
      <c r="Q7907" s="69"/>
      <c r="R7907" s="69"/>
      <c r="S7907" s="69"/>
      <c r="T7907" s="69"/>
      <c r="U7907" s="69"/>
      <c r="V7907" s="72"/>
      <c r="W7907" s="71"/>
      <c r="X7907" s="71"/>
    </row>
    <row r="7908" spans="1:24" ht="15.75" thickBot="1">
      <c r="A7908" s="3">
        <v>0.79</v>
      </c>
      <c r="B7908" s="17">
        <v>0.31307247179999997</v>
      </c>
      <c r="C7908" s="17">
        <v>0.2486863205</v>
      </c>
      <c r="D7908" s="17">
        <v>0.234795488</v>
      </c>
      <c r="E7908" s="74">
        <v>0.22585817180000001</v>
      </c>
      <c r="F7908" s="74">
        <v>0.21249637360000001</v>
      </c>
      <c r="G7908" s="17">
        <v>0.2432847584</v>
      </c>
      <c r="J7908" s="74"/>
      <c r="K7908" s="73"/>
      <c r="L7908" s="73"/>
      <c r="M7908" s="73"/>
      <c r="N7908" s="73"/>
      <c r="O7908" s="69"/>
      <c r="P7908" s="69"/>
      <c r="Q7908" s="69"/>
      <c r="R7908" s="69"/>
      <c r="S7908" s="69"/>
      <c r="T7908" s="69"/>
      <c r="U7908" s="69"/>
      <c r="V7908" s="72"/>
      <c r="W7908" s="71"/>
      <c r="X7908" s="71"/>
    </row>
    <row r="7909" spans="1:24" ht="15.75" thickBot="1">
      <c r="A7909" s="3">
        <v>0.79010000000000002</v>
      </c>
      <c r="B7909" s="17">
        <v>0.31320719670000002</v>
      </c>
      <c r="C7909" s="17">
        <v>0.2488118761</v>
      </c>
      <c r="D7909" s="17">
        <v>0.23491903480000001</v>
      </c>
      <c r="E7909" s="74">
        <v>0.22596171640000001</v>
      </c>
      <c r="F7909" s="74">
        <v>0.2126165793</v>
      </c>
      <c r="G7909" s="17">
        <v>0.24339481530000001</v>
      </c>
      <c r="J7909" s="74"/>
      <c r="K7909" s="73"/>
      <c r="L7909" s="73"/>
      <c r="M7909" s="73"/>
      <c r="N7909" s="73"/>
      <c r="O7909" s="69"/>
      <c r="P7909" s="69"/>
      <c r="Q7909" s="69"/>
      <c r="R7909" s="69"/>
      <c r="S7909" s="69"/>
      <c r="T7909" s="69"/>
      <c r="U7909" s="69"/>
      <c r="V7909" s="72"/>
      <c r="W7909" s="71"/>
      <c r="X7909" s="71"/>
    </row>
    <row r="7910" spans="1:24" ht="15.75" thickBot="1">
      <c r="A7910" s="3">
        <v>0.79020000000000001</v>
      </c>
      <c r="B7910" s="17">
        <v>0.31334195929999997</v>
      </c>
      <c r="C7910" s="17">
        <v>0.24893747420000001</v>
      </c>
      <c r="D7910" s="17">
        <v>0.23504262540000001</v>
      </c>
      <c r="E7910" s="74">
        <v>0.2260652984</v>
      </c>
      <c r="F7910" s="74">
        <v>0.2127368305</v>
      </c>
      <c r="G7910" s="17">
        <v>0.2435049101</v>
      </c>
      <c r="J7910" s="74"/>
      <c r="K7910" s="73"/>
      <c r="L7910" s="73"/>
      <c r="M7910" s="73"/>
      <c r="N7910" s="73"/>
      <c r="O7910" s="69"/>
      <c r="P7910" s="69"/>
      <c r="Q7910" s="69"/>
      <c r="R7910" s="69"/>
      <c r="S7910" s="69"/>
      <c r="T7910" s="69"/>
      <c r="U7910" s="69"/>
      <c r="V7910" s="72"/>
      <c r="W7910" s="71"/>
      <c r="X7910" s="71"/>
    </row>
    <row r="7911" spans="1:24" ht="15.75" thickBot="1">
      <c r="A7911" s="3">
        <v>0.7903</v>
      </c>
      <c r="B7911" s="17">
        <v>0.3134767597</v>
      </c>
      <c r="C7911" s="17">
        <v>0.24906311510000001</v>
      </c>
      <c r="D7911" s="17">
        <v>0.23516625969999999</v>
      </c>
      <c r="E7911" s="74">
        <v>0.226168918</v>
      </c>
      <c r="F7911" s="74">
        <v>0.21285712709999999</v>
      </c>
      <c r="G7911" s="17">
        <v>0.2436150429</v>
      </c>
      <c r="J7911" s="74"/>
      <c r="K7911" s="73"/>
      <c r="L7911" s="73"/>
      <c r="M7911" s="73"/>
      <c r="N7911" s="73"/>
      <c r="O7911" s="69"/>
      <c r="P7911" s="69"/>
      <c r="Q7911" s="69"/>
      <c r="R7911" s="69"/>
      <c r="S7911" s="69"/>
      <c r="T7911" s="69"/>
      <c r="U7911" s="69"/>
      <c r="V7911" s="72"/>
      <c r="W7911" s="71"/>
      <c r="X7911" s="71"/>
    </row>
    <row r="7912" spans="1:24" ht="15.75" thickBot="1">
      <c r="A7912" s="3">
        <v>0.79039999999999999</v>
      </c>
      <c r="B7912" s="17">
        <v>0.31361159779999997</v>
      </c>
      <c r="C7912" s="17">
        <v>0.24918879869999999</v>
      </c>
      <c r="D7912" s="17">
        <v>0.23528993779999999</v>
      </c>
      <c r="E7912" s="74">
        <v>0.22627257510000001</v>
      </c>
      <c r="F7912" s="74">
        <v>0.2129774693</v>
      </c>
      <c r="G7912" s="17">
        <v>0.2437252137</v>
      </c>
      <c r="J7912" s="74"/>
      <c r="K7912" s="73"/>
      <c r="L7912" s="73"/>
      <c r="M7912" s="73"/>
      <c r="N7912" s="73"/>
      <c r="O7912" s="69"/>
      <c r="P7912" s="69"/>
      <c r="Q7912" s="69"/>
      <c r="R7912" s="69"/>
      <c r="S7912" s="69"/>
      <c r="T7912" s="69"/>
      <c r="U7912" s="69"/>
      <c r="V7912" s="72"/>
      <c r="W7912" s="71"/>
      <c r="X7912" s="71"/>
    </row>
    <row r="7913" spans="1:24" ht="15.75" thickBot="1">
      <c r="A7913" s="3">
        <v>0.79049999999999998</v>
      </c>
      <c r="B7913" s="17">
        <v>0.31374647389999999</v>
      </c>
      <c r="C7913" s="17">
        <v>0.24931452500000001</v>
      </c>
      <c r="D7913" s="17">
        <v>0.23541365980000001</v>
      </c>
      <c r="E7913" s="74">
        <v>0.2263762698</v>
      </c>
      <c r="F7913" s="74">
        <v>0.21309785710000001</v>
      </c>
      <c r="G7913" s="17">
        <v>0.24383542259999999</v>
      </c>
      <c r="J7913" s="74"/>
      <c r="K7913" s="73"/>
      <c r="L7913" s="73"/>
      <c r="M7913" s="73"/>
      <c r="N7913" s="73"/>
      <c r="O7913" s="69"/>
      <c r="P7913" s="69"/>
      <c r="Q7913" s="69"/>
      <c r="R7913" s="69"/>
      <c r="S7913" s="69"/>
      <c r="T7913" s="69"/>
      <c r="U7913" s="69"/>
      <c r="V7913" s="72"/>
      <c r="W7913" s="71"/>
      <c r="X7913" s="71"/>
    </row>
    <row r="7914" spans="1:24" ht="15.75" thickBot="1">
      <c r="A7914" s="3">
        <v>0.79059999999999997</v>
      </c>
      <c r="B7914" s="17">
        <v>0.31388138780000002</v>
      </c>
      <c r="C7914" s="17">
        <v>0.24944029409999999</v>
      </c>
      <c r="D7914" s="17">
        <v>0.23553742559999999</v>
      </c>
      <c r="E7914" s="74">
        <v>0.2264800022</v>
      </c>
      <c r="F7914" s="74">
        <v>0.21321829049999999</v>
      </c>
      <c r="G7914" s="17">
        <v>0.2439456696</v>
      </c>
      <c r="J7914" s="74"/>
      <c r="K7914" s="73"/>
      <c r="L7914" s="73"/>
      <c r="M7914" s="73"/>
      <c r="N7914" s="73"/>
      <c r="O7914" s="69"/>
      <c r="P7914" s="69"/>
      <c r="Q7914" s="69"/>
      <c r="R7914" s="69"/>
      <c r="S7914" s="69"/>
      <c r="T7914" s="69"/>
      <c r="U7914" s="69"/>
      <c r="V7914" s="72"/>
      <c r="W7914" s="71"/>
      <c r="X7914" s="71"/>
    </row>
    <row r="7915" spans="1:24" ht="15.75" thickBot="1">
      <c r="A7915" s="3">
        <v>0.79069999999999996</v>
      </c>
      <c r="B7915" s="17">
        <v>0.31401633960000003</v>
      </c>
      <c r="C7915" s="17">
        <v>0.24956610609999999</v>
      </c>
      <c r="D7915" s="17">
        <v>0.2356612354</v>
      </c>
      <c r="E7915" s="74">
        <v>0.22658377220000001</v>
      </c>
      <c r="F7915" s="74">
        <v>0.21333876960000001</v>
      </c>
      <c r="G7915" s="17">
        <v>0.24405595469999999</v>
      </c>
      <c r="J7915" s="74"/>
      <c r="K7915" s="73"/>
      <c r="L7915" s="73"/>
      <c r="M7915" s="73"/>
      <c r="N7915" s="73"/>
      <c r="O7915" s="69"/>
      <c r="P7915" s="69"/>
      <c r="Q7915" s="69"/>
      <c r="R7915" s="69"/>
      <c r="S7915" s="69"/>
      <c r="T7915" s="69"/>
      <c r="U7915" s="69"/>
      <c r="V7915" s="72"/>
      <c r="W7915" s="71"/>
      <c r="X7915" s="71"/>
    </row>
    <row r="7916" spans="1:24" ht="15.75" thickBot="1">
      <c r="A7916" s="3">
        <v>0.79079999999999995</v>
      </c>
      <c r="B7916" s="17">
        <v>0.3141513293</v>
      </c>
      <c r="C7916" s="17">
        <v>0.24969196099999999</v>
      </c>
      <c r="D7916" s="17">
        <v>0.23578508910000001</v>
      </c>
      <c r="E7916" s="74">
        <v>0.22668758</v>
      </c>
      <c r="F7916" s="74">
        <v>0.21345929429999999</v>
      </c>
      <c r="G7916" s="17">
        <v>0.24416627790000001</v>
      </c>
      <c r="J7916" s="74"/>
      <c r="K7916" s="73"/>
      <c r="L7916" s="73"/>
      <c r="M7916" s="73"/>
      <c r="N7916" s="73"/>
      <c r="O7916" s="69"/>
      <c r="P7916" s="69"/>
      <c r="Q7916" s="69"/>
      <c r="R7916" s="69"/>
      <c r="S7916" s="69"/>
      <c r="T7916" s="69"/>
      <c r="U7916" s="69"/>
      <c r="V7916" s="72"/>
      <c r="W7916" s="71"/>
      <c r="X7916" s="71"/>
    </row>
    <row r="7917" spans="1:24" ht="15.75" thickBot="1">
      <c r="A7917" s="3">
        <v>0.79090000000000005</v>
      </c>
      <c r="B7917" s="17">
        <v>0.31428635710000002</v>
      </c>
      <c r="C7917" s="17">
        <v>0.24981785879999999</v>
      </c>
      <c r="D7917" s="17">
        <v>0.23590898690000001</v>
      </c>
      <c r="E7917" s="74">
        <v>0.2267914255</v>
      </c>
      <c r="F7917" s="74">
        <v>0.21357986479999999</v>
      </c>
      <c r="G7917" s="17">
        <v>0.2442766395</v>
      </c>
      <c r="J7917" s="74"/>
      <c r="K7917" s="73"/>
      <c r="L7917" s="73"/>
      <c r="M7917" s="73"/>
      <c r="N7917" s="73"/>
      <c r="O7917" s="69"/>
      <c r="P7917" s="69"/>
      <c r="Q7917" s="69"/>
      <c r="R7917" s="69"/>
      <c r="S7917" s="69"/>
      <c r="T7917" s="69"/>
      <c r="U7917" s="69"/>
      <c r="V7917" s="72"/>
      <c r="W7917" s="71"/>
      <c r="X7917" s="71"/>
    </row>
    <row r="7918" spans="1:24" ht="15.75" thickBot="1">
      <c r="A7918" s="3">
        <v>0.79100000000000004</v>
      </c>
      <c r="B7918" s="17">
        <v>0.31442142290000002</v>
      </c>
      <c r="C7918" s="17">
        <v>0.24994379959999999</v>
      </c>
      <c r="D7918" s="17">
        <v>0.23603292870000001</v>
      </c>
      <c r="E7918" s="74">
        <v>0.22689530890000001</v>
      </c>
      <c r="F7918" s="74">
        <v>0.21370048119999999</v>
      </c>
      <c r="G7918" s="17">
        <v>0.24438703919999999</v>
      </c>
      <c r="J7918" s="74"/>
      <c r="K7918" s="73"/>
      <c r="L7918" s="73"/>
      <c r="M7918" s="73"/>
      <c r="N7918" s="73"/>
      <c r="O7918" s="69"/>
      <c r="P7918" s="69"/>
      <c r="Q7918" s="69"/>
      <c r="R7918" s="69"/>
      <c r="S7918" s="69"/>
      <c r="T7918" s="69"/>
      <c r="U7918" s="69"/>
      <c r="V7918" s="72"/>
      <c r="W7918" s="71"/>
      <c r="X7918" s="71"/>
    </row>
    <row r="7919" spans="1:24" ht="15.75" thickBot="1">
      <c r="A7919" s="3">
        <v>0.79110000000000003</v>
      </c>
      <c r="B7919" s="17">
        <v>0.31455652670000001</v>
      </c>
      <c r="C7919" s="17">
        <v>0.25006978340000002</v>
      </c>
      <c r="D7919" s="17">
        <v>0.23615691459999999</v>
      </c>
      <c r="E7919" s="74">
        <v>0.2269992301</v>
      </c>
      <c r="F7919" s="74">
        <v>0.21382114329999999</v>
      </c>
      <c r="G7919" s="17">
        <v>0.24449747729999999</v>
      </c>
      <c r="J7919" s="74"/>
      <c r="K7919" s="73"/>
      <c r="L7919" s="73"/>
      <c r="M7919" s="73"/>
      <c r="N7919" s="73"/>
      <c r="O7919" s="69"/>
      <c r="P7919" s="69"/>
      <c r="Q7919" s="69"/>
      <c r="R7919" s="69"/>
      <c r="S7919" s="69"/>
      <c r="T7919" s="69"/>
      <c r="U7919" s="69"/>
      <c r="V7919" s="72"/>
      <c r="W7919" s="71"/>
      <c r="X7919" s="71"/>
    </row>
    <row r="7920" spans="1:24" ht="15.75" thickBot="1">
      <c r="A7920" s="3">
        <v>0.79120000000000001</v>
      </c>
      <c r="B7920" s="17">
        <v>0.31469166869999998</v>
      </c>
      <c r="C7920" s="17">
        <v>0.25019581029999999</v>
      </c>
      <c r="D7920" s="17">
        <v>0.23628094459999999</v>
      </c>
      <c r="E7920" s="74">
        <v>0.2271031892</v>
      </c>
      <c r="F7920" s="74">
        <v>0.21394185139999999</v>
      </c>
      <c r="G7920" s="17">
        <v>0.24460795369999999</v>
      </c>
      <c r="J7920" s="74"/>
      <c r="K7920" s="73"/>
      <c r="L7920" s="73"/>
      <c r="M7920" s="73"/>
      <c r="N7920" s="73"/>
      <c r="O7920" s="69"/>
      <c r="P7920" s="69"/>
      <c r="Q7920" s="69"/>
      <c r="R7920" s="69"/>
      <c r="S7920" s="69"/>
      <c r="T7920" s="69"/>
      <c r="U7920" s="69"/>
      <c r="V7920" s="72"/>
      <c r="W7920" s="71"/>
      <c r="X7920" s="71"/>
    </row>
    <row r="7921" spans="1:24" ht="15.75" thickBot="1">
      <c r="A7921" s="3">
        <v>0.7913</v>
      </c>
      <c r="B7921" s="17">
        <v>0.3148268488</v>
      </c>
      <c r="C7921" s="17">
        <v>0.25032188020000001</v>
      </c>
      <c r="D7921" s="17">
        <v>0.23640501880000001</v>
      </c>
      <c r="E7921" s="74">
        <v>0.22720718619999999</v>
      </c>
      <c r="F7921" s="74">
        <v>0.21406260539999999</v>
      </c>
      <c r="G7921" s="17">
        <v>0.24471846850000001</v>
      </c>
      <c r="J7921" s="74"/>
      <c r="K7921" s="73"/>
      <c r="L7921" s="73"/>
      <c r="M7921" s="73"/>
      <c r="N7921" s="73"/>
      <c r="O7921" s="69"/>
      <c r="P7921" s="69"/>
      <c r="Q7921" s="69"/>
      <c r="R7921" s="69"/>
      <c r="S7921" s="69"/>
      <c r="T7921" s="69"/>
      <c r="U7921" s="69"/>
      <c r="V7921" s="72"/>
      <c r="W7921" s="71"/>
      <c r="X7921" s="71"/>
    </row>
    <row r="7922" spans="1:24" ht="15.75" thickBot="1">
      <c r="A7922" s="3">
        <v>0.79139999999999999</v>
      </c>
      <c r="B7922" s="17">
        <v>0.31496206710000002</v>
      </c>
      <c r="C7922" s="17">
        <v>0.2504479933</v>
      </c>
      <c r="D7922" s="17">
        <v>0.2365291373</v>
      </c>
      <c r="E7922" s="74">
        <v>0.2273112212</v>
      </c>
      <c r="F7922" s="74">
        <v>0.2141834054</v>
      </c>
      <c r="G7922" s="17">
        <v>0.24482902170000001</v>
      </c>
      <c r="J7922" s="74"/>
      <c r="K7922" s="73"/>
      <c r="L7922" s="73"/>
      <c r="M7922" s="73"/>
      <c r="N7922" s="73"/>
      <c r="O7922" s="69"/>
      <c r="P7922" s="69"/>
      <c r="Q7922" s="69"/>
      <c r="R7922" s="69"/>
      <c r="S7922" s="69"/>
      <c r="T7922" s="69"/>
      <c r="U7922" s="69"/>
      <c r="V7922" s="72"/>
      <c r="W7922" s="71"/>
      <c r="X7922" s="71"/>
    </row>
    <row r="7923" spans="1:24" ht="15.75" thickBot="1">
      <c r="A7923" s="3">
        <v>0.79149999999999998</v>
      </c>
      <c r="B7923" s="17">
        <v>0.31509732359999998</v>
      </c>
      <c r="C7923" s="17">
        <v>0.25057414960000002</v>
      </c>
      <c r="D7923" s="17">
        <v>0.23665330000000001</v>
      </c>
      <c r="E7923" s="74">
        <v>0.2274152941</v>
      </c>
      <c r="F7923" s="74">
        <v>0.21430425140000001</v>
      </c>
      <c r="G7923" s="17">
        <v>0.24493961340000001</v>
      </c>
      <c r="J7923" s="74"/>
      <c r="K7923" s="73"/>
      <c r="L7923" s="73"/>
      <c r="M7923" s="73"/>
      <c r="N7923" s="73"/>
      <c r="O7923" s="69"/>
      <c r="P7923" s="69"/>
      <c r="Q7923" s="69"/>
      <c r="R7923" s="69"/>
      <c r="S7923" s="69"/>
      <c r="T7923" s="69"/>
      <c r="U7923" s="69"/>
      <c r="V7923" s="72"/>
      <c r="W7923" s="71"/>
      <c r="X7923" s="71"/>
    </row>
    <row r="7924" spans="1:24" ht="15.75" thickBot="1">
      <c r="A7924" s="3">
        <v>0.79159999999999997</v>
      </c>
      <c r="B7924" s="17">
        <v>0.3152326184</v>
      </c>
      <c r="C7924" s="17">
        <v>0.2507003491</v>
      </c>
      <c r="D7924" s="17">
        <v>0.23677750710000001</v>
      </c>
      <c r="E7924" s="74">
        <v>0.2275194052</v>
      </c>
      <c r="F7924" s="74">
        <v>0.2144251435</v>
      </c>
      <c r="G7924" s="17">
        <v>0.24505024349999999</v>
      </c>
      <c r="J7924" s="74"/>
      <c r="K7924" s="73"/>
      <c r="L7924" s="73"/>
      <c r="M7924" s="73"/>
      <c r="N7924" s="73"/>
      <c r="O7924" s="69"/>
      <c r="P7924" s="69"/>
      <c r="Q7924" s="69"/>
      <c r="R7924" s="69"/>
      <c r="S7924" s="69"/>
      <c r="T7924" s="69"/>
      <c r="U7924" s="69"/>
      <c r="V7924" s="72"/>
      <c r="W7924" s="71"/>
      <c r="X7924" s="71"/>
    </row>
    <row r="7925" spans="1:24" ht="15.75" thickBot="1">
      <c r="A7925" s="3">
        <v>0.79169999999999996</v>
      </c>
      <c r="B7925" s="17">
        <v>0.31536795150000002</v>
      </c>
      <c r="C7925" s="17">
        <v>0.25082659190000001</v>
      </c>
      <c r="D7925" s="17">
        <v>0.2369017585</v>
      </c>
      <c r="E7925" s="74">
        <v>0.2276235543</v>
      </c>
      <c r="F7925" s="74">
        <v>0.21454608159999999</v>
      </c>
      <c r="G7925" s="17">
        <v>0.2451609122</v>
      </c>
      <c r="J7925" s="74"/>
      <c r="K7925" s="73"/>
      <c r="L7925" s="73"/>
      <c r="M7925" s="73"/>
      <c r="N7925" s="73"/>
      <c r="O7925" s="69"/>
      <c r="P7925" s="69"/>
      <c r="Q7925" s="69"/>
      <c r="R7925" s="69"/>
      <c r="S7925" s="69"/>
      <c r="T7925" s="69"/>
      <c r="U7925" s="69"/>
      <c r="V7925" s="72"/>
      <c r="W7925" s="71"/>
      <c r="X7925" s="71"/>
    </row>
    <row r="7926" spans="1:24" ht="15.75" thickBot="1">
      <c r="A7926" s="3">
        <v>0.79179999999999995</v>
      </c>
      <c r="B7926" s="17">
        <v>0.31550332289999999</v>
      </c>
      <c r="C7926" s="17">
        <v>0.25095287799999999</v>
      </c>
      <c r="D7926" s="17">
        <v>0.23702605430000001</v>
      </c>
      <c r="E7926" s="74">
        <v>0.22772774160000001</v>
      </c>
      <c r="F7926" s="74">
        <v>0.21466706599999999</v>
      </c>
      <c r="G7926" s="17">
        <v>0.24527161950000001</v>
      </c>
      <c r="J7926" s="74"/>
      <c r="K7926" s="73"/>
      <c r="L7926" s="73"/>
      <c r="M7926" s="73"/>
      <c r="N7926" s="73"/>
      <c r="O7926" s="69"/>
      <c r="P7926" s="69"/>
      <c r="Q7926" s="69"/>
      <c r="R7926" s="69"/>
      <c r="S7926" s="69"/>
      <c r="T7926" s="69"/>
      <c r="U7926" s="69"/>
      <c r="V7926" s="72"/>
      <c r="W7926" s="71"/>
      <c r="X7926" s="71"/>
    </row>
    <row r="7927" spans="1:24" ht="15.75" thickBot="1">
      <c r="A7927" s="3">
        <v>0.79190000000000005</v>
      </c>
      <c r="B7927" s="17">
        <v>0.31563873260000003</v>
      </c>
      <c r="C7927" s="17">
        <v>0.25107920750000001</v>
      </c>
      <c r="D7927" s="17">
        <v>0.23715039460000001</v>
      </c>
      <c r="E7927" s="74">
        <v>0.227831967</v>
      </c>
      <c r="F7927" s="74">
        <v>0.2147880965</v>
      </c>
      <c r="G7927" s="17">
        <v>0.2453823655</v>
      </c>
      <c r="J7927" s="74"/>
      <c r="K7927" s="73"/>
      <c r="L7927" s="73"/>
      <c r="M7927" s="73"/>
      <c r="N7927" s="73"/>
      <c r="O7927" s="69"/>
      <c r="P7927" s="69"/>
      <c r="Q7927" s="69"/>
      <c r="R7927" s="69"/>
      <c r="S7927" s="69"/>
      <c r="T7927" s="69"/>
      <c r="U7927" s="69"/>
      <c r="V7927" s="72"/>
      <c r="W7927" s="71"/>
      <c r="X7927" s="71"/>
    </row>
    <row r="7928" spans="1:24" ht="15.75" thickBot="1">
      <c r="A7928" s="3">
        <v>0.79200000000000004</v>
      </c>
      <c r="B7928" s="17">
        <v>0.31577418080000003</v>
      </c>
      <c r="C7928" s="17">
        <v>0.25120558030000001</v>
      </c>
      <c r="D7928" s="17">
        <v>0.23727477929999999</v>
      </c>
      <c r="E7928" s="74">
        <v>0.22793623069999999</v>
      </c>
      <c r="F7928" s="74">
        <v>0.21490917339999999</v>
      </c>
      <c r="G7928" s="17">
        <v>0.2454931501</v>
      </c>
      <c r="J7928" s="74"/>
      <c r="K7928" s="73"/>
      <c r="L7928" s="73"/>
      <c r="M7928" s="73"/>
      <c r="N7928" s="73"/>
      <c r="O7928" s="69"/>
      <c r="P7928" s="69"/>
      <c r="Q7928" s="69"/>
      <c r="R7928" s="69"/>
      <c r="S7928" s="69"/>
      <c r="T7928" s="69"/>
      <c r="U7928" s="69"/>
      <c r="V7928" s="72"/>
      <c r="W7928" s="71"/>
      <c r="X7928" s="71"/>
    </row>
    <row r="7929" spans="1:24" ht="15.75" thickBot="1">
      <c r="A7929" s="3">
        <v>0.79210000000000003</v>
      </c>
      <c r="B7929" s="17">
        <v>0.31590966739999998</v>
      </c>
      <c r="C7929" s="17">
        <v>0.2513319966</v>
      </c>
      <c r="D7929" s="17">
        <v>0.23739920859999999</v>
      </c>
      <c r="E7929" s="74">
        <v>0.22804053260000001</v>
      </c>
      <c r="F7929" s="74">
        <v>0.2150302965</v>
      </c>
      <c r="G7929" s="17">
        <v>0.24560397340000001</v>
      </c>
      <c r="J7929" s="74"/>
      <c r="K7929" s="73"/>
      <c r="L7929" s="73"/>
      <c r="M7929" s="73"/>
      <c r="N7929" s="73"/>
      <c r="O7929" s="69"/>
      <c r="P7929" s="69"/>
      <c r="Q7929" s="69"/>
      <c r="R7929" s="69"/>
      <c r="S7929" s="69"/>
      <c r="T7929" s="69"/>
      <c r="U7929" s="69"/>
      <c r="V7929" s="72"/>
      <c r="W7929" s="71"/>
      <c r="X7929" s="71"/>
    </row>
    <row r="7930" spans="1:24" ht="15.75" thickBot="1">
      <c r="A7930" s="3">
        <v>0.79220000000000002</v>
      </c>
      <c r="B7930" s="17">
        <v>0.31604519250000002</v>
      </c>
      <c r="C7930" s="17">
        <v>0.25145845639999997</v>
      </c>
      <c r="D7930" s="17">
        <v>0.2375236825</v>
      </c>
      <c r="E7930" s="74">
        <v>0.22814487280000001</v>
      </c>
      <c r="F7930" s="74">
        <v>0.21515146590000001</v>
      </c>
      <c r="G7930" s="17">
        <v>0.2457148354</v>
      </c>
      <c r="J7930" s="74"/>
      <c r="K7930" s="73"/>
      <c r="L7930" s="73"/>
      <c r="M7930" s="73"/>
      <c r="N7930" s="73"/>
      <c r="O7930" s="69"/>
      <c r="P7930" s="69"/>
      <c r="Q7930" s="69"/>
      <c r="R7930" s="69"/>
      <c r="S7930" s="69"/>
      <c r="T7930" s="69"/>
      <c r="U7930" s="69"/>
      <c r="V7930" s="72"/>
      <c r="W7930" s="71"/>
      <c r="X7930" s="71"/>
    </row>
    <row r="7931" spans="1:24" ht="15.75" thickBot="1">
      <c r="A7931" s="3">
        <v>0.7923</v>
      </c>
      <c r="B7931" s="17">
        <v>0.31618075620000002</v>
      </c>
      <c r="C7931" s="17">
        <v>0.25158495980000001</v>
      </c>
      <c r="D7931" s="17">
        <v>0.237648201</v>
      </c>
      <c r="E7931" s="74">
        <v>0.22824925130000001</v>
      </c>
      <c r="F7931" s="74">
        <v>0.2152726817</v>
      </c>
      <c r="G7931" s="17">
        <v>0.24582573629999999</v>
      </c>
      <c r="J7931" s="74"/>
      <c r="K7931" s="73"/>
      <c r="L7931" s="73"/>
      <c r="M7931" s="73"/>
      <c r="N7931" s="73"/>
      <c r="O7931" s="69"/>
      <c r="P7931" s="69"/>
      <c r="Q7931" s="69"/>
      <c r="R7931" s="69"/>
      <c r="S7931" s="69"/>
      <c r="T7931" s="69"/>
      <c r="U7931" s="69"/>
      <c r="V7931" s="72"/>
      <c r="W7931" s="71"/>
      <c r="X7931" s="71"/>
    </row>
    <row r="7932" spans="1:24" ht="15.75" thickBot="1">
      <c r="A7932" s="3">
        <v>0.79239999999999999</v>
      </c>
      <c r="B7932" s="17">
        <v>0.3163163584</v>
      </c>
      <c r="C7932" s="17">
        <v>0.25171150660000002</v>
      </c>
      <c r="D7932" s="17">
        <v>0.23777276410000001</v>
      </c>
      <c r="E7932" s="74">
        <v>0.22835366830000001</v>
      </c>
      <c r="F7932" s="74">
        <v>0.215393944</v>
      </c>
      <c r="G7932" s="17">
        <v>0.24593667599999999</v>
      </c>
      <c r="J7932" s="74"/>
      <c r="K7932" s="73"/>
      <c r="L7932" s="73"/>
      <c r="M7932" s="73"/>
      <c r="N7932" s="73"/>
      <c r="O7932" s="69"/>
      <c r="P7932" s="69"/>
      <c r="Q7932" s="69"/>
      <c r="R7932" s="69"/>
      <c r="S7932" s="69"/>
      <c r="T7932" s="69"/>
      <c r="U7932" s="69"/>
      <c r="V7932" s="72"/>
      <c r="W7932" s="71"/>
      <c r="X7932" s="71"/>
    </row>
    <row r="7933" spans="1:24" ht="15.75" thickBot="1">
      <c r="A7933" s="3">
        <v>0.79249999999999998</v>
      </c>
      <c r="B7933" s="17">
        <v>0.3164519992</v>
      </c>
      <c r="C7933" s="17">
        <v>0.25183809709999999</v>
      </c>
      <c r="D7933" s="17">
        <v>0.237897372</v>
      </c>
      <c r="E7933" s="74">
        <v>0.22845812360000001</v>
      </c>
      <c r="F7933" s="74">
        <v>0.2155152528</v>
      </c>
      <c r="G7933" s="17">
        <v>0.24604765449999999</v>
      </c>
      <c r="J7933" s="74"/>
      <c r="K7933" s="73"/>
      <c r="L7933" s="73"/>
      <c r="M7933" s="73"/>
      <c r="N7933" s="73"/>
      <c r="O7933" s="69"/>
      <c r="P7933" s="69"/>
      <c r="Q7933" s="69"/>
      <c r="R7933" s="69"/>
      <c r="S7933" s="69"/>
      <c r="T7933" s="69"/>
      <c r="U7933" s="69"/>
      <c r="V7933" s="72"/>
      <c r="W7933" s="71"/>
      <c r="X7933" s="71"/>
    </row>
    <row r="7934" spans="1:24" ht="15.75" thickBot="1">
      <c r="A7934" s="3">
        <v>0.79259999999999997</v>
      </c>
      <c r="B7934" s="17">
        <v>0.31658767859999998</v>
      </c>
      <c r="C7934" s="17">
        <v>0.25196473130000002</v>
      </c>
      <c r="D7934" s="17">
        <v>0.23802202459999999</v>
      </c>
      <c r="E7934" s="74">
        <v>0.2285626174</v>
      </c>
      <c r="F7934" s="74">
        <v>0.21563660800000001</v>
      </c>
      <c r="G7934" s="17">
        <v>0.246158672</v>
      </c>
      <c r="J7934" s="74"/>
      <c r="K7934" s="73"/>
      <c r="L7934" s="73"/>
      <c r="M7934" s="73"/>
      <c r="N7934" s="73"/>
      <c r="O7934" s="69"/>
      <c r="P7934" s="69"/>
      <c r="Q7934" s="69"/>
      <c r="R7934" s="69"/>
      <c r="S7934" s="69"/>
      <c r="T7934" s="69"/>
      <c r="U7934" s="69"/>
      <c r="V7934" s="72"/>
      <c r="W7934" s="71"/>
      <c r="X7934" s="71"/>
    </row>
    <row r="7935" spans="1:24" ht="15.75" thickBot="1">
      <c r="A7935" s="3">
        <v>0.79269999999999996</v>
      </c>
      <c r="B7935" s="17">
        <v>0.3167233968</v>
      </c>
      <c r="C7935" s="17">
        <v>0.25209140920000001</v>
      </c>
      <c r="D7935" s="17">
        <v>0.23814672200000001</v>
      </c>
      <c r="E7935" s="74">
        <v>0.22866714969999999</v>
      </c>
      <c r="F7935" s="74">
        <v>0.21575800989999999</v>
      </c>
      <c r="G7935" s="17">
        <v>0.2462697284</v>
      </c>
      <c r="J7935" s="74"/>
      <c r="K7935" s="73"/>
      <c r="L7935" s="73"/>
      <c r="M7935" s="73"/>
      <c r="N7935" s="73"/>
      <c r="O7935" s="69"/>
      <c r="P7935" s="69"/>
      <c r="Q7935" s="69"/>
      <c r="R7935" s="69"/>
      <c r="S7935" s="69"/>
      <c r="T7935" s="69"/>
      <c r="U7935" s="69"/>
      <c r="V7935" s="72"/>
      <c r="W7935" s="71"/>
      <c r="X7935" s="71"/>
    </row>
    <row r="7936" spans="1:24" ht="15.75" thickBot="1">
      <c r="A7936" s="3">
        <v>0.79279999999999995</v>
      </c>
      <c r="B7936" s="17">
        <v>0.3168591536</v>
      </c>
      <c r="C7936" s="17">
        <v>0.2522181308</v>
      </c>
      <c r="D7936" s="17">
        <v>0.23827146430000001</v>
      </c>
      <c r="E7936" s="74">
        <v>0.22877172060000001</v>
      </c>
      <c r="F7936" s="74">
        <v>0.21587945829999999</v>
      </c>
      <c r="G7936" s="17">
        <v>0.24638082380000001</v>
      </c>
      <c r="J7936" s="74"/>
      <c r="K7936" s="73"/>
      <c r="L7936" s="73"/>
      <c r="M7936" s="73"/>
      <c r="N7936" s="73"/>
      <c r="O7936" s="69"/>
      <c r="P7936" s="69"/>
      <c r="Q7936" s="69"/>
      <c r="R7936" s="69"/>
      <c r="S7936" s="69"/>
      <c r="T7936" s="69"/>
      <c r="U7936" s="69"/>
      <c r="V7936" s="72"/>
      <c r="W7936" s="71"/>
      <c r="X7936" s="71"/>
    </row>
    <row r="7937" spans="1:24" ht="15.75" thickBot="1">
      <c r="A7937" s="3">
        <v>0.79290000000000005</v>
      </c>
      <c r="B7937" s="17">
        <v>0.31699494919999999</v>
      </c>
      <c r="C7937" s="17">
        <v>0.2523448962</v>
      </c>
      <c r="D7937" s="17">
        <v>0.23839625140000001</v>
      </c>
      <c r="E7937" s="74">
        <v>0.2288763301</v>
      </c>
      <c r="F7937" s="74">
        <v>0.21600095350000001</v>
      </c>
      <c r="G7937" s="17">
        <v>0.24649195830000001</v>
      </c>
      <c r="J7937" s="74"/>
      <c r="K7937" s="73"/>
      <c r="L7937" s="73"/>
      <c r="M7937" s="73"/>
      <c r="N7937" s="73"/>
      <c r="O7937" s="69"/>
      <c r="P7937" s="69"/>
      <c r="Q7937" s="69"/>
      <c r="R7937" s="69"/>
      <c r="S7937" s="69"/>
      <c r="T7937" s="69"/>
      <c r="U7937" s="69"/>
      <c r="V7937" s="72"/>
      <c r="W7937" s="71"/>
      <c r="X7937" s="71"/>
    </row>
    <row r="7938" spans="1:24" ht="15.75" thickBot="1">
      <c r="A7938" s="3">
        <v>0.79300000000000004</v>
      </c>
      <c r="B7938" s="17">
        <v>0.31713078360000002</v>
      </c>
      <c r="C7938" s="17">
        <v>0.25247170540000002</v>
      </c>
      <c r="D7938" s="17">
        <v>0.23852108350000001</v>
      </c>
      <c r="E7938" s="74">
        <v>0.22898097810000001</v>
      </c>
      <c r="F7938" s="74">
        <v>0.21612249529999999</v>
      </c>
      <c r="G7938" s="17">
        <v>0.24660313180000001</v>
      </c>
      <c r="J7938" s="74"/>
      <c r="K7938" s="73"/>
      <c r="L7938" s="73"/>
      <c r="M7938" s="73"/>
      <c r="N7938" s="73"/>
      <c r="O7938" s="69"/>
      <c r="P7938" s="69"/>
      <c r="Q7938" s="69"/>
      <c r="R7938" s="69"/>
      <c r="S7938" s="69"/>
      <c r="T7938" s="69"/>
      <c r="U7938" s="69"/>
      <c r="V7938" s="72"/>
      <c r="W7938" s="71"/>
      <c r="X7938" s="71"/>
    </row>
    <row r="7939" spans="1:24" ht="15.75" thickBot="1">
      <c r="A7939" s="3">
        <v>0.79310000000000003</v>
      </c>
      <c r="B7939" s="17">
        <v>0.3172666569</v>
      </c>
      <c r="C7939" s="17">
        <v>0.25259855850000001</v>
      </c>
      <c r="D7939" s="17">
        <v>0.23864596060000001</v>
      </c>
      <c r="E7939" s="74">
        <v>0.22908566490000001</v>
      </c>
      <c r="F7939" s="74">
        <v>0.21624408389999999</v>
      </c>
      <c r="G7939" s="17">
        <v>0.24671434449999999</v>
      </c>
      <c r="J7939" s="74"/>
      <c r="K7939" s="73"/>
      <c r="L7939" s="73"/>
      <c r="M7939" s="73"/>
      <c r="N7939" s="73"/>
      <c r="O7939" s="69"/>
      <c r="P7939" s="69"/>
      <c r="Q7939" s="69"/>
      <c r="R7939" s="69"/>
      <c r="S7939" s="69"/>
      <c r="T7939" s="69"/>
      <c r="U7939" s="69"/>
      <c r="V7939" s="72"/>
      <c r="W7939" s="71"/>
      <c r="X7939" s="71"/>
    </row>
    <row r="7940" spans="1:24" ht="15.75" thickBot="1">
      <c r="A7940" s="3">
        <v>0.79320000000000002</v>
      </c>
      <c r="B7940" s="17">
        <v>0.31740256900000002</v>
      </c>
      <c r="C7940" s="17">
        <v>0.25272545549999997</v>
      </c>
      <c r="D7940" s="17">
        <v>0.23877088269999999</v>
      </c>
      <c r="E7940" s="74">
        <v>0.2291903904</v>
      </c>
      <c r="F7940" s="74">
        <v>0.21636571930000001</v>
      </c>
      <c r="G7940" s="17">
        <v>0.24682559630000001</v>
      </c>
      <c r="J7940" s="74"/>
      <c r="K7940" s="73"/>
      <c r="L7940" s="73"/>
      <c r="M7940" s="73"/>
      <c r="N7940" s="73"/>
      <c r="O7940" s="69"/>
      <c r="P7940" s="69"/>
      <c r="Q7940" s="69"/>
      <c r="R7940" s="69"/>
      <c r="S7940" s="69"/>
      <c r="T7940" s="69"/>
      <c r="U7940" s="69"/>
      <c r="V7940" s="72"/>
      <c r="W7940" s="71"/>
      <c r="X7940" s="71"/>
    </row>
    <row r="7941" spans="1:24" ht="15.75" thickBot="1">
      <c r="A7941" s="3">
        <v>0.79330000000000001</v>
      </c>
      <c r="B7941" s="17">
        <v>0.31753851999999999</v>
      </c>
      <c r="C7941" s="17">
        <v>0.25285239650000002</v>
      </c>
      <c r="D7941" s="17">
        <v>0.2388958498</v>
      </c>
      <c r="E7941" s="74">
        <v>0.2292951546</v>
      </c>
      <c r="F7941" s="74">
        <v>0.21648740150000001</v>
      </c>
      <c r="G7941" s="17">
        <v>0.24693688729999999</v>
      </c>
      <c r="J7941" s="74"/>
      <c r="K7941" s="73"/>
      <c r="L7941" s="73"/>
      <c r="M7941" s="73"/>
      <c r="N7941" s="73"/>
      <c r="O7941" s="69"/>
      <c r="P7941" s="69"/>
      <c r="Q7941" s="69"/>
      <c r="R7941" s="69"/>
      <c r="S7941" s="69"/>
      <c r="T7941" s="69"/>
      <c r="U7941" s="69"/>
      <c r="V7941" s="72"/>
      <c r="W7941" s="71"/>
      <c r="X7941" s="71"/>
    </row>
    <row r="7942" spans="1:24" ht="15.75" thickBot="1">
      <c r="A7942" s="3">
        <v>0.79339999999999999</v>
      </c>
      <c r="B7942" s="17">
        <v>0.31767450990000001</v>
      </c>
      <c r="C7942" s="17">
        <v>0.25297938149999999</v>
      </c>
      <c r="D7942" s="17">
        <v>0.23902086210000001</v>
      </c>
      <c r="E7942" s="74">
        <v>0.22939995760000001</v>
      </c>
      <c r="F7942" s="74">
        <v>0.21660913070000001</v>
      </c>
      <c r="G7942" s="17">
        <v>0.24704821760000001</v>
      </c>
      <c r="J7942" s="74"/>
      <c r="K7942" s="73"/>
      <c r="L7942" s="73"/>
      <c r="M7942" s="73"/>
      <c r="N7942" s="73"/>
      <c r="O7942" s="69"/>
      <c r="P7942" s="69"/>
      <c r="Q7942" s="69"/>
      <c r="R7942" s="69"/>
      <c r="S7942" s="69"/>
      <c r="T7942" s="69"/>
      <c r="U7942" s="69"/>
      <c r="V7942" s="72"/>
      <c r="W7942" s="71"/>
      <c r="X7942" s="71"/>
    </row>
    <row r="7943" spans="1:24" ht="15.75" thickBot="1">
      <c r="A7943" s="3">
        <v>0.79349999999999998</v>
      </c>
      <c r="B7943" s="17">
        <v>0.31781053889999999</v>
      </c>
      <c r="C7943" s="17">
        <v>0.25310641049999999</v>
      </c>
      <c r="D7943" s="17">
        <v>0.2391459195</v>
      </c>
      <c r="E7943" s="74">
        <v>0.2295047995</v>
      </c>
      <c r="F7943" s="74">
        <v>0.2167309067</v>
      </c>
      <c r="G7943" s="17">
        <v>0.24715958709999999</v>
      </c>
      <c r="J7943" s="74"/>
      <c r="K7943" s="73"/>
      <c r="L7943" s="73"/>
      <c r="M7943" s="73"/>
      <c r="N7943" s="73"/>
      <c r="O7943" s="69"/>
      <c r="P7943" s="69"/>
      <c r="Q7943" s="69"/>
      <c r="R7943" s="69"/>
      <c r="S7943" s="69"/>
      <c r="T7943" s="69"/>
      <c r="U7943" s="69"/>
      <c r="V7943" s="72"/>
      <c r="W7943" s="71"/>
      <c r="X7943" s="71"/>
    </row>
    <row r="7944" spans="1:24" ht="15.75" thickBot="1">
      <c r="A7944" s="3">
        <v>0.79359999999999997</v>
      </c>
      <c r="B7944" s="17">
        <v>0.31794660689999998</v>
      </c>
      <c r="C7944" s="17">
        <v>0.25323348359999998</v>
      </c>
      <c r="D7944" s="17">
        <v>0.23927102210000001</v>
      </c>
      <c r="E7944" s="74">
        <v>0.2296096802</v>
      </c>
      <c r="F7944" s="74">
        <v>0.2168527298</v>
      </c>
      <c r="G7944" s="17">
        <v>0.24727099599999999</v>
      </c>
      <c r="J7944" s="74"/>
      <c r="K7944" s="73"/>
      <c r="L7944" s="73"/>
      <c r="M7944" s="73"/>
      <c r="N7944" s="73"/>
      <c r="O7944" s="69"/>
      <c r="P7944" s="69"/>
      <c r="Q7944" s="69"/>
      <c r="R7944" s="69"/>
      <c r="S7944" s="69"/>
      <c r="T7944" s="69"/>
      <c r="U7944" s="69"/>
      <c r="V7944" s="72"/>
      <c r="W7944" s="71"/>
      <c r="X7944" s="71"/>
    </row>
    <row r="7945" spans="1:24" ht="15.75" thickBot="1">
      <c r="A7945" s="3">
        <v>0.79369999999999996</v>
      </c>
      <c r="B7945" s="17">
        <v>0.31808271389999998</v>
      </c>
      <c r="C7945" s="17">
        <v>0.25336060090000001</v>
      </c>
      <c r="D7945" s="17">
        <v>0.23939616999999999</v>
      </c>
      <c r="E7945" s="74">
        <v>0.22971459990000001</v>
      </c>
      <c r="F7945" s="74">
        <v>0.21697459990000001</v>
      </c>
      <c r="G7945" s="17">
        <v>0.2473824443</v>
      </c>
      <c r="J7945" s="74"/>
      <c r="K7945" s="73"/>
      <c r="L7945" s="73"/>
      <c r="M7945" s="73"/>
      <c r="N7945" s="73"/>
      <c r="O7945" s="69"/>
      <c r="P7945" s="69"/>
      <c r="Q7945" s="69"/>
      <c r="R7945" s="69"/>
      <c r="S7945" s="69"/>
      <c r="T7945" s="69"/>
      <c r="U7945" s="69"/>
      <c r="V7945" s="72"/>
      <c r="W7945" s="71"/>
      <c r="X7945" s="71"/>
    </row>
    <row r="7946" spans="1:24" ht="15.75" thickBot="1">
      <c r="A7946" s="3">
        <v>0.79379999999999995</v>
      </c>
      <c r="B7946" s="17">
        <v>0.3182188601</v>
      </c>
      <c r="C7946" s="17">
        <v>0.25348776229999997</v>
      </c>
      <c r="D7946" s="17">
        <v>0.2395213631</v>
      </c>
      <c r="E7946" s="74">
        <v>0.22981955849999999</v>
      </c>
      <c r="F7946" s="74">
        <v>0.2170965171</v>
      </c>
      <c r="G7946" s="17">
        <v>0.247493932</v>
      </c>
      <c r="J7946" s="74"/>
      <c r="K7946" s="73"/>
      <c r="L7946" s="73"/>
      <c r="M7946" s="73"/>
      <c r="N7946" s="73"/>
      <c r="O7946" s="69"/>
      <c r="P7946" s="69"/>
      <c r="Q7946" s="69"/>
      <c r="R7946" s="69"/>
      <c r="S7946" s="69"/>
      <c r="T7946" s="69"/>
      <c r="U7946" s="69"/>
      <c r="V7946" s="72"/>
      <c r="W7946" s="71"/>
      <c r="X7946" s="71"/>
    </row>
    <row r="7947" spans="1:24" ht="15.75" thickBot="1">
      <c r="A7947" s="3">
        <v>0.79390000000000005</v>
      </c>
      <c r="B7947" s="17">
        <v>0.31835504539999998</v>
      </c>
      <c r="C7947" s="17">
        <v>0.253614968</v>
      </c>
      <c r="D7947" s="17">
        <v>0.23964660160000001</v>
      </c>
      <c r="E7947" s="74">
        <v>0.22992455610000001</v>
      </c>
      <c r="F7947" s="74">
        <v>0.2172184814</v>
      </c>
      <c r="G7947" s="17">
        <v>0.24760545910000001</v>
      </c>
      <c r="J7947" s="74"/>
      <c r="K7947" s="73"/>
      <c r="L7947" s="73"/>
      <c r="M7947" s="73"/>
      <c r="N7947" s="73"/>
      <c r="O7947" s="69"/>
      <c r="P7947" s="69"/>
      <c r="Q7947" s="69"/>
      <c r="R7947" s="69"/>
      <c r="S7947" s="69"/>
      <c r="T7947" s="69"/>
      <c r="U7947" s="69"/>
      <c r="V7947" s="72"/>
      <c r="W7947" s="71"/>
      <c r="X7947" s="71"/>
    </row>
    <row r="7948" spans="1:24" ht="15.75" thickBot="1">
      <c r="A7948" s="3">
        <v>0.79400000000000004</v>
      </c>
      <c r="B7948" s="17">
        <v>0.31849126989999998</v>
      </c>
      <c r="C7948" s="17">
        <v>0.25374221790000001</v>
      </c>
      <c r="D7948" s="17">
        <v>0.2397718854</v>
      </c>
      <c r="E7948" s="74">
        <v>0.23002959279999999</v>
      </c>
      <c r="F7948" s="74">
        <v>0.21734049289999999</v>
      </c>
      <c r="G7948" s="17">
        <v>0.24771702570000001</v>
      </c>
      <c r="J7948" s="74"/>
      <c r="K7948" s="73"/>
      <c r="L7948" s="73"/>
      <c r="M7948" s="73"/>
      <c r="N7948" s="73"/>
      <c r="O7948" s="69"/>
      <c r="P7948" s="69"/>
      <c r="Q7948" s="69"/>
      <c r="R7948" s="69"/>
      <c r="S7948" s="69"/>
      <c r="T7948" s="69"/>
      <c r="U7948" s="69"/>
      <c r="V7948" s="72"/>
      <c r="W7948" s="71"/>
      <c r="X7948" s="71"/>
    </row>
    <row r="7949" spans="1:24" ht="15.75" thickBot="1">
      <c r="A7949" s="3">
        <v>0.79410000000000003</v>
      </c>
      <c r="B7949" s="17">
        <v>0.31862753360000001</v>
      </c>
      <c r="C7949" s="17">
        <v>0.25386951210000003</v>
      </c>
      <c r="D7949" s="17">
        <v>0.2398972147</v>
      </c>
      <c r="E7949" s="74">
        <v>0.23013466860000001</v>
      </c>
      <c r="F7949" s="74">
        <v>0.2174625516</v>
      </c>
      <c r="G7949" s="17">
        <v>0.24782863190000001</v>
      </c>
      <c r="J7949" s="74"/>
      <c r="K7949" s="73"/>
      <c r="L7949" s="73"/>
      <c r="M7949" s="73"/>
      <c r="N7949" s="73"/>
      <c r="O7949" s="69"/>
      <c r="P7949" s="69"/>
      <c r="Q7949" s="69"/>
      <c r="R7949" s="69"/>
      <c r="S7949" s="69"/>
      <c r="T7949" s="69"/>
      <c r="U7949" s="69"/>
      <c r="V7949" s="72"/>
      <c r="W7949" s="71"/>
      <c r="X7949" s="71"/>
    </row>
    <row r="7950" spans="1:24" ht="15.75" thickBot="1">
      <c r="A7950" s="3">
        <v>0.79420000000000002</v>
      </c>
      <c r="B7950" s="17">
        <v>0.31876383660000002</v>
      </c>
      <c r="C7950" s="17">
        <v>0.2539968507</v>
      </c>
      <c r="D7950" s="17">
        <v>0.24002258949999999</v>
      </c>
      <c r="E7950" s="74">
        <v>0.23023978349999999</v>
      </c>
      <c r="F7950" s="74">
        <v>0.2175846575</v>
      </c>
      <c r="G7950" s="17">
        <v>0.24794027769999999</v>
      </c>
      <c r="J7950" s="74"/>
      <c r="K7950" s="73"/>
      <c r="L7950" s="73"/>
      <c r="M7950" s="73"/>
      <c r="N7950" s="73"/>
      <c r="O7950" s="69"/>
      <c r="P7950" s="69"/>
      <c r="Q7950" s="69"/>
      <c r="R7950" s="69"/>
      <c r="S7950" s="69"/>
      <c r="T7950" s="69"/>
      <c r="U7950" s="69"/>
      <c r="V7950" s="72"/>
      <c r="W7950" s="71"/>
      <c r="X7950" s="71"/>
    </row>
    <row r="7951" spans="1:24" ht="15.75" thickBot="1">
      <c r="A7951" s="3">
        <v>0.79430000000000001</v>
      </c>
      <c r="B7951" s="17">
        <v>0.3189001789</v>
      </c>
      <c r="C7951" s="17">
        <v>0.25412423369999998</v>
      </c>
      <c r="D7951" s="17">
        <v>0.24014800980000001</v>
      </c>
      <c r="E7951" s="74">
        <v>0.23034493759999999</v>
      </c>
      <c r="F7951" s="74">
        <v>0.21770681080000001</v>
      </c>
      <c r="G7951" s="17">
        <v>0.24805196309999999</v>
      </c>
      <c r="J7951" s="74"/>
      <c r="K7951" s="73"/>
      <c r="L7951" s="73"/>
      <c r="M7951" s="73"/>
      <c r="N7951" s="73"/>
      <c r="O7951" s="69"/>
      <c r="P7951" s="69"/>
      <c r="Q7951" s="69"/>
      <c r="R7951" s="69"/>
      <c r="S7951" s="69"/>
      <c r="T7951" s="69"/>
      <c r="U7951" s="69"/>
      <c r="V7951" s="72"/>
      <c r="W7951" s="71"/>
      <c r="X7951" s="71"/>
    </row>
    <row r="7952" spans="1:24" ht="15.75" thickBot="1">
      <c r="A7952" s="3">
        <v>0.7944</v>
      </c>
      <c r="B7952" s="17">
        <v>0.31903656050000001</v>
      </c>
      <c r="C7952" s="17">
        <v>0.25425166119999998</v>
      </c>
      <c r="D7952" s="17">
        <v>0.24027347560000001</v>
      </c>
      <c r="E7952" s="74">
        <v>0.23045013089999999</v>
      </c>
      <c r="F7952" s="74">
        <v>0.2178290115</v>
      </c>
      <c r="G7952" s="17">
        <v>0.2481636881</v>
      </c>
      <c r="J7952" s="74"/>
      <c r="K7952" s="73"/>
      <c r="L7952" s="73"/>
      <c r="M7952" s="73"/>
      <c r="N7952" s="73"/>
      <c r="O7952" s="69"/>
      <c r="P7952" s="69"/>
      <c r="Q7952" s="69"/>
      <c r="R7952" s="69"/>
      <c r="S7952" s="69"/>
      <c r="T7952" s="69"/>
      <c r="U7952" s="69"/>
      <c r="V7952" s="72"/>
      <c r="W7952" s="71"/>
      <c r="X7952" s="71"/>
    </row>
    <row r="7953" spans="1:24" ht="15.75" thickBot="1">
      <c r="A7953" s="3">
        <v>0.79449999999999998</v>
      </c>
      <c r="B7953" s="17">
        <v>0.31917298160000002</v>
      </c>
      <c r="C7953" s="17">
        <v>0.25437913309999999</v>
      </c>
      <c r="D7953" s="17">
        <v>0.24039898700000001</v>
      </c>
      <c r="E7953" s="74">
        <v>0.2305553635</v>
      </c>
      <c r="F7953" s="74">
        <v>0.21795125949999999</v>
      </c>
      <c r="G7953" s="17">
        <v>0.2482754529</v>
      </c>
      <c r="J7953" s="74"/>
      <c r="K7953" s="73"/>
      <c r="L7953" s="73"/>
      <c r="M7953" s="73"/>
      <c r="N7953" s="73"/>
      <c r="O7953" s="69"/>
      <c r="P7953" s="69"/>
      <c r="Q7953" s="69"/>
      <c r="R7953" s="69"/>
      <c r="S7953" s="69"/>
      <c r="T7953" s="69"/>
      <c r="U7953" s="69"/>
      <c r="V7953" s="72"/>
      <c r="W7953" s="71"/>
      <c r="X7953" s="71"/>
    </row>
    <row r="7954" spans="1:24" ht="15.75" thickBot="1">
      <c r="A7954" s="3">
        <v>0.79459999999999997</v>
      </c>
      <c r="B7954" s="17">
        <v>0.319309442</v>
      </c>
      <c r="C7954" s="17">
        <v>0.25450664960000002</v>
      </c>
      <c r="D7954" s="17">
        <v>0.24052454409999999</v>
      </c>
      <c r="E7954" s="74">
        <v>0.23066063540000001</v>
      </c>
      <c r="F7954" s="74">
        <v>0.218073555</v>
      </c>
      <c r="G7954" s="17">
        <v>0.24838725740000001</v>
      </c>
      <c r="J7954" s="74"/>
      <c r="K7954" s="73"/>
      <c r="L7954" s="73"/>
      <c r="M7954" s="73"/>
      <c r="N7954" s="73"/>
      <c r="O7954" s="69"/>
      <c r="P7954" s="69"/>
      <c r="Q7954" s="69"/>
      <c r="R7954" s="69"/>
      <c r="S7954" s="69"/>
      <c r="T7954" s="69"/>
      <c r="U7954" s="69"/>
      <c r="V7954" s="72"/>
      <c r="W7954" s="71"/>
      <c r="X7954" s="71"/>
    </row>
    <row r="7955" spans="1:24" ht="15.75" thickBot="1">
      <c r="A7955" s="3">
        <v>0.79469999999999996</v>
      </c>
      <c r="B7955" s="17">
        <v>0.31944594189999997</v>
      </c>
      <c r="C7955" s="17">
        <v>0.25463421060000002</v>
      </c>
      <c r="D7955" s="17">
        <v>0.2406501469</v>
      </c>
      <c r="E7955" s="74">
        <v>0.23076594659999999</v>
      </c>
      <c r="F7955" s="74">
        <v>0.218195898</v>
      </c>
      <c r="G7955" s="17">
        <v>0.2484991017</v>
      </c>
      <c r="J7955" s="74"/>
      <c r="K7955" s="73"/>
      <c r="L7955" s="73"/>
      <c r="M7955" s="73"/>
      <c r="N7955" s="73"/>
      <c r="O7955" s="69"/>
      <c r="P7955" s="69"/>
      <c r="Q7955" s="69"/>
      <c r="R7955" s="69"/>
      <c r="S7955" s="69"/>
      <c r="T7955" s="69"/>
      <c r="U7955" s="69"/>
      <c r="V7955" s="72"/>
      <c r="W7955" s="71"/>
      <c r="X7955" s="71"/>
    </row>
    <row r="7956" spans="1:24" ht="15.75" thickBot="1">
      <c r="A7956" s="3">
        <v>0.79479999999999995</v>
      </c>
      <c r="B7956" s="17">
        <v>0.3195824813</v>
      </c>
      <c r="C7956" s="17">
        <v>0.2547618163</v>
      </c>
      <c r="D7956" s="17">
        <v>0.24077579539999999</v>
      </c>
      <c r="E7956" s="74">
        <v>0.23087129719999999</v>
      </c>
      <c r="F7956" s="74">
        <v>0.21831828859999999</v>
      </c>
      <c r="G7956" s="17">
        <v>0.2486109859</v>
      </c>
      <c r="J7956" s="74"/>
      <c r="K7956" s="73"/>
      <c r="L7956" s="73"/>
      <c r="M7956" s="73"/>
      <c r="N7956" s="73"/>
      <c r="O7956" s="69"/>
      <c r="P7956" s="69"/>
      <c r="Q7956" s="69"/>
      <c r="R7956" s="69"/>
      <c r="S7956" s="69"/>
      <c r="T7956" s="69"/>
      <c r="U7956" s="69"/>
      <c r="V7956" s="72"/>
      <c r="W7956" s="71"/>
      <c r="X7956" s="71"/>
    </row>
    <row r="7957" spans="1:24" ht="15.75" thickBot="1">
      <c r="A7957" s="3">
        <v>0.79490000000000005</v>
      </c>
      <c r="B7957" s="17">
        <v>0.31971906030000002</v>
      </c>
      <c r="C7957" s="17">
        <v>0.2548894666</v>
      </c>
      <c r="D7957" s="17">
        <v>0.24090148980000001</v>
      </c>
      <c r="E7957" s="74">
        <v>0.23097668730000001</v>
      </c>
      <c r="F7957" s="74">
        <v>0.2184407267</v>
      </c>
      <c r="G7957" s="17">
        <v>0.24872290990000001</v>
      </c>
      <c r="J7957" s="74"/>
      <c r="K7957" s="73"/>
      <c r="L7957" s="73"/>
      <c r="M7957" s="73"/>
      <c r="N7957" s="73"/>
      <c r="O7957" s="69"/>
      <c r="P7957" s="69"/>
      <c r="Q7957" s="69"/>
      <c r="R7957" s="69"/>
      <c r="S7957" s="69"/>
      <c r="T7957" s="69"/>
      <c r="U7957" s="69"/>
      <c r="V7957" s="72"/>
      <c r="W7957" s="71"/>
      <c r="X7957" s="71"/>
    </row>
    <row r="7958" spans="1:24" ht="15.75" thickBot="1">
      <c r="A7958" s="3">
        <v>0.79500000000000004</v>
      </c>
      <c r="B7958" s="17">
        <v>0.31985567879999999</v>
      </c>
      <c r="C7958" s="17">
        <v>0.25501716169999999</v>
      </c>
      <c r="D7958" s="17">
        <v>0.2410272299</v>
      </c>
      <c r="E7958" s="74">
        <v>0.23108211679999999</v>
      </c>
      <c r="F7958" s="74">
        <v>0.21856321249999999</v>
      </c>
      <c r="G7958" s="17">
        <v>0.2488348739</v>
      </c>
      <c r="J7958" s="74"/>
      <c r="K7958" s="73"/>
      <c r="L7958" s="73"/>
      <c r="M7958" s="73"/>
      <c r="N7958" s="73"/>
      <c r="O7958" s="69"/>
      <c r="P7958" s="69"/>
      <c r="Q7958" s="69"/>
      <c r="R7958" s="69"/>
      <c r="S7958" s="69"/>
      <c r="T7958" s="69"/>
      <c r="U7958" s="69"/>
      <c r="V7958" s="72"/>
      <c r="W7958" s="71"/>
      <c r="X7958" s="71"/>
    </row>
    <row r="7959" spans="1:24" ht="15.75" thickBot="1">
      <c r="A7959" s="3">
        <v>0.79510000000000003</v>
      </c>
      <c r="B7959" s="17">
        <v>0.31999233690000001</v>
      </c>
      <c r="C7959" s="17">
        <v>0.25514490150000002</v>
      </c>
      <c r="D7959" s="17">
        <v>0.24115301589999999</v>
      </c>
      <c r="E7959" s="74">
        <v>0.23118758589999999</v>
      </c>
      <c r="F7959" s="74">
        <v>0.21868574599999999</v>
      </c>
      <c r="G7959" s="17">
        <v>0.24894687779999999</v>
      </c>
      <c r="J7959" s="74"/>
      <c r="K7959" s="73"/>
      <c r="L7959" s="73"/>
      <c r="M7959" s="73"/>
      <c r="N7959" s="73"/>
      <c r="O7959" s="69"/>
      <c r="P7959" s="69"/>
      <c r="Q7959" s="69"/>
      <c r="R7959" s="69"/>
      <c r="S7959" s="69"/>
      <c r="T7959" s="69"/>
      <c r="U7959" s="69"/>
      <c r="V7959" s="72"/>
      <c r="W7959" s="71"/>
      <c r="X7959" s="71"/>
    </row>
    <row r="7960" spans="1:24" ht="15.75" thickBot="1">
      <c r="A7960" s="3">
        <v>0.79520000000000002</v>
      </c>
      <c r="B7960" s="17">
        <v>0.32012903479999999</v>
      </c>
      <c r="C7960" s="17">
        <v>0.25527268609999998</v>
      </c>
      <c r="D7960" s="17">
        <v>0.24127884790000001</v>
      </c>
      <c r="E7960" s="74">
        <v>0.23129309449999999</v>
      </c>
      <c r="F7960" s="74">
        <v>0.21880832729999999</v>
      </c>
      <c r="G7960" s="17">
        <v>0.24905892169999999</v>
      </c>
      <c r="J7960" s="74"/>
      <c r="K7960" s="73"/>
      <c r="L7960" s="73"/>
      <c r="M7960" s="73"/>
      <c r="N7960" s="73"/>
      <c r="O7960" s="69"/>
      <c r="P7960" s="69"/>
      <c r="Q7960" s="69"/>
      <c r="R7960" s="69"/>
      <c r="S7960" s="69"/>
      <c r="T7960" s="69"/>
      <c r="U7960" s="69"/>
      <c r="V7960" s="72"/>
      <c r="W7960" s="71"/>
      <c r="X7960" s="71"/>
    </row>
    <row r="7961" spans="1:24" ht="15.75" thickBot="1">
      <c r="A7961" s="3">
        <v>0.79530000000000001</v>
      </c>
      <c r="B7961" s="17">
        <v>0.32026577229999997</v>
      </c>
      <c r="C7961" s="17">
        <v>0.25540051549999998</v>
      </c>
      <c r="D7961" s="17">
        <v>0.2414047258</v>
      </c>
      <c r="E7961" s="74">
        <v>0.23139864269999999</v>
      </c>
      <c r="F7961" s="74">
        <v>0.21893095630000001</v>
      </c>
      <c r="G7961" s="17">
        <v>0.2491710057</v>
      </c>
      <c r="J7961" s="74"/>
      <c r="K7961" s="73"/>
      <c r="L7961" s="73"/>
      <c r="M7961" s="73"/>
      <c r="N7961" s="73"/>
      <c r="O7961" s="69"/>
      <c r="P7961" s="69"/>
      <c r="Q7961" s="69"/>
      <c r="R7961" s="69"/>
      <c r="S7961" s="69"/>
      <c r="T7961" s="69"/>
      <c r="U7961" s="69"/>
      <c r="V7961" s="72"/>
      <c r="W7961" s="71"/>
      <c r="X7961" s="71"/>
    </row>
    <row r="7962" spans="1:24" ht="15.75" thickBot="1">
      <c r="A7962" s="3">
        <v>0.7954</v>
      </c>
      <c r="B7962" s="17">
        <v>0.32040254950000002</v>
      </c>
      <c r="C7962" s="17">
        <v>0.25552838979999998</v>
      </c>
      <c r="D7962" s="17">
        <v>0.2415306498</v>
      </c>
      <c r="E7962" s="74">
        <v>0.2315042306</v>
      </c>
      <c r="F7962" s="74">
        <v>0.21905363310000001</v>
      </c>
      <c r="G7962" s="17">
        <v>0.2492831298</v>
      </c>
      <c r="J7962" s="74"/>
      <c r="K7962" s="73"/>
      <c r="L7962" s="73"/>
      <c r="M7962" s="73"/>
      <c r="N7962" s="73"/>
      <c r="O7962" s="69"/>
      <c r="P7962" s="69"/>
      <c r="Q7962" s="69"/>
      <c r="R7962" s="69"/>
      <c r="S7962" s="69"/>
      <c r="T7962" s="69"/>
      <c r="U7962" s="69"/>
      <c r="V7962" s="72"/>
      <c r="W7962" s="71"/>
      <c r="X7962" s="71"/>
    </row>
    <row r="7963" spans="1:24" ht="15.75" thickBot="1">
      <c r="A7963" s="3">
        <v>0.79549999999999998</v>
      </c>
      <c r="B7963" s="17">
        <v>0.32053936659999999</v>
      </c>
      <c r="C7963" s="17">
        <v>0.25565630909999998</v>
      </c>
      <c r="D7963" s="17">
        <v>0.2416566198</v>
      </c>
      <c r="E7963" s="74">
        <v>0.23160985819999999</v>
      </c>
      <c r="F7963" s="74">
        <v>0.21917635790000001</v>
      </c>
      <c r="G7963" s="17">
        <v>0.24939529399999999</v>
      </c>
      <c r="J7963" s="74"/>
      <c r="K7963" s="73"/>
      <c r="L7963" s="73"/>
      <c r="M7963" s="73"/>
      <c r="N7963" s="73"/>
      <c r="O7963" s="69"/>
      <c r="P7963" s="69"/>
      <c r="Q7963" s="69"/>
      <c r="R7963" s="69"/>
      <c r="S7963" s="69"/>
      <c r="T7963" s="69"/>
      <c r="U7963" s="69"/>
      <c r="V7963" s="72"/>
      <c r="W7963" s="71"/>
      <c r="X7963" s="71"/>
    </row>
    <row r="7964" spans="1:24" ht="15.75" thickBot="1">
      <c r="A7964" s="3">
        <v>0.79559999999999997</v>
      </c>
      <c r="B7964" s="17">
        <v>0.32067622340000002</v>
      </c>
      <c r="C7964" s="17">
        <v>0.25578427339999998</v>
      </c>
      <c r="D7964" s="17">
        <v>0.24178263589999999</v>
      </c>
      <c r="E7964" s="74">
        <v>0.23171552549999999</v>
      </c>
      <c r="F7964" s="74">
        <v>0.21929913049999999</v>
      </c>
      <c r="G7964" s="17">
        <v>0.24950749850000001</v>
      </c>
      <c r="J7964" s="74"/>
      <c r="K7964" s="73"/>
      <c r="L7964" s="73"/>
      <c r="M7964" s="73"/>
      <c r="N7964" s="73"/>
      <c r="O7964" s="69"/>
      <c r="P7964" s="69"/>
      <c r="Q7964" s="69"/>
      <c r="R7964" s="69"/>
      <c r="S7964" s="69"/>
      <c r="T7964" s="69"/>
      <c r="U7964" s="69"/>
      <c r="V7964" s="72"/>
      <c r="W7964" s="71"/>
      <c r="X7964" s="71"/>
    </row>
    <row r="7965" spans="1:24" ht="15.75" thickBot="1">
      <c r="A7965" s="3">
        <v>0.79569999999999996</v>
      </c>
      <c r="B7965" s="17">
        <v>0.32081312010000002</v>
      </c>
      <c r="C7965" s="17">
        <v>0.25591228259999999</v>
      </c>
      <c r="D7965" s="17">
        <v>0.24190869819999999</v>
      </c>
      <c r="E7965" s="74">
        <v>0.23182123260000001</v>
      </c>
      <c r="F7965" s="74">
        <v>0.21942195119999999</v>
      </c>
      <c r="G7965" s="17">
        <v>0.24961974310000001</v>
      </c>
      <c r="J7965" s="74"/>
      <c r="K7965" s="73"/>
      <c r="L7965" s="73"/>
      <c r="M7965" s="73"/>
      <c r="N7965" s="73"/>
      <c r="O7965" s="69"/>
      <c r="P7965" s="69"/>
      <c r="Q7965" s="69"/>
      <c r="R7965" s="69"/>
      <c r="S7965" s="69"/>
      <c r="T7965" s="69"/>
      <c r="U7965" s="69"/>
      <c r="V7965" s="72"/>
      <c r="W7965" s="71"/>
      <c r="X7965" s="71"/>
    </row>
    <row r="7966" spans="1:24" ht="15.75" thickBot="1">
      <c r="A7966" s="3">
        <v>0.79579999999999995</v>
      </c>
      <c r="B7966" s="17">
        <v>0.32095005679999999</v>
      </c>
      <c r="C7966" s="17">
        <v>0.25604033700000001</v>
      </c>
      <c r="D7966" s="17">
        <v>0.24203480660000001</v>
      </c>
      <c r="E7966" s="74">
        <v>0.23192697949999999</v>
      </c>
      <c r="F7966" s="74">
        <v>0.21954481989999999</v>
      </c>
      <c r="G7966" s="17">
        <v>0.24973202799999999</v>
      </c>
      <c r="J7966" s="74"/>
      <c r="K7966" s="73"/>
      <c r="L7966" s="73"/>
      <c r="M7966" s="73"/>
      <c r="N7966" s="73"/>
      <c r="O7966" s="69"/>
      <c r="P7966" s="69"/>
      <c r="Q7966" s="69"/>
      <c r="R7966" s="69"/>
      <c r="S7966" s="69"/>
      <c r="T7966" s="69"/>
      <c r="U7966" s="69"/>
      <c r="V7966" s="72"/>
      <c r="W7966" s="71"/>
      <c r="X7966" s="71"/>
    </row>
    <row r="7967" spans="1:24" ht="15.75" thickBot="1">
      <c r="A7967" s="3">
        <v>0.79590000000000005</v>
      </c>
      <c r="B7967" s="17">
        <v>0.32108703329999999</v>
      </c>
      <c r="C7967" s="17">
        <v>0.25616843649999999</v>
      </c>
      <c r="D7967" s="17">
        <v>0.2421609613</v>
      </c>
      <c r="E7967" s="74">
        <v>0.2320327663</v>
      </c>
      <c r="F7967" s="74">
        <v>0.2196677366</v>
      </c>
      <c r="G7967" s="17">
        <v>0.24984435320000001</v>
      </c>
      <c r="J7967" s="74"/>
      <c r="K7967" s="73"/>
      <c r="L7967" s="73"/>
      <c r="M7967" s="73"/>
      <c r="N7967" s="73"/>
      <c r="O7967" s="69"/>
      <c r="P7967" s="69"/>
      <c r="Q7967" s="69"/>
      <c r="R7967" s="69"/>
      <c r="S7967" s="69"/>
      <c r="T7967" s="69"/>
      <c r="U7967" s="69"/>
      <c r="V7967" s="72"/>
      <c r="W7967" s="71"/>
      <c r="X7967" s="71"/>
    </row>
    <row r="7968" spans="1:24" ht="15.75" thickBot="1">
      <c r="A7968" s="3">
        <v>0.79600000000000004</v>
      </c>
      <c r="B7968" s="17">
        <v>0.32122404989999997</v>
      </c>
      <c r="C7968" s="17">
        <v>0.25629658109999998</v>
      </c>
      <c r="D7968" s="17">
        <v>0.24228716240000001</v>
      </c>
      <c r="E7968" s="74">
        <v>0.232138593</v>
      </c>
      <c r="F7968" s="74">
        <v>0.21979070149999999</v>
      </c>
      <c r="G7968" s="17">
        <v>0.24995671880000001</v>
      </c>
      <c r="J7968" s="74"/>
      <c r="K7968" s="73"/>
      <c r="L7968" s="73"/>
      <c r="M7968" s="73"/>
      <c r="N7968" s="73"/>
      <c r="O7968" s="69"/>
      <c r="P7968" s="69"/>
      <c r="Q7968" s="69"/>
      <c r="R7968" s="69"/>
      <c r="S7968" s="69"/>
      <c r="T7968" s="69"/>
      <c r="U7968" s="69"/>
      <c r="V7968" s="72"/>
      <c r="W7968" s="71"/>
      <c r="X7968" s="71"/>
    </row>
    <row r="7969" spans="1:24" ht="15.75" thickBot="1">
      <c r="A7969" s="3">
        <v>0.79610000000000003</v>
      </c>
      <c r="B7969" s="17">
        <v>0.32136110649999999</v>
      </c>
      <c r="C7969" s="17">
        <v>0.25642477089999999</v>
      </c>
      <c r="D7969" s="17">
        <v>0.2424134097</v>
      </c>
      <c r="E7969" s="74">
        <v>0.23224445960000001</v>
      </c>
      <c r="F7969" s="74">
        <v>0.2199137145</v>
      </c>
      <c r="G7969" s="17">
        <v>0.25006912469999998</v>
      </c>
      <c r="J7969" s="74"/>
      <c r="K7969" s="73"/>
      <c r="L7969" s="73"/>
      <c r="M7969" s="73"/>
      <c r="N7969" s="73"/>
      <c r="O7969" s="69"/>
      <c r="P7969" s="69"/>
      <c r="Q7969" s="69"/>
      <c r="R7969" s="69"/>
      <c r="S7969" s="69"/>
      <c r="T7969" s="69"/>
      <c r="U7969" s="69"/>
      <c r="V7969" s="72"/>
      <c r="W7969" s="71"/>
      <c r="X7969" s="71"/>
    </row>
    <row r="7970" spans="1:24" ht="15.75" thickBot="1">
      <c r="A7970" s="3">
        <v>0.79620000000000002</v>
      </c>
      <c r="B7970" s="17">
        <v>0.32149820309999999</v>
      </c>
      <c r="C7970" s="17">
        <v>0.25655300599999997</v>
      </c>
      <c r="D7970" s="17">
        <v>0.24253970350000001</v>
      </c>
      <c r="E7970" s="74">
        <v>0.2323503663</v>
      </c>
      <c r="F7970" s="74">
        <v>0.2200367758</v>
      </c>
      <c r="G7970" s="17">
        <v>0.2501815711</v>
      </c>
      <c r="J7970" s="74"/>
      <c r="K7970" s="73"/>
      <c r="L7970" s="73"/>
      <c r="M7970" s="73"/>
      <c r="N7970" s="73"/>
      <c r="O7970" s="69"/>
      <c r="P7970" s="69"/>
      <c r="Q7970" s="69"/>
      <c r="R7970" s="69"/>
      <c r="S7970" s="69"/>
      <c r="T7970" s="69"/>
      <c r="U7970" s="69"/>
      <c r="V7970" s="72"/>
      <c r="W7970" s="71"/>
      <c r="X7970" s="71"/>
    </row>
    <row r="7971" spans="1:24" ht="15.75" thickBot="1">
      <c r="A7971" s="3">
        <v>0.79630000000000001</v>
      </c>
      <c r="B7971" s="17">
        <v>0.32163533979999998</v>
      </c>
      <c r="C7971" s="17">
        <v>0.25668128639999999</v>
      </c>
      <c r="D7971" s="17">
        <v>0.24266604359999999</v>
      </c>
      <c r="E7971" s="74">
        <v>0.232456313</v>
      </c>
      <c r="F7971" s="74">
        <v>0.2201598853</v>
      </c>
      <c r="G7971" s="17">
        <v>0.25029405799999999</v>
      </c>
      <c r="J7971" s="74"/>
      <c r="K7971" s="73"/>
      <c r="L7971" s="73"/>
      <c r="M7971" s="73"/>
      <c r="N7971" s="73"/>
      <c r="O7971" s="69"/>
      <c r="P7971" s="69"/>
      <c r="Q7971" s="69"/>
      <c r="R7971" s="69"/>
      <c r="S7971" s="69"/>
      <c r="T7971" s="69"/>
      <c r="U7971" s="69"/>
      <c r="V7971" s="72"/>
      <c r="W7971" s="71"/>
      <c r="X7971" s="71"/>
    </row>
    <row r="7972" spans="1:24" ht="15.75" thickBot="1">
      <c r="A7972" s="3">
        <v>0.7964</v>
      </c>
      <c r="B7972" s="17">
        <v>0.32177251670000001</v>
      </c>
      <c r="C7972" s="17">
        <v>0.25680961209999997</v>
      </c>
      <c r="D7972" s="17">
        <v>0.2427924303</v>
      </c>
      <c r="E7972" s="74">
        <v>0.2325622997</v>
      </c>
      <c r="F7972" s="74">
        <v>0.22028304309999999</v>
      </c>
      <c r="G7972" s="17">
        <v>0.2504065855</v>
      </c>
      <c r="J7972" s="74"/>
      <c r="K7972" s="73"/>
      <c r="L7972" s="73"/>
      <c r="M7972" s="73"/>
      <c r="N7972" s="73"/>
      <c r="O7972" s="69"/>
      <c r="P7972" s="69"/>
      <c r="Q7972" s="69"/>
      <c r="R7972" s="69"/>
      <c r="S7972" s="69"/>
      <c r="T7972" s="69"/>
      <c r="U7972" s="69"/>
      <c r="V7972" s="72"/>
      <c r="W7972" s="71"/>
      <c r="X7972" s="71"/>
    </row>
    <row r="7973" spans="1:24" ht="15.75" thickBot="1">
      <c r="A7973" s="3">
        <v>0.79649999999999999</v>
      </c>
      <c r="B7973" s="17">
        <v>0.32190973379999999</v>
      </c>
      <c r="C7973" s="17">
        <v>0.2569379832</v>
      </c>
      <c r="D7973" s="17">
        <v>0.2429188635</v>
      </c>
      <c r="E7973" s="74">
        <v>0.2326683266</v>
      </c>
      <c r="F7973" s="74">
        <v>0.2204062493</v>
      </c>
      <c r="G7973" s="17">
        <v>0.25051915349999998</v>
      </c>
      <c r="J7973" s="74"/>
      <c r="K7973" s="73"/>
      <c r="L7973" s="73"/>
      <c r="M7973" s="73"/>
      <c r="N7973" s="73"/>
      <c r="O7973" s="69"/>
      <c r="P7973" s="69"/>
      <c r="Q7973" s="69"/>
      <c r="R7973" s="69"/>
      <c r="S7973" s="69"/>
      <c r="T7973" s="69"/>
      <c r="U7973" s="69"/>
      <c r="V7973" s="72"/>
      <c r="W7973" s="71"/>
      <c r="X7973" s="71"/>
    </row>
    <row r="7974" spans="1:24" ht="15.75" thickBot="1">
      <c r="A7974" s="3">
        <v>0.79659999999999997</v>
      </c>
      <c r="B7974" s="17">
        <v>0.32204699110000001</v>
      </c>
      <c r="C7974" s="17">
        <v>0.25706639980000001</v>
      </c>
      <c r="D7974" s="17">
        <v>0.24304534320000001</v>
      </c>
      <c r="E7974" s="74">
        <v>0.2327743937</v>
      </c>
      <c r="F7974" s="74">
        <v>0.22052950390000001</v>
      </c>
      <c r="G7974" s="17">
        <v>0.25063176209999999</v>
      </c>
      <c r="J7974" s="74"/>
      <c r="K7974" s="73"/>
      <c r="L7974" s="73"/>
      <c r="M7974" s="73"/>
      <c r="N7974" s="73"/>
      <c r="O7974" s="69"/>
      <c r="P7974" s="69"/>
      <c r="Q7974" s="69"/>
      <c r="R7974" s="69"/>
      <c r="S7974" s="69"/>
      <c r="T7974" s="69"/>
      <c r="U7974" s="69"/>
      <c r="V7974" s="72"/>
      <c r="W7974" s="71"/>
      <c r="X7974" s="71"/>
    </row>
    <row r="7975" spans="1:24" ht="15.75" thickBot="1">
      <c r="A7975" s="3">
        <v>0.79669999999999996</v>
      </c>
      <c r="B7975" s="17">
        <v>0.32218428869999999</v>
      </c>
      <c r="C7975" s="17">
        <v>0.25719486180000001</v>
      </c>
      <c r="D7975" s="17">
        <v>0.24317186960000001</v>
      </c>
      <c r="E7975" s="74">
        <v>0.23288050099999999</v>
      </c>
      <c r="F7975" s="74">
        <v>0.22065280700000001</v>
      </c>
      <c r="G7975" s="17">
        <v>0.25074441139999998</v>
      </c>
      <c r="J7975" s="74"/>
      <c r="K7975" s="73"/>
      <c r="L7975" s="73"/>
      <c r="M7975" s="73"/>
      <c r="N7975" s="73"/>
      <c r="O7975" s="69"/>
      <c r="P7975" s="69"/>
      <c r="Q7975" s="69"/>
      <c r="R7975" s="69"/>
      <c r="S7975" s="69"/>
      <c r="T7975" s="69"/>
      <c r="U7975" s="69"/>
      <c r="V7975" s="72"/>
      <c r="W7975" s="71"/>
      <c r="X7975" s="71"/>
    </row>
    <row r="7976" spans="1:24" ht="15.75" thickBot="1">
      <c r="A7976" s="3">
        <v>0.79679999999999995</v>
      </c>
      <c r="B7976" s="17">
        <v>0.32232162650000001</v>
      </c>
      <c r="C7976" s="17">
        <v>0.25732336929999999</v>
      </c>
      <c r="D7976" s="17">
        <v>0.2432984426</v>
      </c>
      <c r="E7976" s="74">
        <v>0.23298664860000001</v>
      </c>
      <c r="F7976" s="74">
        <v>0.22077615859999999</v>
      </c>
      <c r="G7976" s="17">
        <v>0.2508571014</v>
      </c>
      <c r="J7976" s="74"/>
      <c r="K7976" s="73"/>
      <c r="L7976" s="73"/>
      <c r="M7976" s="73"/>
      <c r="N7976" s="73"/>
      <c r="O7976" s="69"/>
      <c r="P7976" s="69"/>
      <c r="Q7976" s="69"/>
      <c r="R7976" s="69"/>
      <c r="S7976" s="69"/>
      <c r="T7976" s="69"/>
      <c r="U7976" s="69"/>
      <c r="V7976" s="72"/>
      <c r="W7976" s="71"/>
      <c r="X7976" s="71"/>
    </row>
    <row r="7977" spans="1:24" ht="15.75" thickBot="1">
      <c r="A7977" s="3">
        <v>0.79690000000000005</v>
      </c>
      <c r="B7977" s="17">
        <v>0.3224590048</v>
      </c>
      <c r="C7977" s="17">
        <v>0.25745192239999998</v>
      </c>
      <c r="D7977" s="17">
        <v>0.2434250624</v>
      </c>
      <c r="E7977" s="74">
        <v>0.2330928364</v>
      </c>
      <c r="F7977" s="74">
        <v>0.2208995587</v>
      </c>
      <c r="G7977" s="17">
        <v>0.25096983210000001</v>
      </c>
      <c r="J7977" s="74"/>
      <c r="K7977" s="73"/>
      <c r="L7977" s="73"/>
      <c r="M7977" s="73"/>
      <c r="N7977" s="73"/>
      <c r="O7977" s="69"/>
      <c r="P7977" s="69"/>
      <c r="Q7977" s="69"/>
      <c r="R7977" s="69"/>
      <c r="S7977" s="69"/>
      <c r="T7977" s="69"/>
      <c r="U7977" s="69"/>
      <c r="V7977" s="72"/>
      <c r="W7977" s="71"/>
      <c r="X7977" s="71"/>
    </row>
    <row r="7978" spans="1:24" ht="15.75" thickBot="1">
      <c r="A7978" s="3">
        <v>0.79700000000000004</v>
      </c>
      <c r="B7978" s="17">
        <v>0.3225964234</v>
      </c>
      <c r="C7978" s="17">
        <v>0.25758052120000002</v>
      </c>
      <c r="D7978" s="17">
        <v>0.24355172889999999</v>
      </c>
      <c r="E7978" s="74">
        <v>0.23319906460000001</v>
      </c>
      <c r="F7978" s="74">
        <v>0.22102300750000001</v>
      </c>
      <c r="G7978" s="17">
        <v>0.25108260360000001</v>
      </c>
      <c r="J7978" s="74"/>
      <c r="K7978" s="73"/>
      <c r="L7978" s="73"/>
      <c r="M7978" s="73"/>
      <c r="N7978" s="73"/>
      <c r="O7978" s="69"/>
      <c r="P7978" s="69"/>
      <c r="Q7978" s="69"/>
      <c r="R7978" s="69"/>
      <c r="S7978" s="69"/>
      <c r="T7978" s="69"/>
      <c r="U7978" s="69"/>
      <c r="V7978" s="72"/>
      <c r="W7978" s="71"/>
      <c r="X7978" s="71"/>
    </row>
    <row r="7979" spans="1:24" ht="15.75" thickBot="1">
      <c r="A7979" s="3">
        <v>0.79710000000000003</v>
      </c>
      <c r="B7979" s="17">
        <v>0.32273388240000001</v>
      </c>
      <c r="C7979" s="17">
        <v>0.25770916560000001</v>
      </c>
      <c r="D7979" s="17">
        <v>0.24367844220000001</v>
      </c>
      <c r="E7979" s="74">
        <v>0.2333053333</v>
      </c>
      <c r="F7979" s="74">
        <v>0.22114650490000001</v>
      </c>
      <c r="G7979" s="17">
        <v>0.251195416</v>
      </c>
      <c r="J7979" s="74"/>
      <c r="K7979" s="73"/>
      <c r="L7979" s="73"/>
      <c r="M7979" s="73"/>
      <c r="N7979" s="73"/>
      <c r="O7979" s="69"/>
      <c r="P7979" s="69"/>
      <c r="Q7979" s="69"/>
      <c r="R7979" s="69"/>
      <c r="S7979" s="69"/>
      <c r="T7979" s="69"/>
      <c r="U7979" s="69"/>
      <c r="V7979" s="72"/>
      <c r="W7979" s="71"/>
      <c r="X7979" s="71"/>
    </row>
    <row r="7980" spans="1:24" ht="15.75" thickBot="1">
      <c r="A7980" s="3">
        <v>0.79720000000000002</v>
      </c>
      <c r="B7980" s="17">
        <v>0.32287138189999998</v>
      </c>
      <c r="C7980" s="17">
        <v>0.25783785570000001</v>
      </c>
      <c r="D7980" s="17">
        <v>0.2438052024</v>
      </c>
      <c r="E7980" s="74">
        <v>0.2334116423</v>
      </c>
      <c r="F7980" s="74">
        <v>0.221270051</v>
      </c>
      <c r="G7980" s="17">
        <v>0.25130826919999999</v>
      </c>
      <c r="J7980" s="74"/>
      <c r="K7980" s="73"/>
      <c r="L7980" s="73"/>
      <c r="M7980" s="73"/>
      <c r="N7980" s="73"/>
      <c r="O7980" s="69"/>
      <c r="P7980" s="69"/>
      <c r="Q7980" s="69"/>
      <c r="R7980" s="69"/>
      <c r="S7980" s="69"/>
      <c r="T7980" s="69"/>
      <c r="U7980" s="69"/>
      <c r="V7980" s="72"/>
      <c r="W7980" s="71"/>
      <c r="X7980" s="71"/>
    </row>
    <row r="7981" spans="1:24" ht="15.75" thickBot="1">
      <c r="A7981" s="3">
        <v>0.79730000000000001</v>
      </c>
      <c r="B7981" s="17">
        <v>0.32300892199999998</v>
      </c>
      <c r="C7981" s="17">
        <v>0.25796659160000002</v>
      </c>
      <c r="D7981" s="17">
        <v>0.24393200949999999</v>
      </c>
      <c r="E7981" s="74">
        <v>0.23351799179999999</v>
      </c>
      <c r="F7981" s="74">
        <v>0.22139364589999999</v>
      </c>
      <c r="G7981" s="17">
        <v>0.25142116339999998</v>
      </c>
      <c r="J7981" s="74"/>
      <c r="K7981" s="73"/>
      <c r="L7981" s="73"/>
      <c r="M7981" s="73"/>
      <c r="N7981" s="73"/>
      <c r="O7981" s="69"/>
      <c r="P7981" s="69"/>
      <c r="Q7981" s="69"/>
      <c r="R7981" s="69"/>
      <c r="S7981" s="69"/>
      <c r="T7981" s="69"/>
      <c r="U7981" s="69"/>
      <c r="V7981" s="72"/>
      <c r="W7981" s="71"/>
      <c r="X7981" s="71"/>
    </row>
    <row r="7982" spans="1:24" ht="15.75" thickBot="1">
      <c r="A7982" s="3">
        <v>0.7974</v>
      </c>
      <c r="B7982" s="17">
        <v>0.3231465026</v>
      </c>
      <c r="C7982" s="17">
        <v>0.25809537319999998</v>
      </c>
      <c r="D7982" s="17">
        <v>0.2440588635</v>
      </c>
      <c r="E7982" s="74">
        <v>0.23362438190000001</v>
      </c>
      <c r="F7982" s="74">
        <v>0.22151728949999999</v>
      </c>
      <c r="G7982" s="17">
        <v>0.25153409850000003</v>
      </c>
      <c r="J7982" s="74"/>
      <c r="K7982" s="73"/>
      <c r="L7982" s="73"/>
      <c r="M7982" s="73"/>
      <c r="N7982" s="73"/>
      <c r="O7982" s="69"/>
      <c r="P7982" s="69"/>
      <c r="Q7982" s="69"/>
      <c r="R7982" s="69"/>
      <c r="S7982" s="69"/>
      <c r="T7982" s="69"/>
      <c r="U7982" s="69"/>
      <c r="V7982" s="72"/>
      <c r="W7982" s="71"/>
      <c r="X7982" s="71"/>
    </row>
    <row r="7983" spans="1:24" ht="15.75" thickBot="1">
      <c r="A7983" s="3">
        <v>0.79749999999999999</v>
      </c>
      <c r="B7983" s="17">
        <v>0.32328412369999998</v>
      </c>
      <c r="C7983" s="17">
        <v>0.25822420070000002</v>
      </c>
      <c r="D7983" s="17">
        <v>0.24418576450000001</v>
      </c>
      <c r="E7983" s="74">
        <v>0.2337308125</v>
      </c>
      <c r="F7983" s="74">
        <v>0.22164098209999999</v>
      </c>
      <c r="G7983" s="17">
        <v>0.25164707469999997</v>
      </c>
      <c r="J7983" s="74"/>
      <c r="K7983" s="73"/>
      <c r="L7983" s="73"/>
      <c r="M7983" s="73"/>
      <c r="N7983" s="73"/>
      <c r="O7983" s="69"/>
      <c r="P7983" s="69"/>
      <c r="Q7983" s="69"/>
      <c r="R7983" s="69"/>
      <c r="S7983" s="69"/>
      <c r="T7983" s="69"/>
      <c r="U7983" s="69"/>
      <c r="V7983" s="72"/>
      <c r="W7983" s="71"/>
      <c r="X7983" s="71"/>
    </row>
    <row r="7984" spans="1:24" ht="15.75" thickBot="1">
      <c r="A7984" s="3">
        <v>0.79759999999999998</v>
      </c>
      <c r="B7984" s="17">
        <v>0.3234217855</v>
      </c>
      <c r="C7984" s="17">
        <v>0.25835307419999998</v>
      </c>
      <c r="D7984" s="17">
        <v>0.24431271260000001</v>
      </c>
      <c r="E7984" s="74">
        <v>0.23383728379999999</v>
      </c>
      <c r="F7984" s="74">
        <v>0.22176472350000001</v>
      </c>
      <c r="G7984" s="17">
        <v>0.25176009189999998</v>
      </c>
      <c r="J7984" s="74"/>
      <c r="K7984" s="73"/>
      <c r="L7984" s="73"/>
      <c r="M7984" s="73"/>
      <c r="N7984" s="73"/>
      <c r="O7984" s="69"/>
      <c r="P7984" s="69"/>
      <c r="Q7984" s="69"/>
      <c r="R7984" s="69"/>
      <c r="S7984" s="69"/>
      <c r="T7984" s="69"/>
      <c r="U7984" s="69"/>
      <c r="V7984" s="72"/>
      <c r="W7984" s="71"/>
      <c r="X7984" s="71"/>
    </row>
    <row r="7985" spans="1:24" ht="15.75" thickBot="1">
      <c r="A7985" s="3">
        <v>0.79769999999999996</v>
      </c>
      <c r="B7985" s="17">
        <v>0.32355948800000001</v>
      </c>
      <c r="C7985" s="17">
        <v>0.25848199350000001</v>
      </c>
      <c r="D7985" s="17">
        <v>0.24443970779999999</v>
      </c>
      <c r="E7985" s="74">
        <v>0.23394379570000001</v>
      </c>
      <c r="F7985" s="74">
        <v>0.22188851379999999</v>
      </c>
      <c r="G7985" s="17">
        <v>0.25187315020000001</v>
      </c>
      <c r="J7985" s="74"/>
      <c r="K7985" s="73"/>
      <c r="L7985" s="73"/>
      <c r="M7985" s="73"/>
      <c r="N7985" s="73"/>
      <c r="O7985" s="69"/>
      <c r="P7985" s="69"/>
      <c r="Q7985" s="69"/>
      <c r="R7985" s="69"/>
      <c r="S7985" s="69"/>
      <c r="T7985" s="69"/>
      <c r="U7985" s="69"/>
      <c r="V7985" s="72"/>
      <c r="W7985" s="71"/>
      <c r="X7985" s="71"/>
    </row>
    <row r="7986" spans="1:24" ht="15.75" thickBot="1">
      <c r="A7986" s="3">
        <v>0.79779999999999995</v>
      </c>
      <c r="B7986" s="17">
        <v>0.3236972313</v>
      </c>
      <c r="C7986" s="17">
        <v>0.25861095880000001</v>
      </c>
      <c r="D7986" s="17">
        <v>0.24456675010000001</v>
      </c>
      <c r="E7986" s="74">
        <v>0.23405034829999999</v>
      </c>
      <c r="F7986" s="74">
        <v>0.22201235320000001</v>
      </c>
      <c r="G7986" s="17">
        <v>0.2519862497</v>
      </c>
      <c r="J7986" s="74"/>
      <c r="K7986" s="73"/>
      <c r="L7986" s="73"/>
      <c r="M7986" s="73"/>
      <c r="N7986" s="73"/>
      <c r="O7986" s="69"/>
      <c r="P7986" s="69"/>
      <c r="Q7986" s="69"/>
      <c r="R7986" s="69"/>
      <c r="S7986" s="69"/>
      <c r="T7986" s="69"/>
      <c r="U7986" s="69"/>
      <c r="V7986" s="72"/>
      <c r="W7986" s="71"/>
      <c r="X7986" s="71"/>
    </row>
    <row r="7987" spans="1:24" ht="15.75" thickBot="1">
      <c r="A7987" s="3">
        <v>0.79790000000000005</v>
      </c>
      <c r="B7987" s="17">
        <v>0.32383501520000002</v>
      </c>
      <c r="C7987" s="17">
        <v>0.2587399702</v>
      </c>
      <c r="D7987" s="17">
        <v>0.24469383959999999</v>
      </c>
      <c r="E7987" s="74">
        <v>0.23415694170000001</v>
      </c>
      <c r="F7987" s="74">
        <v>0.22213624160000001</v>
      </c>
      <c r="G7987" s="17">
        <v>0.25209939040000001</v>
      </c>
      <c r="J7987" s="74"/>
      <c r="K7987" s="73"/>
      <c r="L7987" s="73"/>
      <c r="M7987" s="73"/>
      <c r="N7987" s="73"/>
      <c r="O7987" s="69"/>
      <c r="P7987" s="69"/>
      <c r="Q7987" s="69"/>
      <c r="R7987" s="69"/>
      <c r="S7987" s="69"/>
      <c r="T7987" s="69"/>
      <c r="U7987" s="69"/>
      <c r="V7987" s="72"/>
      <c r="W7987" s="71"/>
      <c r="X7987" s="71"/>
    </row>
    <row r="7988" spans="1:24" ht="15.75" thickBot="1">
      <c r="A7988" s="3">
        <v>0.79800000000000004</v>
      </c>
      <c r="B7988" s="17">
        <v>0.32397283999999998</v>
      </c>
      <c r="C7988" s="17">
        <v>0.25886902769999998</v>
      </c>
      <c r="D7988" s="17">
        <v>0.24482097629999999</v>
      </c>
      <c r="E7988" s="74">
        <v>0.23426357589999999</v>
      </c>
      <c r="F7988" s="74">
        <v>0.22226017919999999</v>
      </c>
      <c r="G7988" s="17">
        <v>0.25221257219999998</v>
      </c>
      <c r="J7988" s="74"/>
      <c r="K7988" s="73"/>
      <c r="L7988" s="73"/>
      <c r="M7988" s="73"/>
      <c r="N7988" s="73"/>
      <c r="O7988" s="69"/>
      <c r="P7988" s="69"/>
      <c r="Q7988" s="69"/>
      <c r="R7988" s="69"/>
      <c r="S7988" s="69"/>
      <c r="T7988" s="69"/>
      <c r="U7988" s="69"/>
      <c r="V7988" s="72"/>
      <c r="W7988" s="71"/>
      <c r="X7988" s="71"/>
    </row>
    <row r="7989" spans="1:24" ht="15.75" thickBot="1">
      <c r="A7989" s="3">
        <v>0.79810000000000003</v>
      </c>
      <c r="B7989" s="17">
        <v>0.32411070559999999</v>
      </c>
      <c r="C7989" s="17">
        <v>0.25899813119999998</v>
      </c>
      <c r="D7989" s="17">
        <v>0.2449481603</v>
      </c>
      <c r="E7989" s="74">
        <v>0.23437025089999999</v>
      </c>
      <c r="F7989" s="74">
        <v>0.22238416580000001</v>
      </c>
      <c r="G7989" s="17">
        <v>0.2523257954</v>
      </c>
      <c r="J7989" s="74"/>
      <c r="K7989" s="73"/>
      <c r="L7989" s="73"/>
      <c r="M7989" s="73"/>
      <c r="N7989" s="73"/>
      <c r="O7989" s="69"/>
      <c r="P7989" s="69"/>
      <c r="Q7989" s="69"/>
      <c r="R7989" s="69"/>
      <c r="S7989" s="69"/>
      <c r="T7989" s="69"/>
      <c r="U7989" s="69"/>
      <c r="V7989" s="72"/>
      <c r="W7989" s="71"/>
      <c r="X7989" s="71"/>
    </row>
    <row r="7990" spans="1:24" ht="15.75" thickBot="1">
      <c r="A7990" s="3">
        <v>0.79820000000000002</v>
      </c>
      <c r="B7990" s="17">
        <v>0.3242486121</v>
      </c>
      <c r="C7990" s="17">
        <v>0.25912728099999999</v>
      </c>
      <c r="D7990" s="17">
        <v>0.2450753916</v>
      </c>
      <c r="E7990" s="74">
        <v>0.23447696679999999</v>
      </c>
      <c r="F7990" s="74">
        <v>0.22250820169999999</v>
      </c>
      <c r="G7990" s="17">
        <v>0.25243905989999998</v>
      </c>
      <c r="J7990" s="74"/>
      <c r="K7990" s="73"/>
      <c r="L7990" s="73"/>
      <c r="M7990" s="73"/>
      <c r="N7990" s="73"/>
      <c r="O7990" s="69"/>
      <c r="P7990" s="69"/>
      <c r="Q7990" s="69"/>
      <c r="R7990" s="69"/>
      <c r="S7990" s="69"/>
      <c r="T7990" s="69"/>
      <c r="U7990" s="69"/>
      <c r="V7990" s="72"/>
      <c r="W7990" s="71"/>
      <c r="X7990" s="71"/>
    </row>
    <row r="7991" spans="1:24" ht="15.75" thickBot="1">
      <c r="A7991" s="3">
        <v>0.79830000000000001</v>
      </c>
      <c r="B7991" s="17">
        <v>0.32438655960000001</v>
      </c>
      <c r="C7991" s="17">
        <v>0.25925647689999998</v>
      </c>
      <c r="D7991" s="17">
        <v>0.24520267030000001</v>
      </c>
      <c r="E7991" s="74">
        <v>0.23458372359999999</v>
      </c>
      <c r="F7991" s="74">
        <v>0.2226322868</v>
      </c>
      <c r="G7991" s="17">
        <v>0.25255236580000001</v>
      </c>
      <c r="J7991" s="74"/>
      <c r="K7991" s="73"/>
      <c r="L7991" s="73"/>
      <c r="M7991" s="73"/>
      <c r="N7991" s="73"/>
      <c r="O7991" s="69"/>
      <c r="P7991" s="69"/>
      <c r="Q7991" s="69"/>
      <c r="R7991" s="69"/>
      <c r="S7991" s="69"/>
      <c r="T7991" s="69"/>
      <c r="U7991" s="69"/>
      <c r="V7991" s="72"/>
      <c r="W7991" s="71"/>
      <c r="X7991" s="71"/>
    </row>
    <row r="7992" spans="1:24" ht="15.75" thickBot="1">
      <c r="A7992" s="3">
        <v>0.7984</v>
      </c>
      <c r="B7992" s="17">
        <v>0.32452454800000002</v>
      </c>
      <c r="C7992" s="17">
        <v>0.25938571919999998</v>
      </c>
      <c r="D7992" s="17">
        <v>0.24532999650000001</v>
      </c>
      <c r="E7992" s="74">
        <v>0.23469052139999999</v>
      </c>
      <c r="F7992" s="74">
        <v>0.2227564212</v>
      </c>
      <c r="G7992" s="17">
        <v>0.25266571310000002</v>
      </c>
      <c r="J7992" s="74"/>
      <c r="K7992" s="73"/>
      <c r="L7992" s="73"/>
      <c r="M7992" s="73"/>
      <c r="N7992" s="73"/>
      <c r="O7992" s="69"/>
      <c r="P7992" s="69"/>
      <c r="Q7992" s="69"/>
      <c r="R7992" s="69"/>
      <c r="S7992" s="69"/>
      <c r="T7992" s="69"/>
      <c r="U7992" s="69"/>
      <c r="V7992" s="72"/>
      <c r="W7992" s="71"/>
      <c r="X7992" s="71"/>
    </row>
    <row r="7993" spans="1:24" ht="15.75" thickBot="1">
      <c r="A7993" s="3">
        <v>0.79849999999999999</v>
      </c>
      <c r="B7993" s="17">
        <v>0.32466257739999999</v>
      </c>
      <c r="C7993" s="17">
        <v>0.25951500770000002</v>
      </c>
      <c r="D7993" s="17">
        <v>0.24545737009999999</v>
      </c>
      <c r="E7993" s="74">
        <v>0.23479736030000001</v>
      </c>
      <c r="F7993" s="74">
        <v>0.22288060500000001</v>
      </c>
      <c r="G7993" s="17">
        <v>0.25277910190000002</v>
      </c>
      <c r="J7993" s="74"/>
      <c r="K7993" s="73"/>
      <c r="L7993" s="73"/>
      <c r="M7993" s="73"/>
      <c r="N7993" s="73"/>
      <c r="O7993" s="69"/>
      <c r="P7993" s="69"/>
      <c r="Q7993" s="69"/>
      <c r="R7993" s="69"/>
      <c r="S7993" s="69"/>
      <c r="T7993" s="69"/>
      <c r="U7993" s="69"/>
      <c r="V7993" s="72"/>
      <c r="W7993" s="71"/>
      <c r="X7993" s="71"/>
    </row>
    <row r="7994" spans="1:24" ht="15.75" thickBot="1">
      <c r="A7994" s="3">
        <v>0.79859999999999998</v>
      </c>
      <c r="B7994" s="17">
        <v>0.32480064780000001</v>
      </c>
      <c r="C7994" s="17">
        <v>0.25964434260000002</v>
      </c>
      <c r="D7994" s="17">
        <v>0.24558479120000001</v>
      </c>
      <c r="E7994" s="74">
        <v>0.2349042402</v>
      </c>
      <c r="F7994" s="74">
        <v>0.22300483809999999</v>
      </c>
      <c r="G7994" s="17">
        <v>0.25289253210000001</v>
      </c>
      <c r="J7994" s="74"/>
      <c r="K7994" s="73"/>
      <c r="L7994" s="73"/>
      <c r="M7994" s="73"/>
      <c r="N7994" s="73"/>
      <c r="O7994" s="69"/>
      <c r="P7994" s="69"/>
      <c r="Q7994" s="69"/>
      <c r="R7994" s="69"/>
      <c r="S7994" s="69"/>
      <c r="T7994" s="69"/>
      <c r="U7994" s="69"/>
      <c r="V7994" s="72"/>
      <c r="W7994" s="71"/>
      <c r="X7994" s="71"/>
    </row>
    <row r="7995" spans="1:24" ht="15.75" thickBot="1">
      <c r="A7995" s="3">
        <v>0.79869999999999997</v>
      </c>
      <c r="B7995" s="17">
        <v>0.3249387594</v>
      </c>
      <c r="C7995" s="17">
        <v>0.25977372389999998</v>
      </c>
      <c r="D7995" s="17">
        <v>0.24571225990000001</v>
      </c>
      <c r="E7995" s="74">
        <v>0.23501116120000001</v>
      </c>
      <c r="F7995" s="74">
        <v>0.22312912069999999</v>
      </c>
      <c r="G7995" s="17">
        <v>0.2530060039</v>
      </c>
      <c r="J7995" s="74"/>
      <c r="K7995" s="73"/>
      <c r="L7995" s="73"/>
      <c r="M7995" s="73"/>
      <c r="N7995" s="73"/>
      <c r="O7995" s="69"/>
      <c r="P7995" s="69"/>
      <c r="Q7995" s="69"/>
      <c r="R7995" s="69"/>
      <c r="S7995" s="69"/>
      <c r="T7995" s="69"/>
      <c r="U7995" s="69"/>
      <c r="V7995" s="72"/>
      <c r="W7995" s="71"/>
      <c r="X7995" s="71"/>
    </row>
    <row r="7996" spans="1:24" ht="15.75" thickBot="1">
      <c r="A7996" s="3">
        <v>0.79879999999999995</v>
      </c>
      <c r="B7996" s="17">
        <v>0.3250769121</v>
      </c>
      <c r="C7996" s="17">
        <v>0.2599031517</v>
      </c>
      <c r="D7996" s="17">
        <v>0.2458397762</v>
      </c>
      <c r="E7996" s="74">
        <v>0.23511812339999999</v>
      </c>
      <c r="F7996" s="74">
        <v>0.2232534528</v>
      </c>
      <c r="G7996" s="17">
        <v>0.25311951729999999</v>
      </c>
      <c r="J7996" s="74"/>
      <c r="K7996" s="73"/>
      <c r="L7996" s="73"/>
      <c r="M7996" s="73"/>
      <c r="N7996" s="73"/>
      <c r="O7996" s="69"/>
      <c r="P7996" s="69"/>
      <c r="Q7996" s="69"/>
      <c r="R7996" s="69"/>
      <c r="S7996" s="69"/>
      <c r="T7996" s="69"/>
      <c r="U7996" s="69"/>
      <c r="V7996" s="72"/>
      <c r="W7996" s="71"/>
      <c r="X7996" s="71"/>
    </row>
    <row r="7997" spans="1:24" ht="15.75" thickBot="1">
      <c r="A7997" s="3">
        <v>0.79890000000000005</v>
      </c>
      <c r="B7997" s="17">
        <v>0.32521510599999998</v>
      </c>
      <c r="C7997" s="17">
        <v>0.26003262599999999</v>
      </c>
      <c r="D7997" s="17">
        <v>0.2459673402</v>
      </c>
      <c r="E7997" s="74">
        <v>0.23522512670000001</v>
      </c>
      <c r="F7997" s="74">
        <v>0.2233778344</v>
      </c>
      <c r="G7997" s="17">
        <v>0.25323307239999998</v>
      </c>
      <c r="J7997" s="74"/>
      <c r="K7997" s="73"/>
      <c r="L7997" s="73"/>
      <c r="M7997" s="73"/>
      <c r="N7997" s="73"/>
      <c r="O7997" s="69"/>
      <c r="P7997" s="69"/>
      <c r="Q7997" s="69"/>
      <c r="R7997" s="69"/>
      <c r="S7997" s="69"/>
      <c r="T7997" s="69"/>
      <c r="U7997" s="69"/>
      <c r="V7997" s="72"/>
      <c r="W7997" s="71"/>
      <c r="X7997" s="71"/>
    </row>
    <row r="7998" spans="1:24" ht="15.75" thickBot="1">
      <c r="A7998" s="3">
        <v>0.79900000000000004</v>
      </c>
      <c r="B7998" s="17">
        <v>0.32535334100000002</v>
      </c>
      <c r="C7998" s="17">
        <v>0.26016214679999999</v>
      </c>
      <c r="D7998" s="17">
        <v>0.2460949519</v>
      </c>
      <c r="E7998" s="74">
        <v>0.23533217140000001</v>
      </c>
      <c r="F7998" s="74">
        <v>0.22350226570000001</v>
      </c>
      <c r="G7998" s="17">
        <v>0.25334666909999998</v>
      </c>
      <c r="J7998" s="74"/>
      <c r="K7998" s="73"/>
      <c r="L7998" s="73"/>
      <c r="M7998" s="73"/>
      <c r="N7998" s="73"/>
      <c r="O7998" s="69"/>
      <c r="P7998" s="69"/>
      <c r="Q7998" s="69"/>
      <c r="R7998" s="69"/>
      <c r="S7998" s="69"/>
      <c r="T7998" s="69"/>
      <c r="U7998" s="69"/>
      <c r="V7998" s="72"/>
      <c r="W7998" s="71"/>
      <c r="X7998" s="71"/>
    </row>
    <row r="7999" spans="1:24" ht="15.75" thickBot="1">
      <c r="A7999" s="3">
        <v>0.79910000000000003</v>
      </c>
      <c r="B7999" s="17">
        <v>0.32549161739999999</v>
      </c>
      <c r="C7999" s="17">
        <v>0.26029171420000002</v>
      </c>
      <c r="D7999" s="17">
        <v>0.24622261140000001</v>
      </c>
      <c r="E7999" s="74">
        <v>0.23543925730000001</v>
      </c>
      <c r="F7999" s="74">
        <v>0.22362674660000001</v>
      </c>
      <c r="G7999" s="17">
        <v>0.25346030759999999</v>
      </c>
      <c r="J7999" s="74"/>
      <c r="K7999" s="73"/>
      <c r="L7999" s="73"/>
      <c r="M7999" s="73"/>
      <c r="N7999" s="73"/>
      <c r="O7999" s="69"/>
      <c r="P7999" s="69"/>
      <c r="Q7999" s="69"/>
      <c r="R7999" s="69"/>
      <c r="S7999" s="69"/>
      <c r="T7999" s="69"/>
      <c r="U7999" s="69"/>
      <c r="V7999" s="72"/>
      <c r="W7999" s="71"/>
      <c r="X7999" s="71"/>
    </row>
    <row r="8000" spans="1:24" ht="15.75" thickBot="1">
      <c r="A8000" s="3">
        <v>0.79920000000000002</v>
      </c>
      <c r="B8000" s="17">
        <v>0.32562993509999999</v>
      </c>
      <c r="C8000" s="17">
        <v>0.26042132829999998</v>
      </c>
      <c r="D8000" s="17">
        <v>0.24635031869999999</v>
      </c>
      <c r="E8000" s="74">
        <v>0.23554638459999999</v>
      </c>
      <c r="F8000" s="74">
        <v>0.22375127710000001</v>
      </c>
      <c r="G8000" s="17">
        <v>0.25357398790000002</v>
      </c>
      <c r="J8000" s="74"/>
      <c r="K8000" s="73"/>
      <c r="L8000" s="73"/>
      <c r="M8000" s="73"/>
      <c r="N8000" s="73"/>
      <c r="O8000" s="69"/>
      <c r="P8000" s="69"/>
      <c r="Q8000" s="69"/>
      <c r="R8000" s="69"/>
      <c r="S8000" s="69"/>
      <c r="T8000" s="69"/>
      <c r="U8000" s="69"/>
      <c r="V8000" s="72"/>
      <c r="W8000" s="71"/>
      <c r="X8000" s="71"/>
    </row>
    <row r="8001" spans="1:24" ht="15.75" thickBot="1">
      <c r="A8001" s="3">
        <v>0.79930000000000001</v>
      </c>
      <c r="B8001" s="17">
        <v>0.32576829410000002</v>
      </c>
      <c r="C8001" s="17">
        <v>0.26055098900000001</v>
      </c>
      <c r="D8001" s="17">
        <v>0.2464780738</v>
      </c>
      <c r="E8001" s="74">
        <v>0.2356535532</v>
      </c>
      <c r="F8001" s="74">
        <v>0.2238758575</v>
      </c>
      <c r="G8001" s="17">
        <v>0.2536877099</v>
      </c>
      <c r="J8001" s="74"/>
      <c r="K8001" s="73"/>
      <c r="L8001" s="73"/>
      <c r="M8001" s="73"/>
      <c r="N8001" s="73"/>
      <c r="O8001" s="69"/>
      <c r="P8001" s="69"/>
      <c r="Q8001" s="69"/>
      <c r="R8001" s="69"/>
      <c r="S8001" s="69"/>
      <c r="T8001" s="69"/>
      <c r="U8001" s="69"/>
      <c r="V8001" s="72"/>
      <c r="W8001" s="71"/>
      <c r="X8001" s="71"/>
    </row>
    <row r="8002" spans="1:24" ht="15.75" thickBot="1">
      <c r="A8002" s="3">
        <v>0.7994</v>
      </c>
      <c r="B8002" s="17">
        <v>0.32590669449999998</v>
      </c>
      <c r="C8002" s="17">
        <v>0.26068069649999998</v>
      </c>
      <c r="D8002" s="17">
        <v>0.24660587689999999</v>
      </c>
      <c r="E8002" s="74">
        <v>0.23576076330000001</v>
      </c>
      <c r="F8002" s="74">
        <v>0.22400048759999999</v>
      </c>
      <c r="G8002" s="17">
        <v>0.25380147390000002</v>
      </c>
      <c r="J8002" s="74"/>
      <c r="K8002" s="73"/>
      <c r="L8002" s="73"/>
      <c r="M8002" s="73"/>
      <c r="N8002" s="73"/>
      <c r="O8002" s="69"/>
      <c r="P8002" s="69"/>
      <c r="Q8002" s="69"/>
      <c r="R8002" s="69"/>
      <c r="S8002" s="69"/>
      <c r="T8002" s="69"/>
      <c r="U8002" s="69"/>
      <c r="V8002" s="72"/>
      <c r="W8002" s="71"/>
      <c r="X8002" s="71"/>
    </row>
    <row r="8003" spans="1:24" ht="15.75" thickBot="1">
      <c r="A8003" s="3">
        <v>0.79949999999999999</v>
      </c>
      <c r="B8003" s="17">
        <v>0.32604513629999998</v>
      </c>
      <c r="C8003" s="17">
        <v>0.26081045079999998</v>
      </c>
      <c r="D8003" s="17">
        <v>0.2467337279</v>
      </c>
      <c r="E8003" s="74">
        <v>0.23586801490000001</v>
      </c>
      <c r="F8003" s="74">
        <v>0.22412516760000001</v>
      </c>
      <c r="G8003" s="17">
        <v>0.2539152798</v>
      </c>
      <c r="J8003" s="74"/>
      <c r="K8003" s="73"/>
      <c r="L8003" s="73"/>
      <c r="M8003" s="73"/>
      <c r="N8003" s="73"/>
      <c r="O8003" s="69"/>
      <c r="P8003" s="69"/>
      <c r="Q8003" s="69"/>
      <c r="R8003" s="69"/>
      <c r="S8003" s="69"/>
      <c r="T8003" s="69"/>
      <c r="U8003" s="69"/>
      <c r="V8003" s="72"/>
      <c r="W8003" s="71"/>
      <c r="X8003" s="71"/>
    </row>
    <row r="8004" spans="1:24" ht="15.75" thickBot="1">
      <c r="A8004" s="3">
        <v>0.79959999999999998</v>
      </c>
      <c r="B8004" s="17">
        <v>0.32618361959999997</v>
      </c>
      <c r="C8004" s="17">
        <v>0.26094025189999998</v>
      </c>
      <c r="D8004" s="17">
        <v>0.24686162689999999</v>
      </c>
      <c r="E8004" s="74">
        <v>0.23597530799999999</v>
      </c>
      <c r="F8004" s="74">
        <v>0.22424989749999999</v>
      </c>
      <c r="G8004" s="17">
        <v>0.25402912760000002</v>
      </c>
      <c r="J8004" s="74"/>
      <c r="K8004" s="73"/>
      <c r="L8004" s="73"/>
      <c r="M8004" s="73"/>
      <c r="N8004" s="73"/>
      <c r="O8004" s="69"/>
      <c r="P8004" s="69"/>
      <c r="Q8004" s="69"/>
      <c r="R8004" s="69"/>
      <c r="S8004" s="69"/>
      <c r="T8004" s="69"/>
      <c r="U8004" s="69"/>
      <c r="V8004" s="72"/>
      <c r="W8004" s="71"/>
      <c r="X8004" s="71"/>
    </row>
    <row r="8005" spans="1:24" ht="15.75" thickBot="1">
      <c r="A8005" s="3">
        <v>0.79969999999999997</v>
      </c>
      <c r="B8005" s="17">
        <v>0.32632214440000001</v>
      </c>
      <c r="C8005" s="17">
        <v>0.26107009990000002</v>
      </c>
      <c r="D8005" s="17">
        <v>0.24698957399999999</v>
      </c>
      <c r="E8005" s="74">
        <v>0.2360826426</v>
      </c>
      <c r="F8005" s="74">
        <v>0.22437467729999999</v>
      </c>
      <c r="G8005" s="17">
        <v>0.2541430174</v>
      </c>
      <c r="J8005" s="74"/>
      <c r="K8005" s="73"/>
      <c r="L8005" s="73"/>
      <c r="M8005" s="73"/>
      <c r="N8005" s="73"/>
      <c r="O8005" s="69"/>
      <c r="P8005" s="69"/>
      <c r="Q8005" s="69"/>
      <c r="R8005" s="69"/>
      <c r="S8005" s="69"/>
      <c r="T8005" s="69"/>
      <c r="U8005" s="69"/>
      <c r="V8005" s="72"/>
      <c r="W8005" s="71"/>
      <c r="X8005" s="71"/>
    </row>
    <row r="8006" spans="1:24" ht="15.75" thickBot="1">
      <c r="A8006" s="3">
        <v>0.79979999999999996</v>
      </c>
      <c r="B8006" s="17">
        <v>0.3264607108</v>
      </c>
      <c r="C8006" s="17">
        <v>0.2611999948</v>
      </c>
      <c r="D8006" s="17">
        <v>0.24711756909999999</v>
      </c>
      <c r="E8006" s="74">
        <v>0.23619001889999999</v>
      </c>
      <c r="F8006" s="74">
        <v>0.2244995071</v>
      </c>
      <c r="G8006" s="17">
        <v>0.25425694929999998</v>
      </c>
      <c r="J8006" s="74"/>
      <c r="K8006" s="73"/>
      <c r="L8006" s="73"/>
      <c r="M8006" s="73"/>
      <c r="N8006" s="73"/>
      <c r="O8006" s="69"/>
      <c r="P8006" s="69"/>
      <c r="Q8006" s="69"/>
      <c r="R8006" s="69"/>
      <c r="S8006" s="69"/>
      <c r="T8006" s="69"/>
      <c r="U8006" s="69"/>
      <c r="V8006" s="72"/>
      <c r="W8006" s="71"/>
      <c r="X8006" s="71"/>
    </row>
    <row r="8007" spans="1:24" ht="15.75" thickBot="1">
      <c r="A8007" s="3">
        <v>0.79990000000000006</v>
      </c>
      <c r="B8007" s="17">
        <v>0.32659931879999998</v>
      </c>
      <c r="C8007" s="17">
        <v>0.26132993669999999</v>
      </c>
      <c r="D8007" s="17">
        <v>0.24724561249999999</v>
      </c>
      <c r="E8007" s="74">
        <v>0.23629743689999999</v>
      </c>
      <c r="F8007" s="74">
        <v>0.22462438700000001</v>
      </c>
      <c r="G8007" s="17">
        <v>0.2543709233</v>
      </c>
      <c r="J8007" s="74"/>
      <c r="K8007" s="73"/>
      <c r="L8007" s="73"/>
      <c r="M8007" s="73"/>
      <c r="N8007" s="73"/>
      <c r="O8007" s="69"/>
      <c r="P8007" s="69"/>
      <c r="Q8007" s="69"/>
      <c r="R8007" s="69"/>
      <c r="S8007" s="69"/>
      <c r="T8007" s="69"/>
      <c r="U8007" s="69"/>
      <c r="V8007" s="72"/>
      <c r="W8007" s="71"/>
      <c r="X8007" s="71"/>
    </row>
    <row r="8008" spans="1:24" ht="15.75" thickBot="1">
      <c r="A8008" s="3">
        <v>0.8</v>
      </c>
      <c r="B8008" s="17">
        <v>0.32673796840000002</v>
      </c>
      <c r="C8008" s="17">
        <v>0.26145992559999998</v>
      </c>
      <c r="D8008" s="17">
        <v>0.247373704</v>
      </c>
      <c r="E8008" s="74">
        <v>0.23640489649999999</v>
      </c>
      <c r="F8008" s="74">
        <v>0.224749317</v>
      </c>
      <c r="G8008" s="17">
        <v>0.2544849394</v>
      </c>
      <c r="J8008" s="74"/>
      <c r="K8008" s="73"/>
      <c r="L8008" s="73"/>
      <c r="M8008" s="73"/>
      <c r="N8008" s="73"/>
      <c r="O8008" s="69"/>
      <c r="P8008" s="69"/>
      <c r="Q8008" s="69"/>
      <c r="R8008" s="69"/>
      <c r="S8008" s="69"/>
      <c r="T8008" s="69"/>
      <c r="U8008" s="69"/>
      <c r="V8008" s="72"/>
      <c r="W8008" s="71"/>
      <c r="X8008" s="71"/>
    </row>
    <row r="8009" spans="1:24" ht="15.75" thickBot="1">
      <c r="A8009" s="3">
        <v>0.80010000000000003</v>
      </c>
      <c r="B8009" s="17">
        <v>0.32687665970000002</v>
      </c>
      <c r="C8009" s="17">
        <v>0.26158996159999998</v>
      </c>
      <c r="D8009" s="17">
        <v>0.24750184380000001</v>
      </c>
      <c r="E8009" s="74">
        <v>0.2365123979</v>
      </c>
      <c r="F8009" s="74">
        <v>0.22487429719999999</v>
      </c>
      <c r="G8009" s="17">
        <v>0.2545989977</v>
      </c>
      <c r="J8009" s="74"/>
      <c r="K8009" s="73"/>
      <c r="L8009" s="73"/>
      <c r="M8009" s="73"/>
      <c r="N8009" s="73"/>
      <c r="O8009" s="69"/>
      <c r="P8009" s="69"/>
      <c r="Q8009" s="69"/>
      <c r="R8009" s="69"/>
      <c r="S8009" s="69"/>
      <c r="T8009" s="69"/>
      <c r="U8009" s="69"/>
      <c r="V8009" s="72"/>
      <c r="W8009" s="71"/>
      <c r="X8009" s="71"/>
    </row>
    <row r="8010" spans="1:24" ht="15.75" thickBot="1">
      <c r="A8010" s="3">
        <v>0.80020000000000002</v>
      </c>
      <c r="B8010" s="17">
        <v>0.32701539270000002</v>
      </c>
      <c r="C8010" s="17">
        <v>0.26172004469999999</v>
      </c>
      <c r="D8010" s="17">
        <v>0.24763003189999999</v>
      </c>
      <c r="E8010" s="74">
        <v>0.23661994119999999</v>
      </c>
      <c r="F8010" s="74">
        <v>0.22499932750000001</v>
      </c>
      <c r="G8010" s="17">
        <v>0.2547130983</v>
      </c>
      <c r="J8010" s="74"/>
      <c r="K8010" s="73"/>
      <c r="L8010" s="73"/>
      <c r="M8010" s="73"/>
      <c r="N8010" s="73"/>
      <c r="O8010" s="69"/>
      <c r="P8010" s="69"/>
      <c r="Q8010" s="69"/>
      <c r="R8010" s="69"/>
      <c r="S8010" s="69"/>
      <c r="T8010" s="69"/>
      <c r="U8010" s="69"/>
      <c r="V8010" s="72"/>
      <c r="W8010" s="71"/>
      <c r="X8010" s="71"/>
    </row>
    <row r="8011" spans="1:24" ht="15.75" thickBot="1">
      <c r="A8011" s="3">
        <v>0.80030000000000001</v>
      </c>
      <c r="B8011" s="17">
        <v>0.32715416759999999</v>
      </c>
      <c r="C8011" s="17">
        <v>0.26185017500000002</v>
      </c>
      <c r="D8011" s="17">
        <v>0.2477582683</v>
      </c>
      <c r="E8011" s="74">
        <v>0.23672752620000001</v>
      </c>
      <c r="F8011" s="74">
        <v>0.22512440810000001</v>
      </c>
      <c r="G8011" s="17">
        <v>0.2548272412</v>
      </c>
      <c r="J8011" s="74"/>
      <c r="K8011" s="73"/>
      <c r="L8011" s="73"/>
      <c r="M8011" s="73"/>
      <c r="N8011" s="73"/>
      <c r="O8011" s="69"/>
      <c r="P8011" s="69"/>
      <c r="Q8011" s="69"/>
      <c r="R8011" s="69"/>
      <c r="S8011" s="69"/>
      <c r="T8011" s="69"/>
      <c r="U8011" s="69"/>
      <c r="V8011" s="72"/>
      <c r="W8011" s="71"/>
      <c r="X8011" s="71"/>
    </row>
    <row r="8012" spans="1:24" ht="15.75" thickBot="1">
      <c r="A8012" s="3">
        <v>0.8004</v>
      </c>
      <c r="B8012" s="17">
        <v>0.32729298420000003</v>
      </c>
      <c r="C8012" s="17">
        <v>0.26198035250000001</v>
      </c>
      <c r="D8012" s="17">
        <v>0.24788655309999999</v>
      </c>
      <c r="E8012" s="74">
        <v>0.23683515320000001</v>
      </c>
      <c r="F8012" s="74">
        <v>0.225249539</v>
      </c>
      <c r="G8012" s="17">
        <v>0.2549414263</v>
      </c>
      <c r="J8012" s="74"/>
      <c r="K8012" s="73"/>
      <c r="L8012" s="73"/>
      <c r="M8012" s="73"/>
      <c r="N8012" s="73"/>
      <c r="O8012" s="69"/>
      <c r="P8012" s="69"/>
      <c r="Q8012" s="69"/>
      <c r="R8012" s="69"/>
      <c r="S8012" s="69"/>
      <c r="T8012" s="69"/>
      <c r="U8012" s="69"/>
      <c r="V8012" s="72"/>
      <c r="W8012" s="71"/>
      <c r="X8012" s="71"/>
    </row>
    <row r="8013" spans="1:24" ht="15.75" thickBot="1">
      <c r="A8013" s="3">
        <v>0.80049999999999999</v>
      </c>
      <c r="B8013" s="17">
        <v>0.32743184269999998</v>
      </c>
      <c r="C8013" s="17">
        <v>0.26211057729999998</v>
      </c>
      <c r="D8013" s="17">
        <v>0.2480148864</v>
      </c>
      <c r="E8013" s="74">
        <v>0.23694282210000001</v>
      </c>
      <c r="F8013" s="74">
        <v>0.2253747203</v>
      </c>
      <c r="G8013" s="17">
        <v>0.25505565390000001</v>
      </c>
      <c r="J8013" s="74"/>
      <c r="K8013" s="73"/>
      <c r="L8013" s="73"/>
      <c r="M8013" s="73"/>
      <c r="N8013" s="73"/>
      <c r="O8013" s="69"/>
      <c r="P8013" s="69"/>
      <c r="Q8013" s="69"/>
      <c r="R8013" s="69"/>
      <c r="S8013" s="69"/>
      <c r="T8013" s="69"/>
      <c r="U8013" s="69"/>
      <c r="V8013" s="72"/>
      <c r="W8013" s="71"/>
      <c r="X8013" s="71"/>
    </row>
    <row r="8014" spans="1:24" ht="15.75" thickBot="1">
      <c r="A8014" s="3">
        <v>0.80059999999999998</v>
      </c>
      <c r="B8014" s="17">
        <v>0.32757074310000001</v>
      </c>
      <c r="C8014" s="17">
        <v>0.26224084939999998</v>
      </c>
      <c r="D8014" s="17">
        <v>0.24814326819999999</v>
      </c>
      <c r="E8014" s="74">
        <v>0.23705053300000001</v>
      </c>
      <c r="F8014" s="74">
        <v>0.225499952</v>
      </c>
      <c r="G8014" s="17">
        <v>0.25516992379999998</v>
      </c>
      <c r="J8014" s="74"/>
      <c r="K8014" s="73"/>
      <c r="L8014" s="73"/>
      <c r="M8014" s="73"/>
      <c r="N8014" s="73"/>
      <c r="O8014" s="69"/>
      <c r="P8014" s="69"/>
      <c r="Q8014" s="69"/>
      <c r="R8014" s="69"/>
      <c r="S8014" s="69"/>
      <c r="T8014" s="69"/>
      <c r="U8014" s="69"/>
      <c r="V8014" s="72"/>
      <c r="W8014" s="71"/>
      <c r="X8014" s="71"/>
    </row>
    <row r="8015" spans="1:24" ht="15.75" thickBot="1">
      <c r="A8015" s="3">
        <v>0.80069999999999997</v>
      </c>
      <c r="B8015" s="17">
        <v>0.32770968540000001</v>
      </c>
      <c r="C8015" s="17">
        <v>0.2623711688</v>
      </c>
      <c r="D8015" s="17">
        <v>0.2482716985</v>
      </c>
      <c r="E8015" s="74">
        <v>0.23715828589999999</v>
      </c>
      <c r="F8015" s="74">
        <v>0.22562523409999999</v>
      </c>
      <c r="G8015" s="17">
        <v>0.25528423630000002</v>
      </c>
      <c r="J8015" s="74"/>
      <c r="K8015" s="73"/>
      <c r="L8015" s="73"/>
      <c r="M8015" s="73"/>
      <c r="N8015" s="73"/>
      <c r="O8015" s="69"/>
      <c r="P8015" s="69"/>
      <c r="Q8015" s="69"/>
      <c r="R8015" s="69"/>
      <c r="S8015" s="69"/>
      <c r="T8015" s="69"/>
      <c r="U8015" s="69"/>
      <c r="V8015" s="72"/>
      <c r="W8015" s="71"/>
      <c r="X8015" s="71"/>
    </row>
    <row r="8016" spans="1:24" ht="15.75" thickBot="1">
      <c r="A8016" s="3">
        <v>0.80079999999999996</v>
      </c>
      <c r="B8016" s="17">
        <v>0.32784866969999998</v>
      </c>
      <c r="C8016" s="17">
        <v>0.26250153570000001</v>
      </c>
      <c r="D8016" s="17">
        <v>0.24840017740000001</v>
      </c>
      <c r="E8016" s="74">
        <v>0.23726608090000001</v>
      </c>
      <c r="F8016" s="74">
        <v>0.2257505668</v>
      </c>
      <c r="G8016" s="17">
        <v>0.25539859129999998</v>
      </c>
      <c r="J8016" s="74"/>
      <c r="K8016" s="73"/>
      <c r="L8016" s="73"/>
      <c r="M8016" s="73"/>
      <c r="N8016" s="73"/>
      <c r="O8016" s="69"/>
      <c r="P8016" s="69"/>
      <c r="Q8016" s="69"/>
      <c r="R8016" s="69"/>
      <c r="S8016" s="69"/>
      <c r="T8016" s="69"/>
      <c r="U8016" s="69"/>
      <c r="V8016" s="72"/>
      <c r="W8016" s="71"/>
      <c r="X8016" s="71"/>
    </row>
    <row r="8017" spans="1:24" ht="15.75" thickBot="1">
      <c r="A8017" s="3">
        <v>0.80089999999999995</v>
      </c>
      <c r="B8017" s="17">
        <v>0.3279876961</v>
      </c>
      <c r="C8017" s="17">
        <v>0.26263195</v>
      </c>
      <c r="D8017" s="17">
        <v>0.24852870499999999</v>
      </c>
      <c r="E8017" s="74">
        <v>0.2373739181</v>
      </c>
      <c r="F8017" s="74">
        <v>0.22587594999999999</v>
      </c>
      <c r="G8017" s="17">
        <v>0.25551298880000001</v>
      </c>
      <c r="J8017" s="74"/>
      <c r="K8017" s="73"/>
      <c r="L8017" s="73"/>
      <c r="M8017" s="73"/>
      <c r="N8017" s="73"/>
      <c r="O8017" s="69"/>
      <c r="P8017" s="69"/>
      <c r="Q8017" s="69"/>
      <c r="R8017" s="69"/>
      <c r="S8017" s="69"/>
      <c r="T8017" s="69"/>
      <c r="U8017" s="69"/>
      <c r="V8017" s="72"/>
      <c r="W8017" s="71"/>
      <c r="X8017" s="71"/>
    </row>
    <row r="8018" spans="1:24" ht="15.75" thickBot="1">
      <c r="A8018" s="3">
        <v>0.80100000000000005</v>
      </c>
      <c r="B8018" s="17">
        <v>0.3281267645</v>
      </c>
      <c r="C8018" s="17">
        <v>0.26276241179999998</v>
      </c>
      <c r="D8018" s="17">
        <v>0.2486572813</v>
      </c>
      <c r="E8018" s="74">
        <v>0.2374817974</v>
      </c>
      <c r="F8018" s="74">
        <v>0.22600138389999999</v>
      </c>
      <c r="G8018" s="17">
        <v>0.25562742890000001</v>
      </c>
      <c r="J8018" s="74"/>
      <c r="K8018" s="73"/>
      <c r="L8018" s="73"/>
      <c r="M8018" s="73"/>
      <c r="N8018" s="73"/>
      <c r="O8018" s="69"/>
      <c r="P8018" s="69"/>
      <c r="Q8018" s="69"/>
      <c r="R8018" s="69"/>
      <c r="S8018" s="69"/>
      <c r="T8018" s="69"/>
      <c r="U8018" s="69"/>
      <c r="V8018" s="72"/>
      <c r="W8018" s="71"/>
      <c r="X8018" s="71"/>
    </row>
    <row r="8019" spans="1:24" ht="15.75" thickBot="1">
      <c r="A8019" s="3">
        <v>0.80110000000000003</v>
      </c>
      <c r="B8019" s="17">
        <v>0.32826587499999998</v>
      </c>
      <c r="C8019" s="17">
        <v>0.26289292120000002</v>
      </c>
      <c r="D8019" s="17">
        <v>0.2487859063</v>
      </c>
      <c r="E8019" s="74">
        <v>0.2375897189</v>
      </c>
      <c r="F8019" s="74">
        <v>0.22612686839999999</v>
      </c>
      <c r="G8019" s="17">
        <v>0.25574191169999999</v>
      </c>
      <c r="J8019" s="74"/>
      <c r="K8019" s="73"/>
      <c r="L8019" s="73"/>
      <c r="M8019" s="73"/>
      <c r="N8019" s="73"/>
      <c r="O8019" s="69"/>
      <c r="P8019" s="69"/>
      <c r="Q8019" s="69"/>
      <c r="R8019" s="69"/>
      <c r="S8019" s="69"/>
      <c r="T8019" s="69"/>
      <c r="U8019" s="69"/>
      <c r="V8019" s="72"/>
      <c r="W8019" s="71"/>
      <c r="X8019" s="71"/>
    </row>
    <row r="8020" spans="1:24" ht="15.75" thickBot="1">
      <c r="A8020" s="3">
        <v>0.80120000000000002</v>
      </c>
      <c r="B8020" s="17">
        <v>0.32840502780000003</v>
      </c>
      <c r="C8020" s="17">
        <v>0.26302347819999999</v>
      </c>
      <c r="D8020" s="17">
        <v>0.2489145801</v>
      </c>
      <c r="E8020" s="74">
        <v>0.2376976828</v>
      </c>
      <c r="F8020" s="74">
        <v>0.22625240360000001</v>
      </c>
      <c r="G8020" s="17">
        <v>0.25585643720000001</v>
      </c>
      <c r="J8020" s="74"/>
      <c r="K8020" s="73"/>
      <c r="L8020" s="73"/>
      <c r="M8020" s="73"/>
      <c r="N8020" s="73"/>
      <c r="O8020" s="69"/>
      <c r="P8020" s="69"/>
      <c r="Q8020" s="69"/>
      <c r="R8020" s="69"/>
      <c r="S8020" s="69"/>
      <c r="T8020" s="69"/>
      <c r="U8020" s="69"/>
      <c r="V8020" s="72"/>
      <c r="W8020" s="71"/>
      <c r="X8020" s="71"/>
    </row>
    <row r="8021" spans="1:24" ht="15.75" thickBot="1">
      <c r="A8021" s="3">
        <v>0.80130000000000001</v>
      </c>
      <c r="B8021" s="17">
        <v>0.3285442227</v>
      </c>
      <c r="C8021" s="17">
        <v>0.26315408280000002</v>
      </c>
      <c r="D8021" s="17">
        <v>0.2490433028</v>
      </c>
      <c r="E8021" s="74">
        <v>0.23780568890000001</v>
      </c>
      <c r="F8021" s="74">
        <v>0.2263779896</v>
      </c>
      <c r="G8021" s="17">
        <v>0.25597100540000001</v>
      </c>
      <c r="J8021" s="74"/>
      <c r="K8021" s="73"/>
      <c r="L8021" s="73"/>
      <c r="M8021" s="73"/>
      <c r="N8021" s="73"/>
      <c r="O8021" s="69"/>
      <c r="P8021" s="69"/>
      <c r="Q8021" s="69"/>
      <c r="R8021" s="69"/>
      <c r="S8021" s="69"/>
      <c r="T8021" s="69"/>
      <c r="U8021" s="69"/>
      <c r="V8021" s="72"/>
      <c r="W8021" s="71"/>
      <c r="X8021" s="71"/>
    </row>
    <row r="8022" spans="1:24" ht="15.75" thickBot="1">
      <c r="A8022" s="3">
        <v>0.8014</v>
      </c>
      <c r="B8022" s="17">
        <v>0.32868345980000002</v>
      </c>
      <c r="C8022" s="17">
        <v>0.26328473520000001</v>
      </c>
      <c r="D8022" s="17">
        <v>0.24917207429999999</v>
      </c>
      <c r="E8022" s="74">
        <v>0.23791373739999999</v>
      </c>
      <c r="F8022" s="74">
        <v>0.22650362639999999</v>
      </c>
      <c r="G8022" s="17">
        <v>0.2560856165</v>
      </c>
      <c r="J8022" s="74"/>
      <c r="K8022" s="73"/>
      <c r="L8022" s="73"/>
      <c r="M8022" s="73"/>
      <c r="N8022" s="73"/>
      <c r="O8022" s="69"/>
      <c r="P8022" s="69"/>
      <c r="Q8022" s="69"/>
      <c r="R8022" s="69"/>
      <c r="S8022" s="69"/>
      <c r="T8022" s="69"/>
      <c r="U8022" s="69"/>
      <c r="V8022" s="72"/>
      <c r="W8022" s="71"/>
      <c r="X8022" s="71"/>
    </row>
    <row r="8023" spans="1:24" ht="15.75" thickBot="1">
      <c r="A8023" s="3">
        <v>0.80149999999999999</v>
      </c>
      <c r="B8023" s="17">
        <v>0.3288227393</v>
      </c>
      <c r="C8023" s="17">
        <v>0.2634154353</v>
      </c>
      <c r="D8023" s="17">
        <v>0.24930089480000001</v>
      </c>
      <c r="E8023" s="74">
        <v>0.23802182829999999</v>
      </c>
      <c r="F8023" s="74">
        <v>0.22662931419999999</v>
      </c>
      <c r="G8023" s="17">
        <v>0.25620027039999999</v>
      </c>
      <c r="J8023" s="74"/>
      <c r="K8023" s="73"/>
      <c r="L8023" s="73"/>
      <c r="M8023" s="73"/>
      <c r="N8023" s="73"/>
      <c r="O8023" s="69"/>
      <c r="P8023" s="69"/>
      <c r="Q8023" s="69"/>
      <c r="R8023" s="69"/>
      <c r="S8023" s="69"/>
      <c r="T8023" s="69"/>
      <c r="U8023" s="69"/>
      <c r="V8023" s="72"/>
      <c r="W8023" s="71"/>
      <c r="X8023" s="71"/>
    </row>
    <row r="8024" spans="1:24" ht="15.75" thickBot="1">
      <c r="A8024" s="3">
        <v>0.80159999999999998</v>
      </c>
      <c r="B8024" s="17">
        <v>0.32896206109999998</v>
      </c>
      <c r="C8024" s="17">
        <v>0.26354618320000001</v>
      </c>
      <c r="D8024" s="17">
        <v>0.2494297643</v>
      </c>
      <c r="E8024" s="74">
        <v>0.2381299617</v>
      </c>
      <c r="F8024" s="74">
        <v>0.2267550528</v>
      </c>
      <c r="G8024" s="17">
        <v>0.25631496710000001</v>
      </c>
      <c r="J8024" s="74"/>
      <c r="K8024" s="73"/>
      <c r="L8024" s="73"/>
      <c r="M8024" s="73"/>
      <c r="N8024" s="73"/>
      <c r="O8024" s="69"/>
      <c r="P8024" s="69"/>
      <c r="Q8024" s="69"/>
      <c r="R8024" s="69"/>
      <c r="S8024" s="69"/>
      <c r="T8024" s="69"/>
      <c r="U8024" s="69"/>
      <c r="V8024" s="72"/>
      <c r="W8024" s="71"/>
      <c r="X8024" s="71"/>
    </row>
    <row r="8025" spans="1:24" ht="15.75" thickBot="1">
      <c r="A8025" s="3">
        <v>0.80169999999999997</v>
      </c>
      <c r="B8025" s="17">
        <v>0.32910142520000002</v>
      </c>
      <c r="C8025" s="17">
        <v>0.26367697890000003</v>
      </c>
      <c r="D8025" s="17">
        <v>0.2495586829</v>
      </c>
      <c r="E8025" s="74">
        <v>0.23823813760000001</v>
      </c>
      <c r="F8025" s="74">
        <v>0.2268808424</v>
      </c>
      <c r="G8025" s="17">
        <v>0.25642970679999999</v>
      </c>
      <c r="J8025" s="74"/>
      <c r="K8025" s="73"/>
      <c r="L8025" s="73"/>
      <c r="M8025" s="73"/>
      <c r="N8025" s="73"/>
      <c r="O8025" s="69"/>
      <c r="P8025" s="69"/>
      <c r="Q8025" s="69"/>
      <c r="R8025" s="69"/>
      <c r="S8025" s="69"/>
      <c r="T8025" s="69"/>
      <c r="U8025" s="69"/>
      <c r="V8025" s="72"/>
      <c r="W8025" s="71"/>
      <c r="X8025" s="71"/>
    </row>
    <row r="8026" spans="1:24" ht="15.75" thickBot="1">
      <c r="A8026" s="3">
        <v>0.80179999999999996</v>
      </c>
      <c r="B8026" s="17">
        <v>0.32924083180000002</v>
      </c>
      <c r="C8026" s="17">
        <v>0.26380782260000002</v>
      </c>
      <c r="D8026" s="17">
        <v>0.2496876505</v>
      </c>
      <c r="E8026" s="74">
        <v>0.23834635600000001</v>
      </c>
      <c r="F8026" s="74">
        <v>0.2270066831</v>
      </c>
      <c r="G8026" s="17">
        <v>0.25654448949999997</v>
      </c>
      <c r="J8026" s="74"/>
      <c r="K8026" s="73"/>
      <c r="L8026" s="73"/>
      <c r="M8026" s="73"/>
      <c r="N8026" s="73"/>
      <c r="O8026" s="69"/>
      <c r="P8026" s="69"/>
      <c r="Q8026" s="69"/>
      <c r="R8026" s="69"/>
      <c r="S8026" s="69"/>
      <c r="T8026" s="69"/>
      <c r="U8026" s="69"/>
      <c r="V8026" s="72"/>
      <c r="W8026" s="71"/>
      <c r="X8026" s="71"/>
    </row>
    <row r="8027" spans="1:24" ht="15.75" thickBot="1">
      <c r="A8027" s="3">
        <v>0.80189999999999995</v>
      </c>
      <c r="B8027" s="17">
        <v>0.32938028089999999</v>
      </c>
      <c r="C8027" s="17">
        <v>0.26393871410000003</v>
      </c>
      <c r="D8027" s="17">
        <v>0.24981666729999999</v>
      </c>
      <c r="E8027" s="74">
        <v>0.23845461709999999</v>
      </c>
      <c r="F8027" s="74">
        <v>0.22713257479999999</v>
      </c>
      <c r="G8027" s="17">
        <v>0.25665931530000002</v>
      </c>
      <c r="J8027" s="74"/>
      <c r="K8027" s="73"/>
      <c r="L8027" s="73"/>
      <c r="M8027" s="73"/>
      <c r="N8027" s="73"/>
      <c r="O8027" s="69"/>
      <c r="P8027" s="69"/>
      <c r="Q8027" s="69"/>
      <c r="R8027" s="69"/>
      <c r="S8027" s="69"/>
      <c r="T8027" s="69"/>
      <c r="U8027" s="69"/>
      <c r="V8027" s="72"/>
      <c r="W8027" s="71"/>
      <c r="X8027" s="71"/>
    </row>
    <row r="8028" spans="1:24" ht="15.75" thickBot="1">
      <c r="A8028" s="3">
        <v>0.80200000000000005</v>
      </c>
      <c r="B8028" s="17">
        <v>0.32951977240000002</v>
      </c>
      <c r="C8028" s="17">
        <v>0.26406965370000002</v>
      </c>
      <c r="D8028" s="17">
        <v>0.2499457333</v>
      </c>
      <c r="E8028" s="74">
        <v>0.23856292079999999</v>
      </c>
      <c r="F8028" s="74">
        <v>0.2272585177</v>
      </c>
      <c r="G8028" s="17">
        <v>0.25677418410000002</v>
      </c>
      <c r="J8028" s="74"/>
      <c r="K8028" s="73"/>
      <c r="L8028" s="73"/>
      <c r="M8028" s="73"/>
      <c r="N8028" s="73"/>
      <c r="O8028" s="69"/>
      <c r="P8028" s="69"/>
      <c r="Q8028" s="69"/>
      <c r="R8028" s="69"/>
      <c r="S8028" s="69"/>
      <c r="T8028" s="69"/>
      <c r="U8028" s="69"/>
      <c r="V8028" s="72"/>
      <c r="W8028" s="71"/>
      <c r="X8028" s="71"/>
    </row>
    <row r="8029" spans="1:24" ht="15.75" thickBot="1">
      <c r="A8029" s="3">
        <v>0.80210000000000004</v>
      </c>
      <c r="B8029" s="17">
        <v>0.32965930650000003</v>
      </c>
      <c r="C8029" s="17">
        <v>0.26420064139999999</v>
      </c>
      <c r="D8029" s="17">
        <v>0.25007484860000001</v>
      </c>
      <c r="E8029" s="74">
        <v>0.23867126720000001</v>
      </c>
      <c r="F8029" s="74">
        <v>0.22738451170000001</v>
      </c>
      <c r="G8029" s="17">
        <v>0.25688909599999998</v>
      </c>
      <c r="J8029" s="74"/>
      <c r="K8029" s="73"/>
      <c r="L8029" s="73"/>
      <c r="M8029" s="73"/>
      <c r="N8029" s="73"/>
      <c r="O8029" s="69"/>
      <c r="P8029" s="69"/>
      <c r="Q8029" s="69"/>
      <c r="R8029" s="69"/>
      <c r="S8029" s="69"/>
      <c r="T8029" s="69"/>
      <c r="U8029" s="69"/>
      <c r="V8029" s="72"/>
      <c r="W8029" s="71"/>
      <c r="X8029" s="71"/>
    </row>
    <row r="8030" spans="1:24" ht="15.75" thickBot="1">
      <c r="A8030" s="3">
        <v>0.80220000000000002</v>
      </c>
      <c r="B8030" s="17">
        <v>0.32979888330000001</v>
      </c>
      <c r="C8030" s="17">
        <v>0.2643316771</v>
      </c>
      <c r="D8030" s="17">
        <v>0.25020401310000001</v>
      </c>
      <c r="E8030" s="74">
        <v>0.2387796563</v>
      </c>
      <c r="F8030" s="74">
        <v>0.227510557</v>
      </c>
      <c r="G8030" s="17">
        <v>0.25700405120000003</v>
      </c>
      <c r="J8030" s="74"/>
      <c r="K8030" s="73"/>
      <c r="L8030" s="73"/>
      <c r="M8030" s="73"/>
      <c r="N8030" s="73"/>
      <c r="O8030" s="69"/>
      <c r="P8030" s="69"/>
      <c r="Q8030" s="69"/>
      <c r="R8030" s="69"/>
      <c r="S8030" s="69"/>
      <c r="T8030" s="69"/>
      <c r="U8030" s="69"/>
      <c r="V8030" s="72"/>
      <c r="W8030" s="71"/>
      <c r="X8030" s="71"/>
    </row>
    <row r="8031" spans="1:24" ht="15.75" thickBot="1">
      <c r="A8031" s="3">
        <v>0.80230000000000001</v>
      </c>
      <c r="B8031" s="17">
        <v>0.32993850260000002</v>
      </c>
      <c r="C8031" s="17">
        <v>0.26446276099999999</v>
      </c>
      <c r="D8031" s="17">
        <v>0.25033322699999999</v>
      </c>
      <c r="E8031" s="74">
        <v>0.23888808819999999</v>
      </c>
      <c r="F8031" s="74">
        <v>0.22763665359999999</v>
      </c>
      <c r="G8031" s="17">
        <v>0.25711904949999997</v>
      </c>
      <c r="J8031" s="74"/>
      <c r="K8031" s="73"/>
      <c r="L8031" s="73"/>
      <c r="M8031" s="73"/>
      <c r="N8031" s="73"/>
      <c r="O8031" s="69"/>
      <c r="P8031" s="69"/>
      <c r="Q8031" s="69"/>
      <c r="R8031" s="69"/>
      <c r="S8031" s="69"/>
      <c r="T8031" s="69"/>
      <c r="U8031" s="69"/>
      <c r="V8031" s="72"/>
      <c r="W8031" s="71"/>
      <c r="X8031" s="71"/>
    </row>
    <row r="8032" spans="1:24" ht="15.75" thickBot="1">
      <c r="A8032" s="3">
        <v>0.8024</v>
      </c>
      <c r="B8032" s="17">
        <v>0.33007816470000001</v>
      </c>
      <c r="C8032" s="17">
        <v>0.26459389309999998</v>
      </c>
      <c r="D8032" s="17">
        <v>0.25046249030000001</v>
      </c>
      <c r="E8032" s="74">
        <v>0.238996563</v>
      </c>
      <c r="F8032" s="74">
        <v>0.22776280160000001</v>
      </c>
      <c r="G8032" s="17">
        <v>0.25723409110000001</v>
      </c>
      <c r="J8032" s="74"/>
      <c r="K8032" s="73"/>
      <c r="L8032" s="73"/>
      <c r="M8032" s="73"/>
      <c r="N8032" s="73"/>
      <c r="O8032" s="69"/>
      <c r="P8032" s="69"/>
      <c r="Q8032" s="69"/>
      <c r="R8032" s="69"/>
      <c r="S8032" s="69"/>
      <c r="T8032" s="69"/>
      <c r="U8032" s="69"/>
      <c r="V8032" s="72"/>
      <c r="W8032" s="71"/>
      <c r="X8032" s="71"/>
    </row>
    <row r="8033" spans="1:24" ht="15.75" thickBot="1">
      <c r="A8033" s="3">
        <v>0.80249999999999999</v>
      </c>
      <c r="B8033" s="17">
        <v>0.33021786939999997</v>
      </c>
      <c r="C8033" s="17">
        <v>0.26472507340000001</v>
      </c>
      <c r="D8033" s="17">
        <v>0.25059180310000001</v>
      </c>
      <c r="E8033" s="74">
        <v>0.2391050807</v>
      </c>
      <c r="F8033" s="74">
        <v>0.22788900100000001</v>
      </c>
      <c r="G8033" s="17">
        <v>0.25734917600000001</v>
      </c>
      <c r="J8033" s="74"/>
      <c r="K8033" s="73"/>
      <c r="L8033" s="73"/>
      <c r="M8033" s="73"/>
      <c r="N8033" s="73"/>
      <c r="O8033" s="69"/>
      <c r="P8033" s="69"/>
      <c r="Q8033" s="69"/>
      <c r="R8033" s="69"/>
      <c r="S8033" s="69"/>
      <c r="T8033" s="69"/>
      <c r="U8033" s="69"/>
      <c r="V8033" s="72"/>
      <c r="W8033" s="71"/>
      <c r="X8033" s="71"/>
    </row>
    <row r="8034" spans="1:24" ht="15.75" thickBot="1">
      <c r="A8034" s="3">
        <v>0.80259999999999998</v>
      </c>
      <c r="B8034" s="17">
        <v>0.33035761699999999</v>
      </c>
      <c r="C8034" s="17">
        <v>0.26485630199999999</v>
      </c>
      <c r="D8034" s="17">
        <v>0.25072116529999999</v>
      </c>
      <c r="E8034" s="74">
        <v>0.2392136413</v>
      </c>
      <c r="F8034" s="74">
        <v>0.22801525180000001</v>
      </c>
      <c r="G8034" s="17">
        <v>0.2574643043</v>
      </c>
      <c r="J8034" s="74"/>
      <c r="K8034" s="73"/>
      <c r="L8034" s="73"/>
      <c r="M8034" s="73"/>
      <c r="N8034" s="73"/>
      <c r="O8034" s="69"/>
      <c r="P8034" s="69"/>
      <c r="Q8034" s="69"/>
      <c r="R8034" s="69"/>
      <c r="S8034" s="69"/>
      <c r="T8034" s="69"/>
      <c r="U8034" s="69"/>
      <c r="V8034" s="72"/>
      <c r="W8034" s="71"/>
      <c r="X8034" s="71"/>
    </row>
    <row r="8035" spans="1:24" ht="15.75" thickBot="1">
      <c r="A8035" s="3">
        <v>0.80269999999999997</v>
      </c>
      <c r="B8035" s="17">
        <v>0.3304974074</v>
      </c>
      <c r="C8035" s="17">
        <v>0.26498757899999997</v>
      </c>
      <c r="D8035" s="17">
        <v>0.25085057710000003</v>
      </c>
      <c r="E8035" s="74">
        <v>0.23932224490000001</v>
      </c>
      <c r="F8035" s="74">
        <v>0.2281415541</v>
      </c>
      <c r="G8035" s="17">
        <v>0.25757947609999998</v>
      </c>
      <c r="J8035" s="74"/>
      <c r="K8035" s="73"/>
      <c r="L8035" s="73"/>
      <c r="M8035" s="73"/>
      <c r="N8035" s="73"/>
      <c r="O8035" s="69"/>
      <c r="P8035" s="69"/>
      <c r="Q8035" s="69"/>
      <c r="R8035" s="69"/>
      <c r="S8035" s="69"/>
      <c r="T8035" s="69"/>
      <c r="U8035" s="69"/>
      <c r="V8035" s="72"/>
      <c r="W8035" s="71"/>
      <c r="X8035" s="71"/>
    </row>
    <row r="8036" spans="1:24" ht="15.75" thickBot="1">
      <c r="A8036" s="3">
        <v>0.80279999999999996</v>
      </c>
      <c r="B8036" s="17">
        <v>0.33063724059999999</v>
      </c>
      <c r="C8036" s="17">
        <v>0.26511890440000002</v>
      </c>
      <c r="D8036" s="17">
        <v>0.25098003860000001</v>
      </c>
      <c r="E8036" s="74">
        <v>0.23943089149999999</v>
      </c>
      <c r="F8036" s="74">
        <v>0.22826790799999999</v>
      </c>
      <c r="G8036" s="17">
        <v>0.25769469119999999</v>
      </c>
      <c r="J8036" s="74"/>
      <c r="K8036" s="73"/>
      <c r="L8036" s="73"/>
      <c r="M8036" s="73"/>
      <c r="N8036" s="73"/>
      <c r="O8036" s="69"/>
      <c r="P8036" s="69"/>
      <c r="Q8036" s="69"/>
      <c r="R8036" s="69"/>
      <c r="S8036" s="69"/>
      <c r="T8036" s="69"/>
      <c r="U8036" s="69"/>
      <c r="V8036" s="72"/>
      <c r="W8036" s="71"/>
      <c r="X8036" s="71"/>
    </row>
    <row r="8037" spans="1:24" ht="15.75" thickBot="1">
      <c r="A8037" s="3">
        <v>0.80289999999999995</v>
      </c>
      <c r="B8037" s="17">
        <v>0.33077711669999998</v>
      </c>
      <c r="C8037" s="17">
        <v>0.26525027820000002</v>
      </c>
      <c r="D8037" s="17">
        <v>0.25110954959999998</v>
      </c>
      <c r="E8037" s="74">
        <v>0.2395395813</v>
      </c>
      <c r="F8037" s="74">
        <v>0.2283943135</v>
      </c>
      <c r="G8037" s="17">
        <v>0.2578099499</v>
      </c>
      <c r="J8037" s="74"/>
      <c r="K8037" s="73"/>
      <c r="L8037" s="73"/>
      <c r="M8037" s="73"/>
      <c r="N8037" s="73"/>
      <c r="O8037" s="69"/>
      <c r="P8037" s="69"/>
      <c r="Q8037" s="69"/>
      <c r="R8037" s="69"/>
      <c r="S8037" s="69"/>
      <c r="T8037" s="69"/>
      <c r="U8037" s="69"/>
      <c r="V8037" s="72"/>
      <c r="W8037" s="71"/>
      <c r="X8037" s="71"/>
    </row>
    <row r="8038" spans="1:24" ht="15.75" thickBot="1">
      <c r="A8038" s="3">
        <v>0.80300000000000005</v>
      </c>
      <c r="B8038" s="17">
        <v>0.33091703579999998</v>
      </c>
      <c r="C8038" s="17">
        <v>0.26538170049999998</v>
      </c>
      <c r="D8038" s="17">
        <v>0.25123911040000002</v>
      </c>
      <c r="E8038" s="74">
        <v>0.23964831410000001</v>
      </c>
      <c r="F8038" s="74">
        <v>0.22852077060000001</v>
      </c>
      <c r="G8038" s="17">
        <v>0.25792525220000001</v>
      </c>
      <c r="J8038" s="74"/>
      <c r="K8038" s="73"/>
      <c r="L8038" s="73"/>
      <c r="M8038" s="73"/>
      <c r="N8038" s="73"/>
      <c r="O8038" s="69"/>
      <c r="P8038" s="69"/>
      <c r="Q8038" s="69"/>
      <c r="R8038" s="69"/>
      <c r="S8038" s="69"/>
      <c r="T8038" s="69"/>
      <c r="U8038" s="69"/>
      <c r="V8038" s="72"/>
      <c r="W8038" s="71"/>
      <c r="X8038" s="71"/>
    </row>
    <row r="8039" spans="1:24" ht="15.75" thickBot="1">
      <c r="A8039" s="3">
        <v>0.80310000000000004</v>
      </c>
      <c r="B8039" s="17">
        <v>0.33105699789999998</v>
      </c>
      <c r="C8039" s="17">
        <v>0.26551317130000002</v>
      </c>
      <c r="D8039" s="17">
        <v>0.25136872100000002</v>
      </c>
      <c r="E8039" s="74">
        <v>0.23975709009999999</v>
      </c>
      <c r="F8039" s="74">
        <v>0.22864727949999999</v>
      </c>
      <c r="G8039" s="17">
        <v>0.25804059800000001</v>
      </c>
      <c r="J8039" s="74"/>
      <c r="K8039" s="73"/>
      <c r="L8039" s="73"/>
      <c r="M8039" s="73"/>
      <c r="N8039" s="73"/>
      <c r="O8039" s="69"/>
      <c r="P8039" s="69"/>
      <c r="Q8039" s="69"/>
      <c r="R8039" s="69"/>
      <c r="S8039" s="69"/>
      <c r="T8039" s="69"/>
      <c r="U8039" s="69"/>
      <c r="V8039" s="72"/>
      <c r="W8039" s="71"/>
      <c r="X8039" s="71"/>
    </row>
    <row r="8040" spans="1:24" ht="15.75" thickBot="1">
      <c r="A8040" s="3">
        <v>0.80320000000000003</v>
      </c>
      <c r="B8040" s="17">
        <v>0.3311970031</v>
      </c>
      <c r="C8040" s="17">
        <v>0.26564469080000003</v>
      </c>
      <c r="D8040" s="17">
        <v>0.25149838130000002</v>
      </c>
      <c r="E8040" s="74">
        <v>0.23986590939999999</v>
      </c>
      <c r="F8040" s="74">
        <v>0.22877384019999999</v>
      </c>
      <c r="G8040" s="17">
        <v>0.25815598750000002</v>
      </c>
      <c r="J8040" s="74"/>
      <c r="K8040" s="73"/>
      <c r="L8040" s="73"/>
      <c r="M8040" s="73"/>
      <c r="N8040" s="73"/>
      <c r="O8040" s="69"/>
      <c r="P8040" s="69"/>
      <c r="Q8040" s="69"/>
      <c r="R8040" s="69"/>
      <c r="S8040" s="69"/>
      <c r="T8040" s="69"/>
      <c r="U8040" s="69"/>
      <c r="V8040" s="72"/>
      <c r="W8040" s="71"/>
      <c r="X8040" s="71"/>
    </row>
    <row r="8041" spans="1:24" ht="15.75" thickBot="1">
      <c r="A8041" s="3">
        <v>0.80330000000000001</v>
      </c>
      <c r="B8041" s="17">
        <v>0.33133705130000002</v>
      </c>
      <c r="C8041" s="17">
        <v>0.2657762588</v>
      </c>
      <c r="D8041" s="17">
        <v>0.25162809149999998</v>
      </c>
      <c r="E8041" s="74">
        <v>0.239974772</v>
      </c>
      <c r="F8041" s="74">
        <v>0.2289004526</v>
      </c>
      <c r="G8041" s="17">
        <v>0.25827142079999998</v>
      </c>
      <c r="J8041" s="74"/>
      <c r="K8041" s="73"/>
      <c r="L8041" s="73"/>
      <c r="M8041" s="73"/>
      <c r="N8041" s="73"/>
      <c r="O8041" s="69"/>
      <c r="P8041" s="69"/>
      <c r="Q8041" s="69"/>
      <c r="R8041" s="69"/>
      <c r="S8041" s="69"/>
      <c r="T8041" s="69"/>
      <c r="U8041" s="69"/>
      <c r="V8041" s="72"/>
      <c r="W8041" s="71"/>
      <c r="X8041" s="71"/>
    </row>
    <row r="8042" spans="1:24" ht="15.75" thickBot="1">
      <c r="A8042" s="3">
        <v>0.8034</v>
      </c>
      <c r="B8042" s="17">
        <v>0.3314771426</v>
      </c>
      <c r="C8042" s="17">
        <v>0.26590787560000001</v>
      </c>
      <c r="D8042" s="17">
        <v>0.25175785160000003</v>
      </c>
      <c r="E8042" s="74">
        <v>0.24008367780000001</v>
      </c>
      <c r="F8042" s="74">
        <v>0.229027117</v>
      </c>
      <c r="G8042" s="17">
        <v>0.25838689770000001</v>
      </c>
      <c r="J8042" s="74"/>
      <c r="K8042" s="73"/>
      <c r="L8042" s="73"/>
      <c r="M8042" s="73"/>
      <c r="N8042" s="73"/>
      <c r="O8042" s="69"/>
      <c r="P8042" s="69"/>
      <c r="Q8042" s="69"/>
      <c r="R8042" s="69"/>
      <c r="S8042" s="69"/>
      <c r="T8042" s="69"/>
      <c r="U8042" s="69"/>
      <c r="V8042" s="72"/>
      <c r="W8042" s="71"/>
      <c r="X8042" s="71"/>
    </row>
    <row r="8043" spans="1:24" ht="15.75" thickBot="1">
      <c r="A8043" s="3">
        <v>0.80349999999999999</v>
      </c>
      <c r="B8043" s="17">
        <v>0.3316172772</v>
      </c>
      <c r="C8043" s="17">
        <v>0.26603954120000001</v>
      </c>
      <c r="D8043" s="17">
        <v>0.25188766169999999</v>
      </c>
      <c r="E8043" s="74">
        <v>0.2401926271</v>
      </c>
      <c r="F8043" s="74">
        <v>0.2291538333</v>
      </c>
      <c r="G8043" s="17">
        <v>0.2585024185</v>
      </c>
      <c r="J8043" s="74"/>
      <c r="K8043" s="73"/>
      <c r="L8043" s="73"/>
      <c r="M8043" s="73"/>
      <c r="N8043" s="73"/>
      <c r="O8043" s="69"/>
      <c r="P8043" s="69"/>
      <c r="Q8043" s="69"/>
      <c r="R8043" s="69"/>
      <c r="S8043" s="69"/>
      <c r="T8043" s="69"/>
      <c r="U8043" s="69"/>
      <c r="V8043" s="72"/>
      <c r="W8043" s="71"/>
      <c r="X8043" s="71"/>
    </row>
    <row r="8044" spans="1:24" ht="15.75" thickBot="1">
      <c r="A8044" s="3">
        <v>0.80359999999999998</v>
      </c>
      <c r="B8044" s="17">
        <v>0.33175745490000003</v>
      </c>
      <c r="C8044" s="17">
        <v>0.26617125549999998</v>
      </c>
      <c r="D8044" s="17">
        <v>0.25201752189999999</v>
      </c>
      <c r="E8044" s="74">
        <v>0.2403016197</v>
      </c>
      <c r="F8044" s="74">
        <v>0.22928060159999999</v>
      </c>
      <c r="G8044" s="17">
        <v>0.2586179831</v>
      </c>
      <c r="J8044" s="74"/>
      <c r="K8044" s="73"/>
      <c r="L8044" s="73"/>
      <c r="M8044" s="73"/>
      <c r="N8044" s="73"/>
      <c r="O8044" s="69"/>
      <c r="P8044" s="69"/>
      <c r="Q8044" s="69"/>
      <c r="R8044" s="69"/>
      <c r="S8044" s="69"/>
      <c r="T8044" s="69"/>
      <c r="U8044" s="69"/>
      <c r="V8044" s="72"/>
      <c r="W8044" s="71"/>
      <c r="X8044" s="71"/>
    </row>
    <row r="8045" spans="1:24" ht="15.75" thickBot="1">
      <c r="A8045" s="3">
        <v>0.80369999999999997</v>
      </c>
      <c r="B8045" s="17">
        <v>0.33189767590000002</v>
      </c>
      <c r="C8045" s="17">
        <v>0.2663030187</v>
      </c>
      <c r="D8045" s="17">
        <v>0.252147432</v>
      </c>
      <c r="E8045" s="74">
        <v>0.24041065589999999</v>
      </c>
      <c r="F8045" s="74">
        <v>0.22940742189999999</v>
      </c>
      <c r="G8045" s="17">
        <v>0.25873359159999998</v>
      </c>
      <c r="J8045" s="74"/>
      <c r="K8045" s="73"/>
      <c r="L8045" s="73"/>
      <c r="M8045" s="73"/>
      <c r="N8045" s="73"/>
      <c r="O8045" s="69"/>
      <c r="P8045" s="69"/>
      <c r="Q8045" s="69"/>
      <c r="R8045" s="69"/>
      <c r="S8045" s="69"/>
      <c r="T8045" s="69"/>
      <c r="U8045" s="69"/>
      <c r="V8045" s="72"/>
      <c r="W8045" s="71"/>
      <c r="X8045" s="71"/>
    </row>
    <row r="8046" spans="1:24" ht="15.75" thickBot="1">
      <c r="A8046" s="3">
        <v>0.80379999999999996</v>
      </c>
      <c r="B8046" s="17">
        <v>0.3320379403</v>
      </c>
      <c r="C8046" s="17">
        <v>0.26643483070000001</v>
      </c>
      <c r="D8046" s="17">
        <v>0.25227739230000001</v>
      </c>
      <c r="E8046" s="74">
        <v>0.24051973560000001</v>
      </c>
      <c r="F8046" s="74">
        <v>0.2295342943</v>
      </c>
      <c r="G8046" s="17">
        <v>0.25884924409999999</v>
      </c>
      <c r="J8046" s="74"/>
      <c r="K8046" s="73"/>
      <c r="L8046" s="73"/>
      <c r="M8046" s="73"/>
      <c r="N8046" s="73"/>
      <c r="O8046" s="69"/>
      <c r="P8046" s="69"/>
      <c r="Q8046" s="69"/>
      <c r="R8046" s="69"/>
      <c r="S8046" s="69"/>
      <c r="T8046" s="69"/>
      <c r="U8046" s="69"/>
      <c r="V8046" s="72"/>
      <c r="W8046" s="71"/>
      <c r="X8046" s="71"/>
    </row>
    <row r="8047" spans="1:24" ht="15.75" thickBot="1">
      <c r="A8047" s="3">
        <v>0.80389999999999995</v>
      </c>
      <c r="B8047" s="17">
        <v>0.3321782479</v>
      </c>
      <c r="C8047" s="17">
        <v>0.26656669179999998</v>
      </c>
      <c r="D8047" s="17">
        <v>0.25240740280000001</v>
      </c>
      <c r="E8047" s="74">
        <v>0.24062885880000001</v>
      </c>
      <c r="F8047" s="74">
        <v>0.22966121889999999</v>
      </c>
      <c r="G8047" s="17">
        <v>0.25896494060000003</v>
      </c>
      <c r="J8047" s="74"/>
      <c r="K8047" s="73"/>
      <c r="L8047" s="73"/>
      <c r="M8047" s="73"/>
      <c r="N8047" s="73"/>
      <c r="O8047" s="69"/>
      <c r="P8047" s="69"/>
      <c r="Q8047" s="69"/>
      <c r="R8047" s="69"/>
      <c r="S8047" s="69"/>
      <c r="T8047" s="69"/>
      <c r="U8047" s="69"/>
      <c r="V8047" s="72"/>
      <c r="W8047" s="71"/>
      <c r="X8047" s="71"/>
    </row>
    <row r="8048" spans="1:24" ht="15.75" thickBot="1">
      <c r="A8048" s="3">
        <v>0.80400000000000005</v>
      </c>
      <c r="B8048" s="17">
        <v>0.33231859899999999</v>
      </c>
      <c r="C8048" s="17">
        <v>0.26669860179999999</v>
      </c>
      <c r="D8048" s="17">
        <v>0.2525374635</v>
      </c>
      <c r="E8048" s="74">
        <v>0.2407380257</v>
      </c>
      <c r="F8048" s="74">
        <v>0.2297881957</v>
      </c>
      <c r="G8048" s="17">
        <v>0.25908068109999999</v>
      </c>
      <c r="J8048" s="74"/>
      <c r="K8048" s="73"/>
      <c r="L8048" s="73"/>
      <c r="M8048" s="73"/>
      <c r="N8048" s="73"/>
      <c r="O8048" s="69"/>
      <c r="P8048" s="69"/>
      <c r="Q8048" s="69"/>
      <c r="R8048" s="69"/>
      <c r="S8048" s="69"/>
      <c r="T8048" s="69"/>
      <c r="U8048" s="69"/>
      <c r="V8048" s="72"/>
      <c r="W8048" s="71"/>
      <c r="X8048" s="71"/>
    </row>
    <row r="8049" spans="1:24" ht="15.75" thickBot="1">
      <c r="A8049" s="3">
        <v>0.80410000000000004</v>
      </c>
      <c r="B8049" s="17">
        <v>0.33245899359999997</v>
      </c>
      <c r="C8049" s="17">
        <v>0.26683056090000001</v>
      </c>
      <c r="D8049" s="17">
        <v>0.25266757449999999</v>
      </c>
      <c r="E8049" s="74">
        <v>0.24084723620000001</v>
      </c>
      <c r="F8049" s="74">
        <v>0.2299152247</v>
      </c>
      <c r="G8049" s="17">
        <v>0.25919646569999999</v>
      </c>
      <c r="J8049" s="74"/>
      <c r="K8049" s="73"/>
      <c r="L8049" s="73"/>
      <c r="M8049" s="73"/>
      <c r="N8049" s="73"/>
      <c r="O8049" s="69"/>
      <c r="P8049" s="69"/>
      <c r="Q8049" s="69"/>
      <c r="R8049" s="69"/>
      <c r="S8049" s="69"/>
      <c r="T8049" s="69"/>
      <c r="U8049" s="69"/>
      <c r="V8049" s="72"/>
      <c r="W8049" s="71"/>
      <c r="X8049" s="71"/>
    </row>
    <row r="8050" spans="1:24" ht="15.75" thickBot="1">
      <c r="A8050" s="3">
        <v>0.80420000000000003</v>
      </c>
      <c r="B8050" s="17">
        <v>0.3325994316</v>
      </c>
      <c r="C8050" s="17">
        <v>0.26696256899999998</v>
      </c>
      <c r="D8050" s="17">
        <v>0.25279773579999998</v>
      </c>
      <c r="E8050" s="74">
        <v>0.2409564904</v>
      </c>
      <c r="F8050" s="74">
        <v>0.23004230610000001</v>
      </c>
      <c r="G8050" s="17">
        <v>0.25931229439999998</v>
      </c>
      <c r="J8050" s="74"/>
      <c r="K8050" s="73"/>
      <c r="L8050" s="73"/>
      <c r="M8050" s="73"/>
      <c r="N8050" s="73"/>
      <c r="O8050" s="69"/>
      <c r="P8050" s="69"/>
      <c r="Q8050" s="69"/>
      <c r="R8050" s="69"/>
      <c r="S8050" s="69"/>
      <c r="T8050" s="69"/>
      <c r="U8050" s="69"/>
      <c r="V8050" s="72"/>
      <c r="W8050" s="71"/>
      <c r="X8050" s="71"/>
    </row>
    <row r="8051" spans="1:24" ht="15.75" thickBot="1">
      <c r="A8051" s="3">
        <v>0.80430000000000001</v>
      </c>
      <c r="B8051" s="17">
        <v>0.33273991310000001</v>
      </c>
      <c r="C8051" s="17">
        <v>0.26709462639999998</v>
      </c>
      <c r="D8051" s="17">
        <v>0.25292794750000003</v>
      </c>
      <c r="E8051" s="74">
        <v>0.24106578849999999</v>
      </c>
      <c r="F8051" s="74">
        <v>0.23016943979999999</v>
      </c>
      <c r="G8051" s="17">
        <v>0.25942816730000001</v>
      </c>
      <c r="J8051" s="74"/>
      <c r="K8051" s="73"/>
      <c r="L8051" s="73"/>
      <c r="M8051" s="73"/>
      <c r="N8051" s="73"/>
      <c r="O8051" s="69"/>
      <c r="P8051" s="69"/>
      <c r="Q8051" s="69"/>
      <c r="R8051" s="69"/>
      <c r="S8051" s="69"/>
      <c r="T8051" s="69"/>
      <c r="U8051" s="69"/>
      <c r="V8051" s="72"/>
      <c r="W8051" s="71"/>
      <c r="X8051" s="71"/>
    </row>
    <row r="8052" spans="1:24" ht="15.75" thickBot="1">
      <c r="A8052" s="3">
        <v>0.8044</v>
      </c>
      <c r="B8052" s="17">
        <v>0.33288043830000003</v>
      </c>
      <c r="C8052" s="17">
        <v>0.26722673289999999</v>
      </c>
      <c r="D8052" s="17">
        <v>0.25305820959999997</v>
      </c>
      <c r="E8052" s="74">
        <v>0.24117513030000001</v>
      </c>
      <c r="F8052" s="74">
        <v>0.2302966259</v>
      </c>
      <c r="G8052" s="17">
        <v>0.25954408449999999</v>
      </c>
      <c r="J8052" s="74"/>
      <c r="K8052" s="73"/>
      <c r="L8052" s="73"/>
      <c r="M8052" s="73"/>
      <c r="N8052" s="73"/>
      <c r="O8052" s="69"/>
      <c r="P8052" s="69"/>
      <c r="Q8052" s="69"/>
      <c r="R8052" s="69"/>
      <c r="S8052" s="69"/>
      <c r="T8052" s="69"/>
      <c r="U8052" s="69"/>
      <c r="V8052" s="72"/>
      <c r="W8052" s="71"/>
      <c r="X8052" s="71"/>
    </row>
    <row r="8053" spans="1:24" ht="15.75" thickBot="1">
      <c r="A8053" s="3">
        <v>0.80449999999999999</v>
      </c>
      <c r="B8053" s="17">
        <v>0.33302100709999999</v>
      </c>
      <c r="C8053" s="17">
        <v>0.26735888870000002</v>
      </c>
      <c r="D8053" s="17">
        <v>0.25318852219999999</v>
      </c>
      <c r="E8053" s="74">
        <v>0.241284516</v>
      </c>
      <c r="F8053" s="74">
        <v>0.2304238646</v>
      </c>
      <c r="G8053" s="17">
        <v>0.25966004599999998</v>
      </c>
      <c r="J8053" s="74"/>
      <c r="K8053" s="73"/>
      <c r="L8053" s="73"/>
      <c r="M8053" s="73"/>
      <c r="N8053" s="73"/>
      <c r="O8053" s="69"/>
      <c r="P8053" s="69"/>
      <c r="Q8053" s="69"/>
      <c r="R8053" s="69"/>
      <c r="S8053" s="69"/>
      <c r="T8053" s="69"/>
      <c r="U8053" s="69"/>
      <c r="V8053" s="72"/>
      <c r="W8053" s="71"/>
      <c r="X8053" s="71"/>
    </row>
    <row r="8054" spans="1:24" ht="15.75" thickBot="1">
      <c r="A8054" s="3">
        <v>0.80459999999999998</v>
      </c>
      <c r="B8054" s="17">
        <v>0.33316161950000001</v>
      </c>
      <c r="C8054" s="17">
        <v>0.26749109380000002</v>
      </c>
      <c r="D8054" s="17">
        <v>0.25331888540000003</v>
      </c>
      <c r="E8054" s="74">
        <v>0.2413939457</v>
      </c>
      <c r="F8054" s="74">
        <v>0.23055115570000001</v>
      </c>
      <c r="G8054" s="17">
        <v>0.25977605180000002</v>
      </c>
      <c r="J8054" s="74"/>
      <c r="K8054" s="73"/>
      <c r="L8054" s="73"/>
      <c r="M8054" s="73"/>
      <c r="N8054" s="73"/>
      <c r="O8054" s="69"/>
      <c r="P8054" s="69"/>
      <c r="Q8054" s="69"/>
      <c r="R8054" s="69"/>
      <c r="S8054" s="69"/>
      <c r="T8054" s="69"/>
      <c r="U8054" s="69"/>
      <c r="V8054" s="72"/>
      <c r="W8054" s="71"/>
      <c r="X8054" s="71"/>
    </row>
    <row r="8055" spans="1:24" ht="15.75" thickBot="1">
      <c r="A8055" s="3">
        <v>0.80469999999999997</v>
      </c>
      <c r="B8055" s="17">
        <v>0.33330227569999998</v>
      </c>
      <c r="C8055" s="17">
        <v>0.2676233482</v>
      </c>
      <c r="D8055" s="17">
        <v>0.25344929910000003</v>
      </c>
      <c r="E8055" s="74">
        <v>0.24150341929999999</v>
      </c>
      <c r="F8055" s="74">
        <v>0.23067849939999999</v>
      </c>
      <c r="G8055" s="17">
        <v>0.25989210200000001</v>
      </c>
      <c r="J8055" s="74"/>
      <c r="K8055" s="73"/>
      <c r="L8055" s="73"/>
      <c r="M8055" s="73"/>
      <c r="N8055" s="73"/>
      <c r="O8055" s="69"/>
      <c r="P8055" s="69"/>
      <c r="Q8055" s="69"/>
      <c r="R8055" s="69"/>
      <c r="S8055" s="69"/>
      <c r="T8055" s="69"/>
      <c r="U8055" s="69"/>
      <c r="V8055" s="72"/>
      <c r="W8055" s="71"/>
      <c r="X8055" s="71"/>
    </row>
    <row r="8056" spans="1:24" ht="15.75" thickBot="1">
      <c r="A8056" s="3">
        <v>0.80479999999999996</v>
      </c>
      <c r="B8056" s="17">
        <v>0.33344297560000002</v>
      </c>
      <c r="C8056" s="17">
        <v>0.26775565210000002</v>
      </c>
      <c r="D8056" s="17">
        <v>0.2535797635</v>
      </c>
      <c r="E8056" s="74">
        <v>0.24161293689999999</v>
      </c>
      <c r="F8056" s="74">
        <v>0.23080589579999999</v>
      </c>
      <c r="G8056" s="17">
        <v>0.26000819660000002</v>
      </c>
      <c r="J8056" s="74"/>
      <c r="K8056" s="73"/>
      <c r="L8056" s="73"/>
      <c r="M8056" s="73"/>
      <c r="N8056" s="73"/>
      <c r="O8056" s="69"/>
      <c r="P8056" s="69"/>
      <c r="Q8056" s="69"/>
      <c r="R8056" s="69"/>
      <c r="S8056" s="69"/>
      <c r="T8056" s="69"/>
      <c r="U8056" s="69"/>
      <c r="V8056" s="72"/>
      <c r="W8056" s="71"/>
      <c r="X8056" s="71"/>
    </row>
    <row r="8057" spans="1:24" ht="15.75" thickBot="1">
      <c r="A8057" s="3">
        <v>0.80489999999999995</v>
      </c>
      <c r="B8057" s="17">
        <v>0.33358371930000003</v>
      </c>
      <c r="C8057" s="17">
        <v>0.26788800540000002</v>
      </c>
      <c r="D8057" s="17">
        <v>0.25371027860000001</v>
      </c>
      <c r="E8057" s="74">
        <v>0.2417224986</v>
      </c>
      <c r="F8057" s="74">
        <v>0.2309333449</v>
      </c>
      <c r="G8057" s="17">
        <v>0.26012433569999999</v>
      </c>
      <c r="J8057" s="74"/>
      <c r="K8057" s="73"/>
      <c r="L8057" s="73"/>
      <c r="M8057" s="73"/>
      <c r="N8057" s="73"/>
      <c r="O8057" s="69"/>
      <c r="P8057" s="69"/>
      <c r="Q8057" s="69"/>
      <c r="R8057" s="69"/>
      <c r="S8057" s="69"/>
      <c r="T8057" s="69"/>
      <c r="U8057" s="69"/>
      <c r="V8057" s="72"/>
      <c r="W8057" s="71"/>
      <c r="X8057" s="71"/>
    </row>
    <row r="8058" spans="1:24" ht="15.75" thickBot="1">
      <c r="A8058" s="3">
        <v>0.80500000000000005</v>
      </c>
      <c r="B8058" s="17">
        <v>0.3337245069</v>
      </c>
      <c r="C8058" s="17">
        <v>0.26802040830000001</v>
      </c>
      <c r="D8058" s="17">
        <v>0.25384084439999999</v>
      </c>
      <c r="E8058" s="74">
        <v>0.2418321044</v>
      </c>
      <c r="F8058" s="74">
        <v>0.23106084669999999</v>
      </c>
      <c r="G8058" s="17">
        <v>0.26024051939999998</v>
      </c>
      <c r="J8058" s="74"/>
      <c r="K8058" s="73"/>
      <c r="L8058" s="73"/>
      <c r="M8058" s="73"/>
      <c r="N8058" s="73"/>
      <c r="O8058" s="69"/>
      <c r="P8058" s="69"/>
      <c r="Q8058" s="69"/>
      <c r="R8058" s="69"/>
      <c r="S8058" s="69"/>
      <c r="T8058" s="69"/>
      <c r="U8058" s="69"/>
      <c r="V8058" s="72"/>
      <c r="W8058" s="71"/>
      <c r="X8058" s="71"/>
    </row>
    <row r="8059" spans="1:24" ht="15.75" thickBot="1">
      <c r="A8059" s="3">
        <v>0.80510000000000004</v>
      </c>
      <c r="B8059" s="17">
        <v>0.33386533839999999</v>
      </c>
      <c r="C8059" s="17">
        <v>0.2681528607</v>
      </c>
      <c r="D8059" s="17">
        <v>0.25397146110000002</v>
      </c>
      <c r="E8059" s="74">
        <v>0.24194175430000001</v>
      </c>
      <c r="F8059" s="74">
        <v>0.23118840130000001</v>
      </c>
      <c r="G8059" s="17">
        <v>0.26035674759999999</v>
      </c>
      <c r="J8059" s="74"/>
      <c r="K8059" s="73"/>
      <c r="L8059" s="73"/>
      <c r="M8059" s="73"/>
      <c r="N8059" s="73"/>
      <c r="O8059" s="69"/>
      <c r="P8059" s="69"/>
      <c r="Q8059" s="69"/>
      <c r="R8059" s="69"/>
      <c r="S8059" s="69"/>
      <c r="T8059" s="69"/>
      <c r="U8059" s="69"/>
      <c r="V8059" s="72"/>
      <c r="W8059" s="71"/>
      <c r="X8059" s="71"/>
    </row>
    <row r="8060" spans="1:24" ht="15.75" thickBot="1">
      <c r="A8060" s="3">
        <v>0.80520000000000003</v>
      </c>
      <c r="B8060" s="17">
        <v>0.33400621390000002</v>
      </c>
      <c r="C8060" s="17">
        <v>0.26828536269999997</v>
      </c>
      <c r="D8060" s="17">
        <v>0.25410212859999998</v>
      </c>
      <c r="E8060" s="74">
        <v>0.24205144849999999</v>
      </c>
      <c r="F8060" s="74">
        <v>0.2313160088</v>
      </c>
      <c r="G8060" s="17">
        <v>0.26047302049999999</v>
      </c>
      <c r="J8060" s="74"/>
      <c r="K8060" s="73"/>
      <c r="L8060" s="73"/>
      <c r="M8060" s="73"/>
      <c r="N8060" s="73"/>
      <c r="O8060" s="69"/>
      <c r="P8060" s="69"/>
      <c r="Q8060" s="69"/>
      <c r="R8060" s="69"/>
      <c r="S8060" s="69"/>
      <c r="T8060" s="69"/>
      <c r="U8060" s="69"/>
      <c r="V8060" s="72"/>
      <c r="W8060" s="71"/>
      <c r="X8060" s="71"/>
    </row>
    <row r="8061" spans="1:24" ht="15.75" thickBot="1">
      <c r="A8061" s="3">
        <v>0.80530000000000002</v>
      </c>
      <c r="B8061" s="17">
        <v>0.33414713330000001</v>
      </c>
      <c r="C8061" s="17">
        <v>0.26841791440000001</v>
      </c>
      <c r="D8061" s="17">
        <v>0.25423284699999998</v>
      </c>
      <c r="E8061" s="74">
        <v>0.242161187</v>
      </c>
      <c r="F8061" s="74">
        <v>0.23144366920000001</v>
      </c>
      <c r="G8061" s="17">
        <v>0.26058933810000001</v>
      </c>
      <c r="J8061" s="74"/>
      <c r="K8061" s="73"/>
      <c r="L8061" s="73"/>
      <c r="M8061" s="73"/>
      <c r="N8061" s="73"/>
      <c r="O8061" s="69"/>
      <c r="P8061" s="69"/>
      <c r="Q8061" s="69"/>
      <c r="R8061" s="69"/>
      <c r="S8061" s="69"/>
      <c r="T8061" s="69"/>
      <c r="U8061" s="69"/>
      <c r="V8061" s="72"/>
      <c r="W8061" s="71"/>
      <c r="X8061" s="71"/>
    </row>
    <row r="8062" spans="1:24" ht="15.75" thickBot="1">
      <c r="A8062" s="3">
        <v>0.8054</v>
      </c>
      <c r="B8062" s="17">
        <v>0.33428809679999999</v>
      </c>
      <c r="C8062" s="17">
        <v>0.2685505158</v>
      </c>
      <c r="D8062" s="17">
        <v>0.25436361629999998</v>
      </c>
      <c r="E8062" s="74">
        <v>0.24227096980000001</v>
      </c>
      <c r="F8062" s="74">
        <v>0.23157138250000001</v>
      </c>
      <c r="G8062" s="17">
        <v>0.26070570040000002</v>
      </c>
      <c r="J8062" s="74"/>
      <c r="K8062" s="73"/>
      <c r="L8062" s="73"/>
      <c r="M8062" s="73"/>
      <c r="N8062" s="73"/>
      <c r="O8062" s="69"/>
      <c r="P8062" s="69"/>
      <c r="Q8062" s="69"/>
      <c r="R8062" s="69"/>
      <c r="S8062" s="69"/>
      <c r="T8062" s="69"/>
      <c r="U8062" s="69"/>
      <c r="V8062" s="72"/>
      <c r="W8062" s="71"/>
      <c r="X8062" s="71"/>
    </row>
    <row r="8063" spans="1:24" ht="15.75" thickBot="1">
      <c r="A8063" s="3">
        <v>0.80549999999999999</v>
      </c>
      <c r="B8063" s="17">
        <v>0.3344291043</v>
      </c>
      <c r="C8063" s="17">
        <v>0.26868316689999999</v>
      </c>
      <c r="D8063" s="17">
        <v>0.25449443669999999</v>
      </c>
      <c r="E8063" s="74">
        <v>0.2423807969</v>
      </c>
      <c r="F8063" s="74">
        <v>0.23169914890000001</v>
      </c>
      <c r="G8063" s="17">
        <v>0.26082210750000001</v>
      </c>
      <c r="J8063" s="74"/>
      <c r="K8063" s="73"/>
      <c r="L8063" s="73"/>
      <c r="M8063" s="73"/>
      <c r="N8063" s="73"/>
      <c r="O8063" s="69"/>
      <c r="P8063" s="69"/>
      <c r="Q8063" s="69"/>
      <c r="R8063" s="69"/>
      <c r="S8063" s="69"/>
      <c r="T8063" s="69"/>
      <c r="U8063" s="69"/>
      <c r="V8063" s="72"/>
      <c r="W8063" s="71"/>
      <c r="X8063" s="71"/>
    </row>
    <row r="8064" spans="1:24" ht="15.75" thickBot="1">
      <c r="A8064" s="3">
        <v>0.80559999999999998</v>
      </c>
      <c r="B8064" s="17">
        <v>0.33457015600000001</v>
      </c>
      <c r="C8064" s="17">
        <v>0.26881586790000001</v>
      </c>
      <c r="D8064" s="17">
        <v>0.25462530820000001</v>
      </c>
      <c r="E8064" s="74">
        <v>0.24249066850000001</v>
      </c>
      <c r="F8064" s="74">
        <v>0.2318269684</v>
      </c>
      <c r="G8064" s="17">
        <v>0.26093855939999999</v>
      </c>
      <c r="J8064" s="74"/>
      <c r="K8064" s="73"/>
      <c r="L8064" s="73"/>
      <c r="M8064" s="73"/>
      <c r="N8064" s="73"/>
      <c r="O8064" s="69"/>
      <c r="P8064" s="69"/>
      <c r="Q8064" s="69"/>
      <c r="R8064" s="69"/>
      <c r="S8064" s="69"/>
      <c r="T8064" s="69"/>
      <c r="U8064" s="69"/>
      <c r="V8064" s="72"/>
      <c r="W8064" s="71"/>
      <c r="X8064" s="71"/>
    </row>
    <row r="8065" spans="1:24" ht="15.75" thickBot="1">
      <c r="A8065" s="3">
        <v>0.80569999999999997</v>
      </c>
      <c r="B8065" s="17">
        <v>0.33471125190000001</v>
      </c>
      <c r="C8065" s="17">
        <v>0.26894861879999998</v>
      </c>
      <c r="D8065" s="17">
        <v>0.25475623069999997</v>
      </c>
      <c r="E8065" s="74">
        <v>0.24260058449999999</v>
      </c>
      <c r="F8065" s="74">
        <v>0.23195484099999999</v>
      </c>
      <c r="G8065" s="17">
        <v>0.26105505629999998</v>
      </c>
      <c r="J8065" s="74"/>
      <c r="K8065" s="73"/>
      <c r="L8065" s="73"/>
      <c r="M8065" s="73"/>
      <c r="N8065" s="73"/>
      <c r="O8065" s="69"/>
      <c r="P8065" s="69"/>
      <c r="Q8065" s="69"/>
      <c r="R8065" s="69"/>
      <c r="S8065" s="69"/>
      <c r="T8065" s="69"/>
      <c r="U8065" s="69"/>
      <c r="V8065" s="72"/>
      <c r="W8065" s="71"/>
      <c r="X8065" s="71"/>
    </row>
    <row r="8066" spans="1:24" ht="15.75" thickBot="1">
      <c r="A8066" s="3">
        <v>0.80579999999999996</v>
      </c>
      <c r="B8066" s="17">
        <v>0.334852392</v>
      </c>
      <c r="C8066" s="17">
        <v>0.26908141959999998</v>
      </c>
      <c r="D8066" s="17">
        <v>0.25488720450000002</v>
      </c>
      <c r="E8066" s="74">
        <v>0.24271054510000001</v>
      </c>
      <c r="F8066" s="74">
        <v>0.23208276680000001</v>
      </c>
      <c r="G8066" s="17">
        <v>0.261171598</v>
      </c>
      <c r="J8066" s="74"/>
      <c r="K8066" s="73"/>
      <c r="L8066" s="73"/>
      <c r="M8066" s="73"/>
      <c r="N8066" s="73"/>
      <c r="O8066" s="69"/>
      <c r="P8066" s="69"/>
      <c r="Q8066" s="69"/>
      <c r="R8066" s="69"/>
      <c r="S8066" s="69"/>
      <c r="T8066" s="69"/>
      <c r="U8066" s="69"/>
      <c r="V8066" s="72"/>
      <c r="W8066" s="71"/>
      <c r="X8066" s="71"/>
    </row>
    <row r="8067" spans="1:24" ht="15.75" thickBot="1">
      <c r="A8067" s="3">
        <v>0.80589999999999995</v>
      </c>
      <c r="B8067" s="17">
        <v>0.33499357639999999</v>
      </c>
      <c r="C8067" s="17">
        <v>0.26921427040000001</v>
      </c>
      <c r="D8067" s="17">
        <v>0.25501822940000002</v>
      </c>
      <c r="E8067" s="74">
        <v>0.24282055020000001</v>
      </c>
      <c r="F8067" s="74">
        <v>0.23221074580000001</v>
      </c>
      <c r="G8067" s="17">
        <v>0.26128818479999999</v>
      </c>
      <c r="J8067" s="74"/>
      <c r="K8067" s="73"/>
      <c r="L8067" s="73"/>
      <c r="M8067" s="73"/>
      <c r="N8067" s="73"/>
      <c r="O8067" s="69"/>
      <c r="P8067" s="69"/>
      <c r="Q8067" s="69"/>
      <c r="R8067" s="69"/>
      <c r="S8067" s="69"/>
      <c r="T8067" s="69"/>
      <c r="U8067" s="69"/>
      <c r="V8067" s="72"/>
      <c r="W8067" s="71"/>
      <c r="X8067" s="71"/>
    </row>
    <row r="8068" spans="1:24" ht="15.75" thickBot="1">
      <c r="A8068" s="3">
        <v>0.80600000000000005</v>
      </c>
      <c r="B8068" s="17">
        <v>0.33513480509999999</v>
      </c>
      <c r="C8068" s="17">
        <v>0.26934717120000001</v>
      </c>
      <c r="D8068" s="17">
        <v>0.2551493057</v>
      </c>
      <c r="E8068" s="74">
        <v>0.2429306</v>
      </c>
      <c r="F8068" s="74">
        <v>0.23233877820000001</v>
      </c>
      <c r="G8068" s="17">
        <v>0.26140481659999998</v>
      </c>
      <c r="J8068" s="74"/>
      <c r="K8068" s="73"/>
      <c r="L8068" s="73"/>
      <c r="M8068" s="73"/>
      <c r="N8068" s="73"/>
      <c r="O8068" s="69"/>
      <c r="P8068" s="69"/>
      <c r="Q8068" s="69"/>
      <c r="R8068" s="69"/>
      <c r="S8068" s="69"/>
      <c r="T8068" s="69"/>
      <c r="U8068" s="69"/>
      <c r="V8068" s="72"/>
      <c r="W8068" s="71"/>
      <c r="X8068" s="71"/>
    </row>
    <row r="8069" spans="1:24" ht="15.75" thickBot="1">
      <c r="A8069" s="3">
        <v>0.80610000000000004</v>
      </c>
      <c r="B8069" s="17">
        <v>0.33527607809999999</v>
      </c>
      <c r="C8069" s="17">
        <v>0.26948012199999999</v>
      </c>
      <c r="D8069" s="17">
        <v>0.2552804333</v>
      </c>
      <c r="E8069" s="74">
        <v>0.24304069440000001</v>
      </c>
      <c r="F8069" s="74">
        <v>0.23246686389999999</v>
      </c>
      <c r="G8069" s="17">
        <v>0.26152149349999998</v>
      </c>
      <c r="J8069" s="74"/>
      <c r="K8069" s="73"/>
      <c r="L8069" s="73"/>
      <c r="M8069" s="73"/>
      <c r="N8069" s="73"/>
      <c r="O8069" s="69"/>
      <c r="P8069" s="69"/>
      <c r="Q8069" s="69"/>
      <c r="R8069" s="69"/>
      <c r="S8069" s="69"/>
      <c r="T8069" s="69"/>
      <c r="U8069" s="69"/>
      <c r="V8069" s="72"/>
      <c r="W8069" s="71"/>
      <c r="X8069" s="71"/>
    </row>
    <row r="8070" spans="1:24" ht="15.75" thickBot="1">
      <c r="A8070" s="3">
        <v>0.80620000000000003</v>
      </c>
      <c r="B8070" s="17">
        <v>0.3354173956</v>
      </c>
      <c r="C8070" s="17">
        <v>0.26961312310000002</v>
      </c>
      <c r="D8070" s="17">
        <v>0.25541161229999998</v>
      </c>
      <c r="E8070" s="74">
        <v>0.2431508335</v>
      </c>
      <c r="F8070" s="74">
        <v>0.23259500299999999</v>
      </c>
      <c r="G8070" s="17">
        <v>0.26163821549999999</v>
      </c>
      <c r="J8070" s="74"/>
      <c r="K8070" s="73"/>
      <c r="L8070" s="73"/>
      <c r="M8070" s="73"/>
      <c r="N8070" s="73"/>
      <c r="O8070" s="69"/>
      <c r="P8070" s="69"/>
      <c r="Q8070" s="69"/>
      <c r="R8070" s="69"/>
      <c r="S8070" s="69"/>
      <c r="T8070" s="69"/>
      <c r="U8070" s="69"/>
      <c r="V8070" s="72"/>
      <c r="W8070" s="71"/>
      <c r="X8070" s="71"/>
    </row>
    <row r="8071" spans="1:24" ht="15.75" thickBot="1">
      <c r="A8071" s="3">
        <v>0.80630000000000002</v>
      </c>
      <c r="B8071" s="17">
        <v>0.33555875750000003</v>
      </c>
      <c r="C8071" s="17">
        <v>0.26974617429999997</v>
      </c>
      <c r="D8071" s="17">
        <v>0.25554284269999999</v>
      </c>
      <c r="E8071" s="74">
        <v>0.24326101750000001</v>
      </c>
      <c r="F8071" s="74">
        <v>0.23272319559999999</v>
      </c>
      <c r="G8071" s="17">
        <v>0.26175498270000003</v>
      </c>
      <c r="J8071" s="74"/>
      <c r="K8071" s="73"/>
      <c r="L8071" s="73"/>
      <c r="M8071" s="73"/>
      <c r="N8071" s="73"/>
      <c r="O8071" s="69"/>
      <c r="P8071" s="69"/>
      <c r="Q8071" s="69"/>
      <c r="R8071" s="69"/>
      <c r="S8071" s="69"/>
      <c r="T8071" s="69"/>
      <c r="U8071" s="69"/>
      <c r="V8071" s="72"/>
      <c r="W8071" s="71"/>
      <c r="X8071" s="71"/>
    </row>
    <row r="8072" spans="1:24" ht="15.75" thickBot="1">
      <c r="A8072" s="3">
        <v>0.80640000000000001</v>
      </c>
      <c r="B8072" s="17">
        <v>0.33570016400000002</v>
      </c>
      <c r="C8072" s="17">
        <v>0.26987927579999998</v>
      </c>
      <c r="D8072" s="17">
        <v>0.2556741246</v>
      </c>
      <c r="E8072" s="74">
        <v>0.2433712462</v>
      </c>
      <c r="F8072" s="74">
        <v>0.23285144169999999</v>
      </c>
      <c r="G8072" s="17">
        <v>0.26187179510000003</v>
      </c>
      <c r="J8072" s="74"/>
      <c r="K8072" s="73"/>
      <c r="L8072" s="73"/>
      <c r="M8072" s="73"/>
      <c r="N8072" s="73"/>
      <c r="O8072" s="69"/>
      <c r="P8072" s="69"/>
      <c r="Q8072" s="69"/>
      <c r="R8072" s="69"/>
      <c r="S8072" s="69"/>
      <c r="T8072" s="69"/>
      <c r="U8072" s="69"/>
      <c r="V8072" s="72"/>
      <c r="W8072" s="71"/>
      <c r="X8072" s="71"/>
    </row>
    <row r="8073" spans="1:24" ht="15.75" thickBot="1">
      <c r="A8073" s="3">
        <v>0.80649999999999999</v>
      </c>
      <c r="B8073" s="17">
        <v>0.33584161499999998</v>
      </c>
      <c r="C8073" s="17">
        <v>0.27001242749999999</v>
      </c>
      <c r="D8073" s="17">
        <v>0.25580545809999999</v>
      </c>
      <c r="E8073" s="74">
        <v>0.24348151979999999</v>
      </c>
      <c r="F8073" s="74">
        <v>0.2329797414</v>
      </c>
      <c r="G8073" s="17">
        <v>0.26198865290000001</v>
      </c>
      <c r="J8073" s="74"/>
      <c r="K8073" s="73"/>
      <c r="L8073" s="73"/>
      <c r="M8073" s="73"/>
      <c r="N8073" s="73"/>
      <c r="O8073" s="69"/>
      <c r="P8073" s="69"/>
      <c r="Q8073" s="69"/>
      <c r="R8073" s="69"/>
      <c r="S8073" s="69"/>
      <c r="T8073" s="69"/>
      <c r="U8073" s="69"/>
      <c r="V8073" s="72"/>
      <c r="W8073" s="71"/>
      <c r="X8073" s="71"/>
    </row>
    <row r="8074" spans="1:24" ht="15.75" thickBot="1">
      <c r="A8074" s="3">
        <v>0.80659999999999998</v>
      </c>
      <c r="B8074" s="17">
        <v>0.33598311050000002</v>
      </c>
      <c r="C8074" s="17">
        <v>0.27014562959999999</v>
      </c>
      <c r="D8074" s="17">
        <v>0.25593684319999999</v>
      </c>
      <c r="E8074" s="74">
        <v>0.24359183840000001</v>
      </c>
      <c r="F8074" s="74">
        <v>0.23310809469999999</v>
      </c>
      <c r="G8074" s="17">
        <v>0.26210555600000002</v>
      </c>
      <c r="J8074" s="74"/>
      <c r="K8074" s="73"/>
      <c r="L8074" s="73"/>
      <c r="M8074" s="73"/>
      <c r="N8074" s="73"/>
      <c r="O8074" s="69"/>
      <c r="P8074" s="69"/>
      <c r="Q8074" s="69"/>
      <c r="R8074" s="69"/>
      <c r="S8074" s="69"/>
      <c r="T8074" s="69"/>
      <c r="U8074" s="69"/>
      <c r="V8074" s="72"/>
      <c r="W8074" s="71"/>
      <c r="X8074" s="71"/>
    </row>
    <row r="8075" spans="1:24" ht="15.75" thickBot="1">
      <c r="A8075" s="3">
        <v>0.80669999999999997</v>
      </c>
      <c r="B8075" s="17">
        <v>0.33612465079999998</v>
      </c>
      <c r="C8075" s="17">
        <v>0.27027888210000001</v>
      </c>
      <c r="D8075" s="17">
        <v>0.25606827989999997</v>
      </c>
      <c r="E8075" s="74">
        <v>0.2437022019</v>
      </c>
      <c r="F8075" s="74">
        <v>0.23323650169999999</v>
      </c>
      <c r="G8075" s="17">
        <v>0.2622225044</v>
      </c>
      <c r="J8075" s="74"/>
      <c r="K8075" s="73"/>
      <c r="L8075" s="73"/>
      <c r="M8075" s="73"/>
      <c r="N8075" s="73"/>
      <c r="O8075" s="69"/>
      <c r="P8075" s="69"/>
      <c r="Q8075" s="69"/>
      <c r="R8075" s="69"/>
      <c r="S8075" s="69"/>
      <c r="T8075" s="69"/>
      <c r="U8075" s="69"/>
      <c r="V8075" s="72"/>
      <c r="W8075" s="71"/>
      <c r="X8075" s="71"/>
    </row>
    <row r="8076" spans="1:24" ht="15.75" thickBot="1">
      <c r="A8076" s="3">
        <v>0.80679999999999996</v>
      </c>
      <c r="B8076" s="17">
        <v>0.33626623570000003</v>
      </c>
      <c r="C8076" s="17">
        <v>0.27041218509999998</v>
      </c>
      <c r="D8076" s="17">
        <v>0.25619976840000003</v>
      </c>
      <c r="E8076" s="74">
        <v>0.2438126105</v>
      </c>
      <c r="F8076" s="74">
        <v>0.23336496249999999</v>
      </c>
      <c r="G8076" s="17">
        <v>0.26233949839999998</v>
      </c>
      <c r="J8076" s="74"/>
      <c r="K8076" s="73"/>
      <c r="L8076" s="73"/>
      <c r="M8076" s="73"/>
      <c r="N8076" s="73"/>
      <c r="O8076" s="69"/>
      <c r="P8076" s="69"/>
      <c r="Q8076" s="69"/>
      <c r="R8076" s="69"/>
      <c r="S8076" s="69"/>
      <c r="T8076" s="69"/>
      <c r="U8076" s="69"/>
      <c r="V8076" s="72"/>
      <c r="W8076" s="71"/>
      <c r="X8076" s="71"/>
    </row>
    <row r="8077" spans="1:24" ht="15.75" thickBot="1">
      <c r="A8077" s="3">
        <v>0.80689999999999995</v>
      </c>
      <c r="B8077" s="17">
        <v>0.3364078653</v>
      </c>
      <c r="C8077" s="17">
        <v>0.27054553850000002</v>
      </c>
      <c r="D8077" s="17">
        <v>0.25633130859999997</v>
      </c>
      <c r="E8077" s="74">
        <v>0.24392306420000001</v>
      </c>
      <c r="F8077" s="74">
        <v>0.23349347710000001</v>
      </c>
      <c r="G8077" s="17">
        <v>0.2624565378</v>
      </c>
      <c r="J8077" s="74"/>
      <c r="K8077" s="73"/>
      <c r="L8077" s="73"/>
      <c r="M8077" s="73"/>
      <c r="N8077" s="73"/>
      <c r="O8077" s="69"/>
      <c r="P8077" s="69"/>
      <c r="Q8077" s="69"/>
      <c r="R8077" s="69"/>
      <c r="S8077" s="69"/>
      <c r="T8077" s="69"/>
      <c r="U8077" s="69"/>
      <c r="V8077" s="72"/>
      <c r="W8077" s="71"/>
      <c r="X8077" s="71"/>
    </row>
    <row r="8078" spans="1:24" ht="15.75" thickBot="1">
      <c r="A8078" s="3">
        <v>0.80700000000000005</v>
      </c>
      <c r="B8078" s="17">
        <v>0.33654953980000002</v>
      </c>
      <c r="C8078" s="17">
        <v>0.27067894250000002</v>
      </c>
      <c r="D8078" s="17">
        <v>0.2564629007</v>
      </c>
      <c r="E8078" s="74">
        <v>0.2440335629</v>
      </c>
      <c r="F8078" s="74">
        <v>0.23362204559999999</v>
      </c>
      <c r="G8078" s="17">
        <v>0.26257362270000001</v>
      </c>
      <c r="J8078" s="74"/>
      <c r="K8078" s="73"/>
      <c r="L8078" s="73"/>
      <c r="M8078" s="73"/>
      <c r="N8078" s="73"/>
      <c r="O8078" s="69"/>
      <c r="P8078" s="69"/>
      <c r="Q8078" s="69"/>
      <c r="R8078" s="69"/>
      <c r="S8078" s="69"/>
      <c r="T8078" s="69"/>
      <c r="U8078" s="69"/>
      <c r="V8078" s="72"/>
      <c r="W8078" s="71"/>
      <c r="X8078" s="71"/>
    </row>
    <row r="8079" spans="1:24" ht="15.75" thickBot="1">
      <c r="A8079" s="3">
        <v>0.80710000000000004</v>
      </c>
      <c r="B8079" s="17">
        <v>0.33669125900000002</v>
      </c>
      <c r="C8079" s="17">
        <v>0.2708123972</v>
      </c>
      <c r="D8079" s="17">
        <v>0.25659454459999997</v>
      </c>
      <c r="E8079" s="74">
        <v>0.24414410689999999</v>
      </c>
      <c r="F8079" s="74">
        <v>0.23375066789999999</v>
      </c>
      <c r="G8079" s="17">
        <v>0.26269075330000002</v>
      </c>
      <c r="J8079" s="74"/>
      <c r="K8079" s="73"/>
      <c r="L8079" s="73"/>
      <c r="M8079" s="73"/>
      <c r="N8079" s="73"/>
      <c r="O8079" s="69"/>
      <c r="P8079" s="69"/>
      <c r="Q8079" s="69"/>
      <c r="R8079" s="69"/>
      <c r="S8079" s="69"/>
      <c r="T8079" s="69"/>
      <c r="U8079" s="69"/>
      <c r="V8079" s="72"/>
      <c r="W8079" s="71"/>
      <c r="X8079" s="71"/>
    </row>
    <row r="8080" spans="1:24" ht="15.75" thickBot="1">
      <c r="A8080" s="3">
        <v>0.80720000000000003</v>
      </c>
      <c r="B8080" s="17">
        <v>0.33683302320000003</v>
      </c>
      <c r="C8080" s="17">
        <v>0.2709459025</v>
      </c>
      <c r="D8080" s="17">
        <v>0.25672624040000003</v>
      </c>
      <c r="E8080" s="74">
        <v>0.2442546961</v>
      </c>
      <c r="F8080" s="74">
        <v>0.23387934430000001</v>
      </c>
      <c r="G8080" s="17">
        <v>0.26280792949999998</v>
      </c>
      <c r="J8080" s="74"/>
      <c r="K8080" s="73"/>
      <c r="L8080" s="73"/>
      <c r="M8080" s="73"/>
      <c r="N8080" s="73"/>
      <c r="O8080" s="69"/>
      <c r="P8080" s="69"/>
      <c r="Q8080" s="69"/>
      <c r="R8080" s="69"/>
      <c r="S8080" s="69"/>
      <c r="T8080" s="69"/>
      <c r="U8080" s="69"/>
      <c r="V8080" s="72"/>
      <c r="W8080" s="71"/>
      <c r="X8080" s="71"/>
    </row>
    <row r="8081" spans="1:24" ht="15.75" thickBot="1">
      <c r="A8081" s="3">
        <v>0.80730000000000002</v>
      </c>
      <c r="B8081" s="17">
        <v>0.33697483230000003</v>
      </c>
      <c r="C8081" s="17">
        <v>0.27107945849999998</v>
      </c>
      <c r="D8081" s="17">
        <v>0.25685798830000001</v>
      </c>
      <c r="E8081" s="74">
        <v>0.24436533060000001</v>
      </c>
      <c r="F8081" s="74">
        <v>0.23400807470000001</v>
      </c>
      <c r="G8081" s="17">
        <v>0.2629251514</v>
      </c>
      <c r="J8081" s="74"/>
      <c r="K8081" s="73"/>
      <c r="L8081" s="73"/>
      <c r="M8081" s="73"/>
      <c r="N8081" s="73"/>
      <c r="O8081" s="69"/>
      <c r="P8081" s="69"/>
      <c r="Q8081" s="69"/>
      <c r="R8081" s="69"/>
      <c r="S8081" s="69"/>
      <c r="T8081" s="69"/>
      <c r="U8081" s="69"/>
      <c r="V8081" s="72"/>
      <c r="W8081" s="71"/>
      <c r="X8081" s="71"/>
    </row>
    <row r="8082" spans="1:24" ht="15.75" thickBot="1">
      <c r="A8082" s="3">
        <v>0.80740000000000001</v>
      </c>
      <c r="B8082" s="17">
        <v>0.33711668639999998</v>
      </c>
      <c r="C8082" s="17">
        <v>0.2712130653</v>
      </c>
      <c r="D8082" s="17">
        <v>0.25698978820000001</v>
      </c>
      <c r="E8082" s="74">
        <v>0.24447601050000001</v>
      </c>
      <c r="F8082" s="74">
        <v>0.23413685919999999</v>
      </c>
      <c r="G8082" s="17">
        <v>0.26304241909999998</v>
      </c>
      <c r="J8082" s="74"/>
      <c r="K8082" s="73"/>
      <c r="L8082" s="73"/>
      <c r="M8082" s="73"/>
      <c r="N8082" s="73"/>
      <c r="O8082" s="69"/>
      <c r="P8082" s="69"/>
      <c r="Q8082" s="69"/>
      <c r="R8082" s="69"/>
      <c r="S8082" s="69"/>
      <c r="T8082" s="69"/>
      <c r="U8082" s="69"/>
      <c r="V8082" s="72"/>
      <c r="W8082" s="71"/>
      <c r="X8082" s="71"/>
    </row>
    <row r="8083" spans="1:24" ht="15.75" thickBot="1">
      <c r="A8083" s="3">
        <v>0.8075</v>
      </c>
      <c r="B8083" s="17">
        <v>0.33725858539999998</v>
      </c>
      <c r="C8083" s="17">
        <v>0.2713467229</v>
      </c>
      <c r="D8083" s="17">
        <v>0.2571216402</v>
      </c>
      <c r="E8083" s="74">
        <v>0.2445867357</v>
      </c>
      <c r="F8083" s="74">
        <v>0.23426569780000001</v>
      </c>
      <c r="G8083" s="17">
        <v>0.26315973259999997</v>
      </c>
      <c r="J8083" s="74"/>
      <c r="K8083" s="73"/>
      <c r="L8083" s="73"/>
      <c r="M8083" s="73"/>
      <c r="N8083" s="73"/>
      <c r="O8083" s="69"/>
      <c r="P8083" s="69"/>
      <c r="Q8083" s="69"/>
      <c r="R8083" s="69"/>
      <c r="S8083" s="69"/>
      <c r="T8083" s="69"/>
      <c r="U8083" s="69"/>
      <c r="V8083" s="72"/>
      <c r="W8083" s="71"/>
      <c r="X8083" s="71"/>
    </row>
    <row r="8084" spans="1:24" ht="15.75" thickBot="1">
      <c r="A8084" s="3">
        <v>0.80759999999999998</v>
      </c>
      <c r="B8084" s="17">
        <v>0.3374005296</v>
      </c>
      <c r="C8084" s="17">
        <v>0.2714804314</v>
      </c>
      <c r="D8084" s="17">
        <v>0.25725354430000003</v>
      </c>
      <c r="E8084" s="74">
        <v>0.24469750639999999</v>
      </c>
      <c r="F8084" s="74">
        <v>0.23439459060000001</v>
      </c>
      <c r="G8084" s="17">
        <v>0.26327709189999998</v>
      </c>
      <c r="J8084" s="74"/>
      <c r="K8084" s="73"/>
      <c r="L8084" s="73"/>
      <c r="M8084" s="73"/>
      <c r="N8084" s="73"/>
      <c r="O8084" s="69"/>
      <c r="P8084" s="69"/>
      <c r="Q8084" s="69"/>
      <c r="R8084" s="69"/>
      <c r="S8084" s="69"/>
      <c r="T8084" s="69"/>
      <c r="U8084" s="69"/>
      <c r="V8084" s="72"/>
      <c r="W8084" s="71"/>
      <c r="X8084" s="71"/>
    </row>
    <row r="8085" spans="1:24" ht="15.75" thickBot="1">
      <c r="A8085" s="3">
        <v>0.80769999999999997</v>
      </c>
      <c r="B8085" s="17">
        <v>0.33754251889999998</v>
      </c>
      <c r="C8085" s="17">
        <v>0.27161419079999999</v>
      </c>
      <c r="D8085" s="17">
        <v>0.25738550059999998</v>
      </c>
      <c r="E8085" s="74">
        <v>0.24480832259999999</v>
      </c>
      <c r="F8085" s="74">
        <v>0.23452353770000001</v>
      </c>
      <c r="G8085" s="17">
        <v>0.26339449720000002</v>
      </c>
      <c r="J8085" s="74"/>
      <c r="K8085" s="73"/>
      <c r="L8085" s="73"/>
      <c r="M8085" s="73"/>
      <c r="N8085" s="73"/>
      <c r="O8085" s="69"/>
      <c r="P8085" s="69"/>
      <c r="Q8085" s="69"/>
      <c r="R8085" s="69"/>
      <c r="S8085" s="69"/>
      <c r="T8085" s="69"/>
      <c r="U8085" s="69"/>
      <c r="V8085" s="72"/>
      <c r="W8085" s="71"/>
      <c r="X8085" s="71"/>
    </row>
    <row r="8086" spans="1:24" ht="15.75" thickBot="1">
      <c r="A8086" s="3">
        <v>0.80779999999999996</v>
      </c>
      <c r="B8086" s="17">
        <v>0.33768455330000002</v>
      </c>
      <c r="C8086" s="17">
        <v>0.27174800119999998</v>
      </c>
      <c r="D8086" s="17">
        <v>0.25751750919999999</v>
      </c>
      <c r="E8086" s="74">
        <v>0.24491918430000001</v>
      </c>
      <c r="F8086" s="74">
        <v>0.2346525391</v>
      </c>
      <c r="G8086" s="17">
        <v>0.26351194839999997</v>
      </c>
      <c r="J8086" s="74"/>
      <c r="K8086" s="73"/>
      <c r="L8086" s="73"/>
      <c r="M8086" s="73"/>
      <c r="N8086" s="73"/>
      <c r="O8086" s="69"/>
      <c r="P8086" s="69"/>
      <c r="Q8086" s="69"/>
      <c r="R8086" s="69"/>
      <c r="S8086" s="69"/>
      <c r="T8086" s="69"/>
      <c r="U8086" s="69"/>
      <c r="V8086" s="72"/>
      <c r="W8086" s="71"/>
      <c r="X8086" s="71"/>
    </row>
    <row r="8087" spans="1:24" ht="15.75" thickBot="1">
      <c r="A8087" s="3">
        <v>0.80789999999999995</v>
      </c>
      <c r="B8087" s="17">
        <v>0.33782663299999999</v>
      </c>
      <c r="C8087" s="17">
        <v>0.27188186269999998</v>
      </c>
      <c r="D8087" s="17">
        <v>0.2576495701</v>
      </c>
      <c r="E8087" s="74">
        <v>0.2450300916</v>
      </c>
      <c r="F8087" s="74">
        <v>0.2347815949</v>
      </c>
      <c r="G8087" s="17">
        <v>0.26362944560000001</v>
      </c>
      <c r="J8087" s="74"/>
      <c r="K8087" s="73"/>
      <c r="L8087" s="73"/>
      <c r="M8087" s="73"/>
      <c r="N8087" s="73"/>
      <c r="O8087" s="69"/>
      <c r="P8087" s="69"/>
      <c r="Q8087" s="69"/>
      <c r="R8087" s="69"/>
      <c r="S8087" s="69"/>
      <c r="T8087" s="69"/>
      <c r="U8087" s="69"/>
      <c r="V8087" s="72"/>
      <c r="W8087" s="71"/>
      <c r="X8087" s="71"/>
    </row>
    <row r="8088" spans="1:24" ht="15.75" thickBot="1">
      <c r="A8088" s="3">
        <v>0.80800000000000005</v>
      </c>
      <c r="B8088" s="17">
        <v>0.33796875790000003</v>
      </c>
      <c r="C8088" s="17">
        <v>0.27201577529999998</v>
      </c>
      <c r="D8088" s="17">
        <v>0.25778168340000002</v>
      </c>
      <c r="E8088" s="74">
        <v>0.2451410446</v>
      </c>
      <c r="F8088" s="74">
        <v>0.23491070519999999</v>
      </c>
      <c r="G8088" s="17">
        <v>0.26374698880000003</v>
      </c>
      <c r="J8088" s="74"/>
      <c r="K8088" s="73"/>
      <c r="L8088" s="73"/>
      <c r="M8088" s="73"/>
      <c r="N8088" s="73"/>
      <c r="O8088" s="69"/>
      <c r="P8088" s="69"/>
      <c r="Q8088" s="69"/>
      <c r="R8088" s="69"/>
      <c r="S8088" s="69"/>
      <c r="T8088" s="69"/>
      <c r="U8088" s="69"/>
      <c r="V8088" s="72"/>
      <c r="W8088" s="71"/>
      <c r="X8088" s="71"/>
    </row>
    <row r="8089" spans="1:24" ht="15.75" thickBot="1">
      <c r="A8089" s="3">
        <v>0.80810000000000004</v>
      </c>
      <c r="B8089" s="17">
        <v>0.33811092809999999</v>
      </c>
      <c r="C8089" s="17">
        <v>0.272149739</v>
      </c>
      <c r="D8089" s="17">
        <v>0.25791384919999999</v>
      </c>
      <c r="E8089" s="74">
        <v>0.2452520433</v>
      </c>
      <c r="F8089" s="74">
        <v>0.2350398699</v>
      </c>
      <c r="G8089" s="17">
        <v>0.26386457819999998</v>
      </c>
      <c r="J8089" s="74"/>
      <c r="K8089" s="73"/>
      <c r="L8089" s="73"/>
      <c r="M8089" s="73"/>
      <c r="N8089" s="73"/>
      <c r="O8089" s="69"/>
      <c r="P8089" s="69"/>
      <c r="Q8089" s="69"/>
      <c r="R8089" s="69"/>
      <c r="S8089" s="69"/>
      <c r="T8089" s="69"/>
      <c r="U8089" s="69"/>
      <c r="V8089" s="72"/>
      <c r="W8089" s="71"/>
      <c r="X8089" s="71"/>
    </row>
    <row r="8090" spans="1:24" ht="15.75" thickBot="1">
      <c r="A8090" s="3">
        <v>0.80820000000000003</v>
      </c>
      <c r="B8090" s="17">
        <v>0.33825314369999998</v>
      </c>
      <c r="C8090" s="17">
        <v>0.27228375389999998</v>
      </c>
      <c r="D8090" s="17">
        <v>0.25804606740000002</v>
      </c>
      <c r="E8090" s="74">
        <v>0.24536308779999999</v>
      </c>
      <c r="F8090" s="74">
        <v>0.23516908910000001</v>
      </c>
      <c r="G8090" s="17">
        <v>0.26398221379999998</v>
      </c>
      <c r="J8090" s="74"/>
      <c r="K8090" s="73"/>
      <c r="L8090" s="73"/>
      <c r="M8090" s="73"/>
      <c r="N8090" s="73"/>
      <c r="O8090" s="69"/>
      <c r="P8090" s="69"/>
      <c r="Q8090" s="69"/>
      <c r="R8090" s="69"/>
      <c r="S8090" s="69"/>
      <c r="T8090" s="69"/>
      <c r="U8090" s="69"/>
      <c r="V8090" s="72"/>
      <c r="W8090" s="71"/>
      <c r="X8090" s="71"/>
    </row>
    <row r="8091" spans="1:24" ht="15.75" thickBot="1">
      <c r="A8091" s="3">
        <v>0.80830000000000002</v>
      </c>
      <c r="B8091" s="17">
        <v>0.33839540470000001</v>
      </c>
      <c r="C8091" s="17">
        <v>0.27241781999999998</v>
      </c>
      <c r="D8091" s="17">
        <v>0.25817833810000002</v>
      </c>
      <c r="E8091" s="74">
        <v>0.2454741781</v>
      </c>
      <c r="F8091" s="74">
        <v>0.23529836300000001</v>
      </c>
      <c r="G8091" s="17">
        <v>0.26409989560000002</v>
      </c>
      <c r="J8091" s="74"/>
      <c r="K8091" s="73"/>
      <c r="L8091" s="73"/>
      <c r="M8091" s="73"/>
      <c r="N8091" s="73"/>
      <c r="O8091" s="69"/>
      <c r="P8091" s="69"/>
      <c r="Q8091" s="69"/>
      <c r="R8091" s="69"/>
      <c r="S8091" s="69"/>
      <c r="T8091" s="69"/>
      <c r="U8091" s="69"/>
      <c r="V8091" s="72"/>
      <c r="W8091" s="71"/>
      <c r="X8091" s="71"/>
    </row>
    <row r="8092" spans="1:24" ht="15.75" thickBot="1">
      <c r="A8092" s="3">
        <v>0.80840000000000001</v>
      </c>
      <c r="B8092" s="17">
        <v>0.33853771110000003</v>
      </c>
      <c r="C8092" s="17">
        <v>0.27255193750000001</v>
      </c>
      <c r="D8092" s="17">
        <v>0.25831066139999997</v>
      </c>
      <c r="E8092" s="74">
        <v>0.24558531419999999</v>
      </c>
      <c r="F8092" s="74">
        <v>0.23542769159999999</v>
      </c>
      <c r="G8092" s="17">
        <v>0.26421762360000001</v>
      </c>
      <c r="J8092" s="74"/>
      <c r="K8092" s="73"/>
      <c r="L8092" s="73"/>
      <c r="M8092" s="73"/>
      <c r="N8092" s="73"/>
      <c r="O8092" s="69"/>
      <c r="P8092" s="69"/>
      <c r="Q8092" s="69"/>
      <c r="R8092" s="69"/>
      <c r="S8092" s="69"/>
      <c r="T8092" s="69"/>
      <c r="U8092" s="69"/>
      <c r="V8092" s="72"/>
      <c r="W8092" s="71"/>
      <c r="X8092" s="71"/>
    </row>
    <row r="8093" spans="1:24" ht="15.75" thickBot="1">
      <c r="A8093" s="3">
        <v>0.8085</v>
      </c>
      <c r="B8093" s="17">
        <v>0.33868006299999998</v>
      </c>
      <c r="C8093" s="17">
        <v>0.27268610630000001</v>
      </c>
      <c r="D8093" s="17">
        <v>0.25844303740000002</v>
      </c>
      <c r="E8093" s="74">
        <v>0.2456964962</v>
      </c>
      <c r="F8093" s="74">
        <v>0.23555707479999999</v>
      </c>
      <c r="G8093" s="17">
        <v>0.264335398</v>
      </c>
      <c r="J8093" s="74"/>
      <c r="K8093" s="73"/>
      <c r="L8093" s="73"/>
      <c r="M8093" s="73"/>
      <c r="N8093" s="73"/>
      <c r="O8093" s="69"/>
      <c r="P8093" s="69"/>
      <c r="Q8093" s="69"/>
      <c r="R8093" s="69"/>
      <c r="S8093" s="69"/>
      <c r="T8093" s="69"/>
      <c r="U8093" s="69"/>
      <c r="V8093" s="72"/>
      <c r="W8093" s="71"/>
      <c r="X8093" s="71"/>
    </row>
    <row r="8094" spans="1:24" ht="15.75" thickBot="1">
      <c r="A8094" s="3">
        <v>0.80859999999999999</v>
      </c>
      <c r="B8094" s="17">
        <v>0.33882246049999998</v>
      </c>
      <c r="C8094" s="17">
        <v>0.2728203266</v>
      </c>
      <c r="D8094" s="17">
        <v>0.25857546609999998</v>
      </c>
      <c r="E8094" s="74">
        <v>0.2458077243</v>
      </c>
      <c r="F8094" s="74">
        <v>0.23568651290000001</v>
      </c>
      <c r="G8094" s="17">
        <v>0.2644532188</v>
      </c>
      <c r="J8094" s="74"/>
      <c r="K8094" s="73"/>
      <c r="L8094" s="73"/>
      <c r="M8094" s="73"/>
      <c r="N8094" s="73"/>
      <c r="O8094" s="69"/>
      <c r="P8094" s="69"/>
      <c r="Q8094" s="69"/>
      <c r="R8094" s="69"/>
      <c r="S8094" s="69"/>
      <c r="T8094" s="69"/>
      <c r="U8094" s="69"/>
      <c r="V8094" s="72"/>
      <c r="W8094" s="71"/>
      <c r="X8094" s="71"/>
    </row>
    <row r="8095" spans="1:24" ht="15.75" thickBot="1">
      <c r="A8095" s="3">
        <v>0.80869999999999997</v>
      </c>
      <c r="B8095" s="17">
        <v>0.33896490359999998</v>
      </c>
      <c r="C8095" s="17">
        <v>0.27295459830000002</v>
      </c>
      <c r="D8095" s="17">
        <v>0.25870794749999998</v>
      </c>
      <c r="E8095" s="74">
        <v>0.2459189983</v>
      </c>
      <c r="F8095" s="74">
        <v>0.23581600580000001</v>
      </c>
      <c r="G8095" s="17">
        <v>0.2645710859</v>
      </c>
      <c r="J8095" s="74"/>
      <c r="K8095" s="73"/>
      <c r="L8095" s="73"/>
      <c r="M8095" s="73"/>
      <c r="N8095" s="73"/>
      <c r="O8095" s="69"/>
      <c r="P8095" s="69"/>
      <c r="Q8095" s="69"/>
      <c r="R8095" s="69"/>
      <c r="S8095" s="69"/>
      <c r="T8095" s="69"/>
      <c r="U8095" s="69"/>
      <c r="V8095" s="72"/>
      <c r="W8095" s="71"/>
      <c r="X8095" s="71"/>
    </row>
    <row r="8096" spans="1:24" ht="15.75" thickBot="1">
      <c r="A8096" s="3">
        <v>0.80879999999999996</v>
      </c>
      <c r="B8096" s="17">
        <v>0.33910739239999999</v>
      </c>
      <c r="C8096" s="17">
        <v>0.27308892159999998</v>
      </c>
      <c r="D8096" s="17">
        <v>0.25884048180000002</v>
      </c>
      <c r="E8096" s="74">
        <v>0.2460303184</v>
      </c>
      <c r="F8096" s="74">
        <v>0.23594555349999999</v>
      </c>
      <c r="G8096" s="17">
        <v>0.26468899959999997</v>
      </c>
      <c r="J8096" s="74"/>
      <c r="K8096" s="73"/>
      <c r="L8096" s="73"/>
      <c r="M8096" s="73"/>
      <c r="N8096" s="73"/>
      <c r="O8096" s="69"/>
      <c r="P8096" s="69"/>
      <c r="Q8096" s="69"/>
      <c r="R8096" s="69"/>
      <c r="S8096" s="69"/>
      <c r="T8096" s="69"/>
      <c r="U8096" s="69"/>
      <c r="V8096" s="72"/>
      <c r="W8096" s="71"/>
      <c r="X8096" s="71"/>
    </row>
    <row r="8097" spans="1:24" ht="15.75" thickBot="1">
      <c r="A8097" s="3">
        <v>0.80889999999999995</v>
      </c>
      <c r="B8097" s="17">
        <v>0.33924992679999999</v>
      </c>
      <c r="C8097" s="17">
        <v>0.27322329639999998</v>
      </c>
      <c r="D8097" s="17">
        <v>0.25897306889999999</v>
      </c>
      <c r="E8097" s="74">
        <v>0.2461416847</v>
      </c>
      <c r="F8097" s="74">
        <v>0.23607515630000001</v>
      </c>
      <c r="G8097" s="17">
        <v>0.26480695980000002</v>
      </c>
      <c r="J8097" s="74"/>
      <c r="K8097" s="73"/>
      <c r="L8097" s="73"/>
      <c r="M8097" s="73"/>
      <c r="N8097" s="73"/>
      <c r="O8097" s="69"/>
      <c r="P8097" s="69"/>
      <c r="Q8097" s="69"/>
      <c r="R8097" s="69"/>
      <c r="S8097" s="69"/>
      <c r="T8097" s="69"/>
      <c r="U8097" s="69"/>
      <c r="V8097" s="72"/>
      <c r="W8097" s="71"/>
      <c r="X8097" s="71"/>
    </row>
    <row r="8098" spans="1:24" ht="15.75" thickBot="1">
      <c r="A8098" s="3">
        <v>0.80900000000000005</v>
      </c>
      <c r="B8098" s="17">
        <v>0.33939250700000001</v>
      </c>
      <c r="C8098" s="17">
        <v>0.27335772289999999</v>
      </c>
      <c r="D8098" s="17">
        <v>0.25910570900000002</v>
      </c>
      <c r="E8098" s="74">
        <v>0.24625309710000001</v>
      </c>
      <c r="F8098" s="74">
        <v>0.23620481400000001</v>
      </c>
      <c r="G8098" s="17">
        <v>0.26492496659999998</v>
      </c>
      <c r="J8098" s="74"/>
      <c r="K8098" s="73"/>
      <c r="L8098" s="73"/>
      <c r="M8098" s="73"/>
      <c r="N8098" s="73"/>
      <c r="O8098" s="69"/>
      <c r="P8098" s="69"/>
      <c r="Q8098" s="69"/>
      <c r="R8098" s="69"/>
      <c r="S8098" s="69"/>
      <c r="T8098" s="69"/>
      <c r="U8098" s="69"/>
      <c r="V8098" s="72"/>
      <c r="W8098" s="71"/>
      <c r="X8098" s="71"/>
    </row>
    <row r="8099" spans="1:24" ht="15.75" thickBot="1">
      <c r="A8099" s="3">
        <v>0.80910000000000004</v>
      </c>
      <c r="B8099" s="17">
        <v>0.33953513289999998</v>
      </c>
      <c r="C8099" s="17">
        <v>0.2734922011</v>
      </c>
      <c r="D8099" s="17">
        <v>0.25923840209999999</v>
      </c>
      <c r="E8099" s="74">
        <v>0.2463645558</v>
      </c>
      <c r="F8099" s="74">
        <v>0.23633452690000001</v>
      </c>
      <c r="G8099" s="17">
        <v>0.26504302000000002</v>
      </c>
      <c r="J8099" s="74"/>
      <c r="K8099" s="73"/>
      <c r="L8099" s="73"/>
      <c r="M8099" s="73"/>
      <c r="N8099" s="73"/>
      <c r="O8099" s="69"/>
      <c r="P8099" s="69"/>
      <c r="Q8099" s="69"/>
      <c r="R8099" s="69"/>
      <c r="S8099" s="69"/>
      <c r="T8099" s="69"/>
      <c r="U8099" s="69"/>
      <c r="V8099" s="72"/>
      <c r="W8099" s="71"/>
      <c r="X8099" s="71"/>
    </row>
    <row r="8100" spans="1:24" ht="15.75" thickBot="1">
      <c r="A8100" s="3">
        <v>0.80920000000000003</v>
      </c>
      <c r="B8100" s="17">
        <v>0.33967780479999998</v>
      </c>
      <c r="C8100" s="17">
        <v>0.27362673100000001</v>
      </c>
      <c r="D8100" s="17">
        <v>0.2593711481</v>
      </c>
      <c r="E8100" s="74">
        <v>0.24647606080000001</v>
      </c>
      <c r="F8100" s="74">
        <v>0.2364642948</v>
      </c>
      <c r="G8100" s="17">
        <v>0.26516112009999998</v>
      </c>
      <c r="J8100" s="74"/>
      <c r="K8100" s="73"/>
      <c r="L8100" s="73"/>
      <c r="M8100" s="73"/>
      <c r="N8100" s="73"/>
      <c r="O8100" s="69"/>
      <c r="P8100" s="69"/>
      <c r="Q8100" s="69"/>
      <c r="R8100" s="69"/>
      <c r="S8100" s="69"/>
      <c r="T8100" s="69"/>
      <c r="U8100" s="69"/>
      <c r="V8100" s="72"/>
      <c r="W8100" s="71"/>
      <c r="X8100" s="71"/>
    </row>
    <row r="8101" spans="1:24" ht="15.75" thickBot="1">
      <c r="A8101" s="3">
        <v>0.80930000000000002</v>
      </c>
      <c r="B8101" s="17">
        <v>0.3398205225</v>
      </c>
      <c r="C8101" s="17">
        <v>0.27376131279999999</v>
      </c>
      <c r="D8101" s="17">
        <v>0.25950394729999998</v>
      </c>
      <c r="E8101" s="74">
        <v>0.24658761209999999</v>
      </c>
      <c r="F8101" s="74">
        <v>0.23659411799999999</v>
      </c>
      <c r="G8101" s="17">
        <v>0.26527926699999999</v>
      </c>
      <c r="J8101" s="74"/>
      <c r="K8101" s="73"/>
      <c r="L8101" s="73"/>
      <c r="M8101" s="73"/>
      <c r="N8101" s="73"/>
      <c r="O8101" s="69"/>
      <c r="P8101" s="69"/>
      <c r="Q8101" s="69"/>
      <c r="R8101" s="69"/>
      <c r="S8101" s="69"/>
      <c r="T8101" s="69"/>
      <c r="U8101" s="69"/>
      <c r="V8101" s="72"/>
      <c r="W8101" s="71"/>
      <c r="X8101" s="71"/>
    </row>
    <row r="8102" spans="1:24" ht="15.75" thickBot="1">
      <c r="A8102" s="3">
        <v>0.80940000000000001</v>
      </c>
      <c r="B8102" s="17">
        <v>0.33996328609999998</v>
      </c>
      <c r="C8102" s="17">
        <v>0.27389594630000003</v>
      </c>
      <c r="D8102" s="17">
        <v>0.25963679969999998</v>
      </c>
      <c r="E8102" s="74">
        <v>0.24669920980000001</v>
      </c>
      <c r="F8102" s="74">
        <v>0.2367239964</v>
      </c>
      <c r="G8102" s="17">
        <v>0.26539746069999998</v>
      </c>
      <c r="J8102" s="74"/>
      <c r="K8102" s="73"/>
      <c r="L8102" s="73"/>
      <c r="M8102" s="73"/>
      <c r="N8102" s="73"/>
      <c r="O8102" s="69"/>
      <c r="P8102" s="69"/>
      <c r="Q8102" s="69"/>
      <c r="R8102" s="69"/>
      <c r="S8102" s="69"/>
      <c r="T8102" s="69"/>
      <c r="U8102" s="69"/>
      <c r="V8102" s="72"/>
      <c r="W8102" s="71"/>
      <c r="X8102" s="71"/>
    </row>
    <row r="8103" spans="1:24" ht="15.75" thickBot="1">
      <c r="A8103" s="3">
        <v>0.8095</v>
      </c>
      <c r="B8103" s="17">
        <v>0.3401060957</v>
      </c>
      <c r="C8103" s="17">
        <v>0.27403063179999998</v>
      </c>
      <c r="D8103" s="17">
        <v>0.25976970519999998</v>
      </c>
      <c r="E8103" s="74">
        <v>0.24681085389999999</v>
      </c>
      <c r="F8103" s="74">
        <v>0.2368539301</v>
      </c>
      <c r="G8103" s="17">
        <v>0.26551570120000001</v>
      </c>
      <c r="J8103" s="74"/>
      <c r="K8103" s="73"/>
      <c r="L8103" s="73"/>
      <c r="M8103" s="73"/>
      <c r="N8103" s="73"/>
      <c r="O8103" s="69"/>
      <c r="P8103" s="69"/>
      <c r="Q8103" s="69"/>
      <c r="R8103" s="69"/>
      <c r="S8103" s="69"/>
      <c r="T8103" s="69"/>
      <c r="U8103" s="69"/>
      <c r="V8103" s="72"/>
      <c r="W8103" s="71"/>
      <c r="X8103" s="71"/>
    </row>
    <row r="8104" spans="1:24" ht="15.75" thickBot="1">
      <c r="A8104" s="3">
        <v>0.80959999999999999</v>
      </c>
      <c r="B8104" s="17">
        <v>0.3402489514</v>
      </c>
      <c r="C8104" s="17">
        <v>0.27416536930000002</v>
      </c>
      <c r="D8104" s="17">
        <v>0.25990266410000001</v>
      </c>
      <c r="E8104" s="74">
        <v>0.24692254459999999</v>
      </c>
      <c r="F8104" s="74">
        <v>0.2369839191</v>
      </c>
      <c r="G8104" s="17">
        <v>0.26563398859999998</v>
      </c>
      <c r="J8104" s="74"/>
      <c r="K8104" s="73"/>
      <c r="L8104" s="73"/>
      <c r="M8104" s="73"/>
      <c r="N8104" s="73"/>
      <c r="O8104" s="69"/>
      <c r="P8104" s="69"/>
      <c r="Q8104" s="69"/>
      <c r="R8104" s="69"/>
      <c r="S8104" s="69"/>
      <c r="T8104" s="69"/>
      <c r="U8104" s="69"/>
      <c r="V8104" s="72"/>
      <c r="W8104" s="71"/>
      <c r="X8104" s="71"/>
    </row>
    <row r="8105" spans="1:24" ht="15.75" thickBot="1">
      <c r="A8105" s="3">
        <v>0.80969999999999998</v>
      </c>
      <c r="B8105" s="17">
        <v>0.34039185309999997</v>
      </c>
      <c r="C8105" s="17">
        <v>0.27430015880000003</v>
      </c>
      <c r="D8105" s="17">
        <v>0.26003567620000001</v>
      </c>
      <c r="E8105" s="74">
        <v>0.24703428180000001</v>
      </c>
      <c r="F8105" s="74">
        <v>0.23711396360000001</v>
      </c>
      <c r="G8105" s="17">
        <v>0.26575232300000001</v>
      </c>
      <c r="J8105" s="74"/>
      <c r="K8105" s="73"/>
      <c r="L8105" s="73"/>
      <c r="M8105" s="73"/>
      <c r="N8105" s="73"/>
      <c r="O8105" s="69"/>
      <c r="P8105" s="69"/>
      <c r="Q8105" s="69"/>
      <c r="R8105" s="69"/>
      <c r="S8105" s="69"/>
      <c r="T8105" s="69"/>
      <c r="U8105" s="69"/>
      <c r="V8105" s="72"/>
      <c r="W8105" s="71"/>
      <c r="X8105" s="71"/>
    </row>
    <row r="8106" spans="1:24" ht="15.75" thickBot="1">
      <c r="A8106" s="3">
        <v>0.80979999999999996</v>
      </c>
      <c r="B8106" s="17">
        <v>0.340534801</v>
      </c>
      <c r="C8106" s="17">
        <v>0.27443500040000002</v>
      </c>
      <c r="D8106" s="17">
        <v>0.26016874169999998</v>
      </c>
      <c r="E8106" s="74">
        <v>0.2471460657</v>
      </c>
      <c r="F8106" s="74">
        <v>0.2372440636</v>
      </c>
      <c r="G8106" s="17">
        <v>0.26587070439999999</v>
      </c>
      <c r="J8106" s="74"/>
      <c r="K8106" s="73"/>
      <c r="L8106" s="73"/>
      <c r="M8106" s="73"/>
      <c r="N8106" s="73"/>
      <c r="O8106" s="69"/>
      <c r="P8106" s="69"/>
      <c r="Q8106" s="69"/>
      <c r="R8106" s="69"/>
      <c r="S8106" s="69"/>
      <c r="T8106" s="69"/>
      <c r="U8106" s="69"/>
      <c r="V8106" s="72"/>
      <c r="W8106" s="71"/>
      <c r="X8106" s="71"/>
    </row>
    <row r="8107" spans="1:24" ht="15.75" thickBot="1">
      <c r="A8107" s="3">
        <v>0.80989999999999995</v>
      </c>
      <c r="B8107" s="17">
        <v>0.34067779510000001</v>
      </c>
      <c r="C8107" s="17">
        <v>0.27456989409999999</v>
      </c>
      <c r="D8107" s="17">
        <v>0.2603018607</v>
      </c>
      <c r="E8107" s="74">
        <v>0.24725789619999999</v>
      </c>
      <c r="F8107" s="74">
        <v>0.23737421910000001</v>
      </c>
      <c r="G8107" s="17">
        <v>0.26598913289999998</v>
      </c>
      <c r="J8107" s="74"/>
      <c r="K8107" s="73"/>
      <c r="L8107" s="73"/>
      <c r="M8107" s="73"/>
      <c r="N8107" s="73"/>
      <c r="O8107" s="69"/>
      <c r="P8107" s="69"/>
      <c r="Q8107" s="69"/>
      <c r="R8107" s="69"/>
      <c r="S8107" s="69"/>
      <c r="T8107" s="69"/>
      <c r="U8107" s="69"/>
      <c r="V8107" s="72"/>
      <c r="W8107" s="71"/>
      <c r="X8107" s="71"/>
    </row>
    <row r="8108" spans="1:24" ht="15.75" thickBot="1">
      <c r="A8108" s="3">
        <v>0.81</v>
      </c>
      <c r="B8108" s="17">
        <v>0.34082083540000002</v>
      </c>
      <c r="C8108" s="17">
        <v>0.27470484000000001</v>
      </c>
      <c r="D8108" s="17">
        <v>0.2604350332</v>
      </c>
      <c r="E8108" s="74">
        <v>0.24736977339999999</v>
      </c>
      <c r="F8108" s="74">
        <v>0.23750443020000001</v>
      </c>
      <c r="G8108" s="17">
        <v>0.26610760849999998</v>
      </c>
      <c r="J8108" s="74"/>
      <c r="K8108" s="73"/>
      <c r="L8108" s="73"/>
      <c r="M8108" s="73"/>
      <c r="N8108" s="73"/>
      <c r="O8108" s="69"/>
      <c r="P8108" s="69"/>
      <c r="Q8108" s="69"/>
      <c r="R8108" s="69"/>
      <c r="S8108" s="69"/>
      <c r="T8108" s="69"/>
      <c r="U8108" s="69"/>
      <c r="V8108" s="72"/>
      <c r="W8108" s="71"/>
      <c r="X8108" s="71"/>
    </row>
    <row r="8109" spans="1:24" ht="15.75" thickBot="1">
      <c r="A8109" s="3">
        <v>0.81010000000000004</v>
      </c>
      <c r="B8109" s="17">
        <v>0.34096392199999997</v>
      </c>
      <c r="C8109" s="17">
        <v>0.27483983820000002</v>
      </c>
      <c r="D8109" s="17">
        <v>0.26056825919999999</v>
      </c>
      <c r="E8109" s="74">
        <v>0.24748169740000001</v>
      </c>
      <c r="F8109" s="74">
        <v>0.23763469700000001</v>
      </c>
      <c r="G8109" s="17">
        <v>0.2662261313</v>
      </c>
      <c r="J8109" s="74"/>
      <c r="K8109" s="73"/>
      <c r="L8109" s="73"/>
      <c r="M8109" s="73"/>
      <c r="N8109" s="73"/>
      <c r="O8109" s="69"/>
      <c r="P8109" s="69"/>
      <c r="Q8109" s="69"/>
      <c r="R8109" s="69"/>
      <c r="S8109" s="69"/>
      <c r="T8109" s="69"/>
      <c r="U8109" s="69"/>
      <c r="V8109" s="72"/>
      <c r="W8109" s="71"/>
      <c r="X8109" s="71"/>
    </row>
    <row r="8110" spans="1:24" ht="15.75" thickBot="1">
      <c r="A8110" s="3">
        <v>0.81020000000000003</v>
      </c>
      <c r="B8110" s="17">
        <v>0.34110705489999998</v>
      </c>
      <c r="C8110" s="17">
        <v>0.27497488860000002</v>
      </c>
      <c r="D8110" s="17">
        <v>0.26070153880000002</v>
      </c>
      <c r="E8110" s="74">
        <v>0.24759366820000001</v>
      </c>
      <c r="F8110" s="74">
        <v>0.23776501950000001</v>
      </c>
      <c r="G8110" s="17">
        <v>0.26634470129999999</v>
      </c>
      <c r="J8110" s="74"/>
      <c r="K8110" s="73"/>
      <c r="L8110" s="73"/>
      <c r="M8110" s="73"/>
      <c r="N8110" s="73"/>
      <c r="O8110" s="69"/>
      <c r="P8110" s="69"/>
      <c r="Q8110" s="69"/>
      <c r="R8110" s="69"/>
      <c r="S8110" s="69"/>
      <c r="T8110" s="69"/>
      <c r="U8110" s="69"/>
      <c r="V8110" s="72"/>
      <c r="W8110" s="71"/>
      <c r="X8110" s="71"/>
    </row>
    <row r="8111" spans="1:24" ht="15.75" thickBot="1">
      <c r="A8111" s="3">
        <v>0.81030000000000002</v>
      </c>
      <c r="B8111" s="17">
        <v>0.3412502342</v>
      </c>
      <c r="C8111" s="17">
        <v>0.27510999139999998</v>
      </c>
      <c r="D8111" s="17">
        <v>0.2608348721</v>
      </c>
      <c r="E8111" s="74">
        <v>0.2477056859</v>
      </c>
      <c r="F8111" s="74">
        <v>0.23789539779999999</v>
      </c>
      <c r="G8111" s="17">
        <v>0.2664633186</v>
      </c>
      <c r="J8111" s="74"/>
      <c r="K8111" s="73"/>
      <c r="L8111" s="73"/>
      <c r="M8111" s="73"/>
      <c r="N8111" s="73"/>
      <c r="O8111" s="69"/>
      <c r="P8111" s="69"/>
      <c r="Q8111" s="69"/>
      <c r="R8111" s="69"/>
      <c r="S8111" s="69"/>
      <c r="T8111" s="69"/>
      <c r="U8111" s="69"/>
      <c r="V8111" s="72"/>
      <c r="W8111" s="71"/>
      <c r="X8111" s="71"/>
    </row>
    <row r="8112" spans="1:24" ht="15.75" thickBot="1">
      <c r="A8112" s="3">
        <v>0.81040000000000001</v>
      </c>
      <c r="B8112" s="17">
        <v>0.34139345989999997</v>
      </c>
      <c r="C8112" s="17">
        <v>0.27524514659999999</v>
      </c>
      <c r="D8112" s="17">
        <v>0.26096825909999999</v>
      </c>
      <c r="E8112" s="74">
        <v>0.24781775049999999</v>
      </c>
      <c r="F8112" s="74">
        <v>0.23802583190000001</v>
      </c>
      <c r="G8112" s="17">
        <v>0.26658198319999998</v>
      </c>
      <c r="J8112" s="74"/>
      <c r="K8112" s="73"/>
      <c r="L8112" s="73"/>
      <c r="M8112" s="73"/>
      <c r="N8112" s="73"/>
      <c r="O8112" s="69"/>
      <c r="P8112" s="69"/>
      <c r="Q8112" s="69"/>
      <c r="R8112" s="69"/>
      <c r="S8112" s="69"/>
      <c r="T8112" s="69"/>
      <c r="U8112" s="69"/>
      <c r="V8112" s="72"/>
      <c r="W8112" s="71"/>
      <c r="X8112" s="71"/>
    </row>
    <row r="8113" spans="1:24" ht="15.75" thickBot="1">
      <c r="A8113" s="3">
        <v>0.8105</v>
      </c>
      <c r="B8113" s="17">
        <v>0.34153673210000002</v>
      </c>
      <c r="C8113" s="17">
        <v>0.27538035430000002</v>
      </c>
      <c r="D8113" s="17">
        <v>0.26110169989999998</v>
      </c>
      <c r="E8113" s="74">
        <v>0.24792986219999999</v>
      </c>
      <c r="F8113" s="74">
        <v>0.2381563219</v>
      </c>
      <c r="G8113" s="17">
        <v>0.2667006952</v>
      </c>
      <c r="J8113" s="74"/>
      <c r="K8113" s="73"/>
      <c r="L8113" s="73"/>
      <c r="M8113" s="73"/>
      <c r="N8113" s="73"/>
      <c r="O8113" s="69"/>
      <c r="P8113" s="69"/>
      <c r="Q8113" s="69"/>
      <c r="R8113" s="69"/>
      <c r="S8113" s="69"/>
      <c r="T8113" s="69"/>
      <c r="U8113" s="69"/>
      <c r="V8113" s="72"/>
      <c r="W8113" s="71"/>
      <c r="X8113" s="71"/>
    </row>
    <row r="8114" spans="1:24" ht="15.75" thickBot="1">
      <c r="A8114" s="3">
        <v>0.81059999999999999</v>
      </c>
      <c r="B8114" s="17">
        <v>0.34168005089999998</v>
      </c>
      <c r="C8114" s="17">
        <v>0.27551561450000001</v>
      </c>
      <c r="D8114" s="17">
        <v>0.26123519449999999</v>
      </c>
      <c r="E8114" s="74">
        <v>0.24804202089999999</v>
      </c>
      <c r="F8114" s="74">
        <v>0.2382868679</v>
      </c>
      <c r="G8114" s="17">
        <v>0.26681945460000001</v>
      </c>
      <c r="J8114" s="74"/>
      <c r="K8114" s="73"/>
      <c r="L8114" s="73"/>
      <c r="M8114" s="73"/>
      <c r="N8114" s="73"/>
      <c r="O8114" s="69"/>
      <c r="P8114" s="69"/>
      <c r="Q8114" s="69"/>
      <c r="R8114" s="69"/>
      <c r="S8114" s="69"/>
      <c r="T8114" s="69"/>
      <c r="U8114" s="69"/>
      <c r="V8114" s="72"/>
      <c r="W8114" s="71"/>
      <c r="X8114" s="71"/>
    </row>
    <row r="8115" spans="1:24" ht="15.75" thickBot="1">
      <c r="A8115" s="3">
        <v>0.81069999999999998</v>
      </c>
      <c r="B8115" s="17">
        <v>0.34182341620000001</v>
      </c>
      <c r="C8115" s="17">
        <v>0.27565092730000001</v>
      </c>
      <c r="D8115" s="17">
        <v>0.26136874310000002</v>
      </c>
      <c r="E8115" s="74">
        <v>0.24815422670000001</v>
      </c>
      <c r="F8115" s="74">
        <v>0.23841746990000001</v>
      </c>
      <c r="G8115" s="17">
        <v>0.2669382616</v>
      </c>
      <c r="J8115" s="74"/>
      <c r="K8115" s="73"/>
      <c r="L8115" s="73"/>
      <c r="M8115" s="73"/>
      <c r="N8115" s="73"/>
      <c r="O8115" s="69"/>
      <c r="P8115" s="69"/>
      <c r="Q8115" s="69"/>
      <c r="R8115" s="69"/>
      <c r="S8115" s="69"/>
      <c r="T8115" s="69"/>
      <c r="U8115" s="69"/>
      <c r="V8115" s="72"/>
      <c r="W8115" s="71"/>
      <c r="X8115" s="71"/>
    </row>
    <row r="8116" spans="1:24" ht="15.75" thickBot="1">
      <c r="A8116" s="3">
        <v>0.81079999999999997</v>
      </c>
      <c r="B8116" s="17">
        <v>0.34196682810000001</v>
      </c>
      <c r="C8116" s="17">
        <v>0.2757862928</v>
      </c>
      <c r="D8116" s="17">
        <v>0.26150234550000001</v>
      </c>
      <c r="E8116" s="74">
        <v>0.24826647960000001</v>
      </c>
      <c r="F8116" s="74">
        <v>0.238548128</v>
      </c>
      <c r="G8116" s="17">
        <v>0.26705711609999999</v>
      </c>
      <c r="J8116" s="74"/>
      <c r="K8116" s="73"/>
      <c r="L8116" s="73"/>
      <c r="M8116" s="73"/>
      <c r="N8116" s="73"/>
      <c r="O8116" s="69"/>
      <c r="P8116" s="69"/>
      <c r="Q8116" s="69"/>
      <c r="R8116" s="69"/>
      <c r="S8116" s="69"/>
      <c r="T8116" s="69"/>
      <c r="U8116" s="69"/>
      <c r="V8116" s="72"/>
      <c r="W8116" s="71"/>
      <c r="X8116" s="71"/>
    </row>
    <row r="8117" spans="1:24" ht="15.75" thickBot="1">
      <c r="A8117" s="3">
        <v>0.81089999999999995</v>
      </c>
      <c r="B8117" s="17">
        <v>0.3421102868</v>
      </c>
      <c r="C8117" s="17">
        <v>0.27592171090000001</v>
      </c>
      <c r="D8117" s="17">
        <v>0.26163600199999998</v>
      </c>
      <c r="E8117" s="74">
        <v>0.2483787798</v>
      </c>
      <c r="F8117" s="74">
        <v>0.23867884219999999</v>
      </c>
      <c r="G8117" s="17">
        <v>0.26717601819999998</v>
      </c>
      <c r="J8117" s="74"/>
      <c r="K8117" s="73"/>
      <c r="L8117" s="73"/>
      <c r="M8117" s="73"/>
      <c r="N8117" s="73"/>
      <c r="O8117" s="69"/>
      <c r="P8117" s="69"/>
      <c r="Q8117" s="69"/>
      <c r="R8117" s="69"/>
      <c r="S8117" s="69"/>
      <c r="T8117" s="69"/>
      <c r="U8117" s="69"/>
      <c r="V8117" s="72"/>
      <c r="W8117" s="71"/>
      <c r="X8117" s="71"/>
    </row>
    <row r="8118" spans="1:24" ht="15.75" thickBot="1">
      <c r="A8118" s="3">
        <v>0.81100000000000005</v>
      </c>
      <c r="B8118" s="17">
        <v>0.34225379210000001</v>
      </c>
      <c r="C8118" s="17">
        <v>0.2760571818</v>
      </c>
      <c r="D8118" s="17">
        <v>0.26176971259999998</v>
      </c>
      <c r="E8118" s="74">
        <v>0.24849112719999999</v>
      </c>
      <c r="F8118" s="74">
        <v>0.2388096126</v>
      </c>
      <c r="G8118" s="17">
        <v>0.26729496800000002</v>
      </c>
      <c r="J8118" s="74"/>
      <c r="K8118" s="73"/>
      <c r="L8118" s="73"/>
      <c r="M8118" s="73"/>
      <c r="N8118" s="73"/>
      <c r="O8118" s="69"/>
      <c r="P8118" s="69"/>
      <c r="Q8118" s="69"/>
      <c r="R8118" s="69"/>
      <c r="S8118" s="69"/>
      <c r="T8118" s="69"/>
      <c r="U8118" s="69"/>
      <c r="V8118" s="72"/>
      <c r="W8118" s="71"/>
      <c r="X8118" s="71"/>
    </row>
    <row r="8119" spans="1:24" ht="15.75" thickBot="1">
      <c r="A8119" s="3">
        <v>0.81110000000000004</v>
      </c>
      <c r="B8119" s="17">
        <v>0.34239734430000002</v>
      </c>
      <c r="C8119" s="17">
        <v>0.27619270550000002</v>
      </c>
      <c r="D8119" s="17">
        <v>0.26190347730000002</v>
      </c>
      <c r="E8119" s="74">
        <v>0.24860352190000001</v>
      </c>
      <c r="F8119" s="74">
        <v>0.2389404393</v>
      </c>
      <c r="G8119" s="17">
        <v>0.26741396550000002</v>
      </c>
      <c r="J8119" s="74"/>
      <c r="K8119" s="73"/>
      <c r="L8119" s="73"/>
      <c r="M8119" s="73"/>
      <c r="N8119" s="73"/>
      <c r="O8119" s="69"/>
      <c r="P8119" s="69"/>
      <c r="Q8119" s="69"/>
      <c r="R8119" s="69"/>
      <c r="S8119" s="69"/>
      <c r="T8119" s="69"/>
      <c r="U8119" s="69"/>
      <c r="V8119" s="72"/>
      <c r="W8119" s="71"/>
      <c r="X8119" s="71"/>
    </row>
    <row r="8120" spans="1:24" ht="15.75" thickBot="1">
      <c r="A8120" s="3">
        <v>0.81120000000000003</v>
      </c>
      <c r="B8120" s="17">
        <v>0.3425409432</v>
      </c>
      <c r="C8120" s="17">
        <v>0.27632828199999998</v>
      </c>
      <c r="D8120" s="17">
        <v>0.26203729619999999</v>
      </c>
      <c r="E8120" s="74">
        <v>0.24871596400000001</v>
      </c>
      <c r="F8120" s="74">
        <v>0.2390713223</v>
      </c>
      <c r="G8120" s="17">
        <v>0.26753301070000002</v>
      </c>
      <c r="J8120" s="74"/>
      <c r="K8120" s="73"/>
      <c r="L8120" s="73"/>
      <c r="M8120" s="73"/>
      <c r="N8120" s="73"/>
      <c r="O8120" s="69"/>
      <c r="P8120" s="69"/>
      <c r="Q8120" s="69"/>
      <c r="R8120" s="69"/>
      <c r="S8120" s="69"/>
      <c r="T8120" s="69"/>
      <c r="U8120" s="69"/>
      <c r="V8120" s="72"/>
      <c r="W8120" s="71"/>
      <c r="X8120" s="71"/>
    </row>
    <row r="8121" spans="1:24" ht="15.75" thickBot="1">
      <c r="A8121" s="3">
        <v>0.81130000000000002</v>
      </c>
      <c r="B8121" s="17">
        <v>0.34268458909999999</v>
      </c>
      <c r="C8121" s="17">
        <v>0.27646391149999999</v>
      </c>
      <c r="D8121" s="17">
        <v>0.26217116930000001</v>
      </c>
      <c r="E8121" s="74">
        <v>0.2488284536</v>
      </c>
      <c r="F8121" s="74">
        <v>0.2392022617</v>
      </c>
      <c r="G8121" s="17">
        <v>0.26765210379999999</v>
      </c>
      <c r="J8121" s="74"/>
      <c r="K8121" s="73"/>
      <c r="L8121" s="73"/>
      <c r="M8121" s="73"/>
      <c r="N8121" s="73"/>
      <c r="O8121" s="69"/>
      <c r="P8121" s="69"/>
      <c r="Q8121" s="69"/>
      <c r="R8121" s="69"/>
      <c r="S8121" s="69"/>
      <c r="T8121" s="69"/>
      <c r="U8121" s="69"/>
      <c r="V8121" s="72"/>
      <c r="W8121" s="71"/>
      <c r="X8121" s="71"/>
    </row>
    <row r="8122" spans="1:24" ht="15.75" thickBot="1">
      <c r="A8122" s="3">
        <v>0.81140000000000001</v>
      </c>
      <c r="B8122" s="17">
        <v>0.34282828189999998</v>
      </c>
      <c r="C8122" s="17">
        <v>0.276599594</v>
      </c>
      <c r="D8122" s="17">
        <v>0.26230509670000002</v>
      </c>
      <c r="E8122" s="74">
        <v>0.2489409906</v>
      </c>
      <c r="F8122" s="74">
        <v>0.23933325750000001</v>
      </c>
      <c r="G8122" s="17">
        <v>0.26777124479999997</v>
      </c>
      <c r="J8122" s="74"/>
      <c r="K8122" s="73"/>
      <c r="L8122" s="73"/>
      <c r="M8122" s="73"/>
      <c r="N8122" s="73"/>
      <c r="O8122" s="69"/>
      <c r="P8122" s="69"/>
      <c r="Q8122" s="69"/>
      <c r="R8122" s="69"/>
      <c r="S8122" s="69"/>
      <c r="T8122" s="69"/>
      <c r="U8122" s="69"/>
      <c r="V8122" s="72"/>
      <c r="W8122" s="71"/>
      <c r="X8122" s="71"/>
    </row>
    <row r="8123" spans="1:24" ht="15.75" thickBot="1">
      <c r="A8123" s="3">
        <v>0.8115</v>
      </c>
      <c r="B8123" s="17">
        <v>0.34297202160000001</v>
      </c>
      <c r="C8123" s="17">
        <v>0.27673532940000001</v>
      </c>
      <c r="D8123" s="17">
        <v>0.26243907849999998</v>
      </c>
      <c r="E8123" s="74">
        <v>0.24905357519999999</v>
      </c>
      <c r="F8123" s="74">
        <v>0.2394643098</v>
      </c>
      <c r="G8123" s="17">
        <v>0.26789043369999999</v>
      </c>
      <c r="J8123" s="74"/>
      <c r="K8123" s="73"/>
      <c r="L8123" s="73"/>
      <c r="M8123" s="73"/>
      <c r="N8123" s="73"/>
      <c r="O8123" s="69"/>
      <c r="P8123" s="69"/>
      <c r="Q8123" s="69"/>
      <c r="R8123" s="69"/>
      <c r="S8123" s="69"/>
      <c r="T8123" s="69"/>
      <c r="U8123" s="69"/>
      <c r="V8123" s="72"/>
      <c r="W8123" s="71"/>
      <c r="X8123" s="71"/>
    </row>
    <row r="8124" spans="1:24" ht="15.75" thickBot="1">
      <c r="A8124" s="3">
        <v>0.81159999999999999</v>
      </c>
      <c r="B8124" s="17">
        <v>0.3431158084</v>
      </c>
      <c r="C8124" s="17">
        <v>0.27687111800000003</v>
      </c>
      <c r="D8124" s="17">
        <v>0.2625731147</v>
      </c>
      <c r="E8124" s="74">
        <v>0.24916620740000001</v>
      </c>
      <c r="F8124" s="74">
        <v>0.23959541870000001</v>
      </c>
      <c r="G8124" s="17">
        <v>0.26800967060000003</v>
      </c>
      <c r="J8124" s="74"/>
      <c r="K8124" s="73"/>
      <c r="L8124" s="73"/>
      <c r="M8124" s="73"/>
      <c r="N8124" s="73"/>
      <c r="O8124" s="69"/>
      <c r="P8124" s="69"/>
      <c r="Q8124" s="69"/>
      <c r="R8124" s="69"/>
      <c r="S8124" s="69"/>
      <c r="T8124" s="69"/>
      <c r="U8124" s="69"/>
      <c r="V8124" s="72"/>
      <c r="W8124" s="71"/>
      <c r="X8124" s="71"/>
    </row>
    <row r="8125" spans="1:24" ht="15.75" thickBot="1">
      <c r="A8125" s="3">
        <v>0.81169999999999998</v>
      </c>
      <c r="B8125" s="17">
        <v>0.3432596423</v>
      </c>
      <c r="C8125" s="17">
        <v>0.27700695980000001</v>
      </c>
      <c r="D8125" s="17">
        <v>0.26270720530000002</v>
      </c>
      <c r="E8125" s="74">
        <v>0.24927888719999999</v>
      </c>
      <c r="F8125" s="74">
        <v>0.23972658420000001</v>
      </c>
      <c r="G8125" s="17">
        <v>0.2681289556</v>
      </c>
      <c r="J8125" s="74"/>
      <c r="K8125" s="73"/>
      <c r="L8125" s="73"/>
      <c r="M8125" s="73"/>
      <c r="N8125" s="73"/>
      <c r="O8125" s="69"/>
      <c r="P8125" s="69"/>
      <c r="Q8125" s="69"/>
      <c r="R8125" s="69"/>
      <c r="S8125" s="69"/>
      <c r="T8125" s="69"/>
      <c r="U8125" s="69"/>
      <c r="V8125" s="72"/>
      <c r="W8125" s="71"/>
      <c r="X8125" s="71"/>
    </row>
    <row r="8126" spans="1:24" ht="15.75" thickBot="1">
      <c r="A8126" s="3">
        <v>0.81179999999999997</v>
      </c>
      <c r="B8126" s="17">
        <v>0.34340352330000001</v>
      </c>
      <c r="C8126" s="17">
        <v>0.2771428547</v>
      </c>
      <c r="D8126" s="17">
        <v>0.26284135060000002</v>
      </c>
      <c r="E8126" s="74">
        <v>0.24939161470000001</v>
      </c>
      <c r="F8126" s="74">
        <v>0.23985780640000001</v>
      </c>
      <c r="G8126" s="17">
        <v>0.2682482886</v>
      </c>
      <c r="J8126" s="74"/>
      <c r="K8126" s="73"/>
      <c r="L8126" s="73"/>
      <c r="M8126" s="73"/>
      <c r="N8126" s="73"/>
      <c r="O8126" s="69"/>
      <c r="P8126" s="69"/>
      <c r="Q8126" s="69"/>
      <c r="R8126" s="69"/>
      <c r="S8126" s="69"/>
      <c r="T8126" s="69"/>
      <c r="U8126" s="69"/>
      <c r="V8126" s="72"/>
      <c r="W8126" s="71"/>
      <c r="X8126" s="71"/>
    </row>
    <row r="8127" spans="1:24" ht="15.75" thickBot="1">
      <c r="A8127" s="3">
        <v>0.81189999999999996</v>
      </c>
      <c r="B8127" s="17">
        <v>0.34354745149999999</v>
      </c>
      <c r="C8127" s="17">
        <v>0.27727880290000001</v>
      </c>
      <c r="D8127" s="17">
        <v>0.26297555039999998</v>
      </c>
      <c r="E8127" s="74">
        <v>0.24950438999999999</v>
      </c>
      <c r="F8127" s="74">
        <v>0.23998908529999999</v>
      </c>
      <c r="G8127" s="17">
        <v>0.26836766979999999</v>
      </c>
      <c r="J8127" s="74"/>
      <c r="K8127" s="73"/>
      <c r="L8127" s="73"/>
      <c r="M8127" s="73"/>
      <c r="N8127" s="73"/>
      <c r="O8127" s="69"/>
      <c r="P8127" s="69"/>
      <c r="Q8127" s="69"/>
      <c r="R8127" s="69"/>
      <c r="S8127" s="69"/>
      <c r="T8127" s="69"/>
      <c r="U8127" s="69"/>
      <c r="V8127" s="72"/>
      <c r="W8127" s="71"/>
      <c r="X8127" s="71"/>
    </row>
    <row r="8128" spans="1:24" ht="15.75" thickBot="1">
      <c r="A8128" s="3">
        <v>0.81200000000000006</v>
      </c>
      <c r="B8128" s="17">
        <v>0.34369142689999999</v>
      </c>
      <c r="C8128" s="17">
        <v>0.27741480439999999</v>
      </c>
      <c r="D8128" s="17">
        <v>0.26310980480000001</v>
      </c>
      <c r="E8128" s="74">
        <v>0.24961721319999999</v>
      </c>
      <c r="F8128" s="74">
        <v>0.24012042110000001</v>
      </c>
      <c r="G8128" s="17">
        <v>0.26848709920000002</v>
      </c>
      <c r="J8128" s="74"/>
      <c r="K8128" s="73"/>
      <c r="L8128" s="73"/>
      <c r="M8128" s="73"/>
      <c r="N8128" s="73"/>
      <c r="O8128" s="69"/>
      <c r="P8128" s="69"/>
      <c r="Q8128" s="69"/>
      <c r="R8128" s="69"/>
      <c r="S8128" s="69"/>
      <c r="T8128" s="69"/>
      <c r="U8128" s="69"/>
      <c r="V8128" s="72"/>
      <c r="W8128" s="71"/>
      <c r="X8128" s="71"/>
    </row>
    <row r="8129" spans="1:24" ht="15.75" thickBot="1">
      <c r="A8129" s="3">
        <v>0.81210000000000004</v>
      </c>
      <c r="B8129" s="17">
        <v>0.34383544960000001</v>
      </c>
      <c r="C8129" s="17">
        <v>0.27755085930000001</v>
      </c>
      <c r="D8129" s="17">
        <v>0.26324411399999997</v>
      </c>
      <c r="E8129" s="74">
        <v>0.24973008420000001</v>
      </c>
      <c r="F8129" s="74">
        <v>0.24025181370000001</v>
      </c>
      <c r="G8129" s="17">
        <v>0.2686065769</v>
      </c>
      <c r="J8129" s="74"/>
      <c r="K8129" s="73"/>
      <c r="L8129" s="73"/>
      <c r="M8129" s="73"/>
      <c r="N8129" s="73"/>
      <c r="O8129" s="69"/>
      <c r="P8129" s="69"/>
      <c r="Q8129" s="69"/>
      <c r="R8129" s="69"/>
      <c r="S8129" s="69"/>
      <c r="T8129" s="69"/>
      <c r="U8129" s="69"/>
      <c r="V8129" s="72"/>
      <c r="W8129" s="71"/>
      <c r="X8129" s="71"/>
    </row>
    <row r="8130" spans="1:24" ht="15.75" thickBot="1">
      <c r="A8130" s="3">
        <v>0.81220000000000003</v>
      </c>
      <c r="B8130" s="17">
        <v>0.34397951970000001</v>
      </c>
      <c r="C8130" s="17">
        <v>0.2776869676</v>
      </c>
      <c r="D8130" s="17">
        <v>0.26337847790000002</v>
      </c>
      <c r="E8130" s="74">
        <v>0.24984300309999999</v>
      </c>
      <c r="F8130" s="74">
        <v>0.2403832632</v>
      </c>
      <c r="G8130" s="17">
        <v>0.26872610289999999</v>
      </c>
      <c r="J8130" s="74"/>
      <c r="K8130" s="73"/>
      <c r="L8130" s="73"/>
      <c r="M8130" s="73"/>
      <c r="N8130" s="73"/>
      <c r="O8130" s="69"/>
      <c r="P8130" s="69"/>
      <c r="Q8130" s="69"/>
      <c r="R8130" s="69"/>
      <c r="S8130" s="69"/>
      <c r="T8130" s="69"/>
      <c r="U8130" s="69"/>
      <c r="V8130" s="72"/>
      <c r="W8130" s="71"/>
      <c r="X8130" s="71"/>
    </row>
    <row r="8131" spans="1:24" ht="15.75" thickBot="1">
      <c r="A8131" s="3">
        <v>0.81230000000000002</v>
      </c>
      <c r="B8131" s="17">
        <v>0.34412363709999999</v>
      </c>
      <c r="C8131" s="17">
        <v>0.27782312939999998</v>
      </c>
      <c r="D8131" s="17">
        <v>0.2635128967</v>
      </c>
      <c r="E8131" s="74">
        <v>0.24995597</v>
      </c>
      <c r="F8131" s="74">
        <v>0.2405147698</v>
      </c>
      <c r="G8131" s="17">
        <v>0.26884567729999997</v>
      </c>
      <c r="J8131" s="74"/>
      <c r="K8131" s="73"/>
      <c r="L8131" s="73"/>
      <c r="M8131" s="73"/>
      <c r="N8131" s="73"/>
      <c r="O8131" s="69"/>
      <c r="P8131" s="69"/>
      <c r="Q8131" s="69"/>
      <c r="R8131" s="69"/>
      <c r="S8131" s="69"/>
      <c r="T8131" s="69"/>
      <c r="U8131" s="69"/>
      <c r="V8131" s="72"/>
      <c r="W8131" s="71"/>
      <c r="X8131" s="71"/>
    </row>
    <row r="8132" spans="1:24" ht="15.75" thickBot="1">
      <c r="A8132" s="3">
        <v>0.81240000000000001</v>
      </c>
      <c r="B8132" s="17">
        <v>0.34426780200000001</v>
      </c>
      <c r="C8132" s="17">
        <v>0.27795934480000001</v>
      </c>
      <c r="D8132" s="17">
        <v>0.26364737030000002</v>
      </c>
      <c r="E8132" s="74">
        <v>0.25006898500000002</v>
      </c>
      <c r="F8132" s="74">
        <v>0.24064633329999999</v>
      </c>
      <c r="G8132" s="17">
        <v>0.26896530010000003</v>
      </c>
      <c r="J8132" s="74"/>
      <c r="K8132" s="73"/>
      <c r="L8132" s="73"/>
      <c r="M8132" s="73"/>
      <c r="N8132" s="73"/>
      <c r="O8132" s="69"/>
      <c r="P8132" s="69"/>
      <c r="Q8132" s="69"/>
      <c r="R8132" s="69"/>
      <c r="S8132" s="69"/>
      <c r="T8132" s="69"/>
      <c r="U8132" s="69"/>
      <c r="V8132" s="72"/>
      <c r="W8132" s="71"/>
      <c r="X8132" s="71"/>
    </row>
    <row r="8133" spans="1:24" ht="15.75" thickBot="1">
      <c r="A8133" s="3">
        <v>0.8125</v>
      </c>
      <c r="B8133" s="17">
        <v>0.34441201430000001</v>
      </c>
      <c r="C8133" s="17">
        <v>0.27809561379999997</v>
      </c>
      <c r="D8133" s="17">
        <v>0.26378189889999998</v>
      </c>
      <c r="E8133" s="74">
        <v>0.2501820481</v>
      </c>
      <c r="F8133" s="74">
        <v>0.24077795399999999</v>
      </c>
      <c r="G8133" s="17">
        <v>0.26908497139999998</v>
      </c>
      <c r="J8133" s="74"/>
      <c r="K8133" s="73"/>
      <c r="L8133" s="73"/>
      <c r="M8133" s="73"/>
      <c r="N8133" s="73"/>
      <c r="O8133" s="69"/>
      <c r="P8133" s="69"/>
      <c r="Q8133" s="69"/>
      <c r="R8133" s="69"/>
      <c r="S8133" s="69"/>
      <c r="T8133" s="69"/>
      <c r="U8133" s="69"/>
      <c r="V8133" s="72"/>
      <c r="W8133" s="71"/>
      <c r="X8133" s="71"/>
    </row>
    <row r="8134" spans="1:24" ht="15.75" thickBot="1">
      <c r="A8134" s="3">
        <v>0.81259999999999999</v>
      </c>
      <c r="B8134" s="17">
        <v>0.34455627420000001</v>
      </c>
      <c r="C8134" s="17">
        <v>0.27823193639999999</v>
      </c>
      <c r="D8134" s="17">
        <v>0.2639164826</v>
      </c>
      <c r="E8134" s="74">
        <v>0.25029515930000001</v>
      </c>
      <c r="F8134" s="74">
        <v>0.2409096319</v>
      </c>
      <c r="G8134" s="17">
        <v>0.26920469130000002</v>
      </c>
      <c r="J8134" s="74"/>
      <c r="K8134" s="73"/>
      <c r="L8134" s="73"/>
      <c r="M8134" s="73"/>
      <c r="N8134" s="73"/>
      <c r="O8134" s="69"/>
      <c r="P8134" s="69"/>
      <c r="Q8134" s="69"/>
      <c r="R8134" s="69"/>
      <c r="S8134" s="69"/>
      <c r="T8134" s="69"/>
      <c r="U8134" s="69"/>
      <c r="V8134" s="72"/>
      <c r="W8134" s="71"/>
      <c r="X8134" s="71"/>
    </row>
    <row r="8135" spans="1:24" ht="15.75" thickBot="1">
      <c r="A8135" s="3">
        <v>0.81269999999999998</v>
      </c>
      <c r="B8135" s="17">
        <v>0.34470058170000001</v>
      </c>
      <c r="C8135" s="17">
        <v>0.27836831280000002</v>
      </c>
      <c r="D8135" s="17">
        <v>0.26405112120000002</v>
      </c>
      <c r="E8135" s="74">
        <v>0.25040831870000002</v>
      </c>
      <c r="F8135" s="74">
        <v>0.24104136700000001</v>
      </c>
      <c r="G8135" s="17">
        <v>0.26932445970000002</v>
      </c>
      <c r="J8135" s="74"/>
      <c r="K8135" s="73"/>
      <c r="L8135" s="73"/>
      <c r="M8135" s="73"/>
      <c r="N8135" s="73"/>
      <c r="O8135" s="69"/>
      <c r="P8135" s="69"/>
      <c r="Q8135" s="69"/>
      <c r="R8135" s="69"/>
      <c r="S8135" s="69"/>
      <c r="T8135" s="69"/>
      <c r="U8135" s="69"/>
      <c r="V8135" s="72"/>
      <c r="W8135" s="71"/>
      <c r="X8135" s="71"/>
    </row>
    <row r="8136" spans="1:24" ht="15.75" thickBot="1">
      <c r="A8136" s="3">
        <v>0.81279999999999997</v>
      </c>
      <c r="B8136" s="17">
        <v>0.34484493690000001</v>
      </c>
      <c r="C8136" s="17">
        <v>0.278504743</v>
      </c>
      <c r="D8136" s="17">
        <v>0.26418581499999999</v>
      </c>
      <c r="E8136" s="74">
        <v>0.25052152640000003</v>
      </c>
      <c r="F8136" s="74">
        <v>0.2411731594</v>
      </c>
      <c r="G8136" s="17">
        <v>0.26944427679999999</v>
      </c>
      <c r="J8136" s="74"/>
      <c r="K8136" s="73"/>
      <c r="L8136" s="73"/>
      <c r="M8136" s="73"/>
      <c r="N8136" s="73"/>
      <c r="O8136" s="69"/>
      <c r="P8136" s="69"/>
      <c r="Q8136" s="69"/>
      <c r="R8136" s="69"/>
      <c r="S8136" s="69"/>
      <c r="T8136" s="69"/>
      <c r="U8136" s="69"/>
      <c r="V8136" s="72"/>
      <c r="W8136" s="71"/>
      <c r="X8136" s="71"/>
    </row>
    <row r="8137" spans="1:24" ht="15.75" thickBot="1">
      <c r="A8137" s="3">
        <v>0.81289999999999996</v>
      </c>
      <c r="B8137" s="17">
        <v>0.34498933970000001</v>
      </c>
      <c r="C8137" s="17">
        <v>0.27864122699999999</v>
      </c>
      <c r="D8137" s="17">
        <v>0.26432056399999998</v>
      </c>
      <c r="E8137" s="74">
        <v>0.25063478249999999</v>
      </c>
      <c r="F8137" s="74">
        <v>0.2413050092</v>
      </c>
      <c r="G8137" s="17">
        <v>0.26956414270000001</v>
      </c>
      <c r="J8137" s="74"/>
      <c r="K8137" s="73"/>
      <c r="L8137" s="73"/>
      <c r="M8137" s="73"/>
      <c r="N8137" s="73"/>
      <c r="O8137" s="69"/>
      <c r="P8137" s="69"/>
      <c r="Q8137" s="69"/>
      <c r="R8137" s="69"/>
      <c r="S8137" s="69"/>
      <c r="T8137" s="69"/>
      <c r="U8137" s="69"/>
      <c r="V8137" s="72"/>
      <c r="W8137" s="71"/>
      <c r="X8137" s="71"/>
    </row>
    <row r="8138" spans="1:24" ht="15.75" thickBot="1">
      <c r="A8138" s="3">
        <v>0.81299999999999994</v>
      </c>
      <c r="B8138" s="17">
        <v>0.34513379030000002</v>
      </c>
      <c r="C8138" s="17">
        <v>0.2787777649</v>
      </c>
      <c r="D8138" s="17">
        <v>0.26445536829999999</v>
      </c>
      <c r="E8138" s="74">
        <v>0.2507480869</v>
      </c>
      <c r="F8138" s="74">
        <v>0.2414369163</v>
      </c>
      <c r="G8138" s="17">
        <v>0.2696840573</v>
      </c>
      <c r="J8138" s="74"/>
      <c r="K8138" s="73"/>
      <c r="L8138" s="73"/>
      <c r="M8138" s="73"/>
      <c r="N8138" s="73"/>
      <c r="O8138" s="69"/>
      <c r="P8138" s="69"/>
      <c r="Q8138" s="69"/>
      <c r="R8138" s="69"/>
      <c r="S8138" s="69"/>
      <c r="T8138" s="69"/>
      <c r="U8138" s="69"/>
      <c r="V8138" s="72"/>
      <c r="W8138" s="71"/>
      <c r="X8138" s="71"/>
    </row>
    <row r="8139" spans="1:24" ht="15.75" thickBot="1">
      <c r="A8139" s="3">
        <v>0.81310000000000004</v>
      </c>
      <c r="B8139" s="17">
        <v>0.34527828859999998</v>
      </c>
      <c r="C8139" s="17">
        <v>0.27891435669999998</v>
      </c>
      <c r="D8139" s="17">
        <v>0.26459022780000002</v>
      </c>
      <c r="E8139" s="74">
        <v>0.25086143979999997</v>
      </c>
      <c r="F8139" s="74">
        <v>0.24156888100000001</v>
      </c>
      <c r="G8139" s="17">
        <v>0.26980402069999998</v>
      </c>
      <c r="J8139" s="74"/>
      <c r="K8139" s="73"/>
      <c r="L8139" s="73"/>
      <c r="M8139" s="73"/>
      <c r="N8139" s="73"/>
      <c r="O8139" s="69"/>
      <c r="P8139" s="69"/>
      <c r="Q8139" s="69"/>
      <c r="R8139" s="69"/>
      <c r="S8139" s="69"/>
      <c r="T8139" s="69"/>
      <c r="U8139" s="69"/>
      <c r="V8139" s="72"/>
      <c r="W8139" s="71"/>
      <c r="X8139" s="71"/>
    </row>
    <row r="8140" spans="1:24" ht="15.75" thickBot="1">
      <c r="A8140" s="3">
        <v>0.81320000000000003</v>
      </c>
      <c r="B8140" s="17">
        <v>0.34542283489999998</v>
      </c>
      <c r="C8140" s="17">
        <v>0.27905100259999999</v>
      </c>
      <c r="D8140" s="17">
        <v>0.26472514270000003</v>
      </c>
      <c r="E8140" s="74">
        <v>0.25097484110000001</v>
      </c>
      <c r="F8140" s="74">
        <v>0.24170090320000001</v>
      </c>
      <c r="G8140" s="17">
        <v>0.26992403300000001</v>
      </c>
      <c r="J8140" s="74"/>
      <c r="K8140" s="73"/>
      <c r="L8140" s="73"/>
      <c r="M8140" s="73"/>
      <c r="N8140" s="73"/>
      <c r="O8140" s="69"/>
      <c r="P8140" s="69"/>
      <c r="Q8140" s="69"/>
      <c r="R8140" s="69"/>
      <c r="S8140" s="69"/>
      <c r="T8140" s="69"/>
      <c r="U8140" s="69"/>
      <c r="V8140" s="72"/>
      <c r="W8140" s="71"/>
      <c r="X8140" s="71"/>
    </row>
    <row r="8141" spans="1:24" ht="15.75" thickBot="1">
      <c r="A8141" s="3">
        <v>0.81330000000000002</v>
      </c>
      <c r="B8141" s="17">
        <v>0.34556742899999998</v>
      </c>
      <c r="C8141" s="17">
        <v>0.27918770250000002</v>
      </c>
      <c r="D8141" s="17">
        <v>0.26486011300000001</v>
      </c>
      <c r="E8141" s="74">
        <v>0.25108829110000003</v>
      </c>
      <c r="F8141" s="74">
        <v>0.241832983</v>
      </c>
      <c r="G8141" s="17">
        <v>0.27004409429999998</v>
      </c>
      <c r="J8141" s="74"/>
      <c r="K8141" s="73"/>
      <c r="L8141" s="73"/>
      <c r="M8141" s="73"/>
      <c r="N8141" s="73"/>
      <c r="O8141" s="69"/>
      <c r="P8141" s="69"/>
      <c r="Q8141" s="69"/>
      <c r="R8141" s="69"/>
      <c r="S8141" s="69"/>
      <c r="T8141" s="69"/>
      <c r="U8141" s="69"/>
      <c r="V8141" s="72"/>
      <c r="W8141" s="71"/>
      <c r="X8141" s="71"/>
    </row>
    <row r="8142" spans="1:24" ht="15.75" thickBot="1">
      <c r="A8142" s="3">
        <v>0.81340000000000001</v>
      </c>
      <c r="B8142" s="17">
        <v>0.34571207100000001</v>
      </c>
      <c r="C8142" s="17">
        <v>0.27932445659999999</v>
      </c>
      <c r="D8142" s="17">
        <v>0.26499513879999997</v>
      </c>
      <c r="E8142" s="74">
        <v>0.2512017896</v>
      </c>
      <c r="F8142" s="74">
        <v>0.24196512049999999</v>
      </c>
      <c r="G8142" s="17">
        <v>0.2701642045</v>
      </c>
      <c r="J8142" s="74"/>
      <c r="K8142" s="73"/>
      <c r="L8142" s="73"/>
      <c r="M8142" s="73"/>
      <c r="N8142" s="73"/>
      <c r="O8142" s="69"/>
      <c r="P8142" s="69"/>
      <c r="Q8142" s="69"/>
      <c r="R8142" s="69"/>
      <c r="S8142" s="69"/>
      <c r="T8142" s="69"/>
      <c r="U8142" s="69"/>
      <c r="V8142" s="72"/>
      <c r="W8142" s="71"/>
      <c r="X8142" s="71"/>
    </row>
    <row r="8143" spans="1:24" ht="15.75" thickBot="1">
      <c r="A8143" s="3">
        <v>0.8135</v>
      </c>
      <c r="B8143" s="17">
        <v>0.34585676110000002</v>
      </c>
      <c r="C8143" s="17">
        <v>0.2794612648</v>
      </c>
      <c r="D8143" s="17">
        <v>0.26513022019999999</v>
      </c>
      <c r="E8143" s="74">
        <v>0.25131533680000001</v>
      </c>
      <c r="F8143" s="74">
        <v>0.24209731579999999</v>
      </c>
      <c r="G8143" s="17">
        <v>0.27028436379999998</v>
      </c>
      <c r="J8143" s="74"/>
      <c r="K8143" s="73"/>
      <c r="L8143" s="73"/>
      <c r="M8143" s="73"/>
      <c r="N8143" s="73"/>
      <c r="O8143" s="69"/>
      <c r="P8143" s="69"/>
      <c r="Q8143" s="69"/>
      <c r="R8143" s="69"/>
      <c r="S8143" s="69"/>
      <c r="T8143" s="69"/>
      <c r="U8143" s="69"/>
      <c r="V8143" s="72"/>
      <c r="W8143" s="71"/>
      <c r="X8143" s="71"/>
    </row>
    <row r="8144" spans="1:24" ht="15.75" thickBot="1">
      <c r="A8144" s="3">
        <v>0.81359999999999999</v>
      </c>
      <c r="B8144" s="17">
        <v>0.34600149930000001</v>
      </c>
      <c r="C8144" s="17">
        <v>0.2795981273</v>
      </c>
      <c r="D8144" s="17">
        <v>0.2652653572</v>
      </c>
      <c r="E8144" s="74">
        <v>0.2514289327</v>
      </c>
      <c r="F8144" s="74">
        <v>0.24222956879999999</v>
      </c>
      <c r="G8144" s="17">
        <v>0.27040457220000003</v>
      </c>
      <c r="J8144" s="74"/>
      <c r="K8144" s="73"/>
      <c r="L8144" s="73"/>
      <c r="M8144" s="73"/>
      <c r="N8144" s="73"/>
      <c r="O8144" s="69"/>
      <c r="P8144" s="69"/>
      <c r="Q8144" s="69"/>
      <c r="R8144" s="69"/>
      <c r="S8144" s="69"/>
      <c r="T8144" s="69"/>
      <c r="U8144" s="69"/>
      <c r="V8144" s="72"/>
      <c r="W8144" s="71"/>
      <c r="X8144" s="71"/>
    </row>
    <row r="8145" spans="1:24" ht="15.75" thickBot="1">
      <c r="A8145" s="3">
        <v>0.81369999999999998</v>
      </c>
      <c r="B8145" s="17">
        <v>0.34614628549999998</v>
      </c>
      <c r="C8145" s="17">
        <v>0.2797350441</v>
      </c>
      <c r="D8145" s="17">
        <v>0.2654005498</v>
      </c>
      <c r="E8145" s="74">
        <v>0.25154257740000002</v>
      </c>
      <c r="F8145" s="74">
        <v>0.2423618797</v>
      </c>
      <c r="G8145" s="17">
        <v>0.27052482979999998</v>
      </c>
      <c r="J8145" s="74"/>
      <c r="K8145" s="73"/>
      <c r="L8145" s="73"/>
      <c r="M8145" s="73"/>
      <c r="N8145" s="73"/>
      <c r="O8145" s="69"/>
      <c r="P8145" s="69"/>
      <c r="Q8145" s="69"/>
      <c r="R8145" s="69"/>
      <c r="S8145" s="69"/>
      <c r="T8145" s="69"/>
      <c r="U8145" s="69"/>
      <c r="V8145" s="72"/>
      <c r="W8145" s="71"/>
      <c r="X8145" s="71"/>
    </row>
    <row r="8146" spans="1:24" ht="15.75" thickBot="1">
      <c r="A8146" s="3">
        <v>0.81379999999999997</v>
      </c>
      <c r="B8146" s="17">
        <v>0.3462911199</v>
      </c>
      <c r="C8146" s="17">
        <v>0.2798720153</v>
      </c>
      <c r="D8146" s="17">
        <v>0.26553579820000001</v>
      </c>
      <c r="E8146" s="74">
        <v>0.25165627099999999</v>
      </c>
      <c r="F8146" s="74">
        <v>0.24249424850000001</v>
      </c>
      <c r="G8146" s="17">
        <v>0.2706451366</v>
      </c>
      <c r="J8146" s="74"/>
      <c r="K8146" s="73"/>
      <c r="L8146" s="73"/>
      <c r="M8146" s="73"/>
      <c r="N8146" s="73"/>
      <c r="O8146" s="69"/>
      <c r="P8146" s="69"/>
      <c r="Q8146" s="69"/>
      <c r="R8146" s="69"/>
      <c r="S8146" s="69"/>
      <c r="T8146" s="69"/>
      <c r="U8146" s="69"/>
      <c r="V8146" s="72"/>
      <c r="W8146" s="71"/>
      <c r="X8146" s="71"/>
    </row>
    <row r="8147" spans="1:24" ht="15.75" thickBot="1">
      <c r="A8147" s="3">
        <v>0.81389999999999996</v>
      </c>
      <c r="B8147" s="17">
        <v>0.34643600250000001</v>
      </c>
      <c r="C8147" s="17">
        <v>0.28000904090000001</v>
      </c>
      <c r="D8147" s="17">
        <v>0.26567110230000002</v>
      </c>
      <c r="E8147" s="74">
        <v>0.25177001339999999</v>
      </c>
      <c r="F8147" s="74">
        <v>0.24262667530000001</v>
      </c>
      <c r="G8147" s="17">
        <v>0.2707654927</v>
      </c>
      <c r="J8147" s="74"/>
      <c r="K8147" s="73"/>
      <c r="L8147" s="73"/>
      <c r="M8147" s="73"/>
      <c r="N8147" s="73"/>
      <c r="O8147" s="69"/>
      <c r="P8147" s="69"/>
      <c r="Q8147" s="69"/>
      <c r="R8147" s="69"/>
      <c r="S8147" s="69"/>
      <c r="T8147" s="69"/>
      <c r="U8147" s="69"/>
      <c r="V8147" s="72"/>
      <c r="W8147" s="71"/>
      <c r="X8147" s="71"/>
    </row>
    <row r="8148" spans="1:24" ht="15.75" thickBot="1">
      <c r="A8148" s="3">
        <v>0.81399999999999995</v>
      </c>
      <c r="B8148" s="17">
        <v>0.34658093340000001</v>
      </c>
      <c r="C8148" s="17">
        <v>0.28014612100000003</v>
      </c>
      <c r="D8148" s="17">
        <v>0.26580646229999999</v>
      </c>
      <c r="E8148" s="74">
        <v>0.25188380490000001</v>
      </c>
      <c r="F8148" s="74">
        <v>0.24275916010000001</v>
      </c>
      <c r="G8148" s="17">
        <v>0.27088589810000002</v>
      </c>
      <c r="J8148" s="74"/>
      <c r="K8148" s="73"/>
      <c r="L8148" s="73"/>
      <c r="M8148" s="73"/>
      <c r="N8148" s="73"/>
      <c r="O8148" s="69"/>
      <c r="P8148" s="69"/>
      <c r="Q8148" s="69"/>
      <c r="R8148" s="69"/>
      <c r="S8148" s="69"/>
      <c r="T8148" s="69"/>
      <c r="U8148" s="69"/>
      <c r="V8148" s="72"/>
      <c r="W8148" s="71"/>
      <c r="X8148" s="71"/>
    </row>
    <row r="8149" spans="1:24" ht="15.75" thickBot="1">
      <c r="A8149" s="3">
        <v>0.81410000000000005</v>
      </c>
      <c r="B8149" s="17">
        <v>0.34672591260000002</v>
      </c>
      <c r="C8149" s="17">
        <v>0.28028325570000001</v>
      </c>
      <c r="D8149" s="17">
        <v>0.26594187819999998</v>
      </c>
      <c r="E8149" s="74">
        <v>0.25199764530000002</v>
      </c>
      <c r="F8149" s="74">
        <v>0.24289170309999999</v>
      </c>
      <c r="G8149" s="17">
        <v>0.27100635290000002</v>
      </c>
      <c r="J8149" s="74"/>
      <c r="K8149" s="73"/>
      <c r="L8149" s="73"/>
      <c r="M8149" s="73"/>
      <c r="N8149" s="73"/>
      <c r="O8149" s="69"/>
      <c r="P8149" s="69"/>
      <c r="Q8149" s="69"/>
      <c r="R8149" s="69"/>
      <c r="S8149" s="69"/>
      <c r="T8149" s="69"/>
      <c r="U8149" s="69"/>
      <c r="V8149" s="72"/>
      <c r="W8149" s="71"/>
      <c r="X8149" s="71"/>
    </row>
    <row r="8150" spans="1:24" ht="15.75" thickBot="1">
      <c r="A8150" s="3">
        <v>0.81420000000000003</v>
      </c>
      <c r="B8150" s="17">
        <v>0.34687094019999998</v>
      </c>
      <c r="C8150" s="17">
        <v>0.28042044490000001</v>
      </c>
      <c r="D8150" s="17">
        <v>0.26607734999999999</v>
      </c>
      <c r="E8150" s="74">
        <v>0.25211153479999998</v>
      </c>
      <c r="F8150" s="74">
        <v>0.24302430420000001</v>
      </c>
      <c r="G8150" s="17">
        <v>0.27112685720000002</v>
      </c>
      <c r="J8150" s="74"/>
      <c r="K8150" s="73"/>
      <c r="L8150" s="73"/>
      <c r="M8150" s="73"/>
      <c r="N8150" s="73"/>
      <c r="O8150" s="69"/>
      <c r="P8150" s="69"/>
      <c r="Q8150" s="69"/>
      <c r="R8150" s="69"/>
      <c r="S8150" s="69"/>
      <c r="T8150" s="69"/>
      <c r="U8150" s="69"/>
      <c r="V8150" s="72"/>
      <c r="W8150" s="71"/>
      <c r="X8150" s="71"/>
    </row>
    <row r="8151" spans="1:24" ht="15.75" thickBot="1">
      <c r="A8151" s="3">
        <v>0.81430000000000002</v>
      </c>
      <c r="B8151" s="17">
        <v>0.3470160162</v>
      </c>
      <c r="C8151" s="17">
        <v>0.28055768879999998</v>
      </c>
      <c r="D8151" s="17">
        <v>0.26621287789999998</v>
      </c>
      <c r="E8151" s="74">
        <v>0.25222547340000001</v>
      </c>
      <c r="F8151" s="74">
        <v>0.24315696349999999</v>
      </c>
      <c r="G8151" s="17">
        <v>0.27124741099999999</v>
      </c>
      <c r="J8151" s="74"/>
      <c r="K8151" s="73"/>
      <c r="L8151" s="73"/>
      <c r="M8151" s="73"/>
      <c r="N8151" s="73"/>
      <c r="O8151" s="69"/>
      <c r="P8151" s="69"/>
      <c r="Q8151" s="69"/>
      <c r="R8151" s="69"/>
      <c r="S8151" s="69"/>
      <c r="T8151" s="69"/>
      <c r="U8151" s="69"/>
      <c r="V8151" s="72"/>
      <c r="W8151" s="71"/>
      <c r="X8151" s="71"/>
    </row>
    <row r="8152" spans="1:24" ht="15.75" thickBot="1">
      <c r="A8152" s="3">
        <v>0.81440000000000001</v>
      </c>
      <c r="B8152" s="17">
        <v>0.34716114059999997</v>
      </c>
      <c r="C8152" s="17">
        <v>0.28069498739999998</v>
      </c>
      <c r="D8152" s="17">
        <v>0.2663484619</v>
      </c>
      <c r="E8152" s="74">
        <v>0.2523394612</v>
      </c>
      <c r="F8152" s="74">
        <v>0.2432896812</v>
      </c>
      <c r="G8152" s="17">
        <v>0.27136801430000002</v>
      </c>
      <c r="J8152" s="74"/>
      <c r="K8152" s="73"/>
      <c r="L8152" s="73"/>
      <c r="M8152" s="73"/>
      <c r="N8152" s="73"/>
      <c r="O8152" s="69"/>
      <c r="P8152" s="69"/>
      <c r="Q8152" s="69"/>
      <c r="R8152" s="69"/>
      <c r="S8152" s="69"/>
      <c r="T8152" s="69"/>
      <c r="U8152" s="69"/>
      <c r="V8152" s="72"/>
      <c r="W8152" s="71"/>
      <c r="X8152" s="71"/>
    </row>
    <row r="8153" spans="1:24" ht="15.75" thickBot="1">
      <c r="A8153" s="3">
        <v>0.8145</v>
      </c>
      <c r="B8153" s="17">
        <v>0.34730631360000003</v>
      </c>
      <c r="C8153" s="17">
        <v>0.28083234089999998</v>
      </c>
      <c r="D8153" s="17">
        <v>0.26648410210000001</v>
      </c>
      <c r="E8153" s="74">
        <v>0.25245349830000002</v>
      </c>
      <c r="F8153" s="74">
        <v>0.2434224572</v>
      </c>
      <c r="G8153" s="17">
        <v>0.27148866729999999</v>
      </c>
      <c r="J8153" s="74"/>
      <c r="K8153" s="73"/>
      <c r="L8153" s="73"/>
      <c r="M8153" s="73"/>
      <c r="N8153" s="73"/>
      <c r="O8153" s="69"/>
      <c r="P8153" s="69"/>
      <c r="Q8153" s="69"/>
      <c r="R8153" s="69"/>
      <c r="S8153" s="69"/>
      <c r="T8153" s="69"/>
      <c r="U8153" s="69"/>
      <c r="V8153" s="72"/>
      <c r="W8153" s="71"/>
      <c r="X8153" s="71"/>
    </row>
    <row r="8154" spans="1:24" ht="15.75" thickBot="1">
      <c r="A8154" s="3">
        <v>0.81459999999999999</v>
      </c>
      <c r="B8154" s="17">
        <v>0.34745153519999999</v>
      </c>
      <c r="C8154" s="17">
        <v>0.2809697491</v>
      </c>
      <c r="D8154" s="17">
        <v>0.2666197984</v>
      </c>
      <c r="E8154" s="74">
        <v>0.25256758470000001</v>
      </c>
      <c r="F8154" s="74">
        <v>0.24355529170000001</v>
      </c>
      <c r="G8154" s="17">
        <v>0.27160937000000002</v>
      </c>
      <c r="J8154" s="74"/>
      <c r="K8154" s="73"/>
      <c r="L8154" s="73"/>
      <c r="M8154" s="73"/>
      <c r="N8154" s="73"/>
      <c r="O8154" s="69"/>
      <c r="P8154" s="69"/>
      <c r="Q8154" s="69"/>
      <c r="R8154" s="69"/>
      <c r="S8154" s="69"/>
      <c r="T8154" s="69"/>
      <c r="U8154" s="69"/>
      <c r="V8154" s="72"/>
      <c r="W8154" s="71"/>
      <c r="X8154" s="71"/>
    </row>
    <row r="8155" spans="1:24" ht="15.75" thickBot="1">
      <c r="A8155" s="3">
        <v>0.81469999999999998</v>
      </c>
      <c r="B8155" s="17">
        <v>0.34759680539999999</v>
      </c>
      <c r="C8155" s="17">
        <v>0.28110721230000002</v>
      </c>
      <c r="D8155" s="17">
        <v>0.26675555099999998</v>
      </c>
      <c r="E8155" s="74">
        <v>0.25268172039999998</v>
      </c>
      <c r="F8155" s="74">
        <v>0.2436881847</v>
      </c>
      <c r="G8155" s="17">
        <v>0.2717301224</v>
      </c>
      <c r="J8155" s="74"/>
      <c r="K8155" s="73"/>
      <c r="L8155" s="73"/>
      <c r="M8155" s="73"/>
      <c r="N8155" s="73"/>
      <c r="O8155" s="69"/>
      <c r="P8155" s="69"/>
      <c r="Q8155" s="69"/>
      <c r="R8155" s="69"/>
      <c r="S8155" s="69"/>
      <c r="T8155" s="69"/>
      <c r="U8155" s="69"/>
      <c r="V8155" s="72"/>
      <c r="W8155" s="71"/>
      <c r="X8155" s="71"/>
    </row>
    <row r="8156" spans="1:24" ht="15.75" thickBot="1">
      <c r="A8156" s="3">
        <v>0.81479999999999997</v>
      </c>
      <c r="B8156" s="17">
        <v>0.34774212430000001</v>
      </c>
      <c r="C8156" s="17">
        <v>0.28124473039999998</v>
      </c>
      <c r="D8156" s="17">
        <v>0.26689136000000002</v>
      </c>
      <c r="E8156" s="74">
        <v>0.25279590549999997</v>
      </c>
      <c r="F8156" s="74">
        <v>0.24382113620000001</v>
      </c>
      <c r="G8156" s="17">
        <v>0.27185092459999999</v>
      </c>
      <c r="J8156" s="74"/>
      <c r="K8156" s="73"/>
      <c r="L8156" s="73"/>
      <c r="M8156" s="73"/>
      <c r="N8156" s="73"/>
      <c r="O8156" s="69"/>
      <c r="P8156" s="69"/>
      <c r="Q8156" s="69"/>
      <c r="R8156" s="69"/>
      <c r="S8156" s="69"/>
      <c r="T8156" s="69"/>
      <c r="U8156" s="69"/>
      <c r="V8156" s="72"/>
      <c r="W8156" s="71"/>
      <c r="X8156" s="71"/>
    </row>
    <row r="8157" spans="1:24" ht="15.75" thickBot="1">
      <c r="A8157" s="3">
        <v>0.81489999999999996</v>
      </c>
      <c r="B8157" s="17">
        <v>0.34788749200000002</v>
      </c>
      <c r="C8157" s="17">
        <v>0.28138230349999999</v>
      </c>
      <c r="D8157" s="17">
        <v>0.26702722540000001</v>
      </c>
      <c r="E8157" s="74">
        <v>0.25291014020000002</v>
      </c>
      <c r="F8157" s="74">
        <v>0.24395414630000001</v>
      </c>
      <c r="G8157" s="17">
        <v>0.27197177659999999</v>
      </c>
      <c r="J8157" s="74"/>
      <c r="K8157" s="73"/>
      <c r="L8157" s="73"/>
      <c r="M8157" s="73"/>
      <c r="N8157" s="73"/>
      <c r="O8157" s="69"/>
      <c r="P8157" s="69"/>
      <c r="Q8157" s="69"/>
      <c r="R8157" s="69"/>
      <c r="S8157" s="69"/>
      <c r="T8157" s="69"/>
      <c r="U8157" s="69"/>
      <c r="V8157" s="72"/>
      <c r="W8157" s="71"/>
      <c r="X8157" s="71"/>
    </row>
    <row r="8158" spans="1:24" ht="15.75" thickBot="1">
      <c r="A8158" s="3">
        <v>0.81499999999999995</v>
      </c>
      <c r="B8158" s="17">
        <v>0.34803290840000001</v>
      </c>
      <c r="C8158" s="17">
        <v>0.2815199317</v>
      </c>
      <c r="D8158" s="17">
        <v>0.26716314720000001</v>
      </c>
      <c r="E8158" s="74">
        <v>0.2530244244</v>
      </c>
      <c r="F8158" s="74">
        <v>0.2440872151</v>
      </c>
      <c r="G8158" s="17">
        <v>0.27209267860000003</v>
      </c>
      <c r="J8158" s="74"/>
      <c r="K8158" s="73"/>
      <c r="L8158" s="73"/>
      <c r="M8158" s="73"/>
      <c r="N8158" s="73"/>
      <c r="O8158" s="69"/>
      <c r="P8158" s="69"/>
      <c r="Q8158" s="69"/>
      <c r="R8158" s="69"/>
      <c r="S8158" s="69"/>
      <c r="T8158" s="69"/>
      <c r="U8158" s="69"/>
      <c r="V8158" s="72"/>
      <c r="W8158" s="71"/>
      <c r="X8158" s="71"/>
    </row>
    <row r="8159" spans="1:24" ht="15.75" thickBot="1">
      <c r="A8159" s="3">
        <v>0.81510000000000005</v>
      </c>
      <c r="B8159" s="17">
        <v>0.34817837369999999</v>
      </c>
      <c r="C8159" s="17">
        <v>0.28165761509999998</v>
      </c>
      <c r="D8159" s="17">
        <v>0.26729912550000001</v>
      </c>
      <c r="E8159" s="74">
        <v>0.25313875810000003</v>
      </c>
      <c r="F8159" s="74">
        <v>0.24422034270000001</v>
      </c>
      <c r="G8159" s="17">
        <v>0.27221363059999998</v>
      </c>
      <c r="J8159" s="74"/>
      <c r="K8159" s="73"/>
      <c r="L8159" s="73"/>
      <c r="M8159" s="73"/>
      <c r="N8159" s="73"/>
      <c r="O8159" s="69"/>
      <c r="P8159" s="69"/>
      <c r="Q8159" s="69"/>
      <c r="R8159" s="69"/>
      <c r="S8159" s="69"/>
      <c r="T8159" s="69"/>
      <c r="U8159" s="69"/>
      <c r="V8159" s="72"/>
      <c r="W8159" s="71"/>
      <c r="X8159" s="71"/>
    </row>
    <row r="8160" spans="1:24" ht="15.75" thickBot="1">
      <c r="A8160" s="3">
        <v>0.81520000000000004</v>
      </c>
      <c r="B8160" s="17">
        <v>0.34832388780000001</v>
      </c>
      <c r="C8160" s="17">
        <v>0.28179535369999997</v>
      </c>
      <c r="D8160" s="17">
        <v>0.26743516039999998</v>
      </c>
      <c r="E8160" s="74">
        <v>0.25325314160000001</v>
      </c>
      <c r="F8160" s="74">
        <v>0.24435352900000001</v>
      </c>
      <c r="G8160" s="17">
        <v>0.27233463250000001</v>
      </c>
      <c r="J8160" s="74"/>
      <c r="K8160" s="73"/>
      <c r="L8160" s="73"/>
      <c r="M8160" s="73"/>
      <c r="N8160" s="73"/>
      <c r="O8160" s="69"/>
      <c r="P8160" s="69"/>
      <c r="Q8160" s="69"/>
      <c r="R8160" s="69"/>
      <c r="S8160" s="69"/>
      <c r="T8160" s="69"/>
      <c r="U8160" s="69"/>
      <c r="V8160" s="72"/>
      <c r="W8160" s="71"/>
      <c r="X8160" s="71"/>
    </row>
    <row r="8161" spans="1:24" ht="15.75" thickBot="1">
      <c r="A8161" s="3">
        <v>0.81530000000000002</v>
      </c>
      <c r="B8161" s="17">
        <v>0.34846945099999999</v>
      </c>
      <c r="C8161" s="17">
        <v>0.28193314749999998</v>
      </c>
      <c r="D8161" s="17">
        <v>0.26757125199999998</v>
      </c>
      <c r="E8161" s="74">
        <v>0.25336757469999999</v>
      </c>
      <c r="F8161" s="74">
        <v>0.24448677429999999</v>
      </c>
      <c r="G8161" s="17">
        <v>0.27245568460000003</v>
      </c>
      <c r="J8161" s="74"/>
      <c r="K8161" s="73"/>
      <c r="L8161" s="73"/>
      <c r="M8161" s="73"/>
      <c r="N8161" s="73"/>
      <c r="O8161" s="69"/>
      <c r="P8161" s="69"/>
      <c r="Q8161" s="69"/>
      <c r="R8161" s="69"/>
      <c r="S8161" s="69"/>
      <c r="T8161" s="69"/>
      <c r="U8161" s="69"/>
      <c r="V8161" s="72"/>
      <c r="W8161" s="71"/>
      <c r="X8161" s="71"/>
    </row>
    <row r="8162" spans="1:24" ht="15.75" thickBot="1">
      <c r="A8162" s="3">
        <v>0.81540000000000001</v>
      </c>
      <c r="B8162" s="17">
        <v>0.34861506310000001</v>
      </c>
      <c r="C8162" s="17">
        <v>0.28207099660000001</v>
      </c>
      <c r="D8162" s="17">
        <v>0.2677074002</v>
      </c>
      <c r="E8162" s="74">
        <v>0.25348205759999998</v>
      </c>
      <c r="F8162" s="74">
        <v>0.2446200785</v>
      </c>
      <c r="G8162" s="17">
        <v>0.27257678680000003</v>
      </c>
      <c r="J8162" s="74"/>
      <c r="K8162" s="73"/>
      <c r="L8162" s="73"/>
      <c r="M8162" s="73"/>
      <c r="N8162" s="73"/>
      <c r="O8162" s="69"/>
      <c r="P8162" s="69"/>
      <c r="Q8162" s="69"/>
      <c r="R8162" s="69"/>
      <c r="S8162" s="69"/>
      <c r="T8162" s="69"/>
      <c r="U8162" s="69"/>
      <c r="V8162" s="72"/>
      <c r="W8162" s="71"/>
      <c r="X8162" s="71"/>
    </row>
    <row r="8163" spans="1:24" ht="15.75" thickBot="1">
      <c r="A8163" s="3">
        <v>0.8155</v>
      </c>
      <c r="B8163" s="17">
        <v>0.34876072429999999</v>
      </c>
      <c r="C8163" s="17">
        <v>0.28220890119999997</v>
      </c>
      <c r="D8163" s="17">
        <v>0.26784360530000001</v>
      </c>
      <c r="E8163" s="74">
        <v>0.25359659039999999</v>
      </c>
      <c r="F8163" s="74">
        <v>0.24475344169999999</v>
      </c>
      <c r="G8163" s="17">
        <v>0.27269793930000003</v>
      </c>
      <c r="J8163" s="74"/>
      <c r="K8163" s="73"/>
      <c r="L8163" s="73"/>
      <c r="M8163" s="73"/>
      <c r="N8163" s="73"/>
      <c r="O8163" s="69"/>
      <c r="P8163" s="69"/>
      <c r="Q8163" s="69"/>
      <c r="R8163" s="69"/>
      <c r="S8163" s="69"/>
      <c r="T8163" s="69"/>
      <c r="U8163" s="69"/>
      <c r="V8163" s="72"/>
      <c r="W8163" s="71"/>
      <c r="X8163" s="71"/>
    </row>
    <row r="8164" spans="1:24" ht="15.75" thickBot="1">
      <c r="A8164" s="3">
        <v>0.81559999999999999</v>
      </c>
      <c r="B8164" s="17">
        <v>0.34890643459999998</v>
      </c>
      <c r="C8164" s="17">
        <v>0.28234686110000001</v>
      </c>
      <c r="D8164" s="17">
        <v>0.26797986709999999</v>
      </c>
      <c r="E8164" s="74">
        <v>0.25371117300000001</v>
      </c>
      <c r="F8164" s="74">
        <v>0.2448868639</v>
      </c>
      <c r="G8164" s="17">
        <v>0.27281914200000001</v>
      </c>
      <c r="J8164" s="74"/>
      <c r="K8164" s="73"/>
      <c r="L8164" s="73"/>
      <c r="M8164" s="73"/>
      <c r="N8164" s="73"/>
      <c r="O8164" s="69"/>
      <c r="P8164" s="69"/>
      <c r="Q8164" s="69"/>
      <c r="R8164" s="69"/>
      <c r="S8164" s="69"/>
      <c r="T8164" s="69"/>
      <c r="U8164" s="69"/>
      <c r="V8164" s="72"/>
      <c r="W8164" s="71"/>
      <c r="X8164" s="71"/>
    </row>
    <row r="8165" spans="1:24" ht="15.75" thickBot="1">
      <c r="A8165" s="3">
        <v>0.81569999999999998</v>
      </c>
      <c r="B8165" s="17">
        <v>0.34905219409999999</v>
      </c>
      <c r="C8165" s="17">
        <v>0.28248487659999999</v>
      </c>
      <c r="D8165" s="17">
        <v>0.26811618590000003</v>
      </c>
      <c r="E8165" s="74">
        <v>0.25382580560000001</v>
      </c>
      <c r="F8165" s="74">
        <v>0.2450203453</v>
      </c>
      <c r="G8165" s="17">
        <v>0.272940395</v>
      </c>
      <c r="J8165" s="74"/>
      <c r="K8165" s="73"/>
      <c r="L8165" s="73"/>
      <c r="M8165" s="73"/>
      <c r="N8165" s="73"/>
      <c r="O8165" s="69"/>
      <c r="P8165" s="69"/>
      <c r="Q8165" s="69"/>
      <c r="R8165" s="69"/>
      <c r="S8165" s="69"/>
      <c r="T8165" s="69"/>
      <c r="U8165" s="69"/>
      <c r="V8165" s="72"/>
      <c r="W8165" s="71"/>
      <c r="X8165" s="71"/>
    </row>
    <row r="8166" spans="1:24" ht="15.75" thickBot="1">
      <c r="A8166" s="3">
        <v>0.81579999999999997</v>
      </c>
      <c r="B8166" s="17">
        <v>0.34919800270000001</v>
      </c>
      <c r="C8166" s="17">
        <v>0.28262294760000001</v>
      </c>
      <c r="D8166" s="17">
        <v>0.26825256159999999</v>
      </c>
      <c r="E8166" s="74">
        <v>0.25394048819999998</v>
      </c>
      <c r="F8166" s="74">
        <v>0.24515388590000001</v>
      </c>
      <c r="G8166" s="17">
        <v>0.2730616984</v>
      </c>
      <c r="J8166" s="74"/>
      <c r="K8166" s="73"/>
      <c r="L8166" s="73"/>
      <c r="M8166" s="73"/>
      <c r="N8166" s="73"/>
      <c r="O8166" s="69"/>
      <c r="P8166" s="69"/>
      <c r="Q8166" s="69"/>
      <c r="R8166" s="69"/>
      <c r="S8166" s="69"/>
      <c r="T8166" s="69"/>
      <c r="U8166" s="69"/>
      <c r="V8166" s="72"/>
      <c r="W8166" s="71"/>
      <c r="X8166" s="71"/>
    </row>
    <row r="8167" spans="1:24" ht="15.75" thickBot="1">
      <c r="A8167" s="3">
        <v>0.81589999999999996</v>
      </c>
      <c r="B8167" s="17">
        <v>0.34934386070000001</v>
      </c>
      <c r="C8167" s="17">
        <v>0.28276107430000003</v>
      </c>
      <c r="D8167" s="17">
        <v>0.26838899430000002</v>
      </c>
      <c r="E8167" s="74">
        <v>0.25405522089999999</v>
      </c>
      <c r="F8167" s="74">
        <v>0.24528748580000001</v>
      </c>
      <c r="G8167" s="17">
        <v>0.2731830522</v>
      </c>
      <c r="J8167" s="74"/>
      <c r="K8167" s="73"/>
      <c r="L8167" s="73"/>
      <c r="M8167" s="73"/>
      <c r="N8167" s="73"/>
      <c r="O8167" s="69"/>
      <c r="P8167" s="69"/>
      <c r="Q8167" s="69"/>
      <c r="R8167" s="69"/>
      <c r="S8167" s="69"/>
      <c r="T8167" s="69"/>
      <c r="U8167" s="69"/>
      <c r="V8167" s="72"/>
      <c r="W8167" s="71"/>
      <c r="X8167" s="71"/>
    </row>
    <row r="8168" spans="1:24" ht="15.75" thickBot="1">
      <c r="A8168" s="3">
        <v>0.81599999999999995</v>
      </c>
      <c r="B8168" s="17">
        <v>0.34948976799999998</v>
      </c>
      <c r="C8168" s="17">
        <v>0.28289925669999999</v>
      </c>
      <c r="D8168" s="17">
        <v>0.26852548409999999</v>
      </c>
      <c r="E8168" s="74">
        <v>0.25417000369999998</v>
      </c>
      <c r="F8168" s="74">
        <v>0.24542114500000001</v>
      </c>
      <c r="G8168" s="17">
        <v>0.27330445660000002</v>
      </c>
      <c r="J8168" s="74"/>
      <c r="K8168" s="73"/>
      <c r="L8168" s="73"/>
      <c r="M8168" s="73"/>
      <c r="N8168" s="73"/>
      <c r="O8168" s="69"/>
      <c r="P8168" s="69"/>
      <c r="Q8168" s="69"/>
      <c r="R8168" s="69"/>
      <c r="S8168" s="69"/>
      <c r="T8168" s="69"/>
      <c r="U8168" s="69"/>
      <c r="V8168" s="72"/>
      <c r="W8168" s="71"/>
      <c r="X8168" s="71"/>
    </row>
    <row r="8169" spans="1:24" ht="15.75" thickBot="1">
      <c r="A8169" s="3">
        <v>0.81610000000000005</v>
      </c>
      <c r="B8169" s="17">
        <v>0.34963572469999998</v>
      </c>
      <c r="C8169" s="17">
        <v>0.28303749480000001</v>
      </c>
      <c r="D8169" s="17">
        <v>0.26866203109999998</v>
      </c>
      <c r="E8169" s="74">
        <v>0.25428483680000002</v>
      </c>
      <c r="F8169" s="74">
        <v>0.24555487500000001</v>
      </c>
      <c r="G8169" s="17">
        <v>0.27342591150000001</v>
      </c>
      <c r="J8169" s="74"/>
      <c r="K8169" s="73"/>
      <c r="L8169" s="73"/>
      <c r="M8169" s="73"/>
      <c r="N8169" s="73"/>
      <c r="O8169" s="69"/>
      <c r="P8169" s="69"/>
      <c r="Q8169" s="69"/>
      <c r="R8169" s="69"/>
      <c r="S8169" s="69"/>
      <c r="T8169" s="69"/>
      <c r="U8169" s="69"/>
      <c r="V8169" s="72"/>
      <c r="W8169" s="71"/>
      <c r="X8169" s="71"/>
    </row>
    <row r="8170" spans="1:24" ht="15.75" thickBot="1">
      <c r="A8170" s="3">
        <v>0.81620000000000004</v>
      </c>
      <c r="B8170" s="17">
        <v>0.34978173080000002</v>
      </c>
      <c r="C8170" s="17">
        <v>0.28317578869999999</v>
      </c>
      <c r="D8170" s="17">
        <v>0.26879863520000002</v>
      </c>
      <c r="E8170" s="74">
        <v>0.25439972</v>
      </c>
      <c r="F8170" s="74">
        <v>0.24568865300000001</v>
      </c>
      <c r="G8170" s="17">
        <v>0.27354741700000001</v>
      </c>
      <c r="J8170" s="74"/>
      <c r="K8170" s="73"/>
      <c r="L8170" s="73"/>
      <c r="M8170" s="73"/>
      <c r="N8170" s="73"/>
      <c r="O8170" s="69"/>
      <c r="P8170" s="69"/>
      <c r="Q8170" s="69"/>
      <c r="R8170" s="69"/>
      <c r="S8170" s="69"/>
      <c r="T8170" s="69"/>
      <c r="U8170" s="69"/>
      <c r="V8170" s="72"/>
      <c r="W8170" s="71"/>
      <c r="X8170" s="71"/>
    </row>
    <row r="8171" spans="1:24" ht="15.75" thickBot="1">
      <c r="A8171" s="3">
        <v>0.81630000000000003</v>
      </c>
      <c r="B8171" s="17">
        <v>0.3499277864</v>
      </c>
      <c r="C8171" s="17">
        <v>0.28331413849999998</v>
      </c>
      <c r="D8171" s="17">
        <v>0.26893529669999999</v>
      </c>
      <c r="E8171" s="74">
        <v>0.25451465359999997</v>
      </c>
      <c r="F8171" s="74">
        <v>0.24582249040000001</v>
      </c>
      <c r="G8171" s="17">
        <v>0.2736689732</v>
      </c>
      <c r="J8171" s="74"/>
      <c r="K8171" s="73"/>
      <c r="L8171" s="73"/>
      <c r="M8171" s="73"/>
      <c r="N8171" s="73"/>
      <c r="O8171" s="69"/>
      <c r="P8171" s="69"/>
      <c r="Q8171" s="69"/>
      <c r="R8171" s="69"/>
      <c r="S8171" s="69"/>
      <c r="T8171" s="69"/>
      <c r="U8171" s="69"/>
      <c r="V8171" s="72"/>
      <c r="W8171" s="71"/>
      <c r="X8171" s="71"/>
    </row>
    <row r="8172" spans="1:24" ht="15.75" thickBot="1">
      <c r="A8172" s="3">
        <v>0.81640000000000001</v>
      </c>
      <c r="B8172" s="17">
        <v>0.35007389150000001</v>
      </c>
      <c r="C8172" s="17">
        <v>0.28345254419999999</v>
      </c>
      <c r="D8172" s="17">
        <v>0.26907201539999998</v>
      </c>
      <c r="E8172" s="74">
        <v>0.25462963750000001</v>
      </c>
      <c r="F8172" s="74">
        <v>0.24595638750000001</v>
      </c>
      <c r="G8172" s="17">
        <v>0.27379058010000001</v>
      </c>
      <c r="J8172" s="74"/>
      <c r="K8172" s="73"/>
      <c r="L8172" s="73"/>
      <c r="M8172" s="73"/>
      <c r="N8172" s="73"/>
      <c r="O8172" s="69"/>
      <c r="P8172" s="69"/>
      <c r="Q8172" s="69"/>
      <c r="R8172" s="69"/>
      <c r="S8172" s="69"/>
      <c r="T8172" s="69"/>
      <c r="U8172" s="69"/>
      <c r="V8172" s="72"/>
      <c r="W8172" s="71"/>
      <c r="X8172" s="71"/>
    </row>
    <row r="8173" spans="1:24" ht="15.75" thickBot="1">
      <c r="A8173" s="3">
        <v>0.8165</v>
      </c>
      <c r="B8173" s="17">
        <v>0.35022004629999998</v>
      </c>
      <c r="C8173" s="17">
        <v>0.28359100590000003</v>
      </c>
      <c r="D8173" s="17">
        <v>0.2692087916</v>
      </c>
      <c r="E8173" s="74">
        <v>0.2547446719</v>
      </c>
      <c r="F8173" s="74">
        <v>0.24609034420000001</v>
      </c>
      <c r="G8173" s="17">
        <v>0.27391223790000002</v>
      </c>
      <c r="J8173" s="74"/>
      <c r="K8173" s="73"/>
      <c r="L8173" s="73"/>
      <c r="M8173" s="73"/>
      <c r="N8173" s="73"/>
      <c r="O8173" s="69"/>
      <c r="P8173" s="69"/>
      <c r="Q8173" s="69"/>
      <c r="R8173" s="69"/>
      <c r="S8173" s="69"/>
      <c r="T8173" s="69"/>
      <c r="U8173" s="69"/>
      <c r="V8173" s="72"/>
      <c r="W8173" s="71"/>
      <c r="X8173" s="71"/>
    </row>
    <row r="8174" spans="1:24" ht="15.75" thickBot="1">
      <c r="A8174" s="3">
        <v>0.81659999999999999</v>
      </c>
      <c r="B8174" s="17">
        <v>0.35036625069999999</v>
      </c>
      <c r="C8174" s="17">
        <v>0.28372952369999999</v>
      </c>
      <c r="D8174" s="17">
        <v>0.26934562519999999</v>
      </c>
      <c r="E8174" s="74">
        <v>0.2548597567</v>
      </c>
      <c r="F8174" s="74">
        <v>0.2462243606</v>
      </c>
      <c r="G8174" s="17">
        <v>0.27403394650000001</v>
      </c>
      <c r="J8174" s="74"/>
      <c r="K8174" s="73"/>
      <c r="L8174" s="73"/>
      <c r="M8174" s="73"/>
      <c r="N8174" s="73"/>
      <c r="O8174" s="69"/>
      <c r="P8174" s="69"/>
      <c r="Q8174" s="69"/>
      <c r="R8174" s="69"/>
      <c r="S8174" s="69"/>
      <c r="T8174" s="69"/>
      <c r="U8174" s="69"/>
      <c r="V8174" s="72"/>
      <c r="W8174" s="71"/>
      <c r="X8174" s="71"/>
    </row>
    <row r="8175" spans="1:24" ht="15.75" thickBot="1">
      <c r="A8175" s="3">
        <v>0.81669999999999998</v>
      </c>
      <c r="B8175" s="17">
        <v>0.35051250480000001</v>
      </c>
      <c r="C8175" s="17">
        <v>0.28386809750000003</v>
      </c>
      <c r="D8175" s="17">
        <v>0.26948251629999997</v>
      </c>
      <c r="E8175" s="74">
        <v>0.25497489220000003</v>
      </c>
      <c r="F8175" s="74">
        <v>0.2463584368</v>
      </c>
      <c r="G8175" s="17">
        <v>0.274155706</v>
      </c>
      <c r="J8175" s="74"/>
      <c r="K8175" s="73"/>
      <c r="L8175" s="73"/>
      <c r="M8175" s="73"/>
      <c r="N8175" s="73"/>
      <c r="O8175" s="69"/>
      <c r="P8175" s="69"/>
      <c r="Q8175" s="69"/>
      <c r="R8175" s="69"/>
      <c r="S8175" s="69"/>
      <c r="T8175" s="69"/>
      <c r="U8175" s="69"/>
      <c r="V8175" s="72"/>
      <c r="W8175" s="71"/>
      <c r="X8175" s="71"/>
    </row>
    <row r="8176" spans="1:24" ht="15.75" thickBot="1">
      <c r="A8176" s="3">
        <v>0.81679999999999997</v>
      </c>
      <c r="B8176" s="17">
        <v>0.35065880869999999</v>
      </c>
      <c r="C8176" s="17">
        <v>0.28400672760000001</v>
      </c>
      <c r="D8176" s="17">
        <v>0.269619465</v>
      </c>
      <c r="E8176" s="74">
        <v>0.25509007820000001</v>
      </c>
      <c r="F8176" s="74">
        <v>0.24649257290000001</v>
      </c>
      <c r="G8176" s="17">
        <v>0.27427751649999998</v>
      </c>
      <c r="J8176" s="74"/>
      <c r="K8176" s="73"/>
      <c r="L8176" s="73"/>
      <c r="M8176" s="73"/>
      <c r="N8176" s="73"/>
      <c r="O8176" s="69"/>
      <c r="P8176" s="69"/>
      <c r="Q8176" s="69"/>
      <c r="R8176" s="69"/>
      <c r="S8176" s="69"/>
      <c r="T8176" s="69"/>
      <c r="U8176" s="69"/>
      <c r="V8176" s="72"/>
      <c r="W8176" s="71"/>
      <c r="X8176" s="71"/>
    </row>
    <row r="8177" spans="1:24" ht="15.75" thickBot="1">
      <c r="A8177" s="3">
        <v>0.81689999999999996</v>
      </c>
      <c r="B8177" s="17">
        <v>0.35080516229999997</v>
      </c>
      <c r="C8177" s="17">
        <v>0.28414541389999998</v>
      </c>
      <c r="D8177" s="17">
        <v>0.26975647130000002</v>
      </c>
      <c r="E8177" s="74">
        <v>0.25520531489999998</v>
      </c>
      <c r="F8177" s="74">
        <v>0.24662676889999999</v>
      </c>
      <c r="G8177" s="17">
        <v>0.27439937800000003</v>
      </c>
      <c r="J8177" s="74"/>
      <c r="K8177" s="73"/>
      <c r="L8177" s="73"/>
      <c r="M8177" s="73"/>
      <c r="N8177" s="73"/>
      <c r="O8177" s="69"/>
      <c r="P8177" s="69"/>
      <c r="Q8177" s="69"/>
      <c r="R8177" s="69"/>
      <c r="S8177" s="69"/>
      <c r="T8177" s="69"/>
      <c r="U8177" s="69"/>
      <c r="V8177" s="72"/>
      <c r="W8177" s="71"/>
      <c r="X8177" s="71"/>
    </row>
    <row r="8178" spans="1:24" ht="15.75" thickBot="1">
      <c r="A8178" s="3">
        <v>0.81699999999999995</v>
      </c>
      <c r="B8178" s="17">
        <v>0.35095156589999998</v>
      </c>
      <c r="C8178" s="17">
        <v>0.2842841565</v>
      </c>
      <c r="D8178" s="17">
        <v>0.2698935354</v>
      </c>
      <c r="E8178" s="74">
        <v>0.25532060229999998</v>
      </c>
      <c r="F8178" s="74">
        <v>0.24676102489999999</v>
      </c>
      <c r="G8178" s="17">
        <v>0.27452129069999998</v>
      </c>
      <c r="J8178" s="74"/>
      <c r="K8178" s="73"/>
      <c r="L8178" s="73"/>
      <c r="M8178" s="73"/>
      <c r="N8178" s="73"/>
      <c r="O8178" s="69"/>
      <c r="P8178" s="69"/>
      <c r="Q8178" s="69"/>
      <c r="R8178" s="69"/>
      <c r="S8178" s="69"/>
      <c r="T8178" s="69"/>
      <c r="U8178" s="69"/>
      <c r="V8178" s="72"/>
      <c r="W8178" s="71"/>
      <c r="X8178" s="71"/>
    </row>
    <row r="8179" spans="1:24" ht="15.75" thickBot="1">
      <c r="A8179" s="3">
        <v>0.81710000000000005</v>
      </c>
      <c r="B8179" s="17">
        <v>0.35109801940000002</v>
      </c>
      <c r="C8179" s="17">
        <v>0.28442295550000002</v>
      </c>
      <c r="D8179" s="17">
        <v>0.27003065720000002</v>
      </c>
      <c r="E8179" s="74">
        <v>0.25543594050000001</v>
      </c>
      <c r="F8179" s="74">
        <v>0.24689534090000001</v>
      </c>
      <c r="G8179" s="17">
        <v>0.27464325439999998</v>
      </c>
      <c r="J8179" s="74"/>
      <c r="K8179" s="73"/>
      <c r="L8179" s="73"/>
      <c r="M8179" s="73"/>
      <c r="N8179" s="73"/>
      <c r="O8179" s="69"/>
      <c r="P8179" s="69"/>
      <c r="Q8179" s="69"/>
      <c r="R8179" s="69"/>
      <c r="S8179" s="69"/>
      <c r="T8179" s="69"/>
      <c r="U8179" s="69"/>
      <c r="V8179" s="72"/>
      <c r="W8179" s="71"/>
      <c r="X8179" s="71"/>
    </row>
    <row r="8180" spans="1:24" ht="15.75" thickBot="1">
      <c r="A8180" s="3">
        <v>0.81720000000000004</v>
      </c>
      <c r="B8180" s="17">
        <v>0.35124452280000001</v>
      </c>
      <c r="C8180" s="17">
        <v>0.28456181089999999</v>
      </c>
      <c r="D8180" s="17">
        <v>0.27016783690000001</v>
      </c>
      <c r="E8180" s="74">
        <v>0.25555132959999999</v>
      </c>
      <c r="F8180" s="74">
        <v>0.24702971709999999</v>
      </c>
      <c r="G8180" s="17">
        <v>0.27476526940000001</v>
      </c>
      <c r="J8180" s="74"/>
      <c r="K8180" s="73"/>
      <c r="L8180" s="73"/>
      <c r="M8180" s="73"/>
      <c r="N8180" s="73"/>
      <c r="O8180" s="69"/>
      <c r="P8180" s="69"/>
      <c r="Q8180" s="69"/>
      <c r="R8180" s="69"/>
      <c r="S8180" s="69"/>
      <c r="T8180" s="69"/>
      <c r="U8180" s="69"/>
      <c r="V8180" s="72"/>
      <c r="W8180" s="71"/>
      <c r="X8180" s="71"/>
    </row>
    <row r="8181" spans="1:24" ht="15.75" thickBot="1">
      <c r="A8181" s="3">
        <v>0.81730000000000003</v>
      </c>
      <c r="B8181" s="17">
        <v>0.3513910764</v>
      </c>
      <c r="C8181" s="17">
        <v>0.28470072279999997</v>
      </c>
      <c r="D8181" s="17">
        <v>0.27030507450000002</v>
      </c>
      <c r="E8181" s="74">
        <v>0.25566676960000001</v>
      </c>
      <c r="F8181" s="74">
        <v>0.2471641534</v>
      </c>
      <c r="G8181" s="17">
        <v>0.27488733570000001</v>
      </c>
      <c r="J8181" s="74"/>
      <c r="K8181" s="73"/>
      <c r="L8181" s="73"/>
      <c r="M8181" s="73"/>
      <c r="N8181" s="73"/>
      <c r="O8181" s="69"/>
      <c r="P8181" s="69"/>
      <c r="Q8181" s="69"/>
      <c r="R8181" s="69"/>
      <c r="S8181" s="69"/>
      <c r="T8181" s="69"/>
      <c r="U8181" s="69"/>
      <c r="V8181" s="72"/>
      <c r="W8181" s="71"/>
      <c r="X8181" s="71"/>
    </row>
    <row r="8182" spans="1:24" ht="15.75" thickBot="1">
      <c r="A8182" s="3">
        <v>0.81740000000000002</v>
      </c>
      <c r="B8182" s="17">
        <v>0.35153767990000001</v>
      </c>
      <c r="C8182" s="17">
        <v>0.28483969120000002</v>
      </c>
      <c r="D8182" s="17">
        <v>0.27044236999999999</v>
      </c>
      <c r="E8182" s="74">
        <v>0.25578226059999998</v>
      </c>
      <c r="F8182" s="74">
        <v>0.24729865000000001</v>
      </c>
      <c r="G8182" s="17">
        <v>0.27500945339999999</v>
      </c>
      <c r="J8182" s="74"/>
      <c r="K8182" s="73"/>
      <c r="L8182" s="73"/>
      <c r="M8182" s="73"/>
      <c r="N8182" s="73"/>
      <c r="O8182" s="69"/>
      <c r="P8182" s="69"/>
      <c r="Q8182" s="69"/>
      <c r="R8182" s="69"/>
      <c r="S8182" s="69"/>
      <c r="T8182" s="69"/>
      <c r="U8182" s="69"/>
      <c r="V8182" s="72"/>
      <c r="W8182" s="71"/>
      <c r="X8182" s="71"/>
    </row>
    <row r="8183" spans="1:24" ht="15.75" thickBot="1">
      <c r="A8183" s="3">
        <v>0.8175</v>
      </c>
      <c r="B8183" s="17">
        <v>0.35168433370000002</v>
      </c>
      <c r="C8183" s="17">
        <v>0.28497871619999998</v>
      </c>
      <c r="D8183" s="17">
        <v>0.27057972359999999</v>
      </c>
      <c r="E8183" s="74">
        <v>0.2558978026</v>
      </c>
      <c r="F8183" s="74">
        <v>0.24743320690000001</v>
      </c>
      <c r="G8183" s="17">
        <v>0.2751316224</v>
      </c>
      <c r="J8183" s="74"/>
      <c r="K8183" s="73"/>
      <c r="L8183" s="73"/>
      <c r="M8183" s="73"/>
      <c r="N8183" s="73"/>
      <c r="O8183" s="69"/>
      <c r="P8183" s="69"/>
      <c r="Q8183" s="69"/>
      <c r="R8183" s="69"/>
      <c r="S8183" s="69"/>
      <c r="T8183" s="69"/>
      <c r="U8183" s="69"/>
      <c r="V8183" s="72"/>
      <c r="W8183" s="71"/>
      <c r="X8183" s="71"/>
    </row>
    <row r="8184" spans="1:24" ht="15.75" thickBot="1">
      <c r="A8184" s="3">
        <v>0.81759999999999999</v>
      </c>
      <c r="B8184" s="17">
        <v>0.35183103760000001</v>
      </c>
      <c r="C8184" s="17">
        <v>0.28511779799999998</v>
      </c>
      <c r="D8184" s="17">
        <v>0.27071713530000002</v>
      </c>
      <c r="E8184" s="74">
        <v>0.25601339569999998</v>
      </c>
      <c r="F8184" s="74">
        <v>0.24756782420000001</v>
      </c>
      <c r="G8184" s="17">
        <v>0.27525384289999999</v>
      </c>
      <c r="J8184" s="74"/>
      <c r="K8184" s="73"/>
      <c r="L8184" s="73"/>
      <c r="M8184" s="73"/>
      <c r="N8184" s="73"/>
      <c r="O8184" s="69"/>
      <c r="P8184" s="69"/>
      <c r="Q8184" s="69"/>
      <c r="R8184" s="69"/>
      <c r="S8184" s="69"/>
      <c r="T8184" s="69"/>
      <c r="U8184" s="69"/>
      <c r="V8184" s="72"/>
      <c r="W8184" s="71"/>
      <c r="X8184" s="71"/>
    </row>
    <row r="8185" spans="1:24" ht="15.75" thickBot="1">
      <c r="A8185" s="3">
        <v>0.81769999999999998</v>
      </c>
      <c r="B8185" s="17">
        <v>0.35197779179999999</v>
      </c>
      <c r="C8185" s="17">
        <v>0.28525693639999999</v>
      </c>
      <c r="D8185" s="17">
        <v>0.27085460509999998</v>
      </c>
      <c r="E8185" s="74">
        <v>0.25612903990000002</v>
      </c>
      <c r="F8185" s="74">
        <v>0.24770250199999999</v>
      </c>
      <c r="G8185" s="17">
        <v>0.27537611490000002</v>
      </c>
      <c r="J8185" s="74"/>
      <c r="K8185" s="73"/>
      <c r="L8185" s="73"/>
      <c r="M8185" s="73"/>
      <c r="N8185" s="73"/>
      <c r="O8185" s="69"/>
      <c r="P8185" s="69"/>
      <c r="Q8185" s="69"/>
      <c r="R8185" s="69"/>
      <c r="S8185" s="69"/>
      <c r="T8185" s="69"/>
      <c r="U8185" s="69"/>
      <c r="V8185" s="72"/>
      <c r="W8185" s="71"/>
      <c r="X8185" s="71"/>
    </row>
    <row r="8186" spans="1:24" ht="15.75" thickBot="1">
      <c r="A8186" s="3">
        <v>0.81779999999999997</v>
      </c>
      <c r="B8186" s="17">
        <v>0.35212459629999998</v>
      </c>
      <c r="C8186" s="17">
        <v>0.2853961317</v>
      </c>
      <c r="D8186" s="17">
        <v>0.27099213309999998</v>
      </c>
      <c r="E8186" s="74">
        <v>0.25624473539999998</v>
      </c>
      <c r="F8186" s="74">
        <v>0.24783724030000001</v>
      </c>
      <c r="G8186" s="17">
        <v>0.2754984385</v>
      </c>
      <c r="J8186" s="74"/>
      <c r="K8186" s="73"/>
      <c r="L8186" s="73"/>
      <c r="M8186" s="73"/>
      <c r="N8186" s="73"/>
      <c r="O8186" s="69"/>
      <c r="P8186" s="69"/>
      <c r="Q8186" s="69"/>
      <c r="R8186" s="69"/>
      <c r="S8186" s="69"/>
      <c r="T8186" s="69"/>
      <c r="U8186" s="69"/>
      <c r="V8186" s="72"/>
      <c r="W8186" s="71"/>
      <c r="X8186" s="71"/>
    </row>
    <row r="8187" spans="1:24" ht="15.75" thickBot="1">
      <c r="A8187" s="3">
        <v>0.81789999999999996</v>
      </c>
      <c r="B8187" s="17">
        <v>0.35227145119999997</v>
      </c>
      <c r="C8187" s="17">
        <v>0.28553538379999999</v>
      </c>
      <c r="D8187" s="17">
        <v>0.27112971949999998</v>
      </c>
      <c r="E8187" s="74">
        <v>0.25636048220000002</v>
      </c>
      <c r="F8187" s="74">
        <v>0.24797203910000001</v>
      </c>
      <c r="G8187" s="17">
        <v>0.27562081370000002</v>
      </c>
      <c r="J8187" s="74"/>
      <c r="K8187" s="73"/>
      <c r="L8187" s="73"/>
      <c r="M8187" s="73"/>
      <c r="N8187" s="73"/>
      <c r="O8187" s="69"/>
      <c r="P8187" s="69"/>
      <c r="Q8187" s="69"/>
      <c r="R8187" s="69"/>
      <c r="S8187" s="69"/>
      <c r="T8187" s="69"/>
      <c r="U8187" s="69"/>
      <c r="V8187" s="72"/>
      <c r="W8187" s="71"/>
      <c r="X8187" s="71"/>
    </row>
    <row r="8188" spans="1:24" ht="15.75" thickBot="1">
      <c r="A8188" s="3">
        <v>0.81799999999999995</v>
      </c>
      <c r="B8188" s="17">
        <v>0.35241835649999997</v>
      </c>
      <c r="C8188" s="17">
        <v>0.28567469290000003</v>
      </c>
      <c r="D8188" s="17">
        <v>0.27126736420000003</v>
      </c>
      <c r="E8188" s="74">
        <v>0.25647628030000003</v>
      </c>
      <c r="F8188" s="74">
        <v>0.24810689859999999</v>
      </c>
      <c r="G8188" s="17">
        <v>0.27574324059999999</v>
      </c>
      <c r="J8188" s="74"/>
      <c r="K8188" s="73"/>
      <c r="L8188" s="73"/>
      <c r="M8188" s="73"/>
      <c r="N8188" s="73"/>
      <c r="O8188" s="69"/>
      <c r="P8188" s="69"/>
      <c r="Q8188" s="69"/>
      <c r="R8188" s="69"/>
      <c r="S8188" s="69"/>
      <c r="T8188" s="69"/>
      <c r="U8188" s="69"/>
      <c r="V8188" s="72"/>
      <c r="W8188" s="71"/>
      <c r="X8188" s="71"/>
    </row>
    <row r="8189" spans="1:24" ht="15.75" thickBot="1">
      <c r="A8189" s="3">
        <v>0.81810000000000005</v>
      </c>
      <c r="B8189" s="17">
        <v>0.35256531229999999</v>
      </c>
      <c r="C8189" s="17">
        <v>0.2858140589</v>
      </c>
      <c r="D8189" s="17">
        <v>0.27140506730000002</v>
      </c>
      <c r="E8189" s="74">
        <v>0.25659212980000001</v>
      </c>
      <c r="F8189" s="74">
        <v>0.24824181889999999</v>
      </c>
      <c r="G8189" s="17">
        <v>0.27586571929999998</v>
      </c>
      <c r="J8189" s="74"/>
      <c r="K8189" s="73"/>
      <c r="L8189" s="73"/>
      <c r="M8189" s="73"/>
      <c r="N8189" s="73"/>
      <c r="O8189" s="69"/>
      <c r="P8189" s="69"/>
      <c r="Q8189" s="69"/>
      <c r="R8189" s="69"/>
      <c r="S8189" s="69"/>
      <c r="T8189" s="69"/>
      <c r="U8189" s="69"/>
      <c r="V8189" s="72"/>
      <c r="W8189" s="71"/>
      <c r="X8189" s="71"/>
    </row>
    <row r="8190" spans="1:24" ht="15.75" thickBot="1">
      <c r="A8190" s="3">
        <v>0.81820000000000004</v>
      </c>
      <c r="B8190" s="17">
        <v>0.35271231860000002</v>
      </c>
      <c r="C8190" s="17">
        <v>0.28595348199999998</v>
      </c>
      <c r="D8190" s="17">
        <v>0.27154282880000002</v>
      </c>
      <c r="E8190" s="74">
        <v>0.25670803079999999</v>
      </c>
      <c r="F8190" s="74">
        <v>0.2483767999</v>
      </c>
      <c r="G8190" s="17">
        <v>0.27598824979999997</v>
      </c>
      <c r="J8190" s="74"/>
      <c r="K8190" s="73"/>
      <c r="L8190" s="73"/>
      <c r="M8190" s="73"/>
      <c r="N8190" s="73"/>
      <c r="O8190" s="69"/>
      <c r="P8190" s="69"/>
      <c r="Q8190" s="69"/>
      <c r="R8190" s="69"/>
      <c r="S8190" s="69"/>
      <c r="T8190" s="69"/>
      <c r="U8190" s="69"/>
      <c r="V8190" s="72"/>
      <c r="W8190" s="71"/>
      <c r="X8190" s="71"/>
    </row>
    <row r="8191" spans="1:24" ht="15.75" thickBot="1">
      <c r="A8191" s="3">
        <v>0.81830000000000003</v>
      </c>
      <c r="B8191" s="17">
        <v>0.35285937560000002</v>
      </c>
      <c r="C8191" s="17">
        <v>0.28609296229999998</v>
      </c>
      <c r="D8191" s="17">
        <v>0.271680649</v>
      </c>
      <c r="E8191" s="74">
        <v>0.2568239833</v>
      </c>
      <c r="F8191" s="74">
        <v>0.24851184179999999</v>
      </c>
      <c r="G8191" s="17">
        <v>0.27611083219999999</v>
      </c>
      <c r="J8191" s="74"/>
      <c r="K8191" s="73"/>
      <c r="L8191" s="73"/>
      <c r="M8191" s="73"/>
      <c r="N8191" s="73"/>
      <c r="O8191" s="69"/>
      <c r="P8191" s="69"/>
      <c r="Q8191" s="69"/>
      <c r="R8191" s="69"/>
      <c r="S8191" s="69"/>
      <c r="T8191" s="69"/>
      <c r="U8191" s="69"/>
      <c r="V8191" s="72"/>
      <c r="W8191" s="71"/>
      <c r="X8191" s="71"/>
    </row>
    <row r="8192" spans="1:24" ht="15.75" thickBot="1">
      <c r="A8192" s="3">
        <v>0.81840000000000002</v>
      </c>
      <c r="B8192" s="17">
        <v>0.35300648309999999</v>
      </c>
      <c r="C8192" s="17">
        <v>0.28623249969999998</v>
      </c>
      <c r="D8192" s="17">
        <v>0.27181852769999998</v>
      </c>
      <c r="E8192" s="74">
        <v>0.25693998750000002</v>
      </c>
      <c r="F8192" s="74">
        <v>0.2486469446</v>
      </c>
      <c r="G8192" s="17">
        <v>0.27623346659999998</v>
      </c>
      <c r="J8192" s="74"/>
      <c r="K8192" s="73"/>
      <c r="L8192" s="73"/>
      <c r="M8192" s="73"/>
      <c r="N8192" s="73"/>
      <c r="O8192" s="69"/>
      <c r="P8192" s="69"/>
      <c r="Q8192" s="69"/>
      <c r="R8192" s="69"/>
      <c r="S8192" s="69"/>
      <c r="T8192" s="69"/>
      <c r="U8192" s="69"/>
      <c r="V8192" s="72"/>
      <c r="W8192" s="71"/>
      <c r="X8192" s="71"/>
    </row>
    <row r="8193" spans="1:24" ht="15.75" thickBot="1">
      <c r="A8193" s="3">
        <v>0.81850000000000001</v>
      </c>
      <c r="B8193" s="17">
        <v>0.3531536414</v>
      </c>
      <c r="C8193" s="17">
        <v>0.28637209429999999</v>
      </c>
      <c r="D8193" s="17">
        <v>0.27195646509999999</v>
      </c>
      <c r="E8193" s="74">
        <v>0.25705604319999997</v>
      </c>
      <c r="F8193" s="74">
        <v>0.24878210840000001</v>
      </c>
      <c r="G8193" s="17">
        <v>0.27635615299999999</v>
      </c>
      <c r="J8193" s="74"/>
      <c r="K8193" s="73"/>
      <c r="L8193" s="73"/>
      <c r="M8193" s="73"/>
      <c r="N8193" s="73"/>
      <c r="O8193" s="69"/>
      <c r="P8193" s="69"/>
      <c r="Q8193" s="69"/>
      <c r="R8193" s="69"/>
      <c r="S8193" s="69"/>
      <c r="T8193" s="69"/>
      <c r="U8193" s="69"/>
      <c r="V8193" s="72"/>
      <c r="W8193" s="71"/>
      <c r="X8193" s="71"/>
    </row>
    <row r="8194" spans="1:24" ht="15.75" thickBot="1">
      <c r="A8194" s="3">
        <v>0.81859999999999999</v>
      </c>
      <c r="B8194" s="17">
        <v>0.35330085039999998</v>
      </c>
      <c r="C8194" s="17">
        <v>0.28651174619999997</v>
      </c>
      <c r="D8194" s="17">
        <v>0.27209446129999998</v>
      </c>
      <c r="E8194" s="74">
        <v>0.25717215069999999</v>
      </c>
      <c r="F8194" s="74">
        <v>0.24891733320000001</v>
      </c>
      <c r="G8194" s="17">
        <v>0.27647889139999998</v>
      </c>
      <c r="J8194" s="74"/>
      <c r="K8194" s="73"/>
      <c r="L8194" s="73"/>
      <c r="M8194" s="73"/>
      <c r="N8194" s="73"/>
      <c r="O8194" s="69"/>
      <c r="P8194" s="69"/>
      <c r="Q8194" s="69"/>
      <c r="R8194" s="69"/>
      <c r="S8194" s="69"/>
      <c r="T8194" s="69"/>
      <c r="U8194" s="69"/>
      <c r="V8194" s="72"/>
      <c r="W8194" s="71"/>
      <c r="X8194" s="71"/>
    </row>
    <row r="8195" spans="1:24" ht="15.75" thickBot="1">
      <c r="A8195" s="3">
        <v>0.81869999999999998</v>
      </c>
      <c r="B8195" s="17">
        <v>0.3534481102</v>
      </c>
      <c r="C8195" s="17">
        <v>0.28665145559999999</v>
      </c>
      <c r="D8195" s="17">
        <v>0.2722325162</v>
      </c>
      <c r="E8195" s="74">
        <v>0.25728831000000002</v>
      </c>
      <c r="F8195" s="74">
        <v>0.24905261919999999</v>
      </c>
      <c r="G8195" s="17">
        <v>0.27660168200000002</v>
      </c>
      <c r="J8195" s="74"/>
      <c r="K8195" s="73"/>
      <c r="L8195" s="73"/>
      <c r="M8195" s="73"/>
      <c r="N8195" s="73"/>
      <c r="O8195" s="69"/>
      <c r="P8195" s="69"/>
      <c r="Q8195" s="69"/>
      <c r="R8195" s="69"/>
      <c r="S8195" s="69"/>
      <c r="T8195" s="69"/>
      <c r="U8195" s="69"/>
      <c r="V8195" s="72"/>
      <c r="W8195" s="71"/>
      <c r="X8195" s="71"/>
    </row>
    <row r="8196" spans="1:24" ht="15.75" thickBot="1">
      <c r="A8196" s="3">
        <v>0.81879999999999997</v>
      </c>
      <c r="B8196" s="17">
        <v>0.35359542100000002</v>
      </c>
      <c r="C8196" s="17">
        <v>0.28679122229999998</v>
      </c>
      <c r="D8196" s="17">
        <v>0.27237061810000002</v>
      </c>
      <c r="E8196" s="74">
        <v>0.25740452110000001</v>
      </c>
      <c r="F8196" s="74">
        <v>0.24918796639999999</v>
      </c>
      <c r="G8196" s="17">
        <v>0.27672452469999997</v>
      </c>
      <c r="J8196" s="74"/>
      <c r="K8196" s="73"/>
      <c r="L8196" s="73"/>
      <c r="M8196" s="73"/>
      <c r="N8196" s="73"/>
      <c r="O8196" s="69"/>
      <c r="P8196" s="69"/>
      <c r="Q8196" s="69"/>
      <c r="R8196" s="69"/>
      <c r="S8196" s="69"/>
      <c r="T8196" s="69"/>
      <c r="U8196" s="69"/>
      <c r="V8196" s="72"/>
      <c r="W8196" s="71"/>
      <c r="X8196" s="71"/>
    </row>
    <row r="8197" spans="1:24" ht="15.75" thickBot="1">
      <c r="A8197" s="3">
        <v>0.81889999999999996</v>
      </c>
      <c r="B8197" s="17">
        <v>0.35374278260000003</v>
      </c>
      <c r="C8197" s="17">
        <v>0.28693104660000002</v>
      </c>
      <c r="D8197" s="17">
        <v>0.27250879080000001</v>
      </c>
      <c r="E8197" s="74">
        <v>0.25752078410000001</v>
      </c>
      <c r="F8197" s="74">
        <v>0.24932337490000001</v>
      </c>
      <c r="G8197" s="17">
        <v>0.27684741979999999</v>
      </c>
      <c r="J8197" s="74"/>
      <c r="K8197" s="73"/>
      <c r="L8197" s="73"/>
      <c r="M8197" s="73"/>
      <c r="N8197" s="73"/>
      <c r="O8197" s="69"/>
      <c r="P8197" s="69"/>
      <c r="Q8197" s="69"/>
      <c r="R8197" s="69"/>
      <c r="S8197" s="69"/>
      <c r="T8197" s="69"/>
      <c r="U8197" s="69"/>
      <c r="V8197" s="72"/>
      <c r="W8197" s="71"/>
      <c r="X8197" s="71"/>
    </row>
    <row r="8198" spans="1:24" ht="15.75" thickBot="1">
      <c r="A8198" s="3">
        <v>0.81899999999999995</v>
      </c>
      <c r="B8198" s="17">
        <v>0.35389019519999998</v>
      </c>
      <c r="C8198" s="17">
        <v>0.28707092839999998</v>
      </c>
      <c r="D8198" s="17">
        <v>0.27264702239999999</v>
      </c>
      <c r="E8198" s="74">
        <v>0.25763709899999998</v>
      </c>
      <c r="F8198" s="74">
        <v>0.24945884460000001</v>
      </c>
      <c r="G8198" s="17">
        <v>0.2769703671</v>
      </c>
      <c r="J8198" s="74"/>
      <c r="K8198" s="73"/>
      <c r="L8198" s="73"/>
      <c r="M8198" s="73"/>
      <c r="N8198" s="73"/>
      <c r="O8198" s="69"/>
      <c r="P8198" s="69"/>
      <c r="Q8198" s="69"/>
      <c r="R8198" s="69"/>
      <c r="S8198" s="69"/>
      <c r="T8198" s="69"/>
      <c r="U8198" s="69"/>
      <c r="V8198" s="72"/>
      <c r="W8198" s="71"/>
      <c r="X8198" s="71"/>
    </row>
    <row r="8199" spans="1:24" ht="15.75" thickBot="1">
      <c r="A8199" s="3">
        <v>0.81910000000000005</v>
      </c>
      <c r="B8199" s="17">
        <v>0.3540376589</v>
      </c>
      <c r="C8199" s="17">
        <v>0.28721086779999999</v>
      </c>
      <c r="D8199" s="17">
        <v>0.27278531309999998</v>
      </c>
      <c r="E8199" s="74">
        <v>0.25775346599999999</v>
      </c>
      <c r="F8199" s="74">
        <v>0.24959437579999999</v>
      </c>
      <c r="G8199" s="17">
        <v>0.27709336680000002</v>
      </c>
      <c r="J8199" s="74"/>
      <c r="K8199" s="73"/>
      <c r="L8199" s="73"/>
      <c r="M8199" s="73"/>
      <c r="N8199" s="73"/>
      <c r="O8199" s="69"/>
      <c r="P8199" s="69"/>
      <c r="Q8199" s="69"/>
      <c r="R8199" s="69"/>
      <c r="S8199" s="69"/>
      <c r="T8199" s="69"/>
      <c r="U8199" s="69"/>
      <c r="V8199" s="72"/>
      <c r="W8199" s="71"/>
      <c r="X8199" s="71"/>
    </row>
    <row r="8200" spans="1:24" ht="15.75" thickBot="1">
      <c r="A8200" s="3">
        <v>0.81920000000000004</v>
      </c>
      <c r="B8200" s="17">
        <v>0.35418517360000001</v>
      </c>
      <c r="C8200" s="17">
        <v>0.28735086500000001</v>
      </c>
      <c r="D8200" s="17">
        <v>0.27292366299999998</v>
      </c>
      <c r="E8200" s="74">
        <v>0.25786988509999997</v>
      </c>
      <c r="F8200" s="74">
        <v>0.24972996850000001</v>
      </c>
      <c r="G8200" s="17">
        <v>0.27721641899999999</v>
      </c>
      <c r="J8200" s="74"/>
      <c r="K8200" s="73"/>
      <c r="L8200" s="73"/>
      <c r="M8200" s="73"/>
      <c r="N8200" s="73"/>
      <c r="O8200" s="69"/>
      <c r="P8200" s="69"/>
      <c r="Q8200" s="69"/>
      <c r="R8200" s="69"/>
      <c r="S8200" s="69"/>
      <c r="T8200" s="69"/>
      <c r="U8200" s="69"/>
      <c r="V8200" s="72"/>
      <c r="W8200" s="71"/>
      <c r="X8200" s="71"/>
    </row>
    <row r="8201" spans="1:24" ht="15.75" thickBot="1">
      <c r="A8201" s="3">
        <v>0.81930000000000003</v>
      </c>
      <c r="B8201" s="17">
        <v>0.3543327396</v>
      </c>
      <c r="C8201" s="17">
        <v>0.28749091989999997</v>
      </c>
      <c r="D8201" s="17">
        <v>0.27306207199999999</v>
      </c>
      <c r="E8201" s="74">
        <v>0.25798635640000001</v>
      </c>
      <c r="F8201" s="74">
        <v>0.24986562270000001</v>
      </c>
      <c r="G8201" s="17">
        <v>0.27733952369999998</v>
      </c>
      <c r="J8201" s="74"/>
      <c r="K8201" s="73"/>
      <c r="L8201" s="73"/>
      <c r="M8201" s="73"/>
      <c r="N8201" s="73"/>
      <c r="O8201" s="69"/>
      <c r="P8201" s="69"/>
      <c r="Q8201" s="69"/>
      <c r="R8201" s="69"/>
      <c r="S8201" s="69"/>
      <c r="T8201" s="69"/>
      <c r="U8201" s="69"/>
      <c r="V8201" s="72"/>
      <c r="W8201" s="71"/>
      <c r="X8201" s="71"/>
    </row>
    <row r="8202" spans="1:24" ht="15.75" thickBot="1">
      <c r="A8202" s="3">
        <v>0.81940000000000002</v>
      </c>
      <c r="B8202" s="17">
        <v>0.3544803567</v>
      </c>
      <c r="C8202" s="17">
        <v>0.2876310326</v>
      </c>
      <c r="D8202" s="17">
        <v>0.27320054030000002</v>
      </c>
      <c r="E8202" s="74">
        <v>0.25810287990000003</v>
      </c>
      <c r="F8202" s="74">
        <v>0.2500013385</v>
      </c>
      <c r="G8202" s="17">
        <v>0.27746268089999998</v>
      </c>
      <c r="J8202" s="74"/>
      <c r="K8202" s="73"/>
      <c r="L8202" s="73"/>
      <c r="M8202" s="73"/>
      <c r="N8202" s="73"/>
      <c r="O8202" s="69"/>
      <c r="P8202" s="69"/>
      <c r="Q8202" s="69"/>
      <c r="R8202" s="69"/>
      <c r="S8202" s="69"/>
      <c r="T8202" s="69"/>
      <c r="U8202" s="69"/>
      <c r="V8202" s="72"/>
      <c r="W8202" s="71"/>
      <c r="X8202" s="71"/>
    </row>
    <row r="8203" spans="1:24" ht="15.75" thickBot="1">
      <c r="A8203" s="3">
        <v>0.81950000000000001</v>
      </c>
      <c r="B8203" s="17">
        <v>0.35462802510000002</v>
      </c>
      <c r="C8203" s="17">
        <v>0.28777120319999999</v>
      </c>
      <c r="D8203" s="17">
        <v>0.27333906790000001</v>
      </c>
      <c r="E8203" s="74">
        <v>0.25821945559999998</v>
      </c>
      <c r="F8203" s="74">
        <v>0.25013711589999998</v>
      </c>
      <c r="G8203" s="17">
        <v>0.27758589080000001</v>
      </c>
      <c r="J8203" s="74"/>
      <c r="K8203" s="73"/>
      <c r="L8203" s="73"/>
      <c r="M8203" s="73"/>
      <c r="N8203" s="73"/>
      <c r="O8203" s="69"/>
      <c r="P8203" s="69"/>
      <c r="Q8203" s="69"/>
      <c r="R8203" s="69"/>
      <c r="S8203" s="69"/>
      <c r="T8203" s="69"/>
      <c r="U8203" s="69"/>
      <c r="V8203" s="72"/>
      <c r="W8203" s="71"/>
      <c r="X8203" s="71"/>
    </row>
    <row r="8204" spans="1:24" ht="15.75" thickBot="1">
      <c r="A8204" s="3">
        <v>0.8196</v>
      </c>
      <c r="B8204" s="17">
        <v>0.35477574480000001</v>
      </c>
      <c r="C8204" s="17">
        <v>0.2879114317</v>
      </c>
      <c r="D8204" s="17">
        <v>0.27347765499999999</v>
      </c>
      <c r="E8204" s="74">
        <v>0.2583360837</v>
      </c>
      <c r="F8204" s="74">
        <v>0.25027295519999998</v>
      </c>
      <c r="G8204" s="17">
        <v>0.27770915330000001</v>
      </c>
      <c r="J8204" s="74"/>
      <c r="K8204" s="73"/>
      <c r="L8204" s="73"/>
      <c r="M8204" s="73"/>
      <c r="N8204" s="73"/>
      <c r="O8204" s="69"/>
      <c r="P8204" s="69"/>
      <c r="Q8204" s="69"/>
      <c r="R8204" s="69"/>
      <c r="S8204" s="69"/>
      <c r="T8204" s="69"/>
      <c r="U8204" s="69"/>
      <c r="V8204" s="72"/>
      <c r="W8204" s="71"/>
      <c r="X8204" s="71"/>
    </row>
    <row r="8205" spans="1:24" ht="15.75" thickBot="1">
      <c r="A8205" s="3">
        <v>0.81969999999999998</v>
      </c>
      <c r="B8205" s="17">
        <v>0.35492351589999999</v>
      </c>
      <c r="C8205" s="17">
        <v>0.28805171829999998</v>
      </c>
      <c r="D8205" s="17">
        <v>0.27361630149999999</v>
      </c>
      <c r="E8205" s="74">
        <v>0.25845276420000002</v>
      </c>
      <c r="F8205" s="74">
        <v>0.25040885619999997</v>
      </c>
      <c r="G8205" s="17">
        <v>0.2778324687</v>
      </c>
      <c r="J8205" s="74"/>
      <c r="K8205" s="73"/>
      <c r="L8205" s="73"/>
      <c r="M8205" s="73"/>
      <c r="N8205" s="73"/>
      <c r="O8205" s="69"/>
      <c r="P8205" s="69"/>
      <c r="Q8205" s="69"/>
      <c r="R8205" s="69"/>
      <c r="S8205" s="69"/>
      <c r="T8205" s="69"/>
      <c r="U8205" s="69"/>
      <c r="V8205" s="72"/>
      <c r="W8205" s="71"/>
      <c r="X8205" s="71"/>
    </row>
    <row r="8206" spans="1:24" ht="15.75" thickBot="1">
      <c r="A8206" s="3">
        <v>0.81979999999999997</v>
      </c>
      <c r="B8206" s="17">
        <v>0.3550713385</v>
      </c>
      <c r="C8206" s="17">
        <v>0.28819206289999999</v>
      </c>
      <c r="D8206" s="17">
        <v>0.27375500749999998</v>
      </c>
      <c r="E8206" s="74">
        <v>0.2585694972</v>
      </c>
      <c r="F8206" s="74">
        <v>0.25054481909999998</v>
      </c>
      <c r="G8206" s="17">
        <v>0.27795583680000002</v>
      </c>
      <c r="J8206" s="74"/>
      <c r="K8206" s="73"/>
      <c r="L8206" s="73"/>
      <c r="M8206" s="73"/>
      <c r="N8206" s="73"/>
      <c r="O8206" s="69"/>
      <c r="P8206" s="69"/>
      <c r="Q8206" s="69"/>
      <c r="R8206" s="69"/>
      <c r="S8206" s="69"/>
      <c r="T8206" s="69"/>
      <c r="U8206" s="69"/>
      <c r="V8206" s="72"/>
      <c r="W8206" s="71"/>
      <c r="X8206" s="71"/>
    </row>
    <row r="8207" spans="1:24" ht="15.75" thickBot="1">
      <c r="A8207" s="3">
        <v>0.81989999999999996</v>
      </c>
      <c r="B8207" s="17">
        <v>0.35521921249999999</v>
      </c>
      <c r="C8207" s="17">
        <v>0.28833246569999998</v>
      </c>
      <c r="D8207" s="17">
        <v>0.27389377320000002</v>
      </c>
      <c r="E8207" s="74">
        <v>0.25868628269999999</v>
      </c>
      <c r="F8207" s="74">
        <v>0.25068084400000001</v>
      </c>
      <c r="G8207" s="17">
        <v>0.27807925779999998</v>
      </c>
      <c r="J8207" s="74"/>
      <c r="K8207" s="73"/>
      <c r="L8207" s="73"/>
      <c r="M8207" s="73"/>
      <c r="N8207" s="73"/>
      <c r="O8207" s="69"/>
      <c r="P8207" s="69"/>
      <c r="Q8207" s="69"/>
      <c r="R8207" s="69"/>
      <c r="S8207" s="69"/>
      <c r="T8207" s="69"/>
      <c r="U8207" s="69"/>
      <c r="V8207" s="72"/>
      <c r="W8207" s="71"/>
      <c r="X8207" s="71"/>
    </row>
    <row r="8208" spans="1:24" ht="15.75" thickBot="1">
      <c r="A8208" s="3">
        <v>0.82</v>
      </c>
      <c r="B8208" s="17">
        <v>0.35536713809999998</v>
      </c>
      <c r="C8208" s="17">
        <v>0.28847292670000002</v>
      </c>
      <c r="D8208" s="17">
        <v>0.2740325985</v>
      </c>
      <c r="E8208" s="74">
        <v>0.25880312080000001</v>
      </c>
      <c r="F8208" s="74">
        <v>0.2508169308</v>
      </c>
      <c r="G8208" s="17">
        <v>0.27820273179999999</v>
      </c>
      <c r="J8208" s="74"/>
      <c r="K8208" s="73"/>
      <c r="L8208" s="73"/>
      <c r="M8208" s="73"/>
      <c r="N8208" s="73"/>
      <c r="O8208" s="69"/>
      <c r="P8208" s="69"/>
      <c r="Q8208" s="69"/>
      <c r="R8208" s="69"/>
      <c r="S8208" s="69"/>
      <c r="T8208" s="69"/>
      <c r="U8208" s="69"/>
      <c r="V8208" s="72"/>
      <c r="W8208" s="71"/>
      <c r="X8208" s="71"/>
    </row>
    <row r="8209" spans="1:24" ht="15.75" thickBot="1">
      <c r="A8209" s="3">
        <v>0.82010000000000005</v>
      </c>
      <c r="B8209" s="17">
        <v>0.35551511530000002</v>
      </c>
      <c r="C8209" s="17">
        <v>0.28861344589999999</v>
      </c>
      <c r="D8209" s="17">
        <v>0.27417148349999998</v>
      </c>
      <c r="E8209" s="74">
        <v>0.2589200116</v>
      </c>
      <c r="F8209" s="74">
        <v>0.25095307979999998</v>
      </c>
      <c r="G8209" s="17">
        <v>0.2783262588</v>
      </c>
      <c r="J8209" s="74"/>
      <c r="K8209" s="73"/>
      <c r="L8209" s="73"/>
      <c r="M8209" s="73"/>
      <c r="N8209" s="73"/>
      <c r="O8209" s="69"/>
      <c r="P8209" s="69"/>
      <c r="Q8209" s="69"/>
      <c r="R8209" s="69"/>
      <c r="S8209" s="69"/>
      <c r="T8209" s="69"/>
      <c r="U8209" s="69"/>
      <c r="V8209" s="72"/>
      <c r="W8209" s="71"/>
      <c r="X8209" s="71"/>
    </row>
    <row r="8210" spans="1:24" ht="15.75" thickBot="1">
      <c r="A8210" s="3">
        <v>0.82020000000000004</v>
      </c>
      <c r="B8210" s="17">
        <v>0.3556631442</v>
      </c>
      <c r="C8210" s="17">
        <v>0.28875402350000001</v>
      </c>
      <c r="D8210" s="17">
        <v>0.27431042830000002</v>
      </c>
      <c r="E8210" s="74">
        <v>0.25903695510000002</v>
      </c>
      <c r="F8210" s="74">
        <v>0.25108929099999999</v>
      </c>
      <c r="G8210" s="17">
        <v>0.27844983880000002</v>
      </c>
      <c r="J8210" s="74"/>
      <c r="K8210" s="73"/>
      <c r="L8210" s="73"/>
      <c r="M8210" s="73"/>
      <c r="N8210" s="73"/>
      <c r="O8210" s="69"/>
      <c r="P8210" s="69"/>
      <c r="Q8210" s="69"/>
      <c r="R8210" s="69"/>
      <c r="S8210" s="69"/>
      <c r="T8210" s="69"/>
      <c r="U8210" s="69"/>
      <c r="V8210" s="72"/>
      <c r="W8210" s="71"/>
      <c r="X8210" s="71"/>
    </row>
    <row r="8211" spans="1:24" ht="15.75" thickBot="1">
      <c r="A8211" s="3">
        <v>0.82030000000000003</v>
      </c>
      <c r="B8211" s="17">
        <v>0.35581122479999999</v>
      </c>
      <c r="C8211" s="17">
        <v>0.28889465949999998</v>
      </c>
      <c r="D8211" s="17">
        <v>0.27444943300000002</v>
      </c>
      <c r="E8211" s="74">
        <v>0.25915395140000003</v>
      </c>
      <c r="F8211" s="74">
        <v>0.25122556429999998</v>
      </c>
      <c r="G8211" s="17">
        <v>0.27857347199999999</v>
      </c>
      <c r="J8211" s="74"/>
      <c r="K8211" s="73"/>
      <c r="L8211" s="73"/>
      <c r="M8211" s="73"/>
      <c r="N8211" s="73"/>
      <c r="O8211" s="69"/>
      <c r="P8211" s="69"/>
      <c r="Q8211" s="69"/>
      <c r="R8211" s="69"/>
      <c r="S8211" s="69"/>
      <c r="T8211" s="69"/>
      <c r="U8211" s="69"/>
      <c r="V8211" s="72"/>
      <c r="W8211" s="71"/>
      <c r="X8211" s="71"/>
    </row>
    <row r="8212" spans="1:24" ht="15.75" thickBot="1">
      <c r="A8212" s="3">
        <v>0.82040000000000002</v>
      </c>
      <c r="B8212" s="17">
        <v>0.35595935719999999</v>
      </c>
      <c r="C8212" s="17">
        <v>0.28903535400000002</v>
      </c>
      <c r="D8212" s="17">
        <v>0.27458849759999998</v>
      </c>
      <c r="E8212" s="74">
        <v>0.25927100050000002</v>
      </c>
      <c r="F8212" s="74">
        <v>0.25136190000000003</v>
      </c>
      <c r="G8212" s="17">
        <v>0.27869715839999998</v>
      </c>
      <c r="J8212" s="74"/>
      <c r="K8212" s="73"/>
      <c r="L8212" s="73"/>
      <c r="M8212" s="73"/>
      <c r="N8212" s="73"/>
      <c r="O8212" s="69"/>
      <c r="P8212" s="69"/>
      <c r="Q8212" s="69"/>
      <c r="R8212" s="69"/>
      <c r="S8212" s="69"/>
      <c r="T8212" s="69"/>
      <c r="U8212" s="69"/>
      <c r="V8212" s="72"/>
      <c r="W8212" s="71"/>
      <c r="X8212" s="71"/>
    </row>
    <row r="8213" spans="1:24" ht="15.75" thickBot="1">
      <c r="A8213" s="3">
        <v>0.82050000000000001</v>
      </c>
      <c r="B8213" s="17">
        <v>0.35610754140000001</v>
      </c>
      <c r="C8213" s="17">
        <v>0.28917610700000002</v>
      </c>
      <c r="D8213" s="17">
        <v>0.27472762229999997</v>
      </c>
      <c r="E8213" s="74">
        <v>0.2593881026</v>
      </c>
      <c r="F8213" s="74">
        <v>0.25149829800000001</v>
      </c>
      <c r="G8213" s="17">
        <v>0.27882089809999999</v>
      </c>
      <c r="J8213" s="74"/>
      <c r="K8213" s="73"/>
      <c r="L8213" s="73"/>
      <c r="M8213" s="73"/>
      <c r="N8213" s="73"/>
      <c r="O8213" s="69"/>
      <c r="P8213" s="69"/>
      <c r="Q8213" s="69"/>
      <c r="R8213" s="69"/>
      <c r="S8213" s="69"/>
      <c r="T8213" s="69"/>
      <c r="U8213" s="69"/>
      <c r="V8213" s="72"/>
      <c r="W8213" s="71"/>
      <c r="X8213" s="71"/>
    </row>
    <row r="8214" spans="1:24" ht="15.75" thickBot="1">
      <c r="A8214" s="3">
        <v>0.8206</v>
      </c>
      <c r="B8214" s="17">
        <v>0.35625577759999999</v>
      </c>
      <c r="C8214" s="17">
        <v>0.28931691859999997</v>
      </c>
      <c r="D8214" s="17">
        <v>0.27486680689999998</v>
      </c>
      <c r="E8214" s="74">
        <v>0.25950525769999999</v>
      </c>
      <c r="F8214" s="74">
        <v>0.2516347585</v>
      </c>
      <c r="G8214" s="17">
        <v>0.27894469100000002</v>
      </c>
      <c r="J8214" s="74"/>
      <c r="K8214" s="73"/>
      <c r="L8214" s="73"/>
      <c r="M8214" s="73"/>
      <c r="N8214" s="73"/>
      <c r="O8214" s="69"/>
      <c r="P8214" s="69"/>
      <c r="Q8214" s="69"/>
      <c r="R8214" s="69"/>
      <c r="S8214" s="69"/>
      <c r="T8214" s="69"/>
      <c r="U8214" s="69"/>
      <c r="V8214" s="72"/>
      <c r="W8214" s="71"/>
      <c r="X8214" s="71"/>
    </row>
    <row r="8215" spans="1:24" ht="15.75" thickBot="1">
      <c r="A8215" s="3">
        <v>0.82069999999999999</v>
      </c>
      <c r="B8215" s="17">
        <v>0.35640406559999999</v>
      </c>
      <c r="C8215" s="17">
        <v>0.28945778890000001</v>
      </c>
      <c r="D8215" s="17">
        <v>0.27500605179999998</v>
      </c>
      <c r="E8215" s="74">
        <v>0.25962246579999998</v>
      </c>
      <c r="F8215" s="74">
        <v>0.2517712815</v>
      </c>
      <c r="G8215" s="17">
        <v>0.27906853739999998</v>
      </c>
      <c r="J8215" s="74"/>
      <c r="K8215" s="73"/>
      <c r="L8215" s="73"/>
      <c r="M8215" s="73"/>
      <c r="N8215" s="73"/>
      <c r="O8215" s="69"/>
      <c r="P8215" s="69"/>
      <c r="Q8215" s="69"/>
      <c r="R8215" s="69"/>
      <c r="S8215" s="69"/>
      <c r="T8215" s="69"/>
      <c r="U8215" s="69"/>
      <c r="V8215" s="72"/>
      <c r="W8215" s="71"/>
      <c r="X8215" s="71"/>
    </row>
    <row r="8216" spans="1:24" ht="15.75" thickBot="1">
      <c r="A8216" s="3">
        <v>0.82079999999999997</v>
      </c>
      <c r="B8216" s="17">
        <v>0.35655240580000003</v>
      </c>
      <c r="C8216" s="17">
        <v>0.28959871790000002</v>
      </c>
      <c r="D8216" s="17">
        <v>0.27514535680000002</v>
      </c>
      <c r="E8216" s="74">
        <v>0.25973972699999998</v>
      </c>
      <c r="F8216" s="74">
        <v>0.25190786710000002</v>
      </c>
      <c r="G8216" s="17">
        <v>0.27919243719999998</v>
      </c>
      <c r="J8216" s="74"/>
      <c r="K8216" s="73"/>
      <c r="L8216" s="73"/>
      <c r="M8216" s="73"/>
      <c r="N8216" s="73"/>
      <c r="O8216" s="69"/>
      <c r="P8216" s="69"/>
      <c r="Q8216" s="69"/>
      <c r="R8216" s="69"/>
      <c r="S8216" s="69"/>
      <c r="T8216" s="69"/>
      <c r="U8216" s="69"/>
      <c r="V8216" s="72"/>
      <c r="W8216" s="71"/>
      <c r="X8216" s="71"/>
    </row>
    <row r="8217" spans="1:24" ht="15.75" thickBot="1">
      <c r="A8217" s="3">
        <v>0.82089999999999996</v>
      </c>
      <c r="B8217" s="17">
        <v>0.35670079789999998</v>
      </c>
      <c r="C8217" s="17">
        <v>0.28973970570000002</v>
      </c>
      <c r="D8217" s="17">
        <v>0.27528472209999999</v>
      </c>
      <c r="E8217" s="74">
        <v>0.25985704139999999</v>
      </c>
      <c r="F8217" s="74">
        <v>0.25204451529999999</v>
      </c>
      <c r="G8217" s="17">
        <v>0.27931639050000001</v>
      </c>
      <c r="J8217" s="74"/>
      <c r="K8217" s="73"/>
      <c r="L8217" s="73"/>
      <c r="M8217" s="73"/>
      <c r="N8217" s="73"/>
      <c r="O8217" s="69"/>
      <c r="P8217" s="69"/>
      <c r="Q8217" s="69"/>
      <c r="R8217" s="69"/>
      <c r="S8217" s="69"/>
      <c r="T8217" s="69"/>
      <c r="U8217" s="69"/>
      <c r="V8217" s="72"/>
      <c r="W8217" s="71"/>
      <c r="X8217" s="71"/>
    </row>
    <row r="8218" spans="1:24" ht="15.75" thickBot="1">
      <c r="A8218" s="3">
        <v>0.82099999999999995</v>
      </c>
      <c r="B8218" s="17">
        <v>0.35684924229999998</v>
      </c>
      <c r="C8218" s="17">
        <v>0.2898807524</v>
      </c>
      <c r="D8218" s="17">
        <v>0.27542414770000001</v>
      </c>
      <c r="E8218" s="74">
        <v>0.25997440900000002</v>
      </c>
      <c r="F8218" s="74">
        <v>0.2521812262</v>
      </c>
      <c r="G8218" s="17">
        <v>0.27944039749999999</v>
      </c>
      <c r="J8218" s="74"/>
      <c r="K8218" s="73"/>
      <c r="L8218" s="73"/>
      <c r="M8218" s="73"/>
      <c r="N8218" s="73"/>
      <c r="O8218" s="69"/>
      <c r="P8218" s="69"/>
      <c r="Q8218" s="69"/>
      <c r="R8218" s="69"/>
      <c r="S8218" s="69"/>
      <c r="T8218" s="69"/>
      <c r="U8218" s="69"/>
      <c r="V8218" s="72"/>
      <c r="W8218" s="71"/>
      <c r="X8218" s="71"/>
    </row>
    <row r="8219" spans="1:24" ht="15.75" thickBot="1">
      <c r="A8219" s="3">
        <v>0.82110000000000005</v>
      </c>
      <c r="B8219" s="17">
        <v>0.35699773880000002</v>
      </c>
      <c r="C8219" s="17">
        <v>0.29002185790000001</v>
      </c>
      <c r="D8219" s="17">
        <v>0.27556363379999999</v>
      </c>
      <c r="E8219" s="74">
        <v>0.26009183000000002</v>
      </c>
      <c r="F8219" s="74">
        <v>0.25231799999999999</v>
      </c>
      <c r="G8219" s="17">
        <v>0.27956445800000002</v>
      </c>
      <c r="J8219" s="74"/>
      <c r="K8219" s="73"/>
      <c r="L8219" s="73"/>
      <c r="M8219" s="73"/>
      <c r="N8219" s="73"/>
      <c r="O8219" s="69"/>
      <c r="P8219" s="69"/>
      <c r="Q8219" s="69"/>
      <c r="R8219" s="69"/>
      <c r="S8219" s="69"/>
      <c r="T8219" s="69"/>
      <c r="U8219" s="69"/>
      <c r="V8219" s="72"/>
      <c r="W8219" s="71"/>
      <c r="X8219" s="71"/>
    </row>
    <row r="8220" spans="1:24" ht="15.75" thickBot="1">
      <c r="A8220" s="3">
        <v>0.82120000000000004</v>
      </c>
      <c r="B8220" s="17">
        <v>0.35714628749999999</v>
      </c>
      <c r="C8220" s="17">
        <v>0.29016302249999998</v>
      </c>
      <c r="D8220" s="17">
        <v>0.27570318030000002</v>
      </c>
      <c r="E8220" s="74">
        <v>0.2602093043</v>
      </c>
      <c r="F8220" s="74">
        <v>0.25245483660000001</v>
      </c>
      <c r="G8220" s="17">
        <v>0.27968857229999999</v>
      </c>
      <c r="J8220" s="74"/>
      <c r="K8220" s="73"/>
      <c r="L8220" s="73"/>
      <c r="M8220" s="73"/>
      <c r="N8220" s="73"/>
      <c r="O8220" s="69"/>
      <c r="P8220" s="69"/>
      <c r="Q8220" s="69"/>
      <c r="R8220" s="69"/>
      <c r="S8220" s="69"/>
      <c r="T8220" s="69"/>
      <c r="U8220" s="69"/>
      <c r="V8220" s="72"/>
      <c r="W8220" s="71"/>
      <c r="X8220" s="71"/>
    </row>
    <row r="8221" spans="1:24" ht="15.75" thickBot="1">
      <c r="A8221" s="3">
        <v>0.82130000000000003</v>
      </c>
      <c r="B8221" s="17">
        <v>0.35729488860000003</v>
      </c>
      <c r="C8221" s="17">
        <v>0.2903042462</v>
      </c>
      <c r="D8221" s="17">
        <v>0.2758427873</v>
      </c>
      <c r="E8221" s="74">
        <v>0.26032683200000001</v>
      </c>
      <c r="F8221" s="74">
        <v>0.25259173610000002</v>
      </c>
      <c r="G8221" s="17">
        <v>0.27981274029999997</v>
      </c>
      <c r="J8221" s="74"/>
      <c r="K8221" s="73"/>
      <c r="L8221" s="73"/>
      <c r="M8221" s="73"/>
      <c r="N8221" s="73"/>
      <c r="O8221" s="69"/>
      <c r="P8221" s="69"/>
      <c r="Q8221" s="69"/>
      <c r="R8221" s="69"/>
      <c r="S8221" s="69"/>
      <c r="T8221" s="69"/>
      <c r="U8221" s="69"/>
      <c r="V8221" s="72"/>
      <c r="W8221" s="71"/>
      <c r="X8221" s="71"/>
    </row>
    <row r="8222" spans="1:24" ht="15.75" thickBot="1">
      <c r="A8222" s="3">
        <v>0.82140000000000002</v>
      </c>
      <c r="B8222" s="17">
        <v>0.357443542</v>
      </c>
      <c r="C8222" s="17">
        <v>0.29044552899999998</v>
      </c>
      <c r="D8222" s="17">
        <v>0.27598245500000002</v>
      </c>
      <c r="E8222" s="74">
        <v>0.26044441330000001</v>
      </c>
      <c r="F8222" s="74">
        <v>0.25272869869999998</v>
      </c>
      <c r="G8222" s="17">
        <v>0.27993696219999997</v>
      </c>
      <c r="J8222" s="74"/>
      <c r="K8222" s="73"/>
      <c r="L8222" s="73"/>
      <c r="M8222" s="73"/>
      <c r="N8222" s="73"/>
      <c r="O8222" s="69"/>
      <c r="P8222" s="69"/>
      <c r="Q8222" s="69"/>
      <c r="R8222" s="69"/>
      <c r="S8222" s="69"/>
      <c r="T8222" s="69"/>
      <c r="U8222" s="69"/>
      <c r="V8222" s="72"/>
      <c r="W8222" s="71"/>
      <c r="X8222" s="71"/>
    </row>
    <row r="8223" spans="1:24" ht="15.75" thickBot="1">
      <c r="A8223" s="3">
        <v>0.82150000000000001</v>
      </c>
      <c r="B8223" s="17">
        <v>0.35759224789999999</v>
      </c>
      <c r="C8223" s="17">
        <v>0.29058687100000002</v>
      </c>
      <c r="D8223" s="17">
        <v>0.2761221834</v>
      </c>
      <c r="E8223" s="74">
        <v>0.2605620481</v>
      </c>
      <c r="F8223" s="74">
        <v>0.25286572429999998</v>
      </c>
      <c r="G8223" s="17">
        <v>0.28006123799999999</v>
      </c>
      <c r="J8223" s="74"/>
      <c r="K8223" s="73"/>
      <c r="L8223" s="73"/>
      <c r="M8223" s="73"/>
      <c r="N8223" s="73"/>
      <c r="O8223" s="69"/>
      <c r="P8223" s="69"/>
      <c r="Q8223" s="69"/>
      <c r="R8223" s="69"/>
      <c r="S8223" s="69"/>
      <c r="T8223" s="69"/>
      <c r="U8223" s="69"/>
      <c r="V8223" s="72"/>
      <c r="W8223" s="71"/>
      <c r="X8223" s="71"/>
    </row>
    <row r="8224" spans="1:24" ht="15.75" thickBot="1">
      <c r="A8224" s="3">
        <v>0.8216</v>
      </c>
      <c r="B8224" s="17">
        <v>0.35774100619999999</v>
      </c>
      <c r="C8224" s="17">
        <v>0.29072827220000003</v>
      </c>
      <c r="D8224" s="17">
        <v>0.2762619724</v>
      </c>
      <c r="E8224" s="74">
        <v>0.26067973659999999</v>
      </c>
      <c r="F8224" s="74">
        <v>0.25300281299999999</v>
      </c>
      <c r="G8224" s="17">
        <v>0.28018556779999998</v>
      </c>
      <c r="J8224" s="74"/>
      <c r="K8224" s="73"/>
      <c r="L8224" s="73"/>
      <c r="M8224" s="73"/>
      <c r="N8224" s="73"/>
      <c r="O8224" s="69"/>
      <c r="P8224" s="69"/>
      <c r="Q8224" s="69"/>
      <c r="R8224" s="69"/>
      <c r="S8224" s="69"/>
      <c r="T8224" s="69"/>
      <c r="U8224" s="69"/>
      <c r="V8224" s="72"/>
      <c r="W8224" s="71"/>
      <c r="X8224" s="71"/>
    </row>
    <row r="8225" spans="1:24" ht="15.75" thickBot="1">
      <c r="A8225" s="3">
        <v>0.82169999999999999</v>
      </c>
      <c r="B8225" s="17">
        <v>0.35788981710000001</v>
      </c>
      <c r="C8225" s="17">
        <v>0.2908697328</v>
      </c>
      <c r="D8225" s="17">
        <v>0.27640182229999999</v>
      </c>
      <c r="E8225" s="74">
        <v>0.26079747869999997</v>
      </c>
      <c r="F8225" s="74">
        <v>0.25313996500000002</v>
      </c>
      <c r="G8225" s="17">
        <v>0.2803099516</v>
      </c>
      <c r="J8225" s="74"/>
      <c r="K8225" s="73"/>
      <c r="L8225" s="73"/>
      <c r="M8225" s="73"/>
      <c r="N8225" s="73"/>
      <c r="O8225" s="69"/>
      <c r="P8225" s="69"/>
      <c r="Q8225" s="69"/>
      <c r="R8225" s="69"/>
      <c r="S8225" s="69"/>
      <c r="T8225" s="69"/>
      <c r="U8225" s="69"/>
      <c r="V8225" s="72"/>
      <c r="W8225" s="71"/>
      <c r="X8225" s="71"/>
    </row>
    <row r="8226" spans="1:24" ht="15.75" thickBot="1">
      <c r="A8226" s="3">
        <v>0.82179999999999997</v>
      </c>
      <c r="B8226" s="17">
        <v>0.35803868059999999</v>
      </c>
      <c r="C8226" s="17">
        <v>0.2910112527</v>
      </c>
      <c r="D8226" s="17">
        <v>0.27654173310000002</v>
      </c>
      <c r="E8226" s="74">
        <v>0.26091527469999998</v>
      </c>
      <c r="F8226" s="74">
        <v>0.25327718030000002</v>
      </c>
      <c r="G8226" s="17">
        <v>0.28043438949999999</v>
      </c>
      <c r="J8226" s="74"/>
      <c r="K8226" s="73"/>
      <c r="L8226" s="73"/>
      <c r="M8226" s="73"/>
      <c r="N8226" s="73"/>
      <c r="O8226" s="69"/>
      <c r="P8226" s="69"/>
      <c r="Q8226" s="69"/>
      <c r="R8226" s="69"/>
      <c r="S8226" s="69"/>
      <c r="T8226" s="69"/>
      <c r="U8226" s="69"/>
      <c r="V8226" s="72"/>
      <c r="W8226" s="71"/>
      <c r="X8226" s="71"/>
    </row>
    <row r="8227" spans="1:24" ht="15.75" thickBot="1">
      <c r="A8227" s="3">
        <v>0.82189999999999996</v>
      </c>
      <c r="B8227" s="17">
        <v>0.3581875967</v>
      </c>
      <c r="C8227" s="17">
        <v>0.29115283219999999</v>
      </c>
      <c r="D8227" s="17">
        <v>0.27668170489999999</v>
      </c>
      <c r="E8227" s="74">
        <v>0.26103312439999998</v>
      </c>
      <c r="F8227" s="74">
        <v>0.25341445899999998</v>
      </c>
      <c r="G8227" s="17">
        <v>0.28055888150000002</v>
      </c>
      <c r="J8227" s="74"/>
      <c r="K8227" s="73"/>
      <c r="L8227" s="73"/>
      <c r="M8227" s="73"/>
      <c r="N8227" s="73"/>
      <c r="O8227" s="69"/>
      <c r="P8227" s="69"/>
      <c r="Q8227" s="69"/>
      <c r="R8227" s="69"/>
      <c r="S8227" s="69"/>
      <c r="T8227" s="69"/>
      <c r="U8227" s="69"/>
      <c r="V8227" s="72"/>
      <c r="W8227" s="71"/>
      <c r="X8227" s="71"/>
    </row>
    <row r="8228" spans="1:24" ht="15.75" thickBot="1">
      <c r="A8228" s="3">
        <v>0.82199999999999995</v>
      </c>
      <c r="B8228" s="17">
        <v>0.35833656559999999</v>
      </c>
      <c r="C8228" s="17">
        <v>0.29129447110000001</v>
      </c>
      <c r="D8228" s="17">
        <v>0.27682173760000001</v>
      </c>
      <c r="E8228" s="74">
        <v>0.26115102810000002</v>
      </c>
      <c r="F8228" s="74">
        <v>0.25355180100000002</v>
      </c>
      <c r="G8228" s="17">
        <v>0.2806834278</v>
      </c>
      <c r="J8228" s="74"/>
      <c r="K8228" s="73"/>
      <c r="L8228" s="73"/>
      <c r="M8228" s="73"/>
      <c r="N8228" s="73"/>
      <c r="O8228" s="69"/>
      <c r="P8228" s="69"/>
      <c r="Q8228" s="69"/>
      <c r="R8228" s="69"/>
      <c r="S8228" s="69"/>
      <c r="T8228" s="69"/>
      <c r="U8228" s="69"/>
      <c r="V8228" s="72"/>
      <c r="W8228" s="71"/>
      <c r="X8228" s="71"/>
    </row>
    <row r="8229" spans="1:24" ht="15.75" thickBot="1">
      <c r="A8229" s="3">
        <v>0.82210000000000005</v>
      </c>
      <c r="B8229" s="17">
        <v>0.35848558730000002</v>
      </c>
      <c r="C8229" s="17">
        <v>0.29143616970000003</v>
      </c>
      <c r="D8229" s="17">
        <v>0.27696183149999998</v>
      </c>
      <c r="E8229" s="74">
        <v>0.26126898570000001</v>
      </c>
      <c r="F8229" s="74">
        <v>0.25368920659999999</v>
      </c>
      <c r="G8229" s="17">
        <v>0.28080802840000002</v>
      </c>
      <c r="J8229" s="74"/>
      <c r="K8229" s="73"/>
      <c r="L8229" s="73"/>
      <c r="M8229" s="73"/>
      <c r="N8229" s="73"/>
      <c r="O8229" s="69"/>
      <c r="P8229" s="69"/>
      <c r="Q8229" s="69"/>
      <c r="R8229" s="69"/>
      <c r="S8229" s="69"/>
      <c r="T8229" s="69"/>
      <c r="U8229" s="69"/>
      <c r="V8229" s="72"/>
      <c r="W8229" s="71"/>
      <c r="X8229" s="71"/>
    </row>
    <row r="8230" spans="1:24" ht="15.75" thickBot="1">
      <c r="A8230" s="3">
        <v>0.82220000000000004</v>
      </c>
      <c r="B8230" s="17">
        <v>0.35863466179999998</v>
      </c>
      <c r="C8230" s="17">
        <v>0.29157792789999998</v>
      </c>
      <c r="D8230" s="17">
        <v>0.27710198650000001</v>
      </c>
      <c r="E8230" s="74">
        <v>0.26138699739999999</v>
      </c>
      <c r="F8230" s="74">
        <v>0.25382667580000001</v>
      </c>
      <c r="G8230" s="17">
        <v>0.28093268329999999</v>
      </c>
      <c r="J8230" s="74"/>
      <c r="K8230" s="73"/>
      <c r="L8230" s="73"/>
      <c r="M8230" s="73"/>
      <c r="N8230" s="73"/>
      <c r="O8230" s="69"/>
      <c r="P8230" s="69"/>
      <c r="Q8230" s="69"/>
      <c r="R8230" s="69"/>
      <c r="S8230" s="69"/>
      <c r="T8230" s="69"/>
      <c r="U8230" s="69"/>
      <c r="V8230" s="72"/>
      <c r="W8230" s="71"/>
      <c r="X8230" s="71"/>
    </row>
    <row r="8231" spans="1:24" ht="15.75" thickBot="1">
      <c r="A8231" s="3">
        <v>0.82230000000000003</v>
      </c>
      <c r="B8231" s="17">
        <v>0.35878378919999998</v>
      </c>
      <c r="C8231" s="17">
        <v>0.29171974589999999</v>
      </c>
      <c r="D8231" s="17">
        <v>0.2772422028</v>
      </c>
      <c r="E8231" s="74">
        <v>0.26150506309999999</v>
      </c>
      <c r="F8231" s="74">
        <v>0.25396420860000002</v>
      </c>
      <c r="G8231" s="17">
        <v>0.28105739270000002</v>
      </c>
      <c r="J8231" s="74"/>
      <c r="K8231" s="73"/>
      <c r="L8231" s="73"/>
      <c r="M8231" s="73"/>
      <c r="N8231" s="73"/>
      <c r="O8231" s="69"/>
      <c r="P8231" s="69"/>
      <c r="Q8231" s="69"/>
      <c r="R8231" s="69"/>
      <c r="S8231" s="69"/>
      <c r="T8231" s="69"/>
      <c r="U8231" s="69"/>
      <c r="V8231" s="72"/>
      <c r="W8231" s="71"/>
      <c r="X8231" s="71"/>
    </row>
    <row r="8232" spans="1:24" ht="15.75" thickBot="1">
      <c r="A8232" s="3">
        <v>0.82240000000000002</v>
      </c>
      <c r="B8232" s="17">
        <v>0.35893296949999998</v>
      </c>
      <c r="C8232" s="17">
        <v>0.29186162370000002</v>
      </c>
      <c r="D8232" s="17">
        <v>0.27738248030000001</v>
      </c>
      <c r="E8232" s="74">
        <v>0.26162318299999998</v>
      </c>
      <c r="F8232" s="74">
        <v>0.25410180510000002</v>
      </c>
      <c r="G8232" s="17">
        <v>0.28118215660000001</v>
      </c>
      <c r="J8232" s="74"/>
      <c r="K8232" s="73"/>
      <c r="L8232" s="73"/>
      <c r="M8232" s="73"/>
      <c r="N8232" s="73"/>
      <c r="O8232" s="69"/>
      <c r="P8232" s="69"/>
      <c r="Q8232" s="69"/>
      <c r="R8232" s="69"/>
      <c r="S8232" s="69"/>
      <c r="T8232" s="69"/>
      <c r="U8232" s="69"/>
      <c r="V8232" s="72"/>
      <c r="W8232" s="71"/>
      <c r="X8232" s="71"/>
    </row>
    <row r="8233" spans="1:24" ht="15.75" thickBot="1">
      <c r="A8233" s="3">
        <v>0.82250000000000001</v>
      </c>
      <c r="B8233" s="17">
        <v>0.35908220289999998</v>
      </c>
      <c r="C8233" s="17">
        <v>0.29200356129999999</v>
      </c>
      <c r="D8233" s="17">
        <v>0.27752281919999999</v>
      </c>
      <c r="E8233" s="74">
        <v>0.26174135710000002</v>
      </c>
      <c r="F8233" s="74">
        <v>0.25423946539999998</v>
      </c>
      <c r="G8233" s="17">
        <v>0.28130697500000001</v>
      </c>
      <c r="J8233" s="74"/>
      <c r="K8233" s="73"/>
      <c r="L8233" s="73"/>
      <c r="M8233" s="73"/>
      <c r="N8233" s="73"/>
      <c r="O8233" s="69"/>
      <c r="P8233" s="69"/>
      <c r="Q8233" s="69"/>
      <c r="R8233" s="69"/>
      <c r="S8233" s="69"/>
      <c r="T8233" s="69"/>
      <c r="U8233" s="69"/>
      <c r="V8233" s="72"/>
      <c r="W8233" s="71"/>
      <c r="X8233" s="71"/>
    </row>
    <row r="8234" spans="1:24" ht="15.75" thickBot="1">
      <c r="A8234" s="3">
        <v>0.8226</v>
      </c>
      <c r="B8234" s="17">
        <v>0.35923148929999998</v>
      </c>
      <c r="C8234" s="17">
        <v>0.29214555889999999</v>
      </c>
      <c r="D8234" s="17">
        <v>0.2776632195</v>
      </c>
      <c r="E8234" s="74">
        <v>0.2618595856</v>
      </c>
      <c r="F8234" s="74">
        <v>0.2543771896</v>
      </c>
      <c r="G8234" s="17">
        <v>0.28143184799999998</v>
      </c>
      <c r="J8234" s="74"/>
      <c r="K8234" s="73"/>
      <c r="L8234" s="73"/>
      <c r="M8234" s="73"/>
      <c r="N8234" s="73"/>
      <c r="O8234" s="69"/>
      <c r="P8234" s="69"/>
      <c r="Q8234" s="69"/>
      <c r="R8234" s="69"/>
      <c r="S8234" s="69"/>
      <c r="T8234" s="69"/>
      <c r="U8234" s="69"/>
      <c r="V8234" s="72"/>
      <c r="W8234" s="71"/>
      <c r="X8234" s="71"/>
    </row>
    <row r="8235" spans="1:24" ht="15.75" thickBot="1">
      <c r="A8235" s="3">
        <v>0.82269999999999999</v>
      </c>
      <c r="B8235" s="17">
        <v>0.3593808289</v>
      </c>
      <c r="C8235" s="17">
        <v>0.29228761640000001</v>
      </c>
      <c r="D8235" s="17">
        <v>0.2778036814</v>
      </c>
      <c r="E8235" s="74">
        <v>0.26197786839999998</v>
      </c>
      <c r="F8235" s="74">
        <v>0.25451497779999999</v>
      </c>
      <c r="G8235" s="17">
        <v>0.28155677569999998</v>
      </c>
      <c r="J8235" s="74"/>
      <c r="K8235" s="73"/>
      <c r="L8235" s="73"/>
      <c r="M8235" s="73"/>
      <c r="N8235" s="73"/>
      <c r="O8235" s="69"/>
      <c r="P8235" s="69"/>
      <c r="Q8235" s="69"/>
      <c r="R8235" s="69"/>
      <c r="S8235" s="69"/>
      <c r="T8235" s="69"/>
      <c r="U8235" s="69"/>
      <c r="V8235" s="72"/>
      <c r="W8235" s="71"/>
      <c r="X8235" s="71"/>
    </row>
    <row r="8236" spans="1:24" ht="15.75" thickBot="1">
      <c r="A8236" s="3">
        <v>0.82279999999999998</v>
      </c>
      <c r="B8236" s="17">
        <v>0.35953022169999999</v>
      </c>
      <c r="C8236" s="17">
        <v>0.29242973410000001</v>
      </c>
      <c r="D8236" s="17">
        <v>0.27794420479999998</v>
      </c>
      <c r="E8236" s="74">
        <v>0.26209620560000002</v>
      </c>
      <c r="F8236" s="74">
        <v>0.25465282989999999</v>
      </c>
      <c r="G8236" s="17">
        <v>0.28168175820000002</v>
      </c>
      <c r="J8236" s="74"/>
      <c r="K8236" s="73"/>
      <c r="L8236" s="73"/>
      <c r="M8236" s="73"/>
      <c r="N8236" s="73"/>
      <c r="O8236" s="69"/>
      <c r="P8236" s="69"/>
      <c r="Q8236" s="69"/>
      <c r="R8236" s="69"/>
      <c r="S8236" s="69"/>
      <c r="T8236" s="69"/>
      <c r="U8236" s="69"/>
      <c r="V8236" s="72"/>
      <c r="W8236" s="71"/>
      <c r="X8236" s="71"/>
    </row>
    <row r="8237" spans="1:24" ht="15.75" thickBot="1">
      <c r="A8237" s="3">
        <v>0.82289999999999996</v>
      </c>
      <c r="B8237" s="17">
        <v>0.35967966769999998</v>
      </c>
      <c r="C8237" s="17">
        <v>0.29257191179999997</v>
      </c>
      <c r="D8237" s="17">
        <v>0.27808478990000002</v>
      </c>
      <c r="E8237" s="74">
        <v>0.26221459730000002</v>
      </c>
      <c r="F8237" s="74">
        <v>0.25479074610000002</v>
      </c>
      <c r="G8237" s="17">
        <v>0.28180679549999998</v>
      </c>
      <c r="J8237" s="74"/>
      <c r="K8237" s="73"/>
      <c r="L8237" s="73"/>
      <c r="M8237" s="73"/>
      <c r="N8237" s="73"/>
      <c r="O8237" s="69"/>
      <c r="P8237" s="69"/>
      <c r="Q8237" s="69"/>
      <c r="R8237" s="69"/>
      <c r="S8237" s="69"/>
      <c r="T8237" s="69"/>
      <c r="U8237" s="69"/>
      <c r="V8237" s="72"/>
      <c r="W8237" s="71"/>
      <c r="X8237" s="71"/>
    </row>
    <row r="8238" spans="1:24" ht="15.75" thickBot="1">
      <c r="A8238" s="3">
        <v>0.82299999999999995</v>
      </c>
      <c r="B8238" s="17">
        <v>0.35982916710000001</v>
      </c>
      <c r="C8238" s="17">
        <v>0.29271414979999999</v>
      </c>
      <c r="D8238" s="17">
        <v>0.2782254367</v>
      </c>
      <c r="E8238" s="74">
        <v>0.26233304359999998</v>
      </c>
      <c r="F8238" s="74">
        <v>0.25492872649999998</v>
      </c>
      <c r="G8238" s="17">
        <v>0.28193188769999999</v>
      </c>
      <c r="J8238" s="74"/>
      <c r="K8238" s="73"/>
      <c r="L8238" s="73"/>
      <c r="M8238" s="73"/>
      <c r="N8238" s="73"/>
      <c r="O8238" s="69"/>
      <c r="P8238" s="69"/>
      <c r="Q8238" s="69"/>
      <c r="R8238" s="69"/>
      <c r="S8238" s="69"/>
      <c r="T8238" s="69"/>
      <c r="U8238" s="69"/>
      <c r="V8238" s="72"/>
      <c r="W8238" s="71"/>
      <c r="X8238" s="71"/>
    </row>
    <row r="8239" spans="1:24" ht="15.75" thickBot="1">
      <c r="A8239" s="3">
        <v>0.82310000000000005</v>
      </c>
      <c r="B8239" s="17">
        <v>0.35997871980000001</v>
      </c>
      <c r="C8239" s="17">
        <v>0.2928564481</v>
      </c>
      <c r="D8239" s="17">
        <v>0.27836614529999998</v>
      </c>
      <c r="E8239" s="74">
        <v>0.26245154450000002</v>
      </c>
      <c r="F8239" s="74">
        <v>0.25506677109999998</v>
      </c>
      <c r="G8239" s="17">
        <v>0.2820570349</v>
      </c>
      <c r="J8239" s="74"/>
      <c r="K8239" s="73"/>
      <c r="L8239" s="73"/>
      <c r="M8239" s="73"/>
      <c r="N8239" s="73"/>
      <c r="O8239" s="69"/>
      <c r="P8239" s="69"/>
      <c r="Q8239" s="69"/>
      <c r="R8239" s="69"/>
      <c r="S8239" s="69"/>
      <c r="T8239" s="69"/>
      <c r="U8239" s="69"/>
      <c r="V8239" s="72"/>
      <c r="W8239" s="71"/>
      <c r="X8239" s="71"/>
    </row>
    <row r="8240" spans="1:24" ht="15.75" thickBot="1">
      <c r="A8240" s="3">
        <v>0.82320000000000004</v>
      </c>
      <c r="B8240" s="17">
        <v>0.360128326</v>
      </c>
      <c r="C8240" s="17">
        <v>0.2929988067</v>
      </c>
      <c r="D8240" s="17">
        <v>0.27850691570000002</v>
      </c>
      <c r="E8240" s="74">
        <v>0.26257010009999998</v>
      </c>
      <c r="F8240" s="74">
        <v>0.25520488009999998</v>
      </c>
      <c r="G8240" s="17">
        <v>0.282182237</v>
      </c>
      <c r="J8240" s="74"/>
      <c r="K8240" s="73"/>
      <c r="L8240" s="73"/>
      <c r="M8240" s="73"/>
      <c r="N8240" s="73"/>
      <c r="O8240" s="69"/>
      <c r="P8240" s="69"/>
      <c r="Q8240" s="69"/>
      <c r="R8240" s="69"/>
      <c r="S8240" s="69"/>
      <c r="T8240" s="69"/>
      <c r="U8240" s="69"/>
      <c r="V8240" s="72"/>
      <c r="W8240" s="71"/>
      <c r="X8240" s="71"/>
    </row>
    <row r="8241" spans="1:24" ht="15.75" thickBot="1">
      <c r="A8241" s="3">
        <v>0.82330000000000003</v>
      </c>
      <c r="B8241" s="17">
        <v>0.36027798570000003</v>
      </c>
      <c r="C8241" s="17">
        <v>0.29314122570000001</v>
      </c>
      <c r="D8241" s="17">
        <v>0.27864774809999998</v>
      </c>
      <c r="E8241" s="74">
        <v>0.26268871049999998</v>
      </c>
      <c r="F8241" s="74">
        <v>0.25534305340000002</v>
      </c>
      <c r="G8241" s="17">
        <v>0.28230749430000002</v>
      </c>
      <c r="J8241" s="74"/>
      <c r="K8241" s="73"/>
      <c r="L8241" s="73"/>
      <c r="M8241" s="73"/>
      <c r="N8241" s="73"/>
      <c r="O8241" s="69"/>
      <c r="P8241" s="69"/>
      <c r="Q8241" s="69"/>
      <c r="R8241" s="69"/>
      <c r="S8241" s="69"/>
      <c r="T8241" s="69"/>
      <c r="U8241" s="69"/>
      <c r="V8241" s="72"/>
      <c r="W8241" s="71"/>
      <c r="X8241" s="71"/>
    </row>
    <row r="8242" spans="1:24" ht="15.75" thickBot="1">
      <c r="A8242" s="3">
        <v>0.82340000000000002</v>
      </c>
      <c r="B8242" s="17">
        <v>0.36042769889999998</v>
      </c>
      <c r="C8242" s="17">
        <v>0.29328370520000002</v>
      </c>
      <c r="D8242" s="17">
        <v>0.27878864240000001</v>
      </c>
      <c r="E8242" s="74">
        <v>0.26280737570000001</v>
      </c>
      <c r="F8242" s="74">
        <v>0.25548129110000001</v>
      </c>
      <c r="G8242" s="17">
        <v>0.28243280669999998</v>
      </c>
      <c r="J8242" s="74"/>
      <c r="K8242" s="73"/>
      <c r="L8242" s="73"/>
      <c r="M8242" s="73"/>
      <c r="N8242" s="73"/>
      <c r="O8242" s="69"/>
      <c r="P8242" s="69"/>
      <c r="Q8242" s="69"/>
      <c r="R8242" s="69"/>
      <c r="S8242" s="69"/>
      <c r="T8242" s="69"/>
      <c r="U8242" s="69"/>
      <c r="V8242" s="72"/>
      <c r="W8242" s="71"/>
      <c r="X8242" s="71"/>
    </row>
    <row r="8243" spans="1:24" ht="15.75" thickBot="1">
      <c r="A8243" s="3">
        <v>0.82350000000000001</v>
      </c>
      <c r="B8243" s="17">
        <v>0.36057746569999999</v>
      </c>
      <c r="C8243" s="17">
        <v>0.2934262453</v>
      </c>
      <c r="D8243" s="17">
        <v>0.27892959890000002</v>
      </c>
      <c r="E8243" s="74">
        <v>0.26292609579999998</v>
      </c>
      <c r="F8243" s="74">
        <v>0.25561959340000001</v>
      </c>
      <c r="G8243" s="17">
        <v>0.28255817430000002</v>
      </c>
      <c r="J8243" s="74"/>
      <c r="K8243" s="73"/>
      <c r="L8243" s="73"/>
      <c r="M8243" s="73"/>
      <c r="N8243" s="73"/>
      <c r="O8243" s="69"/>
      <c r="P8243" s="69"/>
      <c r="Q8243" s="69"/>
      <c r="R8243" s="69"/>
      <c r="S8243" s="69"/>
      <c r="T8243" s="69"/>
      <c r="U8243" s="69"/>
      <c r="V8243" s="72"/>
      <c r="W8243" s="71"/>
      <c r="X8243" s="71"/>
    </row>
    <row r="8244" spans="1:24" ht="15.75" thickBot="1">
      <c r="A8244" s="3">
        <v>0.8236</v>
      </c>
      <c r="B8244" s="17">
        <v>0.36072728630000001</v>
      </c>
      <c r="C8244" s="17">
        <v>0.29356884599999999</v>
      </c>
      <c r="D8244" s="17">
        <v>0.2790706174</v>
      </c>
      <c r="E8244" s="74">
        <v>0.26304487090000001</v>
      </c>
      <c r="F8244" s="74">
        <v>0.25575796029999998</v>
      </c>
      <c r="G8244" s="17">
        <v>0.28268359729999998</v>
      </c>
      <c r="J8244" s="74"/>
      <c r="K8244" s="73"/>
      <c r="L8244" s="73"/>
      <c r="M8244" s="73"/>
      <c r="N8244" s="73"/>
      <c r="O8244" s="69"/>
      <c r="P8244" s="69"/>
      <c r="Q8244" s="69"/>
      <c r="R8244" s="69"/>
      <c r="S8244" s="69"/>
      <c r="T8244" s="69"/>
      <c r="U8244" s="69"/>
      <c r="V8244" s="72"/>
      <c r="W8244" s="71"/>
      <c r="X8244" s="71"/>
    </row>
    <row r="8245" spans="1:24" ht="15.75" thickBot="1">
      <c r="A8245" s="3">
        <v>0.82369999999999999</v>
      </c>
      <c r="B8245" s="17">
        <v>0.36087716050000002</v>
      </c>
      <c r="C8245" s="17">
        <v>0.29371150730000001</v>
      </c>
      <c r="D8245" s="17">
        <v>0.27921169820000002</v>
      </c>
      <c r="E8245" s="74">
        <v>0.26316370100000003</v>
      </c>
      <c r="F8245" s="74">
        <v>0.25589639180000001</v>
      </c>
      <c r="G8245" s="17">
        <v>0.28280907550000001</v>
      </c>
      <c r="J8245" s="74"/>
      <c r="K8245" s="73"/>
      <c r="L8245" s="73"/>
      <c r="M8245" s="73"/>
      <c r="N8245" s="73"/>
      <c r="O8245" s="69"/>
      <c r="P8245" s="69"/>
      <c r="Q8245" s="69"/>
      <c r="R8245" s="69"/>
      <c r="S8245" s="69"/>
      <c r="T8245" s="69"/>
      <c r="U8245" s="69"/>
      <c r="V8245" s="72"/>
      <c r="W8245" s="71"/>
      <c r="X8245" s="71"/>
    </row>
    <row r="8246" spans="1:24" ht="15.75" thickBot="1">
      <c r="A8246" s="3">
        <v>0.82379999999999998</v>
      </c>
      <c r="B8246" s="17">
        <v>0.36102708859999999</v>
      </c>
      <c r="C8246" s="17">
        <v>0.29385422950000001</v>
      </c>
      <c r="D8246" s="17">
        <v>0.27935284129999999</v>
      </c>
      <c r="E8246" s="74">
        <v>0.2632825862</v>
      </c>
      <c r="F8246" s="74">
        <v>0.25603488810000002</v>
      </c>
      <c r="G8246" s="17">
        <v>0.28293460920000002</v>
      </c>
      <c r="J8246" s="74"/>
      <c r="K8246" s="73"/>
      <c r="L8246" s="73"/>
      <c r="M8246" s="73"/>
      <c r="N8246" s="73"/>
      <c r="O8246" s="69"/>
      <c r="P8246" s="69"/>
      <c r="Q8246" s="69"/>
      <c r="R8246" s="69"/>
      <c r="S8246" s="69"/>
      <c r="T8246" s="69"/>
      <c r="U8246" s="69"/>
      <c r="V8246" s="72"/>
      <c r="W8246" s="71"/>
      <c r="X8246" s="71"/>
    </row>
    <row r="8247" spans="1:24" ht="15.75" thickBot="1">
      <c r="A8247" s="3">
        <v>0.82389999999999997</v>
      </c>
      <c r="B8247" s="17">
        <v>0.36117707059999998</v>
      </c>
      <c r="C8247" s="17">
        <v>0.29399701239999998</v>
      </c>
      <c r="D8247" s="17">
        <v>0.2794940467</v>
      </c>
      <c r="E8247" s="74">
        <v>0.26340152659999999</v>
      </c>
      <c r="F8247" s="74">
        <v>0.25617344920000001</v>
      </c>
      <c r="G8247" s="17">
        <v>0.28306019840000002</v>
      </c>
      <c r="J8247" s="74"/>
      <c r="K8247" s="73"/>
      <c r="L8247" s="73"/>
      <c r="M8247" s="73"/>
      <c r="N8247" s="73"/>
      <c r="O8247" s="69"/>
      <c r="P8247" s="69"/>
      <c r="Q8247" s="69"/>
      <c r="R8247" s="69"/>
      <c r="S8247" s="69"/>
      <c r="T8247" s="69"/>
      <c r="U8247" s="69"/>
      <c r="V8247" s="72"/>
      <c r="W8247" s="71"/>
      <c r="X8247" s="71"/>
    </row>
    <row r="8248" spans="1:24" ht="15.75" thickBot="1">
      <c r="A8248" s="3">
        <v>0.82399999999999995</v>
      </c>
      <c r="B8248" s="17">
        <v>0.36132710639999999</v>
      </c>
      <c r="C8248" s="17">
        <v>0.2941398563</v>
      </c>
      <c r="D8248" s="17">
        <v>0.27963531450000001</v>
      </c>
      <c r="E8248" s="74">
        <v>0.2635205222</v>
      </c>
      <c r="F8248" s="74">
        <v>0.25631207519999999</v>
      </c>
      <c r="G8248" s="17">
        <v>0.28318584320000001</v>
      </c>
      <c r="J8248" s="74"/>
      <c r="K8248" s="73"/>
      <c r="L8248" s="73"/>
      <c r="M8248" s="73"/>
      <c r="N8248" s="73"/>
      <c r="O8248" s="69"/>
      <c r="P8248" s="69"/>
      <c r="Q8248" s="69"/>
      <c r="R8248" s="69"/>
      <c r="S8248" s="69"/>
      <c r="T8248" s="69"/>
      <c r="U8248" s="69"/>
      <c r="V8248" s="72"/>
      <c r="W8248" s="71"/>
      <c r="X8248" s="71"/>
    </row>
    <row r="8249" spans="1:24" ht="15.75" thickBot="1">
      <c r="A8249" s="3">
        <v>0.82410000000000005</v>
      </c>
      <c r="B8249" s="17">
        <v>0.36147719630000003</v>
      </c>
      <c r="C8249" s="17">
        <v>0.29428276110000001</v>
      </c>
      <c r="D8249" s="17">
        <v>0.27977664489999998</v>
      </c>
      <c r="E8249" s="74">
        <v>0.26363957319999998</v>
      </c>
      <c r="F8249" s="74">
        <v>0.25645076620000001</v>
      </c>
      <c r="G8249" s="17">
        <v>0.28331154349999998</v>
      </c>
      <c r="J8249" s="74"/>
      <c r="K8249" s="73"/>
      <c r="L8249" s="73"/>
      <c r="M8249" s="73"/>
      <c r="N8249" s="73"/>
      <c r="O8249" s="69"/>
      <c r="P8249" s="69"/>
      <c r="Q8249" s="69"/>
      <c r="R8249" s="69"/>
      <c r="S8249" s="69"/>
      <c r="T8249" s="69"/>
      <c r="U8249" s="69"/>
      <c r="V8249" s="72"/>
      <c r="W8249" s="71"/>
      <c r="X8249" s="71"/>
    </row>
    <row r="8250" spans="1:24" ht="15.75" thickBot="1">
      <c r="A8250" s="3">
        <v>0.82420000000000004</v>
      </c>
      <c r="B8250" s="17">
        <v>0.36162734019999998</v>
      </c>
      <c r="C8250" s="17">
        <v>0.29442572700000003</v>
      </c>
      <c r="D8250" s="17">
        <v>0.27991803780000002</v>
      </c>
      <c r="E8250" s="74">
        <v>0.26375867949999998</v>
      </c>
      <c r="F8250" s="74">
        <v>0.25658952219999998</v>
      </c>
      <c r="G8250" s="17">
        <v>0.28343729960000003</v>
      </c>
      <c r="J8250" s="74"/>
      <c r="K8250" s="73"/>
      <c r="L8250" s="73"/>
      <c r="M8250" s="73"/>
      <c r="N8250" s="73"/>
      <c r="O8250" s="69"/>
      <c r="P8250" s="69"/>
      <c r="Q8250" s="69"/>
      <c r="R8250" s="69"/>
      <c r="S8250" s="69"/>
      <c r="T8250" s="69"/>
      <c r="U8250" s="69"/>
      <c r="V8250" s="72"/>
      <c r="W8250" s="71"/>
      <c r="X8250" s="71"/>
    </row>
    <row r="8251" spans="1:24" ht="15.75" thickBot="1">
      <c r="A8251" s="3">
        <v>0.82430000000000003</v>
      </c>
      <c r="B8251" s="17">
        <v>0.36177753820000003</v>
      </c>
      <c r="C8251" s="17">
        <v>0.29456875389999998</v>
      </c>
      <c r="D8251" s="17">
        <v>0.28005949330000002</v>
      </c>
      <c r="E8251" s="74">
        <v>0.26387784130000003</v>
      </c>
      <c r="F8251" s="74">
        <v>0.2567283434</v>
      </c>
      <c r="G8251" s="17">
        <v>0.28356311140000001</v>
      </c>
      <c r="J8251" s="74"/>
      <c r="K8251" s="73"/>
      <c r="L8251" s="73"/>
      <c r="M8251" s="73"/>
      <c r="N8251" s="73"/>
      <c r="O8251" s="69"/>
      <c r="P8251" s="69"/>
      <c r="Q8251" s="69"/>
      <c r="R8251" s="69"/>
      <c r="S8251" s="69"/>
      <c r="T8251" s="69"/>
      <c r="U8251" s="69"/>
      <c r="V8251" s="72"/>
      <c r="W8251" s="71"/>
      <c r="X8251" s="71"/>
    </row>
    <row r="8252" spans="1:24" ht="15.75" thickBot="1">
      <c r="A8252" s="3">
        <v>0.82440000000000002</v>
      </c>
      <c r="B8252" s="17">
        <v>0.3619277904</v>
      </c>
      <c r="C8252" s="17">
        <v>0.29471184210000001</v>
      </c>
      <c r="D8252" s="17">
        <v>0.28020101149999999</v>
      </c>
      <c r="E8252" s="74">
        <v>0.26399705849999999</v>
      </c>
      <c r="F8252" s="74">
        <v>0.25686722969999998</v>
      </c>
      <c r="G8252" s="17">
        <v>0.28368897910000002</v>
      </c>
      <c r="J8252" s="74"/>
      <c r="K8252" s="73"/>
      <c r="L8252" s="73"/>
      <c r="M8252" s="73"/>
      <c r="N8252" s="73"/>
      <c r="O8252" s="69"/>
      <c r="P8252" s="69"/>
      <c r="Q8252" s="69"/>
      <c r="R8252" s="69"/>
      <c r="S8252" s="69"/>
      <c r="T8252" s="69"/>
      <c r="U8252" s="69"/>
      <c r="V8252" s="72"/>
      <c r="W8252" s="71"/>
      <c r="X8252" s="71"/>
    </row>
    <row r="8253" spans="1:24" ht="15.75" thickBot="1">
      <c r="A8253" s="3">
        <v>0.82450000000000001</v>
      </c>
      <c r="B8253" s="17">
        <v>0.36207809680000003</v>
      </c>
      <c r="C8253" s="17">
        <v>0.29485499139999999</v>
      </c>
      <c r="D8253" s="17">
        <v>0.2803425926</v>
      </c>
      <c r="E8253" s="74">
        <v>0.26411633140000002</v>
      </c>
      <c r="F8253" s="74">
        <v>0.25700618130000003</v>
      </c>
      <c r="G8253" s="17">
        <v>0.28381490259999997</v>
      </c>
      <c r="J8253" s="74"/>
      <c r="K8253" s="73"/>
      <c r="L8253" s="73"/>
      <c r="M8253" s="73"/>
      <c r="N8253" s="73"/>
      <c r="O8253" s="69"/>
      <c r="P8253" s="69"/>
      <c r="Q8253" s="69"/>
      <c r="R8253" s="69"/>
      <c r="S8253" s="69"/>
      <c r="T8253" s="69"/>
      <c r="U8253" s="69"/>
      <c r="V8253" s="72"/>
      <c r="W8253" s="71"/>
      <c r="X8253" s="71"/>
    </row>
    <row r="8254" spans="1:24" ht="15.75" thickBot="1">
      <c r="A8254" s="3">
        <v>0.8246</v>
      </c>
      <c r="B8254" s="17">
        <v>0.36222845749999999</v>
      </c>
      <c r="C8254" s="17">
        <v>0.2949982021</v>
      </c>
      <c r="D8254" s="17">
        <v>0.28048423649999998</v>
      </c>
      <c r="E8254" s="74">
        <v>0.26423565989999998</v>
      </c>
      <c r="F8254" s="74">
        <v>0.25714519819999998</v>
      </c>
      <c r="G8254" s="17">
        <v>0.28394088210000001</v>
      </c>
      <c r="J8254" s="74"/>
      <c r="K8254" s="73"/>
      <c r="L8254" s="73"/>
      <c r="M8254" s="73"/>
      <c r="N8254" s="73"/>
      <c r="O8254" s="69"/>
      <c r="P8254" s="69"/>
      <c r="Q8254" s="69"/>
      <c r="R8254" s="69"/>
      <c r="S8254" s="69"/>
      <c r="T8254" s="69"/>
      <c r="U8254" s="69"/>
      <c r="V8254" s="72"/>
      <c r="W8254" s="71"/>
      <c r="X8254" s="71"/>
    </row>
    <row r="8255" spans="1:24" ht="15.75" thickBot="1">
      <c r="A8255" s="3">
        <v>0.82469999999999999</v>
      </c>
      <c r="B8255" s="17">
        <v>0.3623788725</v>
      </c>
      <c r="C8255" s="17">
        <v>0.29514147419999998</v>
      </c>
      <c r="D8255" s="17">
        <v>0.28062594330000001</v>
      </c>
      <c r="E8255" s="74">
        <v>0.2643550442</v>
      </c>
      <c r="F8255" s="74">
        <v>0.25728428060000003</v>
      </c>
      <c r="G8255" s="17">
        <v>0.28406691769999998</v>
      </c>
      <c r="J8255" s="74"/>
      <c r="K8255" s="73"/>
      <c r="L8255" s="73"/>
      <c r="M8255" s="73"/>
      <c r="N8255" s="73"/>
      <c r="O8255" s="69"/>
      <c r="P8255" s="69"/>
      <c r="Q8255" s="69"/>
      <c r="R8255" s="69"/>
      <c r="S8255" s="69"/>
      <c r="T8255" s="69"/>
      <c r="U8255" s="69"/>
      <c r="V8255" s="72"/>
      <c r="W8255" s="71"/>
      <c r="X8255" s="71"/>
    </row>
    <row r="8256" spans="1:24" ht="15.75" thickBot="1">
      <c r="A8256" s="3">
        <v>0.82479999999999998</v>
      </c>
      <c r="B8256" s="17">
        <v>0.36252934199999998</v>
      </c>
      <c r="C8256" s="17">
        <v>0.29528480779999999</v>
      </c>
      <c r="D8256" s="17">
        <v>0.28076771309999998</v>
      </c>
      <c r="E8256" s="74">
        <v>0.26447448420000003</v>
      </c>
      <c r="F8256" s="74">
        <v>0.25742342839999999</v>
      </c>
      <c r="G8256" s="17">
        <v>0.28419300930000002</v>
      </c>
      <c r="J8256" s="74"/>
      <c r="K8256" s="73"/>
      <c r="L8256" s="73"/>
      <c r="M8256" s="73"/>
      <c r="N8256" s="73"/>
      <c r="O8256" s="69"/>
      <c r="P8256" s="69"/>
      <c r="Q8256" s="69"/>
      <c r="R8256" s="69"/>
      <c r="S8256" s="69"/>
      <c r="T8256" s="69"/>
      <c r="U8256" s="69"/>
      <c r="V8256" s="72"/>
      <c r="W8256" s="71"/>
      <c r="X8256" s="71"/>
    </row>
    <row r="8257" spans="1:24" ht="15.75" thickBot="1">
      <c r="A8257" s="3">
        <v>0.82489999999999997</v>
      </c>
      <c r="B8257" s="17">
        <v>0.36267986600000002</v>
      </c>
      <c r="C8257" s="17">
        <v>0.29542820279999998</v>
      </c>
      <c r="D8257" s="17">
        <v>0.2809095459</v>
      </c>
      <c r="E8257" s="74">
        <v>0.26459398010000001</v>
      </c>
      <c r="F8257" s="74">
        <v>0.25756264179999999</v>
      </c>
      <c r="G8257" s="17">
        <v>0.2843191571</v>
      </c>
      <c r="J8257" s="74"/>
      <c r="K8257" s="73"/>
      <c r="L8257" s="73"/>
      <c r="M8257" s="73"/>
      <c r="N8257" s="73"/>
      <c r="O8257" s="69"/>
      <c r="P8257" s="69"/>
      <c r="Q8257" s="69"/>
      <c r="R8257" s="69"/>
      <c r="S8257" s="69"/>
      <c r="T8257" s="69"/>
      <c r="U8257" s="69"/>
      <c r="V8257" s="72"/>
      <c r="W8257" s="71"/>
      <c r="X8257" s="71"/>
    </row>
    <row r="8258" spans="1:24" ht="15.75" thickBot="1">
      <c r="A8258" s="3">
        <v>0.82499999999999996</v>
      </c>
      <c r="B8258" s="17">
        <v>0.36283044450000002</v>
      </c>
      <c r="C8258" s="17">
        <v>0.29557165949999997</v>
      </c>
      <c r="D8258" s="17">
        <v>0.28105144199999998</v>
      </c>
      <c r="E8258" s="74">
        <v>0.26471353190000002</v>
      </c>
      <c r="F8258" s="74">
        <v>0.25770192089999999</v>
      </c>
      <c r="G8258" s="17">
        <v>0.28444536120000002</v>
      </c>
      <c r="J8258" s="74"/>
      <c r="K8258" s="73"/>
      <c r="L8258" s="73"/>
      <c r="M8258" s="73"/>
      <c r="N8258" s="73"/>
      <c r="O8258" s="69"/>
      <c r="P8258" s="69"/>
      <c r="Q8258" s="69"/>
      <c r="R8258" s="69"/>
      <c r="S8258" s="69"/>
      <c r="T8258" s="69"/>
      <c r="U8258" s="69"/>
      <c r="V8258" s="72"/>
      <c r="W8258" s="71"/>
      <c r="X8258" s="71"/>
    </row>
    <row r="8259" spans="1:24" ht="15.75" thickBot="1">
      <c r="A8259" s="3">
        <v>0.82509999999999994</v>
      </c>
      <c r="B8259" s="17">
        <v>0.36298107759999998</v>
      </c>
      <c r="C8259" s="17">
        <v>0.29571517780000001</v>
      </c>
      <c r="D8259" s="17">
        <v>0.28119340120000003</v>
      </c>
      <c r="E8259" s="74">
        <v>0.2648331397</v>
      </c>
      <c r="F8259" s="74">
        <v>0.25784126569999999</v>
      </c>
      <c r="G8259" s="17">
        <v>0.28457162149999998</v>
      </c>
      <c r="J8259" s="74"/>
      <c r="K8259" s="73"/>
      <c r="L8259" s="73"/>
      <c r="M8259" s="73"/>
      <c r="N8259" s="73"/>
      <c r="O8259" s="69"/>
      <c r="P8259" s="69"/>
      <c r="Q8259" s="69"/>
      <c r="R8259" s="69"/>
      <c r="S8259" s="69"/>
      <c r="T8259" s="69"/>
      <c r="U8259" s="69"/>
      <c r="V8259" s="72"/>
      <c r="W8259" s="71"/>
      <c r="X8259" s="71"/>
    </row>
    <row r="8260" spans="1:24" ht="15.75" thickBot="1">
      <c r="A8260" s="3">
        <v>0.82520000000000004</v>
      </c>
      <c r="B8260" s="17">
        <v>0.36313176530000002</v>
      </c>
      <c r="C8260" s="17">
        <v>0.29585875789999999</v>
      </c>
      <c r="D8260" s="17">
        <v>0.28133542369999998</v>
      </c>
      <c r="E8260" s="74">
        <v>0.26495280360000001</v>
      </c>
      <c r="F8260" s="74">
        <v>0.25798067629999999</v>
      </c>
      <c r="G8260" s="17">
        <v>0.28469793830000001</v>
      </c>
      <c r="J8260" s="74"/>
      <c r="K8260" s="73"/>
      <c r="L8260" s="73"/>
      <c r="M8260" s="73"/>
      <c r="N8260" s="73"/>
      <c r="O8260" s="69"/>
      <c r="P8260" s="69"/>
      <c r="Q8260" s="69"/>
      <c r="R8260" s="69"/>
      <c r="S8260" s="69"/>
      <c r="T8260" s="69"/>
      <c r="U8260" s="69"/>
      <c r="V8260" s="72"/>
      <c r="W8260" s="71"/>
      <c r="X8260" s="71"/>
    </row>
    <row r="8261" spans="1:24" ht="15.75" thickBot="1">
      <c r="A8261" s="3">
        <v>0.82530000000000003</v>
      </c>
      <c r="B8261" s="17">
        <v>0.36328250779999999</v>
      </c>
      <c r="C8261" s="17">
        <v>0.29600239979999998</v>
      </c>
      <c r="D8261" s="17">
        <v>0.28147750960000001</v>
      </c>
      <c r="E8261" s="74">
        <v>0.2650725236</v>
      </c>
      <c r="F8261" s="74">
        <v>0.25812015269999999</v>
      </c>
      <c r="G8261" s="17">
        <v>0.28482431149999998</v>
      </c>
      <c r="J8261" s="74"/>
      <c r="K8261" s="73"/>
      <c r="L8261" s="73"/>
      <c r="M8261" s="73"/>
      <c r="N8261" s="73"/>
      <c r="O8261" s="69"/>
      <c r="P8261" s="69"/>
      <c r="Q8261" s="69"/>
      <c r="R8261" s="69"/>
      <c r="S8261" s="69"/>
      <c r="T8261" s="69"/>
      <c r="U8261" s="69"/>
      <c r="V8261" s="72"/>
      <c r="W8261" s="71"/>
      <c r="X8261" s="71"/>
    </row>
    <row r="8262" spans="1:24" ht="15.75" thickBot="1">
      <c r="A8262" s="3">
        <v>0.82540000000000002</v>
      </c>
      <c r="B8262" s="17">
        <v>0.36343330509999999</v>
      </c>
      <c r="C8262" s="17">
        <v>0.29614610359999999</v>
      </c>
      <c r="D8262" s="17">
        <v>0.28161965890000001</v>
      </c>
      <c r="E8262" s="74">
        <v>0.26519229979999998</v>
      </c>
      <c r="F8262" s="74">
        <v>0.25825969510000002</v>
      </c>
      <c r="G8262" s="17">
        <v>0.28495074120000002</v>
      </c>
      <c r="J8262" s="74"/>
      <c r="K8262" s="73"/>
      <c r="L8262" s="73"/>
      <c r="M8262" s="73"/>
      <c r="N8262" s="73"/>
      <c r="O8262" s="69"/>
      <c r="P8262" s="69"/>
      <c r="Q8262" s="69"/>
      <c r="R8262" s="69"/>
      <c r="S8262" s="69"/>
      <c r="T8262" s="69"/>
      <c r="U8262" s="69"/>
      <c r="V8262" s="72"/>
      <c r="W8262" s="71"/>
      <c r="X8262" s="71"/>
    </row>
    <row r="8263" spans="1:24" ht="15.75" thickBot="1">
      <c r="A8263" s="3">
        <v>0.82550000000000001</v>
      </c>
      <c r="B8263" s="17">
        <v>0.36358415729999999</v>
      </c>
      <c r="C8263" s="17">
        <v>0.29628986930000001</v>
      </c>
      <c r="D8263" s="17">
        <v>0.2817618717</v>
      </c>
      <c r="E8263" s="74">
        <v>0.2653121323</v>
      </c>
      <c r="F8263" s="74">
        <v>0.25839930350000001</v>
      </c>
      <c r="G8263" s="17">
        <v>0.28507722740000002</v>
      </c>
      <c r="J8263" s="74"/>
      <c r="K8263" s="73"/>
      <c r="L8263" s="73"/>
      <c r="M8263" s="73"/>
      <c r="N8263" s="73"/>
      <c r="O8263" s="69"/>
      <c r="P8263" s="69"/>
      <c r="Q8263" s="69"/>
      <c r="R8263" s="69"/>
      <c r="S8263" s="69"/>
      <c r="T8263" s="69"/>
      <c r="U8263" s="69"/>
      <c r="V8263" s="72"/>
      <c r="W8263" s="71"/>
      <c r="X8263" s="71"/>
    </row>
    <row r="8264" spans="1:24" ht="15.75" thickBot="1">
      <c r="A8264" s="3">
        <v>0.8256</v>
      </c>
      <c r="B8264" s="17">
        <v>0.36373506430000002</v>
      </c>
      <c r="C8264" s="17">
        <v>0.296433697</v>
      </c>
      <c r="D8264" s="17">
        <v>0.28190414809999997</v>
      </c>
      <c r="E8264" s="74">
        <v>0.26543202119999998</v>
      </c>
      <c r="F8264" s="74">
        <v>0.25853897799999997</v>
      </c>
      <c r="G8264" s="17">
        <v>0.2852037704</v>
      </c>
      <c r="J8264" s="74"/>
      <c r="K8264" s="73"/>
      <c r="L8264" s="73"/>
      <c r="M8264" s="73"/>
      <c r="N8264" s="73"/>
      <c r="O8264" s="69"/>
      <c r="P8264" s="69"/>
      <c r="Q8264" s="69"/>
      <c r="R8264" s="69"/>
      <c r="S8264" s="69"/>
      <c r="T8264" s="69"/>
      <c r="U8264" s="69"/>
      <c r="V8264" s="72"/>
      <c r="W8264" s="71"/>
      <c r="X8264" s="71"/>
    </row>
    <row r="8265" spans="1:24" ht="15.75" thickBot="1">
      <c r="A8265" s="3">
        <v>0.82569999999999999</v>
      </c>
      <c r="B8265" s="17">
        <v>0.3638860263</v>
      </c>
      <c r="C8265" s="17">
        <v>0.29657758680000001</v>
      </c>
      <c r="D8265" s="17">
        <v>0.2820464882</v>
      </c>
      <c r="E8265" s="74">
        <v>0.26555196650000001</v>
      </c>
      <c r="F8265" s="74">
        <v>0.25867871869999998</v>
      </c>
      <c r="G8265" s="17">
        <v>0.28533037</v>
      </c>
      <c r="J8265" s="74"/>
      <c r="K8265" s="73"/>
      <c r="L8265" s="73"/>
      <c r="M8265" s="73"/>
      <c r="N8265" s="73"/>
      <c r="O8265" s="69"/>
      <c r="P8265" s="69"/>
      <c r="Q8265" s="69"/>
      <c r="R8265" s="69"/>
      <c r="S8265" s="69"/>
      <c r="T8265" s="69"/>
      <c r="U8265" s="69"/>
      <c r="V8265" s="72"/>
      <c r="W8265" s="71"/>
      <c r="X8265" s="71"/>
    </row>
    <row r="8266" spans="1:24" ht="15.75" thickBot="1">
      <c r="A8266" s="3">
        <v>0.82579999999999998</v>
      </c>
      <c r="B8266" s="17">
        <v>0.36403704339999998</v>
      </c>
      <c r="C8266" s="17">
        <v>0.29672153880000002</v>
      </c>
      <c r="D8266" s="17">
        <v>0.28218889190000002</v>
      </c>
      <c r="E8266" s="74">
        <v>0.26567196830000001</v>
      </c>
      <c r="F8266" s="74">
        <v>0.25881852560000002</v>
      </c>
      <c r="G8266" s="17">
        <v>0.28545702649999999</v>
      </c>
      <c r="J8266" s="74"/>
      <c r="K8266" s="73"/>
      <c r="L8266" s="73"/>
      <c r="M8266" s="73"/>
      <c r="N8266" s="73"/>
      <c r="O8266" s="69"/>
      <c r="P8266" s="69"/>
      <c r="Q8266" s="69"/>
      <c r="R8266" s="69"/>
      <c r="S8266" s="69"/>
      <c r="T8266" s="69"/>
      <c r="U8266" s="69"/>
      <c r="V8266" s="72"/>
      <c r="W8266" s="71"/>
      <c r="X8266" s="71"/>
    </row>
    <row r="8267" spans="1:24" ht="15.75" thickBot="1">
      <c r="A8267" s="3">
        <v>0.82589999999999997</v>
      </c>
      <c r="B8267" s="17">
        <v>0.36418811559999997</v>
      </c>
      <c r="C8267" s="17">
        <v>0.29686555310000001</v>
      </c>
      <c r="D8267" s="17">
        <v>0.28233135949999999</v>
      </c>
      <c r="E8267" s="74">
        <v>0.26579202660000001</v>
      </c>
      <c r="F8267" s="74">
        <v>0.2589583989</v>
      </c>
      <c r="G8267" s="17">
        <v>0.28558373980000001</v>
      </c>
      <c r="J8267" s="74"/>
      <c r="K8267" s="73"/>
      <c r="L8267" s="73"/>
      <c r="M8267" s="73"/>
      <c r="N8267" s="73"/>
      <c r="O8267" s="69"/>
      <c r="P8267" s="69"/>
      <c r="Q8267" s="69"/>
      <c r="R8267" s="69"/>
      <c r="S8267" s="69"/>
      <c r="T8267" s="69"/>
      <c r="U8267" s="69"/>
      <c r="V8267" s="72"/>
      <c r="W8267" s="71"/>
      <c r="X8267" s="71"/>
    </row>
    <row r="8268" spans="1:24" ht="15.75" thickBot="1">
      <c r="A8268" s="3">
        <v>0.82599999999999996</v>
      </c>
      <c r="B8268" s="17">
        <v>0.36433924290000003</v>
      </c>
      <c r="C8268" s="17">
        <v>0.29700962959999999</v>
      </c>
      <c r="D8268" s="17">
        <v>0.28247389099999998</v>
      </c>
      <c r="E8268" s="74">
        <v>0.26591214149999998</v>
      </c>
      <c r="F8268" s="74">
        <v>0.25909833850000002</v>
      </c>
      <c r="G8268" s="17">
        <v>0.28571050999999997</v>
      </c>
      <c r="J8268" s="74"/>
      <c r="K8268" s="73"/>
      <c r="L8268" s="73"/>
      <c r="M8268" s="73"/>
      <c r="N8268" s="73"/>
      <c r="O8268" s="69"/>
      <c r="P8268" s="69"/>
      <c r="Q8268" s="69"/>
      <c r="R8268" s="69"/>
      <c r="S8268" s="69"/>
      <c r="T8268" s="69"/>
      <c r="U8268" s="69"/>
      <c r="V8268" s="72"/>
      <c r="W8268" s="71"/>
      <c r="X8268" s="71"/>
    </row>
    <row r="8269" spans="1:24" ht="15.75" thickBot="1">
      <c r="A8269" s="3">
        <v>0.82609999999999995</v>
      </c>
      <c r="B8269" s="17">
        <v>0.36449042549999999</v>
      </c>
      <c r="C8269" s="17">
        <v>0.29715376859999998</v>
      </c>
      <c r="D8269" s="17">
        <v>0.28261648630000002</v>
      </c>
      <c r="E8269" s="74">
        <v>0.26603231319999998</v>
      </c>
      <c r="F8269" s="74">
        <v>0.25923834470000001</v>
      </c>
      <c r="G8269" s="17">
        <v>0.28583733729999999</v>
      </c>
      <c r="J8269" s="74"/>
      <c r="K8269" s="73"/>
      <c r="L8269" s="73"/>
      <c r="M8269" s="73"/>
      <c r="N8269" s="73"/>
      <c r="O8269" s="69"/>
      <c r="P8269" s="69"/>
      <c r="Q8269" s="69"/>
      <c r="R8269" s="69"/>
      <c r="S8269" s="69"/>
      <c r="T8269" s="69"/>
      <c r="U8269" s="69"/>
      <c r="V8269" s="72"/>
      <c r="W8269" s="71"/>
      <c r="X8269" s="71"/>
    </row>
    <row r="8270" spans="1:24" ht="15.75" thickBot="1">
      <c r="A8270" s="3">
        <v>0.82620000000000005</v>
      </c>
      <c r="B8270" s="17">
        <v>0.36464166339999998</v>
      </c>
      <c r="C8270" s="17">
        <v>0.29729796990000001</v>
      </c>
      <c r="D8270" s="17">
        <v>0.2827591458</v>
      </c>
      <c r="E8270" s="74">
        <v>0.26615254160000001</v>
      </c>
      <c r="F8270" s="74">
        <v>0.25937841740000001</v>
      </c>
      <c r="G8270" s="17">
        <v>0.28596422160000001</v>
      </c>
      <c r="J8270" s="74"/>
      <c r="K8270" s="73"/>
      <c r="L8270" s="73"/>
      <c r="M8270" s="73"/>
      <c r="N8270" s="73"/>
      <c r="O8270" s="69"/>
      <c r="P8270" s="69"/>
      <c r="Q8270" s="69"/>
      <c r="R8270" s="69"/>
      <c r="S8270" s="69"/>
      <c r="T8270" s="69"/>
      <c r="U8270" s="69"/>
      <c r="V8270" s="72"/>
      <c r="W8270" s="71"/>
      <c r="X8270" s="71"/>
    </row>
    <row r="8271" spans="1:24" ht="15.75" thickBot="1">
      <c r="A8271" s="3">
        <v>0.82630000000000003</v>
      </c>
      <c r="B8271" s="17">
        <v>0.3647929566</v>
      </c>
      <c r="C8271" s="17">
        <v>0.29744223390000002</v>
      </c>
      <c r="D8271" s="17">
        <v>0.2829018693</v>
      </c>
      <c r="E8271" s="74">
        <v>0.26627282689999998</v>
      </c>
      <c r="F8271" s="74">
        <v>0.25951855670000001</v>
      </c>
      <c r="G8271" s="17">
        <v>0.28609116309999999</v>
      </c>
      <c r="J8271" s="74"/>
      <c r="K8271" s="73"/>
      <c r="L8271" s="73"/>
      <c r="M8271" s="73"/>
      <c r="N8271" s="73"/>
      <c r="O8271" s="69"/>
      <c r="P8271" s="69"/>
      <c r="Q8271" s="69"/>
      <c r="R8271" s="69"/>
      <c r="S8271" s="69"/>
      <c r="T8271" s="69"/>
      <c r="U8271" s="69"/>
      <c r="V8271" s="72"/>
      <c r="W8271" s="71"/>
      <c r="X8271" s="71"/>
    </row>
    <row r="8272" spans="1:24" ht="15.75" thickBot="1">
      <c r="A8272" s="3">
        <v>0.82640000000000002</v>
      </c>
      <c r="B8272" s="17">
        <v>0.36494430529999999</v>
      </c>
      <c r="C8272" s="17">
        <v>0.29758656039999998</v>
      </c>
      <c r="D8272" s="17">
        <v>0.28304465690000002</v>
      </c>
      <c r="E8272" s="74">
        <v>0.26639316909999999</v>
      </c>
      <c r="F8272" s="74">
        <v>0.2596587628</v>
      </c>
      <c r="G8272" s="17">
        <v>0.28621816169999997</v>
      </c>
      <c r="J8272" s="74"/>
      <c r="K8272" s="73"/>
      <c r="L8272" s="73"/>
      <c r="M8272" s="73"/>
      <c r="N8272" s="73"/>
      <c r="O8272" s="69"/>
      <c r="P8272" s="69"/>
      <c r="Q8272" s="69"/>
      <c r="R8272" s="69"/>
      <c r="S8272" s="69"/>
      <c r="T8272" s="69"/>
      <c r="U8272" s="69"/>
      <c r="V8272" s="72"/>
      <c r="W8272" s="71"/>
      <c r="X8272" s="71"/>
    </row>
    <row r="8273" spans="1:24" ht="15.75" thickBot="1">
      <c r="A8273" s="3">
        <v>0.82650000000000001</v>
      </c>
      <c r="B8273" s="17">
        <v>0.36509570940000002</v>
      </c>
      <c r="C8273" s="17">
        <v>0.29773094950000001</v>
      </c>
      <c r="D8273" s="17">
        <v>0.2831875089</v>
      </c>
      <c r="E8273" s="74">
        <v>0.2665135683</v>
      </c>
      <c r="F8273" s="74">
        <v>0.25979903560000001</v>
      </c>
      <c r="G8273" s="17">
        <v>0.28634521769999999</v>
      </c>
      <c r="J8273" s="74"/>
      <c r="K8273" s="73"/>
      <c r="L8273" s="73"/>
      <c r="M8273" s="73"/>
      <c r="N8273" s="73"/>
      <c r="O8273" s="69"/>
      <c r="P8273" s="69"/>
      <c r="Q8273" s="69"/>
      <c r="R8273" s="69"/>
      <c r="S8273" s="69"/>
      <c r="T8273" s="69"/>
      <c r="U8273" s="69"/>
      <c r="V8273" s="72"/>
      <c r="W8273" s="71"/>
      <c r="X8273" s="71"/>
    </row>
    <row r="8274" spans="1:24" ht="15.75" thickBot="1">
      <c r="A8274" s="3">
        <v>0.8266</v>
      </c>
      <c r="B8274" s="17">
        <v>0.36524716909999999</v>
      </c>
      <c r="C8274" s="17">
        <v>0.29787540150000003</v>
      </c>
      <c r="D8274" s="17">
        <v>0.28333042510000001</v>
      </c>
      <c r="E8274" s="74">
        <v>0.26663402450000001</v>
      </c>
      <c r="F8274" s="74">
        <v>0.2599393753</v>
      </c>
      <c r="G8274" s="17">
        <v>0.28647233100000002</v>
      </c>
      <c r="J8274" s="74"/>
      <c r="K8274" s="73"/>
      <c r="L8274" s="73"/>
      <c r="M8274" s="73"/>
      <c r="N8274" s="73"/>
      <c r="O8274" s="69"/>
      <c r="P8274" s="69"/>
      <c r="Q8274" s="69"/>
      <c r="R8274" s="69"/>
      <c r="S8274" s="69"/>
      <c r="T8274" s="69"/>
      <c r="U8274" s="69"/>
      <c r="V8274" s="72"/>
      <c r="W8274" s="71"/>
      <c r="X8274" s="71"/>
    </row>
    <row r="8275" spans="1:24" ht="15.75" thickBot="1">
      <c r="A8275" s="3">
        <v>0.82669999999999999</v>
      </c>
      <c r="B8275" s="17">
        <v>0.36539868440000001</v>
      </c>
      <c r="C8275" s="17">
        <v>0.29801991620000001</v>
      </c>
      <c r="D8275" s="17">
        <v>0.28347340570000001</v>
      </c>
      <c r="E8275" s="74">
        <v>0.26675453789999998</v>
      </c>
      <c r="F8275" s="74">
        <v>0.26007978199999998</v>
      </c>
      <c r="G8275" s="17">
        <v>0.28659950169999998</v>
      </c>
      <c r="J8275" s="74"/>
      <c r="K8275" s="73"/>
      <c r="L8275" s="73"/>
      <c r="M8275" s="73"/>
      <c r="N8275" s="73"/>
      <c r="O8275" s="69"/>
      <c r="P8275" s="69"/>
      <c r="Q8275" s="69"/>
      <c r="R8275" s="69"/>
      <c r="S8275" s="69"/>
      <c r="T8275" s="69"/>
      <c r="U8275" s="69"/>
      <c r="V8275" s="72"/>
      <c r="W8275" s="71"/>
      <c r="X8275" s="71"/>
    </row>
    <row r="8276" spans="1:24" ht="15.75" thickBot="1">
      <c r="A8276" s="3">
        <v>0.82679999999999998</v>
      </c>
      <c r="B8276" s="17">
        <v>0.36555025540000002</v>
      </c>
      <c r="C8276" s="17">
        <v>0.29816449379999999</v>
      </c>
      <c r="D8276" s="17">
        <v>0.28361645079999998</v>
      </c>
      <c r="E8276" s="74">
        <v>0.26687510850000001</v>
      </c>
      <c r="F8276" s="74">
        <v>0.26022025560000001</v>
      </c>
      <c r="G8276" s="17">
        <v>0.28672672989999998</v>
      </c>
      <c r="J8276" s="74"/>
      <c r="K8276" s="73"/>
      <c r="L8276" s="73"/>
      <c r="M8276" s="73"/>
      <c r="N8276" s="73"/>
      <c r="O8276" s="69"/>
      <c r="P8276" s="69"/>
      <c r="Q8276" s="69"/>
      <c r="R8276" s="69"/>
      <c r="S8276" s="69"/>
      <c r="T8276" s="69"/>
      <c r="U8276" s="69"/>
      <c r="V8276" s="72"/>
      <c r="W8276" s="71"/>
      <c r="X8276" s="71"/>
    </row>
    <row r="8277" spans="1:24" ht="15.75" thickBot="1">
      <c r="A8277" s="3">
        <v>0.82689999999999997</v>
      </c>
      <c r="B8277" s="17">
        <v>0.36570188209999999</v>
      </c>
      <c r="C8277" s="17">
        <v>0.29830913440000001</v>
      </c>
      <c r="D8277" s="17">
        <v>0.28375956050000001</v>
      </c>
      <c r="E8277" s="74">
        <v>0.26699573630000001</v>
      </c>
      <c r="F8277" s="74">
        <v>0.26036079639999998</v>
      </c>
      <c r="G8277" s="17">
        <v>0.28685401570000002</v>
      </c>
      <c r="J8277" s="74"/>
      <c r="K8277" s="73"/>
      <c r="L8277" s="73"/>
      <c r="M8277" s="73"/>
      <c r="N8277" s="73"/>
      <c r="O8277" s="69"/>
      <c r="P8277" s="69"/>
      <c r="Q8277" s="69"/>
      <c r="R8277" s="69"/>
      <c r="S8277" s="69"/>
      <c r="T8277" s="69"/>
      <c r="U8277" s="69"/>
      <c r="V8277" s="72"/>
      <c r="W8277" s="71"/>
      <c r="X8277" s="71"/>
    </row>
    <row r="8278" spans="1:24" ht="15.75" thickBot="1">
      <c r="A8278" s="3">
        <v>0.82699999999999996</v>
      </c>
      <c r="B8278" s="17">
        <v>0.36585356460000001</v>
      </c>
      <c r="C8278" s="17">
        <v>0.29845383800000003</v>
      </c>
      <c r="D8278" s="17">
        <v>0.28390273469999999</v>
      </c>
      <c r="E8278" s="74">
        <v>0.26711642149999998</v>
      </c>
      <c r="F8278" s="74">
        <v>0.26050140440000003</v>
      </c>
      <c r="G8278" s="17">
        <v>0.2869813591</v>
      </c>
      <c r="J8278" s="74"/>
      <c r="K8278" s="73"/>
      <c r="L8278" s="73"/>
      <c r="M8278" s="73"/>
      <c r="N8278" s="73"/>
      <c r="O8278" s="69"/>
      <c r="P8278" s="69"/>
      <c r="Q8278" s="69"/>
      <c r="R8278" s="69"/>
      <c r="S8278" s="69"/>
      <c r="T8278" s="69"/>
      <c r="U8278" s="69"/>
      <c r="V8278" s="72"/>
      <c r="W8278" s="71"/>
      <c r="X8278" s="71"/>
    </row>
    <row r="8279" spans="1:24" ht="15.75" thickBot="1">
      <c r="A8279" s="3">
        <v>0.82709999999999995</v>
      </c>
      <c r="B8279" s="17">
        <v>0.366005303</v>
      </c>
      <c r="C8279" s="17">
        <v>0.29859860469999999</v>
      </c>
      <c r="D8279" s="17">
        <v>0.28404597370000001</v>
      </c>
      <c r="E8279" s="74">
        <v>0.26723716409999998</v>
      </c>
      <c r="F8279" s="74">
        <v>0.26064207960000002</v>
      </c>
      <c r="G8279" s="17">
        <v>0.28710876029999999</v>
      </c>
      <c r="J8279" s="74"/>
      <c r="K8279" s="73"/>
      <c r="L8279" s="73"/>
      <c r="M8279" s="73"/>
      <c r="N8279" s="73"/>
      <c r="O8279" s="69"/>
      <c r="P8279" s="69"/>
      <c r="Q8279" s="69"/>
      <c r="R8279" s="69"/>
      <c r="S8279" s="69"/>
      <c r="T8279" s="69"/>
      <c r="U8279" s="69"/>
      <c r="V8279" s="72"/>
      <c r="W8279" s="71"/>
      <c r="X8279" s="71"/>
    </row>
    <row r="8280" spans="1:24" ht="15.75" thickBot="1">
      <c r="A8280" s="3">
        <v>0.82720000000000005</v>
      </c>
      <c r="B8280" s="17">
        <v>0.36615709740000002</v>
      </c>
      <c r="C8280" s="17">
        <v>0.29874343460000002</v>
      </c>
      <c r="D8280" s="17">
        <v>0.2841892774</v>
      </c>
      <c r="E8280" s="74">
        <v>0.26735796420000002</v>
      </c>
      <c r="F8280" s="74">
        <v>0.26078282209999998</v>
      </c>
      <c r="G8280" s="17">
        <v>0.28723621919999998</v>
      </c>
      <c r="J8280" s="74"/>
      <c r="K8280" s="73"/>
      <c r="L8280" s="73"/>
      <c r="M8280" s="73"/>
      <c r="N8280" s="73"/>
      <c r="O8280" s="69"/>
      <c r="P8280" s="69"/>
      <c r="Q8280" s="69"/>
      <c r="R8280" s="69"/>
      <c r="S8280" s="69"/>
      <c r="T8280" s="69"/>
      <c r="U8280" s="69"/>
      <c r="V8280" s="72"/>
      <c r="W8280" s="71"/>
      <c r="X8280" s="71"/>
    </row>
    <row r="8281" spans="1:24" ht="15.75" thickBot="1">
      <c r="A8281" s="3">
        <v>0.82730000000000004</v>
      </c>
      <c r="B8281" s="17">
        <v>0.3663089477</v>
      </c>
      <c r="C8281" s="17">
        <v>0.29888832780000002</v>
      </c>
      <c r="D8281" s="17">
        <v>0.28433264590000001</v>
      </c>
      <c r="E8281" s="74">
        <v>0.26747882179999999</v>
      </c>
      <c r="F8281" s="74">
        <v>0.26092363210000002</v>
      </c>
      <c r="G8281" s="17">
        <v>0.28736373599999998</v>
      </c>
      <c r="J8281" s="74"/>
      <c r="K8281" s="73"/>
      <c r="L8281" s="73"/>
      <c r="M8281" s="73"/>
      <c r="N8281" s="73"/>
      <c r="O8281" s="69"/>
      <c r="P8281" s="69"/>
      <c r="Q8281" s="69"/>
      <c r="R8281" s="69"/>
      <c r="S8281" s="69"/>
      <c r="T8281" s="69"/>
      <c r="U8281" s="69"/>
      <c r="V8281" s="72"/>
      <c r="W8281" s="71"/>
      <c r="X8281" s="71"/>
    </row>
    <row r="8282" spans="1:24" ht="15.75" thickBot="1">
      <c r="A8282" s="3">
        <v>0.82740000000000002</v>
      </c>
      <c r="B8282" s="17">
        <v>0.36646085410000001</v>
      </c>
      <c r="C8282" s="17">
        <v>0.29903328429999998</v>
      </c>
      <c r="D8282" s="17">
        <v>0.28447607940000003</v>
      </c>
      <c r="E8282" s="74">
        <v>0.26759973710000001</v>
      </c>
      <c r="F8282" s="74">
        <v>0.26106450949999999</v>
      </c>
      <c r="G8282" s="17">
        <v>0.28749131059999999</v>
      </c>
      <c r="J8282" s="74"/>
      <c r="K8282" s="73"/>
      <c r="L8282" s="73"/>
      <c r="M8282" s="73"/>
      <c r="N8282" s="73"/>
      <c r="O8282" s="69"/>
      <c r="P8282" s="69"/>
      <c r="Q8282" s="69"/>
      <c r="R8282" s="69"/>
      <c r="S8282" s="69"/>
      <c r="T8282" s="69"/>
      <c r="U8282" s="69"/>
      <c r="V8282" s="72"/>
      <c r="W8282" s="71"/>
      <c r="X8282" s="71"/>
    </row>
    <row r="8283" spans="1:24" ht="15.75" thickBot="1">
      <c r="A8283" s="3">
        <v>0.82750000000000001</v>
      </c>
      <c r="B8283" s="17">
        <v>0.3666128166</v>
      </c>
      <c r="C8283" s="17">
        <v>0.29917830420000002</v>
      </c>
      <c r="D8283" s="17">
        <v>0.28461957789999998</v>
      </c>
      <c r="E8283" s="74">
        <v>0.26772071009999998</v>
      </c>
      <c r="F8283" s="74">
        <v>0.26120545449999999</v>
      </c>
      <c r="G8283" s="17">
        <v>0.28761894329999999</v>
      </c>
      <c r="J8283" s="74"/>
      <c r="K8283" s="73"/>
      <c r="L8283" s="73"/>
      <c r="M8283" s="73"/>
      <c r="N8283" s="73"/>
      <c r="O8283" s="69"/>
      <c r="P8283" s="69"/>
      <c r="Q8283" s="69"/>
      <c r="R8283" s="69"/>
      <c r="S8283" s="69"/>
      <c r="T8283" s="69"/>
      <c r="U8283" s="69"/>
      <c r="V8283" s="72"/>
      <c r="W8283" s="71"/>
      <c r="X8283" s="71"/>
    </row>
    <row r="8284" spans="1:24" ht="15.75" thickBot="1">
      <c r="A8284" s="3">
        <v>0.8276</v>
      </c>
      <c r="B8284" s="17">
        <v>0.36676483529999998</v>
      </c>
      <c r="C8284" s="17">
        <v>0.29932338749999998</v>
      </c>
      <c r="D8284" s="17">
        <v>0.28476314139999997</v>
      </c>
      <c r="E8284" s="74">
        <v>0.26784174090000001</v>
      </c>
      <c r="F8284" s="74">
        <v>0.26134646719999999</v>
      </c>
      <c r="G8284" s="17">
        <v>0.28774663410000001</v>
      </c>
      <c r="J8284" s="74"/>
      <c r="K8284" s="73"/>
      <c r="L8284" s="73"/>
      <c r="M8284" s="73"/>
      <c r="N8284" s="73"/>
      <c r="O8284" s="69"/>
      <c r="P8284" s="69"/>
      <c r="Q8284" s="69"/>
      <c r="R8284" s="69"/>
      <c r="S8284" s="69"/>
      <c r="T8284" s="69"/>
      <c r="U8284" s="69"/>
      <c r="V8284" s="72"/>
      <c r="W8284" s="71"/>
      <c r="X8284" s="71"/>
    </row>
    <row r="8285" spans="1:24" ht="15.75" thickBot="1">
      <c r="A8285" s="3">
        <v>0.82769999999999999</v>
      </c>
      <c r="B8285" s="17">
        <v>0.36691691030000001</v>
      </c>
      <c r="C8285" s="17">
        <v>0.29946853439999999</v>
      </c>
      <c r="D8285" s="17">
        <v>0.28490677009999998</v>
      </c>
      <c r="E8285" s="74">
        <v>0.2679628295</v>
      </c>
      <c r="F8285" s="74">
        <v>0.26148754759999998</v>
      </c>
      <c r="G8285" s="17">
        <v>0.2878743829</v>
      </c>
      <c r="J8285" s="74"/>
      <c r="K8285" s="73"/>
      <c r="L8285" s="73"/>
      <c r="M8285" s="73"/>
      <c r="N8285" s="73"/>
      <c r="O8285" s="69"/>
      <c r="P8285" s="69"/>
      <c r="Q8285" s="69"/>
      <c r="R8285" s="69"/>
      <c r="S8285" s="69"/>
      <c r="T8285" s="69"/>
      <c r="U8285" s="69"/>
      <c r="V8285" s="72"/>
      <c r="W8285" s="71"/>
      <c r="X8285" s="71"/>
    </row>
    <row r="8286" spans="1:24" ht="15.75" thickBot="1">
      <c r="A8286" s="3">
        <v>0.82779999999999998</v>
      </c>
      <c r="B8286" s="17">
        <v>0.36706904150000003</v>
      </c>
      <c r="C8286" s="17">
        <v>0.29961374489999998</v>
      </c>
      <c r="D8286" s="17">
        <v>0.285050464</v>
      </c>
      <c r="E8286" s="74">
        <v>0.26808397610000001</v>
      </c>
      <c r="F8286" s="74">
        <v>0.26162869579999998</v>
      </c>
      <c r="G8286" s="17">
        <v>0.28800218999999999</v>
      </c>
      <c r="J8286" s="74"/>
      <c r="K8286" s="73"/>
      <c r="L8286" s="73"/>
      <c r="M8286" s="73"/>
      <c r="N8286" s="73"/>
      <c r="O8286" s="69"/>
      <c r="P8286" s="69"/>
      <c r="Q8286" s="69"/>
      <c r="R8286" s="69"/>
      <c r="S8286" s="69"/>
      <c r="T8286" s="69"/>
      <c r="U8286" s="69"/>
      <c r="V8286" s="72"/>
      <c r="W8286" s="71"/>
      <c r="X8286" s="71"/>
    </row>
    <row r="8287" spans="1:24" ht="15.75" thickBot="1">
      <c r="A8287" s="3">
        <v>0.82789999999999997</v>
      </c>
      <c r="B8287" s="17">
        <v>0.3672212292</v>
      </c>
      <c r="C8287" s="17">
        <v>0.29975901919999998</v>
      </c>
      <c r="D8287" s="17">
        <v>0.28519422319999999</v>
      </c>
      <c r="E8287" s="74">
        <v>0.26820518059999998</v>
      </c>
      <c r="F8287" s="74">
        <v>0.26176991189999999</v>
      </c>
      <c r="G8287" s="17">
        <v>0.28813005539999997</v>
      </c>
      <c r="J8287" s="74"/>
      <c r="K8287" s="73"/>
      <c r="L8287" s="73"/>
      <c r="M8287" s="73"/>
      <c r="N8287" s="73"/>
      <c r="O8287" s="69"/>
      <c r="P8287" s="69"/>
      <c r="Q8287" s="69"/>
      <c r="R8287" s="69"/>
      <c r="S8287" s="69"/>
      <c r="T8287" s="69"/>
      <c r="U8287" s="69"/>
      <c r="V8287" s="72"/>
      <c r="W8287" s="71"/>
      <c r="X8287" s="71"/>
    </row>
    <row r="8288" spans="1:24" ht="15.75" thickBot="1">
      <c r="A8288" s="3">
        <v>0.82799999999999996</v>
      </c>
      <c r="B8288" s="17">
        <v>0.36737347329999998</v>
      </c>
      <c r="C8288" s="17">
        <v>0.29990435720000003</v>
      </c>
      <c r="D8288" s="17">
        <v>0.28533804769999999</v>
      </c>
      <c r="E8288" s="74">
        <v>0.26832644319999999</v>
      </c>
      <c r="F8288" s="74">
        <v>0.26191119600000001</v>
      </c>
      <c r="G8288" s="17">
        <v>0.28825797910000001</v>
      </c>
      <c r="J8288" s="74"/>
      <c r="K8288" s="73"/>
      <c r="L8288" s="73"/>
      <c r="M8288" s="73"/>
      <c r="N8288" s="73"/>
      <c r="O8288" s="69"/>
      <c r="P8288" s="69"/>
      <c r="Q8288" s="69"/>
      <c r="R8288" s="69"/>
      <c r="S8288" s="69"/>
      <c r="T8288" s="69"/>
      <c r="U8288" s="69"/>
      <c r="V8288" s="72"/>
      <c r="W8288" s="71"/>
      <c r="X8288" s="71"/>
    </row>
    <row r="8289" spans="1:24" ht="15.75" thickBot="1">
      <c r="A8289" s="3">
        <v>0.82809999999999995</v>
      </c>
      <c r="B8289" s="17">
        <v>0.36752577400000003</v>
      </c>
      <c r="C8289" s="17">
        <v>0.30004975900000003</v>
      </c>
      <c r="D8289" s="17">
        <v>0.28548193770000002</v>
      </c>
      <c r="E8289" s="74">
        <v>0.26844776399999998</v>
      </c>
      <c r="F8289" s="74">
        <v>0.2620525481</v>
      </c>
      <c r="G8289" s="17">
        <v>0.28838596129999999</v>
      </c>
      <c r="J8289" s="74"/>
      <c r="K8289" s="73"/>
      <c r="L8289" s="73"/>
      <c r="M8289" s="73"/>
      <c r="N8289" s="73"/>
      <c r="O8289" s="69"/>
      <c r="P8289" s="69"/>
      <c r="Q8289" s="69"/>
      <c r="R8289" s="69"/>
      <c r="S8289" s="69"/>
      <c r="T8289" s="69"/>
      <c r="U8289" s="69"/>
      <c r="V8289" s="72"/>
      <c r="W8289" s="71"/>
      <c r="X8289" s="71"/>
    </row>
    <row r="8290" spans="1:24" ht="15.75" thickBot="1">
      <c r="A8290" s="3">
        <v>0.82820000000000005</v>
      </c>
      <c r="B8290" s="17">
        <v>0.36767813119999998</v>
      </c>
      <c r="C8290" s="17">
        <v>0.30019522469999999</v>
      </c>
      <c r="D8290" s="17">
        <v>0.28562589329999999</v>
      </c>
      <c r="E8290" s="74">
        <v>0.26856914300000001</v>
      </c>
      <c r="F8290" s="74">
        <v>0.26219396830000002</v>
      </c>
      <c r="G8290" s="17">
        <v>0.28851400189999998</v>
      </c>
      <c r="J8290" s="74"/>
      <c r="K8290" s="73"/>
      <c r="L8290" s="73"/>
      <c r="M8290" s="73"/>
      <c r="N8290" s="73"/>
      <c r="O8290" s="69"/>
      <c r="P8290" s="69"/>
      <c r="Q8290" s="69"/>
      <c r="R8290" s="69"/>
      <c r="S8290" s="69"/>
      <c r="T8290" s="69"/>
      <c r="U8290" s="69"/>
      <c r="V8290" s="72"/>
      <c r="W8290" s="71"/>
      <c r="X8290" s="71"/>
    </row>
    <row r="8291" spans="1:24" ht="15.75" thickBot="1">
      <c r="A8291" s="3">
        <v>0.82830000000000004</v>
      </c>
      <c r="B8291" s="17">
        <v>0.36783054510000002</v>
      </c>
      <c r="C8291" s="17">
        <v>0.30034075449999997</v>
      </c>
      <c r="D8291" s="17">
        <v>0.28576991439999999</v>
      </c>
      <c r="E8291" s="74">
        <v>0.26869058019999997</v>
      </c>
      <c r="F8291" s="74">
        <v>0.26233545670000002</v>
      </c>
      <c r="G8291" s="17">
        <v>0.2886421012</v>
      </c>
      <c r="J8291" s="74"/>
      <c r="K8291" s="73"/>
      <c r="L8291" s="73"/>
      <c r="M8291" s="73"/>
      <c r="N8291" s="73"/>
      <c r="O8291" s="69"/>
      <c r="P8291" s="69"/>
      <c r="Q8291" s="69"/>
      <c r="R8291" s="69"/>
      <c r="S8291" s="69"/>
      <c r="T8291" s="69"/>
      <c r="U8291" s="69"/>
      <c r="V8291" s="72"/>
      <c r="W8291" s="71"/>
      <c r="X8291" s="71"/>
    </row>
    <row r="8292" spans="1:24" ht="15.75" thickBot="1">
      <c r="A8292" s="3">
        <v>0.82840000000000003</v>
      </c>
      <c r="B8292" s="17">
        <v>0.36798301570000003</v>
      </c>
      <c r="C8292" s="17">
        <v>0.30048634829999998</v>
      </c>
      <c r="D8292" s="17">
        <v>0.28591400119999999</v>
      </c>
      <c r="E8292" s="74">
        <v>0.2688120759</v>
      </c>
      <c r="F8292" s="74">
        <v>0.26247701340000001</v>
      </c>
      <c r="G8292" s="17">
        <v>0.28877025899999997</v>
      </c>
      <c r="J8292" s="74"/>
      <c r="K8292" s="73"/>
      <c r="L8292" s="73"/>
      <c r="M8292" s="73"/>
      <c r="N8292" s="73"/>
      <c r="O8292" s="69"/>
      <c r="P8292" s="69"/>
      <c r="Q8292" s="69"/>
      <c r="R8292" s="69"/>
      <c r="S8292" s="69"/>
      <c r="T8292" s="69"/>
      <c r="U8292" s="69"/>
      <c r="V8292" s="72"/>
      <c r="W8292" s="71"/>
      <c r="X8292" s="71"/>
    </row>
    <row r="8293" spans="1:24" ht="15.75" thickBot="1">
      <c r="A8293" s="3">
        <v>0.82850000000000001</v>
      </c>
      <c r="B8293" s="17">
        <v>0.36813554300000001</v>
      </c>
      <c r="C8293" s="17">
        <v>0.30063200629999998</v>
      </c>
      <c r="D8293" s="17">
        <v>0.28605815379999999</v>
      </c>
      <c r="E8293" s="74">
        <v>0.26893362990000003</v>
      </c>
      <c r="F8293" s="74">
        <v>0.2626186385</v>
      </c>
      <c r="G8293" s="17">
        <v>0.28889847559999998</v>
      </c>
      <c r="J8293" s="74"/>
      <c r="K8293" s="73"/>
      <c r="L8293" s="73"/>
      <c r="M8293" s="73"/>
      <c r="N8293" s="73"/>
      <c r="O8293" s="69"/>
      <c r="P8293" s="69"/>
      <c r="Q8293" s="69"/>
      <c r="R8293" s="69"/>
      <c r="S8293" s="69"/>
      <c r="T8293" s="69"/>
      <c r="U8293" s="69"/>
      <c r="V8293" s="72"/>
      <c r="W8293" s="71"/>
      <c r="X8293" s="71"/>
    </row>
    <row r="8294" spans="1:24" ht="15.75" thickBot="1">
      <c r="A8294" s="3">
        <v>0.8286</v>
      </c>
      <c r="B8294" s="17">
        <v>0.36828812729999999</v>
      </c>
      <c r="C8294" s="17">
        <v>0.3007777284</v>
      </c>
      <c r="D8294" s="17">
        <v>0.2862023722</v>
      </c>
      <c r="E8294" s="74">
        <v>0.26905524250000001</v>
      </c>
      <c r="F8294" s="74">
        <v>0.26276033199999999</v>
      </c>
      <c r="G8294" s="17">
        <v>0.28902675100000003</v>
      </c>
      <c r="J8294" s="74"/>
      <c r="K8294" s="73"/>
      <c r="L8294" s="73"/>
      <c r="M8294" s="73"/>
      <c r="N8294" s="73"/>
      <c r="O8294" s="69"/>
      <c r="P8294" s="69"/>
      <c r="Q8294" s="69"/>
      <c r="R8294" s="69"/>
      <c r="S8294" s="69"/>
      <c r="T8294" s="69"/>
      <c r="U8294" s="69"/>
      <c r="V8294" s="72"/>
      <c r="W8294" s="71"/>
      <c r="X8294" s="71"/>
    </row>
    <row r="8295" spans="1:24" ht="15.75" thickBot="1">
      <c r="A8295" s="3">
        <v>0.82869999999999999</v>
      </c>
      <c r="B8295" s="17">
        <v>0.36844076840000001</v>
      </c>
      <c r="C8295" s="17">
        <v>0.30092351490000002</v>
      </c>
      <c r="D8295" s="17">
        <v>0.28634665650000002</v>
      </c>
      <c r="E8295" s="74">
        <v>0.26917691370000002</v>
      </c>
      <c r="F8295" s="74">
        <v>0.26290209409999998</v>
      </c>
      <c r="G8295" s="17">
        <v>0.28915508519999999</v>
      </c>
      <c r="J8295" s="74"/>
      <c r="K8295" s="73"/>
      <c r="L8295" s="73"/>
      <c r="M8295" s="73"/>
      <c r="N8295" s="73"/>
      <c r="O8295" s="69"/>
      <c r="P8295" s="69"/>
      <c r="Q8295" s="69"/>
      <c r="R8295" s="69"/>
      <c r="S8295" s="69"/>
      <c r="T8295" s="69"/>
      <c r="U8295" s="69"/>
      <c r="V8295" s="72"/>
      <c r="W8295" s="71"/>
      <c r="X8295" s="71"/>
    </row>
    <row r="8296" spans="1:24" ht="15.75" thickBot="1">
      <c r="A8296" s="3">
        <v>0.82879999999999998</v>
      </c>
      <c r="B8296" s="17">
        <v>0.36859346650000002</v>
      </c>
      <c r="C8296" s="17">
        <v>0.30106936579999999</v>
      </c>
      <c r="D8296" s="17">
        <v>0.2864910068</v>
      </c>
      <c r="E8296" s="74">
        <v>0.26929864349999999</v>
      </c>
      <c r="F8296" s="74">
        <v>0.26304392469999999</v>
      </c>
      <c r="G8296" s="17">
        <v>0.28928347840000002</v>
      </c>
      <c r="J8296" s="74"/>
      <c r="K8296" s="73"/>
      <c r="L8296" s="73"/>
      <c r="M8296" s="73"/>
      <c r="N8296" s="73"/>
      <c r="O8296" s="69"/>
      <c r="P8296" s="69"/>
      <c r="Q8296" s="69"/>
      <c r="R8296" s="69"/>
      <c r="S8296" s="69"/>
      <c r="T8296" s="69"/>
      <c r="U8296" s="69"/>
      <c r="V8296" s="72"/>
      <c r="W8296" s="71"/>
      <c r="X8296" s="71"/>
    </row>
    <row r="8297" spans="1:24" ht="15.75" thickBot="1">
      <c r="A8297" s="3">
        <v>0.82889999999999997</v>
      </c>
      <c r="B8297" s="17">
        <v>0.36874622159999998</v>
      </c>
      <c r="C8297" s="17">
        <v>0.301215281</v>
      </c>
      <c r="D8297" s="17">
        <v>0.28663542310000001</v>
      </c>
      <c r="E8297" s="74">
        <v>0.2694204321</v>
      </c>
      <c r="F8297" s="74">
        <v>0.26318582410000002</v>
      </c>
      <c r="G8297" s="17">
        <v>0.28941193059999998</v>
      </c>
      <c r="J8297" s="74"/>
      <c r="K8297" s="73"/>
      <c r="L8297" s="73"/>
      <c r="M8297" s="73"/>
      <c r="N8297" s="73"/>
      <c r="O8297" s="69"/>
      <c r="P8297" s="69"/>
      <c r="Q8297" s="69"/>
      <c r="R8297" s="69"/>
      <c r="S8297" s="69"/>
      <c r="T8297" s="69"/>
      <c r="U8297" s="69"/>
      <c r="V8297" s="72"/>
      <c r="W8297" s="71"/>
      <c r="X8297" s="71"/>
    </row>
    <row r="8298" spans="1:24" ht="15.75" thickBot="1">
      <c r="A8298" s="3">
        <v>0.82899999999999996</v>
      </c>
      <c r="B8298" s="17">
        <v>0.36889903390000001</v>
      </c>
      <c r="C8298" s="17">
        <v>0.30136126079999997</v>
      </c>
      <c r="D8298" s="17">
        <v>0.2867799056</v>
      </c>
      <c r="E8298" s="74">
        <v>0.26954227949999998</v>
      </c>
      <c r="F8298" s="74">
        <v>0.26332779220000002</v>
      </c>
      <c r="G8298" s="17">
        <v>0.2895404419</v>
      </c>
      <c r="J8298" s="74"/>
      <c r="K8298" s="73"/>
      <c r="L8298" s="73"/>
      <c r="M8298" s="73"/>
      <c r="N8298" s="73"/>
      <c r="O8298" s="69"/>
      <c r="P8298" s="69"/>
      <c r="Q8298" s="69"/>
      <c r="R8298" s="69"/>
      <c r="S8298" s="69"/>
      <c r="T8298" s="69"/>
      <c r="U8298" s="69"/>
      <c r="V8298" s="72"/>
      <c r="W8298" s="71"/>
      <c r="X8298" s="71"/>
    </row>
    <row r="8299" spans="1:24" ht="15.75" thickBot="1">
      <c r="A8299" s="3">
        <v>0.82909999999999995</v>
      </c>
      <c r="B8299" s="17">
        <v>0.36905190329999998</v>
      </c>
      <c r="C8299" s="17">
        <v>0.30150730520000002</v>
      </c>
      <c r="D8299" s="17">
        <v>0.28692445430000002</v>
      </c>
      <c r="E8299" s="74">
        <v>0.26966418580000001</v>
      </c>
      <c r="F8299" s="74">
        <v>0.2634698291</v>
      </c>
      <c r="G8299" s="17">
        <v>0.28966901229999997</v>
      </c>
      <c r="J8299" s="74"/>
      <c r="K8299" s="73"/>
      <c r="L8299" s="73"/>
      <c r="M8299" s="73"/>
      <c r="N8299" s="73"/>
      <c r="O8299" s="69"/>
      <c r="P8299" s="69"/>
      <c r="Q8299" s="69"/>
      <c r="R8299" s="69"/>
      <c r="S8299" s="69"/>
      <c r="T8299" s="69"/>
      <c r="U8299" s="69"/>
      <c r="V8299" s="72"/>
      <c r="W8299" s="71"/>
      <c r="X8299" s="71"/>
    </row>
    <row r="8300" spans="1:24" ht="15.75" thickBot="1">
      <c r="A8300" s="3">
        <v>0.82920000000000005</v>
      </c>
      <c r="B8300" s="17">
        <v>0.36920482999999998</v>
      </c>
      <c r="C8300" s="17">
        <v>0.30165341429999998</v>
      </c>
      <c r="D8300" s="17">
        <v>0.28706906939999999</v>
      </c>
      <c r="E8300" s="74">
        <v>0.26978615099999997</v>
      </c>
      <c r="F8300" s="74">
        <v>0.26361193500000002</v>
      </c>
      <c r="G8300" s="17">
        <v>0.28979764200000002</v>
      </c>
      <c r="J8300" s="74"/>
      <c r="K8300" s="73"/>
      <c r="L8300" s="73"/>
      <c r="M8300" s="73"/>
      <c r="N8300" s="73"/>
      <c r="O8300" s="69"/>
      <c r="P8300" s="69"/>
      <c r="Q8300" s="69"/>
      <c r="R8300" s="69"/>
      <c r="S8300" s="69"/>
      <c r="T8300" s="69"/>
      <c r="U8300" s="69"/>
      <c r="V8300" s="72"/>
      <c r="W8300" s="71"/>
      <c r="X8300" s="71"/>
    </row>
    <row r="8301" spans="1:24" ht="15.75" thickBot="1">
      <c r="A8301" s="3">
        <v>0.82930000000000004</v>
      </c>
      <c r="B8301" s="17">
        <v>0.36935781400000001</v>
      </c>
      <c r="C8301" s="17">
        <v>0.30179958810000002</v>
      </c>
      <c r="D8301" s="17">
        <v>0.28721375069999999</v>
      </c>
      <c r="E8301" s="74">
        <v>0.2699081753</v>
      </c>
      <c r="F8301" s="74">
        <v>0.26375410989999998</v>
      </c>
      <c r="G8301" s="17">
        <v>0.28992633089999997</v>
      </c>
      <c r="J8301" s="74"/>
      <c r="K8301" s="73"/>
      <c r="L8301" s="73"/>
      <c r="M8301" s="73"/>
      <c r="N8301" s="73"/>
      <c r="O8301" s="69"/>
      <c r="P8301" s="69"/>
      <c r="Q8301" s="69"/>
      <c r="R8301" s="69"/>
      <c r="S8301" s="69"/>
      <c r="T8301" s="69"/>
      <c r="U8301" s="69"/>
      <c r="V8301" s="72"/>
      <c r="W8301" s="71"/>
      <c r="X8301" s="71"/>
    </row>
    <row r="8302" spans="1:24" ht="15.75" thickBot="1">
      <c r="A8302" s="3">
        <v>0.82940000000000003</v>
      </c>
      <c r="B8302" s="17">
        <v>0.3695108554</v>
      </c>
      <c r="C8302" s="17">
        <v>0.30194582669999998</v>
      </c>
      <c r="D8302" s="17">
        <v>0.28735849860000001</v>
      </c>
      <c r="E8302" s="74">
        <v>0.27003025860000002</v>
      </c>
      <c r="F8302" s="74">
        <v>0.26389635389999999</v>
      </c>
      <c r="G8302" s="17">
        <v>0.29005507930000002</v>
      </c>
      <c r="J8302" s="74"/>
      <c r="K8302" s="73"/>
      <c r="L8302" s="73"/>
      <c r="M8302" s="73"/>
      <c r="N8302" s="73"/>
      <c r="O8302" s="69"/>
      <c r="P8302" s="69"/>
      <c r="Q8302" s="69"/>
      <c r="R8302" s="69"/>
      <c r="S8302" s="69"/>
      <c r="T8302" s="69"/>
      <c r="U8302" s="69"/>
      <c r="V8302" s="72"/>
      <c r="W8302" s="71"/>
      <c r="X8302" s="71"/>
    </row>
    <row r="8303" spans="1:24" ht="15.75" thickBot="1">
      <c r="A8303" s="3">
        <v>0.82950000000000002</v>
      </c>
      <c r="B8303" s="17">
        <v>0.36966395419999998</v>
      </c>
      <c r="C8303" s="17">
        <v>0.30209213029999998</v>
      </c>
      <c r="D8303" s="17">
        <v>0.28750331299999998</v>
      </c>
      <c r="E8303" s="74">
        <v>0.2701524012</v>
      </c>
      <c r="F8303" s="74">
        <v>0.26403866710000001</v>
      </c>
      <c r="G8303" s="17">
        <v>0.29018388709999998</v>
      </c>
      <c r="J8303" s="74"/>
      <c r="K8303" s="73"/>
      <c r="L8303" s="73"/>
      <c r="M8303" s="73"/>
      <c r="N8303" s="73"/>
      <c r="O8303" s="69"/>
      <c r="P8303" s="69"/>
      <c r="Q8303" s="69"/>
      <c r="R8303" s="69"/>
      <c r="S8303" s="69"/>
      <c r="T8303" s="69"/>
      <c r="U8303" s="69"/>
      <c r="V8303" s="72"/>
      <c r="W8303" s="71"/>
      <c r="X8303" s="71"/>
    </row>
    <row r="8304" spans="1:24" ht="15.75" thickBot="1">
      <c r="A8304" s="3">
        <v>0.8296</v>
      </c>
      <c r="B8304" s="17">
        <v>0.36981711049999999</v>
      </c>
      <c r="C8304" s="17">
        <v>0.30223849879999998</v>
      </c>
      <c r="D8304" s="17">
        <v>0.28764819390000002</v>
      </c>
      <c r="E8304" s="74">
        <v>0.270274603</v>
      </c>
      <c r="F8304" s="74">
        <v>0.26418104949999999</v>
      </c>
      <c r="G8304" s="17">
        <v>0.29031275439999998</v>
      </c>
      <c r="J8304" s="74"/>
      <c r="K8304" s="73"/>
      <c r="L8304" s="73"/>
      <c r="M8304" s="73"/>
      <c r="N8304" s="73"/>
      <c r="O8304" s="69"/>
      <c r="P8304" s="69"/>
      <c r="Q8304" s="69"/>
      <c r="R8304" s="69"/>
      <c r="S8304" s="69"/>
      <c r="T8304" s="69"/>
      <c r="U8304" s="69"/>
      <c r="V8304" s="72"/>
      <c r="W8304" s="71"/>
      <c r="X8304" s="71"/>
    </row>
    <row r="8305" spans="1:24" ht="15.75" thickBot="1">
      <c r="A8305" s="3">
        <v>0.82969999999999999</v>
      </c>
      <c r="B8305" s="17">
        <v>0.36997032439999999</v>
      </c>
      <c r="C8305" s="17">
        <v>0.30238493230000002</v>
      </c>
      <c r="D8305" s="17">
        <v>0.28779314160000002</v>
      </c>
      <c r="E8305" s="74">
        <v>0.27039686419999998</v>
      </c>
      <c r="F8305" s="74">
        <v>0.26432350119999998</v>
      </c>
      <c r="G8305" s="17">
        <v>0.29044168129999998</v>
      </c>
      <c r="J8305" s="74"/>
      <c r="K8305" s="73"/>
      <c r="L8305" s="73"/>
      <c r="M8305" s="73"/>
      <c r="N8305" s="73"/>
      <c r="O8305" s="69"/>
      <c r="P8305" s="69"/>
      <c r="Q8305" s="69"/>
      <c r="R8305" s="69"/>
      <c r="S8305" s="69"/>
      <c r="T8305" s="69"/>
      <c r="U8305" s="69"/>
      <c r="V8305" s="72"/>
      <c r="W8305" s="71"/>
      <c r="X8305" s="71"/>
    </row>
    <row r="8306" spans="1:24" ht="15.75" thickBot="1">
      <c r="A8306" s="3">
        <v>0.82979999999999998</v>
      </c>
      <c r="B8306" s="17">
        <v>0.37012359589999999</v>
      </c>
      <c r="C8306" s="17">
        <v>0.30253143100000002</v>
      </c>
      <c r="D8306" s="17">
        <v>0.287938156</v>
      </c>
      <c r="E8306" s="74">
        <v>0.27051918470000003</v>
      </c>
      <c r="F8306" s="74">
        <v>0.2644660224</v>
      </c>
      <c r="G8306" s="17">
        <v>0.29057066790000002</v>
      </c>
      <c r="J8306" s="74"/>
      <c r="K8306" s="73"/>
      <c r="L8306" s="73"/>
      <c r="M8306" s="73"/>
      <c r="N8306" s="73"/>
      <c r="O8306" s="69"/>
      <c r="P8306" s="69"/>
      <c r="Q8306" s="69"/>
      <c r="R8306" s="69"/>
      <c r="S8306" s="69"/>
      <c r="T8306" s="69"/>
      <c r="U8306" s="69"/>
      <c r="V8306" s="72"/>
      <c r="W8306" s="71"/>
      <c r="X8306" s="71"/>
    </row>
    <row r="8307" spans="1:24" ht="15.75" thickBot="1">
      <c r="A8307" s="3">
        <v>0.82989999999999997</v>
      </c>
      <c r="B8307" s="17">
        <v>0.3702769252</v>
      </c>
      <c r="C8307" s="17">
        <v>0.30267799490000002</v>
      </c>
      <c r="D8307" s="17">
        <v>0.28808323730000002</v>
      </c>
      <c r="E8307" s="74">
        <v>0.27064156480000001</v>
      </c>
      <c r="F8307" s="74">
        <v>0.2646086131</v>
      </c>
      <c r="G8307" s="17">
        <v>0.29069971430000002</v>
      </c>
      <c r="J8307" s="74"/>
      <c r="K8307" s="73"/>
      <c r="L8307" s="73"/>
      <c r="M8307" s="73"/>
      <c r="N8307" s="73"/>
      <c r="O8307" s="69"/>
      <c r="P8307" s="69"/>
      <c r="Q8307" s="69"/>
      <c r="R8307" s="69"/>
      <c r="S8307" s="69"/>
      <c r="T8307" s="69"/>
      <c r="U8307" s="69"/>
      <c r="V8307" s="72"/>
      <c r="W8307" s="71"/>
      <c r="X8307" s="71"/>
    </row>
    <row r="8308" spans="1:24" ht="15.75" thickBot="1">
      <c r="A8308" s="3">
        <v>0.83</v>
      </c>
      <c r="B8308" s="17">
        <v>0.3704303122</v>
      </c>
      <c r="C8308" s="17">
        <v>0.30282462409999999</v>
      </c>
      <c r="D8308" s="17">
        <v>0.28822838550000002</v>
      </c>
      <c r="E8308" s="74">
        <v>0.27076400439999998</v>
      </c>
      <c r="F8308" s="74">
        <v>0.26475127329999998</v>
      </c>
      <c r="G8308" s="17">
        <v>0.29082882049999997</v>
      </c>
      <c r="J8308" s="74"/>
      <c r="K8308" s="73"/>
      <c r="L8308" s="73"/>
      <c r="M8308" s="73"/>
      <c r="N8308" s="73"/>
      <c r="O8308" s="69"/>
      <c r="P8308" s="69"/>
      <c r="Q8308" s="69"/>
      <c r="R8308" s="69"/>
      <c r="S8308" s="69"/>
      <c r="T8308" s="69"/>
      <c r="U8308" s="69"/>
      <c r="V8308" s="72"/>
      <c r="W8308" s="71"/>
      <c r="X8308" s="71"/>
    </row>
    <row r="8309" spans="1:24" ht="15.75" thickBot="1">
      <c r="A8309" s="3">
        <v>0.83009999999999995</v>
      </c>
      <c r="B8309" s="17">
        <v>0.37058375710000002</v>
      </c>
      <c r="C8309" s="17">
        <v>0.30297131859999998</v>
      </c>
      <c r="D8309" s="17">
        <v>0.28837360070000001</v>
      </c>
      <c r="E8309" s="74">
        <v>0.2708865037</v>
      </c>
      <c r="F8309" s="74">
        <v>0.26489400320000001</v>
      </c>
      <c r="G8309" s="17">
        <v>0.2909579866</v>
      </c>
      <c r="J8309" s="74"/>
      <c r="K8309" s="73"/>
      <c r="L8309" s="73"/>
      <c r="M8309" s="73"/>
      <c r="N8309" s="73"/>
      <c r="O8309" s="69"/>
      <c r="P8309" s="69"/>
      <c r="Q8309" s="69"/>
      <c r="R8309" s="69"/>
      <c r="S8309" s="69"/>
      <c r="T8309" s="69"/>
      <c r="U8309" s="69"/>
      <c r="V8309" s="72"/>
      <c r="W8309" s="71"/>
      <c r="X8309" s="71"/>
    </row>
    <row r="8310" spans="1:24" ht="15.75" thickBot="1">
      <c r="A8310" s="3">
        <v>0.83020000000000005</v>
      </c>
      <c r="B8310" s="17">
        <v>0.3707372599</v>
      </c>
      <c r="C8310" s="17">
        <v>0.3031180785</v>
      </c>
      <c r="D8310" s="17">
        <v>0.288518883</v>
      </c>
      <c r="E8310" s="74">
        <v>0.27100906260000002</v>
      </c>
      <c r="F8310" s="74">
        <v>0.26503680289999998</v>
      </c>
      <c r="G8310" s="17">
        <v>0.29108721259999998</v>
      </c>
      <c r="J8310" s="74"/>
      <c r="K8310" s="73"/>
      <c r="L8310" s="73"/>
      <c r="M8310" s="73"/>
      <c r="N8310" s="73"/>
      <c r="O8310" s="69"/>
      <c r="P8310" s="69"/>
      <c r="Q8310" s="69"/>
      <c r="R8310" s="69"/>
      <c r="S8310" s="69"/>
      <c r="T8310" s="69"/>
      <c r="U8310" s="69"/>
      <c r="V8310" s="72"/>
      <c r="W8310" s="71"/>
      <c r="X8310" s="71"/>
    </row>
    <row r="8311" spans="1:24" ht="15.75" thickBot="1">
      <c r="A8311" s="3">
        <v>0.83030000000000004</v>
      </c>
      <c r="B8311" s="17">
        <v>0.37089082070000001</v>
      </c>
      <c r="C8311" s="17">
        <v>0.303264904</v>
      </c>
      <c r="D8311" s="17">
        <v>0.2886642324</v>
      </c>
      <c r="E8311" s="74">
        <v>0.27113168139999999</v>
      </c>
      <c r="F8311" s="74">
        <v>0.26517967240000001</v>
      </c>
      <c r="G8311" s="17">
        <v>0.2912164988</v>
      </c>
      <c r="J8311" s="74"/>
      <c r="K8311" s="73"/>
      <c r="L8311" s="73"/>
      <c r="M8311" s="73"/>
      <c r="N8311" s="73"/>
      <c r="O8311" s="69"/>
      <c r="P8311" s="69"/>
      <c r="Q8311" s="69"/>
      <c r="R8311" s="69"/>
      <c r="S8311" s="69"/>
      <c r="T8311" s="69"/>
      <c r="U8311" s="69"/>
      <c r="V8311" s="72"/>
      <c r="W8311" s="71"/>
      <c r="X8311" s="71"/>
    </row>
    <row r="8312" spans="1:24" ht="15.75" thickBot="1">
      <c r="A8312" s="3">
        <v>0.83040000000000003</v>
      </c>
      <c r="B8312" s="17">
        <v>0.37104443949999999</v>
      </c>
      <c r="C8312" s="17">
        <v>0.30341179509999999</v>
      </c>
      <c r="D8312" s="17">
        <v>0.28880964910000001</v>
      </c>
      <c r="E8312" s="74">
        <v>0.27125436000000003</v>
      </c>
      <c r="F8312" s="74">
        <v>0.2653226118</v>
      </c>
      <c r="G8312" s="17">
        <v>0.29134584499999999</v>
      </c>
      <c r="J8312" s="74"/>
      <c r="K8312" s="73"/>
      <c r="L8312" s="73"/>
      <c r="M8312" s="73"/>
      <c r="N8312" s="73"/>
      <c r="O8312" s="69"/>
      <c r="P8312" s="69"/>
      <c r="Q8312" s="69"/>
      <c r="R8312" s="69"/>
      <c r="S8312" s="69"/>
      <c r="T8312" s="69"/>
      <c r="U8312" s="69"/>
      <c r="V8312" s="72"/>
      <c r="W8312" s="71"/>
      <c r="X8312" s="71"/>
    </row>
    <row r="8313" spans="1:24" ht="15.75" thickBot="1">
      <c r="A8313" s="3">
        <v>0.83050000000000002</v>
      </c>
      <c r="B8313" s="17">
        <v>0.37119811650000001</v>
      </c>
      <c r="C8313" s="17">
        <v>0.30355875180000003</v>
      </c>
      <c r="D8313" s="17">
        <v>0.28895513309999998</v>
      </c>
      <c r="E8313" s="74">
        <v>0.27137709859999998</v>
      </c>
      <c r="F8313" s="74">
        <v>0.2654656212</v>
      </c>
      <c r="G8313" s="17">
        <v>0.29147525149999998</v>
      </c>
      <c r="J8313" s="74"/>
      <c r="K8313" s="73"/>
      <c r="L8313" s="73"/>
      <c r="M8313" s="73"/>
      <c r="N8313" s="73"/>
      <c r="O8313" s="69"/>
      <c r="P8313" s="69"/>
      <c r="Q8313" s="69"/>
      <c r="R8313" s="69"/>
      <c r="S8313" s="69"/>
      <c r="T8313" s="69"/>
      <c r="U8313" s="69"/>
      <c r="V8313" s="72"/>
      <c r="W8313" s="71"/>
      <c r="X8313" s="71"/>
    </row>
    <row r="8314" spans="1:24" ht="15.75" thickBot="1">
      <c r="A8314" s="3">
        <v>0.8306</v>
      </c>
      <c r="B8314" s="17">
        <v>0.3713518516</v>
      </c>
      <c r="C8314" s="17">
        <v>0.30370577430000001</v>
      </c>
      <c r="D8314" s="17">
        <v>0.28910068449999998</v>
      </c>
      <c r="E8314" s="74">
        <v>0.27149989720000001</v>
      </c>
      <c r="F8314" s="74">
        <v>0.26560870069999998</v>
      </c>
      <c r="G8314" s="17">
        <v>0.2916047182</v>
      </c>
      <c r="J8314" s="74"/>
      <c r="K8314" s="73"/>
      <c r="L8314" s="73"/>
      <c r="M8314" s="73"/>
      <c r="N8314" s="73"/>
      <c r="O8314" s="69"/>
      <c r="P8314" s="69"/>
      <c r="Q8314" s="69"/>
      <c r="R8314" s="69"/>
      <c r="S8314" s="69"/>
      <c r="T8314" s="69"/>
      <c r="U8314" s="69"/>
      <c r="V8314" s="72"/>
      <c r="W8314" s="71"/>
      <c r="X8314" s="71"/>
    </row>
    <row r="8315" spans="1:24" ht="15.75" thickBot="1">
      <c r="A8315" s="3">
        <v>0.83069999999999999</v>
      </c>
      <c r="B8315" s="17">
        <v>0.371505645</v>
      </c>
      <c r="C8315" s="17">
        <v>0.30385286249999999</v>
      </c>
      <c r="D8315" s="17">
        <v>0.28924630330000001</v>
      </c>
      <c r="E8315" s="74">
        <v>0.27162275590000001</v>
      </c>
      <c r="F8315" s="74">
        <v>0.26575185029999998</v>
      </c>
      <c r="G8315" s="17">
        <v>0.29173424529999997</v>
      </c>
      <c r="J8315" s="74"/>
      <c r="K8315" s="73"/>
      <c r="L8315" s="73"/>
      <c r="M8315" s="73"/>
      <c r="N8315" s="73"/>
      <c r="O8315" s="69"/>
      <c r="P8315" s="69"/>
      <c r="Q8315" s="69"/>
      <c r="R8315" s="69"/>
      <c r="S8315" s="69"/>
      <c r="T8315" s="69"/>
      <c r="U8315" s="69"/>
      <c r="V8315" s="72"/>
      <c r="W8315" s="71"/>
      <c r="X8315" s="71"/>
    </row>
    <row r="8316" spans="1:24" ht="15.75" thickBot="1">
      <c r="A8316" s="3">
        <v>0.83079999999999998</v>
      </c>
      <c r="B8316" s="17">
        <v>0.37165949669999998</v>
      </c>
      <c r="C8316" s="17">
        <v>0.30400001669999999</v>
      </c>
      <c r="D8316" s="17">
        <v>0.28939198980000003</v>
      </c>
      <c r="E8316" s="74">
        <v>0.2717456748</v>
      </c>
      <c r="F8316" s="74">
        <v>0.26589507020000003</v>
      </c>
      <c r="G8316" s="17">
        <v>0.2918638328</v>
      </c>
      <c r="J8316" s="74"/>
      <c r="K8316" s="73"/>
      <c r="L8316" s="73"/>
      <c r="M8316" s="73"/>
      <c r="N8316" s="73"/>
      <c r="O8316" s="69"/>
      <c r="P8316" s="69"/>
      <c r="Q8316" s="69"/>
      <c r="R8316" s="69"/>
      <c r="S8316" s="69"/>
      <c r="T8316" s="69"/>
      <c r="U8316" s="69"/>
      <c r="V8316" s="72"/>
      <c r="W8316" s="71"/>
      <c r="X8316" s="71"/>
    </row>
    <row r="8317" spans="1:24" ht="15.75" thickBot="1">
      <c r="A8317" s="3">
        <v>0.83089999999999997</v>
      </c>
      <c r="B8317" s="17">
        <v>0.37181340680000002</v>
      </c>
      <c r="C8317" s="17">
        <v>0.30414723690000001</v>
      </c>
      <c r="D8317" s="17">
        <v>0.28953774380000002</v>
      </c>
      <c r="E8317" s="74">
        <v>0.27186865389999998</v>
      </c>
      <c r="F8317" s="74">
        <v>0.26603836040000001</v>
      </c>
      <c r="G8317" s="17">
        <v>0.29199348079999998</v>
      </c>
      <c r="J8317" s="74"/>
      <c r="K8317" s="73"/>
      <c r="L8317" s="73"/>
      <c r="M8317" s="73"/>
      <c r="N8317" s="73"/>
      <c r="O8317" s="69"/>
      <c r="P8317" s="69"/>
      <c r="Q8317" s="69"/>
      <c r="R8317" s="69"/>
      <c r="S8317" s="69"/>
      <c r="T8317" s="69"/>
      <c r="U8317" s="69"/>
      <c r="V8317" s="72"/>
      <c r="W8317" s="71"/>
      <c r="X8317" s="71"/>
    </row>
    <row r="8318" spans="1:24" ht="15.75" thickBot="1">
      <c r="A8318" s="3">
        <v>0.83099999999999996</v>
      </c>
      <c r="B8318" s="17">
        <v>0.37196737540000002</v>
      </c>
      <c r="C8318" s="17">
        <v>0.30429452309999999</v>
      </c>
      <c r="D8318" s="17">
        <v>0.28968356560000003</v>
      </c>
      <c r="E8318" s="74">
        <v>0.27199169340000001</v>
      </c>
      <c r="F8318" s="74">
        <v>0.26618172099999998</v>
      </c>
      <c r="G8318" s="17">
        <v>0.29212318939999998</v>
      </c>
      <c r="J8318" s="74"/>
      <c r="K8318" s="73"/>
      <c r="L8318" s="73"/>
      <c r="M8318" s="73"/>
      <c r="N8318" s="73"/>
      <c r="O8318" s="69"/>
      <c r="P8318" s="69"/>
      <c r="Q8318" s="69"/>
      <c r="R8318" s="69"/>
      <c r="S8318" s="69"/>
      <c r="T8318" s="69"/>
      <c r="U8318" s="69"/>
      <c r="V8318" s="72"/>
      <c r="W8318" s="71"/>
      <c r="X8318" s="71"/>
    </row>
    <row r="8319" spans="1:24" ht="15.75" thickBot="1">
      <c r="A8319" s="3">
        <v>0.83109999999999995</v>
      </c>
      <c r="B8319" s="17">
        <v>0.37212140249999998</v>
      </c>
      <c r="C8319" s="17">
        <v>0.30444187550000001</v>
      </c>
      <c r="D8319" s="17">
        <v>0.28982945519999997</v>
      </c>
      <c r="E8319" s="74">
        <v>0.27211479319999998</v>
      </c>
      <c r="F8319" s="74">
        <v>0.26632515210000002</v>
      </c>
      <c r="G8319" s="17">
        <v>0.29225295870000001</v>
      </c>
      <c r="J8319" s="74"/>
      <c r="K8319" s="73"/>
      <c r="L8319" s="73"/>
      <c r="M8319" s="73"/>
      <c r="N8319" s="73"/>
      <c r="O8319" s="69"/>
      <c r="P8319" s="69"/>
      <c r="Q8319" s="69"/>
      <c r="R8319" s="69"/>
      <c r="S8319" s="69"/>
      <c r="T8319" s="69"/>
      <c r="U8319" s="69"/>
      <c r="V8319" s="72"/>
      <c r="W8319" s="71"/>
      <c r="X8319" s="71"/>
    </row>
    <row r="8320" spans="1:24" ht="15.75" thickBot="1">
      <c r="A8320" s="3">
        <v>0.83120000000000005</v>
      </c>
      <c r="B8320" s="17">
        <v>0.3722754881</v>
      </c>
      <c r="C8320" s="17">
        <v>0.30458929400000001</v>
      </c>
      <c r="D8320" s="17">
        <v>0.28997541269999999</v>
      </c>
      <c r="E8320" s="74">
        <v>0.27223795360000003</v>
      </c>
      <c r="F8320" s="74">
        <v>0.26646865380000001</v>
      </c>
      <c r="G8320" s="17">
        <v>0.29238278870000001</v>
      </c>
      <c r="J8320" s="74"/>
      <c r="K8320" s="73"/>
      <c r="L8320" s="73"/>
      <c r="M8320" s="73"/>
      <c r="N8320" s="73"/>
      <c r="O8320" s="69"/>
      <c r="P8320" s="69"/>
      <c r="Q8320" s="69"/>
      <c r="R8320" s="69"/>
      <c r="S8320" s="69"/>
      <c r="T8320" s="69"/>
      <c r="U8320" s="69"/>
      <c r="V8320" s="72"/>
      <c r="W8320" s="71"/>
      <c r="X8320" s="71"/>
    </row>
    <row r="8321" spans="1:24" ht="15.75" thickBot="1">
      <c r="A8321" s="3">
        <v>0.83130000000000004</v>
      </c>
      <c r="B8321" s="17">
        <v>0.3724296325</v>
      </c>
      <c r="C8321" s="17">
        <v>0.3047367789</v>
      </c>
      <c r="D8321" s="17">
        <v>0.29012143810000002</v>
      </c>
      <c r="E8321" s="74">
        <v>0.27236117450000003</v>
      </c>
      <c r="F8321" s="74">
        <v>0.26661222620000002</v>
      </c>
      <c r="G8321" s="17">
        <v>0.29251267949999998</v>
      </c>
      <c r="J8321" s="74"/>
      <c r="K8321" s="73"/>
      <c r="L8321" s="73"/>
      <c r="M8321" s="73"/>
      <c r="N8321" s="73"/>
      <c r="O8321" s="69"/>
      <c r="P8321" s="69"/>
      <c r="Q8321" s="69"/>
      <c r="R8321" s="69"/>
      <c r="S8321" s="69"/>
      <c r="T8321" s="69"/>
      <c r="U8321" s="69"/>
      <c r="V8321" s="72"/>
      <c r="W8321" s="71"/>
      <c r="X8321" s="71"/>
    </row>
    <row r="8322" spans="1:24" ht="15.75" thickBot="1">
      <c r="A8322" s="3">
        <v>0.83140000000000003</v>
      </c>
      <c r="B8322" s="17">
        <v>0.37258383560000002</v>
      </c>
      <c r="C8322" s="17">
        <v>0.30488433009999999</v>
      </c>
      <c r="D8322" s="17">
        <v>0.29026753160000002</v>
      </c>
      <c r="E8322" s="74">
        <v>0.27248445599999999</v>
      </c>
      <c r="F8322" s="74">
        <v>0.2667558693</v>
      </c>
      <c r="G8322" s="17">
        <v>0.2926426312</v>
      </c>
      <c r="J8322" s="74"/>
      <c r="K8322" s="73"/>
      <c r="L8322" s="73"/>
      <c r="M8322" s="73"/>
      <c r="N8322" s="73"/>
      <c r="O8322" s="69"/>
      <c r="P8322" s="69"/>
      <c r="Q8322" s="69"/>
      <c r="R8322" s="69"/>
      <c r="S8322" s="69"/>
      <c r="T8322" s="69"/>
      <c r="U8322" s="69"/>
      <c r="V8322" s="72"/>
      <c r="W8322" s="71"/>
      <c r="X8322" s="71"/>
    </row>
    <row r="8323" spans="1:24" ht="15.75" thickBot="1">
      <c r="A8323" s="3">
        <v>0.83150000000000002</v>
      </c>
      <c r="B8323" s="17">
        <v>0.37273809749999998</v>
      </c>
      <c r="C8323" s="17">
        <v>0.30503194779999998</v>
      </c>
      <c r="D8323" s="17">
        <v>0.29041369309999998</v>
      </c>
      <c r="E8323" s="74">
        <v>0.27260779829999998</v>
      </c>
      <c r="F8323" s="74">
        <v>0.26689958320000001</v>
      </c>
      <c r="G8323" s="17">
        <v>0.29277264390000002</v>
      </c>
      <c r="J8323" s="74"/>
      <c r="K8323" s="73"/>
      <c r="L8323" s="73"/>
      <c r="M8323" s="73"/>
      <c r="N8323" s="73"/>
      <c r="O8323" s="69"/>
      <c r="P8323" s="69"/>
      <c r="Q8323" s="69"/>
      <c r="R8323" s="69"/>
      <c r="S8323" s="69"/>
      <c r="T8323" s="69"/>
      <c r="U8323" s="69"/>
      <c r="V8323" s="72"/>
      <c r="W8323" s="71"/>
      <c r="X8323" s="71"/>
    </row>
    <row r="8324" spans="1:24" ht="15.75" thickBot="1">
      <c r="A8324" s="3">
        <v>0.83160000000000001</v>
      </c>
      <c r="B8324" s="17">
        <v>0.37289241829999997</v>
      </c>
      <c r="C8324" s="17">
        <v>0.30517963199999998</v>
      </c>
      <c r="D8324" s="17">
        <v>0.29055992289999999</v>
      </c>
      <c r="E8324" s="74">
        <v>0.2727312013</v>
      </c>
      <c r="F8324" s="74">
        <v>0.26704336810000001</v>
      </c>
      <c r="G8324" s="17">
        <v>0.29290271759999997</v>
      </c>
      <c r="J8324" s="74"/>
      <c r="K8324" s="73"/>
      <c r="L8324" s="73"/>
      <c r="M8324" s="73"/>
      <c r="N8324" s="73"/>
      <c r="O8324" s="69"/>
      <c r="P8324" s="69"/>
      <c r="Q8324" s="69"/>
      <c r="R8324" s="69"/>
      <c r="S8324" s="69"/>
      <c r="T8324" s="69"/>
      <c r="U8324" s="69"/>
      <c r="V8324" s="72"/>
      <c r="W8324" s="71"/>
      <c r="X8324" s="71"/>
    </row>
    <row r="8325" spans="1:24" ht="15.75" thickBot="1">
      <c r="A8325" s="3">
        <v>0.83169999999999999</v>
      </c>
      <c r="B8325" s="17">
        <v>0.37304679800000001</v>
      </c>
      <c r="C8325" s="17">
        <v>0.30532738279999999</v>
      </c>
      <c r="D8325" s="17">
        <v>0.29070622099999999</v>
      </c>
      <c r="E8325" s="74">
        <v>0.27285466530000002</v>
      </c>
      <c r="F8325" s="74">
        <v>0.26718722389999999</v>
      </c>
      <c r="G8325" s="17">
        <v>0.29303285239999999</v>
      </c>
      <c r="J8325" s="74"/>
      <c r="K8325" s="73"/>
      <c r="L8325" s="73"/>
      <c r="M8325" s="73"/>
      <c r="N8325" s="73"/>
      <c r="O8325" s="69"/>
      <c r="P8325" s="69"/>
      <c r="Q8325" s="69"/>
      <c r="R8325" s="69"/>
      <c r="S8325" s="69"/>
      <c r="T8325" s="69"/>
      <c r="U8325" s="69"/>
      <c r="V8325" s="72"/>
      <c r="W8325" s="71"/>
      <c r="X8325" s="71"/>
    </row>
    <row r="8326" spans="1:24" ht="15.75" thickBot="1">
      <c r="A8326" s="3">
        <v>0.83179999999999998</v>
      </c>
      <c r="B8326" s="17">
        <v>0.37320123669999999</v>
      </c>
      <c r="C8326" s="17">
        <v>0.30547520030000003</v>
      </c>
      <c r="D8326" s="17">
        <v>0.29085258739999997</v>
      </c>
      <c r="E8326" s="74">
        <v>0.27297819020000003</v>
      </c>
      <c r="F8326" s="74">
        <v>0.26733115089999998</v>
      </c>
      <c r="G8326" s="17">
        <v>0.29316304850000002</v>
      </c>
      <c r="J8326" s="74"/>
      <c r="K8326" s="73"/>
      <c r="L8326" s="73"/>
      <c r="M8326" s="73"/>
      <c r="N8326" s="73"/>
      <c r="O8326" s="69"/>
      <c r="P8326" s="69"/>
      <c r="Q8326" s="69"/>
      <c r="R8326" s="69"/>
      <c r="S8326" s="69"/>
      <c r="T8326" s="69"/>
      <c r="U8326" s="69"/>
      <c r="V8326" s="72"/>
      <c r="W8326" s="71"/>
      <c r="X8326" s="71"/>
    </row>
    <row r="8327" spans="1:24" ht="15.75" thickBot="1">
      <c r="A8327" s="3">
        <v>0.83189999999999997</v>
      </c>
      <c r="B8327" s="17">
        <v>0.37335573449999998</v>
      </c>
      <c r="C8327" s="17">
        <v>0.30562308459999998</v>
      </c>
      <c r="D8327" s="17">
        <v>0.29099902230000002</v>
      </c>
      <c r="E8327" s="74">
        <v>0.27310177610000003</v>
      </c>
      <c r="F8327" s="74">
        <v>0.26747514900000002</v>
      </c>
      <c r="G8327" s="17">
        <v>0.29329330580000001</v>
      </c>
      <c r="J8327" s="74"/>
      <c r="K8327" s="73"/>
      <c r="L8327" s="73"/>
      <c r="M8327" s="73"/>
      <c r="N8327" s="73"/>
      <c r="O8327" s="69"/>
      <c r="P8327" s="69"/>
      <c r="Q8327" s="69"/>
      <c r="R8327" s="69"/>
      <c r="S8327" s="69"/>
      <c r="T8327" s="69"/>
      <c r="U8327" s="69"/>
      <c r="V8327" s="72"/>
      <c r="W8327" s="71"/>
      <c r="X8327" s="71"/>
    </row>
    <row r="8328" spans="1:24" ht="15.75" thickBot="1">
      <c r="A8328" s="3">
        <v>0.83199999999999996</v>
      </c>
      <c r="B8328" s="17">
        <v>0.37351029149999998</v>
      </c>
      <c r="C8328" s="17">
        <v>0.30577103570000003</v>
      </c>
      <c r="D8328" s="17">
        <v>0.29114552570000002</v>
      </c>
      <c r="E8328" s="74">
        <v>0.27322542309999998</v>
      </c>
      <c r="F8328" s="74">
        <v>0.26761921830000002</v>
      </c>
      <c r="G8328" s="17">
        <v>0.29342362440000003</v>
      </c>
      <c r="J8328" s="74"/>
      <c r="K8328" s="73"/>
      <c r="L8328" s="73"/>
      <c r="M8328" s="73"/>
      <c r="N8328" s="73"/>
      <c r="O8328" s="69"/>
      <c r="P8328" s="69"/>
      <c r="Q8328" s="69"/>
      <c r="R8328" s="69"/>
      <c r="S8328" s="69"/>
      <c r="T8328" s="69"/>
      <c r="U8328" s="69"/>
      <c r="V8328" s="72"/>
      <c r="W8328" s="71"/>
      <c r="X8328" s="71"/>
    </row>
    <row r="8329" spans="1:24" ht="15.75" thickBot="1">
      <c r="A8329" s="3">
        <v>0.83209999999999995</v>
      </c>
      <c r="B8329" s="17">
        <v>0.37366490759999998</v>
      </c>
      <c r="C8329" s="17">
        <v>0.3059190537</v>
      </c>
      <c r="D8329" s="17">
        <v>0.29129209769999997</v>
      </c>
      <c r="E8329" s="74">
        <v>0.27334913129999999</v>
      </c>
      <c r="F8329" s="74">
        <v>0.26776335899999998</v>
      </c>
      <c r="G8329" s="17">
        <v>0.29355400450000002</v>
      </c>
      <c r="J8329" s="74"/>
      <c r="K8329" s="73"/>
      <c r="L8329" s="73"/>
      <c r="M8329" s="73"/>
      <c r="N8329" s="73"/>
      <c r="O8329" s="69"/>
      <c r="P8329" s="69"/>
      <c r="Q8329" s="69"/>
      <c r="R8329" s="69"/>
      <c r="S8329" s="69"/>
      <c r="T8329" s="69"/>
      <c r="U8329" s="69"/>
      <c r="V8329" s="72"/>
      <c r="W8329" s="71"/>
      <c r="X8329" s="71"/>
    </row>
    <row r="8330" spans="1:24" ht="15.75" thickBot="1">
      <c r="A8330" s="3">
        <v>0.83220000000000005</v>
      </c>
      <c r="B8330" s="17">
        <v>0.37381958310000002</v>
      </c>
      <c r="C8330" s="17">
        <v>0.30606713870000002</v>
      </c>
      <c r="D8330" s="17">
        <v>0.29143873850000002</v>
      </c>
      <c r="E8330" s="74">
        <v>0.27347290079999997</v>
      </c>
      <c r="F8330" s="74">
        <v>0.26790757120000003</v>
      </c>
      <c r="G8330" s="17">
        <v>0.2936844461</v>
      </c>
      <c r="J8330" s="74"/>
      <c r="K8330" s="73"/>
      <c r="L8330" s="73"/>
      <c r="M8330" s="73"/>
      <c r="N8330" s="73"/>
      <c r="O8330" s="69"/>
      <c r="P8330" s="69"/>
      <c r="Q8330" s="69"/>
      <c r="R8330" s="69"/>
      <c r="S8330" s="69"/>
      <c r="T8330" s="69"/>
      <c r="U8330" s="69"/>
      <c r="V8330" s="72"/>
      <c r="W8330" s="71"/>
      <c r="X8330" s="71"/>
    </row>
    <row r="8331" spans="1:24" ht="15.75" thickBot="1">
      <c r="A8331" s="3">
        <v>0.83230000000000004</v>
      </c>
      <c r="B8331" s="17">
        <v>0.37397431790000002</v>
      </c>
      <c r="C8331" s="17">
        <v>0.30621529079999998</v>
      </c>
      <c r="D8331" s="17">
        <v>0.29158544790000002</v>
      </c>
      <c r="E8331" s="74">
        <v>0.27359673159999998</v>
      </c>
      <c r="F8331" s="74">
        <v>0.26805185479999999</v>
      </c>
      <c r="G8331" s="17">
        <v>0.29381494930000002</v>
      </c>
      <c r="J8331" s="74"/>
      <c r="K8331" s="73"/>
      <c r="L8331" s="73"/>
      <c r="M8331" s="73"/>
      <c r="N8331" s="73"/>
      <c r="O8331" s="69"/>
      <c r="P8331" s="69"/>
      <c r="Q8331" s="69"/>
      <c r="R8331" s="69"/>
      <c r="S8331" s="69"/>
      <c r="T8331" s="69"/>
      <c r="U8331" s="69"/>
      <c r="V8331" s="72"/>
      <c r="W8331" s="71"/>
      <c r="X8331" s="71"/>
    </row>
    <row r="8332" spans="1:24" ht="15.75" thickBot="1">
      <c r="A8332" s="3">
        <v>0.83240000000000003</v>
      </c>
      <c r="B8332" s="17">
        <v>0.3741291122</v>
      </c>
      <c r="C8332" s="17">
        <v>0.30636351010000001</v>
      </c>
      <c r="D8332" s="17">
        <v>0.29173222630000001</v>
      </c>
      <c r="E8332" s="74">
        <v>0.27372062390000002</v>
      </c>
      <c r="F8332" s="74">
        <v>0.26819620999999999</v>
      </c>
      <c r="G8332" s="17">
        <v>0.29394551419999998</v>
      </c>
      <c r="J8332" s="74"/>
      <c r="K8332" s="73"/>
      <c r="L8332" s="73"/>
      <c r="M8332" s="73"/>
      <c r="N8332" s="73"/>
      <c r="O8332" s="69"/>
      <c r="P8332" s="69"/>
      <c r="Q8332" s="69"/>
      <c r="R8332" s="69"/>
      <c r="S8332" s="69"/>
      <c r="T8332" s="69"/>
      <c r="U8332" s="69"/>
      <c r="V8332" s="72"/>
      <c r="W8332" s="71"/>
      <c r="X8332" s="71"/>
    </row>
    <row r="8333" spans="1:24" ht="15.75" thickBot="1">
      <c r="A8333" s="3">
        <v>0.83250000000000002</v>
      </c>
      <c r="B8333" s="17">
        <v>0.37428396600000002</v>
      </c>
      <c r="C8333" s="17">
        <v>0.3065117966</v>
      </c>
      <c r="D8333" s="17">
        <v>0.29187907349999997</v>
      </c>
      <c r="E8333" s="74">
        <v>0.27384457769999998</v>
      </c>
      <c r="F8333" s="74">
        <v>0.26834063699999999</v>
      </c>
      <c r="G8333" s="17">
        <v>0.2940761408</v>
      </c>
      <c r="J8333" s="74"/>
      <c r="K8333" s="73"/>
      <c r="L8333" s="73"/>
      <c r="M8333" s="73"/>
      <c r="N8333" s="73"/>
      <c r="O8333" s="69"/>
      <c r="P8333" s="69"/>
      <c r="Q8333" s="69"/>
      <c r="R8333" s="69"/>
      <c r="S8333" s="69"/>
      <c r="T8333" s="69"/>
      <c r="U8333" s="69"/>
      <c r="V8333" s="72"/>
      <c r="W8333" s="71"/>
      <c r="X8333" s="71"/>
    </row>
    <row r="8334" spans="1:24" ht="15.75" thickBot="1">
      <c r="A8334" s="3">
        <v>0.83260000000000001</v>
      </c>
      <c r="B8334" s="17">
        <v>0.37443887930000003</v>
      </c>
      <c r="C8334" s="17">
        <v>0.30666015050000001</v>
      </c>
      <c r="D8334" s="17">
        <v>0.2920259898</v>
      </c>
      <c r="E8334" s="74">
        <v>0.27396859299999998</v>
      </c>
      <c r="F8334" s="74">
        <v>0.26848513559999998</v>
      </c>
      <c r="G8334" s="17">
        <v>0.29420682920000002</v>
      </c>
      <c r="J8334" s="74"/>
      <c r="K8334" s="73"/>
      <c r="L8334" s="73"/>
      <c r="M8334" s="73"/>
      <c r="N8334" s="73"/>
      <c r="O8334" s="69"/>
      <c r="P8334" s="69"/>
      <c r="Q8334" s="69"/>
      <c r="R8334" s="69"/>
      <c r="S8334" s="69"/>
      <c r="T8334" s="69"/>
      <c r="U8334" s="69"/>
      <c r="V8334" s="72"/>
      <c r="W8334" s="71"/>
      <c r="X8334" s="71"/>
    </row>
    <row r="8335" spans="1:24" ht="15.75" thickBot="1">
      <c r="A8335" s="3">
        <v>0.8327</v>
      </c>
      <c r="B8335" s="17">
        <v>0.37459385229999997</v>
      </c>
      <c r="C8335" s="17">
        <v>0.30680857169999998</v>
      </c>
      <c r="D8335" s="17">
        <v>0.29217297520000002</v>
      </c>
      <c r="E8335" s="74">
        <v>0.27409266999999998</v>
      </c>
      <c r="F8335" s="74">
        <v>0.26862970619999998</v>
      </c>
      <c r="G8335" s="17">
        <v>0.2943375795</v>
      </c>
      <c r="J8335" s="74"/>
      <c r="K8335" s="73"/>
      <c r="L8335" s="73"/>
      <c r="M8335" s="73"/>
      <c r="N8335" s="73"/>
      <c r="O8335" s="69"/>
      <c r="P8335" s="69"/>
      <c r="Q8335" s="69"/>
      <c r="R8335" s="69"/>
      <c r="S8335" s="69"/>
      <c r="T8335" s="69"/>
      <c r="U8335" s="69"/>
      <c r="V8335" s="72"/>
      <c r="W8335" s="71"/>
      <c r="X8335" s="71"/>
    </row>
    <row r="8336" spans="1:24" ht="15.75" thickBot="1">
      <c r="A8336" s="3">
        <v>0.83279999999999998</v>
      </c>
      <c r="B8336" s="17">
        <v>0.37474888499999998</v>
      </c>
      <c r="C8336" s="17">
        <v>0.30695706039999998</v>
      </c>
      <c r="D8336" s="17">
        <v>0.29232002979999999</v>
      </c>
      <c r="E8336" s="74">
        <v>0.27421680879999999</v>
      </c>
      <c r="F8336" s="74">
        <v>0.2687743487</v>
      </c>
      <c r="G8336" s="17">
        <v>0.29446839180000001</v>
      </c>
      <c r="J8336" s="74"/>
      <c r="K8336" s="73"/>
      <c r="L8336" s="73"/>
      <c r="M8336" s="73"/>
      <c r="N8336" s="73"/>
      <c r="O8336" s="69"/>
      <c r="P8336" s="69"/>
      <c r="Q8336" s="69"/>
      <c r="R8336" s="69"/>
      <c r="S8336" s="69"/>
      <c r="T8336" s="69"/>
      <c r="U8336" s="69"/>
      <c r="V8336" s="72"/>
      <c r="W8336" s="71"/>
      <c r="X8336" s="71"/>
    </row>
    <row r="8337" spans="1:24" ht="15.75" thickBot="1">
      <c r="A8337" s="3">
        <v>0.83289999999999997</v>
      </c>
      <c r="B8337" s="17">
        <v>0.37490397749999999</v>
      </c>
      <c r="C8337" s="17">
        <v>0.30710561669999997</v>
      </c>
      <c r="D8337" s="17">
        <v>0.29246715369999998</v>
      </c>
      <c r="E8337" s="74">
        <v>0.2743410094</v>
      </c>
      <c r="F8337" s="74">
        <v>0.26891906319999997</v>
      </c>
      <c r="G8337" s="17">
        <v>0.29459926619999999</v>
      </c>
      <c r="J8337" s="74"/>
      <c r="K8337" s="73"/>
      <c r="L8337" s="73"/>
      <c r="M8337" s="73"/>
      <c r="N8337" s="73"/>
      <c r="O8337" s="69"/>
      <c r="P8337" s="69"/>
      <c r="Q8337" s="69"/>
      <c r="R8337" s="69"/>
      <c r="S8337" s="69"/>
      <c r="T8337" s="69"/>
      <c r="U8337" s="69"/>
      <c r="V8337" s="72"/>
      <c r="W8337" s="71"/>
      <c r="X8337" s="71"/>
    </row>
    <row r="8338" spans="1:24" ht="15.75" thickBot="1">
      <c r="A8338" s="3">
        <v>0.83299999999999996</v>
      </c>
      <c r="B8338" s="17">
        <v>0.3750591298</v>
      </c>
      <c r="C8338" s="17">
        <v>0.30725424070000001</v>
      </c>
      <c r="D8338" s="17">
        <v>0.29261434689999999</v>
      </c>
      <c r="E8338" s="74">
        <v>0.27446527189999997</v>
      </c>
      <c r="F8338" s="74">
        <v>0.26906384979999998</v>
      </c>
      <c r="G8338" s="17">
        <v>0.2947302027</v>
      </c>
      <c r="J8338" s="74"/>
      <c r="K8338" s="73"/>
      <c r="L8338" s="73"/>
      <c r="M8338" s="73"/>
      <c r="N8338" s="73"/>
      <c r="O8338" s="69"/>
      <c r="P8338" s="69"/>
      <c r="Q8338" s="69"/>
      <c r="R8338" s="69"/>
      <c r="S8338" s="69"/>
      <c r="T8338" s="69"/>
      <c r="U8338" s="69"/>
      <c r="V8338" s="72"/>
      <c r="W8338" s="71"/>
      <c r="X8338" s="71"/>
    </row>
    <row r="8339" spans="1:24" ht="15.75" thickBot="1">
      <c r="A8339" s="3">
        <v>0.83309999999999995</v>
      </c>
      <c r="B8339" s="17">
        <v>0.37521434209999999</v>
      </c>
      <c r="C8339" s="17">
        <v>0.30740293229999999</v>
      </c>
      <c r="D8339" s="17">
        <v>0.29276160950000002</v>
      </c>
      <c r="E8339" s="74">
        <v>0.27458959630000002</v>
      </c>
      <c r="F8339" s="74">
        <v>0.26920870860000001</v>
      </c>
      <c r="G8339" s="17">
        <v>0.29486120139999999</v>
      </c>
      <c r="J8339" s="74"/>
      <c r="K8339" s="73"/>
      <c r="L8339" s="73"/>
      <c r="M8339" s="73"/>
      <c r="N8339" s="73"/>
      <c r="O8339" s="69"/>
      <c r="P8339" s="69"/>
      <c r="Q8339" s="69"/>
      <c r="R8339" s="69"/>
      <c r="S8339" s="69"/>
      <c r="T8339" s="69"/>
      <c r="U8339" s="69"/>
      <c r="V8339" s="72"/>
      <c r="W8339" s="71"/>
      <c r="X8339" s="71"/>
    </row>
    <row r="8340" spans="1:24" ht="15.75" thickBot="1">
      <c r="A8340" s="3">
        <v>0.83320000000000005</v>
      </c>
      <c r="B8340" s="17">
        <v>0.37536961429999999</v>
      </c>
      <c r="C8340" s="17">
        <v>0.30755169180000003</v>
      </c>
      <c r="D8340" s="17">
        <v>0.29290894169999998</v>
      </c>
      <c r="E8340" s="74">
        <v>0.27471398289999999</v>
      </c>
      <c r="F8340" s="74">
        <v>0.26935363969999998</v>
      </c>
      <c r="G8340" s="17">
        <v>0.29499226239999998</v>
      </c>
      <c r="J8340" s="74"/>
      <c r="K8340" s="73"/>
      <c r="L8340" s="73"/>
      <c r="M8340" s="73"/>
      <c r="N8340" s="73"/>
      <c r="O8340" s="69"/>
      <c r="P8340" s="69"/>
      <c r="Q8340" s="69"/>
      <c r="R8340" s="69"/>
      <c r="S8340" s="69"/>
      <c r="T8340" s="69"/>
      <c r="U8340" s="69"/>
      <c r="V8340" s="72"/>
      <c r="W8340" s="71"/>
      <c r="X8340" s="71"/>
    </row>
    <row r="8341" spans="1:24" ht="15.75" thickBot="1">
      <c r="A8341" s="3">
        <v>0.83330000000000004</v>
      </c>
      <c r="B8341" s="17">
        <v>0.37552494669999997</v>
      </c>
      <c r="C8341" s="17">
        <v>0.30770051920000002</v>
      </c>
      <c r="D8341" s="17">
        <v>0.29305634339999997</v>
      </c>
      <c r="E8341" s="74">
        <v>0.27483843149999998</v>
      </c>
      <c r="F8341" s="74">
        <v>0.2694986432</v>
      </c>
      <c r="G8341" s="17">
        <v>0.29512338580000003</v>
      </c>
      <c r="J8341" s="74"/>
      <c r="K8341" s="73"/>
      <c r="L8341" s="73"/>
      <c r="M8341" s="73"/>
      <c r="N8341" s="73"/>
      <c r="O8341" s="69"/>
      <c r="P8341" s="69"/>
      <c r="Q8341" s="69"/>
      <c r="R8341" s="69"/>
      <c r="S8341" s="69"/>
      <c r="T8341" s="69"/>
      <c r="U8341" s="69"/>
      <c r="V8341" s="72"/>
      <c r="W8341" s="71"/>
      <c r="X8341" s="71"/>
    </row>
    <row r="8342" spans="1:24" ht="15.75" thickBot="1">
      <c r="A8342" s="3">
        <v>0.83340000000000003</v>
      </c>
      <c r="B8342" s="17">
        <v>0.37568033909999998</v>
      </c>
      <c r="C8342" s="17">
        <v>0.30784941449999997</v>
      </c>
      <c r="D8342" s="17">
        <v>0.29320381490000003</v>
      </c>
      <c r="E8342" s="74">
        <v>0.27496294249999997</v>
      </c>
      <c r="F8342" s="74">
        <v>0.26964371920000002</v>
      </c>
      <c r="G8342" s="17">
        <v>0.29525457160000002</v>
      </c>
      <c r="J8342" s="74"/>
      <c r="K8342" s="73"/>
      <c r="L8342" s="73"/>
      <c r="M8342" s="73"/>
      <c r="N8342" s="73"/>
      <c r="O8342" s="69"/>
      <c r="P8342" s="69"/>
      <c r="Q8342" s="69"/>
      <c r="R8342" s="69"/>
      <c r="S8342" s="69"/>
      <c r="T8342" s="69"/>
      <c r="U8342" s="69"/>
      <c r="V8342" s="72"/>
      <c r="W8342" s="71"/>
      <c r="X8342" s="71"/>
    </row>
    <row r="8343" spans="1:24" ht="15.75" thickBot="1">
      <c r="A8343" s="3">
        <v>0.83350000000000002</v>
      </c>
      <c r="B8343" s="17">
        <v>0.37583579179999999</v>
      </c>
      <c r="C8343" s="17">
        <v>0.30799837790000001</v>
      </c>
      <c r="D8343" s="17">
        <v>0.29335135610000002</v>
      </c>
      <c r="E8343" s="74">
        <v>0.27508751570000001</v>
      </c>
      <c r="F8343" s="74">
        <v>0.26978886769999999</v>
      </c>
      <c r="G8343" s="17">
        <v>0.29538582000000002</v>
      </c>
      <c r="J8343" s="74"/>
      <c r="K8343" s="73"/>
      <c r="L8343" s="73"/>
      <c r="M8343" s="73"/>
      <c r="N8343" s="73"/>
      <c r="O8343" s="69"/>
      <c r="P8343" s="69"/>
      <c r="Q8343" s="69"/>
      <c r="R8343" s="69"/>
      <c r="S8343" s="69"/>
      <c r="T8343" s="69"/>
      <c r="U8343" s="69"/>
      <c r="V8343" s="72"/>
      <c r="W8343" s="71"/>
      <c r="X8343" s="71"/>
    </row>
    <row r="8344" spans="1:24" ht="15.75" thickBot="1">
      <c r="A8344" s="3">
        <v>0.83360000000000001</v>
      </c>
      <c r="B8344" s="17">
        <v>0.37599130479999998</v>
      </c>
      <c r="C8344" s="17">
        <v>0.30814740940000002</v>
      </c>
      <c r="D8344" s="17">
        <v>0.29349896720000002</v>
      </c>
      <c r="E8344" s="74">
        <v>0.27521215129999999</v>
      </c>
      <c r="F8344" s="74">
        <v>0.26993408880000003</v>
      </c>
      <c r="G8344" s="17">
        <v>0.29551713089999998</v>
      </c>
      <c r="J8344" s="74"/>
      <c r="K8344" s="73"/>
      <c r="L8344" s="73"/>
      <c r="M8344" s="73"/>
      <c r="N8344" s="73"/>
      <c r="O8344" s="69"/>
      <c r="P8344" s="69"/>
      <c r="Q8344" s="69"/>
      <c r="R8344" s="69"/>
      <c r="S8344" s="69"/>
      <c r="T8344" s="69"/>
      <c r="U8344" s="69"/>
      <c r="V8344" s="72"/>
      <c r="W8344" s="71"/>
      <c r="X8344" s="71"/>
    </row>
    <row r="8345" spans="1:24" ht="15.75" thickBot="1">
      <c r="A8345" s="3">
        <v>0.8337</v>
      </c>
      <c r="B8345" s="17">
        <v>0.37614687810000003</v>
      </c>
      <c r="C8345" s="17">
        <v>0.3082965091</v>
      </c>
      <c r="D8345" s="17">
        <v>0.29364664820000003</v>
      </c>
      <c r="E8345" s="74">
        <v>0.27533684930000002</v>
      </c>
      <c r="F8345" s="74">
        <v>0.27007938269999998</v>
      </c>
      <c r="G8345" s="17">
        <v>0.29564850459999997</v>
      </c>
      <c r="J8345" s="74"/>
      <c r="K8345" s="73"/>
      <c r="L8345" s="73"/>
      <c r="M8345" s="73"/>
      <c r="N8345" s="73"/>
      <c r="O8345" s="69"/>
      <c r="P8345" s="69"/>
      <c r="Q8345" s="69"/>
      <c r="R8345" s="69"/>
      <c r="S8345" s="69"/>
      <c r="T8345" s="69"/>
      <c r="U8345" s="69"/>
      <c r="V8345" s="72"/>
      <c r="W8345" s="71"/>
      <c r="X8345" s="71"/>
    </row>
    <row r="8346" spans="1:24" ht="15.75" thickBot="1">
      <c r="A8346" s="3">
        <v>0.83379999999999999</v>
      </c>
      <c r="B8346" s="17">
        <v>0.37630251180000002</v>
      </c>
      <c r="C8346" s="17">
        <v>0.30844567719999999</v>
      </c>
      <c r="D8346" s="17">
        <v>0.2937943992</v>
      </c>
      <c r="E8346" s="74">
        <v>0.27546161000000002</v>
      </c>
      <c r="F8346" s="74">
        <v>0.27022474940000002</v>
      </c>
      <c r="G8346" s="17">
        <v>0.2957799411</v>
      </c>
      <c r="J8346" s="74"/>
      <c r="K8346" s="73"/>
      <c r="L8346" s="73"/>
      <c r="M8346" s="73"/>
      <c r="N8346" s="73"/>
      <c r="O8346" s="69"/>
      <c r="P8346" s="69"/>
      <c r="Q8346" s="69"/>
      <c r="R8346" s="69"/>
      <c r="S8346" s="69"/>
      <c r="T8346" s="69"/>
      <c r="U8346" s="69"/>
      <c r="V8346" s="72"/>
      <c r="W8346" s="71"/>
      <c r="X8346" s="71"/>
    </row>
    <row r="8347" spans="1:24" ht="15.75" thickBot="1">
      <c r="A8347" s="3">
        <v>0.83389999999999997</v>
      </c>
      <c r="B8347" s="17">
        <v>0.37645820610000003</v>
      </c>
      <c r="C8347" s="17">
        <v>0.30859491360000002</v>
      </c>
      <c r="D8347" s="17">
        <v>0.2939422203</v>
      </c>
      <c r="E8347" s="74">
        <v>0.27558643319999998</v>
      </c>
      <c r="F8347" s="74">
        <v>0.27037018889999997</v>
      </c>
      <c r="G8347" s="17">
        <v>0.2959114404</v>
      </c>
      <c r="J8347" s="74"/>
      <c r="K8347" s="73"/>
      <c r="L8347" s="73"/>
      <c r="M8347" s="73"/>
      <c r="N8347" s="73"/>
      <c r="O8347" s="69"/>
      <c r="P8347" s="69"/>
      <c r="Q8347" s="69"/>
      <c r="R8347" s="69"/>
      <c r="S8347" s="69"/>
      <c r="T8347" s="69"/>
      <c r="U8347" s="69"/>
      <c r="V8347" s="72"/>
      <c r="W8347" s="71"/>
      <c r="X8347" s="71"/>
    </row>
    <row r="8348" spans="1:24" ht="15.75" thickBot="1">
      <c r="A8348" s="3">
        <v>0.83399999999999996</v>
      </c>
      <c r="B8348" s="17">
        <v>0.37661396089999999</v>
      </c>
      <c r="C8348" s="17">
        <v>0.3087442185</v>
      </c>
      <c r="D8348" s="17">
        <v>0.29409011159999998</v>
      </c>
      <c r="E8348" s="74">
        <v>0.27571131920000003</v>
      </c>
      <c r="F8348" s="74">
        <v>0.27051570149999998</v>
      </c>
      <c r="G8348" s="17">
        <v>0.29604300259999999</v>
      </c>
      <c r="J8348" s="74"/>
      <c r="K8348" s="73"/>
      <c r="L8348" s="73"/>
      <c r="M8348" s="73"/>
      <c r="N8348" s="73"/>
      <c r="O8348" s="69"/>
      <c r="P8348" s="69"/>
      <c r="Q8348" s="69"/>
      <c r="R8348" s="69"/>
      <c r="S8348" s="69"/>
      <c r="T8348" s="69"/>
      <c r="U8348" s="69"/>
      <c r="V8348" s="72"/>
      <c r="W8348" s="71"/>
      <c r="X8348" s="71"/>
    </row>
    <row r="8349" spans="1:24" ht="15.75" thickBot="1">
      <c r="A8349" s="3">
        <v>0.83409999999999995</v>
      </c>
      <c r="B8349" s="17">
        <v>0.37676977639999998</v>
      </c>
      <c r="C8349" s="17">
        <v>0.30889359189999999</v>
      </c>
      <c r="D8349" s="17">
        <v>0.29423807320000001</v>
      </c>
      <c r="E8349" s="74">
        <v>0.275836268</v>
      </c>
      <c r="F8349" s="74">
        <v>0.27066128709999998</v>
      </c>
      <c r="G8349" s="17">
        <v>0.29617462789999999</v>
      </c>
      <c r="J8349" s="74"/>
      <c r="K8349" s="73"/>
      <c r="L8349" s="73"/>
      <c r="M8349" s="73"/>
      <c r="N8349" s="73"/>
      <c r="O8349" s="69"/>
      <c r="P8349" s="69"/>
      <c r="Q8349" s="69"/>
      <c r="R8349" s="69"/>
      <c r="S8349" s="69"/>
      <c r="T8349" s="69"/>
      <c r="U8349" s="69"/>
      <c r="V8349" s="72"/>
      <c r="W8349" s="71"/>
      <c r="X8349" s="71"/>
    </row>
    <row r="8350" spans="1:24" ht="15.75" thickBot="1">
      <c r="A8350" s="3">
        <v>0.83420000000000005</v>
      </c>
      <c r="B8350" s="17">
        <v>0.37692565249999999</v>
      </c>
      <c r="C8350" s="17">
        <v>0.30904303389999999</v>
      </c>
      <c r="D8350" s="17">
        <v>0.29438610520000003</v>
      </c>
      <c r="E8350" s="74">
        <v>0.2759612796</v>
      </c>
      <c r="F8350" s="74">
        <v>0.27080694589999998</v>
      </c>
      <c r="G8350" s="17">
        <v>0.29630631619999998</v>
      </c>
      <c r="J8350" s="74"/>
      <c r="K8350" s="73"/>
      <c r="L8350" s="73"/>
      <c r="M8350" s="73"/>
      <c r="N8350" s="73"/>
      <c r="O8350" s="69"/>
      <c r="P8350" s="69"/>
      <c r="Q8350" s="69"/>
      <c r="R8350" s="69"/>
      <c r="S8350" s="69"/>
      <c r="T8350" s="69"/>
      <c r="U8350" s="69"/>
      <c r="V8350" s="72"/>
      <c r="W8350" s="71"/>
      <c r="X8350" s="71"/>
    </row>
    <row r="8351" spans="1:24" ht="15.75" thickBot="1">
      <c r="A8351" s="3">
        <v>0.83430000000000004</v>
      </c>
      <c r="B8351" s="17">
        <v>0.37708158949999998</v>
      </c>
      <c r="C8351" s="17">
        <v>0.30919254470000002</v>
      </c>
      <c r="D8351" s="17">
        <v>0.29453420759999999</v>
      </c>
      <c r="E8351" s="74">
        <v>0.27608635419999999</v>
      </c>
      <c r="F8351" s="74">
        <v>0.270952678</v>
      </c>
      <c r="G8351" s="17">
        <v>0.29643806779999998</v>
      </c>
      <c r="J8351" s="74"/>
      <c r="K8351" s="73"/>
      <c r="L8351" s="73"/>
      <c r="M8351" s="73"/>
      <c r="N8351" s="73"/>
      <c r="O8351" s="69"/>
      <c r="P8351" s="69"/>
      <c r="Q8351" s="69"/>
      <c r="R8351" s="69"/>
      <c r="S8351" s="69"/>
      <c r="T8351" s="69"/>
      <c r="U8351" s="69"/>
      <c r="V8351" s="72"/>
      <c r="W8351" s="71"/>
      <c r="X8351" s="71"/>
    </row>
    <row r="8352" spans="1:24" ht="15.75" thickBot="1">
      <c r="A8352" s="3">
        <v>0.83440000000000003</v>
      </c>
      <c r="B8352" s="17">
        <v>0.37723758730000001</v>
      </c>
      <c r="C8352" s="17">
        <v>0.30934212420000001</v>
      </c>
      <c r="D8352" s="17">
        <v>0.29468238050000001</v>
      </c>
      <c r="E8352" s="74">
        <v>0.27621149189999999</v>
      </c>
      <c r="F8352" s="74">
        <v>0.27109848339999998</v>
      </c>
      <c r="G8352" s="17">
        <v>0.29656988249999999</v>
      </c>
      <c r="J8352" s="74"/>
      <c r="K8352" s="73"/>
      <c r="L8352" s="73"/>
      <c r="M8352" s="73"/>
      <c r="N8352" s="73"/>
      <c r="O8352" s="69"/>
      <c r="P8352" s="69"/>
      <c r="Q8352" s="69"/>
      <c r="R8352" s="69"/>
      <c r="S8352" s="69"/>
      <c r="T8352" s="69"/>
      <c r="U8352" s="69"/>
      <c r="V8352" s="72"/>
      <c r="W8352" s="71"/>
      <c r="X8352" s="71"/>
    </row>
    <row r="8353" spans="1:24" ht="15.75" thickBot="1">
      <c r="A8353" s="3">
        <v>0.83450000000000002</v>
      </c>
      <c r="B8353" s="17">
        <v>0.37739364609999998</v>
      </c>
      <c r="C8353" s="17">
        <v>0.3094917727</v>
      </c>
      <c r="D8353" s="17">
        <v>0.29483062399999999</v>
      </c>
      <c r="E8353" s="74">
        <v>0.27633669259999999</v>
      </c>
      <c r="F8353" s="74">
        <v>0.27124436219999998</v>
      </c>
      <c r="G8353" s="17">
        <v>0.29670176069999998</v>
      </c>
      <c r="J8353" s="74"/>
      <c r="K8353" s="73"/>
      <c r="L8353" s="73"/>
      <c r="M8353" s="73"/>
      <c r="N8353" s="73"/>
      <c r="O8353" s="69"/>
      <c r="P8353" s="69"/>
      <c r="Q8353" s="69"/>
      <c r="R8353" s="69"/>
      <c r="S8353" s="69"/>
      <c r="T8353" s="69"/>
      <c r="U8353" s="69"/>
      <c r="V8353" s="72"/>
      <c r="W8353" s="71"/>
      <c r="X8353" s="71"/>
    </row>
    <row r="8354" spans="1:24" ht="15.75" thickBot="1">
      <c r="A8354" s="3">
        <v>0.83460000000000001</v>
      </c>
      <c r="B8354" s="17">
        <v>0.3775497659</v>
      </c>
      <c r="C8354" s="17">
        <v>0.30964149000000002</v>
      </c>
      <c r="D8354" s="17">
        <v>0.29497893829999999</v>
      </c>
      <c r="E8354" s="74">
        <v>0.2764619566</v>
      </c>
      <c r="F8354" s="74">
        <v>0.27139031460000002</v>
      </c>
      <c r="G8354" s="17">
        <v>0.29683370219999999</v>
      </c>
      <c r="J8354" s="74"/>
      <c r="K8354" s="73"/>
      <c r="L8354" s="73"/>
      <c r="M8354" s="73"/>
      <c r="N8354" s="73"/>
      <c r="O8354" s="69"/>
      <c r="P8354" s="69"/>
      <c r="Q8354" s="69"/>
      <c r="R8354" s="69"/>
      <c r="S8354" s="69"/>
      <c r="T8354" s="69"/>
      <c r="U8354" s="69"/>
      <c r="V8354" s="72"/>
      <c r="W8354" s="71"/>
      <c r="X8354" s="71"/>
    </row>
    <row r="8355" spans="1:24" ht="15.75" thickBot="1">
      <c r="A8355" s="3">
        <v>0.8347</v>
      </c>
      <c r="B8355" s="17">
        <v>0.37770594670000002</v>
      </c>
      <c r="C8355" s="17">
        <v>0.30979127649999999</v>
      </c>
      <c r="D8355" s="17">
        <v>0.29512732330000002</v>
      </c>
      <c r="E8355" s="74">
        <v>0.27658728389999998</v>
      </c>
      <c r="F8355" s="74">
        <v>0.27153634049999997</v>
      </c>
      <c r="G8355" s="17">
        <v>0.29696570729999999</v>
      </c>
      <c r="J8355" s="74"/>
      <c r="K8355" s="73"/>
      <c r="L8355" s="73"/>
      <c r="M8355" s="73"/>
      <c r="N8355" s="73"/>
      <c r="O8355" s="69"/>
      <c r="P8355" s="69"/>
      <c r="Q8355" s="69"/>
      <c r="R8355" s="69"/>
      <c r="S8355" s="69"/>
      <c r="T8355" s="69"/>
      <c r="U8355" s="69"/>
      <c r="V8355" s="72"/>
      <c r="W8355" s="71"/>
      <c r="X8355" s="71"/>
    </row>
    <row r="8356" spans="1:24" ht="15.75" thickBot="1">
      <c r="A8356" s="3">
        <v>0.83479999999999999</v>
      </c>
      <c r="B8356" s="17">
        <v>0.37786218869999999</v>
      </c>
      <c r="C8356" s="17">
        <v>0.30994113200000001</v>
      </c>
      <c r="D8356" s="17">
        <v>0.29527577919999998</v>
      </c>
      <c r="E8356" s="74">
        <v>0.27671267449999998</v>
      </c>
      <c r="F8356" s="74">
        <v>0.27168244019999999</v>
      </c>
      <c r="G8356" s="17">
        <v>0.29709777590000003</v>
      </c>
      <c r="J8356" s="74"/>
      <c r="K8356" s="73"/>
      <c r="L8356" s="73"/>
      <c r="M8356" s="73"/>
      <c r="N8356" s="73"/>
      <c r="O8356" s="69"/>
      <c r="P8356" s="69"/>
      <c r="Q8356" s="69"/>
      <c r="R8356" s="69"/>
      <c r="S8356" s="69"/>
      <c r="T8356" s="69"/>
      <c r="U8356" s="69"/>
      <c r="V8356" s="72"/>
      <c r="W8356" s="71"/>
      <c r="X8356" s="71"/>
    </row>
    <row r="8357" spans="1:24" ht="15.75" thickBot="1">
      <c r="A8357" s="3">
        <v>0.83489999999999998</v>
      </c>
      <c r="B8357" s="17">
        <v>0.37801849189999998</v>
      </c>
      <c r="C8357" s="17">
        <v>0.31009105679999999</v>
      </c>
      <c r="D8357" s="17">
        <v>0.29542430600000003</v>
      </c>
      <c r="E8357" s="74">
        <v>0.27683812860000001</v>
      </c>
      <c r="F8357" s="74">
        <v>0.27182861359999999</v>
      </c>
      <c r="G8357" s="17">
        <v>0.2972299082</v>
      </c>
      <c r="J8357" s="74"/>
      <c r="K8357" s="73"/>
      <c r="L8357" s="73"/>
      <c r="M8357" s="73"/>
      <c r="N8357" s="73"/>
      <c r="O8357" s="69"/>
      <c r="P8357" s="69"/>
      <c r="Q8357" s="69"/>
      <c r="R8357" s="69"/>
      <c r="S8357" s="69"/>
      <c r="T8357" s="69"/>
      <c r="U8357" s="69"/>
      <c r="V8357" s="72"/>
      <c r="W8357" s="71"/>
      <c r="X8357" s="71"/>
    </row>
    <row r="8358" spans="1:24" ht="15.75" thickBot="1">
      <c r="A8358" s="3">
        <v>0.83499999999999996</v>
      </c>
      <c r="B8358" s="17">
        <v>0.37817485639999998</v>
      </c>
      <c r="C8358" s="17">
        <v>0.31024105079999997</v>
      </c>
      <c r="D8358" s="17">
        <v>0.29557290390000002</v>
      </c>
      <c r="E8358" s="74">
        <v>0.27696364620000002</v>
      </c>
      <c r="F8358" s="74">
        <v>0.2719748609</v>
      </c>
      <c r="G8358" s="17">
        <v>0.29736210419999998</v>
      </c>
      <c r="J8358" s="74"/>
      <c r="K8358" s="73"/>
      <c r="L8358" s="73"/>
      <c r="M8358" s="73"/>
      <c r="N8358" s="73"/>
      <c r="O8358" s="69"/>
      <c r="P8358" s="69"/>
      <c r="Q8358" s="69"/>
      <c r="R8358" s="69"/>
      <c r="S8358" s="69"/>
      <c r="T8358" s="69"/>
      <c r="U8358" s="69"/>
      <c r="V8358" s="72"/>
      <c r="W8358" s="71"/>
      <c r="X8358" s="71"/>
    </row>
    <row r="8359" spans="1:24" ht="15.75" thickBot="1">
      <c r="A8359" s="3">
        <v>0.83509999999999995</v>
      </c>
      <c r="B8359" s="17">
        <v>0.37833128230000002</v>
      </c>
      <c r="C8359" s="17">
        <v>0.31039111429999999</v>
      </c>
      <c r="D8359" s="17">
        <v>0.29572157300000002</v>
      </c>
      <c r="E8359" s="74">
        <v>0.27708922749999998</v>
      </c>
      <c r="F8359" s="74">
        <v>0.27212118219999998</v>
      </c>
      <c r="G8359" s="17">
        <v>0.29749436410000002</v>
      </c>
      <c r="J8359" s="74"/>
      <c r="K8359" s="73"/>
      <c r="L8359" s="73"/>
      <c r="M8359" s="73"/>
      <c r="N8359" s="73"/>
      <c r="O8359" s="69"/>
      <c r="P8359" s="69"/>
      <c r="Q8359" s="69"/>
      <c r="R8359" s="69"/>
      <c r="S8359" s="69"/>
      <c r="T8359" s="69"/>
      <c r="U8359" s="69"/>
      <c r="V8359" s="72"/>
      <c r="W8359" s="71"/>
      <c r="X8359" s="71"/>
    </row>
    <row r="8360" spans="1:24" ht="15.75" thickBot="1">
      <c r="A8360" s="3">
        <v>0.83520000000000005</v>
      </c>
      <c r="B8360" s="17">
        <v>0.37848776969999998</v>
      </c>
      <c r="C8360" s="17">
        <v>0.31054124709999997</v>
      </c>
      <c r="D8360" s="17">
        <v>0.29587031320000001</v>
      </c>
      <c r="E8360" s="74">
        <v>0.27721487239999998</v>
      </c>
      <c r="F8360" s="74">
        <v>0.27226757759999998</v>
      </c>
      <c r="G8360" s="17">
        <v>0.29762668790000002</v>
      </c>
      <c r="J8360" s="74"/>
      <c r="K8360" s="73"/>
      <c r="L8360" s="73"/>
      <c r="M8360" s="73"/>
      <c r="N8360" s="73"/>
      <c r="O8360" s="69"/>
      <c r="P8360" s="69"/>
      <c r="Q8360" s="69"/>
      <c r="R8360" s="69"/>
      <c r="S8360" s="69"/>
      <c r="T8360" s="69"/>
      <c r="U8360" s="69"/>
      <c r="V8360" s="72"/>
      <c r="W8360" s="71"/>
      <c r="X8360" s="71"/>
    </row>
    <row r="8361" spans="1:24" ht="15.75" thickBot="1">
      <c r="A8361" s="3">
        <v>0.83530000000000004</v>
      </c>
      <c r="B8361" s="17">
        <v>0.37864431850000002</v>
      </c>
      <c r="C8361" s="17">
        <v>0.3106914496</v>
      </c>
      <c r="D8361" s="17">
        <v>0.29601912470000002</v>
      </c>
      <c r="E8361" s="74">
        <v>0.27734058119999999</v>
      </c>
      <c r="F8361" s="74">
        <v>0.2724140471</v>
      </c>
      <c r="G8361" s="17">
        <v>0.29775907569999999</v>
      </c>
      <c r="J8361" s="74"/>
      <c r="K8361" s="73"/>
      <c r="L8361" s="73"/>
      <c r="M8361" s="73"/>
      <c r="N8361" s="73"/>
      <c r="O8361" s="69"/>
      <c r="P8361" s="69"/>
      <c r="Q8361" s="69"/>
      <c r="R8361" s="69"/>
      <c r="S8361" s="69"/>
      <c r="T8361" s="69"/>
      <c r="U8361" s="69"/>
      <c r="V8361" s="72"/>
      <c r="W8361" s="71"/>
      <c r="X8361" s="71"/>
    </row>
    <row r="8362" spans="1:24" ht="15.75" thickBot="1">
      <c r="A8362" s="3">
        <v>0.83540000000000003</v>
      </c>
      <c r="B8362" s="17">
        <v>0.37880092900000001</v>
      </c>
      <c r="C8362" s="17">
        <v>0.31084172160000001</v>
      </c>
      <c r="D8362" s="17">
        <v>0.29616800770000001</v>
      </c>
      <c r="E8362" s="74">
        <v>0.27746635380000001</v>
      </c>
      <c r="F8362" s="74">
        <v>0.2725605908</v>
      </c>
      <c r="G8362" s="17">
        <v>0.29789152759999998</v>
      </c>
      <c r="J8362" s="74"/>
      <c r="K8362" s="73"/>
      <c r="L8362" s="73"/>
      <c r="M8362" s="73"/>
      <c r="N8362" s="73"/>
      <c r="O8362" s="69"/>
      <c r="P8362" s="69"/>
      <c r="Q8362" s="69"/>
      <c r="R8362" s="69"/>
      <c r="S8362" s="69"/>
      <c r="T8362" s="69"/>
      <c r="U8362" s="69"/>
      <c r="V8362" s="72"/>
      <c r="W8362" s="71"/>
      <c r="X8362" s="71"/>
    </row>
    <row r="8363" spans="1:24" ht="15.75" thickBot="1">
      <c r="A8363" s="3">
        <v>0.83550000000000002</v>
      </c>
      <c r="B8363" s="17">
        <v>0.37895760109999999</v>
      </c>
      <c r="C8363" s="17">
        <v>0.31099206340000002</v>
      </c>
      <c r="D8363" s="17">
        <v>0.29631696210000003</v>
      </c>
      <c r="E8363" s="74">
        <v>0.27759219039999999</v>
      </c>
      <c r="F8363" s="74">
        <v>0.2727072089</v>
      </c>
      <c r="G8363" s="17">
        <v>0.29802404360000001</v>
      </c>
      <c r="J8363" s="74"/>
      <c r="K8363" s="73"/>
      <c r="L8363" s="73"/>
      <c r="M8363" s="73"/>
      <c r="N8363" s="73"/>
      <c r="O8363" s="69"/>
      <c r="P8363" s="69"/>
      <c r="Q8363" s="69"/>
      <c r="R8363" s="69"/>
      <c r="S8363" s="69"/>
      <c r="T8363" s="69"/>
      <c r="U8363" s="69"/>
      <c r="V8363" s="72"/>
      <c r="W8363" s="71"/>
      <c r="X8363" s="71"/>
    </row>
    <row r="8364" spans="1:24" ht="15.75" thickBot="1">
      <c r="A8364" s="3">
        <v>0.83560000000000001</v>
      </c>
      <c r="B8364" s="17">
        <v>0.37911433500000002</v>
      </c>
      <c r="C8364" s="17">
        <v>0.31114247499999997</v>
      </c>
      <c r="D8364" s="17">
        <v>0.29646598800000001</v>
      </c>
      <c r="E8364" s="74">
        <v>0.277718091</v>
      </c>
      <c r="F8364" s="74">
        <v>0.27285390129999998</v>
      </c>
      <c r="G8364" s="17">
        <v>0.29815662380000002</v>
      </c>
      <c r="J8364" s="74"/>
      <c r="K8364" s="73"/>
      <c r="L8364" s="73"/>
      <c r="M8364" s="73"/>
      <c r="N8364" s="73"/>
      <c r="O8364" s="69"/>
      <c r="P8364" s="69"/>
      <c r="Q8364" s="69"/>
      <c r="R8364" s="69"/>
      <c r="S8364" s="69"/>
      <c r="T8364" s="69"/>
      <c r="U8364" s="69"/>
      <c r="V8364" s="72"/>
      <c r="W8364" s="71"/>
      <c r="X8364" s="71"/>
    </row>
    <row r="8365" spans="1:24" ht="15.75" thickBot="1">
      <c r="A8365" s="3">
        <v>0.8357</v>
      </c>
      <c r="B8365" s="17">
        <v>0.37927113060000001</v>
      </c>
      <c r="C8365" s="17">
        <v>0.31129295639999999</v>
      </c>
      <c r="D8365" s="17">
        <v>0.2966150857</v>
      </c>
      <c r="E8365" s="74">
        <v>0.27784405569999998</v>
      </c>
      <c r="F8365" s="74">
        <v>0.27300066830000003</v>
      </c>
      <c r="G8365" s="17">
        <v>0.29828926839999997</v>
      </c>
      <c r="J8365" s="74"/>
      <c r="K8365" s="73"/>
      <c r="L8365" s="73"/>
      <c r="M8365" s="73"/>
      <c r="N8365" s="73"/>
      <c r="O8365" s="69"/>
      <c r="P8365" s="69"/>
      <c r="Q8365" s="69"/>
      <c r="R8365" s="69"/>
      <c r="S8365" s="69"/>
      <c r="T8365" s="69"/>
      <c r="U8365" s="69"/>
      <c r="V8365" s="72"/>
      <c r="W8365" s="71"/>
      <c r="X8365" s="71"/>
    </row>
    <row r="8366" spans="1:24" ht="15.75" thickBot="1">
      <c r="A8366" s="3">
        <v>0.83579999999999999</v>
      </c>
      <c r="B8366" s="17">
        <v>0.37942798820000001</v>
      </c>
      <c r="C8366" s="17">
        <v>0.31144350790000003</v>
      </c>
      <c r="D8366" s="17">
        <v>0.29676425499999998</v>
      </c>
      <c r="E8366" s="74">
        <v>0.27797008470000001</v>
      </c>
      <c r="F8366" s="74">
        <v>0.27314750989999997</v>
      </c>
      <c r="G8366" s="17">
        <v>0.29842197739999998</v>
      </c>
      <c r="J8366" s="74"/>
      <c r="K8366" s="73"/>
      <c r="L8366" s="73"/>
      <c r="M8366" s="73"/>
      <c r="N8366" s="73"/>
      <c r="O8366" s="69"/>
      <c r="P8366" s="69"/>
      <c r="Q8366" s="69"/>
      <c r="R8366" s="69"/>
      <c r="S8366" s="69"/>
      <c r="T8366" s="69"/>
      <c r="U8366" s="69"/>
      <c r="V8366" s="72"/>
      <c r="W8366" s="71"/>
      <c r="X8366" s="71"/>
    </row>
    <row r="8367" spans="1:24" ht="15.75" thickBot="1">
      <c r="A8367" s="3">
        <v>0.83589999999999998</v>
      </c>
      <c r="B8367" s="17">
        <v>0.37958490769999997</v>
      </c>
      <c r="C8367" s="17">
        <v>0.31159412939999998</v>
      </c>
      <c r="D8367" s="17">
        <v>0.29691349620000002</v>
      </c>
      <c r="E8367" s="74">
        <v>0.27809617790000002</v>
      </c>
      <c r="F8367" s="74">
        <v>0.2732944262</v>
      </c>
      <c r="G8367" s="17">
        <v>0.2985547509</v>
      </c>
      <c r="J8367" s="74"/>
      <c r="K8367" s="73"/>
      <c r="L8367" s="73"/>
      <c r="M8367" s="73"/>
      <c r="N8367" s="73"/>
      <c r="O8367" s="69"/>
      <c r="P8367" s="69"/>
      <c r="Q8367" s="69"/>
      <c r="R8367" s="69"/>
      <c r="S8367" s="69"/>
      <c r="T8367" s="69"/>
      <c r="U8367" s="69"/>
      <c r="V8367" s="72"/>
      <c r="W8367" s="71"/>
      <c r="X8367" s="71"/>
    </row>
    <row r="8368" spans="1:24" ht="15.75" thickBot="1">
      <c r="A8368" s="3">
        <v>0.83599999999999997</v>
      </c>
      <c r="B8368" s="17">
        <v>0.37974188930000002</v>
      </c>
      <c r="C8368" s="17">
        <v>0.31174482100000001</v>
      </c>
      <c r="D8368" s="17">
        <v>0.29706280930000001</v>
      </c>
      <c r="E8368" s="74">
        <v>0.27822233549999997</v>
      </c>
      <c r="F8368" s="74">
        <v>0.27344141729999999</v>
      </c>
      <c r="G8368" s="17">
        <v>0.29868758899999998</v>
      </c>
      <c r="J8368" s="74"/>
      <c r="K8368" s="73"/>
      <c r="L8368" s="73"/>
      <c r="M8368" s="73"/>
      <c r="N8368" s="73"/>
      <c r="O8368" s="69"/>
      <c r="P8368" s="69"/>
      <c r="Q8368" s="69"/>
      <c r="R8368" s="69"/>
      <c r="S8368" s="69"/>
      <c r="T8368" s="69"/>
      <c r="U8368" s="69"/>
      <c r="V8368" s="72"/>
      <c r="W8368" s="71"/>
      <c r="X8368" s="71"/>
    </row>
    <row r="8369" spans="1:24" ht="15.75" thickBot="1">
      <c r="A8369" s="3">
        <v>0.83609999999999995</v>
      </c>
      <c r="B8369" s="17">
        <v>0.37989893299999999</v>
      </c>
      <c r="C8369" s="17">
        <v>0.31189558280000002</v>
      </c>
      <c r="D8369" s="17">
        <v>0.29721219430000001</v>
      </c>
      <c r="E8369" s="74">
        <v>0.27834855759999999</v>
      </c>
      <c r="F8369" s="74">
        <v>0.27358848320000001</v>
      </c>
      <c r="G8369" s="17">
        <v>0.29882049170000002</v>
      </c>
      <c r="J8369" s="74"/>
      <c r="K8369" s="73"/>
      <c r="L8369" s="73"/>
      <c r="M8369" s="73"/>
      <c r="N8369" s="73"/>
      <c r="O8369" s="69"/>
      <c r="P8369" s="69"/>
      <c r="Q8369" s="69"/>
      <c r="R8369" s="69"/>
      <c r="S8369" s="69"/>
      <c r="T8369" s="69"/>
      <c r="U8369" s="69"/>
      <c r="V8369" s="72"/>
      <c r="W8369" s="71"/>
      <c r="X8369" s="71"/>
    </row>
    <row r="8370" spans="1:24" ht="15.75" thickBot="1">
      <c r="A8370" s="3">
        <v>0.83620000000000005</v>
      </c>
      <c r="B8370" s="17">
        <v>0.3800560389</v>
      </c>
      <c r="C8370" s="17">
        <v>0.31204641500000002</v>
      </c>
      <c r="D8370" s="17">
        <v>0.29736165149999999</v>
      </c>
      <c r="E8370" s="74">
        <v>0.27847484420000002</v>
      </c>
      <c r="F8370" s="74">
        <v>0.27373562410000002</v>
      </c>
      <c r="G8370" s="17">
        <v>0.29895345919999999</v>
      </c>
      <c r="J8370" s="74"/>
      <c r="K8370" s="73"/>
      <c r="L8370" s="73"/>
      <c r="M8370" s="73"/>
      <c r="N8370" s="73"/>
      <c r="O8370" s="69"/>
      <c r="P8370" s="69"/>
      <c r="Q8370" s="69"/>
      <c r="R8370" s="69"/>
      <c r="S8370" s="69"/>
      <c r="T8370" s="69"/>
      <c r="U8370" s="69"/>
      <c r="V8370" s="72"/>
      <c r="W8370" s="71"/>
      <c r="X8370" s="71"/>
    </row>
    <row r="8371" spans="1:24" ht="15.75" thickBot="1">
      <c r="A8371" s="3">
        <v>0.83630000000000004</v>
      </c>
      <c r="B8371" s="17">
        <v>0.380213207</v>
      </c>
      <c r="C8371" s="17">
        <v>0.31219731750000002</v>
      </c>
      <c r="D8371" s="17">
        <v>0.29751118090000001</v>
      </c>
      <c r="E8371" s="74">
        <v>0.27860119550000001</v>
      </c>
      <c r="F8371" s="74">
        <v>0.27388284010000002</v>
      </c>
      <c r="G8371" s="17">
        <v>0.29908649139999999</v>
      </c>
      <c r="J8371" s="74"/>
      <c r="K8371" s="73"/>
      <c r="L8371" s="73"/>
      <c r="M8371" s="73"/>
      <c r="N8371" s="73"/>
      <c r="O8371" s="69"/>
      <c r="P8371" s="69"/>
      <c r="Q8371" s="69"/>
      <c r="R8371" s="69"/>
      <c r="S8371" s="69"/>
      <c r="T8371" s="69"/>
      <c r="U8371" s="69"/>
      <c r="V8371" s="72"/>
      <c r="W8371" s="71"/>
      <c r="X8371" s="71"/>
    </row>
    <row r="8372" spans="1:24" ht="15.75" thickBot="1">
      <c r="A8372" s="3">
        <v>0.83640000000000003</v>
      </c>
      <c r="B8372" s="17">
        <v>0.38037043749999999</v>
      </c>
      <c r="C8372" s="17">
        <v>0.31234829050000001</v>
      </c>
      <c r="D8372" s="17">
        <v>0.2976607825</v>
      </c>
      <c r="E8372" s="74">
        <v>0.27872761150000003</v>
      </c>
      <c r="F8372" s="74">
        <v>0.27403013120000003</v>
      </c>
      <c r="G8372" s="17">
        <v>0.29921958869999998</v>
      </c>
      <c r="J8372" s="74"/>
      <c r="K8372" s="73"/>
      <c r="L8372" s="73"/>
      <c r="M8372" s="73"/>
      <c r="N8372" s="73"/>
      <c r="O8372" s="69"/>
      <c r="P8372" s="69"/>
      <c r="Q8372" s="69"/>
      <c r="R8372" s="69"/>
      <c r="S8372" s="69"/>
      <c r="T8372" s="69"/>
      <c r="U8372" s="69"/>
      <c r="V8372" s="72"/>
      <c r="W8372" s="71"/>
      <c r="X8372" s="71"/>
    </row>
    <row r="8373" spans="1:24" ht="15.75" thickBot="1">
      <c r="A8373" s="3">
        <v>0.83650000000000002</v>
      </c>
      <c r="B8373" s="17">
        <v>0.38052773039999999</v>
      </c>
      <c r="C8373" s="17">
        <v>0.31249933410000003</v>
      </c>
      <c r="D8373" s="17">
        <v>0.29781045639999998</v>
      </c>
      <c r="E8373" s="74">
        <v>0.27885409230000002</v>
      </c>
      <c r="F8373" s="74">
        <v>0.27417749759999999</v>
      </c>
      <c r="G8373" s="17">
        <v>0.29935275080000001</v>
      </c>
      <c r="J8373" s="74"/>
      <c r="K8373" s="73"/>
      <c r="L8373" s="73"/>
      <c r="M8373" s="73"/>
      <c r="N8373" s="73"/>
      <c r="O8373" s="69"/>
      <c r="P8373" s="69"/>
      <c r="Q8373" s="69"/>
      <c r="R8373" s="69"/>
      <c r="S8373" s="69"/>
      <c r="T8373" s="69"/>
      <c r="U8373" s="69"/>
      <c r="V8373" s="72"/>
      <c r="W8373" s="71"/>
      <c r="X8373" s="71"/>
    </row>
    <row r="8374" spans="1:24" ht="15.75" thickBot="1">
      <c r="A8374" s="3">
        <v>0.83660000000000001</v>
      </c>
      <c r="B8374" s="17">
        <v>0.38068508579999999</v>
      </c>
      <c r="C8374" s="17">
        <v>0.3126504484</v>
      </c>
      <c r="D8374" s="17">
        <v>0.29796020280000002</v>
      </c>
      <c r="E8374" s="74">
        <v>0.278980638</v>
      </c>
      <c r="F8374" s="74">
        <v>0.27432493930000001</v>
      </c>
      <c r="G8374" s="17">
        <v>0.29948597809999999</v>
      </c>
      <c r="J8374" s="74"/>
      <c r="K8374" s="73"/>
      <c r="L8374" s="73"/>
      <c r="M8374" s="73"/>
      <c r="N8374" s="73"/>
      <c r="O8374" s="69"/>
      <c r="P8374" s="69"/>
      <c r="Q8374" s="69"/>
      <c r="R8374" s="69"/>
      <c r="S8374" s="69"/>
      <c r="T8374" s="69"/>
      <c r="U8374" s="69"/>
      <c r="V8374" s="72"/>
      <c r="W8374" s="71"/>
      <c r="X8374" s="71"/>
    </row>
    <row r="8375" spans="1:24" ht="15.75" thickBot="1">
      <c r="A8375" s="3">
        <v>0.8367</v>
      </c>
      <c r="B8375" s="17">
        <v>0.3808425037</v>
      </c>
      <c r="C8375" s="17">
        <v>0.31280163329999999</v>
      </c>
      <c r="D8375" s="17">
        <v>0.29811002180000001</v>
      </c>
      <c r="E8375" s="74">
        <v>0.27910724860000002</v>
      </c>
      <c r="F8375" s="74">
        <v>0.27447245640000001</v>
      </c>
      <c r="G8375" s="17">
        <v>0.29961927059999999</v>
      </c>
      <c r="J8375" s="74"/>
      <c r="K8375" s="73"/>
      <c r="L8375" s="73"/>
      <c r="M8375" s="73"/>
      <c r="N8375" s="73"/>
      <c r="O8375" s="69"/>
      <c r="P8375" s="69"/>
      <c r="Q8375" s="69"/>
      <c r="R8375" s="69"/>
      <c r="S8375" s="69"/>
      <c r="T8375" s="69"/>
      <c r="U8375" s="69"/>
      <c r="V8375" s="72"/>
      <c r="W8375" s="71"/>
      <c r="X8375" s="71"/>
    </row>
    <row r="8376" spans="1:24" ht="15.75" thickBot="1">
      <c r="A8376" s="3">
        <v>0.83679999999999999</v>
      </c>
      <c r="B8376" s="17">
        <v>0.38099998429999998</v>
      </c>
      <c r="C8376" s="17">
        <v>0.31295288919999997</v>
      </c>
      <c r="D8376" s="17">
        <v>0.29825991330000001</v>
      </c>
      <c r="E8376" s="74">
        <v>0.27923392429999999</v>
      </c>
      <c r="F8376" s="74">
        <v>0.27462004909999999</v>
      </c>
      <c r="G8376" s="17">
        <v>0.29975262819999998</v>
      </c>
      <c r="J8376" s="74"/>
      <c r="K8376" s="73"/>
      <c r="L8376" s="73"/>
      <c r="M8376" s="73"/>
      <c r="N8376" s="73"/>
      <c r="O8376" s="69"/>
      <c r="P8376" s="69"/>
      <c r="Q8376" s="69"/>
      <c r="R8376" s="69"/>
      <c r="S8376" s="69"/>
      <c r="T8376" s="69"/>
      <c r="U8376" s="69"/>
      <c r="V8376" s="72"/>
      <c r="W8376" s="71"/>
      <c r="X8376" s="71"/>
    </row>
    <row r="8377" spans="1:24" ht="15.75" thickBot="1">
      <c r="A8377" s="3">
        <v>0.83689999999999998</v>
      </c>
      <c r="B8377" s="17">
        <v>0.38115752759999999</v>
      </c>
      <c r="C8377" s="17">
        <v>0.31310421589999998</v>
      </c>
      <c r="D8377" s="17">
        <v>0.29840987759999998</v>
      </c>
      <c r="E8377" s="74">
        <v>0.27936066520000002</v>
      </c>
      <c r="F8377" s="74">
        <v>0.27476771729999999</v>
      </c>
      <c r="G8377" s="17">
        <v>0.29988605130000001</v>
      </c>
      <c r="J8377" s="74"/>
      <c r="K8377" s="73"/>
      <c r="L8377" s="73"/>
      <c r="M8377" s="73"/>
      <c r="N8377" s="73"/>
      <c r="O8377" s="69"/>
      <c r="P8377" s="69"/>
      <c r="Q8377" s="69"/>
      <c r="R8377" s="69"/>
      <c r="S8377" s="69"/>
      <c r="T8377" s="69"/>
      <c r="U8377" s="69"/>
      <c r="V8377" s="72"/>
      <c r="W8377" s="71"/>
      <c r="X8377" s="71"/>
    </row>
    <row r="8378" spans="1:24" ht="15.75" thickBot="1">
      <c r="A8378" s="3">
        <v>0.83699999999999997</v>
      </c>
      <c r="B8378" s="17">
        <v>0.38131513369999998</v>
      </c>
      <c r="C8378" s="17">
        <v>0.31325561359999998</v>
      </c>
      <c r="D8378" s="17">
        <v>0.29855991459999998</v>
      </c>
      <c r="E8378" s="74">
        <v>0.27948747130000001</v>
      </c>
      <c r="F8378" s="74">
        <v>0.2749154613</v>
      </c>
      <c r="G8378" s="17">
        <v>0.3000195397</v>
      </c>
      <c r="J8378" s="74"/>
      <c r="K8378" s="73"/>
      <c r="L8378" s="73"/>
      <c r="M8378" s="73"/>
      <c r="N8378" s="73"/>
      <c r="O8378" s="69"/>
      <c r="P8378" s="69"/>
      <c r="Q8378" s="69"/>
      <c r="R8378" s="69"/>
      <c r="S8378" s="69"/>
      <c r="T8378" s="69"/>
      <c r="U8378" s="69"/>
      <c r="V8378" s="72"/>
      <c r="W8378" s="71"/>
      <c r="X8378" s="71"/>
    </row>
    <row r="8379" spans="1:24" ht="15.75" thickBot="1">
      <c r="A8379" s="3">
        <v>0.83709999999999996</v>
      </c>
      <c r="B8379" s="17">
        <v>0.3814728027</v>
      </c>
      <c r="C8379" s="17">
        <v>0.31340708239999998</v>
      </c>
      <c r="D8379" s="17">
        <v>0.2987100245</v>
      </c>
      <c r="E8379" s="74">
        <v>0.27961434270000002</v>
      </c>
      <c r="F8379" s="74">
        <v>0.27506328099999999</v>
      </c>
      <c r="G8379" s="17">
        <v>0.30015309359999998</v>
      </c>
      <c r="J8379" s="74"/>
      <c r="K8379" s="73"/>
      <c r="L8379" s="73"/>
      <c r="M8379" s="73"/>
      <c r="N8379" s="73"/>
      <c r="O8379" s="69"/>
      <c r="P8379" s="69"/>
      <c r="Q8379" s="69"/>
      <c r="R8379" s="69"/>
      <c r="S8379" s="69"/>
      <c r="T8379" s="69"/>
      <c r="U8379" s="69"/>
      <c r="V8379" s="72"/>
      <c r="W8379" s="71"/>
      <c r="X8379" s="71"/>
    </row>
    <row r="8380" spans="1:24" ht="15.75" thickBot="1">
      <c r="A8380" s="3">
        <v>0.83720000000000006</v>
      </c>
      <c r="B8380" s="17">
        <v>0.38163053460000002</v>
      </c>
      <c r="C8380" s="17">
        <v>0.31355862239999999</v>
      </c>
      <c r="D8380" s="17">
        <v>0.29886020740000002</v>
      </c>
      <c r="E8380" s="74">
        <v>0.2797412795</v>
      </c>
      <c r="F8380" s="74">
        <v>0.2752111767</v>
      </c>
      <c r="G8380" s="17">
        <v>0.3002867132</v>
      </c>
      <c r="J8380" s="74"/>
      <c r="K8380" s="73"/>
      <c r="L8380" s="73"/>
      <c r="M8380" s="73"/>
      <c r="N8380" s="73"/>
      <c r="O8380" s="69"/>
      <c r="P8380" s="69"/>
      <c r="Q8380" s="69"/>
      <c r="R8380" s="69"/>
      <c r="S8380" s="69"/>
      <c r="T8380" s="69"/>
      <c r="U8380" s="69"/>
      <c r="V8380" s="72"/>
      <c r="W8380" s="71"/>
      <c r="X8380" s="71"/>
    </row>
    <row r="8381" spans="1:24" ht="15.75" thickBot="1">
      <c r="A8381" s="3">
        <v>0.83730000000000004</v>
      </c>
      <c r="B8381" s="17">
        <v>0.38178832959999998</v>
      </c>
      <c r="C8381" s="17">
        <v>0.3137102336</v>
      </c>
      <c r="D8381" s="17">
        <v>0.29901046339999998</v>
      </c>
      <c r="E8381" s="74">
        <v>0.27986828180000001</v>
      </c>
      <c r="F8381" s="74">
        <v>0.27535914830000002</v>
      </c>
      <c r="G8381" s="17">
        <v>0.30042039840000001</v>
      </c>
      <c r="J8381" s="74"/>
      <c r="K8381" s="73"/>
      <c r="L8381" s="73"/>
      <c r="M8381" s="73"/>
      <c r="N8381" s="73"/>
      <c r="O8381" s="69"/>
      <c r="P8381" s="69"/>
      <c r="Q8381" s="69"/>
      <c r="R8381" s="69"/>
      <c r="S8381" s="69"/>
      <c r="T8381" s="69"/>
      <c r="U8381" s="69"/>
      <c r="V8381" s="72"/>
      <c r="W8381" s="71"/>
      <c r="X8381" s="71"/>
    </row>
    <row r="8382" spans="1:24" ht="15.75" thickBot="1">
      <c r="A8382" s="3">
        <v>0.83740000000000003</v>
      </c>
      <c r="B8382" s="17">
        <v>0.38194618759999999</v>
      </c>
      <c r="C8382" s="17">
        <v>0.31386191619999998</v>
      </c>
      <c r="D8382" s="17">
        <v>0.29916079249999999</v>
      </c>
      <c r="E8382" s="74">
        <v>0.27999534970000001</v>
      </c>
      <c r="F8382" s="74">
        <v>0.27550719610000002</v>
      </c>
      <c r="G8382" s="17">
        <v>0.30055414930000002</v>
      </c>
      <c r="J8382" s="74"/>
      <c r="K8382" s="73"/>
      <c r="L8382" s="73"/>
      <c r="M8382" s="73"/>
      <c r="N8382" s="73"/>
      <c r="O8382" s="69"/>
      <c r="P8382" s="69"/>
      <c r="Q8382" s="69"/>
      <c r="R8382" s="69"/>
      <c r="S8382" s="69"/>
      <c r="T8382" s="69"/>
      <c r="U8382" s="69"/>
      <c r="V8382" s="72"/>
      <c r="W8382" s="71"/>
      <c r="X8382" s="71"/>
    </row>
    <row r="8383" spans="1:24" ht="15.75" thickBot="1">
      <c r="A8383" s="3">
        <v>0.83750000000000002</v>
      </c>
      <c r="B8383" s="17">
        <v>0.38210410880000001</v>
      </c>
      <c r="C8383" s="17">
        <v>0.31401367019999998</v>
      </c>
      <c r="D8383" s="17">
        <v>0.29931119490000002</v>
      </c>
      <c r="E8383" s="74">
        <v>0.2801224833</v>
      </c>
      <c r="F8383" s="74">
        <v>0.27565531999999998</v>
      </c>
      <c r="G8383" s="17">
        <v>0.30068796619999999</v>
      </c>
      <c r="J8383" s="74"/>
      <c r="K8383" s="73"/>
      <c r="L8383" s="73"/>
      <c r="M8383" s="73"/>
      <c r="N8383" s="73"/>
      <c r="O8383" s="69"/>
      <c r="P8383" s="69"/>
      <c r="Q8383" s="69"/>
      <c r="R8383" s="69"/>
      <c r="S8383" s="69"/>
      <c r="T8383" s="69"/>
      <c r="U8383" s="69"/>
      <c r="V8383" s="72"/>
      <c r="W8383" s="71"/>
      <c r="X8383" s="71"/>
    </row>
    <row r="8384" spans="1:24" ht="15.75" thickBot="1">
      <c r="A8384" s="3">
        <v>0.83760000000000001</v>
      </c>
      <c r="B8384" s="17">
        <v>0.38226209329999999</v>
      </c>
      <c r="C8384" s="17">
        <v>0.31416549580000003</v>
      </c>
      <c r="D8384" s="17">
        <v>0.29946167060000001</v>
      </c>
      <c r="E8384" s="74">
        <v>0.28024968259999999</v>
      </c>
      <c r="F8384" s="74">
        <v>0.27580352009999998</v>
      </c>
      <c r="G8384" s="17">
        <v>0.30082184890000002</v>
      </c>
      <c r="J8384" s="74"/>
      <c r="K8384" s="73"/>
      <c r="L8384" s="73"/>
      <c r="M8384" s="73"/>
      <c r="N8384" s="73"/>
      <c r="O8384" s="69"/>
      <c r="P8384" s="69"/>
      <c r="Q8384" s="69"/>
      <c r="R8384" s="69"/>
      <c r="S8384" s="69"/>
      <c r="T8384" s="69"/>
      <c r="U8384" s="69"/>
      <c r="V8384" s="72"/>
      <c r="W8384" s="71"/>
      <c r="X8384" s="71"/>
    </row>
    <row r="8385" spans="1:24" ht="15.75" thickBot="1">
      <c r="A8385" s="3">
        <v>0.8377</v>
      </c>
      <c r="B8385" s="17">
        <v>0.3824201411</v>
      </c>
      <c r="C8385" s="17">
        <v>0.31431739289999999</v>
      </c>
      <c r="D8385" s="17">
        <v>0.29961221970000002</v>
      </c>
      <c r="E8385" s="74">
        <v>0.28037694769999999</v>
      </c>
      <c r="F8385" s="74">
        <v>0.27595179660000002</v>
      </c>
      <c r="G8385" s="17">
        <v>0.30095579770000003</v>
      </c>
      <c r="J8385" s="74"/>
      <c r="K8385" s="73"/>
      <c r="L8385" s="73"/>
      <c r="M8385" s="73"/>
      <c r="N8385" s="73"/>
      <c r="O8385" s="69"/>
      <c r="P8385" s="69"/>
      <c r="Q8385" s="69"/>
      <c r="R8385" s="69"/>
      <c r="S8385" s="69"/>
      <c r="T8385" s="69"/>
      <c r="U8385" s="69"/>
      <c r="V8385" s="72"/>
      <c r="W8385" s="71"/>
      <c r="X8385" s="71"/>
    </row>
    <row r="8386" spans="1:24" ht="15.75" thickBot="1">
      <c r="A8386" s="3">
        <v>0.83779999999999999</v>
      </c>
      <c r="B8386" s="17">
        <v>0.38257825220000002</v>
      </c>
      <c r="C8386" s="17">
        <v>0.31446936180000001</v>
      </c>
      <c r="D8386" s="17">
        <v>0.29976284240000001</v>
      </c>
      <c r="E8386" s="74">
        <v>0.28050427880000001</v>
      </c>
      <c r="F8386" s="74">
        <v>0.27610014960000001</v>
      </c>
      <c r="G8386" s="17">
        <v>0.3010898125</v>
      </c>
      <c r="J8386" s="74"/>
      <c r="K8386" s="73"/>
      <c r="L8386" s="73"/>
      <c r="M8386" s="73"/>
      <c r="N8386" s="73"/>
      <c r="O8386" s="69"/>
      <c r="P8386" s="69"/>
      <c r="Q8386" s="69"/>
      <c r="R8386" s="69"/>
      <c r="S8386" s="69"/>
      <c r="T8386" s="69"/>
      <c r="U8386" s="69"/>
      <c r="V8386" s="72"/>
      <c r="W8386" s="71"/>
      <c r="X8386" s="71"/>
    </row>
    <row r="8387" spans="1:24" ht="15.75" thickBot="1">
      <c r="A8387" s="3">
        <v>0.83789999999999998</v>
      </c>
      <c r="B8387" s="17">
        <v>0.38273642689999998</v>
      </c>
      <c r="C8387" s="17">
        <v>0.31462140240000003</v>
      </c>
      <c r="D8387" s="17">
        <v>0.29991353859999997</v>
      </c>
      <c r="E8387" s="74">
        <v>0.28063167589999999</v>
      </c>
      <c r="F8387" s="74">
        <v>0.27624857920000001</v>
      </c>
      <c r="G8387" s="17">
        <v>0.30122389360000001</v>
      </c>
      <c r="J8387" s="74"/>
      <c r="K8387" s="73"/>
      <c r="L8387" s="73"/>
      <c r="M8387" s="73"/>
      <c r="N8387" s="73"/>
      <c r="O8387" s="69"/>
      <c r="P8387" s="69"/>
      <c r="Q8387" s="69"/>
      <c r="R8387" s="69"/>
      <c r="S8387" s="69"/>
      <c r="T8387" s="69"/>
      <c r="U8387" s="69"/>
      <c r="V8387" s="72"/>
      <c r="W8387" s="71"/>
      <c r="X8387" s="71"/>
    </row>
    <row r="8388" spans="1:24" ht="15.75" thickBot="1">
      <c r="A8388" s="3">
        <v>0.83799999999999997</v>
      </c>
      <c r="B8388" s="17">
        <v>0.38289466519999998</v>
      </c>
      <c r="C8388" s="17">
        <v>0.3147735149</v>
      </c>
      <c r="D8388" s="17">
        <v>0.30006430849999999</v>
      </c>
      <c r="E8388" s="74">
        <v>0.2807591391</v>
      </c>
      <c r="F8388" s="74">
        <v>0.27639708530000001</v>
      </c>
      <c r="G8388" s="17">
        <v>0.30135804090000001</v>
      </c>
      <c r="J8388" s="74"/>
      <c r="K8388" s="73"/>
      <c r="L8388" s="73"/>
      <c r="M8388" s="73"/>
      <c r="N8388" s="73"/>
      <c r="O8388" s="69"/>
      <c r="P8388" s="69"/>
      <c r="Q8388" s="69"/>
      <c r="R8388" s="69"/>
      <c r="S8388" s="69"/>
      <c r="T8388" s="69"/>
      <c r="U8388" s="69"/>
      <c r="V8388" s="72"/>
      <c r="W8388" s="71"/>
      <c r="X8388" s="71"/>
    </row>
    <row r="8389" spans="1:24" ht="15.75" thickBot="1">
      <c r="A8389" s="3">
        <v>0.83809999999999996</v>
      </c>
      <c r="B8389" s="17">
        <v>0.38305296700000002</v>
      </c>
      <c r="C8389" s="17">
        <v>0.31492569939999998</v>
      </c>
      <c r="D8389" s="17">
        <v>0.30021515230000001</v>
      </c>
      <c r="E8389" s="74">
        <v>0.28088666849999999</v>
      </c>
      <c r="F8389" s="74">
        <v>0.27654566819999998</v>
      </c>
      <c r="G8389" s="17">
        <v>0.30149225460000001</v>
      </c>
      <c r="J8389" s="74"/>
      <c r="K8389" s="73"/>
      <c r="L8389" s="73"/>
      <c r="M8389" s="73"/>
      <c r="N8389" s="73"/>
      <c r="O8389" s="69"/>
      <c r="P8389" s="69"/>
      <c r="Q8389" s="69"/>
      <c r="R8389" s="69"/>
      <c r="S8389" s="69"/>
      <c r="T8389" s="69"/>
      <c r="U8389" s="69"/>
      <c r="V8389" s="72"/>
      <c r="W8389" s="71"/>
      <c r="X8389" s="71"/>
    </row>
    <row r="8390" spans="1:24" ht="15.75" thickBot="1">
      <c r="A8390" s="3">
        <v>0.83819999999999995</v>
      </c>
      <c r="B8390" s="17">
        <v>0.38321133260000001</v>
      </c>
      <c r="C8390" s="17">
        <v>0.31507795589999998</v>
      </c>
      <c r="D8390" s="17">
        <v>0.30036606989999998</v>
      </c>
      <c r="E8390" s="74">
        <v>0.28101426419999997</v>
      </c>
      <c r="F8390" s="74">
        <v>0.27669432799999999</v>
      </c>
      <c r="G8390" s="17">
        <v>0.3016265347</v>
      </c>
      <c r="J8390" s="74"/>
      <c r="K8390" s="73"/>
      <c r="L8390" s="73"/>
      <c r="M8390" s="73"/>
      <c r="N8390" s="73"/>
      <c r="O8390" s="69"/>
      <c r="P8390" s="69"/>
      <c r="Q8390" s="69"/>
      <c r="R8390" s="69"/>
      <c r="S8390" s="69"/>
      <c r="T8390" s="69"/>
      <c r="U8390" s="69"/>
      <c r="V8390" s="72"/>
      <c r="W8390" s="71"/>
      <c r="X8390" s="71"/>
    </row>
    <row r="8391" spans="1:24" ht="15.75" thickBot="1">
      <c r="A8391" s="3">
        <v>0.83830000000000005</v>
      </c>
      <c r="B8391" s="17">
        <v>0.383369762</v>
      </c>
      <c r="C8391" s="17">
        <v>0.31523028460000002</v>
      </c>
      <c r="D8391" s="17">
        <v>0.30051706140000001</v>
      </c>
      <c r="E8391" s="74">
        <v>0.28114192630000001</v>
      </c>
      <c r="F8391" s="74">
        <v>0.27684306469999997</v>
      </c>
      <c r="G8391" s="17">
        <v>0.30176088140000001</v>
      </c>
      <c r="J8391" s="74"/>
      <c r="K8391" s="73"/>
      <c r="L8391" s="73"/>
      <c r="M8391" s="73"/>
      <c r="N8391" s="73"/>
      <c r="O8391" s="69"/>
      <c r="P8391" s="69"/>
      <c r="Q8391" s="69"/>
      <c r="R8391" s="69"/>
      <c r="S8391" s="69"/>
      <c r="T8391" s="69"/>
      <c r="U8391" s="69"/>
      <c r="V8391" s="72"/>
      <c r="W8391" s="71"/>
      <c r="X8391" s="71"/>
    </row>
    <row r="8392" spans="1:24" ht="15.75" thickBot="1">
      <c r="A8392" s="3">
        <v>0.83840000000000003</v>
      </c>
      <c r="B8392" s="17">
        <v>0.38352825530000001</v>
      </c>
      <c r="C8392" s="17">
        <v>0.31538268549999998</v>
      </c>
      <c r="D8392" s="17">
        <v>0.30066812710000002</v>
      </c>
      <c r="E8392" s="74">
        <v>0.28126965479999999</v>
      </c>
      <c r="F8392" s="74">
        <v>0.2769918784</v>
      </c>
      <c r="G8392" s="17">
        <v>0.30189529469999998</v>
      </c>
      <c r="J8392" s="74"/>
      <c r="K8392" s="73"/>
      <c r="L8392" s="73"/>
      <c r="M8392" s="73"/>
      <c r="N8392" s="73"/>
      <c r="O8392" s="69"/>
      <c r="P8392" s="69"/>
      <c r="Q8392" s="69"/>
      <c r="R8392" s="69"/>
      <c r="S8392" s="69"/>
      <c r="T8392" s="69"/>
      <c r="U8392" s="69"/>
      <c r="V8392" s="72"/>
      <c r="W8392" s="71"/>
      <c r="X8392" s="71"/>
    </row>
    <row r="8393" spans="1:24" ht="15.75" thickBot="1">
      <c r="A8393" s="3">
        <v>0.83850000000000002</v>
      </c>
      <c r="B8393" s="17">
        <v>0.38368681249999997</v>
      </c>
      <c r="C8393" s="17">
        <v>0.31553515869999998</v>
      </c>
      <c r="D8393" s="17">
        <v>0.30081926689999999</v>
      </c>
      <c r="E8393" s="74">
        <v>0.28139744979999998</v>
      </c>
      <c r="F8393" s="74">
        <v>0.27714076920000003</v>
      </c>
      <c r="G8393" s="17">
        <v>0.30202977469999998</v>
      </c>
      <c r="J8393" s="74"/>
      <c r="K8393" s="73"/>
      <c r="L8393" s="73"/>
      <c r="M8393" s="73"/>
      <c r="N8393" s="73"/>
      <c r="O8393" s="69"/>
      <c r="P8393" s="69"/>
      <c r="Q8393" s="69"/>
      <c r="R8393" s="69"/>
      <c r="S8393" s="69"/>
      <c r="T8393" s="69"/>
      <c r="U8393" s="69"/>
      <c r="V8393" s="72"/>
      <c r="W8393" s="71"/>
      <c r="X8393" s="71"/>
    </row>
    <row r="8394" spans="1:24" ht="15.75" thickBot="1">
      <c r="A8394" s="3">
        <v>0.83860000000000001</v>
      </c>
      <c r="B8394" s="17">
        <v>0.38384543370000002</v>
      </c>
      <c r="C8394" s="17">
        <v>0.31568770429999998</v>
      </c>
      <c r="D8394" s="17">
        <v>0.3009704809</v>
      </c>
      <c r="E8394" s="74">
        <v>0.28152531149999999</v>
      </c>
      <c r="F8394" s="74">
        <v>0.2772897372</v>
      </c>
      <c r="G8394" s="17">
        <v>0.30216432160000001</v>
      </c>
      <c r="J8394" s="74"/>
      <c r="K8394" s="73"/>
      <c r="L8394" s="73"/>
      <c r="M8394" s="73"/>
      <c r="N8394" s="73"/>
      <c r="O8394" s="69"/>
      <c r="P8394" s="69"/>
      <c r="Q8394" s="69"/>
      <c r="R8394" s="69"/>
      <c r="S8394" s="69"/>
      <c r="T8394" s="69"/>
      <c r="U8394" s="69"/>
      <c r="V8394" s="72"/>
      <c r="W8394" s="71"/>
      <c r="X8394" s="71"/>
    </row>
    <row r="8395" spans="1:24" ht="15.75" thickBot="1">
      <c r="A8395" s="3">
        <v>0.8387</v>
      </c>
      <c r="B8395" s="17">
        <v>0.38400411899999998</v>
      </c>
      <c r="C8395" s="17">
        <v>0.31584032249999999</v>
      </c>
      <c r="D8395" s="17">
        <v>0.3011217692</v>
      </c>
      <c r="E8395" s="74">
        <v>0.28165324000000003</v>
      </c>
      <c r="F8395" s="74">
        <v>0.27743878259999999</v>
      </c>
      <c r="G8395" s="17">
        <v>0.30229893530000002</v>
      </c>
      <c r="J8395" s="74"/>
      <c r="K8395" s="73"/>
      <c r="L8395" s="73"/>
      <c r="M8395" s="73"/>
      <c r="N8395" s="73"/>
      <c r="O8395" s="69"/>
      <c r="P8395" s="69"/>
      <c r="Q8395" s="69"/>
      <c r="R8395" s="69"/>
      <c r="S8395" s="69"/>
      <c r="T8395" s="69"/>
      <c r="U8395" s="69"/>
      <c r="V8395" s="72"/>
      <c r="W8395" s="71"/>
      <c r="X8395" s="71"/>
    </row>
    <row r="8396" spans="1:24" ht="15.75" thickBot="1">
      <c r="A8396" s="3">
        <v>0.83879999999999999</v>
      </c>
      <c r="B8396" s="17">
        <v>0.38416286849999998</v>
      </c>
      <c r="C8396" s="17">
        <v>0.31599301320000001</v>
      </c>
      <c r="D8396" s="17">
        <v>0.301273132</v>
      </c>
      <c r="E8396" s="74">
        <v>0.28178123519999998</v>
      </c>
      <c r="F8396" s="74">
        <v>0.2775879054</v>
      </c>
      <c r="G8396" s="17">
        <v>0.30243361600000002</v>
      </c>
      <c r="J8396" s="74"/>
      <c r="K8396" s="73"/>
      <c r="L8396" s="73"/>
      <c r="M8396" s="73"/>
      <c r="N8396" s="73"/>
      <c r="O8396" s="69"/>
      <c r="P8396" s="69"/>
      <c r="Q8396" s="69"/>
      <c r="R8396" s="69"/>
      <c r="S8396" s="69"/>
      <c r="T8396" s="69"/>
      <c r="U8396" s="69"/>
      <c r="V8396" s="72"/>
      <c r="W8396" s="71"/>
      <c r="X8396" s="71"/>
    </row>
    <row r="8397" spans="1:24" ht="15.75" thickBot="1">
      <c r="A8397" s="3">
        <v>0.83889999999999998</v>
      </c>
      <c r="B8397" s="17">
        <v>0.38432168230000002</v>
      </c>
      <c r="C8397" s="17">
        <v>0.31614577659999998</v>
      </c>
      <c r="D8397" s="17">
        <v>0.3014245693</v>
      </c>
      <c r="E8397" s="74">
        <v>0.28190929729999997</v>
      </c>
      <c r="F8397" s="74">
        <v>0.27773710559999998</v>
      </c>
      <c r="G8397" s="17">
        <v>0.30256836370000001</v>
      </c>
      <c r="J8397" s="74"/>
      <c r="K8397" s="73"/>
      <c r="L8397" s="73"/>
      <c r="M8397" s="73"/>
      <c r="N8397" s="73"/>
      <c r="O8397" s="69"/>
      <c r="P8397" s="69"/>
      <c r="Q8397" s="69"/>
      <c r="R8397" s="69"/>
      <c r="S8397" s="69"/>
      <c r="T8397" s="69"/>
      <c r="U8397" s="69"/>
      <c r="V8397" s="72"/>
      <c r="W8397" s="71"/>
      <c r="X8397" s="71"/>
    </row>
    <row r="8398" spans="1:24" ht="15.75" thickBot="1">
      <c r="A8398" s="3">
        <v>0.83899999999999997</v>
      </c>
      <c r="B8398" s="17">
        <v>0.3844805604</v>
      </c>
      <c r="C8398" s="17">
        <v>0.31629861269999998</v>
      </c>
      <c r="D8398" s="17">
        <v>0.30157608120000001</v>
      </c>
      <c r="E8398" s="74">
        <v>0.28203742650000002</v>
      </c>
      <c r="F8398" s="74">
        <v>0.2778863835</v>
      </c>
      <c r="G8398" s="17">
        <v>0.30270317860000001</v>
      </c>
      <c r="J8398" s="74"/>
      <c r="K8398" s="73"/>
      <c r="L8398" s="73"/>
      <c r="M8398" s="73"/>
      <c r="N8398" s="73"/>
      <c r="O8398" s="69"/>
      <c r="P8398" s="69"/>
      <c r="Q8398" s="69"/>
      <c r="R8398" s="69"/>
      <c r="S8398" s="69"/>
      <c r="T8398" s="69"/>
      <c r="U8398" s="69"/>
      <c r="V8398" s="72"/>
      <c r="W8398" s="71"/>
      <c r="X8398" s="71"/>
    </row>
    <row r="8399" spans="1:24" ht="15.75" thickBot="1">
      <c r="A8399" s="3">
        <v>0.83909999999999996</v>
      </c>
      <c r="B8399" s="17">
        <v>0.38463950299999999</v>
      </c>
      <c r="C8399" s="17">
        <v>0.31645152170000002</v>
      </c>
      <c r="D8399" s="17">
        <v>0.3017276679</v>
      </c>
      <c r="E8399" s="74">
        <v>0.28216562270000001</v>
      </c>
      <c r="F8399" s="74">
        <v>0.27803573910000001</v>
      </c>
      <c r="G8399" s="17">
        <v>0.30283806070000002</v>
      </c>
      <c r="J8399" s="74"/>
      <c r="K8399" s="73"/>
      <c r="L8399" s="73"/>
      <c r="M8399" s="73"/>
      <c r="N8399" s="73"/>
      <c r="O8399" s="69"/>
      <c r="P8399" s="69"/>
      <c r="Q8399" s="69"/>
      <c r="R8399" s="69"/>
      <c r="S8399" s="69"/>
      <c r="T8399" s="69"/>
      <c r="U8399" s="69"/>
      <c r="V8399" s="72"/>
      <c r="W8399" s="71"/>
      <c r="X8399" s="71"/>
    </row>
    <row r="8400" spans="1:24" ht="15.75" thickBot="1">
      <c r="A8400" s="3">
        <v>0.83919999999999995</v>
      </c>
      <c r="B8400" s="17">
        <v>0.38479850999999998</v>
      </c>
      <c r="C8400" s="17">
        <v>0.31660450369999998</v>
      </c>
      <c r="D8400" s="17">
        <v>0.3018793293</v>
      </c>
      <c r="E8400" s="74">
        <v>0.2822938861</v>
      </c>
      <c r="F8400" s="74">
        <v>0.27818517240000001</v>
      </c>
      <c r="G8400" s="17">
        <v>0.3029730102</v>
      </c>
      <c r="J8400" s="74"/>
      <c r="K8400" s="73"/>
      <c r="L8400" s="73"/>
      <c r="M8400" s="73"/>
      <c r="N8400" s="73"/>
      <c r="O8400" s="69"/>
      <c r="P8400" s="69"/>
      <c r="Q8400" s="69"/>
      <c r="R8400" s="69"/>
      <c r="S8400" s="69"/>
      <c r="T8400" s="69"/>
      <c r="U8400" s="69"/>
      <c r="V8400" s="72"/>
      <c r="W8400" s="71"/>
      <c r="X8400" s="71"/>
    </row>
    <row r="8401" spans="1:24" ht="15.75" thickBot="1">
      <c r="A8401" s="3">
        <v>0.83930000000000005</v>
      </c>
      <c r="B8401" s="17">
        <v>0.38495758159999999</v>
      </c>
      <c r="C8401" s="17">
        <v>0.3167575587</v>
      </c>
      <c r="D8401" s="17">
        <v>0.30203106559999998</v>
      </c>
      <c r="E8401" s="74">
        <v>0.28242221670000001</v>
      </c>
      <c r="F8401" s="74">
        <v>0.27833468369999997</v>
      </c>
      <c r="G8401" s="17">
        <v>0.30310802710000001</v>
      </c>
      <c r="J8401" s="74"/>
      <c r="K8401" s="73"/>
      <c r="L8401" s="73"/>
      <c r="M8401" s="73"/>
      <c r="N8401" s="73"/>
      <c r="O8401" s="69"/>
      <c r="P8401" s="69"/>
      <c r="Q8401" s="69"/>
      <c r="R8401" s="69"/>
      <c r="S8401" s="69"/>
      <c r="T8401" s="69"/>
      <c r="U8401" s="69"/>
      <c r="V8401" s="72"/>
      <c r="W8401" s="71"/>
      <c r="X8401" s="71"/>
    </row>
    <row r="8402" spans="1:24" ht="15.75" thickBot="1">
      <c r="A8402" s="3">
        <v>0.83940000000000003</v>
      </c>
      <c r="B8402" s="17">
        <v>0.38511671790000002</v>
      </c>
      <c r="C8402" s="17">
        <v>0.31691068680000001</v>
      </c>
      <c r="D8402" s="17">
        <v>0.30218287690000001</v>
      </c>
      <c r="E8402" s="74">
        <v>0.28255061469999998</v>
      </c>
      <c r="F8402" s="74">
        <v>0.2784842729</v>
      </c>
      <c r="G8402" s="17">
        <v>0.3032431115</v>
      </c>
      <c r="J8402" s="74"/>
      <c r="K8402" s="73"/>
      <c r="L8402" s="73"/>
      <c r="M8402" s="73"/>
      <c r="N8402" s="73"/>
      <c r="O8402" s="69"/>
      <c r="P8402" s="69"/>
      <c r="Q8402" s="69"/>
      <c r="R8402" s="69"/>
      <c r="S8402" s="69"/>
      <c r="T8402" s="69"/>
      <c r="U8402" s="69"/>
      <c r="V8402" s="72"/>
      <c r="W8402" s="71"/>
      <c r="X8402" s="71"/>
    </row>
    <row r="8403" spans="1:24" ht="15.75" thickBot="1">
      <c r="A8403" s="3">
        <v>0.83950000000000002</v>
      </c>
      <c r="B8403" s="17">
        <v>0.38527591890000001</v>
      </c>
      <c r="C8403" s="17">
        <v>0.31706388819999998</v>
      </c>
      <c r="D8403" s="17">
        <v>0.30233476329999998</v>
      </c>
      <c r="E8403" s="74">
        <v>0.28267908019999999</v>
      </c>
      <c r="F8403" s="74">
        <v>0.27863394019999999</v>
      </c>
      <c r="G8403" s="17">
        <v>0.30337826350000002</v>
      </c>
      <c r="J8403" s="74"/>
      <c r="K8403" s="73"/>
      <c r="L8403" s="73"/>
      <c r="M8403" s="73"/>
      <c r="N8403" s="73"/>
      <c r="O8403" s="69"/>
      <c r="P8403" s="69"/>
      <c r="Q8403" s="69"/>
      <c r="R8403" s="69"/>
      <c r="S8403" s="69"/>
      <c r="T8403" s="69"/>
      <c r="U8403" s="69"/>
      <c r="V8403" s="72"/>
      <c r="W8403" s="71"/>
      <c r="X8403" s="71"/>
    </row>
    <row r="8404" spans="1:24" ht="15.75" thickBot="1">
      <c r="A8404" s="3">
        <v>0.83960000000000001</v>
      </c>
      <c r="B8404" s="17">
        <v>0.38543518469999999</v>
      </c>
      <c r="C8404" s="17">
        <v>0.31721716280000001</v>
      </c>
      <c r="D8404" s="17">
        <v>0.3024867248</v>
      </c>
      <c r="E8404" s="74">
        <v>0.28280761319999997</v>
      </c>
      <c r="F8404" s="74">
        <v>0.27878368580000001</v>
      </c>
      <c r="G8404" s="17">
        <v>0.30351348309999998</v>
      </c>
      <c r="J8404" s="74"/>
      <c r="K8404" s="73"/>
      <c r="L8404" s="73"/>
      <c r="M8404" s="73"/>
      <c r="N8404" s="73"/>
      <c r="O8404" s="69"/>
      <c r="P8404" s="69"/>
      <c r="Q8404" s="69"/>
      <c r="R8404" s="69"/>
      <c r="S8404" s="69"/>
      <c r="T8404" s="69"/>
      <c r="U8404" s="69"/>
      <c r="V8404" s="72"/>
      <c r="W8404" s="71"/>
      <c r="X8404" s="71"/>
    </row>
    <row r="8405" spans="1:24" ht="15.75" thickBot="1">
      <c r="A8405" s="3">
        <v>0.8397</v>
      </c>
      <c r="B8405" s="17">
        <v>0.3855945154</v>
      </c>
      <c r="C8405" s="17">
        <v>0.31737051090000001</v>
      </c>
      <c r="D8405" s="17">
        <v>0.30263876159999997</v>
      </c>
      <c r="E8405" s="74">
        <v>0.2829362138</v>
      </c>
      <c r="F8405" s="74">
        <v>0.27893350950000001</v>
      </c>
      <c r="G8405" s="17">
        <v>0.30364877060000001</v>
      </c>
      <c r="J8405" s="74"/>
      <c r="K8405" s="73"/>
      <c r="L8405" s="73"/>
      <c r="M8405" s="73"/>
      <c r="N8405" s="73"/>
      <c r="O8405" s="69"/>
      <c r="P8405" s="69"/>
      <c r="Q8405" s="69"/>
      <c r="R8405" s="69"/>
      <c r="S8405" s="69"/>
      <c r="T8405" s="69"/>
      <c r="U8405" s="69"/>
      <c r="V8405" s="72"/>
      <c r="W8405" s="71"/>
      <c r="X8405" s="71"/>
    </row>
    <row r="8406" spans="1:24" ht="15.75" thickBot="1">
      <c r="A8406" s="3">
        <v>0.83979999999999999</v>
      </c>
      <c r="B8406" s="17">
        <v>0.38575391110000001</v>
      </c>
      <c r="C8406" s="17">
        <v>0.31752393239999999</v>
      </c>
      <c r="D8406" s="17">
        <v>0.30279087380000003</v>
      </c>
      <c r="E8406" s="74">
        <v>0.28306488210000003</v>
      </c>
      <c r="F8406" s="74">
        <v>0.27908341170000001</v>
      </c>
      <c r="G8406" s="17">
        <v>0.30378412589999998</v>
      </c>
      <c r="J8406" s="74"/>
      <c r="K8406" s="73"/>
      <c r="L8406" s="73"/>
      <c r="M8406" s="73"/>
      <c r="N8406" s="73"/>
      <c r="O8406" s="69"/>
      <c r="P8406" s="69"/>
      <c r="Q8406" s="69"/>
      <c r="R8406" s="69"/>
      <c r="S8406" s="69"/>
      <c r="T8406" s="69"/>
      <c r="U8406" s="69"/>
      <c r="V8406" s="72"/>
      <c r="W8406" s="71"/>
      <c r="X8406" s="71"/>
    </row>
    <row r="8407" spans="1:24" ht="15.75" thickBot="1">
      <c r="A8407" s="3">
        <v>0.83989999999999998</v>
      </c>
      <c r="B8407" s="17">
        <v>0.38591337180000002</v>
      </c>
      <c r="C8407" s="17">
        <v>0.31767742760000001</v>
      </c>
      <c r="D8407" s="17">
        <v>0.30294306139999999</v>
      </c>
      <c r="E8407" s="74">
        <v>0.28319361830000001</v>
      </c>
      <c r="F8407" s="74">
        <v>0.2792333924</v>
      </c>
      <c r="G8407" s="17">
        <v>0.30391954910000002</v>
      </c>
      <c r="J8407" s="74"/>
      <c r="K8407" s="73"/>
      <c r="L8407" s="73"/>
      <c r="M8407" s="73"/>
      <c r="N8407" s="73"/>
      <c r="O8407" s="69"/>
      <c r="P8407" s="69"/>
      <c r="Q8407" s="69"/>
      <c r="R8407" s="69"/>
      <c r="S8407" s="69"/>
      <c r="T8407" s="69"/>
      <c r="U8407" s="69"/>
      <c r="V8407" s="72"/>
      <c r="W8407" s="71"/>
      <c r="X8407" s="71"/>
    </row>
    <row r="8408" spans="1:24" ht="15.75" thickBot="1">
      <c r="A8408" s="3">
        <v>0.84</v>
      </c>
      <c r="B8408" s="17">
        <v>0.38607289769999997</v>
      </c>
      <c r="C8408" s="17">
        <v>0.31783099640000001</v>
      </c>
      <c r="D8408" s="17">
        <v>0.30309532449999999</v>
      </c>
      <c r="E8408" s="74">
        <v>0.28332242229999999</v>
      </c>
      <c r="F8408" s="74">
        <v>0.2793834516</v>
      </c>
      <c r="G8408" s="17">
        <v>0.30405504039999998</v>
      </c>
      <c r="J8408" s="74"/>
      <c r="K8408" s="73"/>
      <c r="L8408" s="73"/>
      <c r="M8408" s="73"/>
      <c r="N8408" s="73"/>
      <c r="O8408" s="69"/>
      <c r="P8408" s="69"/>
      <c r="Q8408" s="69"/>
      <c r="R8408" s="69"/>
      <c r="S8408" s="69"/>
      <c r="T8408" s="69"/>
      <c r="U8408" s="69"/>
      <c r="V8408" s="72"/>
      <c r="W8408" s="71"/>
      <c r="X8408" s="71"/>
    </row>
    <row r="8409" spans="1:24" ht="15.75" thickBot="1">
      <c r="A8409" s="3">
        <v>0.84009999999999996</v>
      </c>
      <c r="B8409" s="17">
        <v>0.3862324888</v>
      </c>
      <c r="C8409" s="17">
        <v>0.31798463890000001</v>
      </c>
      <c r="D8409" s="17">
        <v>0.30324766330000003</v>
      </c>
      <c r="E8409" s="74">
        <v>0.28345129429999999</v>
      </c>
      <c r="F8409" s="74">
        <v>0.27953358950000001</v>
      </c>
      <c r="G8409" s="17">
        <v>0.30419059990000002</v>
      </c>
      <c r="J8409" s="74"/>
      <c r="K8409" s="73"/>
      <c r="L8409" s="73"/>
      <c r="M8409" s="73"/>
      <c r="N8409" s="73"/>
      <c r="O8409" s="69"/>
      <c r="P8409" s="69"/>
      <c r="Q8409" s="69"/>
      <c r="R8409" s="69"/>
      <c r="S8409" s="69"/>
      <c r="T8409" s="69"/>
      <c r="U8409" s="69"/>
      <c r="V8409" s="72"/>
      <c r="W8409" s="71"/>
      <c r="X8409" s="71"/>
    </row>
    <row r="8410" spans="1:24" ht="15.75" thickBot="1">
      <c r="A8410" s="3">
        <v>0.84019999999999995</v>
      </c>
      <c r="B8410" s="17">
        <v>0.38639214519999998</v>
      </c>
      <c r="C8410" s="17">
        <v>0.31813835540000002</v>
      </c>
      <c r="D8410" s="17">
        <v>0.30340007790000001</v>
      </c>
      <c r="E8410" s="74">
        <v>0.28358023449999997</v>
      </c>
      <c r="F8410" s="74">
        <v>0.2796838062</v>
      </c>
      <c r="G8410" s="17">
        <v>0.30432622749999999</v>
      </c>
      <c r="J8410" s="74"/>
      <c r="K8410" s="73"/>
      <c r="L8410" s="73"/>
      <c r="M8410" s="73"/>
      <c r="N8410" s="73"/>
      <c r="O8410" s="69"/>
      <c r="P8410" s="69"/>
      <c r="Q8410" s="69"/>
      <c r="R8410" s="69"/>
      <c r="S8410" s="69"/>
      <c r="T8410" s="69"/>
      <c r="U8410" s="69"/>
      <c r="V8410" s="72"/>
      <c r="W8410" s="71"/>
      <c r="X8410" s="71"/>
    </row>
    <row r="8411" spans="1:24" ht="15.75" thickBot="1">
      <c r="A8411" s="3">
        <v>0.84030000000000005</v>
      </c>
      <c r="B8411" s="17">
        <v>0.38655186689999999</v>
      </c>
      <c r="C8411" s="17">
        <v>0.31829214569999997</v>
      </c>
      <c r="D8411" s="17">
        <v>0.30355256819999998</v>
      </c>
      <c r="E8411" s="74">
        <v>0.28370924269999998</v>
      </c>
      <c r="F8411" s="74">
        <v>0.2798341017</v>
      </c>
      <c r="G8411" s="17">
        <v>0.30446192350000001</v>
      </c>
      <c r="J8411" s="74"/>
      <c r="K8411" s="73"/>
      <c r="L8411" s="73"/>
      <c r="M8411" s="73"/>
      <c r="N8411" s="73"/>
      <c r="O8411" s="69"/>
      <c r="P8411" s="69"/>
      <c r="Q8411" s="69"/>
      <c r="R8411" s="69"/>
      <c r="S8411" s="69"/>
      <c r="T8411" s="69"/>
      <c r="U8411" s="69"/>
      <c r="V8411" s="72"/>
      <c r="W8411" s="71"/>
      <c r="X8411" s="71"/>
    </row>
    <row r="8412" spans="1:24" ht="15.75" thickBot="1">
      <c r="A8412" s="3">
        <v>0.84040000000000004</v>
      </c>
      <c r="B8412" s="17">
        <v>0.38671165410000002</v>
      </c>
      <c r="C8412" s="17">
        <v>0.31844601020000002</v>
      </c>
      <c r="D8412" s="17">
        <v>0.30370513449999997</v>
      </c>
      <c r="E8412" s="74">
        <v>0.28383831929999997</v>
      </c>
      <c r="F8412" s="74">
        <v>0.2799844762</v>
      </c>
      <c r="G8412" s="17">
        <v>0.30459768790000002</v>
      </c>
      <c r="J8412" s="74"/>
      <c r="K8412" s="73"/>
      <c r="L8412" s="73"/>
      <c r="M8412" s="73"/>
      <c r="N8412" s="73"/>
      <c r="O8412" s="69"/>
      <c r="P8412" s="69"/>
      <c r="Q8412" s="69"/>
      <c r="R8412" s="69"/>
      <c r="S8412" s="69"/>
      <c r="T8412" s="69"/>
      <c r="U8412" s="69"/>
      <c r="V8412" s="72"/>
      <c r="W8412" s="71"/>
      <c r="X8412" s="71"/>
    </row>
    <row r="8413" spans="1:24" ht="15.75" thickBot="1">
      <c r="A8413" s="3">
        <v>0.84050000000000002</v>
      </c>
      <c r="B8413" s="17">
        <v>0.3868715069</v>
      </c>
      <c r="C8413" s="17">
        <v>0.31859994870000002</v>
      </c>
      <c r="D8413" s="17">
        <v>0.30385777679999998</v>
      </c>
      <c r="E8413" s="74">
        <v>0.28396746420000002</v>
      </c>
      <c r="F8413" s="74">
        <v>0.28013492979999999</v>
      </c>
      <c r="G8413" s="17">
        <v>0.30473352069999998</v>
      </c>
      <c r="J8413" s="74"/>
      <c r="K8413" s="73"/>
      <c r="L8413" s="73"/>
      <c r="M8413" s="73"/>
      <c r="N8413" s="73"/>
      <c r="O8413" s="69"/>
      <c r="P8413" s="69"/>
      <c r="Q8413" s="69"/>
      <c r="R8413" s="69"/>
      <c r="S8413" s="69"/>
      <c r="T8413" s="69"/>
      <c r="U8413" s="69"/>
      <c r="V8413" s="72"/>
      <c r="W8413" s="71"/>
      <c r="X8413" s="71"/>
    </row>
    <row r="8414" spans="1:24" ht="15.75" thickBot="1">
      <c r="A8414" s="3">
        <v>0.84060000000000001</v>
      </c>
      <c r="B8414" s="17">
        <v>0.38703142530000001</v>
      </c>
      <c r="C8414" s="17">
        <v>0.31875396150000002</v>
      </c>
      <c r="D8414" s="17">
        <v>0.30401049520000001</v>
      </c>
      <c r="E8414" s="74">
        <v>0.28409667760000001</v>
      </c>
      <c r="F8414" s="74">
        <v>0.28028546250000003</v>
      </c>
      <c r="G8414" s="17">
        <v>0.30486942220000002</v>
      </c>
      <c r="J8414" s="74"/>
      <c r="K8414" s="73"/>
      <c r="L8414" s="73"/>
      <c r="M8414" s="73"/>
      <c r="N8414" s="73"/>
      <c r="O8414" s="69"/>
      <c r="P8414" s="69"/>
      <c r="Q8414" s="69"/>
      <c r="R8414" s="69"/>
      <c r="S8414" s="69"/>
      <c r="T8414" s="69"/>
      <c r="U8414" s="69"/>
      <c r="V8414" s="72"/>
      <c r="W8414" s="71"/>
      <c r="X8414" s="71"/>
    </row>
    <row r="8415" spans="1:24" ht="15.75" thickBot="1">
      <c r="A8415" s="3">
        <v>0.8407</v>
      </c>
      <c r="B8415" s="17">
        <v>0.38719140930000001</v>
      </c>
      <c r="C8415" s="17">
        <v>0.31890804859999999</v>
      </c>
      <c r="D8415" s="17">
        <v>0.30416328980000001</v>
      </c>
      <c r="E8415" s="74">
        <v>0.28422595950000001</v>
      </c>
      <c r="F8415" s="74">
        <v>0.28043607459999997</v>
      </c>
      <c r="G8415" s="17">
        <v>0.30500539230000001</v>
      </c>
      <c r="J8415" s="74"/>
      <c r="K8415" s="73"/>
      <c r="L8415" s="73"/>
      <c r="M8415" s="73"/>
      <c r="N8415" s="73"/>
      <c r="O8415" s="69"/>
      <c r="P8415" s="69"/>
      <c r="Q8415" s="69"/>
      <c r="R8415" s="69"/>
      <c r="S8415" s="69"/>
      <c r="T8415" s="69"/>
      <c r="U8415" s="69"/>
      <c r="V8415" s="72"/>
      <c r="W8415" s="71"/>
      <c r="X8415" s="71"/>
    </row>
    <row r="8416" spans="1:24" ht="15.75" thickBot="1">
      <c r="A8416" s="3">
        <v>0.84079999999999999</v>
      </c>
      <c r="B8416" s="17">
        <v>0.38735145920000003</v>
      </c>
      <c r="C8416" s="17">
        <v>0.31906221019999997</v>
      </c>
      <c r="D8416" s="17">
        <v>0.30431616080000001</v>
      </c>
      <c r="E8416" s="74">
        <v>0.28435530999999997</v>
      </c>
      <c r="F8416" s="74">
        <v>0.28058676589999998</v>
      </c>
      <c r="G8416" s="17">
        <v>0.30514143119999998</v>
      </c>
      <c r="J8416" s="74"/>
      <c r="K8416" s="73"/>
      <c r="L8416" s="73"/>
      <c r="M8416" s="73"/>
      <c r="N8416" s="73"/>
      <c r="O8416" s="69"/>
      <c r="P8416" s="69"/>
      <c r="Q8416" s="69"/>
      <c r="R8416" s="69"/>
      <c r="S8416" s="69"/>
      <c r="T8416" s="69"/>
      <c r="U8416" s="69"/>
      <c r="V8416" s="72"/>
      <c r="W8416" s="71"/>
      <c r="X8416" s="71"/>
    </row>
    <row r="8417" spans="1:24" ht="15.75" thickBot="1">
      <c r="A8417" s="3">
        <v>0.84089999999999998</v>
      </c>
      <c r="B8417" s="17">
        <v>0.38751157489999999</v>
      </c>
      <c r="C8417" s="17">
        <v>0.3192164462</v>
      </c>
      <c r="D8417" s="17">
        <v>0.3044691081</v>
      </c>
      <c r="E8417" s="74">
        <v>0.28448472930000002</v>
      </c>
      <c r="F8417" s="74">
        <v>0.28073753680000002</v>
      </c>
      <c r="G8417" s="17">
        <v>0.30527753899999999</v>
      </c>
      <c r="J8417" s="74"/>
      <c r="K8417" s="73"/>
      <c r="L8417" s="73"/>
      <c r="M8417" s="73"/>
      <c r="N8417" s="73"/>
      <c r="O8417" s="69"/>
      <c r="P8417" s="69"/>
      <c r="Q8417" s="69"/>
      <c r="R8417" s="69"/>
      <c r="S8417" s="69"/>
      <c r="T8417" s="69"/>
      <c r="U8417" s="69"/>
      <c r="V8417" s="72"/>
      <c r="W8417" s="71"/>
      <c r="X8417" s="71"/>
    </row>
    <row r="8418" spans="1:24" ht="15.75" thickBot="1">
      <c r="A8418" s="3">
        <v>0.84099999999999997</v>
      </c>
      <c r="B8418" s="17">
        <v>0.38767175650000002</v>
      </c>
      <c r="C8418" s="17">
        <v>0.31937075679999999</v>
      </c>
      <c r="D8418" s="17">
        <v>0.30462213189999998</v>
      </c>
      <c r="E8418" s="74">
        <v>0.28461421739999998</v>
      </c>
      <c r="F8418" s="74">
        <v>0.28088838719999998</v>
      </c>
      <c r="G8418" s="17">
        <v>0.30541371569999998</v>
      </c>
      <c r="J8418" s="74"/>
      <c r="K8418" s="73"/>
      <c r="L8418" s="73"/>
      <c r="M8418" s="73"/>
      <c r="N8418" s="73"/>
      <c r="O8418" s="69"/>
      <c r="P8418" s="69"/>
      <c r="Q8418" s="69"/>
      <c r="R8418" s="69"/>
      <c r="S8418" s="69"/>
      <c r="T8418" s="69"/>
      <c r="U8418" s="69"/>
      <c r="V8418" s="72"/>
      <c r="W8418" s="71"/>
      <c r="X8418" s="71"/>
    </row>
    <row r="8419" spans="1:24" ht="15.75" thickBot="1">
      <c r="A8419" s="3">
        <v>0.84109999999999996</v>
      </c>
      <c r="B8419" s="17">
        <v>0.38783200420000002</v>
      </c>
      <c r="C8419" s="17">
        <v>0.3195251422</v>
      </c>
      <c r="D8419" s="17">
        <v>0.30477523229999998</v>
      </c>
      <c r="E8419" s="74">
        <v>0.28474377439999998</v>
      </c>
      <c r="F8419" s="74">
        <v>0.28103931729999998</v>
      </c>
      <c r="G8419" s="17">
        <v>0.30554996150000002</v>
      </c>
      <c r="J8419" s="74"/>
      <c r="K8419" s="73"/>
      <c r="L8419" s="73"/>
      <c r="M8419" s="73"/>
      <c r="N8419" s="73"/>
      <c r="O8419" s="69"/>
      <c r="P8419" s="69"/>
      <c r="Q8419" s="69"/>
      <c r="R8419" s="69"/>
      <c r="S8419" s="69"/>
      <c r="T8419" s="69"/>
      <c r="U8419" s="69"/>
      <c r="V8419" s="72"/>
      <c r="W8419" s="71"/>
      <c r="X8419" s="71"/>
    </row>
    <row r="8420" spans="1:24" ht="15.75" thickBot="1">
      <c r="A8420" s="3">
        <v>0.84119999999999995</v>
      </c>
      <c r="B8420" s="17">
        <v>0.387992318</v>
      </c>
      <c r="C8420" s="17">
        <v>0.31967960229999998</v>
      </c>
      <c r="D8420" s="17">
        <v>0.30492840939999999</v>
      </c>
      <c r="E8420" s="74">
        <v>0.28487340039999998</v>
      </c>
      <c r="F8420" s="74">
        <v>0.28119032710000003</v>
      </c>
      <c r="G8420" s="17">
        <v>0.30568627640000001</v>
      </c>
      <c r="J8420" s="74"/>
      <c r="K8420" s="73"/>
      <c r="L8420" s="73"/>
      <c r="M8420" s="73"/>
      <c r="N8420" s="73"/>
      <c r="O8420" s="69"/>
      <c r="P8420" s="69"/>
      <c r="Q8420" s="69"/>
      <c r="R8420" s="69"/>
      <c r="S8420" s="69"/>
      <c r="T8420" s="69"/>
      <c r="U8420" s="69"/>
      <c r="V8420" s="72"/>
      <c r="W8420" s="71"/>
      <c r="X8420" s="71"/>
    </row>
    <row r="8421" spans="1:24" ht="15.75" thickBot="1">
      <c r="A8421" s="3">
        <v>0.84130000000000005</v>
      </c>
      <c r="B8421" s="17">
        <v>0.38815269790000001</v>
      </c>
      <c r="C8421" s="17">
        <v>0.31983413729999999</v>
      </c>
      <c r="D8421" s="17">
        <v>0.30508166329999997</v>
      </c>
      <c r="E8421" s="74">
        <v>0.28500309550000003</v>
      </c>
      <c r="F8421" s="74">
        <v>0.28134141689999997</v>
      </c>
      <c r="G8421" s="17">
        <v>0.30582266050000001</v>
      </c>
      <c r="J8421" s="74"/>
      <c r="K8421" s="73"/>
      <c r="L8421" s="73"/>
      <c r="M8421" s="73"/>
      <c r="N8421" s="73"/>
      <c r="O8421" s="69"/>
      <c r="P8421" s="69"/>
      <c r="Q8421" s="69"/>
      <c r="R8421" s="69"/>
      <c r="S8421" s="69"/>
      <c r="T8421" s="69"/>
      <c r="U8421" s="69"/>
      <c r="V8421" s="72"/>
      <c r="W8421" s="71"/>
      <c r="X8421" s="71"/>
    </row>
    <row r="8422" spans="1:24" ht="15.75" thickBot="1">
      <c r="A8422" s="3">
        <v>0.84140000000000004</v>
      </c>
      <c r="B8422" s="17">
        <v>0.38831314420000002</v>
      </c>
      <c r="C8422" s="17">
        <v>0.31998874719999998</v>
      </c>
      <c r="D8422" s="17">
        <v>0.30523499409999999</v>
      </c>
      <c r="E8422" s="74">
        <v>0.28513285980000003</v>
      </c>
      <c r="F8422" s="74">
        <v>0.28149258659999998</v>
      </c>
      <c r="G8422" s="17">
        <v>0.30595911390000002</v>
      </c>
      <c r="J8422" s="74"/>
      <c r="K8422" s="73"/>
      <c r="L8422" s="73"/>
      <c r="M8422" s="73"/>
      <c r="N8422" s="73"/>
      <c r="O8422" s="69"/>
      <c r="P8422" s="69"/>
      <c r="Q8422" s="69"/>
      <c r="R8422" s="69"/>
      <c r="S8422" s="69"/>
      <c r="T8422" s="69"/>
      <c r="U8422" s="69"/>
      <c r="V8422" s="72"/>
      <c r="W8422" s="71"/>
      <c r="X8422" s="71"/>
    </row>
    <row r="8423" spans="1:24" ht="15.75" thickBot="1">
      <c r="A8423" s="3">
        <v>0.84150000000000003</v>
      </c>
      <c r="B8423" s="17">
        <v>0.38847365680000001</v>
      </c>
      <c r="C8423" s="17">
        <v>0.32014343229999997</v>
      </c>
      <c r="D8423" s="17">
        <v>0.30538840179999999</v>
      </c>
      <c r="E8423" s="74">
        <v>0.2852626935</v>
      </c>
      <c r="F8423" s="74">
        <v>0.28164383630000001</v>
      </c>
      <c r="G8423" s="17">
        <v>0.30609563680000001</v>
      </c>
      <c r="J8423" s="74"/>
      <c r="K8423" s="73"/>
      <c r="L8423" s="73"/>
      <c r="M8423" s="73"/>
      <c r="N8423" s="73"/>
      <c r="O8423" s="69"/>
      <c r="P8423" s="69"/>
      <c r="Q8423" s="69"/>
      <c r="R8423" s="69"/>
      <c r="S8423" s="69"/>
      <c r="T8423" s="69"/>
      <c r="U8423" s="69"/>
      <c r="V8423" s="72"/>
      <c r="W8423" s="71"/>
      <c r="X8423" s="71"/>
    </row>
    <row r="8424" spans="1:24" ht="15.75" thickBot="1">
      <c r="A8424" s="3">
        <v>0.84160000000000001</v>
      </c>
      <c r="B8424" s="17">
        <v>0.38863423580000001</v>
      </c>
      <c r="C8424" s="17">
        <v>0.32029819250000002</v>
      </c>
      <c r="D8424" s="17">
        <v>0.30554188659999998</v>
      </c>
      <c r="E8424" s="74">
        <v>0.28539259639999998</v>
      </c>
      <c r="F8424" s="74">
        <v>0.28179516630000001</v>
      </c>
      <c r="G8424" s="17">
        <v>0.30623222909999998</v>
      </c>
      <c r="J8424" s="74"/>
      <c r="K8424" s="73"/>
      <c r="L8424" s="73"/>
      <c r="M8424" s="73"/>
      <c r="N8424" s="73"/>
      <c r="O8424" s="69"/>
      <c r="P8424" s="69"/>
      <c r="Q8424" s="69"/>
      <c r="R8424" s="69"/>
      <c r="S8424" s="69"/>
      <c r="T8424" s="69"/>
      <c r="U8424" s="69"/>
      <c r="V8424" s="72"/>
      <c r="W8424" s="71"/>
      <c r="X8424" s="71"/>
    </row>
    <row r="8425" spans="1:24" ht="15.75" thickBot="1">
      <c r="A8425" s="3">
        <v>0.8417</v>
      </c>
      <c r="B8425" s="17">
        <v>0.38879488130000001</v>
      </c>
      <c r="C8425" s="17">
        <v>0.32045302790000002</v>
      </c>
      <c r="D8425" s="17">
        <v>0.30569544859999997</v>
      </c>
      <c r="E8425" s="74">
        <v>0.2855225689</v>
      </c>
      <c r="F8425" s="74">
        <v>0.28194657649999999</v>
      </c>
      <c r="G8425" s="17">
        <v>0.30636889109999998</v>
      </c>
      <c r="J8425" s="74"/>
      <c r="K8425" s="73"/>
      <c r="L8425" s="73"/>
      <c r="M8425" s="73"/>
      <c r="N8425" s="73"/>
      <c r="O8425" s="69"/>
      <c r="P8425" s="69"/>
      <c r="Q8425" s="69"/>
      <c r="R8425" s="69"/>
      <c r="S8425" s="69"/>
      <c r="T8425" s="69"/>
      <c r="U8425" s="69"/>
      <c r="V8425" s="72"/>
      <c r="W8425" s="71"/>
      <c r="X8425" s="71"/>
    </row>
    <row r="8426" spans="1:24" ht="15.75" thickBot="1">
      <c r="A8426" s="3">
        <v>0.84179999999999999</v>
      </c>
      <c r="B8426" s="17">
        <v>0.38895559349999997</v>
      </c>
      <c r="C8426" s="17">
        <v>0.32060793879999999</v>
      </c>
      <c r="D8426" s="17">
        <v>0.30584908789999998</v>
      </c>
      <c r="E8426" s="74">
        <v>0.285652611</v>
      </c>
      <c r="F8426" s="74">
        <v>0.28209806700000001</v>
      </c>
      <c r="G8426" s="17">
        <v>0.30650562269999998</v>
      </c>
      <c r="J8426" s="74"/>
      <c r="K8426" s="73"/>
      <c r="L8426" s="73"/>
      <c r="M8426" s="73"/>
      <c r="N8426" s="73"/>
      <c r="O8426" s="69"/>
      <c r="P8426" s="69"/>
      <c r="Q8426" s="69"/>
      <c r="R8426" s="69"/>
      <c r="S8426" s="69"/>
      <c r="T8426" s="69"/>
      <c r="U8426" s="69"/>
      <c r="V8426" s="72"/>
      <c r="W8426" s="71"/>
      <c r="X8426" s="71"/>
    </row>
    <row r="8427" spans="1:24" ht="15.75" thickBot="1">
      <c r="A8427" s="3">
        <v>0.84189999999999998</v>
      </c>
      <c r="B8427" s="17">
        <v>0.38911637230000001</v>
      </c>
      <c r="C8427" s="17">
        <v>0.32076292499999998</v>
      </c>
      <c r="D8427" s="17">
        <v>0.3060028045</v>
      </c>
      <c r="E8427" s="74">
        <v>0.28578272269999999</v>
      </c>
      <c r="F8427" s="74">
        <v>0.28224963809999998</v>
      </c>
      <c r="G8427" s="17">
        <v>0.30664242409999998</v>
      </c>
      <c r="J8427" s="74"/>
      <c r="K8427" s="73"/>
      <c r="L8427" s="73"/>
      <c r="M8427" s="73"/>
      <c r="N8427" s="73"/>
      <c r="O8427" s="69"/>
      <c r="P8427" s="69"/>
      <c r="Q8427" s="69"/>
      <c r="R8427" s="69"/>
      <c r="S8427" s="69"/>
      <c r="T8427" s="69"/>
      <c r="U8427" s="69"/>
      <c r="V8427" s="72"/>
      <c r="W8427" s="71"/>
      <c r="X8427" s="71"/>
    </row>
    <row r="8428" spans="1:24" ht="15.75" thickBot="1">
      <c r="A8428" s="3">
        <v>0.84199999999999997</v>
      </c>
      <c r="B8428" s="17">
        <v>0.38927721790000003</v>
      </c>
      <c r="C8428" s="17">
        <v>0.3209179868</v>
      </c>
      <c r="D8428" s="17">
        <v>0.3061565986</v>
      </c>
      <c r="E8428" s="74">
        <v>0.28591290419999998</v>
      </c>
      <c r="F8428" s="74">
        <v>0.2824012897</v>
      </c>
      <c r="G8428" s="17">
        <v>0.30677929549999999</v>
      </c>
      <c r="J8428" s="74"/>
      <c r="K8428" s="73"/>
      <c r="L8428" s="73"/>
      <c r="M8428" s="73"/>
      <c r="N8428" s="73"/>
      <c r="O8428" s="69"/>
      <c r="P8428" s="69"/>
      <c r="Q8428" s="69"/>
      <c r="R8428" s="69"/>
      <c r="S8428" s="69"/>
      <c r="T8428" s="69"/>
      <c r="U8428" s="69"/>
      <c r="V8428" s="72"/>
      <c r="W8428" s="71"/>
      <c r="X8428" s="71"/>
    </row>
    <row r="8429" spans="1:24" ht="15.75" thickBot="1">
      <c r="A8429" s="3">
        <v>0.84209999999999996</v>
      </c>
      <c r="B8429" s="17">
        <v>0.38943813030000002</v>
      </c>
      <c r="C8429" s="17">
        <v>0.32107312430000001</v>
      </c>
      <c r="D8429" s="17">
        <v>0.30631047020000002</v>
      </c>
      <c r="E8429" s="74">
        <v>0.28604315549999998</v>
      </c>
      <c r="F8429" s="74">
        <v>0.2825530221</v>
      </c>
      <c r="G8429" s="17">
        <v>0.30691623670000001</v>
      </c>
      <c r="J8429" s="74"/>
      <c r="K8429" s="73"/>
      <c r="L8429" s="73"/>
      <c r="M8429" s="73"/>
      <c r="N8429" s="73"/>
      <c r="O8429" s="69"/>
      <c r="P8429" s="69"/>
      <c r="Q8429" s="69"/>
      <c r="R8429" s="69"/>
      <c r="S8429" s="69"/>
      <c r="T8429" s="69"/>
      <c r="U8429" s="69"/>
      <c r="V8429" s="72"/>
      <c r="W8429" s="71"/>
      <c r="X8429" s="71"/>
    </row>
    <row r="8430" spans="1:24" ht="15.75" thickBot="1">
      <c r="A8430" s="3">
        <v>0.84219999999999995</v>
      </c>
      <c r="B8430" s="17">
        <v>0.3895991097</v>
      </c>
      <c r="C8430" s="17">
        <v>0.32122833740000001</v>
      </c>
      <c r="D8430" s="17">
        <v>0.30646441959999998</v>
      </c>
      <c r="E8430" s="74">
        <v>0.28617347679999999</v>
      </c>
      <c r="F8430" s="74">
        <v>0.2827048352</v>
      </c>
      <c r="G8430" s="17">
        <v>0.30705324810000001</v>
      </c>
      <c r="J8430" s="74"/>
      <c r="K8430" s="73"/>
      <c r="L8430" s="73"/>
      <c r="M8430" s="73"/>
      <c r="N8430" s="73"/>
      <c r="O8430" s="69"/>
      <c r="P8430" s="69"/>
      <c r="Q8430" s="69"/>
      <c r="R8430" s="69"/>
      <c r="S8430" s="69"/>
      <c r="T8430" s="69"/>
      <c r="U8430" s="69"/>
      <c r="V8430" s="72"/>
      <c r="W8430" s="71"/>
      <c r="X8430" s="71"/>
    </row>
    <row r="8431" spans="1:24" ht="15.75" thickBot="1">
      <c r="A8431" s="3">
        <v>0.84230000000000005</v>
      </c>
      <c r="B8431" s="17">
        <v>0.38976015609999998</v>
      </c>
      <c r="C8431" s="17">
        <v>0.32138362640000001</v>
      </c>
      <c r="D8431" s="17">
        <v>0.30661844659999998</v>
      </c>
      <c r="E8431" s="74">
        <v>0.28630386810000003</v>
      </c>
      <c r="F8431" s="74">
        <v>0.28285672909999998</v>
      </c>
      <c r="G8431" s="17">
        <v>0.30719032959999998</v>
      </c>
      <c r="J8431" s="74"/>
      <c r="K8431" s="73"/>
      <c r="L8431" s="73"/>
      <c r="M8431" s="73"/>
      <c r="N8431" s="73"/>
      <c r="O8431" s="69"/>
      <c r="P8431" s="69"/>
      <c r="Q8431" s="69"/>
      <c r="R8431" s="69"/>
      <c r="S8431" s="69"/>
      <c r="T8431" s="69"/>
      <c r="U8431" s="69"/>
      <c r="V8431" s="72"/>
      <c r="W8431" s="71"/>
      <c r="X8431" s="71"/>
    </row>
    <row r="8432" spans="1:24" ht="15.75" thickBot="1">
      <c r="A8432" s="3">
        <v>0.84240000000000004</v>
      </c>
      <c r="B8432" s="17">
        <v>0.38992126960000001</v>
      </c>
      <c r="C8432" s="17">
        <v>0.32153899139999997</v>
      </c>
      <c r="D8432" s="17">
        <v>0.3067725516</v>
      </c>
      <c r="E8432" s="74">
        <v>0.28643432959999998</v>
      </c>
      <c r="F8432" s="74">
        <v>0.28300870410000001</v>
      </c>
      <c r="G8432" s="17">
        <v>0.30732748129999998</v>
      </c>
      <c r="J8432" s="74"/>
      <c r="K8432" s="73"/>
      <c r="L8432" s="73"/>
      <c r="M8432" s="73"/>
      <c r="N8432" s="73"/>
      <c r="O8432" s="69"/>
      <c r="P8432" s="69"/>
      <c r="Q8432" s="69"/>
      <c r="R8432" s="69"/>
      <c r="S8432" s="69"/>
      <c r="T8432" s="69"/>
      <c r="U8432" s="69"/>
      <c r="V8432" s="72"/>
      <c r="W8432" s="71"/>
      <c r="X8432" s="71"/>
    </row>
    <row r="8433" spans="1:24" ht="15.75" thickBot="1">
      <c r="A8433" s="3">
        <v>0.84250000000000003</v>
      </c>
      <c r="B8433" s="17">
        <v>0.39008245019999999</v>
      </c>
      <c r="C8433" s="17">
        <v>0.3216944323</v>
      </c>
      <c r="D8433" s="17">
        <v>0.30692673440000001</v>
      </c>
      <c r="E8433" s="74">
        <v>0.28656486129999997</v>
      </c>
      <c r="F8433" s="74">
        <v>0.28316076019999997</v>
      </c>
      <c r="G8433" s="17">
        <v>0.30746470339999998</v>
      </c>
      <c r="J8433" s="74"/>
      <c r="K8433" s="73"/>
      <c r="L8433" s="73"/>
      <c r="M8433" s="73"/>
      <c r="N8433" s="73"/>
      <c r="O8433" s="69"/>
      <c r="P8433" s="69"/>
      <c r="Q8433" s="69"/>
      <c r="R8433" s="69"/>
      <c r="S8433" s="69"/>
      <c r="T8433" s="69"/>
      <c r="U8433" s="69"/>
      <c r="V8433" s="72"/>
      <c r="W8433" s="71"/>
      <c r="X8433" s="71"/>
    </row>
    <row r="8434" spans="1:24" ht="15.75" thickBot="1">
      <c r="A8434" s="3">
        <v>0.84260000000000002</v>
      </c>
      <c r="B8434" s="17">
        <v>0.39024369819999999</v>
      </c>
      <c r="C8434" s="17">
        <v>0.3218499494</v>
      </c>
      <c r="D8434" s="17">
        <v>0.3070809954</v>
      </c>
      <c r="E8434" s="74">
        <v>0.28669546340000002</v>
      </c>
      <c r="F8434" s="74">
        <v>0.28331289739999999</v>
      </c>
      <c r="G8434" s="17">
        <v>0.30760199589999998</v>
      </c>
      <c r="J8434" s="74"/>
      <c r="K8434" s="73"/>
      <c r="L8434" s="73"/>
      <c r="M8434" s="73"/>
      <c r="N8434" s="73"/>
      <c r="O8434" s="69"/>
      <c r="P8434" s="69"/>
      <c r="Q8434" s="69"/>
      <c r="R8434" s="69"/>
      <c r="S8434" s="69"/>
      <c r="T8434" s="69"/>
      <c r="U8434" s="69"/>
      <c r="V8434" s="72"/>
      <c r="W8434" s="71"/>
      <c r="X8434" s="71"/>
    </row>
    <row r="8435" spans="1:24" ht="15.75" thickBot="1">
      <c r="A8435" s="3">
        <v>0.8427</v>
      </c>
      <c r="B8435" s="17">
        <v>0.3904050134</v>
      </c>
      <c r="C8435" s="17">
        <v>0.32200554269999998</v>
      </c>
      <c r="D8435" s="17">
        <v>0.30723533450000001</v>
      </c>
      <c r="E8435" s="74">
        <v>0.2868261359</v>
      </c>
      <c r="F8435" s="74">
        <v>0.28346511600000002</v>
      </c>
      <c r="G8435" s="17">
        <v>0.30773935899999999</v>
      </c>
      <c r="J8435" s="74"/>
      <c r="K8435" s="73"/>
      <c r="L8435" s="73"/>
      <c r="M8435" s="73"/>
      <c r="N8435" s="73"/>
      <c r="O8435" s="69"/>
      <c r="P8435" s="69"/>
      <c r="Q8435" s="69"/>
      <c r="R8435" s="69"/>
      <c r="S8435" s="69"/>
      <c r="T8435" s="69"/>
      <c r="U8435" s="69"/>
      <c r="V8435" s="72"/>
      <c r="W8435" s="71"/>
      <c r="X8435" s="71"/>
    </row>
    <row r="8436" spans="1:24" ht="15.75" thickBot="1">
      <c r="A8436" s="3">
        <v>0.84279999999999999</v>
      </c>
      <c r="B8436" s="17">
        <v>0.39056639609999999</v>
      </c>
      <c r="C8436" s="17">
        <v>0.32216121219999999</v>
      </c>
      <c r="D8436" s="17">
        <v>0.3073897518</v>
      </c>
      <c r="E8436" s="74">
        <v>0.28695687889999999</v>
      </c>
      <c r="F8436" s="74">
        <v>0.2836174159</v>
      </c>
      <c r="G8436" s="17">
        <v>0.30787679270000001</v>
      </c>
      <c r="J8436" s="74"/>
      <c r="K8436" s="73"/>
      <c r="L8436" s="73"/>
      <c r="M8436" s="73"/>
      <c r="N8436" s="73"/>
      <c r="O8436" s="69"/>
      <c r="P8436" s="69"/>
      <c r="Q8436" s="69"/>
      <c r="R8436" s="69"/>
      <c r="S8436" s="69"/>
      <c r="T8436" s="69"/>
      <c r="U8436" s="69"/>
      <c r="V8436" s="72"/>
      <c r="W8436" s="71"/>
      <c r="X8436" s="71"/>
    </row>
    <row r="8437" spans="1:24" ht="15.75" thickBot="1">
      <c r="A8437" s="3">
        <v>0.84289999999999998</v>
      </c>
      <c r="B8437" s="17">
        <v>0.39072784640000002</v>
      </c>
      <c r="C8437" s="17">
        <v>0.3223169582</v>
      </c>
      <c r="D8437" s="17">
        <v>0.30754424749999998</v>
      </c>
      <c r="E8437" s="74">
        <v>0.28708769249999999</v>
      </c>
      <c r="F8437" s="74">
        <v>0.28376979740000002</v>
      </c>
      <c r="G8437" s="17">
        <v>0.30801429720000001</v>
      </c>
      <c r="J8437" s="74"/>
      <c r="K8437" s="73"/>
      <c r="L8437" s="73"/>
      <c r="M8437" s="73"/>
      <c r="N8437" s="73"/>
      <c r="O8437" s="69"/>
      <c r="P8437" s="69"/>
      <c r="Q8437" s="69"/>
      <c r="R8437" s="69"/>
      <c r="S8437" s="69"/>
      <c r="T8437" s="69"/>
      <c r="U8437" s="69"/>
      <c r="V8437" s="72"/>
      <c r="W8437" s="71"/>
      <c r="X8437" s="71"/>
    </row>
    <row r="8438" spans="1:24" ht="15.75" thickBot="1">
      <c r="A8438" s="3">
        <v>0.84299999999999997</v>
      </c>
      <c r="B8438" s="17">
        <v>0.39088936419999998</v>
      </c>
      <c r="C8438" s="17">
        <v>0.32247278070000002</v>
      </c>
      <c r="D8438" s="17">
        <v>0.30769882160000001</v>
      </c>
      <c r="E8438" s="74">
        <v>0.28721857690000002</v>
      </c>
      <c r="F8438" s="74">
        <v>0.28392226040000001</v>
      </c>
      <c r="G8438" s="17">
        <v>0.30815187240000003</v>
      </c>
      <c r="J8438" s="74"/>
      <c r="K8438" s="73"/>
      <c r="L8438" s="73"/>
      <c r="M8438" s="73"/>
      <c r="N8438" s="73"/>
      <c r="O8438" s="69"/>
      <c r="P8438" s="69"/>
      <c r="Q8438" s="69"/>
      <c r="R8438" s="69"/>
      <c r="S8438" s="69"/>
      <c r="T8438" s="69"/>
      <c r="U8438" s="69"/>
      <c r="V8438" s="72"/>
      <c r="W8438" s="71"/>
      <c r="X8438" s="71"/>
    </row>
    <row r="8439" spans="1:24" ht="15.75" thickBot="1">
      <c r="A8439" s="3">
        <v>0.84309999999999996</v>
      </c>
      <c r="B8439" s="17">
        <v>0.39105094969999998</v>
      </c>
      <c r="C8439" s="17">
        <v>0.32262867979999998</v>
      </c>
      <c r="D8439" s="17">
        <v>0.30785347429999999</v>
      </c>
      <c r="E8439" s="74">
        <v>0.28734953210000003</v>
      </c>
      <c r="F8439" s="74">
        <v>0.2840748052</v>
      </c>
      <c r="G8439" s="17">
        <v>0.30828951859999998</v>
      </c>
      <c r="J8439" s="74"/>
      <c r="K8439" s="73"/>
      <c r="L8439" s="73"/>
      <c r="M8439" s="73"/>
      <c r="N8439" s="73"/>
      <c r="O8439" s="69"/>
      <c r="P8439" s="69"/>
      <c r="Q8439" s="69"/>
      <c r="R8439" s="69"/>
      <c r="S8439" s="69"/>
      <c r="T8439" s="69"/>
      <c r="U8439" s="69"/>
      <c r="V8439" s="72"/>
      <c r="W8439" s="71"/>
      <c r="X8439" s="71"/>
    </row>
    <row r="8440" spans="1:24" ht="15.75" thickBot="1">
      <c r="A8440" s="3">
        <v>0.84319999999999995</v>
      </c>
      <c r="B8440" s="17">
        <v>0.39121260299999999</v>
      </c>
      <c r="C8440" s="17">
        <v>0.32278465560000003</v>
      </c>
      <c r="D8440" s="17">
        <v>0.30800820559999997</v>
      </c>
      <c r="E8440" s="74">
        <v>0.28748055820000001</v>
      </c>
      <c r="F8440" s="74">
        <v>0.28422743179999999</v>
      </c>
      <c r="G8440" s="17">
        <v>0.30842723570000002</v>
      </c>
      <c r="J8440" s="74"/>
      <c r="K8440" s="73"/>
      <c r="L8440" s="73"/>
      <c r="M8440" s="73"/>
      <c r="N8440" s="73"/>
      <c r="O8440" s="69"/>
      <c r="P8440" s="69"/>
      <c r="Q8440" s="69"/>
      <c r="R8440" s="69"/>
      <c r="S8440" s="69"/>
      <c r="T8440" s="69"/>
      <c r="U8440" s="69"/>
      <c r="V8440" s="72"/>
      <c r="W8440" s="71"/>
      <c r="X8440" s="71"/>
    </row>
    <row r="8441" spans="1:24" ht="15.75" thickBot="1">
      <c r="A8441" s="3">
        <v>0.84330000000000005</v>
      </c>
      <c r="B8441" s="17">
        <v>0.39137432420000001</v>
      </c>
      <c r="C8441" s="17">
        <v>0.32294070819999998</v>
      </c>
      <c r="D8441" s="17">
        <v>0.30816301569999999</v>
      </c>
      <c r="E8441" s="74">
        <v>0.28761165529999999</v>
      </c>
      <c r="F8441" s="74">
        <v>0.28438014029999997</v>
      </c>
      <c r="G8441" s="17">
        <v>0.30856502400000002</v>
      </c>
      <c r="J8441" s="74"/>
      <c r="K8441" s="73"/>
      <c r="L8441" s="73"/>
      <c r="M8441" s="73"/>
      <c r="N8441" s="73"/>
      <c r="O8441" s="69"/>
      <c r="P8441" s="69"/>
      <c r="Q8441" s="69"/>
      <c r="R8441" s="69"/>
      <c r="S8441" s="69"/>
      <c r="T8441" s="69"/>
      <c r="U8441" s="69"/>
      <c r="V8441" s="72"/>
      <c r="W8441" s="71"/>
      <c r="X8441" s="71"/>
    </row>
    <row r="8442" spans="1:24" ht="15.75" thickBot="1">
      <c r="A8442" s="3">
        <v>0.84340000000000004</v>
      </c>
      <c r="B8442" s="17">
        <v>0.39153611329999999</v>
      </c>
      <c r="C8442" s="17">
        <v>0.32309683769999997</v>
      </c>
      <c r="D8442" s="17">
        <v>0.30831790469999998</v>
      </c>
      <c r="E8442" s="74">
        <v>0.28774282350000002</v>
      </c>
      <c r="F8442" s="74">
        <v>0.28453293089999998</v>
      </c>
      <c r="G8442" s="17">
        <v>0.30870288350000002</v>
      </c>
      <c r="J8442" s="74"/>
      <c r="K8442" s="73"/>
      <c r="L8442" s="73"/>
      <c r="M8442" s="73"/>
      <c r="N8442" s="73"/>
      <c r="O8442" s="69"/>
      <c r="P8442" s="69"/>
      <c r="Q8442" s="69"/>
      <c r="R8442" s="69"/>
      <c r="S8442" s="69"/>
      <c r="T8442" s="69"/>
      <c r="U8442" s="69"/>
      <c r="V8442" s="72"/>
      <c r="W8442" s="71"/>
      <c r="X8442" s="71"/>
    </row>
    <row r="8443" spans="1:24" ht="15.75" thickBot="1">
      <c r="A8443" s="3">
        <v>0.84350000000000003</v>
      </c>
      <c r="B8443" s="17">
        <v>0.39169797039999998</v>
      </c>
      <c r="C8443" s="17">
        <v>0.3232530441</v>
      </c>
      <c r="D8443" s="17">
        <v>0.3084728726</v>
      </c>
      <c r="E8443" s="74">
        <v>0.28787406300000001</v>
      </c>
      <c r="F8443" s="74">
        <v>0.2846858035</v>
      </c>
      <c r="G8443" s="17">
        <v>0.30884081429999999</v>
      </c>
      <c r="J8443" s="74"/>
      <c r="K8443" s="73"/>
      <c r="L8443" s="73"/>
      <c r="M8443" s="73"/>
      <c r="N8443" s="73"/>
      <c r="O8443" s="69"/>
      <c r="P8443" s="69"/>
      <c r="Q8443" s="69"/>
      <c r="R8443" s="69"/>
      <c r="S8443" s="69"/>
      <c r="T8443" s="69"/>
      <c r="U8443" s="69"/>
      <c r="V8443" s="72"/>
      <c r="W8443" s="71"/>
      <c r="X8443" s="71"/>
    </row>
    <row r="8444" spans="1:24" ht="15.75" thickBot="1">
      <c r="A8444" s="3">
        <v>0.84360000000000002</v>
      </c>
      <c r="B8444" s="17">
        <v>0.39185989570000002</v>
      </c>
      <c r="C8444" s="17">
        <v>0.32340932770000003</v>
      </c>
      <c r="D8444" s="17">
        <v>0.30862791950000001</v>
      </c>
      <c r="E8444" s="74">
        <v>0.28800537370000001</v>
      </c>
      <c r="F8444" s="74">
        <v>0.2848387584</v>
      </c>
      <c r="G8444" s="17">
        <v>0.30897881649999998</v>
      </c>
      <c r="J8444" s="74"/>
      <c r="K8444" s="73"/>
      <c r="L8444" s="73"/>
      <c r="M8444" s="73"/>
      <c r="N8444" s="73"/>
      <c r="O8444" s="69"/>
      <c r="P8444" s="69"/>
      <c r="Q8444" s="69"/>
      <c r="R8444" s="69"/>
      <c r="S8444" s="69"/>
      <c r="T8444" s="69"/>
      <c r="U8444" s="69"/>
      <c r="V8444" s="72"/>
      <c r="W8444" s="71"/>
      <c r="X8444" s="71"/>
    </row>
    <row r="8445" spans="1:24" ht="15.75" thickBot="1">
      <c r="A8445" s="3">
        <v>0.84370000000000001</v>
      </c>
      <c r="B8445" s="17">
        <v>0.39202188910000002</v>
      </c>
      <c r="C8445" s="17">
        <v>0.3235656884</v>
      </c>
      <c r="D8445" s="17">
        <v>0.30878304559999997</v>
      </c>
      <c r="E8445" s="74">
        <v>0.28813675589999999</v>
      </c>
      <c r="F8445" s="74">
        <v>0.28499179569999999</v>
      </c>
      <c r="G8445" s="17">
        <v>0.30911689019999999</v>
      </c>
      <c r="J8445" s="74"/>
      <c r="K8445" s="73"/>
      <c r="L8445" s="73"/>
      <c r="M8445" s="73"/>
      <c r="N8445" s="73"/>
      <c r="O8445" s="69"/>
      <c r="P8445" s="69"/>
      <c r="Q8445" s="69"/>
      <c r="R8445" s="69"/>
      <c r="S8445" s="69"/>
      <c r="T8445" s="69"/>
      <c r="U8445" s="69"/>
      <c r="V8445" s="72"/>
      <c r="W8445" s="71"/>
      <c r="X8445" s="71"/>
    </row>
    <row r="8446" spans="1:24" ht="15.75" thickBot="1">
      <c r="A8446" s="3">
        <v>0.84379999999999999</v>
      </c>
      <c r="B8446" s="17">
        <v>0.39218395080000001</v>
      </c>
      <c r="C8446" s="17">
        <v>0.32372212639999998</v>
      </c>
      <c r="D8446" s="17">
        <v>0.30893825089999999</v>
      </c>
      <c r="E8446" s="74">
        <v>0.28826820949999998</v>
      </c>
      <c r="F8446" s="74">
        <v>0.28514491539999998</v>
      </c>
      <c r="G8446" s="17">
        <v>0.30925503539999999</v>
      </c>
      <c r="J8446" s="74"/>
      <c r="K8446" s="73"/>
      <c r="L8446" s="73"/>
      <c r="M8446" s="73"/>
      <c r="N8446" s="73"/>
      <c r="O8446" s="69"/>
      <c r="P8446" s="69"/>
      <c r="Q8446" s="69"/>
      <c r="R8446" s="69"/>
      <c r="S8446" s="69"/>
      <c r="T8446" s="69"/>
      <c r="U8446" s="69"/>
      <c r="V8446" s="72"/>
      <c r="W8446" s="71"/>
      <c r="X8446" s="71"/>
    </row>
    <row r="8447" spans="1:24" ht="15.75" thickBot="1">
      <c r="A8447" s="3">
        <v>0.84389999999999998</v>
      </c>
      <c r="B8447" s="17">
        <v>0.3923460809</v>
      </c>
      <c r="C8447" s="17">
        <v>0.32387864179999998</v>
      </c>
      <c r="D8447" s="17">
        <v>0.30909353560000002</v>
      </c>
      <c r="E8447" s="74">
        <v>0.28839973479999997</v>
      </c>
      <c r="F8447" s="74">
        <v>0.28529811760000001</v>
      </c>
      <c r="G8447" s="17">
        <v>0.30939325239999999</v>
      </c>
      <c r="J8447" s="74"/>
      <c r="K8447" s="73"/>
      <c r="L8447" s="73"/>
      <c r="M8447" s="73"/>
      <c r="N8447" s="73"/>
      <c r="O8447" s="69"/>
      <c r="P8447" s="69"/>
      <c r="Q8447" s="69"/>
      <c r="R8447" s="69"/>
      <c r="S8447" s="69"/>
      <c r="T8447" s="69"/>
      <c r="U8447" s="69"/>
      <c r="V8447" s="72"/>
      <c r="W8447" s="71"/>
      <c r="X8447" s="71"/>
    </row>
    <row r="8448" spans="1:24" ht="15.75" thickBot="1">
      <c r="A8448" s="3">
        <v>0.84399999999999997</v>
      </c>
      <c r="B8448" s="17">
        <v>0.3925082795</v>
      </c>
      <c r="C8448" s="17">
        <v>0.32403523470000001</v>
      </c>
      <c r="D8448" s="17">
        <v>0.30924889979999998</v>
      </c>
      <c r="E8448" s="74">
        <v>0.2885313317</v>
      </c>
      <c r="F8448" s="74">
        <v>0.28545140250000001</v>
      </c>
      <c r="G8448" s="17">
        <v>0.30953154109999997</v>
      </c>
      <c r="J8448" s="74"/>
      <c r="K8448" s="73"/>
      <c r="L8448" s="73"/>
      <c r="M8448" s="73"/>
      <c r="N8448" s="73"/>
      <c r="O8448" s="69"/>
      <c r="P8448" s="69"/>
      <c r="Q8448" s="69"/>
      <c r="R8448" s="69"/>
      <c r="S8448" s="69"/>
      <c r="T8448" s="69"/>
      <c r="U8448" s="69"/>
      <c r="V8448" s="72"/>
      <c r="W8448" s="71"/>
      <c r="X8448" s="71"/>
    </row>
    <row r="8449" spans="1:24" ht="15.75" thickBot="1">
      <c r="A8449" s="3">
        <v>0.84409999999999996</v>
      </c>
      <c r="B8449" s="17">
        <v>0.3926705466</v>
      </c>
      <c r="C8449" s="17">
        <v>0.32419190510000001</v>
      </c>
      <c r="D8449" s="17">
        <v>0.30940434350000001</v>
      </c>
      <c r="E8449" s="74">
        <v>0.28866300049999999</v>
      </c>
      <c r="F8449" s="74">
        <v>0.28560477020000002</v>
      </c>
      <c r="G8449" s="17">
        <v>0.30966990170000003</v>
      </c>
      <c r="J8449" s="74"/>
      <c r="K8449" s="73"/>
      <c r="L8449" s="73"/>
      <c r="M8449" s="73"/>
      <c r="N8449" s="73"/>
      <c r="O8449" s="69"/>
      <c r="P8449" s="69"/>
      <c r="Q8449" s="69"/>
      <c r="R8449" s="69"/>
      <c r="S8449" s="69"/>
      <c r="T8449" s="69"/>
      <c r="U8449" s="69"/>
      <c r="V8449" s="72"/>
      <c r="W8449" s="71"/>
      <c r="X8449" s="71"/>
    </row>
    <row r="8450" spans="1:24" ht="15.75" thickBot="1">
      <c r="A8450" s="3">
        <v>0.84419999999999995</v>
      </c>
      <c r="B8450" s="17">
        <v>0.39283288230000002</v>
      </c>
      <c r="C8450" s="17">
        <v>0.32434865330000001</v>
      </c>
      <c r="D8450" s="17">
        <v>0.30955986689999998</v>
      </c>
      <c r="E8450" s="74">
        <v>0.28879474119999998</v>
      </c>
      <c r="F8450" s="74">
        <v>0.28575822070000001</v>
      </c>
      <c r="G8450" s="17">
        <v>0.30980833429999999</v>
      </c>
      <c r="J8450" s="74"/>
      <c r="K8450" s="73"/>
      <c r="L8450" s="73"/>
      <c r="M8450" s="73"/>
      <c r="N8450" s="73"/>
      <c r="O8450" s="69"/>
      <c r="P8450" s="69"/>
      <c r="Q8450" s="69"/>
      <c r="R8450" s="69"/>
      <c r="S8450" s="69"/>
      <c r="T8450" s="69"/>
      <c r="U8450" s="69"/>
      <c r="V8450" s="72"/>
      <c r="W8450" s="71"/>
      <c r="X8450" s="71"/>
    </row>
    <row r="8451" spans="1:24" ht="15.75" thickBot="1">
      <c r="A8451" s="3">
        <v>0.84430000000000005</v>
      </c>
      <c r="B8451" s="17">
        <v>0.3929952867</v>
      </c>
      <c r="C8451" s="17">
        <v>0.3245054792</v>
      </c>
      <c r="D8451" s="17">
        <v>0.30971546999999999</v>
      </c>
      <c r="E8451" s="74">
        <v>0.28892655379999999</v>
      </c>
      <c r="F8451" s="74">
        <v>0.28591175419999998</v>
      </c>
      <c r="G8451" s="17">
        <v>0.30994683899999997</v>
      </c>
      <c r="J8451" s="74"/>
      <c r="K8451" s="73"/>
      <c r="L8451" s="73"/>
      <c r="M8451" s="73"/>
      <c r="N8451" s="73"/>
      <c r="O8451" s="69"/>
      <c r="P8451" s="69"/>
      <c r="Q8451" s="69"/>
      <c r="R8451" s="69"/>
      <c r="S8451" s="69"/>
      <c r="T8451" s="69"/>
      <c r="U8451" s="69"/>
      <c r="V8451" s="72"/>
      <c r="W8451" s="71"/>
      <c r="X8451" s="71"/>
    </row>
    <row r="8452" spans="1:24" ht="15.75" thickBot="1">
      <c r="A8452" s="3">
        <v>0.84440000000000004</v>
      </c>
      <c r="B8452" s="17">
        <v>0.39315776000000002</v>
      </c>
      <c r="C8452" s="17">
        <v>0.324662383</v>
      </c>
      <c r="D8452" s="17">
        <v>0.30987115300000001</v>
      </c>
      <c r="E8452" s="74">
        <v>0.28905843860000002</v>
      </c>
      <c r="F8452" s="74">
        <v>0.2860653708</v>
      </c>
      <c r="G8452" s="17">
        <v>0.31008541579999999</v>
      </c>
      <c r="J8452" s="74"/>
      <c r="K8452" s="73"/>
      <c r="L8452" s="73"/>
      <c r="M8452" s="73"/>
      <c r="N8452" s="73"/>
      <c r="O8452" s="69"/>
      <c r="P8452" s="69"/>
      <c r="Q8452" s="69"/>
      <c r="R8452" s="69"/>
      <c r="S8452" s="69"/>
      <c r="T8452" s="69"/>
      <c r="U8452" s="69"/>
      <c r="V8452" s="72"/>
      <c r="W8452" s="71"/>
      <c r="X8452" s="71"/>
    </row>
    <row r="8453" spans="1:24" ht="15.75" thickBot="1">
      <c r="A8453" s="3">
        <v>0.84450000000000003</v>
      </c>
      <c r="B8453" s="17">
        <v>0.39332030210000002</v>
      </c>
      <c r="C8453" s="17">
        <v>0.3248193647</v>
      </c>
      <c r="D8453" s="17">
        <v>0.31002691589999998</v>
      </c>
      <c r="E8453" s="74">
        <v>0.28919039549999997</v>
      </c>
      <c r="F8453" s="74">
        <v>0.28621907060000001</v>
      </c>
      <c r="G8453" s="17">
        <v>0.31022406489999999</v>
      </c>
      <c r="J8453" s="74"/>
      <c r="K8453" s="73"/>
      <c r="L8453" s="73"/>
      <c r="M8453" s="73"/>
      <c r="N8453" s="73"/>
      <c r="O8453" s="69"/>
      <c r="P8453" s="69"/>
      <c r="Q8453" s="69"/>
      <c r="R8453" s="69"/>
      <c r="S8453" s="69"/>
      <c r="T8453" s="69"/>
      <c r="U8453" s="69"/>
      <c r="V8453" s="72"/>
      <c r="W8453" s="71"/>
      <c r="X8453" s="71"/>
    </row>
    <row r="8454" spans="1:24" ht="15.75" thickBot="1">
      <c r="A8454" s="3">
        <v>0.84460000000000002</v>
      </c>
      <c r="B8454" s="17">
        <v>0.39348291320000001</v>
      </c>
      <c r="C8454" s="17">
        <v>0.32497642450000003</v>
      </c>
      <c r="D8454" s="17">
        <v>0.31018275899999997</v>
      </c>
      <c r="E8454" s="74">
        <v>0.28932242470000002</v>
      </c>
      <c r="F8454" s="74">
        <v>0.28637285359999998</v>
      </c>
      <c r="G8454" s="17">
        <v>0.31036278639999998</v>
      </c>
      <c r="J8454" s="74"/>
      <c r="K8454" s="73"/>
      <c r="L8454" s="73"/>
      <c r="M8454" s="73"/>
      <c r="N8454" s="73"/>
      <c r="O8454" s="69"/>
      <c r="P8454" s="69"/>
      <c r="Q8454" s="69"/>
      <c r="R8454" s="69"/>
      <c r="S8454" s="69"/>
      <c r="T8454" s="69"/>
      <c r="U8454" s="69"/>
      <c r="V8454" s="72"/>
      <c r="W8454" s="71"/>
      <c r="X8454" s="71"/>
    </row>
    <row r="8455" spans="1:24" ht="15.75" thickBot="1">
      <c r="A8455" s="3">
        <v>0.84470000000000001</v>
      </c>
      <c r="B8455" s="17">
        <v>0.39364559339999999</v>
      </c>
      <c r="C8455" s="17">
        <v>0.32513356259999998</v>
      </c>
      <c r="D8455" s="17">
        <v>0.31033868219999999</v>
      </c>
      <c r="E8455" s="74">
        <v>0.28945452640000002</v>
      </c>
      <c r="F8455" s="74">
        <v>0.28652672010000002</v>
      </c>
      <c r="G8455" s="17">
        <v>0.31050158030000002</v>
      </c>
      <c r="J8455" s="74"/>
      <c r="K8455" s="73"/>
      <c r="L8455" s="73"/>
      <c r="M8455" s="73"/>
      <c r="N8455" s="73"/>
      <c r="O8455" s="69"/>
      <c r="P8455" s="69"/>
      <c r="Q8455" s="69"/>
      <c r="R8455" s="69"/>
      <c r="S8455" s="69"/>
      <c r="T8455" s="69"/>
      <c r="U8455" s="69"/>
      <c r="V8455" s="72"/>
      <c r="W8455" s="71"/>
      <c r="X8455" s="71"/>
    </row>
    <row r="8456" spans="1:24" ht="15.75" thickBot="1">
      <c r="A8456" s="3">
        <v>0.8448</v>
      </c>
      <c r="B8456" s="17">
        <v>0.39380834269999998</v>
      </c>
      <c r="C8456" s="17">
        <v>0.32529077880000001</v>
      </c>
      <c r="D8456" s="17">
        <v>0.31049468559999999</v>
      </c>
      <c r="E8456" s="74">
        <v>0.28958670050000002</v>
      </c>
      <c r="F8456" s="74">
        <v>0.28668067009999998</v>
      </c>
      <c r="G8456" s="17">
        <v>0.31064044680000003</v>
      </c>
      <c r="J8456" s="74"/>
      <c r="K8456" s="73"/>
      <c r="L8456" s="73"/>
      <c r="M8456" s="73"/>
      <c r="N8456" s="73"/>
      <c r="O8456" s="69"/>
      <c r="P8456" s="69"/>
      <c r="Q8456" s="69"/>
      <c r="R8456" s="69"/>
      <c r="S8456" s="69"/>
      <c r="T8456" s="69"/>
      <c r="U8456" s="69"/>
      <c r="V8456" s="72"/>
      <c r="W8456" s="71"/>
      <c r="X8456" s="71"/>
    </row>
    <row r="8457" spans="1:24" ht="15.75" thickBot="1">
      <c r="A8457" s="3">
        <v>0.84489999999999998</v>
      </c>
      <c r="B8457" s="17">
        <v>0.39397116119999998</v>
      </c>
      <c r="C8457" s="17">
        <v>0.32544807349999999</v>
      </c>
      <c r="D8457" s="17">
        <v>0.31065076949999998</v>
      </c>
      <c r="E8457" s="74">
        <v>0.28971894729999997</v>
      </c>
      <c r="F8457" s="74">
        <v>0.28683470370000003</v>
      </c>
      <c r="G8457" s="17">
        <v>0.31077938599999999</v>
      </c>
      <c r="J8457" s="74"/>
      <c r="K8457" s="73"/>
      <c r="L8457" s="73"/>
      <c r="M8457" s="73"/>
      <c r="N8457" s="73"/>
      <c r="O8457" s="69"/>
      <c r="P8457" s="69"/>
      <c r="Q8457" s="69"/>
      <c r="R8457" s="69"/>
      <c r="S8457" s="69"/>
      <c r="T8457" s="69"/>
      <c r="U8457" s="69"/>
      <c r="V8457" s="72"/>
      <c r="W8457" s="71"/>
      <c r="X8457" s="71"/>
    </row>
    <row r="8458" spans="1:24" ht="15.75" thickBot="1">
      <c r="A8458" s="3">
        <v>0.84499999999999997</v>
      </c>
      <c r="B8458" s="17">
        <v>0.39413404909999999</v>
      </c>
      <c r="C8458" s="17">
        <v>0.32560544660000001</v>
      </c>
      <c r="D8458" s="17">
        <v>0.31080693380000002</v>
      </c>
      <c r="E8458" s="74">
        <v>0.2898512667</v>
      </c>
      <c r="F8458" s="74">
        <v>0.28698882100000001</v>
      </c>
      <c r="G8458" s="17">
        <v>0.31091839789999998</v>
      </c>
      <c r="J8458" s="74"/>
      <c r="K8458" s="73"/>
      <c r="L8458" s="73"/>
      <c r="M8458" s="73"/>
      <c r="N8458" s="73"/>
      <c r="O8458" s="69"/>
      <c r="P8458" s="69"/>
      <c r="Q8458" s="69"/>
      <c r="R8458" s="69"/>
      <c r="S8458" s="69"/>
      <c r="T8458" s="69"/>
      <c r="U8458" s="69"/>
      <c r="V8458" s="72"/>
      <c r="W8458" s="71"/>
      <c r="X8458" s="71"/>
    </row>
    <row r="8459" spans="1:24" ht="15.75" thickBot="1">
      <c r="A8459" s="3">
        <v>0.84509999999999996</v>
      </c>
      <c r="B8459" s="17">
        <v>0.39429700639999998</v>
      </c>
      <c r="C8459" s="17">
        <v>0.3257628984</v>
      </c>
      <c r="D8459" s="17">
        <v>0.31096317870000001</v>
      </c>
      <c r="E8459" s="74">
        <v>0.2899836589</v>
      </c>
      <c r="F8459" s="74">
        <v>0.28714302219999999</v>
      </c>
      <c r="G8459" s="17">
        <v>0.3110574827</v>
      </c>
      <c r="J8459" s="74"/>
      <c r="K8459" s="73"/>
      <c r="L8459" s="73"/>
      <c r="M8459" s="73"/>
      <c r="N8459" s="73"/>
      <c r="O8459" s="69"/>
      <c r="P8459" s="69"/>
      <c r="Q8459" s="69"/>
      <c r="R8459" s="69"/>
      <c r="S8459" s="69"/>
      <c r="T8459" s="69"/>
      <c r="U8459" s="69"/>
      <c r="V8459" s="72"/>
      <c r="W8459" s="71"/>
      <c r="X8459" s="71"/>
    </row>
    <row r="8460" spans="1:24" ht="15.75" thickBot="1">
      <c r="A8460" s="3">
        <v>0.84519999999999995</v>
      </c>
      <c r="B8460" s="17">
        <v>0.3944600332</v>
      </c>
      <c r="C8460" s="17">
        <v>0.32592042869999999</v>
      </c>
      <c r="D8460" s="17">
        <v>0.31111950430000002</v>
      </c>
      <c r="E8460" s="74">
        <v>0.29011612409999998</v>
      </c>
      <c r="F8460" s="74">
        <v>0.28729730730000003</v>
      </c>
      <c r="G8460" s="17">
        <v>0.31119664050000001</v>
      </c>
      <c r="J8460" s="74"/>
      <c r="K8460" s="73"/>
      <c r="L8460" s="73"/>
      <c r="M8460" s="73"/>
      <c r="N8460" s="73"/>
      <c r="O8460" s="69"/>
      <c r="P8460" s="69"/>
      <c r="Q8460" s="69"/>
      <c r="R8460" s="69"/>
      <c r="S8460" s="69"/>
      <c r="T8460" s="69"/>
      <c r="U8460" s="69"/>
      <c r="V8460" s="72"/>
      <c r="W8460" s="71"/>
      <c r="X8460" s="71"/>
    </row>
    <row r="8461" spans="1:24" ht="15.75" thickBot="1">
      <c r="A8461" s="3">
        <v>0.84530000000000005</v>
      </c>
      <c r="B8461" s="17">
        <v>0.39462312960000001</v>
      </c>
      <c r="C8461" s="17">
        <v>0.32607803790000001</v>
      </c>
      <c r="D8461" s="17">
        <v>0.31127591069999999</v>
      </c>
      <c r="E8461" s="74">
        <v>0.29024866220000001</v>
      </c>
      <c r="F8461" s="74">
        <v>0.28745167649999998</v>
      </c>
      <c r="G8461" s="17">
        <v>0.31133587130000001</v>
      </c>
      <c r="J8461" s="74"/>
      <c r="K8461" s="73"/>
      <c r="L8461" s="73"/>
      <c r="M8461" s="73"/>
      <c r="N8461" s="73"/>
      <c r="O8461" s="69"/>
      <c r="P8461" s="69"/>
      <c r="Q8461" s="69"/>
      <c r="R8461" s="69"/>
      <c r="S8461" s="69"/>
      <c r="T8461" s="69"/>
      <c r="U8461" s="69"/>
      <c r="V8461" s="72"/>
      <c r="W8461" s="71"/>
      <c r="X8461" s="71"/>
    </row>
    <row r="8462" spans="1:24" ht="15.75" thickBot="1">
      <c r="A8462" s="3">
        <v>0.84540000000000004</v>
      </c>
      <c r="B8462" s="17">
        <v>0.3947862956</v>
      </c>
      <c r="C8462" s="17">
        <v>0.326235726</v>
      </c>
      <c r="D8462" s="17">
        <v>0.31143239789999999</v>
      </c>
      <c r="E8462" s="74">
        <v>0.29038127339999997</v>
      </c>
      <c r="F8462" s="74">
        <v>0.2876061298</v>
      </c>
      <c r="G8462" s="17">
        <v>0.31147517530000002</v>
      </c>
      <c r="J8462" s="74"/>
      <c r="K8462" s="73"/>
      <c r="L8462" s="73"/>
      <c r="M8462" s="73"/>
      <c r="N8462" s="73"/>
      <c r="O8462" s="69"/>
      <c r="P8462" s="69"/>
      <c r="Q8462" s="69"/>
      <c r="R8462" s="69"/>
      <c r="S8462" s="69"/>
      <c r="T8462" s="69"/>
      <c r="U8462" s="69"/>
      <c r="V8462" s="72"/>
      <c r="W8462" s="71"/>
      <c r="X8462" s="71"/>
    </row>
    <row r="8463" spans="1:24" ht="15.75" thickBot="1">
      <c r="A8463" s="3">
        <v>0.84550000000000003</v>
      </c>
      <c r="B8463" s="17">
        <v>0.39494953150000001</v>
      </c>
      <c r="C8463" s="17">
        <v>0.32639349299999998</v>
      </c>
      <c r="D8463" s="17">
        <v>0.31158896619999998</v>
      </c>
      <c r="E8463" s="74">
        <v>0.29051395790000001</v>
      </c>
      <c r="F8463" s="74">
        <v>0.2877606674</v>
      </c>
      <c r="G8463" s="17">
        <v>0.31161455249999997</v>
      </c>
      <c r="J8463" s="74"/>
      <c r="K8463" s="73"/>
      <c r="L8463" s="73"/>
      <c r="M8463" s="73"/>
      <c r="N8463" s="73"/>
      <c r="O8463" s="69"/>
      <c r="P8463" s="69"/>
      <c r="Q8463" s="69"/>
      <c r="R8463" s="69"/>
      <c r="S8463" s="69"/>
      <c r="T8463" s="69"/>
      <c r="U8463" s="69"/>
      <c r="V8463" s="72"/>
      <c r="W8463" s="71"/>
      <c r="X8463" s="71"/>
    </row>
    <row r="8464" spans="1:24" ht="15.75" thickBot="1">
      <c r="A8464" s="3">
        <v>0.84560000000000002</v>
      </c>
      <c r="B8464" s="17">
        <v>0.3951128371</v>
      </c>
      <c r="C8464" s="17">
        <v>0.3265513391</v>
      </c>
      <c r="D8464" s="17">
        <v>0.31174561560000003</v>
      </c>
      <c r="E8464" s="74">
        <v>0.29064671559999999</v>
      </c>
      <c r="F8464" s="74">
        <v>0.28791528929999999</v>
      </c>
      <c r="G8464" s="17">
        <v>0.31175400310000001</v>
      </c>
      <c r="J8464" s="74"/>
      <c r="K8464" s="73"/>
      <c r="L8464" s="73"/>
      <c r="M8464" s="73"/>
      <c r="N8464" s="73"/>
      <c r="O8464" s="69"/>
      <c r="P8464" s="69"/>
      <c r="Q8464" s="69"/>
      <c r="R8464" s="69"/>
      <c r="S8464" s="69"/>
      <c r="T8464" s="69"/>
      <c r="U8464" s="69"/>
      <c r="V8464" s="72"/>
      <c r="W8464" s="71"/>
      <c r="X8464" s="71"/>
    </row>
    <row r="8465" spans="1:24" ht="15.75" thickBot="1">
      <c r="A8465" s="3">
        <v>0.84570000000000001</v>
      </c>
      <c r="B8465" s="17">
        <v>0.39527621280000003</v>
      </c>
      <c r="C8465" s="17">
        <v>0.32670926439999998</v>
      </c>
      <c r="D8465" s="17">
        <v>0.31190234620000001</v>
      </c>
      <c r="E8465" s="74">
        <v>0.29077954680000001</v>
      </c>
      <c r="F8465" s="74">
        <v>0.28806999579999998</v>
      </c>
      <c r="G8465" s="17">
        <v>0.31189352720000002</v>
      </c>
      <c r="J8465" s="74"/>
      <c r="K8465" s="73"/>
      <c r="L8465" s="73"/>
      <c r="M8465" s="73"/>
      <c r="N8465" s="73"/>
      <c r="O8465" s="69"/>
      <c r="P8465" s="69"/>
      <c r="Q8465" s="69"/>
      <c r="R8465" s="69"/>
      <c r="S8465" s="69"/>
      <c r="T8465" s="69"/>
      <c r="U8465" s="69"/>
      <c r="V8465" s="72"/>
      <c r="W8465" s="71"/>
      <c r="X8465" s="71"/>
    </row>
    <row r="8466" spans="1:24" ht="15.75" thickBot="1">
      <c r="A8466" s="3">
        <v>0.8458</v>
      </c>
      <c r="B8466" s="17">
        <v>0.3954396584</v>
      </c>
      <c r="C8466" s="17">
        <v>0.32686726900000002</v>
      </c>
      <c r="D8466" s="17">
        <v>0.31205915810000001</v>
      </c>
      <c r="E8466" s="74">
        <v>0.2909124515</v>
      </c>
      <c r="F8466" s="74">
        <v>0.28822478680000002</v>
      </c>
      <c r="G8466" s="17">
        <v>0.31203312480000001</v>
      </c>
      <c r="J8466" s="74"/>
      <c r="K8466" s="73"/>
      <c r="L8466" s="73"/>
      <c r="M8466" s="73"/>
      <c r="N8466" s="73"/>
      <c r="O8466" s="69"/>
      <c r="P8466" s="69"/>
      <c r="Q8466" s="69"/>
      <c r="R8466" s="69"/>
      <c r="S8466" s="69"/>
      <c r="T8466" s="69"/>
      <c r="U8466" s="69"/>
      <c r="V8466" s="72"/>
      <c r="W8466" s="71"/>
      <c r="X8466" s="71"/>
    </row>
    <row r="8467" spans="1:24" ht="15.75" thickBot="1">
      <c r="A8467" s="3">
        <v>0.84589999999999999</v>
      </c>
      <c r="B8467" s="17">
        <v>0.39560317420000002</v>
      </c>
      <c r="C8467" s="17">
        <v>0.32702535300000002</v>
      </c>
      <c r="D8467" s="17">
        <v>0.31221605140000003</v>
      </c>
      <c r="E8467" s="74">
        <v>0.29104542970000002</v>
      </c>
      <c r="F8467" s="74">
        <v>0.28837966259999998</v>
      </c>
      <c r="G8467" s="17">
        <v>0.31217279609999998</v>
      </c>
      <c r="J8467" s="74"/>
      <c r="K8467" s="73"/>
      <c r="L8467" s="73"/>
      <c r="M8467" s="73"/>
      <c r="N8467" s="73"/>
      <c r="O8467" s="69"/>
      <c r="P8467" s="69"/>
      <c r="Q8467" s="69"/>
      <c r="R8467" s="69"/>
      <c r="S8467" s="69"/>
      <c r="T8467" s="69"/>
      <c r="U8467" s="69"/>
      <c r="V8467" s="72"/>
      <c r="W8467" s="71"/>
      <c r="X8467" s="71"/>
    </row>
    <row r="8468" spans="1:24" ht="15.75" thickBot="1">
      <c r="A8468" s="3">
        <v>0.84599999999999997</v>
      </c>
      <c r="B8468" s="17">
        <v>0.39576676020000001</v>
      </c>
      <c r="C8468" s="17">
        <v>0.32718351639999999</v>
      </c>
      <c r="D8468" s="17">
        <v>0.31237302620000001</v>
      </c>
      <c r="E8468" s="74">
        <v>0.29117848169999999</v>
      </c>
      <c r="F8468" s="74">
        <v>0.28853462320000001</v>
      </c>
      <c r="G8468" s="17">
        <v>0.31231254120000002</v>
      </c>
      <c r="J8468" s="74"/>
      <c r="K8468" s="73"/>
      <c r="L8468" s="73"/>
      <c r="M8468" s="73"/>
      <c r="N8468" s="73"/>
      <c r="O8468" s="69"/>
      <c r="P8468" s="69"/>
      <c r="Q8468" s="69"/>
      <c r="R8468" s="69"/>
      <c r="S8468" s="69"/>
      <c r="T8468" s="69"/>
      <c r="U8468" s="69"/>
      <c r="V8468" s="72"/>
      <c r="W8468" s="71"/>
      <c r="X8468" s="71"/>
    </row>
    <row r="8469" spans="1:24" ht="15.75" thickBot="1">
      <c r="A8469" s="3">
        <v>0.84609999999999996</v>
      </c>
      <c r="B8469" s="17">
        <v>0.39593041649999999</v>
      </c>
      <c r="C8469" s="17">
        <v>0.3273417595</v>
      </c>
      <c r="D8469" s="17">
        <v>0.31253008269999999</v>
      </c>
      <c r="E8469" s="74">
        <v>0.29131160760000002</v>
      </c>
      <c r="F8469" s="74">
        <v>0.28868966870000001</v>
      </c>
      <c r="G8469" s="17">
        <v>0.31245236009999999</v>
      </c>
      <c r="J8469" s="74"/>
      <c r="K8469" s="73"/>
      <c r="L8469" s="73"/>
      <c r="M8469" s="73"/>
      <c r="N8469" s="73"/>
      <c r="O8469" s="69"/>
      <c r="P8469" s="69"/>
      <c r="Q8469" s="69"/>
      <c r="R8469" s="69"/>
      <c r="S8469" s="69"/>
      <c r="T8469" s="69"/>
      <c r="U8469" s="69"/>
      <c r="V8469" s="72"/>
      <c r="W8469" s="71"/>
      <c r="X8469" s="71"/>
    </row>
    <row r="8470" spans="1:24" ht="15.75" thickBot="1">
      <c r="A8470" s="3">
        <v>0.84619999999999995</v>
      </c>
      <c r="B8470" s="17">
        <v>0.39609414310000002</v>
      </c>
      <c r="C8470" s="17">
        <v>0.32750008219999999</v>
      </c>
      <c r="D8470" s="17">
        <v>0.31268722090000001</v>
      </c>
      <c r="E8470" s="74">
        <v>0.2914448073</v>
      </c>
      <c r="F8470" s="74">
        <v>0.2888447992</v>
      </c>
      <c r="G8470" s="17">
        <v>0.31259225289999998</v>
      </c>
      <c r="J8470" s="74"/>
      <c r="K8470" s="73"/>
      <c r="L8470" s="73"/>
      <c r="M8470" s="73"/>
      <c r="N8470" s="73"/>
      <c r="O8470" s="69"/>
      <c r="P8470" s="69"/>
      <c r="Q8470" s="69"/>
      <c r="R8470" s="69"/>
      <c r="S8470" s="69"/>
      <c r="T8470" s="69"/>
      <c r="U8470" s="69"/>
      <c r="V8470" s="72"/>
      <c r="W8470" s="71"/>
      <c r="X8470" s="71"/>
    </row>
    <row r="8471" spans="1:24" ht="15.75" thickBot="1">
      <c r="A8471" s="3">
        <v>0.84630000000000005</v>
      </c>
      <c r="B8471" s="17">
        <v>0.3962579403</v>
      </c>
      <c r="C8471" s="17">
        <v>0.32765848479999998</v>
      </c>
      <c r="D8471" s="17">
        <v>0.31284444090000002</v>
      </c>
      <c r="E8471" s="74">
        <v>0.2915780811</v>
      </c>
      <c r="F8471" s="74">
        <v>0.28900001489999999</v>
      </c>
      <c r="G8471" s="17">
        <v>0.3127322199</v>
      </c>
      <c r="J8471" s="74"/>
      <c r="K8471" s="73"/>
      <c r="L8471" s="73"/>
      <c r="M8471" s="73"/>
      <c r="N8471" s="73"/>
      <c r="O8471" s="69"/>
      <c r="P8471" s="69"/>
      <c r="Q8471" s="69"/>
      <c r="R8471" s="69"/>
      <c r="S8471" s="69"/>
      <c r="T8471" s="69"/>
      <c r="U8471" s="69"/>
      <c r="V8471" s="72"/>
      <c r="W8471" s="71"/>
      <c r="X8471" s="71"/>
    </row>
    <row r="8472" spans="1:24" ht="15.75" thickBot="1">
      <c r="A8472" s="3">
        <v>0.84640000000000004</v>
      </c>
      <c r="B8472" s="17">
        <v>0.39642180799999999</v>
      </c>
      <c r="C8472" s="17">
        <v>0.32781696719999998</v>
      </c>
      <c r="D8472" s="17">
        <v>0.31300174289999999</v>
      </c>
      <c r="E8472" s="74">
        <v>0.29171142900000002</v>
      </c>
      <c r="F8472" s="74">
        <v>0.28915531579999998</v>
      </c>
      <c r="G8472" s="17">
        <v>0.31287226099999998</v>
      </c>
      <c r="J8472" s="74"/>
      <c r="K8472" s="73"/>
      <c r="L8472" s="73"/>
      <c r="M8472" s="73"/>
      <c r="N8472" s="73"/>
      <c r="O8472" s="69"/>
      <c r="P8472" s="69"/>
      <c r="Q8472" s="69"/>
      <c r="R8472" s="69"/>
      <c r="S8472" s="69"/>
      <c r="T8472" s="69"/>
      <c r="U8472" s="69"/>
      <c r="V8472" s="72"/>
      <c r="W8472" s="71"/>
      <c r="X8472" s="71"/>
    </row>
    <row r="8473" spans="1:24" ht="15.75" thickBot="1">
      <c r="A8473" s="3">
        <v>0.84650000000000003</v>
      </c>
      <c r="B8473" s="17">
        <v>0.39658574639999999</v>
      </c>
      <c r="C8473" s="17">
        <v>0.32797552969999999</v>
      </c>
      <c r="D8473" s="17">
        <v>0.31315912699999998</v>
      </c>
      <c r="E8473" s="74">
        <v>0.29184485110000002</v>
      </c>
      <c r="F8473" s="74">
        <v>0.28931070219999999</v>
      </c>
      <c r="G8473" s="17">
        <v>0.31301237640000001</v>
      </c>
      <c r="J8473" s="74"/>
      <c r="K8473" s="73"/>
      <c r="L8473" s="73"/>
      <c r="M8473" s="73"/>
      <c r="N8473" s="73"/>
      <c r="O8473" s="69"/>
      <c r="P8473" s="69"/>
      <c r="Q8473" s="69"/>
      <c r="R8473" s="69"/>
      <c r="S8473" s="69"/>
      <c r="T8473" s="69"/>
      <c r="U8473" s="69"/>
      <c r="V8473" s="72"/>
      <c r="W8473" s="71"/>
      <c r="X8473" s="71"/>
    </row>
    <row r="8474" spans="1:24" ht="15.75" thickBot="1">
      <c r="A8474" s="3">
        <v>0.84660000000000002</v>
      </c>
      <c r="B8474" s="17">
        <v>0.39674975550000002</v>
      </c>
      <c r="C8474" s="17">
        <v>0.32813417230000003</v>
      </c>
      <c r="D8474" s="17">
        <v>0.31331659319999999</v>
      </c>
      <c r="E8474" s="74">
        <v>0.29197834750000001</v>
      </c>
      <c r="F8474" s="74">
        <v>0.28946617390000001</v>
      </c>
      <c r="G8474" s="17">
        <v>0.31315256609999997</v>
      </c>
      <c r="J8474" s="74"/>
      <c r="K8474" s="73"/>
      <c r="L8474" s="73"/>
      <c r="M8474" s="73"/>
      <c r="N8474" s="73"/>
      <c r="O8474" s="69"/>
      <c r="P8474" s="69"/>
      <c r="Q8474" s="69"/>
      <c r="R8474" s="69"/>
      <c r="S8474" s="69"/>
      <c r="T8474" s="69"/>
      <c r="U8474" s="69"/>
      <c r="V8474" s="72"/>
      <c r="W8474" s="71"/>
      <c r="X8474" s="71"/>
    </row>
    <row r="8475" spans="1:24" ht="15.75" thickBot="1">
      <c r="A8475" s="3">
        <v>0.84670000000000001</v>
      </c>
      <c r="B8475" s="17">
        <v>0.39691383549999998</v>
      </c>
      <c r="C8475" s="17">
        <v>0.32829289499999997</v>
      </c>
      <c r="D8475" s="17">
        <v>0.31347414159999998</v>
      </c>
      <c r="E8475" s="74">
        <v>0.2921119184</v>
      </c>
      <c r="F8475" s="74">
        <v>0.28962173130000002</v>
      </c>
      <c r="G8475" s="17">
        <v>0.3132928304</v>
      </c>
      <c r="J8475" s="74"/>
      <c r="K8475" s="73"/>
      <c r="L8475" s="73"/>
      <c r="M8475" s="73"/>
      <c r="N8475" s="73"/>
      <c r="O8475" s="69"/>
      <c r="P8475" s="69"/>
      <c r="Q8475" s="69"/>
      <c r="R8475" s="69"/>
      <c r="S8475" s="69"/>
      <c r="T8475" s="69"/>
      <c r="U8475" s="69"/>
      <c r="V8475" s="72"/>
      <c r="W8475" s="71"/>
      <c r="X8475" s="71"/>
    </row>
    <row r="8476" spans="1:24" ht="15.75" thickBot="1">
      <c r="A8476" s="3">
        <v>0.8468</v>
      </c>
      <c r="B8476" s="17">
        <v>0.39707798640000003</v>
      </c>
      <c r="C8476" s="17">
        <v>0.32845169810000002</v>
      </c>
      <c r="D8476" s="17">
        <v>0.31363177240000001</v>
      </c>
      <c r="E8476" s="74">
        <v>0.2922455639</v>
      </c>
      <c r="F8476" s="74">
        <v>0.28977737440000001</v>
      </c>
      <c r="G8476" s="17">
        <v>0.31343316919999997</v>
      </c>
      <c r="J8476" s="74"/>
      <c r="K8476" s="73"/>
      <c r="L8476" s="73"/>
      <c r="M8476" s="73"/>
      <c r="N8476" s="73"/>
      <c r="O8476" s="69"/>
      <c r="P8476" s="69"/>
      <c r="Q8476" s="69"/>
      <c r="R8476" s="69"/>
      <c r="S8476" s="69"/>
      <c r="T8476" s="69"/>
      <c r="U8476" s="69"/>
      <c r="V8476" s="72"/>
      <c r="W8476" s="71"/>
      <c r="X8476" s="71"/>
    </row>
    <row r="8477" spans="1:24" ht="15.75" thickBot="1">
      <c r="A8477" s="3">
        <v>0.84689999999999999</v>
      </c>
      <c r="B8477" s="17">
        <v>0.39724220830000001</v>
      </c>
      <c r="C8477" s="17">
        <v>0.32861058170000002</v>
      </c>
      <c r="D8477" s="17">
        <v>0.31378948579999999</v>
      </c>
      <c r="E8477" s="74">
        <v>0.29237928400000002</v>
      </c>
      <c r="F8477" s="74">
        <v>0.28993310329999999</v>
      </c>
      <c r="G8477" s="17">
        <v>0.31357358270000002</v>
      </c>
      <c r="J8477" s="74"/>
      <c r="K8477" s="73"/>
      <c r="L8477" s="73"/>
      <c r="M8477" s="73"/>
      <c r="N8477" s="73"/>
      <c r="O8477" s="69"/>
      <c r="P8477" s="69"/>
      <c r="Q8477" s="69"/>
      <c r="R8477" s="69"/>
      <c r="S8477" s="69"/>
      <c r="T8477" s="69"/>
      <c r="U8477" s="69"/>
      <c r="V8477" s="72"/>
      <c r="W8477" s="71"/>
      <c r="X8477" s="71"/>
    </row>
    <row r="8478" spans="1:24" ht="15.75" thickBot="1">
      <c r="A8478" s="3">
        <v>0.84699999999999998</v>
      </c>
      <c r="B8478" s="17">
        <v>0.39740650129999999</v>
      </c>
      <c r="C8478" s="17">
        <v>0.3287695457</v>
      </c>
      <c r="D8478" s="17">
        <v>0.31394728170000002</v>
      </c>
      <c r="E8478" s="74">
        <v>0.29251307879999999</v>
      </c>
      <c r="F8478" s="74">
        <v>0.29008891809999998</v>
      </c>
      <c r="G8478" s="17">
        <v>0.31371407099999998</v>
      </c>
      <c r="J8478" s="74"/>
      <c r="K8478" s="73"/>
      <c r="L8478" s="73"/>
      <c r="M8478" s="73"/>
      <c r="N8478" s="73"/>
      <c r="O8478" s="69"/>
      <c r="P8478" s="69"/>
      <c r="Q8478" s="69"/>
      <c r="R8478" s="69"/>
      <c r="S8478" s="69"/>
      <c r="T8478" s="69"/>
      <c r="U8478" s="69"/>
      <c r="V8478" s="72"/>
      <c r="W8478" s="71"/>
      <c r="X8478" s="71"/>
    </row>
    <row r="8479" spans="1:24" ht="15.75" thickBot="1">
      <c r="A8479" s="3">
        <v>0.84709999999999996</v>
      </c>
      <c r="B8479" s="17">
        <v>0.39757086559999999</v>
      </c>
      <c r="C8479" s="17">
        <v>0.3289285904</v>
      </c>
      <c r="D8479" s="17">
        <v>0.31410516020000001</v>
      </c>
      <c r="E8479" s="74">
        <v>0.2926469485</v>
      </c>
      <c r="F8479" s="74">
        <v>0.29024481899999999</v>
      </c>
      <c r="G8479" s="17">
        <v>0.31385463409999997</v>
      </c>
      <c r="J8479" s="74"/>
      <c r="K8479" s="73"/>
      <c r="L8479" s="73"/>
      <c r="M8479" s="73"/>
      <c r="N8479" s="73"/>
      <c r="O8479" s="69"/>
      <c r="P8479" s="69"/>
      <c r="Q8479" s="69"/>
      <c r="R8479" s="69"/>
      <c r="S8479" s="69"/>
      <c r="T8479" s="69"/>
      <c r="U8479" s="69"/>
      <c r="V8479" s="72"/>
      <c r="W8479" s="71"/>
      <c r="X8479" s="71"/>
    </row>
    <row r="8480" spans="1:24" ht="15.75" thickBot="1">
      <c r="A8480" s="3">
        <v>0.84719999999999995</v>
      </c>
      <c r="B8480" s="17">
        <v>0.39773530109999999</v>
      </c>
      <c r="C8480" s="17">
        <v>0.32908771580000001</v>
      </c>
      <c r="D8480" s="17">
        <v>0.31426312159999997</v>
      </c>
      <c r="E8480" s="74">
        <v>0.2927808932</v>
      </c>
      <c r="F8480" s="74">
        <v>0.29040080600000001</v>
      </c>
      <c r="G8480" s="17">
        <v>0.31399527230000002</v>
      </c>
      <c r="J8480" s="74"/>
      <c r="K8480" s="73"/>
      <c r="L8480" s="73"/>
      <c r="M8480" s="73"/>
      <c r="N8480" s="73"/>
      <c r="O8480" s="69"/>
      <c r="P8480" s="69"/>
      <c r="Q8480" s="69"/>
      <c r="R8480" s="69"/>
      <c r="S8480" s="69"/>
      <c r="T8480" s="69"/>
      <c r="U8480" s="69"/>
      <c r="V8480" s="72"/>
      <c r="W8480" s="71"/>
      <c r="X8480" s="71"/>
    </row>
    <row r="8481" spans="1:24" ht="15.75" thickBot="1">
      <c r="A8481" s="3">
        <v>0.84730000000000005</v>
      </c>
      <c r="B8481" s="17">
        <v>0.39789980800000002</v>
      </c>
      <c r="C8481" s="17">
        <v>0.329246922</v>
      </c>
      <c r="D8481" s="17">
        <v>0.31442116590000002</v>
      </c>
      <c r="E8481" s="74">
        <v>0.29291491289999999</v>
      </c>
      <c r="F8481" s="74">
        <v>0.29055687930000001</v>
      </c>
      <c r="G8481" s="17">
        <v>0.31413598549999999</v>
      </c>
      <c r="J8481" s="74"/>
      <c r="K8481" s="73"/>
      <c r="L8481" s="73"/>
      <c r="M8481" s="73"/>
      <c r="N8481" s="73"/>
      <c r="O8481" s="69"/>
      <c r="P8481" s="69"/>
      <c r="Q8481" s="69"/>
      <c r="R8481" s="69"/>
      <c r="S8481" s="69"/>
      <c r="T8481" s="69"/>
      <c r="U8481" s="69"/>
      <c r="V8481" s="72"/>
      <c r="W8481" s="71"/>
      <c r="X8481" s="71"/>
    </row>
    <row r="8482" spans="1:24" ht="15.75" thickBot="1">
      <c r="A8482" s="3">
        <v>0.84740000000000004</v>
      </c>
      <c r="B8482" s="17">
        <v>0.39806438640000003</v>
      </c>
      <c r="C8482" s="17">
        <v>0.32940620920000002</v>
      </c>
      <c r="D8482" s="17">
        <v>0.31457929330000001</v>
      </c>
      <c r="E8482" s="74">
        <v>0.29304900789999999</v>
      </c>
      <c r="F8482" s="74">
        <v>0.29071303900000001</v>
      </c>
      <c r="G8482" s="17">
        <v>0.31427677389999997</v>
      </c>
      <c r="J8482" s="74"/>
      <c r="K8482" s="73"/>
      <c r="L8482" s="73"/>
      <c r="M8482" s="73"/>
      <c r="N8482" s="73"/>
      <c r="O8482" s="69"/>
      <c r="P8482" s="69"/>
      <c r="Q8482" s="69"/>
      <c r="R8482" s="69"/>
      <c r="S8482" s="69"/>
      <c r="T8482" s="69"/>
      <c r="U8482" s="69"/>
      <c r="V8482" s="72"/>
      <c r="W8482" s="71"/>
      <c r="X8482" s="71"/>
    </row>
    <row r="8483" spans="1:24" ht="15.75" thickBot="1">
      <c r="A8483" s="3">
        <v>0.84750000000000003</v>
      </c>
      <c r="B8483" s="17">
        <v>0.39822903640000001</v>
      </c>
      <c r="C8483" s="17">
        <v>0.32956557749999998</v>
      </c>
      <c r="D8483" s="17">
        <v>0.31473750369999998</v>
      </c>
      <c r="E8483" s="74">
        <v>0.2931831781</v>
      </c>
      <c r="F8483" s="74">
        <v>0.29086928509999999</v>
      </c>
      <c r="G8483" s="17">
        <v>0.31441763769999997</v>
      </c>
      <c r="J8483" s="74"/>
      <c r="K8483" s="73"/>
      <c r="L8483" s="73"/>
      <c r="M8483" s="73"/>
      <c r="N8483" s="73"/>
      <c r="O8483" s="69"/>
      <c r="P8483" s="69"/>
      <c r="Q8483" s="69"/>
      <c r="R8483" s="69"/>
      <c r="S8483" s="69"/>
      <c r="T8483" s="69"/>
      <c r="U8483" s="69"/>
      <c r="V8483" s="72"/>
      <c r="W8483" s="71"/>
      <c r="X8483" s="71"/>
    </row>
    <row r="8484" spans="1:24" ht="15.75" thickBot="1">
      <c r="A8484" s="3">
        <v>0.84760000000000002</v>
      </c>
      <c r="B8484" s="17">
        <v>0.39839375799999999</v>
      </c>
      <c r="C8484" s="17">
        <v>0.3297250269</v>
      </c>
      <c r="D8484" s="17">
        <v>0.31489579740000001</v>
      </c>
      <c r="E8484" s="74">
        <v>0.29331742360000002</v>
      </c>
      <c r="F8484" s="74">
        <v>0.29102561789999998</v>
      </c>
      <c r="G8484" s="17">
        <v>0.31455857679999999</v>
      </c>
      <c r="J8484" s="74"/>
      <c r="K8484" s="73"/>
      <c r="L8484" s="73"/>
      <c r="M8484" s="73"/>
      <c r="N8484" s="73"/>
      <c r="O8484" s="69"/>
      <c r="P8484" s="69"/>
      <c r="Q8484" s="69"/>
      <c r="R8484" s="69"/>
      <c r="S8484" s="69"/>
      <c r="T8484" s="69"/>
      <c r="U8484" s="69"/>
      <c r="V8484" s="72"/>
      <c r="W8484" s="71"/>
      <c r="X8484" s="71"/>
    </row>
    <row r="8485" spans="1:24" ht="15.75" thickBot="1">
      <c r="A8485" s="3">
        <v>0.84770000000000001</v>
      </c>
      <c r="B8485" s="17">
        <v>0.39855855130000001</v>
      </c>
      <c r="C8485" s="17">
        <v>0.32988455760000002</v>
      </c>
      <c r="D8485" s="17">
        <v>0.3150541744</v>
      </c>
      <c r="E8485" s="74">
        <v>0.29345174470000002</v>
      </c>
      <c r="F8485" s="74">
        <v>0.29118203739999998</v>
      </c>
      <c r="G8485" s="17">
        <v>0.31469959149999999</v>
      </c>
      <c r="J8485" s="74"/>
      <c r="K8485" s="73"/>
      <c r="L8485" s="73"/>
      <c r="M8485" s="73"/>
      <c r="N8485" s="73"/>
      <c r="O8485" s="69"/>
      <c r="P8485" s="69"/>
      <c r="Q8485" s="69"/>
      <c r="R8485" s="69"/>
      <c r="S8485" s="69"/>
      <c r="T8485" s="69"/>
      <c r="U8485" s="69"/>
      <c r="V8485" s="72"/>
      <c r="W8485" s="71"/>
      <c r="X8485" s="71"/>
    </row>
    <row r="8486" spans="1:24" ht="15.75" thickBot="1">
      <c r="A8486" s="3">
        <v>0.8478</v>
      </c>
      <c r="B8486" s="17">
        <v>0.39872341659999999</v>
      </c>
      <c r="C8486" s="17">
        <v>0.33004416959999999</v>
      </c>
      <c r="D8486" s="17">
        <v>0.31521263490000001</v>
      </c>
      <c r="E8486" s="74">
        <v>0.2935861414</v>
      </c>
      <c r="F8486" s="74">
        <v>0.29133854370000001</v>
      </c>
      <c r="G8486" s="17">
        <v>0.31484068170000001</v>
      </c>
      <c r="J8486" s="74"/>
      <c r="K8486" s="73"/>
      <c r="L8486" s="73"/>
      <c r="M8486" s="73"/>
      <c r="N8486" s="73"/>
      <c r="O8486" s="69"/>
      <c r="P8486" s="69"/>
      <c r="Q8486" s="69"/>
      <c r="R8486" s="69"/>
      <c r="S8486" s="69"/>
      <c r="T8486" s="69"/>
      <c r="U8486" s="69"/>
      <c r="V8486" s="72"/>
      <c r="W8486" s="71"/>
      <c r="X8486" s="71"/>
    </row>
    <row r="8487" spans="1:24" ht="15.75" thickBot="1">
      <c r="A8487" s="3">
        <v>0.84789999999999999</v>
      </c>
      <c r="B8487" s="17">
        <v>0.39888835369999998</v>
      </c>
      <c r="C8487" s="17">
        <v>0.33020386309999999</v>
      </c>
      <c r="D8487" s="17">
        <v>0.31537117889999999</v>
      </c>
      <c r="E8487" s="74">
        <v>0.29372061379999997</v>
      </c>
      <c r="F8487" s="74">
        <v>0.29149513690000001</v>
      </c>
      <c r="G8487" s="17">
        <v>0.31498184769999998</v>
      </c>
      <c r="J8487" s="74"/>
      <c r="K8487" s="73"/>
      <c r="L8487" s="73"/>
      <c r="M8487" s="73"/>
      <c r="N8487" s="73"/>
      <c r="O8487" s="69"/>
      <c r="P8487" s="69"/>
      <c r="Q8487" s="69"/>
      <c r="R8487" s="69"/>
      <c r="S8487" s="69"/>
      <c r="T8487" s="69"/>
      <c r="U8487" s="69"/>
      <c r="V8487" s="72"/>
      <c r="W8487" s="71"/>
      <c r="X8487" s="71"/>
    </row>
    <row r="8488" spans="1:24" ht="15.75" thickBot="1">
      <c r="A8488" s="3">
        <v>0.84799999999999998</v>
      </c>
      <c r="B8488" s="17">
        <v>0.39905336289999999</v>
      </c>
      <c r="C8488" s="17">
        <v>0.33036363819999998</v>
      </c>
      <c r="D8488" s="17">
        <v>0.31552980660000002</v>
      </c>
      <c r="E8488" s="74">
        <v>0.293855162</v>
      </c>
      <c r="F8488" s="74">
        <v>0.2916518172</v>
      </c>
      <c r="G8488" s="17">
        <v>0.31512308950000001</v>
      </c>
      <c r="J8488" s="74"/>
      <c r="K8488" s="73"/>
      <c r="L8488" s="73"/>
      <c r="M8488" s="73"/>
      <c r="N8488" s="73"/>
      <c r="O8488" s="69"/>
      <c r="P8488" s="69"/>
      <c r="Q8488" s="69"/>
      <c r="R8488" s="69"/>
      <c r="S8488" s="69"/>
      <c r="T8488" s="69"/>
      <c r="U8488" s="69"/>
      <c r="V8488" s="72"/>
      <c r="W8488" s="71"/>
      <c r="X8488" s="71"/>
    </row>
    <row r="8489" spans="1:24" ht="15.75" thickBot="1">
      <c r="A8489" s="3">
        <v>0.84809999999999997</v>
      </c>
      <c r="B8489" s="17">
        <v>0.39921844420000002</v>
      </c>
      <c r="C8489" s="17">
        <v>0.33052349489999999</v>
      </c>
      <c r="D8489" s="17">
        <v>0.31568851809999998</v>
      </c>
      <c r="E8489" s="74">
        <v>0.29398978609999998</v>
      </c>
      <c r="F8489" s="74">
        <v>0.29180858469999998</v>
      </c>
      <c r="G8489" s="17">
        <v>0.31526440729999999</v>
      </c>
      <c r="J8489" s="74"/>
      <c r="K8489" s="73"/>
      <c r="L8489" s="73"/>
      <c r="M8489" s="73"/>
      <c r="N8489" s="73"/>
      <c r="O8489" s="69"/>
      <c r="P8489" s="69"/>
      <c r="Q8489" s="69"/>
      <c r="R8489" s="69"/>
      <c r="S8489" s="69"/>
      <c r="T8489" s="69"/>
      <c r="U8489" s="69"/>
      <c r="V8489" s="72"/>
      <c r="W8489" s="71"/>
      <c r="X8489" s="71"/>
    </row>
    <row r="8490" spans="1:24" ht="15.75" thickBot="1">
      <c r="A8490" s="3">
        <v>0.84819999999999995</v>
      </c>
      <c r="B8490" s="17">
        <v>0.39938359769999998</v>
      </c>
      <c r="C8490" s="17">
        <v>0.33068343350000001</v>
      </c>
      <c r="D8490" s="17">
        <v>0.3158473135</v>
      </c>
      <c r="E8490" s="74">
        <v>0.29412448619999998</v>
      </c>
      <c r="F8490" s="74">
        <v>0.29196543949999998</v>
      </c>
      <c r="G8490" s="17">
        <v>0.31540580099999999</v>
      </c>
      <c r="J8490" s="74"/>
      <c r="K8490" s="73"/>
      <c r="L8490" s="73"/>
      <c r="M8490" s="73"/>
      <c r="N8490" s="73"/>
      <c r="O8490" s="69"/>
      <c r="P8490" s="69"/>
      <c r="Q8490" s="69"/>
      <c r="R8490" s="69"/>
      <c r="S8490" s="69"/>
      <c r="T8490" s="69"/>
      <c r="U8490" s="69"/>
      <c r="V8490" s="72"/>
      <c r="W8490" s="71"/>
      <c r="X8490" s="71"/>
    </row>
    <row r="8491" spans="1:24" ht="15.75" thickBot="1">
      <c r="A8491" s="3">
        <v>0.84830000000000005</v>
      </c>
      <c r="B8491" s="17">
        <v>0.39954882349999998</v>
      </c>
      <c r="C8491" s="17">
        <v>0.33084345399999998</v>
      </c>
      <c r="D8491" s="17">
        <v>0.31600619289999998</v>
      </c>
      <c r="E8491" s="74">
        <v>0.29425926250000001</v>
      </c>
      <c r="F8491" s="74">
        <v>0.29212238169999999</v>
      </c>
      <c r="G8491" s="17">
        <v>0.31554727090000001</v>
      </c>
      <c r="J8491" s="74"/>
      <c r="K8491" s="73"/>
      <c r="L8491" s="73"/>
      <c r="M8491" s="73"/>
      <c r="N8491" s="73"/>
      <c r="O8491" s="69"/>
      <c r="P8491" s="69"/>
      <c r="Q8491" s="69"/>
      <c r="R8491" s="69"/>
      <c r="S8491" s="69"/>
      <c r="T8491" s="69"/>
      <c r="U8491" s="69"/>
      <c r="V8491" s="72"/>
      <c r="W8491" s="71"/>
      <c r="X8491" s="71"/>
    </row>
    <row r="8492" spans="1:24" ht="15.75" thickBot="1">
      <c r="A8492" s="3">
        <v>0.84840000000000004</v>
      </c>
      <c r="B8492" s="17">
        <v>0.39971412179999999</v>
      </c>
      <c r="C8492" s="17">
        <v>0.33100355640000001</v>
      </c>
      <c r="D8492" s="17">
        <v>0.31616515639999998</v>
      </c>
      <c r="E8492" s="74">
        <v>0.29439411500000001</v>
      </c>
      <c r="F8492" s="74">
        <v>0.29227941140000002</v>
      </c>
      <c r="G8492" s="17">
        <v>0.31568881710000002</v>
      </c>
      <c r="J8492" s="74"/>
      <c r="K8492" s="73"/>
      <c r="L8492" s="73"/>
      <c r="M8492" s="73"/>
      <c r="N8492" s="73"/>
      <c r="O8492" s="69"/>
      <c r="P8492" s="69"/>
      <c r="Q8492" s="69"/>
      <c r="R8492" s="69"/>
      <c r="S8492" s="69"/>
      <c r="T8492" s="69"/>
      <c r="U8492" s="69"/>
      <c r="V8492" s="72"/>
      <c r="W8492" s="71"/>
      <c r="X8492" s="71"/>
    </row>
    <row r="8493" spans="1:24" ht="15.75" thickBot="1">
      <c r="A8493" s="3">
        <v>0.84850000000000003</v>
      </c>
      <c r="B8493" s="17">
        <v>0.39987949249999999</v>
      </c>
      <c r="C8493" s="17">
        <v>0.33116374100000001</v>
      </c>
      <c r="D8493" s="17">
        <v>0.31632420410000001</v>
      </c>
      <c r="E8493" s="74">
        <v>0.29452904390000001</v>
      </c>
      <c r="F8493" s="74">
        <v>0.29243652869999998</v>
      </c>
      <c r="G8493" s="17">
        <v>0.31583043960000001</v>
      </c>
      <c r="J8493" s="74"/>
      <c r="K8493" s="73"/>
      <c r="L8493" s="73"/>
      <c r="M8493" s="73"/>
      <c r="N8493" s="73"/>
      <c r="O8493" s="69"/>
      <c r="P8493" s="69"/>
      <c r="Q8493" s="69"/>
      <c r="R8493" s="69"/>
      <c r="S8493" s="69"/>
      <c r="T8493" s="69"/>
      <c r="U8493" s="69"/>
      <c r="V8493" s="72"/>
      <c r="W8493" s="71"/>
      <c r="X8493" s="71"/>
    </row>
    <row r="8494" spans="1:24" ht="15.75" thickBot="1">
      <c r="A8494" s="3">
        <v>0.84860000000000002</v>
      </c>
      <c r="B8494" s="17">
        <v>0.4000449358</v>
      </c>
      <c r="C8494" s="17">
        <v>0.33132400779999999</v>
      </c>
      <c r="D8494" s="17">
        <v>0.31648333610000001</v>
      </c>
      <c r="E8494" s="74">
        <v>0.2946640492</v>
      </c>
      <c r="F8494" s="74">
        <v>0.29259373379999998</v>
      </c>
      <c r="G8494" s="17">
        <v>0.31597213860000001</v>
      </c>
      <c r="J8494" s="74"/>
      <c r="K8494" s="73"/>
      <c r="L8494" s="73"/>
      <c r="M8494" s="73"/>
      <c r="N8494" s="73"/>
      <c r="O8494" s="69"/>
      <c r="P8494" s="69"/>
      <c r="Q8494" s="69"/>
      <c r="R8494" s="69"/>
      <c r="S8494" s="69"/>
      <c r="T8494" s="69"/>
      <c r="U8494" s="69"/>
      <c r="V8494" s="72"/>
      <c r="W8494" s="71"/>
      <c r="X8494" s="71"/>
    </row>
    <row r="8495" spans="1:24" ht="15.75" thickBot="1">
      <c r="A8495" s="3">
        <v>0.84870000000000001</v>
      </c>
      <c r="B8495" s="17">
        <v>0.40021045179999998</v>
      </c>
      <c r="C8495" s="17">
        <v>0.33148435700000001</v>
      </c>
      <c r="D8495" s="17">
        <v>0.31664255260000002</v>
      </c>
      <c r="E8495" s="74">
        <v>0.2947991311</v>
      </c>
      <c r="F8495" s="74">
        <v>0.29275102670000003</v>
      </c>
      <c r="G8495" s="17">
        <v>0.3161139141</v>
      </c>
      <c r="J8495" s="74"/>
      <c r="K8495" s="73"/>
      <c r="L8495" s="73"/>
      <c r="M8495" s="73"/>
      <c r="N8495" s="73"/>
      <c r="O8495" s="69"/>
      <c r="P8495" s="69"/>
      <c r="Q8495" s="69"/>
      <c r="R8495" s="69"/>
      <c r="S8495" s="69"/>
      <c r="T8495" s="69"/>
      <c r="U8495" s="69"/>
      <c r="V8495" s="72"/>
      <c r="W8495" s="71"/>
      <c r="X8495" s="71"/>
    </row>
    <row r="8496" spans="1:24" ht="15.75" thickBot="1">
      <c r="A8496" s="3">
        <v>0.8488</v>
      </c>
      <c r="B8496" s="17">
        <v>0.40037604059999998</v>
      </c>
      <c r="C8496" s="17">
        <v>0.33164478850000001</v>
      </c>
      <c r="D8496" s="17">
        <v>0.31680185360000002</v>
      </c>
      <c r="E8496" s="74">
        <v>0.29493428970000002</v>
      </c>
      <c r="F8496" s="74">
        <v>0.29290840769999998</v>
      </c>
      <c r="G8496" s="17">
        <v>0.31625576630000002</v>
      </c>
      <c r="J8496" s="74"/>
      <c r="K8496" s="73"/>
      <c r="L8496" s="73"/>
      <c r="M8496" s="73"/>
      <c r="N8496" s="73"/>
      <c r="O8496" s="69"/>
      <c r="P8496" s="69"/>
      <c r="Q8496" s="69"/>
      <c r="R8496" s="69"/>
      <c r="S8496" s="69"/>
      <c r="T8496" s="69"/>
      <c r="U8496" s="69"/>
      <c r="V8496" s="72"/>
      <c r="W8496" s="71"/>
      <c r="X8496" s="71"/>
    </row>
    <row r="8497" spans="1:24" ht="15.75" thickBot="1">
      <c r="A8497" s="3">
        <v>0.84889999999999999</v>
      </c>
      <c r="B8497" s="17">
        <v>0.40054170220000002</v>
      </c>
      <c r="C8497" s="17">
        <v>0.33180530270000003</v>
      </c>
      <c r="D8497" s="17">
        <v>0.31696123929999998</v>
      </c>
      <c r="E8497" s="74">
        <v>0.295069525</v>
      </c>
      <c r="F8497" s="74">
        <v>0.29306587670000001</v>
      </c>
      <c r="G8497" s="17">
        <v>0.3163976952</v>
      </c>
      <c r="J8497" s="74"/>
      <c r="K8497" s="73"/>
      <c r="L8497" s="73"/>
      <c r="M8497" s="73"/>
      <c r="N8497" s="73"/>
      <c r="O8497" s="69"/>
      <c r="P8497" s="69"/>
      <c r="Q8497" s="69"/>
      <c r="R8497" s="69"/>
      <c r="S8497" s="69"/>
      <c r="T8497" s="69"/>
      <c r="U8497" s="69"/>
      <c r="V8497" s="72"/>
      <c r="W8497" s="71"/>
      <c r="X8497" s="71"/>
    </row>
    <row r="8498" spans="1:24" ht="15.75" thickBot="1">
      <c r="A8498" s="3">
        <v>0.84899999999999998</v>
      </c>
      <c r="B8498" s="17">
        <v>0.40070743679999998</v>
      </c>
      <c r="C8498" s="17">
        <v>0.33196589939999999</v>
      </c>
      <c r="D8498" s="17">
        <v>0.31712070980000001</v>
      </c>
      <c r="E8498" s="74">
        <v>0.29520483730000002</v>
      </c>
      <c r="F8498" s="74">
        <v>0.2932234339</v>
      </c>
      <c r="G8498" s="17">
        <v>0.31653970110000001</v>
      </c>
      <c r="J8498" s="74"/>
      <c r="K8498" s="73"/>
      <c r="L8498" s="73"/>
      <c r="M8498" s="73"/>
      <c r="N8498" s="73"/>
      <c r="O8498" s="69"/>
      <c r="P8498" s="69"/>
      <c r="Q8498" s="69"/>
      <c r="R8498" s="69"/>
      <c r="S8498" s="69"/>
      <c r="T8498" s="69"/>
      <c r="U8498" s="69"/>
      <c r="V8498" s="72"/>
      <c r="W8498" s="71"/>
      <c r="X8498" s="71"/>
    </row>
    <row r="8499" spans="1:24" ht="15.75" thickBot="1">
      <c r="A8499" s="3">
        <v>0.84909999999999997</v>
      </c>
      <c r="B8499" s="17">
        <v>0.4008732445</v>
      </c>
      <c r="C8499" s="17">
        <v>0.33212657899999998</v>
      </c>
      <c r="D8499" s="17">
        <v>0.31728026510000001</v>
      </c>
      <c r="E8499" s="74">
        <v>0.29534022650000002</v>
      </c>
      <c r="F8499" s="74">
        <v>0.29338107949999997</v>
      </c>
      <c r="G8499" s="17">
        <v>0.31668178400000002</v>
      </c>
      <c r="J8499" s="74"/>
      <c r="K8499" s="73"/>
      <c r="L8499" s="73"/>
      <c r="M8499" s="73"/>
      <c r="N8499" s="73"/>
      <c r="O8499" s="69"/>
      <c r="P8499" s="69"/>
      <c r="Q8499" s="69"/>
      <c r="R8499" s="69"/>
      <c r="S8499" s="69"/>
      <c r="T8499" s="69"/>
      <c r="U8499" s="69"/>
      <c r="V8499" s="72"/>
      <c r="W8499" s="71"/>
      <c r="X8499" s="71"/>
    </row>
    <row r="8500" spans="1:24" ht="15.75" thickBot="1">
      <c r="A8500" s="3">
        <v>0.84919999999999995</v>
      </c>
      <c r="B8500" s="17">
        <v>0.40103912530000002</v>
      </c>
      <c r="C8500" s="17">
        <v>0.33228734139999999</v>
      </c>
      <c r="D8500" s="17">
        <v>0.31743990550000001</v>
      </c>
      <c r="E8500" s="74">
        <v>0.29547569289999998</v>
      </c>
      <c r="F8500" s="74">
        <v>0.2935388135</v>
      </c>
      <c r="G8500" s="17">
        <v>0.31682394390000002</v>
      </c>
      <c r="J8500" s="74"/>
      <c r="K8500" s="73"/>
      <c r="L8500" s="73"/>
      <c r="M8500" s="73"/>
      <c r="N8500" s="73"/>
      <c r="O8500" s="69"/>
      <c r="P8500" s="69"/>
      <c r="Q8500" s="69"/>
      <c r="R8500" s="69"/>
      <c r="S8500" s="69"/>
      <c r="T8500" s="69"/>
      <c r="U8500" s="69"/>
      <c r="V8500" s="72"/>
      <c r="W8500" s="71"/>
      <c r="X8500" s="71"/>
    </row>
    <row r="8501" spans="1:24" ht="15.75" thickBot="1">
      <c r="A8501" s="3">
        <v>0.84930000000000005</v>
      </c>
      <c r="B8501" s="17">
        <v>0.4012050794</v>
      </c>
      <c r="C8501" s="17">
        <v>0.33244818679999999</v>
      </c>
      <c r="D8501" s="17">
        <v>0.31759963099999999</v>
      </c>
      <c r="E8501" s="74">
        <v>0.29561123649999999</v>
      </c>
      <c r="F8501" s="74">
        <v>0.29369663610000002</v>
      </c>
      <c r="G8501" s="17">
        <v>0.31696618100000001</v>
      </c>
      <c r="J8501" s="74"/>
      <c r="K8501" s="73"/>
      <c r="L8501" s="73"/>
      <c r="M8501" s="73"/>
      <c r="N8501" s="73"/>
      <c r="O8501" s="69"/>
      <c r="P8501" s="69"/>
      <c r="Q8501" s="69"/>
      <c r="R8501" s="69"/>
      <c r="S8501" s="69"/>
      <c r="T8501" s="69"/>
      <c r="U8501" s="69"/>
      <c r="V8501" s="72"/>
      <c r="W8501" s="71"/>
      <c r="X8501" s="71"/>
    </row>
    <row r="8502" spans="1:24" ht="15.75" thickBot="1">
      <c r="A8502" s="3">
        <v>0.84940000000000004</v>
      </c>
      <c r="B8502" s="17">
        <v>0.40137110679999999</v>
      </c>
      <c r="C8502" s="17">
        <v>0.33260911529999998</v>
      </c>
      <c r="D8502" s="17">
        <v>0.31775944169999998</v>
      </c>
      <c r="E8502" s="74">
        <v>0.29574685740000001</v>
      </c>
      <c r="F8502" s="74">
        <v>0.2938545474</v>
      </c>
      <c r="G8502" s="17">
        <v>0.31710849549999998</v>
      </c>
      <c r="J8502" s="74"/>
      <c r="K8502" s="73"/>
      <c r="L8502" s="73"/>
      <c r="M8502" s="73"/>
      <c r="N8502" s="73"/>
      <c r="O8502" s="69"/>
      <c r="P8502" s="69"/>
      <c r="Q8502" s="69"/>
      <c r="R8502" s="69"/>
      <c r="S8502" s="69"/>
      <c r="T8502" s="69"/>
      <c r="U8502" s="69"/>
      <c r="V8502" s="72"/>
      <c r="W8502" s="71"/>
      <c r="X8502" s="71"/>
    </row>
    <row r="8503" spans="1:24" ht="15.75" thickBot="1">
      <c r="A8503" s="3">
        <v>0.84950000000000003</v>
      </c>
      <c r="B8503" s="17">
        <v>0.40153720770000001</v>
      </c>
      <c r="C8503" s="17">
        <v>0.33277012690000002</v>
      </c>
      <c r="D8503" s="17">
        <v>0.31791933770000003</v>
      </c>
      <c r="E8503" s="74">
        <v>0.2958825558</v>
      </c>
      <c r="F8503" s="74">
        <v>0.2940125475</v>
      </c>
      <c r="G8503" s="17">
        <v>0.31725088740000001</v>
      </c>
      <c r="J8503" s="74"/>
      <c r="K8503" s="73"/>
      <c r="L8503" s="73"/>
      <c r="M8503" s="73"/>
      <c r="N8503" s="73"/>
      <c r="O8503" s="69"/>
      <c r="P8503" s="69"/>
      <c r="Q8503" s="69"/>
      <c r="R8503" s="69"/>
      <c r="S8503" s="69"/>
      <c r="T8503" s="69"/>
      <c r="U8503" s="69"/>
      <c r="V8503" s="72"/>
      <c r="W8503" s="71"/>
      <c r="X8503" s="71"/>
    </row>
    <row r="8504" spans="1:24" ht="15.75" thickBot="1">
      <c r="A8504" s="3">
        <v>0.84960000000000002</v>
      </c>
      <c r="B8504" s="17">
        <v>0.40170338210000001</v>
      </c>
      <c r="C8504" s="17">
        <v>0.33293122190000002</v>
      </c>
      <c r="D8504" s="17">
        <v>0.31807931919999999</v>
      </c>
      <c r="E8504" s="74">
        <v>0.29601833170000003</v>
      </c>
      <c r="F8504" s="74">
        <v>0.29417063650000003</v>
      </c>
      <c r="G8504" s="17">
        <v>0.31739335680000003</v>
      </c>
      <c r="J8504" s="74"/>
      <c r="K8504" s="73"/>
      <c r="L8504" s="73"/>
      <c r="M8504" s="73"/>
      <c r="N8504" s="73"/>
      <c r="O8504" s="69"/>
      <c r="P8504" s="69"/>
      <c r="Q8504" s="69"/>
      <c r="R8504" s="69"/>
      <c r="S8504" s="69"/>
      <c r="T8504" s="69"/>
      <c r="U8504" s="69"/>
      <c r="V8504" s="72"/>
      <c r="W8504" s="71"/>
      <c r="X8504" s="71"/>
    </row>
    <row r="8505" spans="1:24" ht="15.75" thickBot="1">
      <c r="A8505" s="3">
        <v>0.84970000000000001</v>
      </c>
      <c r="B8505" s="17">
        <v>0.40186963009999999</v>
      </c>
      <c r="C8505" s="17">
        <v>0.33309240029999998</v>
      </c>
      <c r="D8505" s="17">
        <v>0.31823938619999997</v>
      </c>
      <c r="E8505" s="74">
        <v>0.29615418529999998</v>
      </c>
      <c r="F8505" s="74">
        <v>0.29432881449999998</v>
      </c>
      <c r="G8505" s="17">
        <v>0.31753590390000003</v>
      </c>
      <c r="J8505" s="74"/>
      <c r="K8505" s="73"/>
      <c r="L8505" s="73"/>
      <c r="M8505" s="73"/>
      <c r="N8505" s="73"/>
      <c r="O8505" s="69"/>
      <c r="P8505" s="69"/>
      <c r="Q8505" s="69"/>
      <c r="R8505" s="69"/>
      <c r="S8505" s="69"/>
      <c r="T8505" s="69"/>
      <c r="U8505" s="69"/>
      <c r="V8505" s="72"/>
      <c r="W8505" s="71"/>
      <c r="X8505" s="71"/>
    </row>
    <row r="8506" spans="1:24" ht="15.75" thickBot="1">
      <c r="A8506" s="3">
        <v>0.8498</v>
      </c>
      <c r="B8506" s="17">
        <v>0.40203595190000002</v>
      </c>
      <c r="C8506" s="17">
        <v>0.33325366229999998</v>
      </c>
      <c r="D8506" s="17">
        <v>0.31839953900000001</v>
      </c>
      <c r="E8506" s="74">
        <v>0.29629011659999999</v>
      </c>
      <c r="F8506" s="74">
        <v>0.29448708169999999</v>
      </c>
      <c r="G8506" s="17">
        <v>0.31767852870000002</v>
      </c>
      <c r="J8506" s="74"/>
      <c r="K8506" s="73"/>
      <c r="L8506" s="73"/>
      <c r="M8506" s="73"/>
      <c r="N8506" s="73"/>
      <c r="O8506" s="69"/>
      <c r="P8506" s="69"/>
      <c r="Q8506" s="69"/>
      <c r="R8506" s="69"/>
      <c r="S8506" s="69"/>
      <c r="T8506" s="69"/>
      <c r="U8506" s="69"/>
      <c r="V8506" s="72"/>
      <c r="W8506" s="71"/>
      <c r="X8506" s="71"/>
    </row>
    <row r="8507" spans="1:24" ht="15.75" thickBot="1">
      <c r="A8507" s="3">
        <v>0.84989999999999999</v>
      </c>
      <c r="B8507" s="17">
        <v>0.40220234739999999</v>
      </c>
      <c r="C8507" s="17">
        <v>0.3334150079</v>
      </c>
      <c r="D8507" s="17">
        <v>0.31855977749999997</v>
      </c>
      <c r="E8507" s="74">
        <v>0.2964261258</v>
      </c>
      <c r="F8507" s="74">
        <v>0.29464543809999999</v>
      </c>
      <c r="G8507" s="17">
        <v>0.31782123140000001</v>
      </c>
      <c r="J8507" s="74"/>
      <c r="K8507" s="73"/>
      <c r="L8507" s="73"/>
      <c r="M8507" s="73"/>
      <c r="N8507" s="73"/>
      <c r="O8507" s="69"/>
      <c r="P8507" s="69"/>
      <c r="Q8507" s="69"/>
      <c r="R8507" s="69"/>
      <c r="S8507" s="69"/>
      <c r="T8507" s="69"/>
      <c r="U8507" s="69"/>
      <c r="V8507" s="72"/>
      <c r="W8507" s="71"/>
      <c r="X8507" s="71"/>
    </row>
    <row r="8508" spans="1:24" ht="15.75" thickBot="1">
      <c r="A8508" s="3">
        <v>0.85</v>
      </c>
      <c r="B8508" s="17">
        <v>0.40236881689999998</v>
      </c>
      <c r="C8508" s="17">
        <v>0.33357643720000002</v>
      </c>
      <c r="D8508" s="17">
        <v>0.3187201019</v>
      </c>
      <c r="E8508" s="74">
        <v>0.29656221310000003</v>
      </c>
      <c r="F8508" s="74">
        <v>0.29480388400000002</v>
      </c>
      <c r="G8508" s="17">
        <v>0.31796401200000002</v>
      </c>
      <c r="J8508" s="74"/>
      <c r="K8508" s="73"/>
      <c r="L8508" s="73"/>
      <c r="M8508" s="73"/>
      <c r="N8508" s="73"/>
      <c r="O8508" s="69"/>
      <c r="P8508" s="69"/>
      <c r="Q8508" s="69"/>
      <c r="R8508" s="69"/>
      <c r="S8508" s="69"/>
      <c r="T8508" s="69"/>
      <c r="U8508" s="69"/>
      <c r="V8508" s="72"/>
      <c r="W8508" s="71"/>
      <c r="X8508" s="71"/>
    </row>
    <row r="8509" spans="1:24" ht="15.75" thickBot="1">
      <c r="A8509" s="3">
        <v>0.85009999999999997</v>
      </c>
      <c r="B8509" s="17">
        <v>0.40253536039999999</v>
      </c>
      <c r="C8509" s="17">
        <v>0.33373795039999998</v>
      </c>
      <c r="D8509" s="17">
        <v>0.31888051229999997</v>
      </c>
      <c r="E8509" s="74">
        <v>0.29669837840000002</v>
      </c>
      <c r="F8509" s="74">
        <v>0.2949624193</v>
      </c>
      <c r="G8509" s="17">
        <v>0.31810687069999999</v>
      </c>
      <c r="J8509" s="74"/>
      <c r="K8509" s="73"/>
      <c r="L8509" s="73"/>
      <c r="M8509" s="73"/>
      <c r="N8509" s="73"/>
      <c r="O8509" s="69"/>
      <c r="P8509" s="69"/>
      <c r="Q8509" s="69"/>
      <c r="R8509" s="69"/>
      <c r="S8509" s="69"/>
      <c r="T8509" s="69"/>
      <c r="U8509" s="69"/>
      <c r="V8509" s="72"/>
      <c r="W8509" s="71"/>
      <c r="X8509" s="71"/>
    </row>
    <row r="8510" spans="1:24" ht="15.75" thickBot="1">
      <c r="A8510" s="3">
        <v>0.85019999999999996</v>
      </c>
      <c r="B8510" s="17">
        <v>0.40270197810000002</v>
      </c>
      <c r="C8510" s="17">
        <v>0.33389954760000001</v>
      </c>
      <c r="D8510" s="17">
        <v>0.31904100889999998</v>
      </c>
      <c r="E8510" s="74">
        <v>0.29683462199999999</v>
      </c>
      <c r="F8510" s="74">
        <v>0.29512104430000002</v>
      </c>
      <c r="G8510" s="17">
        <v>0.31824980759999999</v>
      </c>
      <c r="J8510" s="74"/>
      <c r="K8510" s="73"/>
      <c r="L8510" s="73"/>
      <c r="M8510" s="73"/>
      <c r="N8510" s="73"/>
      <c r="O8510" s="69"/>
      <c r="P8510" s="69"/>
      <c r="Q8510" s="69"/>
      <c r="R8510" s="69"/>
      <c r="S8510" s="69"/>
      <c r="T8510" s="69"/>
      <c r="U8510" s="69"/>
      <c r="V8510" s="72"/>
      <c r="W8510" s="71"/>
      <c r="X8510" s="71"/>
    </row>
    <row r="8511" spans="1:24" ht="15.75" thickBot="1">
      <c r="A8511" s="3">
        <v>0.85029999999999994</v>
      </c>
      <c r="B8511" s="17">
        <v>0.40286866989999998</v>
      </c>
      <c r="C8511" s="17">
        <v>0.3340612288</v>
      </c>
      <c r="D8511" s="17">
        <v>0.31920159170000001</v>
      </c>
      <c r="E8511" s="74">
        <v>0.29697094390000001</v>
      </c>
      <c r="F8511" s="74">
        <v>0.29527975909999998</v>
      </c>
      <c r="G8511" s="17">
        <v>0.31839282279999997</v>
      </c>
      <c r="J8511" s="74"/>
      <c r="K8511" s="73"/>
      <c r="L8511" s="73"/>
      <c r="M8511" s="73"/>
      <c r="N8511" s="73"/>
      <c r="O8511" s="69"/>
      <c r="P8511" s="69"/>
      <c r="Q8511" s="69"/>
      <c r="R8511" s="69"/>
      <c r="S8511" s="69"/>
      <c r="T8511" s="69"/>
      <c r="U8511" s="69"/>
      <c r="V8511" s="72"/>
      <c r="W8511" s="71"/>
      <c r="X8511" s="71"/>
    </row>
    <row r="8512" spans="1:24" ht="15.75" thickBot="1">
      <c r="A8512" s="3">
        <v>0.85040000000000004</v>
      </c>
      <c r="B8512" s="17">
        <v>0.40303543600000002</v>
      </c>
      <c r="C8512" s="17">
        <v>0.33422299430000002</v>
      </c>
      <c r="D8512" s="17">
        <v>0.31936226080000002</v>
      </c>
      <c r="E8512" s="74">
        <v>0.29710734420000001</v>
      </c>
      <c r="F8512" s="74">
        <v>0.29543856369999999</v>
      </c>
      <c r="G8512" s="17">
        <v>0.31853591640000001</v>
      </c>
      <c r="J8512" s="74"/>
      <c r="K8512" s="73"/>
      <c r="L8512" s="73"/>
      <c r="M8512" s="73"/>
      <c r="N8512" s="73"/>
      <c r="O8512" s="69"/>
      <c r="P8512" s="69"/>
      <c r="Q8512" s="69"/>
      <c r="R8512" s="69"/>
      <c r="S8512" s="69"/>
      <c r="T8512" s="69"/>
      <c r="U8512" s="69"/>
      <c r="V8512" s="72"/>
      <c r="W8512" s="71"/>
      <c r="X8512" s="71"/>
    </row>
    <row r="8513" spans="1:24" ht="15.75" thickBot="1">
      <c r="A8513" s="3">
        <v>0.85050000000000003</v>
      </c>
      <c r="B8513" s="17">
        <v>0.40320227660000002</v>
      </c>
      <c r="C8513" s="17">
        <v>0.33438484400000001</v>
      </c>
      <c r="D8513" s="17">
        <v>0.31952301649999998</v>
      </c>
      <c r="E8513" s="74">
        <v>0.29724382310000003</v>
      </c>
      <c r="F8513" s="74">
        <v>0.2955974583</v>
      </c>
      <c r="G8513" s="17">
        <v>0.31867908849999999</v>
      </c>
      <c r="J8513" s="74"/>
      <c r="K8513" s="73"/>
      <c r="L8513" s="73"/>
      <c r="M8513" s="73"/>
      <c r="N8513" s="73"/>
      <c r="O8513" s="69"/>
      <c r="P8513" s="69"/>
      <c r="Q8513" s="69"/>
      <c r="R8513" s="69"/>
      <c r="S8513" s="69"/>
      <c r="T8513" s="69"/>
      <c r="U8513" s="69"/>
      <c r="V8513" s="72"/>
      <c r="W8513" s="71"/>
      <c r="X8513" s="71"/>
    </row>
    <row r="8514" spans="1:24" ht="15.75" thickBot="1">
      <c r="A8514" s="3">
        <v>0.85060000000000002</v>
      </c>
      <c r="B8514" s="17">
        <v>0.40336919160000001</v>
      </c>
      <c r="C8514" s="17">
        <v>0.33454677820000001</v>
      </c>
      <c r="D8514" s="17">
        <v>0.31968385869999999</v>
      </c>
      <c r="E8514" s="74">
        <v>0.29738038059999999</v>
      </c>
      <c r="F8514" s="74">
        <v>0.29575644299999998</v>
      </c>
      <c r="G8514" s="17">
        <v>0.31882233920000003</v>
      </c>
      <c r="J8514" s="74"/>
      <c r="K8514" s="73"/>
      <c r="L8514" s="73"/>
      <c r="M8514" s="73"/>
      <c r="N8514" s="73"/>
      <c r="O8514" s="69"/>
      <c r="P8514" s="69"/>
      <c r="Q8514" s="69"/>
      <c r="R8514" s="69"/>
      <c r="S8514" s="69"/>
      <c r="T8514" s="69"/>
      <c r="U8514" s="69"/>
      <c r="V8514" s="72"/>
      <c r="W8514" s="71"/>
      <c r="X8514" s="71"/>
    </row>
    <row r="8515" spans="1:24" ht="15.75" thickBot="1">
      <c r="A8515" s="3">
        <v>0.85070000000000001</v>
      </c>
      <c r="B8515" s="17">
        <v>0.40353618120000001</v>
      </c>
      <c r="C8515" s="17">
        <v>0.33470879689999999</v>
      </c>
      <c r="D8515" s="17">
        <v>0.31984478760000001</v>
      </c>
      <c r="E8515" s="74">
        <v>0.29751701699999999</v>
      </c>
      <c r="F8515" s="74">
        <v>0.29591551789999998</v>
      </c>
      <c r="G8515" s="17">
        <v>0.31896566869999998</v>
      </c>
      <c r="J8515" s="74"/>
      <c r="K8515" s="73"/>
      <c r="L8515" s="73"/>
      <c r="M8515" s="73"/>
      <c r="N8515" s="73"/>
      <c r="O8515" s="69"/>
      <c r="P8515" s="69"/>
      <c r="Q8515" s="69"/>
      <c r="R8515" s="69"/>
      <c r="S8515" s="69"/>
      <c r="T8515" s="69"/>
      <c r="U8515" s="69"/>
      <c r="V8515" s="72"/>
      <c r="W8515" s="71"/>
      <c r="X8515" s="71"/>
    </row>
    <row r="8516" spans="1:24" ht="15.75" thickBot="1">
      <c r="A8516" s="3">
        <v>0.8508</v>
      </c>
      <c r="B8516" s="17">
        <v>0.40370324559999998</v>
      </c>
      <c r="C8516" s="17">
        <v>0.33487090019999999</v>
      </c>
      <c r="D8516" s="17">
        <v>0.32000580340000001</v>
      </c>
      <c r="E8516" s="74">
        <v>0.29765373220000002</v>
      </c>
      <c r="F8516" s="74">
        <v>0.29607468320000002</v>
      </c>
      <c r="G8516" s="17">
        <v>0.31910907700000002</v>
      </c>
      <c r="J8516" s="74"/>
      <c r="K8516" s="73"/>
      <c r="L8516" s="73"/>
      <c r="M8516" s="73"/>
      <c r="N8516" s="73"/>
      <c r="O8516" s="69"/>
      <c r="P8516" s="69"/>
      <c r="Q8516" s="69"/>
      <c r="R8516" s="69"/>
      <c r="S8516" s="69"/>
      <c r="T8516" s="69"/>
      <c r="U8516" s="69"/>
      <c r="V8516" s="72"/>
      <c r="W8516" s="71"/>
      <c r="X8516" s="71"/>
    </row>
    <row r="8517" spans="1:24" ht="15.75" thickBot="1">
      <c r="A8517" s="3">
        <v>0.85089999999999999</v>
      </c>
      <c r="B8517" s="17">
        <v>0.40387038469999997</v>
      </c>
      <c r="C8517" s="17">
        <v>0.3350330883</v>
      </c>
      <c r="D8517" s="17">
        <v>0.32016690609999998</v>
      </c>
      <c r="E8517" s="74">
        <v>0.29779052649999999</v>
      </c>
      <c r="F8517" s="74">
        <v>0.296233939</v>
      </c>
      <c r="G8517" s="17">
        <v>0.31925256429999999</v>
      </c>
      <c r="J8517" s="74"/>
      <c r="K8517" s="73"/>
      <c r="L8517" s="73"/>
      <c r="M8517" s="73"/>
      <c r="N8517" s="73"/>
      <c r="O8517" s="69"/>
      <c r="P8517" s="69"/>
      <c r="Q8517" s="69"/>
      <c r="R8517" s="69"/>
      <c r="S8517" s="69"/>
      <c r="T8517" s="69"/>
      <c r="U8517" s="69"/>
      <c r="V8517" s="72"/>
      <c r="W8517" s="71"/>
      <c r="X8517" s="71"/>
    </row>
    <row r="8518" spans="1:24" ht="15.75" thickBot="1">
      <c r="A8518" s="3">
        <v>0.85099999999999998</v>
      </c>
      <c r="B8518" s="17">
        <v>0.4040375987</v>
      </c>
      <c r="C8518" s="17">
        <v>0.33519536129999999</v>
      </c>
      <c r="D8518" s="17">
        <v>0.32032809579999999</v>
      </c>
      <c r="E8518" s="74">
        <v>0.29792739979999999</v>
      </c>
      <c r="F8518" s="74">
        <v>0.29639328529999998</v>
      </c>
      <c r="G8518" s="17">
        <v>0.31939613059999999</v>
      </c>
      <c r="J8518" s="74"/>
      <c r="K8518" s="73"/>
      <c r="L8518" s="73"/>
      <c r="M8518" s="73"/>
      <c r="N8518" s="73"/>
      <c r="O8518" s="69"/>
      <c r="P8518" s="69"/>
      <c r="Q8518" s="69"/>
      <c r="R8518" s="69"/>
      <c r="S8518" s="69"/>
      <c r="T8518" s="69"/>
      <c r="U8518" s="69"/>
      <c r="V8518" s="72"/>
      <c r="W8518" s="71"/>
      <c r="X8518" s="71"/>
    </row>
    <row r="8519" spans="1:24" ht="15.75" thickBot="1">
      <c r="A8519" s="3">
        <v>0.85109999999999997</v>
      </c>
      <c r="B8519" s="17">
        <v>0.40420488770000002</v>
      </c>
      <c r="C8519" s="17">
        <v>0.33535771920000002</v>
      </c>
      <c r="D8519" s="17">
        <v>0.3204893727</v>
      </c>
      <c r="E8519" s="74">
        <v>0.29806435240000001</v>
      </c>
      <c r="F8519" s="74">
        <v>0.29655272240000002</v>
      </c>
      <c r="G8519" s="17">
        <v>0.31953977620000001</v>
      </c>
      <c r="J8519" s="74"/>
      <c r="K8519" s="73"/>
      <c r="L8519" s="73"/>
      <c r="M8519" s="73"/>
      <c r="N8519" s="73"/>
      <c r="O8519" s="69"/>
      <c r="P8519" s="69"/>
      <c r="Q8519" s="69"/>
      <c r="R8519" s="69"/>
      <c r="S8519" s="69"/>
      <c r="T8519" s="69"/>
      <c r="U8519" s="69"/>
      <c r="V8519" s="72"/>
      <c r="W8519" s="71"/>
      <c r="X8519" s="71"/>
    </row>
    <row r="8520" spans="1:24" ht="15.75" thickBot="1">
      <c r="A8520" s="3">
        <v>0.85119999999999996</v>
      </c>
      <c r="B8520" s="17">
        <v>0.40437225180000003</v>
      </c>
      <c r="C8520" s="17">
        <v>0.33552016229999998</v>
      </c>
      <c r="D8520" s="17">
        <v>0.32065073690000001</v>
      </c>
      <c r="E8520" s="74">
        <v>0.29820138439999999</v>
      </c>
      <c r="F8520" s="74">
        <v>0.29671225029999998</v>
      </c>
      <c r="G8520" s="17">
        <v>0.31968350099999998</v>
      </c>
      <c r="J8520" s="74"/>
      <c r="K8520" s="73"/>
      <c r="L8520" s="73"/>
      <c r="M8520" s="73"/>
      <c r="N8520" s="73"/>
      <c r="O8520" s="69"/>
      <c r="P8520" s="69"/>
      <c r="Q8520" s="69"/>
      <c r="R8520" s="69"/>
      <c r="S8520" s="69"/>
      <c r="T8520" s="69"/>
      <c r="U8520" s="69"/>
      <c r="V8520" s="72"/>
      <c r="W8520" s="71"/>
      <c r="X8520" s="71"/>
    </row>
    <row r="8521" spans="1:24" ht="15.75" thickBot="1">
      <c r="A8521" s="3">
        <v>0.85129999999999995</v>
      </c>
      <c r="B8521" s="17">
        <v>0.40453969109999999</v>
      </c>
      <c r="C8521" s="17">
        <v>0.33568269049999999</v>
      </c>
      <c r="D8521" s="17">
        <v>0.32081218849999998</v>
      </c>
      <c r="E8521" s="74">
        <v>0.29833849579999999</v>
      </c>
      <c r="F8521" s="74">
        <v>0.29687186920000003</v>
      </c>
      <c r="G8521" s="17">
        <v>0.31982730520000002</v>
      </c>
      <c r="J8521" s="74"/>
      <c r="K8521" s="73"/>
      <c r="L8521" s="73"/>
      <c r="M8521" s="73"/>
      <c r="N8521" s="73"/>
      <c r="O8521" s="69"/>
      <c r="P8521" s="69"/>
      <c r="Q8521" s="69"/>
      <c r="R8521" s="69"/>
      <c r="S8521" s="69"/>
      <c r="T8521" s="69"/>
      <c r="U8521" s="69"/>
      <c r="V8521" s="72"/>
      <c r="W8521" s="71"/>
      <c r="X8521" s="71"/>
    </row>
    <row r="8522" spans="1:24" ht="15.75" thickBot="1">
      <c r="A8522" s="3">
        <v>0.85140000000000005</v>
      </c>
      <c r="B8522" s="17">
        <v>0.40470720560000001</v>
      </c>
      <c r="C8522" s="17">
        <v>0.33584530410000002</v>
      </c>
      <c r="D8522" s="17">
        <v>0.32097372759999998</v>
      </c>
      <c r="E8522" s="74">
        <v>0.29847568679999997</v>
      </c>
      <c r="F8522" s="74">
        <v>0.2970315791</v>
      </c>
      <c r="G8522" s="17">
        <v>0.31997118899999999</v>
      </c>
      <c r="J8522" s="74"/>
      <c r="K8522" s="73"/>
      <c r="L8522" s="73"/>
      <c r="M8522" s="73"/>
      <c r="N8522" s="73"/>
      <c r="O8522" s="69"/>
      <c r="P8522" s="69"/>
      <c r="Q8522" s="69"/>
      <c r="R8522" s="69"/>
      <c r="S8522" s="69"/>
      <c r="T8522" s="69"/>
      <c r="U8522" s="69"/>
      <c r="V8522" s="72"/>
      <c r="W8522" s="71"/>
      <c r="X8522" s="71"/>
    </row>
    <row r="8523" spans="1:24" ht="15.75" thickBot="1">
      <c r="A8523" s="3">
        <v>0.85150000000000003</v>
      </c>
      <c r="B8523" s="17">
        <v>0.4048747956</v>
      </c>
      <c r="C8523" s="17">
        <v>0.33600800310000001</v>
      </c>
      <c r="D8523" s="17">
        <v>0.32113535440000002</v>
      </c>
      <c r="E8523" s="74">
        <v>0.2986129575</v>
      </c>
      <c r="F8523" s="74">
        <v>0.29719138029999997</v>
      </c>
      <c r="G8523" s="17">
        <v>0.32011515239999999</v>
      </c>
      <c r="J8523" s="74"/>
      <c r="K8523" s="73"/>
      <c r="L8523" s="73"/>
      <c r="M8523" s="73"/>
      <c r="N8523" s="73"/>
      <c r="O8523" s="69"/>
      <c r="P8523" s="69"/>
      <c r="Q8523" s="69"/>
      <c r="R8523" s="69"/>
      <c r="S8523" s="69"/>
      <c r="T8523" s="69"/>
      <c r="U8523" s="69"/>
      <c r="V8523" s="72"/>
      <c r="W8523" s="71"/>
      <c r="X8523" s="71"/>
    </row>
    <row r="8524" spans="1:24" ht="15.75" thickBot="1">
      <c r="A8524" s="3">
        <v>0.85160000000000002</v>
      </c>
      <c r="B8524" s="17">
        <v>0.40504246100000002</v>
      </c>
      <c r="C8524" s="17">
        <v>0.33617078760000002</v>
      </c>
      <c r="D8524" s="17">
        <v>0.32129706889999998</v>
      </c>
      <c r="E8524" s="74">
        <v>0.29875030800000002</v>
      </c>
      <c r="F8524" s="74">
        <v>0.2973512727</v>
      </c>
      <c r="G8524" s="17">
        <v>0.32025919549999998</v>
      </c>
      <c r="J8524" s="74"/>
      <c r="K8524" s="73"/>
      <c r="L8524" s="73"/>
      <c r="M8524" s="73"/>
      <c r="N8524" s="73"/>
      <c r="O8524" s="69"/>
      <c r="P8524" s="69"/>
      <c r="Q8524" s="69"/>
      <c r="R8524" s="69"/>
      <c r="S8524" s="69"/>
      <c r="T8524" s="69"/>
      <c r="U8524" s="69"/>
      <c r="V8524" s="72"/>
      <c r="W8524" s="71"/>
      <c r="X8524" s="71"/>
    </row>
    <row r="8525" spans="1:24" ht="15.75" thickBot="1">
      <c r="A8525" s="3">
        <v>0.85170000000000001</v>
      </c>
      <c r="B8525" s="17">
        <v>0.40521020200000002</v>
      </c>
      <c r="C8525" s="17">
        <v>0.33633365780000002</v>
      </c>
      <c r="D8525" s="17">
        <v>0.3214588712</v>
      </c>
      <c r="E8525" s="74">
        <v>0.29888773839999999</v>
      </c>
      <c r="F8525" s="74">
        <v>0.2975112567</v>
      </c>
      <c r="G8525" s="17">
        <v>0.32040331849999998</v>
      </c>
      <c r="J8525" s="74"/>
      <c r="K8525" s="73"/>
      <c r="L8525" s="73"/>
      <c r="M8525" s="73"/>
      <c r="N8525" s="73"/>
      <c r="O8525" s="69"/>
      <c r="P8525" s="69"/>
      <c r="Q8525" s="69"/>
      <c r="R8525" s="69"/>
      <c r="S8525" s="69"/>
      <c r="T8525" s="69"/>
      <c r="U8525" s="69"/>
      <c r="V8525" s="72"/>
      <c r="W8525" s="71"/>
      <c r="X8525" s="71"/>
    </row>
    <row r="8526" spans="1:24" ht="15.75" thickBot="1">
      <c r="A8526" s="3">
        <v>0.8518</v>
      </c>
      <c r="B8526" s="17">
        <v>0.40537801870000001</v>
      </c>
      <c r="C8526" s="17">
        <v>0.33649661380000001</v>
      </c>
      <c r="D8526" s="17">
        <v>0.32162076160000003</v>
      </c>
      <c r="E8526" s="74">
        <v>0.29902524879999998</v>
      </c>
      <c r="F8526" s="74">
        <v>0.29767133220000003</v>
      </c>
      <c r="G8526" s="17">
        <v>0.32054752149999999</v>
      </c>
      <c r="J8526" s="74"/>
      <c r="K8526" s="73"/>
      <c r="L8526" s="73"/>
      <c r="M8526" s="73"/>
      <c r="N8526" s="73"/>
      <c r="O8526" s="69"/>
      <c r="P8526" s="69"/>
      <c r="Q8526" s="69"/>
      <c r="R8526" s="69"/>
      <c r="S8526" s="69"/>
      <c r="T8526" s="69"/>
      <c r="U8526" s="69"/>
      <c r="V8526" s="72"/>
      <c r="W8526" s="71"/>
      <c r="X8526" s="71"/>
    </row>
    <row r="8527" spans="1:24" ht="15.75" thickBot="1">
      <c r="A8527" s="3">
        <v>0.85189999999999999</v>
      </c>
      <c r="B8527" s="17">
        <v>0.40554591109999999</v>
      </c>
      <c r="C8527" s="17">
        <v>0.3366596557</v>
      </c>
      <c r="D8527" s="17">
        <v>0.32178274000000001</v>
      </c>
      <c r="E8527" s="74">
        <v>0.29916283939999999</v>
      </c>
      <c r="F8527" s="74">
        <v>0.29783149930000002</v>
      </c>
      <c r="G8527" s="17">
        <v>0.32069180450000001</v>
      </c>
      <c r="J8527" s="74"/>
      <c r="K8527" s="73"/>
      <c r="L8527" s="73"/>
      <c r="M8527" s="73"/>
      <c r="N8527" s="73"/>
      <c r="O8527" s="69"/>
      <c r="P8527" s="69"/>
      <c r="Q8527" s="69"/>
      <c r="R8527" s="69"/>
      <c r="S8527" s="69"/>
      <c r="T8527" s="69"/>
      <c r="U8527" s="69"/>
      <c r="V8527" s="72"/>
      <c r="W8527" s="71"/>
      <c r="X8527" s="71"/>
    </row>
    <row r="8528" spans="1:24" ht="15.75" thickBot="1">
      <c r="A8528" s="3">
        <v>0.85199999999999998</v>
      </c>
      <c r="B8528" s="17">
        <v>0.40571387949999999</v>
      </c>
      <c r="C8528" s="17">
        <v>0.33682278360000001</v>
      </c>
      <c r="D8528" s="17">
        <v>0.32194480669999997</v>
      </c>
      <c r="E8528" s="74">
        <v>0.29930051029999999</v>
      </c>
      <c r="F8528" s="74">
        <v>0.29799175830000002</v>
      </c>
      <c r="G8528" s="17">
        <v>0.32083616780000002</v>
      </c>
      <c r="J8528" s="74"/>
      <c r="K8528" s="73"/>
      <c r="L8528" s="73"/>
      <c r="M8528" s="73"/>
      <c r="N8528" s="73"/>
      <c r="O8528" s="69"/>
      <c r="P8528" s="69"/>
      <c r="Q8528" s="69"/>
      <c r="R8528" s="69"/>
      <c r="S8528" s="69"/>
      <c r="T8528" s="69"/>
      <c r="U8528" s="69"/>
      <c r="V8528" s="72"/>
      <c r="W8528" s="71"/>
      <c r="X8528" s="71"/>
    </row>
    <row r="8529" spans="1:24" ht="15.75" thickBot="1">
      <c r="A8529" s="3">
        <v>0.85209999999999997</v>
      </c>
      <c r="B8529" s="17">
        <v>0.40588192379999999</v>
      </c>
      <c r="C8529" s="17">
        <v>0.33698599759999998</v>
      </c>
      <c r="D8529" s="17">
        <v>0.32210696179999998</v>
      </c>
      <c r="E8529" s="74">
        <v>0.29943826159999998</v>
      </c>
      <c r="F8529" s="74">
        <v>0.29815210930000002</v>
      </c>
      <c r="G8529" s="17">
        <v>0.3209806113</v>
      </c>
      <c r="J8529" s="74"/>
      <c r="K8529" s="73"/>
      <c r="L8529" s="73"/>
      <c r="M8529" s="73"/>
      <c r="N8529" s="73"/>
      <c r="O8529" s="69"/>
      <c r="P8529" s="69"/>
      <c r="Q8529" s="69"/>
      <c r="R8529" s="69"/>
      <c r="S8529" s="69"/>
      <c r="T8529" s="69"/>
      <c r="U8529" s="69"/>
      <c r="V8529" s="72"/>
      <c r="W8529" s="71"/>
      <c r="X8529" s="71"/>
    </row>
    <row r="8530" spans="1:24" ht="15.75" thickBot="1">
      <c r="A8530" s="3">
        <v>0.85219999999999996</v>
      </c>
      <c r="B8530" s="17">
        <v>0.40605004420000002</v>
      </c>
      <c r="C8530" s="17">
        <v>0.33714929789999998</v>
      </c>
      <c r="D8530" s="17">
        <v>0.32226920520000002</v>
      </c>
      <c r="E8530" s="74">
        <v>0.29957609340000002</v>
      </c>
      <c r="F8530" s="74">
        <v>0.29831255229999998</v>
      </c>
      <c r="G8530" s="17">
        <v>0.32112513529999998</v>
      </c>
      <c r="J8530" s="74"/>
      <c r="K8530" s="73"/>
      <c r="L8530" s="73"/>
      <c r="M8530" s="73"/>
      <c r="N8530" s="73"/>
      <c r="O8530" s="69"/>
      <c r="P8530" s="69"/>
      <c r="Q8530" s="69"/>
      <c r="R8530" s="69"/>
      <c r="S8530" s="69"/>
      <c r="T8530" s="69"/>
      <c r="U8530" s="69"/>
      <c r="V8530" s="72"/>
      <c r="W8530" s="71"/>
      <c r="X8530" s="71"/>
    </row>
    <row r="8531" spans="1:24" ht="15.75" thickBot="1">
      <c r="A8531" s="3">
        <v>0.85229999999999995</v>
      </c>
      <c r="B8531" s="17">
        <v>0.40621824080000002</v>
      </c>
      <c r="C8531" s="17">
        <v>0.33731268450000002</v>
      </c>
      <c r="D8531" s="17">
        <v>0.32243153730000002</v>
      </c>
      <c r="E8531" s="74">
        <v>0.29971400580000002</v>
      </c>
      <c r="F8531" s="74">
        <v>0.29847308750000001</v>
      </c>
      <c r="G8531" s="17">
        <v>0.32126973980000001</v>
      </c>
      <c r="J8531" s="74"/>
      <c r="K8531" s="73"/>
      <c r="L8531" s="73"/>
      <c r="M8531" s="73"/>
      <c r="N8531" s="73"/>
      <c r="O8531" s="69"/>
      <c r="P8531" s="69"/>
      <c r="Q8531" s="69"/>
      <c r="R8531" s="69"/>
      <c r="S8531" s="69"/>
      <c r="T8531" s="69"/>
      <c r="U8531" s="69"/>
      <c r="V8531" s="72"/>
      <c r="W8531" s="71"/>
      <c r="X8531" s="71"/>
    </row>
    <row r="8532" spans="1:24" ht="15.75" thickBot="1">
      <c r="A8532" s="3">
        <v>0.85240000000000005</v>
      </c>
      <c r="B8532" s="17">
        <v>0.40638651370000001</v>
      </c>
      <c r="C8532" s="17">
        <v>0.33747615749999998</v>
      </c>
      <c r="D8532" s="17">
        <v>0.32259395810000002</v>
      </c>
      <c r="E8532" s="74">
        <v>0.29985199890000003</v>
      </c>
      <c r="F8532" s="74">
        <v>0.29863371500000002</v>
      </c>
      <c r="G8532" s="17">
        <v>0.321414425</v>
      </c>
      <c r="J8532" s="74"/>
      <c r="K8532" s="73"/>
      <c r="L8532" s="73"/>
      <c r="M8532" s="73"/>
      <c r="N8532" s="73"/>
      <c r="O8532" s="69"/>
      <c r="P8532" s="69"/>
      <c r="Q8532" s="69"/>
      <c r="R8532" s="69"/>
      <c r="S8532" s="69"/>
      <c r="T8532" s="69"/>
      <c r="U8532" s="69"/>
      <c r="V8532" s="72"/>
      <c r="W8532" s="71"/>
      <c r="X8532" s="71"/>
    </row>
    <row r="8533" spans="1:24" ht="15.75" thickBot="1">
      <c r="A8533" s="3">
        <v>0.85250000000000004</v>
      </c>
      <c r="B8533" s="17">
        <v>0.40655486299999999</v>
      </c>
      <c r="C8533" s="17">
        <v>0.33763971720000002</v>
      </c>
      <c r="D8533" s="17">
        <v>0.32275646769999999</v>
      </c>
      <c r="E8533" s="74">
        <v>0.29999007290000002</v>
      </c>
      <c r="F8533" s="74">
        <v>0.29879443500000002</v>
      </c>
      <c r="G8533" s="17">
        <v>0.32155919090000001</v>
      </c>
      <c r="J8533" s="74"/>
      <c r="K8533" s="73"/>
      <c r="L8533" s="73"/>
      <c r="M8533" s="73"/>
      <c r="N8533" s="73"/>
      <c r="O8533" s="69"/>
      <c r="P8533" s="69"/>
      <c r="Q8533" s="69"/>
      <c r="R8533" s="69"/>
      <c r="S8533" s="69"/>
      <c r="T8533" s="69"/>
      <c r="U8533" s="69"/>
      <c r="V8533" s="72"/>
      <c r="W8533" s="71"/>
      <c r="X8533" s="71"/>
    </row>
    <row r="8534" spans="1:24" ht="15.75" thickBot="1">
      <c r="A8534" s="3">
        <v>0.85260000000000002</v>
      </c>
      <c r="B8534" s="17">
        <v>0.40672328870000002</v>
      </c>
      <c r="C8534" s="17">
        <v>0.33780336360000002</v>
      </c>
      <c r="D8534" s="17">
        <v>0.32291906619999999</v>
      </c>
      <c r="E8534" s="74">
        <v>0.30012822779999998</v>
      </c>
      <c r="F8534" s="74">
        <v>0.29895524750000002</v>
      </c>
      <c r="G8534" s="17">
        <v>0.32170403780000001</v>
      </c>
      <c r="J8534" s="74"/>
      <c r="K8534" s="73"/>
      <c r="L8534" s="73"/>
      <c r="M8534" s="73"/>
      <c r="N8534" s="73"/>
      <c r="O8534" s="69"/>
      <c r="P8534" s="69"/>
      <c r="Q8534" s="69"/>
      <c r="R8534" s="69"/>
      <c r="S8534" s="69"/>
      <c r="T8534" s="69"/>
      <c r="U8534" s="69"/>
      <c r="V8534" s="72"/>
      <c r="W8534" s="71"/>
      <c r="X8534" s="71"/>
    </row>
    <row r="8535" spans="1:24" ht="15.75" thickBot="1">
      <c r="A8535" s="3">
        <v>0.85270000000000001</v>
      </c>
      <c r="B8535" s="17">
        <v>0.406891791</v>
      </c>
      <c r="C8535" s="17">
        <v>0.33796709670000002</v>
      </c>
      <c r="D8535" s="17">
        <v>0.32308175379999998</v>
      </c>
      <c r="E8535" s="74">
        <v>0.3002664639</v>
      </c>
      <c r="F8535" s="74">
        <v>0.29911615270000003</v>
      </c>
      <c r="G8535" s="17">
        <v>0.32184896559999998</v>
      </c>
      <c r="J8535" s="74"/>
      <c r="K8535" s="73"/>
      <c r="L8535" s="73"/>
      <c r="M8535" s="73"/>
      <c r="N8535" s="73"/>
      <c r="O8535" s="69"/>
      <c r="P8535" s="69"/>
      <c r="Q8535" s="69"/>
      <c r="R8535" s="69"/>
      <c r="S8535" s="69"/>
      <c r="T8535" s="69"/>
      <c r="U8535" s="69"/>
      <c r="V8535" s="72"/>
      <c r="W8535" s="71"/>
      <c r="X8535" s="71"/>
    </row>
    <row r="8536" spans="1:24" ht="15.75" thickBot="1">
      <c r="A8536" s="3">
        <v>0.8528</v>
      </c>
      <c r="B8536" s="17">
        <v>0.40706037010000001</v>
      </c>
      <c r="C8536" s="17">
        <v>0.33813091690000002</v>
      </c>
      <c r="D8536" s="17">
        <v>0.32324453060000002</v>
      </c>
      <c r="E8536" s="74">
        <v>0.30040478110000002</v>
      </c>
      <c r="F8536" s="74">
        <v>0.2992771508</v>
      </c>
      <c r="G8536" s="17">
        <v>0.32199397460000001</v>
      </c>
      <c r="J8536" s="74"/>
      <c r="K8536" s="73"/>
      <c r="L8536" s="73"/>
      <c r="M8536" s="73"/>
      <c r="N8536" s="73"/>
      <c r="O8536" s="69"/>
      <c r="P8536" s="69"/>
      <c r="Q8536" s="69"/>
      <c r="R8536" s="69"/>
      <c r="S8536" s="69"/>
      <c r="T8536" s="69"/>
      <c r="U8536" s="69"/>
      <c r="V8536" s="72"/>
      <c r="W8536" s="71"/>
      <c r="X8536" s="71"/>
    </row>
    <row r="8537" spans="1:24" ht="15.75" thickBot="1">
      <c r="A8537" s="3">
        <v>0.85289999999999999</v>
      </c>
      <c r="B8537" s="17">
        <v>0.40722902589999999</v>
      </c>
      <c r="C8537" s="17">
        <v>0.33829482399999999</v>
      </c>
      <c r="D8537" s="17">
        <v>0.32340739660000001</v>
      </c>
      <c r="E8537" s="74">
        <v>0.3005431797</v>
      </c>
      <c r="F8537" s="74">
        <v>0.2994382417</v>
      </c>
      <c r="G8537" s="17">
        <v>0.32213906469999998</v>
      </c>
      <c r="J8537" s="74"/>
      <c r="K8537" s="73"/>
      <c r="L8537" s="73"/>
      <c r="M8537" s="73"/>
      <c r="N8537" s="73"/>
      <c r="O8537" s="69"/>
      <c r="P8537" s="69"/>
      <c r="Q8537" s="69"/>
      <c r="R8537" s="69"/>
      <c r="S8537" s="69"/>
      <c r="T8537" s="69"/>
      <c r="U8537" s="69"/>
      <c r="V8537" s="72"/>
      <c r="W8537" s="71"/>
      <c r="X8537" s="71"/>
    </row>
    <row r="8538" spans="1:24" ht="15.75" thickBot="1">
      <c r="A8538" s="3">
        <v>0.85299999999999998</v>
      </c>
      <c r="B8538" s="17">
        <v>0.40739775859999999</v>
      </c>
      <c r="C8538" s="17">
        <v>0.33845881840000003</v>
      </c>
      <c r="D8538" s="17">
        <v>0.32357035210000001</v>
      </c>
      <c r="E8538" s="74">
        <v>0.30068165969999999</v>
      </c>
      <c r="F8538" s="74">
        <v>0.29959942579999999</v>
      </c>
      <c r="G8538" s="17">
        <v>0.32228423630000003</v>
      </c>
      <c r="J8538" s="74"/>
      <c r="K8538" s="73"/>
      <c r="L8538" s="73"/>
      <c r="M8538" s="73"/>
      <c r="N8538" s="73"/>
      <c r="O8538" s="69"/>
      <c r="P8538" s="69"/>
      <c r="Q8538" s="69"/>
      <c r="R8538" s="69"/>
      <c r="S8538" s="69"/>
      <c r="T8538" s="69"/>
      <c r="U8538" s="69"/>
      <c r="V8538" s="72"/>
      <c r="W8538" s="71"/>
      <c r="X8538" s="71"/>
    </row>
    <row r="8539" spans="1:24" ht="15.75" thickBot="1">
      <c r="A8539" s="3">
        <v>0.85309999999999997</v>
      </c>
      <c r="B8539" s="17">
        <v>0.40756656819999998</v>
      </c>
      <c r="C8539" s="17">
        <v>0.3386229</v>
      </c>
      <c r="D8539" s="17">
        <v>0.32373339709999999</v>
      </c>
      <c r="E8539" s="74">
        <v>0.30082022130000002</v>
      </c>
      <c r="F8539" s="74">
        <v>0.29976070300000002</v>
      </c>
      <c r="G8539" s="17">
        <v>0.32242948929999998</v>
      </c>
      <c r="J8539" s="74"/>
      <c r="K8539" s="73"/>
      <c r="L8539" s="73"/>
      <c r="M8539" s="73"/>
      <c r="N8539" s="73"/>
      <c r="O8539" s="69"/>
      <c r="P8539" s="69"/>
      <c r="Q8539" s="69"/>
      <c r="R8539" s="69"/>
      <c r="S8539" s="69"/>
      <c r="T8539" s="69"/>
      <c r="U8539" s="69"/>
      <c r="V8539" s="72"/>
      <c r="W8539" s="71"/>
      <c r="X8539" s="71"/>
    </row>
    <row r="8540" spans="1:24" ht="15.75" thickBot="1">
      <c r="A8540" s="3">
        <v>0.85319999999999996</v>
      </c>
      <c r="B8540" s="17">
        <v>0.40773545500000002</v>
      </c>
      <c r="C8540" s="17">
        <v>0.338787069</v>
      </c>
      <c r="D8540" s="17">
        <v>0.3238965318</v>
      </c>
      <c r="E8540" s="74">
        <v>0.30095886459999999</v>
      </c>
      <c r="F8540" s="74">
        <v>0.29992207360000001</v>
      </c>
      <c r="G8540" s="17">
        <v>0.32257482380000002</v>
      </c>
      <c r="J8540" s="74"/>
      <c r="K8540" s="73"/>
      <c r="L8540" s="73"/>
      <c r="M8540" s="73"/>
      <c r="N8540" s="73"/>
      <c r="O8540" s="69"/>
      <c r="P8540" s="69"/>
      <c r="Q8540" s="69"/>
      <c r="R8540" s="69"/>
      <c r="S8540" s="69"/>
      <c r="T8540" s="69"/>
      <c r="U8540" s="69"/>
      <c r="V8540" s="72"/>
      <c r="W8540" s="71"/>
      <c r="X8540" s="71"/>
    </row>
    <row r="8541" spans="1:24" ht="15.75" thickBot="1">
      <c r="A8541" s="3">
        <v>0.85329999999999995</v>
      </c>
      <c r="B8541" s="17">
        <v>0.40790441900000002</v>
      </c>
      <c r="C8541" s="17">
        <v>0.33895132560000002</v>
      </c>
      <c r="D8541" s="17">
        <v>0.3240597563</v>
      </c>
      <c r="E8541" s="74">
        <v>0.3010975897</v>
      </c>
      <c r="F8541" s="74">
        <v>0.30008353760000001</v>
      </c>
      <c r="G8541" s="17">
        <v>0.3227202401</v>
      </c>
      <c r="J8541" s="74"/>
      <c r="K8541" s="73"/>
      <c r="L8541" s="73"/>
      <c r="M8541" s="73"/>
      <c r="N8541" s="73"/>
      <c r="O8541" s="69"/>
      <c r="P8541" s="69"/>
      <c r="Q8541" s="69"/>
      <c r="R8541" s="69"/>
      <c r="S8541" s="69"/>
      <c r="T8541" s="69"/>
      <c r="U8541" s="69"/>
      <c r="V8541" s="72"/>
      <c r="W8541" s="71"/>
      <c r="X8541" s="71"/>
    </row>
    <row r="8542" spans="1:24" ht="15.75" thickBot="1">
      <c r="A8542" s="3">
        <v>0.85340000000000005</v>
      </c>
      <c r="B8542" s="17">
        <v>0.40807346030000002</v>
      </c>
      <c r="C8542" s="17">
        <v>0.33911566980000002</v>
      </c>
      <c r="D8542" s="17">
        <v>0.3242230706</v>
      </c>
      <c r="E8542" s="74">
        <v>0.30123639670000002</v>
      </c>
      <c r="F8542" s="74">
        <v>0.30024509519999998</v>
      </c>
      <c r="G8542" s="17">
        <v>0.32286573819999997</v>
      </c>
      <c r="J8542" s="74"/>
      <c r="K8542" s="73"/>
      <c r="L8542" s="73"/>
      <c r="M8542" s="73"/>
      <c r="N8542" s="73"/>
      <c r="O8542" s="69"/>
      <c r="P8542" s="69"/>
      <c r="Q8542" s="69"/>
      <c r="R8542" s="69"/>
      <c r="S8542" s="69"/>
      <c r="T8542" s="69"/>
      <c r="U8542" s="69"/>
      <c r="V8542" s="72"/>
      <c r="W8542" s="71"/>
      <c r="X8542" s="71"/>
    </row>
    <row r="8543" spans="1:24" ht="15.75" thickBot="1">
      <c r="A8543" s="3">
        <v>0.85350000000000004</v>
      </c>
      <c r="B8543" s="17">
        <v>0.40824257899999999</v>
      </c>
      <c r="C8543" s="17">
        <v>0.3392801017</v>
      </c>
      <c r="D8543" s="17">
        <v>0.32438647500000001</v>
      </c>
      <c r="E8543" s="74">
        <v>0.3013752857</v>
      </c>
      <c r="F8543" s="74">
        <v>0.30040674649999999</v>
      </c>
      <c r="G8543" s="17">
        <v>0.32301131820000001</v>
      </c>
      <c r="J8543" s="74"/>
      <c r="K8543" s="73"/>
      <c r="L8543" s="73"/>
      <c r="M8543" s="73"/>
      <c r="N8543" s="73"/>
      <c r="O8543" s="69"/>
      <c r="P8543" s="69"/>
      <c r="Q8543" s="69"/>
      <c r="R8543" s="69"/>
      <c r="S8543" s="69"/>
      <c r="T8543" s="69"/>
      <c r="U8543" s="69"/>
      <c r="V8543" s="72"/>
      <c r="W8543" s="71"/>
      <c r="X8543" s="71"/>
    </row>
    <row r="8544" spans="1:24" ht="15.75" thickBot="1">
      <c r="A8544" s="3">
        <v>0.85360000000000003</v>
      </c>
      <c r="B8544" s="17">
        <v>0.40841177519999999</v>
      </c>
      <c r="C8544" s="17">
        <v>0.33944462149999999</v>
      </c>
      <c r="D8544" s="17">
        <v>0.32454996959999999</v>
      </c>
      <c r="E8544" s="74">
        <v>0.3015142569</v>
      </c>
      <c r="F8544" s="74">
        <v>0.30056849159999999</v>
      </c>
      <c r="G8544" s="17">
        <v>0.32315698030000001</v>
      </c>
      <c r="J8544" s="74"/>
      <c r="K8544" s="73"/>
      <c r="L8544" s="73"/>
      <c r="M8544" s="73"/>
      <c r="N8544" s="73"/>
      <c r="O8544" s="69"/>
      <c r="P8544" s="69"/>
      <c r="Q8544" s="69"/>
      <c r="R8544" s="69"/>
      <c r="S8544" s="69"/>
      <c r="T8544" s="69"/>
      <c r="U8544" s="69"/>
      <c r="V8544" s="72"/>
      <c r="W8544" s="71"/>
      <c r="X8544" s="71"/>
    </row>
    <row r="8545" spans="1:24" ht="15.75" thickBot="1">
      <c r="A8545" s="3">
        <v>0.85370000000000001</v>
      </c>
      <c r="B8545" s="17">
        <v>0.40858104899999997</v>
      </c>
      <c r="C8545" s="17">
        <v>0.33960922939999999</v>
      </c>
      <c r="D8545" s="17">
        <v>0.32471355439999999</v>
      </c>
      <c r="E8545" s="74">
        <v>0.30165331029999998</v>
      </c>
      <c r="F8545" s="74">
        <v>0.30073033059999998</v>
      </c>
      <c r="G8545" s="17">
        <v>0.32330272459999998</v>
      </c>
      <c r="J8545" s="74"/>
      <c r="K8545" s="73"/>
      <c r="L8545" s="73"/>
      <c r="M8545" s="73"/>
      <c r="N8545" s="73"/>
      <c r="O8545" s="69"/>
      <c r="P8545" s="69"/>
      <c r="Q8545" s="69"/>
      <c r="R8545" s="69"/>
      <c r="S8545" s="69"/>
      <c r="T8545" s="69"/>
      <c r="U8545" s="69"/>
      <c r="V8545" s="72"/>
      <c r="W8545" s="71"/>
      <c r="X8545" s="71"/>
    </row>
    <row r="8546" spans="1:24" ht="15.75" thickBot="1">
      <c r="A8546" s="3">
        <v>0.8538</v>
      </c>
      <c r="B8546" s="17">
        <v>0.4087504005</v>
      </c>
      <c r="C8546" s="17">
        <v>0.3397739253</v>
      </c>
      <c r="D8546" s="17">
        <v>0.32487722959999998</v>
      </c>
      <c r="E8546" s="74">
        <v>0.30179244620000001</v>
      </c>
      <c r="F8546" s="74">
        <v>0.3008922638</v>
      </c>
      <c r="G8546" s="17">
        <v>0.32344855109999998</v>
      </c>
      <c r="J8546" s="74"/>
      <c r="K8546" s="73"/>
      <c r="L8546" s="73"/>
      <c r="M8546" s="73"/>
      <c r="N8546" s="73"/>
      <c r="O8546" s="69"/>
      <c r="P8546" s="69"/>
      <c r="Q8546" s="69"/>
      <c r="R8546" s="69"/>
      <c r="S8546" s="69"/>
      <c r="T8546" s="69"/>
      <c r="U8546" s="69"/>
      <c r="V8546" s="72"/>
      <c r="W8546" s="71"/>
      <c r="X8546" s="71"/>
    </row>
    <row r="8547" spans="1:24" ht="15.75" thickBot="1">
      <c r="A8547" s="3">
        <v>0.85389999999999999</v>
      </c>
      <c r="B8547" s="17">
        <v>0.40891982980000002</v>
      </c>
      <c r="C8547" s="17">
        <v>0.33993870949999999</v>
      </c>
      <c r="D8547" s="17">
        <v>0.32504099530000002</v>
      </c>
      <c r="E8547" s="74">
        <v>0.30193166459999998</v>
      </c>
      <c r="F8547" s="74">
        <v>0.30105429119999999</v>
      </c>
      <c r="G8547" s="17">
        <v>0.32359445999999997</v>
      </c>
      <c r="J8547" s="74"/>
      <c r="K8547" s="73"/>
      <c r="L8547" s="73"/>
      <c r="M8547" s="73"/>
      <c r="N8547" s="73"/>
      <c r="O8547" s="69"/>
      <c r="P8547" s="69"/>
      <c r="Q8547" s="69"/>
      <c r="R8547" s="69"/>
      <c r="S8547" s="69"/>
      <c r="T8547" s="69"/>
      <c r="U8547" s="69"/>
      <c r="V8547" s="72"/>
      <c r="W8547" s="71"/>
      <c r="X8547" s="71"/>
    </row>
    <row r="8548" spans="1:24" ht="15.75" thickBot="1">
      <c r="A8548" s="3">
        <v>0.85399999999999998</v>
      </c>
      <c r="B8548" s="17">
        <v>0.409089337</v>
      </c>
      <c r="C8548" s="17">
        <v>0.34010358200000002</v>
      </c>
      <c r="D8548" s="17">
        <v>0.32520485170000002</v>
      </c>
      <c r="E8548" s="74">
        <v>0.30207096560000002</v>
      </c>
      <c r="F8548" s="74">
        <v>0.30121641290000001</v>
      </c>
      <c r="G8548" s="17">
        <v>0.32374045150000003</v>
      </c>
      <c r="J8548" s="74"/>
      <c r="K8548" s="73"/>
      <c r="L8548" s="73"/>
      <c r="M8548" s="73"/>
      <c r="N8548" s="73"/>
      <c r="O8548" s="69"/>
      <c r="P8548" s="69"/>
      <c r="Q8548" s="69"/>
      <c r="R8548" s="69"/>
      <c r="S8548" s="69"/>
      <c r="T8548" s="69"/>
      <c r="U8548" s="69"/>
      <c r="V8548" s="72"/>
      <c r="W8548" s="71"/>
      <c r="X8548" s="71"/>
    </row>
    <row r="8549" spans="1:24" ht="15.75" thickBot="1">
      <c r="A8549" s="3">
        <v>0.85409999999999997</v>
      </c>
      <c r="B8549" s="17">
        <v>0.40925892229999999</v>
      </c>
      <c r="C8549" s="17">
        <v>0.34026854299999998</v>
      </c>
      <c r="D8549" s="17">
        <v>0.32536879880000003</v>
      </c>
      <c r="E8549" s="74">
        <v>0.30221034940000002</v>
      </c>
      <c r="F8549" s="74">
        <v>0.30137862910000002</v>
      </c>
      <c r="G8549" s="17">
        <v>0.32388652559999997</v>
      </c>
      <c r="J8549" s="74"/>
      <c r="K8549" s="73"/>
      <c r="L8549" s="73"/>
      <c r="M8549" s="73"/>
      <c r="N8549" s="73"/>
      <c r="O8549" s="69"/>
      <c r="P8549" s="69"/>
      <c r="Q8549" s="69"/>
      <c r="R8549" s="69"/>
      <c r="S8549" s="69"/>
      <c r="T8549" s="69"/>
      <c r="U8549" s="69"/>
      <c r="V8549" s="72"/>
      <c r="W8549" s="71"/>
      <c r="X8549" s="71"/>
    </row>
    <row r="8550" spans="1:24" ht="15.75" thickBot="1">
      <c r="A8550" s="3">
        <v>0.85419999999999996</v>
      </c>
      <c r="B8550" s="17">
        <v>0.40942858570000001</v>
      </c>
      <c r="C8550" s="17">
        <v>0.3404335926</v>
      </c>
      <c r="D8550" s="17">
        <v>0.3255328368</v>
      </c>
      <c r="E8550" s="74">
        <v>0.3023498161</v>
      </c>
      <c r="F8550" s="74">
        <v>0.30154093990000003</v>
      </c>
      <c r="G8550" s="17">
        <v>0.32403268239999999</v>
      </c>
      <c r="J8550" s="74"/>
      <c r="K8550" s="73"/>
      <c r="L8550" s="73"/>
      <c r="M8550" s="73"/>
      <c r="N8550" s="73"/>
      <c r="O8550" s="69"/>
      <c r="P8550" s="69"/>
      <c r="Q8550" s="69"/>
      <c r="R8550" s="69"/>
      <c r="S8550" s="69"/>
      <c r="T8550" s="69"/>
      <c r="U8550" s="69"/>
      <c r="V8550" s="72"/>
      <c r="W8550" s="71"/>
      <c r="X8550" s="71"/>
    </row>
    <row r="8551" spans="1:24" ht="15.75" thickBot="1">
      <c r="A8551" s="3">
        <v>0.85429999999999995</v>
      </c>
      <c r="B8551" s="17">
        <v>0.40959832740000002</v>
      </c>
      <c r="C8551" s="17">
        <v>0.34059873089999998</v>
      </c>
      <c r="D8551" s="17">
        <v>0.32569696590000002</v>
      </c>
      <c r="E8551" s="74">
        <v>0.30248936580000002</v>
      </c>
      <c r="F8551" s="74">
        <v>0.30170334539999999</v>
      </c>
      <c r="G8551" s="17">
        <v>0.3241789222</v>
      </c>
      <c r="J8551" s="74"/>
      <c r="K8551" s="73"/>
      <c r="L8551" s="73"/>
      <c r="M8551" s="73"/>
      <c r="N8551" s="73"/>
      <c r="O8551" s="69"/>
      <c r="P8551" s="69"/>
      <c r="Q8551" s="69"/>
      <c r="R8551" s="69"/>
      <c r="S8551" s="69"/>
      <c r="T8551" s="69"/>
      <c r="U8551" s="69"/>
      <c r="V8551" s="72"/>
      <c r="W8551" s="71"/>
      <c r="X8551" s="71"/>
    </row>
    <row r="8552" spans="1:24" ht="15.75" thickBot="1">
      <c r="A8552" s="3">
        <v>0.85440000000000005</v>
      </c>
      <c r="B8552" s="17">
        <v>0.4097681473</v>
      </c>
      <c r="C8552" s="17">
        <v>0.34076395809999999</v>
      </c>
      <c r="D8552" s="17">
        <v>0.32586118600000002</v>
      </c>
      <c r="E8552" s="74">
        <v>0.30262899859999998</v>
      </c>
      <c r="F8552" s="74">
        <v>0.30186584579999998</v>
      </c>
      <c r="G8552" s="17">
        <v>0.32432524489999998</v>
      </c>
      <c r="J8552" s="74"/>
      <c r="K8552" s="73"/>
      <c r="L8552" s="73"/>
      <c r="M8552" s="73"/>
      <c r="N8552" s="73"/>
      <c r="O8552" s="69"/>
      <c r="P8552" s="69"/>
      <c r="Q8552" s="69"/>
      <c r="R8552" s="69"/>
      <c r="S8552" s="69"/>
      <c r="T8552" s="69"/>
      <c r="U8552" s="69"/>
      <c r="V8552" s="72"/>
      <c r="W8552" s="71"/>
      <c r="X8552" s="71"/>
    </row>
    <row r="8553" spans="1:24" ht="15.75" thickBot="1">
      <c r="A8553" s="3">
        <v>0.85450000000000004</v>
      </c>
      <c r="B8553" s="17">
        <v>0.40993804569999998</v>
      </c>
      <c r="C8553" s="17">
        <v>0.34092927420000002</v>
      </c>
      <c r="D8553" s="17">
        <v>0.32602549739999998</v>
      </c>
      <c r="E8553" s="74">
        <v>0.3027687147</v>
      </c>
      <c r="F8553" s="74">
        <v>0.30202844109999999</v>
      </c>
      <c r="G8553" s="17">
        <v>0.32447165080000001</v>
      </c>
      <c r="J8553" s="74"/>
      <c r="K8553" s="73"/>
      <c r="L8553" s="73"/>
      <c r="M8553" s="73"/>
      <c r="N8553" s="73"/>
      <c r="O8553" s="69"/>
      <c r="P8553" s="69"/>
      <c r="Q8553" s="69"/>
      <c r="R8553" s="69"/>
      <c r="S8553" s="69"/>
      <c r="T8553" s="69"/>
      <c r="U8553" s="69"/>
      <c r="V8553" s="72"/>
      <c r="W8553" s="71"/>
      <c r="X8553" s="71"/>
    </row>
    <row r="8554" spans="1:24" ht="15.75" thickBot="1">
      <c r="A8554" s="3">
        <v>0.85460000000000003</v>
      </c>
      <c r="B8554" s="17">
        <v>0.41010802270000002</v>
      </c>
      <c r="C8554" s="17">
        <v>0.34109467939999999</v>
      </c>
      <c r="D8554" s="17">
        <v>0.32618990019999999</v>
      </c>
      <c r="E8554" s="74">
        <v>0.30290851410000003</v>
      </c>
      <c r="F8554" s="74">
        <v>0.3021911316</v>
      </c>
      <c r="G8554" s="17">
        <v>0.32461813989999999</v>
      </c>
      <c r="J8554" s="74"/>
      <c r="K8554" s="73"/>
      <c r="L8554" s="73"/>
      <c r="M8554" s="73"/>
      <c r="N8554" s="73"/>
      <c r="O8554" s="69"/>
      <c r="P8554" s="69"/>
      <c r="Q8554" s="69"/>
      <c r="R8554" s="69"/>
      <c r="S8554" s="69"/>
      <c r="T8554" s="69"/>
      <c r="U8554" s="69"/>
      <c r="V8554" s="72"/>
      <c r="W8554" s="71"/>
      <c r="X8554" s="71"/>
    </row>
    <row r="8555" spans="1:24" ht="15.75" thickBot="1">
      <c r="A8555" s="3">
        <v>0.85470000000000002</v>
      </c>
      <c r="B8555" s="17">
        <v>0.41027807830000002</v>
      </c>
      <c r="C8555" s="17">
        <v>0.34126017380000001</v>
      </c>
      <c r="D8555" s="17">
        <v>0.32635439449999998</v>
      </c>
      <c r="E8555" s="74">
        <v>0.30304839700000002</v>
      </c>
      <c r="F8555" s="74">
        <v>0.30235391740000001</v>
      </c>
      <c r="G8555" s="17">
        <v>0.32476471229999998</v>
      </c>
      <c r="J8555" s="74"/>
      <c r="K8555" s="73"/>
      <c r="L8555" s="73"/>
      <c r="M8555" s="73"/>
      <c r="N8555" s="73"/>
      <c r="O8555" s="69"/>
      <c r="P8555" s="69"/>
      <c r="Q8555" s="69"/>
      <c r="R8555" s="69"/>
      <c r="S8555" s="69"/>
      <c r="T8555" s="69"/>
      <c r="U8555" s="69"/>
      <c r="V8555" s="72"/>
      <c r="W8555" s="71"/>
      <c r="X8555" s="71"/>
    </row>
    <row r="8556" spans="1:24" ht="15.75" thickBot="1">
      <c r="A8556" s="3">
        <v>0.8548</v>
      </c>
      <c r="B8556" s="17">
        <v>0.41044821269999998</v>
      </c>
      <c r="C8556" s="17">
        <v>0.34142575749999998</v>
      </c>
      <c r="D8556" s="17">
        <v>0.3265189805</v>
      </c>
      <c r="E8556" s="74">
        <v>0.30318836360000001</v>
      </c>
      <c r="F8556" s="74">
        <v>0.30251679850000002</v>
      </c>
      <c r="G8556" s="17">
        <v>0.32491136819999999</v>
      </c>
      <c r="J8556" s="74"/>
      <c r="K8556" s="73"/>
      <c r="L8556" s="73"/>
      <c r="M8556" s="73"/>
      <c r="N8556" s="73"/>
      <c r="O8556" s="69"/>
      <c r="P8556" s="69"/>
      <c r="Q8556" s="69"/>
      <c r="R8556" s="69"/>
      <c r="S8556" s="69"/>
      <c r="T8556" s="69"/>
      <c r="U8556" s="69"/>
      <c r="V8556" s="72"/>
      <c r="W8556" s="71"/>
      <c r="X8556" s="71"/>
    </row>
    <row r="8557" spans="1:24" ht="15.75" thickBot="1">
      <c r="A8557" s="3">
        <v>0.85489999999999999</v>
      </c>
      <c r="B8557" s="17">
        <v>0.41061842589999997</v>
      </c>
      <c r="C8557" s="17">
        <v>0.34159143060000002</v>
      </c>
      <c r="D8557" s="17">
        <v>0.3266836582</v>
      </c>
      <c r="E8557" s="74">
        <v>0.30332841389999998</v>
      </c>
      <c r="F8557" s="74">
        <v>0.30267977509999999</v>
      </c>
      <c r="G8557" s="17">
        <v>0.3250581078</v>
      </c>
      <c r="J8557" s="74"/>
      <c r="K8557" s="73"/>
      <c r="L8557" s="73"/>
      <c r="M8557" s="73"/>
      <c r="N8557" s="73"/>
      <c r="O8557" s="69"/>
      <c r="P8557" s="69"/>
      <c r="Q8557" s="69"/>
      <c r="R8557" s="69"/>
      <c r="S8557" s="69"/>
      <c r="T8557" s="69"/>
      <c r="U8557" s="69"/>
      <c r="V8557" s="72"/>
      <c r="W8557" s="71"/>
      <c r="X8557" s="71"/>
    </row>
    <row r="8558" spans="1:24" ht="15.75" thickBot="1">
      <c r="A8558" s="3">
        <v>0.85499999999999998</v>
      </c>
      <c r="B8558" s="17">
        <v>0.41078871810000001</v>
      </c>
      <c r="C8558" s="17">
        <v>0.34175719329999998</v>
      </c>
      <c r="D8558" s="17">
        <v>0.3268484277</v>
      </c>
      <c r="E8558" s="74">
        <v>0.303468548</v>
      </c>
      <c r="F8558" s="74">
        <v>0.3028428474</v>
      </c>
      <c r="G8558" s="17">
        <v>0.32520493099999997</v>
      </c>
      <c r="J8558" s="74"/>
      <c r="K8558" s="73"/>
      <c r="L8558" s="73"/>
      <c r="M8558" s="73"/>
      <c r="N8558" s="73"/>
      <c r="O8558" s="69"/>
      <c r="P8558" s="69"/>
      <c r="Q8558" s="69"/>
      <c r="R8558" s="69"/>
      <c r="S8558" s="69"/>
      <c r="T8558" s="69"/>
      <c r="U8558" s="69"/>
      <c r="V8558" s="72"/>
      <c r="W8558" s="71"/>
      <c r="X8558" s="71"/>
    </row>
    <row r="8559" spans="1:24" ht="15.75" thickBot="1">
      <c r="A8559" s="3">
        <v>0.85509999999999997</v>
      </c>
      <c r="B8559" s="17">
        <v>0.41095908939999998</v>
      </c>
      <c r="C8559" s="17">
        <v>0.34192304569999998</v>
      </c>
      <c r="D8559" s="17">
        <v>0.32701328930000001</v>
      </c>
      <c r="E8559" s="74">
        <v>0.30360876619999999</v>
      </c>
      <c r="F8559" s="74">
        <v>0.3030060155</v>
      </c>
      <c r="G8559" s="17">
        <v>0.32535183810000001</v>
      </c>
      <c r="J8559" s="74"/>
      <c r="K8559" s="73"/>
      <c r="L8559" s="73"/>
      <c r="M8559" s="73"/>
      <c r="N8559" s="73"/>
      <c r="O8559" s="69"/>
      <c r="P8559" s="69"/>
      <c r="Q8559" s="69"/>
      <c r="R8559" s="69"/>
      <c r="S8559" s="69"/>
      <c r="T8559" s="69"/>
      <c r="U8559" s="69"/>
      <c r="V8559" s="72"/>
      <c r="W8559" s="71"/>
      <c r="X8559" s="71"/>
    </row>
    <row r="8560" spans="1:24" ht="15.75" thickBot="1">
      <c r="A8560" s="3">
        <v>0.85519999999999996</v>
      </c>
      <c r="B8560" s="17">
        <v>0.41112953990000001</v>
      </c>
      <c r="C8560" s="17">
        <v>0.34208898789999997</v>
      </c>
      <c r="D8560" s="17">
        <v>0.32717824299999998</v>
      </c>
      <c r="E8560" s="74">
        <v>0.30374906839999999</v>
      </c>
      <c r="F8560" s="74">
        <v>0.30316927939999999</v>
      </c>
      <c r="G8560" s="17">
        <v>0.32549882920000001</v>
      </c>
      <c r="J8560" s="74"/>
      <c r="K8560" s="73"/>
      <c r="L8560" s="73"/>
      <c r="M8560" s="73"/>
      <c r="N8560" s="73"/>
      <c r="O8560" s="69"/>
      <c r="P8560" s="69"/>
      <c r="Q8560" s="69"/>
      <c r="R8560" s="69"/>
      <c r="S8560" s="69"/>
      <c r="T8560" s="69"/>
      <c r="U8560" s="69"/>
      <c r="V8560" s="72"/>
      <c r="W8560" s="71"/>
      <c r="X8560" s="71"/>
    </row>
    <row r="8561" spans="1:24" ht="15.75" thickBot="1">
      <c r="A8561" s="3">
        <v>0.85529999999999995</v>
      </c>
      <c r="B8561" s="17">
        <v>0.41130006959999998</v>
      </c>
      <c r="C8561" s="17">
        <v>0.34225502009999997</v>
      </c>
      <c r="D8561" s="17">
        <v>0.32734328899999998</v>
      </c>
      <c r="E8561" s="74">
        <v>0.30388945490000002</v>
      </c>
      <c r="F8561" s="74">
        <v>0.30333263939999999</v>
      </c>
      <c r="G8561" s="17">
        <v>0.32564590440000002</v>
      </c>
      <c r="J8561" s="74"/>
      <c r="K8561" s="73"/>
      <c r="L8561" s="73"/>
      <c r="M8561" s="73"/>
      <c r="N8561" s="73"/>
      <c r="O8561" s="69"/>
      <c r="P8561" s="69"/>
      <c r="Q8561" s="69"/>
      <c r="R8561" s="69"/>
      <c r="S8561" s="69"/>
      <c r="T8561" s="69"/>
      <c r="U8561" s="69"/>
      <c r="V8561" s="72"/>
      <c r="W8561" s="71"/>
      <c r="X8561" s="71"/>
    </row>
    <row r="8562" spans="1:24" ht="15.75" thickBot="1">
      <c r="A8562" s="3">
        <v>0.85540000000000005</v>
      </c>
      <c r="B8562" s="17">
        <v>0.41147067879999999</v>
      </c>
      <c r="C8562" s="17">
        <v>0.34242114229999998</v>
      </c>
      <c r="D8562" s="17">
        <v>0.32750842740000002</v>
      </c>
      <c r="E8562" s="74">
        <v>0.30402992579999999</v>
      </c>
      <c r="F8562" s="74">
        <v>0.30349609560000002</v>
      </c>
      <c r="G8562" s="17">
        <v>0.3257930637</v>
      </c>
      <c r="J8562" s="74"/>
      <c r="K8562" s="73"/>
      <c r="L8562" s="73"/>
      <c r="M8562" s="73"/>
      <c r="N8562" s="73"/>
      <c r="O8562" s="69"/>
      <c r="P8562" s="69"/>
      <c r="Q8562" s="69"/>
      <c r="R8562" s="69"/>
      <c r="S8562" s="69"/>
      <c r="T8562" s="69"/>
      <c r="U8562" s="69"/>
      <c r="V8562" s="72"/>
      <c r="W8562" s="71"/>
      <c r="X8562" s="71"/>
    </row>
    <row r="8563" spans="1:24" ht="15.75" thickBot="1">
      <c r="A8563" s="3">
        <v>0.85550000000000004</v>
      </c>
      <c r="B8563" s="17">
        <v>0.41164136740000001</v>
      </c>
      <c r="C8563" s="17">
        <v>0.3425873546</v>
      </c>
      <c r="D8563" s="17">
        <v>0.3276736583</v>
      </c>
      <c r="E8563" s="74">
        <v>0.3041704811</v>
      </c>
      <c r="F8563" s="74">
        <v>0.30365964810000001</v>
      </c>
      <c r="G8563" s="17">
        <v>0.32594030740000002</v>
      </c>
      <c r="J8563" s="74"/>
      <c r="K8563" s="73"/>
      <c r="L8563" s="73"/>
      <c r="M8563" s="73"/>
      <c r="N8563" s="73"/>
      <c r="O8563" s="69"/>
      <c r="P8563" s="69"/>
      <c r="Q8563" s="69"/>
      <c r="R8563" s="69"/>
      <c r="S8563" s="69"/>
      <c r="T8563" s="69"/>
      <c r="U8563" s="69"/>
      <c r="V8563" s="72"/>
      <c r="W8563" s="71"/>
      <c r="X8563" s="71"/>
    </row>
    <row r="8564" spans="1:24" ht="15.75" thickBot="1">
      <c r="A8564" s="3">
        <v>0.85560000000000003</v>
      </c>
      <c r="B8564" s="17">
        <v>0.41181213570000003</v>
      </c>
      <c r="C8564" s="17">
        <v>0.34275365730000001</v>
      </c>
      <c r="D8564" s="17">
        <v>0.32783898179999998</v>
      </c>
      <c r="E8564" s="74">
        <v>0.30431112110000003</v>
      </c>
      <c r="F8564" s="74">
        <v>0.30382329699999999</v>
      </c>
      <c r="G8564" s="17">
        <v>0.32608763549999997</v>
      </c>
      <c r="J8564" s="74"/>
      <c r="K8564" s="73"/>
      <c r="L8564" s="73"/>
      <c r="M8564" s="73"/>
      <c r="N8564" s="73"/>
      <c r="O8564" s="69"/>
      <c r="P8564" s="69"/>
      <c r="Q8564" s="69"/>
      <c r="R8564" s="69"/>
      <c r="S8564" s="69"/>
      <c r="T8564" s="69"/>
      <c r="U8564" s="69"/>
      <c r="V8564" s="72"/>
      <c r="W8564" s="71"/>
      <c r="X8564" s="71"/>
    </row>
    <row r="8565" spans="1:24" ht="15.75" thickBot="1">
      <c r="A8565" s="3">
        <v>0.85570000000000002</v>
      </c>
      <c r="B8565" s="17">
        <v>0.41198298360000002</v>
      </c>
      <c r="C8565" s="17">
        <v>0.34292005040000001</v>
      </c>
      <c r="D8565" s="17">
        <v>0.32800439809999998</v>
      </c>
      <c r="E8565" s="74">
        <v>0.30445184580000001</v>
      </c>
      <c r="F8565" s="74">
        <v>0.30398704250000003</v>
      </c>
      <c r="G8565" s="17">
        <v>0.3262350483</v>
      </c>
      <c r="J8565" s="74"/>
      <c r="K8565" s="73"/>
      <c r="L8565" s="73"/>
      <c r="M8565" s="73"/>
      <c r="N8565" s="73"/>
      <c r="O8565" s="69"/>
      <c r="P8565" s="69"/>
      <c r="Q8565" s="69"/>
      <c r="R8565" s="69"/>
      <c r="S8565" s="69"/>
      <c r="T8565" s="69"/>
      <c r="U8565" s="69"/>
      <c r="V8565" s="72"/>
      <c r="W8565" s="71"/>
      <c r="X8565" s="71"/>
    </row>
    <row r="8566" spans="1:24" ht="15.75" thickBot="1">
      <c r="A8566" s="3">
        <v>0.85580000000000001</v>
      </c>
      <c r="B8566" s="17">
        <v>0.41215391140000002</v>
      </c>
      <c r="C8566" s="17">
        <v>0.34308653410000001</v>
      </c>
      <c r="D8566" s="17">
        <v>0.32816990730000001</v>
      </c>
      <c r="E8566" s="74">
        <v>0.30459265530000001</v>
      </c>
      <c r="F8566" s="74">
        <v>0.30415088470000001</v>
      </c>
      <c r="G8566" s="17">
        <v>0.32638254570000003</v>
      </c>
      <c r="J8566" s="74"/>
      <c r="K8566" s="73"/>
      <c r="L8566" s="73"/>
      <c r="M8566" s="73"/>
      <c r="N8566" s="73"/>
      <c r="O8566" s="69"/>
      <c r="P8566" s="69"/>
      <c r="Q8566" s="69"/>
      <c r="R8566" s="69"/>
      <c r="S8566" s="69"/>
      <c r="T8566" s="69"/>
      <c r="U8566" s="69"/>
      <c r="V8566" s="72"/>
      <c r="W8566" s="71"/>
      <c r="X8566" s="71"/>
    </row>
    <row r="8567" spans="1:24" ht="15.75" thickBot="1">
      <c r="A8567" s="3">
        <v>0.85589999999999999</v>
      </c>
      <c r="B8567" s="17">
        <v>0.41232491919999997</v>
      </c>
      <c r="C8567" s="17">
        <v>0.34325310840000001</v>
      </c>
      <c r="D8567" s="17">
        <v>0.32833550950000001</v>
      </c>
      <c r="E8567" s="74">
        <v>0.3047335498</v>
      </c>
      <c r="F8567" s="74">
        <v>0.30431482370000001</v>
      </c>
      <c r="G8567" s="17">
        <v>0.32653012790000002</v>
      </c>
      <c r="J8567" s="74"/>
      <c r="K8567" s="73"/>
      <c r="L8567" s="73"/>
      <c r="M8567" s="73"/>
      <c r="N8567" s="73"/>
      <c r="O8567" s="69"/>
      <c r="P8567" s="69"/>
      <c r="Q8567" s="69"/>
      <c r="R8567" s="69"/>
      <c r="S8567" s="69"/>
      <c r="T8567" s="69"/>
      <c r="U8567" s="69"/>
      <c r="V8567" s="72"/>
      <c r="W8567" s="71"/>
      <c r="X8567" s="71"/>
    </row>
    <row r="8568" spans="1:24" ht="15.75" thickBot="1">
      <c r="A8568" s="3">
        <v>0.85599999999999998</v>
      </c>
      <c r="B8568" s="17">
        <v>0.41249600689999999</v>
      </c>
      <c r="C8568" s="17">
        <v>0.34341977350000003</v>
      </c>
      <c r="D8568" s="17">
        <v>0.32850120490000001</v>
      </c>
      <c r="E8568" s="74">
        <v>0.30487452949999999</v>
      </c>
      <c r="F8568" s="74">
        <v>0.30447885969999999</v>
      </c>
      <c r="G8568" s="17">
        <v>0.3266777951</v>
      </c>
      <c r="J8568" s="74"/>
      <c r="K8568" s="73"/>
      <c r="L8568" s="73"/>
      <c r="M8568" s="73"/>
      <c r="N8568" s="73"/>
      <c r="O8568" s="69"/>
      <c r="P8568" s="69"/>
      <c r="Q8568" s="69"/>
      <c r="R8568" s="69"/>
      <c r="S8568" s="69"/>
      <c r="T8568" s="69"/>
      <c r="U8568" s="69"/>
      <c r="V8568" s="72"/>
      <c r="W8568" s="71"/>
      <c r="X8568" s="71"/>
    </row>
    <row r="8569" spans="1:24" ht="15.75" thickBot="1">
      <c r="A8569" s="3">
        <v>0.85609999999999997</v>
      </c>
      <c r="B8569" s="17">
        <v>0.41266717489999999</v>
      </c>
      <c r="C8569" s="17">
        <v>0.34358652960000002</v>
      </c>
      <c r="D8569" s="17">
        <v>0.32866699360000001</v>
      </c>
      <c r="E8569" s="74">
        <v>0.30501559439999998</v>
      </c>
      <c r="F8569" s="74">
        <v>0.30464299280000001</v>
      </c>
      <c r="G8569" s="17">
        <v>0.32682554740000003</v>
      </c>
      <c r="J8569" s="74"/>
      <c r="K8569" s="73"/>
      <c r="L8569" s="73"/>
      <c r="M8569" s="73"/>
      <c r="N8569" s="73"/>
      <c r="O8569" s="69"/>
      <c r="P8569" s="69"/>
      <c r="Q8569" s="69"/>
      <c r="R8569" s="69"/>
      <c r="S8569" s="69"/>
      <c r="T8569" s="69"/>
      <c r="U8569" s="69"/>
      <c r="V8569" s="72"/>
      <c r="W8569" s="71"/>
      <c r="X8569" s="71"/>
    </row>
    <row r="8570" spans="1:24" ht="15.75" thickBot="1">
      <c r="A8570" s="3">
        <v>0.85619999999999996</v>
      </c>
      <c r="B8570" s="17">
        <v>0.41283842300000001</v>
      </c>
      <c r="C8570" s="17">
        <v>0.3437533767</v>
      </c>
      <c r="D8570" s="17">
        <v>0.32883287560000002</v>
      </c>
      <c r="E8570" s="74">
        <v>0.30515674469999998</v>
      </c>
      <c r="F8570" s="74">
        <v>0.30480722319999998</v>
      </c>
      <c r="G8570" s="17">
        <v>0.32697338479999999</v>
      </c>
      <c r="J8570" s="74"/>
      <c r="K8570" s="73"/>
      <c r="L8570" s="73"/>
      <c r="M8570" s="73"/>
      <c r="N8570" s="73"/>
      <c r="O8570" s="69"/>
      <c r="P8570" s="69"/>
      <c r="Q8570" s="69"/>
      <c r="R8570" s="69"/>
      <c r="S8570" s="69"/>
      <c r="T8570" s="69"/>
      <c r="U8570" s="69"/>
      <c r="V8570" s="72"/>
      <c r="W8570" s="71"/>
      <c r="X8570" s="71"/>
    </row>
    <row r="8571" spans="1:24" ht="15.75" thickBot="1">
      <c r="A8571" s="3">
        <v>0.85629999999999995</v>
      </c>
      <c r="B8571" s="17">
        <v>0.41300975159999997</v>
      </c>
      <c r="C8571" s="17">
        <v>0.34392031490000002</v>
      </c>
      <c r="D8571" s="17">
        <v>0.3289988512</v>
      </c>
      <c r="E8571" s="74">
        <v>0.3052979804</v>
      </c>
      <c r="F8571" s="74">
        <v>0.3049715509</v>
      </c>
      <c r="G8571" s="17">
        <v>0.32712130760000002</v>
      </c>
      <c r="J8571" s="74"/>
      <c r="K8571" s="73"/>
      <c r="L8571" s="73"/>
      <c r="M8571" s="73"/>
      <c r="N8571" s="73"/>
      <c r="O8571" s="69"/>
      <c r="P8571" s="69"/>
      <c r="Q8571" s="69"/>
      <c r="R8571" s="69"/>
      <c r="S8571" s="69"/>
      <c r="T8571" s="69"/>
      <c r="U8571" s="69"/>
      <c r="V8571" s="72"/>
      <c r="W8571" s="71"/>
      <c r="X8571" s="71"/>
    </row>
    <row r="8572" spans="1:24" ht="15.75" thickBot="1">
      <c r="A8572" s="3">
        <v>0.85640000000000005</v>
      </c>
      <c r="B8572" s="17">
        <v>0.41318116059999999</v>
      </c>
      <c r="C8572" s="17">
        <v>0.3440873445</v>
      </c>
      <c r="D8572" s="17">
        <v>0.32916492050000001</v>
      </c>
      <c r="E8572" s="74">
        <v>0.30543930180000001</v>
      </c>
      <c r="F8572" s="74">
        <v>0.30513597619999999</v>
      </c>
      <c r="G8572" s="17">
        <v>0.32726931580000002</v>
      </c>
      <c r="J8572" s="74"/>
      <c r="K8572" s="73"/>
      <c r="L8572" s="73"/>
      <c r="M8572" s="73"/>
      <c r="N8572" s="73"/>
      <c r="O8572" s="69"/>
      <c r="P8572" s="69"/>
      <c r="Q8572" s="69"/>
      <c r="R8572" s="69"/>
      <c r="S8572" s="69"/>
      <c r="T8572" s="69"/>
      <c r="U8572" s="69"/>
      <c r="V8572" s="72"/>
      <c r="W8572" s="71"/>
      <c r="X8572" s="71"/>
    </row>
    <row r="8573" spans="1:24" ht="15.75" thickBot="1">
      <c r="A8573" s="3">
        <v>0.85650000000000004</v>
      </c>
      <c r="B8573" s="17">
        <v>0.4133526502</v>
      </c>
      <c r="C8573" s="17">
        <v>0.3442544655</v>
      </c>
      <c r="D8573" s="17">
        <v>0.32933108360000002</v>
      </c>
      <c r="E8573" s="74">
        <v>0.3055807089</v>
      </c>
      <c r="F8573" s="74">
        <v>0.30530049910000001</v>
      </c>
      <c r="G8573" s="17">
        <v>0.32741740959999999</v>
      </c>
      <c r="J8573" s="74"/>
      <c r="K8573" s="73"/>
      <c r="L8573" s="73"/>
      <c r="M8573" s="73"/>
      <c r="N8573" s="73"/>
      <c r="O8573" s="69"/>
      <c r="P8573" s="69"/>
      <c r="Q8573" s="69"/>
      <c r="R8573" s="69"/>
      <c r="S8573" s="69"/>
      <c r="T8573" s="69"/>
      <c r="U8573" s="69"/>
      <c r="V8573" s="72"/>
      <c r="W8573" s="71"/>
      <c r="X8573" s="71"/>
    </row>
    <row r="8574" spans="1:24" ht="15.75" thickBot="1">
      <c r="A8574" s="3">
        <v>0.85660000000000003</v>
      </c>
      <c r="B8574" s="17">
        <v>0.41352422049999998</v>
      </c>
      <c r="C8574" s="17">
        <v>0.34442167800000001</v>
      </c>
      <c r="D8574" s="17">
        <v>0.32949734060000002</v>
      </c>
      <c r="E8574" s="74">
        <v>0.30572220189999999</v>
      </c>
      <c r="F8574" s="74">
        <v>0.30546511970000001</v>
      </c>
      <c r="G8574" s="17">
        <v>0.3275655891</v>
      </c>
      <c r="J8574" s="74"/>
      <c r="K8574" s="73"/>
      <c r="L8574" s="73"/>
      <c r="M8574" s="73"/>
      <c r="N8574" s="73"/>
      <c r="O8574" s="69"/>
      <c r="P8574" s="69"/>
      <c r="Q8574" s="69"/>
      <c r="R8574" s="69"/>
      <c r="S8574" s="69"/>
      <c r="T8574" s="69"/>
      <c r="U8574" s="69"/>
      <c r="V8574" s="72"/>
      <c r="W8574" s="71"/>
      <c r="X8574" s="71"/>
    </row>
    <row r="8575" spans="1:24" ht="15.75" thickBot="1">
      <c r="A8575" s="3">
        <v>0.85670000000000002</v>
      </c>
      <c r="B8575" s="17">
        <v>0.41369587159999999</v>
      </c>
      <c r="C8575" s="17">
        <v>0.34458898230000001</v>
      </c>
      <c r="D8575" s="17">
        <v>0.32966369159999998</v>
      </c>
      <c r="E8575" s="74">
        <v>0.30586378089999999</v>
      </c>
      <c r="F8575" s="74">
        <v>0.30562983830000001</v>
      </c>
      <c r="G8575" s="17">
        <v>0.3277138543</v>
      </c>
      <c r="J8575" s="74"/>
      <c r="K8575" s="73"/>
      <c r="L8575" s="73"/>
      <c r="M8575" s="73"/>
      <c r="N8575" s="73"/>
      <c r="O8575" s="69"/>
      <c r="P8575" s="69"/>
      <c r="Q8575" s="69"/>
      <c r="R8575" s="69"/>
      <c r="S8575" s="69"/>
      <c r="T8575" s="69"/>
      <c r="U8575" s="69"/>
      <c r="V8575" s="72"/>
      <c r="W8575" s="71"/>
      <c r="X8575" s="71"/>
    </row>
    <row r="8576" spans="1:24" ht="15.75" thickBot="1">
      <c r="A8576" s="3">
        <v>0.85680000000000001</v>
      </c>
      <c r="B8576" s="17">
        <v>0.41386760360000002</v>
      </c>
      <c r="C8576" s="17">
        <v>0.3447563783</v>
      </c>
      <c r="D8576" s="17">
        <v>0.32983013690000001</v>
      </c>
      <c r="E8576" s="74">
        <v>0.30600544610000002</v>
      </c>
      <c r="F8576" s="74">
        <v>0.30579465500000003</v>
      </c>
      <c r="G8576" s="17">
        <v>0.32786220560000001</v>
      </c>
      <c r="J8576" s="74"/>
      <c r="K8576" s="73"/>
      <c r="L8576" s="73"/>
      <c r="M8576" s="73"/>
      <c r="N8576" s="73"/>
      <c r="O8576" s="69"/>
      <c r="P8576" s="69"/>
      <c r="Q8576" s="69"/>
      <c r="R8576" s="69"/>
      <c r="S8576" s="69"/>
      <c r="T8576" s="69"/>
      <c r="U8576" s="69"/>
      <c r="V8576" s="72"/>
      <c r="W8576" s="71"/>
      <c r="X8576" s="71"/>
    </row>
    <row r="8577" spans="1:24" ht="15.75" thickBot="1">
      <c r="A8577" s="3">
        <v>0.8569</v>
      </c>
      <c r="B8577" s="17">
        <v>0.41403941659999999</v>
      </c>
      <c r="C8577" s="17">
        <v>0.34492386619999998</v>
      </c>
      <c r="D8577" s="17">
        <v>0.32999667640000002</v>
      </c>
      <c r="E8577" s="74">
        <v>0.30614719750000002</v>
      </c>
      <c r="F8577" s="74">
        <v>0.3059595698</v>
      </c>
      <c r="G8577" s="17">
        <v>0.32801064289999998</v>
      </c>
      <c r="J8577" s="74"/>
      <c r="K8577" s="73"/>
      <c r="L8577" s="73"/>
      <c r="M8577" s="73"/>
      <c r="N8577" s="73"/>
      <c r="O8577" s="69"/>
      <c r="P8577" s="69"/>
      <c r="Q8577" s="69"/>
      <c r="R8577" s="69"/>
      <c r="S8577" s="69"/>
      <c r="T8577" s="69"/>
      <c r="U8577" s="69"/>
      <c r="V8577" s="72"/>
      <c r="W8577" s="71"/>
      <c r="X8577" s="71"/>
    </row>
    <row r="8578" spans="1:24" ht="15.75" thickBot="1">
      <c r="A8578" s="3">
        <v>0.85699999999999998</v>
      </c>
      <c r="B8578" s="17">
        <v>0.41421131080000001</v>
      </c>
      <c r="C8578" s="17">
        <v>0.34509144619999998</v>
      </c>
      <c r="D8578" s="17">
        <v>0.33016331049999997</v>
      </c>
      <c r="E8578" s="74">
        <v>0.30628903530000001</v>
      </c>
      <c r="F8578" s="74">
        <v>0.30612458300000001</v>
      </c>
      <c r="G8578" s="17">
        <v>0.32815916639999998</v>
      </c>
      <c r="J8578" s="74"/>
      <c r="K8578" s="73"/>
      <c r="L8578" s="73"/>
      <c r="M8578" s="73"/>
      <c r="N8578" s="73"/>
      <c r="O8578" s="69"/>
      <c r="P8578" s="69"/>
      <c r="Q8578" s="69"/>
      <c r="R8578" s="69"/>
      <c r="S8578" s="69"/>
      <c r="T8578" s="69"/>
      <c r="U8578" s="69"/>
      <c r="V8578" s="72"/>
      <c r="W8578" s="71"/>
      <c r="X8578" s="71"/>
    </row>
    <row r="8579" spans="1:24" ht="15.75" thickBot="1">
      <c r="A8579" s="3">
        <v>0.85709999999999997</v>
      </c>
      <c r="B8579" s="17">
        <v>0.41438328619999998</v>
      </c>
      <c r="C8579" s="17">
        <v>0.34525911840000001</v>
      </c>
      <c r="D8579" s="17">
        <v>0.33033003909999997</v>
      </c>
      <c r="E8579" s="74">
        <v>0.3064309596</v>
      </c>
      <c r="F8579" s="74">
        <v>0.3062896946</v>
      </c>
      <c r="G8579" s="17">
        <v>0.32830777620000001</v>
      </c>
      <c r="J8579" s="74"/>
      <c r="K8579" s="73"/>
      <c r="L8579" s="73"/>
      <c r="M8579" s="73"/>
      <c r="N8579" s="73"/>
      <c r="O8579" s="69"/>
      <c r="P8579" s="69"/>
      <c r="Q8579" s="69"/>
      <c r="R8579" s="69"/>
      <c r="S8579" s="69"/>
      <c r="T8579" s="69"/>
      <c r="U8579" s="69"/>
      <c r="V8579" s="72"/>
      <c r="W8579" s="71"/>
      <c r="X8579" s="71"/>
    </row>
    <row r="8580" spans="1:24" ht="15.75" thickBot="1">
      <c r="A8580" s="3">
        <v>0.85719999999999996</v>
      </c>
      <c r="B8580" s="17">
        <v>0.41455534300000002</v>
      </c>
      <c r="C8580" s="17">
        <v>0.34542688290000001</v>
      </c>
      <c r="D8580" s="17">
        <v>0.33049686239999998</v>
      </c>
      <c r="E8580" s="74">
        <v>0.30657297059999999</v>
      </c>
      <c r="F8580" s="74">
        <v>0.30645490479999998</v>
      </c>
      <c r="G8580" s="17">
        <v>0.32845647249999999</v>
      </c>
      <c r="J8580" s="74"/>
      <c r="K8580" s="73"/>
      <c r="L8580" s="73"/>
      <c r="M8580" s="73"/>
      <c r="N8580" s="73"/>
      <c r="O8580" s="69"/>
      <c r="P8580" s="69"/>
      <c r="Q8580" s="69"/>
      <c r="R8580" s="69"/>
      <c r="S8580" s="69"/>
      <c r="T8580" s="69"/>
      <c r="U8580" s="69"/>
      <c r="V8580" s="72"/>
      <c r="W8580" s="71"/>
      <c r="X8580" s="71"/>
    </row>
    <row r="8581" spans="1:24" ht="15.75" thickBot="1">
      <c r="A8581" s="3">
        <v>0.85729999999999995</v>
      </c>
      <c r="B8581" s="17">
        <v>0.41472748120000003</v>
      </c>
      <c r="C8581" s="17">
        <v>0.3455947399</v>
      </c>
      <c r="D8581" s="17">
        <v>0.3306637805</v>
      </c>
      <c r="E8581" s="74">
        <v>0.3067150683</v>
      </c>
      <c r="F8581" s="74">
        <v>0.30662021379999999</v>
      </c>
      <c r="G8581" s="17">
        <v>0.32860525530000001</v>
      </c>
      <c r="J8581" s="74"/>
      <c r="K8581" s="73"/>
      <c r="L8581" s="73"/>
      <c r="M8581" s="73"/>
      <c r="N8581" s="73"/>
      <c r="O8581" s="69"/>
      <c r="P8581" s="69"/>
      <c r="Q8581" s="69"/>
      <c r="R8581" s="69"/>
      <c r="S8581" s="69"/>
      <c r="T8581" s="69"/>
      <c r="U8581" s="69"/>
      <c r="V8581" s="72"/>
      <c r="W8581" s="71"/>
      <c r="X8581" s="71"/>
    </row>
    <row r="8582" spans="1:24" ht="15.75" thickBot="1">
      <c r="A8582" s="3">
        <v>0.85740000000000005</v>
      </c>
      <c r="B8582" s="17">
        <v>0.41489970100000001</v>
      </c>
      <c r="C8582" s="17">
        <v>0.34576268939999999</v>
      </c>
      <c r="D8582" s="17">
        <v>0.33083079360000001</v>
      </c>
      <c r="E8582" s="74">
        <v>0.306857253</v>
      </c>
      <c r="F8582" s="74">
        <v>0.3067856216</v>
      </c>
      <c r="G8582" s="17">
        <v>0.3287541249</v>
      </c>
      <c r="J8582" s="74"/>
      <c r="K8582" s="73"/>
      <c r="L8582" s="73"/>
      <c r="M8582" s="73"/>
      <c r="N8582" s="73"/>
      <c r="O8582" s="69"/>
      <c r="P8582" s="69"/>
      <c r="Q8582" s="69"/>
      <c r="R8582" s="69"/>
      <c r="S8582" s="69"/>
      <c r="T8582" s="69"/>
      <c r="U8582" s="69"/>
      <c r="V8582" s="72"/>
      <c r="W8582" s="71"/>
      <c r="X8582" s="71"/>
    </row>
    <row r="8583" spans="1:24" ht="15.75" thickBot="1">
      <c r="A8583" s="3">
        <v>0.85750000000000004</v>
      </c>
      <c r="B8583" s="17">
        <v>0.41507200249999998</v>
      </c>
      <c r="C8583" s="17">
        <v>0.34593073159999999</v>
      </c>
      <c r="D8583" s="17">
        <v>0.3309979019</v>
      </c>
      <c r="E8583" s="74">
        <v>0.30699952470000003</v>
      </c>
      <c r="F8583" s="74">
        <v>0.3069511285</v>
      </c>
      <c r="G8583" s="17">
        <v>0.32890308130000001</v>
      </c>
      <c r="J8583" s="74"/>
      <c r="K8583" s="73"/>
      <c r="L8583" s="73"/>
      <c r="M8583" s="73"/>
      <c r="N8583" s="73"/>
      <c r="O8583" s="69"/>
      <c r="P8583" s="69"/>
      <c r="Q8583" s="69"/>
      <c r="R8583" s="69"/>
      <c r="S8583" s="69"/>
      <c r="T8583" s="69"/>
      <c r="U8583" s="69"/>
      <c r="V8583" s="72"/>
      <c r="W8583" s="71"/>
      <c r="X8583" s="71"/>
    </row>
    <row r="8584" spans="1:24" ht="15.75" thickBot="1">
      <c r="A8584" s="3">
        <v>0.85760000000000003</v>
      </c>
      <c r="B8584" s="17">
        <v>0.4152443857</v>
      </c>
      <c r="C8584" s="17">
        <v>0.34609886670000001</v>
      </c>
      <c r="D8584" s="17">
        <v>0.33116510529999998</v>
      </c>
      <c r="E8584" s="74">
        <v>0.3071418836</v>
      </c>
      <c r="F8584" s="74">
        <v>0.30711673449999999</v>
      </c>
      <c r="G8584" s="17">
        <v>0.3290521246</v>
      </c>
      <c r="J8584" s="74"/>
      <c r="K8584" s="73"/>
      <c r="L8584" s="73"/>
      <c r="M8584" s="73"/>
      <c r="N8584" s="73"/>
      <c r="O8584" s="69"/>
      <c r="P8584" s="69"/>
      <c r="Q8584" s="69"/>
      <c r="R8584" s="69"/>
      <c r="S8584" s="69"/>
      <c r="T8584" s="69"/>
      <c r="U8584" s="69"/>
      <c r="V8584" s="72"/>
      <c r="W8584" s="71"/>
      <c r="X8584" s="71"/>
    </row>
    <row r="8585" spans="1:24" ht="15.75" thickBot="1">
      <c r="A8585" s="3">
        <v>0.85770000000000002</v>
      </c>
      <c r="B8585" s="17">
        <v>0.41541685090000002</v>
      </c>
      <c r="C8585" s="17">
        <v>0.3462670947</v>
      </c>
      <c r="D8585" s="17">
        <v>0.33133240419999999</v>
      </c>
      <c r="E8585" s="74">
        <v>0.30728432970000003</v>
      </c>
      <c r="F8585" s="74">
        <v>0.30728243979999997</v>
      </c>
      <c r="G8585" s="17">
        <v>0.32920125500000003</v>
      </c>
      <c r="J8585" s="74"/>
      <c r="K8585" s="73"/>
      <c r="L8585" s="73"/>
      <c r="M8585" s="73"/>
      <c r="N8585" s="73"/>
      <c r="O8585" s="69"/>
      <c r="P8585" s="69"/>
      <c r="Q8585" s="69"/>
      <c r="R8585" s="69"/>
      <c r="S8585" s="69"/>
      <c r="T8585" s="69"/>
      <c r="U8585" s="69"/>
      <c r="V8585" s="72"/>
      <c r="W8585" s="71"/>
      <c r="X8585" s="71"/>
    </row>
    <row r="8586" spans="1:24" ht="15.75" thickBot="1">
      <c r="A8586" s="3">
        <v>0.85780000000000001</v>
      </c>
      <c r="B8586" s="17">
        <v>0.41558939810000001</v>
      </c>
      <c r="C8586" s="17">
        <v>0.34643541579999998</v>
      </c>
      <c r="D8586" s="17">
        <v>0.3314997985</v>
      </c>
      <c r="E8586" s="74">
        <v>0.30742686330000002</v>
      </c>
      <c r="F8586" s="74">
        <v>0.30744824450000002</v>
      </c>
      <c r="G8586" s="17">
        <v>0.32935047270000001</v>
      </c>
      <c r="J8586" s="74"/>
      <c r="K8586" s="73"/>
      <c r="L8586" s="73"/>
      <c r="M8586" s="73"/>
      <c r="N8586" s="73"/>
      <c r="O8586" s="69"/>
      <c r="P8586" s="69"/>
      <c r="Q8586" s="69"/>
      <c r="R8586" s="69"/>
      <c r="S8586" s="69"/>
      <c r="T8586" s="69"/>
      <c r="U8586" s="69"/>
      <c r="V8586" s="72"/>
      <c r="W8586" s="71"/>
      <c r="X8586" s="71"/>
    </row>
    <row r="8587" spans="1:24" ht="15.75" thickBot="1">
      <c r="A8587" s="3">
        <v>0.8579</v>
      </c>
      <c r="B8587" s="17">
        <v>0.41576202750000002</v>
      </c>
      <c r="C8587" s="17">
        <v>0.34660383</v>
      </c>
      <c r="D8587" s="17">
        <v>0.33166728849999999</v>
      </c>
      <c r="E8587" s="74">
        <v>0.30756948449999999</v>
      </c>
      <c r="F8587" s="74">
        <v>0.3076141489</v>
      </c>
      <c r="G8587" s="17">
        <v>0.3294997777</v>
      </c>
      <c r="J8587" s="74"/>
      <c r="K8587" s="73"/>
      <c r="L8587" s="73"/>
      <c r="M8587" s="73"/>
      <c r="N8587" s="73"/>
      <c r="O8587" s="69"/>
      <c r="P8587" s="69"/>
      <c r="Q8587" s="69"/>
      <c r="R8587" s="69"/>
      <c r="S8587" s="69"/>
      <c r="T8587" s="69"/>
      <c r="U8587" s="69"/>
      <c r="V8587" s="72"/>
      <c r="W8587" s="71"/>
      <c r="X8587" s="71"/>
    </row>
    <row r="8588" spans="1:24" ht="15.75" thickBot="1">
      <c r="A8588" s="3">
        <v>0.85799999999999998</v>
      </c>
      <c r="B8588" s="17">
        <v>0.41593473910000001</v>
      </c>
      <c r="C8588" s="17">
        <v>0.34677233769999999</v>
      </c>
      <c r="D8588" s="17">
        <v>0.33183487430000003</v>
      </c>
      <c r="E8588" s="74">
        <v>0.30771219329999999</v>
      </c>
      <c r="F8588" s="74">
        <v>0.30778015289999999</v>
      </c>
      <c r="G8588" s="17">
        <v>0.3296491701</v>
      </c>
      <c r="J8588" s="74"/>
      <c r="K8588" s="73"/>
      <c r="L8588" s="73"/>
      <c r="M8588" s="73"/>
      <c r="N8588" s="73"/>
      <c r="O8588" s="69"/>
      <c r="P8588" s="69"/>
      <c r="Q8588" s="69"/>
      <c r="R8588" s="69"/>
      <c r="S8588" s="69"/>
      <c r="T8588" s="69"/>
      <c r="U8588" s="69"/>
      <c r="V8588" s="72"/>
      <c r="W8588" s="71"/>
      <c r="X8588" s="71"/>
    </row>
    <row r="8589" spans="1:24" ht="15.75" thickBot="1">
      <c r="A8589" s="3">
        <v>0.85809999999999997</v>
      </c>
      <c r="B8589" s="17">
        <v>0.41610753299999997</v>
      </c>
      <c r="C8589" s="17">
        <v>0.34694093879999999</v>
      </c>
      <c r="D8589" s="17">
        <v>0.3320025559</v>
      </c>
      <c r="E8589" s="74">
        <v>0.30785499</v>
      </c>
      <c r="F8589" s="74">
        <v>0.30794625679999998</v>
      </c>
      <c r="G8589" s="17">
        <v>0.32979865019999999</v>
      </c>
      <c r="J8589" s="74"/>
      <c r="K8589" s="73"/>
      <c r="L8589" s="73"/>
      <c r="M8589" s="73"/>
      <c r="N8589" s="73"/>
      <c r="O8589" s="69"/>
      <c r="P8589" s="69"/>
      <c r="Q8589" s="69"/>
      <c r="R8589" s="69"/>
      <c r="S8589" s="69"/>
      <c r="T8589" s="69"/>
      <c r="U8589" s="69"/>
      <c r="V8589" s="72"/>
      <c r="W8589" s="71"/>
      <c r="X8589" s="71"/>
    </row>
    <row r="8590" spans="1:24" ht="15.75" thickBot="1">
      <c r="A8590" s="3">
        <v>0.85819999999999996</v>
      </c>
      <c r="B8590" s="17">
        <v>0.4162804095</v>
      </c>
      <c r="C8590" s="17">
        <v>0.34710963350000001</v>
      </c>
      <c r="D8590" s="17">
        <v>0.33217033359999998</v>
      </c>
      <c r="E8590" s="74">
        <v>0.30799787470000001</v>
      </c>
      <c r="F8590" s="74">
        <v>0.30811246060000003</v>
      </c>
      <c r="G8590" s="17">
        <v>0.32994821800000002</v>
      </c>
      <c r="J8590" s="74"/>
      <c r="K8590" s="73"/>
      <c r="L8590" s="73"/>
      <c r="M8590" s="73"/>
      <c r="N8590" s="73"/>
      <c r="O8590" s="69"/>
      <c r="P8590" s="69"/>
      <c r="Q8590" s="69"/>
      <c r="R8590" s="69"/>
      <c r="S8590" s="69"/>
      <c r="T8590" s="69"/>
      <c r="U8590" s="69"/>
      <c r="V8590" s="72"/>
      <c r="W8590" s="71"/>
      <c r="X8590" s="71"/>
    </row>
    <row r="8591" spans="1:24" ht="15.75" thickBot="1">
      <c r="A8591" s="3">
        <v>0.85829999999999995</v>
      </c>
      <c r="B8591" s="17">
        <v>0.41645336849999998</v>
      </c>
      <c r="C8591" s="17">
        <v>0.34727842199999998</v>
      </c>
      <c r="D8591" s="17">
        <v>0.33233820749999998</v>
      </c>
      <c r="E8591" s="74">
        <v>0.30814084739999997</v>
      </c>
      <c r="F8591" s="74">
        <v>0.30827876459999998</v>
      </c>
      <c r="G8591" s="17">
        <v>0.33009787369999999</v>
      </c>
      <c r="J8591" s="74"/>
      <c r="K8591" s="73"/>
      <c r="L8591" s="73"/>
      <c r="M8591" s="73"/>
      <c r="N8591" s="73"/>
      <c r="O8591" s="69"/>
      <c r="P8591" s="69"/>
      <c r="Q8591" s="69"/>
      <c r="R8591" s="69"/>
      <c r="S8591" s="69"/>
      <c r="T8591" s="69"/>
      <c r="U8591" s="69"/>
      <c r="V8591" s="72"/>
      <c r="W8591" s="71"/>
      <c r="X8591" s="71"/>
    </row>
    <row r="8592" spans="1:24" ht="15.75" thickBot="1">
      <c r="A8592" s="3">
        <v>0.85840000000000005</v>
      </c>
      <c r="B8592" s="17">
        <v>0.41662641020000002</v>
      </c>
      <c r="C8592" s="17">
        <v>0.34744730429999998</v>
      </c>
      <c r="D8592" s="17">
        <v>0.33250617770000002</v>
      </c>
      <c r="E8592" s="74">
        <v>0.30828390839999997</v>
      </c>
      <c r="F8592" s="74">
        <v>0.30844516890000001</v>
      </c>
      <c r="G8592" s="17">
        <v>0.33024761730000002</v>
      </c>
      <c r="J8592" s="74"/>
      <c r="K8592" s="73"/>
      <c r="L8592" s="73"/>
      <c r="M8592" s="73"/>
      <c r="N8592" s="73"/>
      <c r="O8592" s="69"/>
      <c r="P8592" s="69"/>
      <c r="Q8592" s="69"/>
      <c r="R8592" s="69"/>
      <c r="S8592" s="69"/>
      <c r="T8592" s="69"/>
      <c r="U8592" s="69"/>
      <c r="V8592" s="72"/>
      <c r="W8592" s="71"/>
      <c r="X8592" s="71"/>
    </row>
    <row r="8593" spans="1:24" ht="15.75" thickBot="1">
      <c r="A8593" s="3">
        <v>0.85850000000000004</v>
      </c>
      <c r="B8593" s="17">
        <v>0.41679953469999997</v>
      </c>
      <c r="C8593" s="17">
        <v>0.34761628059999999</v>
      </c>
      <c r="D8593" s="17">
        <v>0.33267424429999998</v>
      </c>
      <c r="E8593" s="74">
        <v>0.30842705770000001</v>
      </c>
      <c r="F8593" s="74">
        <v>0.30861167360000002</v>
      </c>
      <c r="G8593" s="17">
        <v>0.33039744910000002</v>
      </c>
      <c r="J8593" s="74"/>
      <c r="K8593" s="73"/>
      <c r="L8593" s="73"/>
      <c r="M8593" s="73"/>
      <c r="N8593" s="73"/>
      <c r="O8593" s="69"/>
      <c r="P8593" s="69"/>
      <c r="Q8593" s="69"/>
      <c r="R8593" s="69"/>
      <c r="S8593" s="69"/>
      <c r="T8593" s="69"/>
      <c r="U8593" s="69"/>
      <c r="V8593" s="72"/>
      <c r="W8593" s="71"/>
      <c r="X8593" s="71"/>
    </row>
    <row r="8594" spans="1:24" ht="15.75" thickBot="1">
      <c r="A8594" s="3">
        <v>0.85860000000000003</v>
      </c>
      <c r="B8594" s="17">
        <v>0.41697274210000002</v>
      </c>
      <c r="C8594" s="17">
        <v>0.34778535100000002</v>
      </c>
      <c r="D8594" s="17">
        <v>0.33284240749999999</v>
      </c>
      <c r="E8594" s="74">
        <v>0.30857029549999998</v>
      </c>
      <c r="F8594" s="74">
        <v>0.30877827879999997</v>
      </c>
      <c r="G8594" s="17">
        <v>0.33054736909999999</v>
      </c>
      <c r="J8594" s="74"/>
      <c r="K8594" s="73"/>
      <c r="L8594" s="73"/>
      <c r="M8594" s="73"/>
      <c r="N8594" s="73"/>
      <c r="O8594" s="69"/>
      <c r="P8594" s="69"/>
      <c r="Q8594" s="69"/>
      <c r="R8594" s="69"/>
      <c r="S8594" s="69"/>
      <c r="T8594" s="69"/>
      <c r="U8594" s="69"/>
      <c r="V8594" s="72"/>
      <c r="W8594" s="71"/>
      <c r="X8594" s="71"/>
    </row>
    <row r="8595" spans="1:24" ht="15.75" thickBot="1">
      <c r="A8595" s="3">
        <v>0.85870000000000002</v>
      </c>
      <c r="B8595" s="17">
        <v>0.41714603259999999</v>
      </c>
      <c r="C8595" s="17">
        <v>0.34795451570000002</v>
      </c>
      <c r="D8595" s="17">
        <v>0.33301066740000002</v>
      </c>
      <c r="E8595" s="74">
        <v>0.30871362190000001</v>
      </c>
      <c r="F8595" s="74">
        <v>0.30894498479999999</v>
      </c>
      <c r="G8595" s="17">
        <v>0.3306973775</v>
      </c>
      <c r="J8595" s="74"/>
      <c r="K8595" s="73"/>
      <c r="L8595" s="73"/>
      <c r="M8595" s="73"/>
      <c r="N8595" s="73"/>
      <c r="O8595" s="69"/>
      <c r="P8595" s="69"/>
      <c r="Q8595" s="69"/>
      <c r="R8595" s="69"/>
      <c r="S8595" s="69"/>
      <c r="T8595" s="69"/>
      <c r="U8595" s="69"/>
      <c r="V8595" s="72"/>
      <c r="W8595" s="71"/>
      <c r="X8595" s="71"/>
    </row>
    <row r="8596" spans="1:24" ht="15.75" thickBot="1">
      <c r="A8596" s="3">
        <v>0.85880000000000001</v>
      </c>
      <c r="B8596" s="17">
        <v>0.41731940620000002</v>
      </c>
      <c r="C8596" s="17">
        <v>0.34812377480000001</v>
      </c>
      <c r="D8596" s="17">
        <v>0.33317902420000001</v>
      </c>
      <c r="E8596" s="74">
        <v>0.30885703710000001</v>
      </c>
      <c r="F8596" s="74">
        <v>0.30911179160000002</v>
      </c>
      <c r="G8596" s="17">
        <v>0.33084747440000001</v>
      </c>
      <c r="J8596" s="74"/>
      <c r="K8596" s="73"/>
      <c r="L8596" s="73"/>
      <c r="M8596" s="73"/>
      <c r="N8596" s="73"/>
      <c r="O8596" s="69"/>
      <c r="P8596" s="69"/>
      <c r="Q8596" s="69"/>
      <c r="R8596" s="69"/>
      <c r="S8596" s="69"/>
      <c r="T8596" s="69"/>
      <c r="U8596" s="69"/>
      <c r="V8596" s="72"/>
      <c r="W8596" s="71"/>
      <c r="X8596" s="71"/>
    </row>
    <row r="8597" spans="1:24" ht="15.75" thickBot="1">
      <c r="A8597" s="3">
        <v>0.8589</v>
      </c>
      <c r="B8597" s="17">
        <v>0.4174928631</v>
      </c>
      <c r="C8597" s="17">
        <v>0.34829312839999998</v>
      </c>
      <c r="D8597" s="17">
        <v>0.33334747799999997</v>
      </c>
      <c r="E8597" s="74">
        <v>0.30900054119999998</v>
      </c>
      <c r="F8597" s="74">
        <v>0.30927869930000002</v>
      </c>
      <c r="G8597" s="17">
        <v>0.33099766000000003</v>
      </c>
      <c r="J8597" s="74"/>
      <c r="K8597" s="73"/>
      <c r="L8597" s="73"/>
      <c r="M8597" s="73"/>
      <c r="N8597" s="73"/>
      <c r="O8597" s="69"/>
      <c r="P8597" s="69"/>
      <c r="Q8597" s="69"/>
      <c r="R8597" s="69"/>
      <c r="S8597" s="69"/>
      <c r="T8597" s="69"/>
      <c r="U8597" s="69"/>
      <c r="V8597" s="72"/>
      <c r="W8597" s="71"/>
      <c r="X8597" s="71"/>
    </row>
    <row r="8598" spans="1:24" ht="15.75" thickBot="1">
      <c r="A8598" s="3">
        <v>0.85899999999999999</v>
      </c>
      <c r="B8598" s="17">
        <v>0.4176664034</v>
      </c>
      <c r="C8598" s="17">
        <v>0.34846257670000003</v>
      </c>
      <c r="D8598" s="17">
        <v>0.33351602889999998</v>
      </c>
      <c r="E8598" s="74">
        <v>0.30914413429999998</v>
      </c>
      <c r="F8598" s="74">
        <v>0.3094457082</v>
      </c>
      <c r="G8598" s="17">
        <v>0.33114793440000001</v>
      </c>
      <c r="J8598" s="74"/>
      <c r="K8598" s="73"/>
      <c r="L8598" s="73"/>
      <c r="M8598" s="73"/>
      <c r="N8598" s="73"/>
      <c r="O8598" s="69"/>
      <c r="P8598" s="69"/>
      <c r="Q8598" s="69"/>
      <c r="R8598" s="69"/>
      <c r="S8598" s="69"/>
      <c r="T8598" s="69"/>
      <c r="U8598" s="69"/>
      <c r="V8598" s="72"/>
      <c r="W8598" s="71"/>
      <c r="X8598" s="71"/>
    </row>
    <row r="8599" spans="1:24" ht="15.75" thickBot="1">
      <c r="A8599" s="3">
        <v>0.85909999999999997</v>
      </c>
      <c r="B8599" s="17">
        <v>0.41784002720000002</v>
      </c>
      <c r="C8599" s="17">
        <v>0.34863211970000002</v>
      </c>
      <c r="D8599" s="17">
        <v>0.33368467699999999</v>
      </c>
      <c r="E8599" s="74">
        <v>0.30928781659999999</v>
      </c>
      <c r="F8599" s="74">
        <v>0.30961281839999999</v>
      </c>
      <c r="G8599" s="17">
        <v>0.33129829760000001</v>
      </c>
      <c r="J8599" s="74"/>
      <c r="K8599" s="73"/>
      <c r="L8599" s="73"/>
      <c r="M8599" s="73"/>
      <c r="N8599" s="73"/>
      <c r="O8599" s="69"/>
      <c r="P8599" s="69"/>
      <c r="Q8599" s="69"/>
      <c r="R8599" s="69"/>
      <c r="S8599" s="69"/>
      <c r="T8599" s="69"/>
      <c r="U8599" s="69"/>
      <c r="V8599" s="72"/>
      <c r="W8599" s="71"/>
      <c r="X8599" s="71"/>
    </row>
    <row r="8600" spans="1:24" ht="15.75" thickBot="1">
      <c r="A8600" s="3">
        <v>0.85919999999999996</v>
      </c>
      <c r="B8600" s="17">
        <v>0.41801373460000002</v>
      </c>
      <c r="C8600" s="17">
        <v>0.34880175769999999</v>
      </c>
      <c r="D8600" s="17">
        <v>0.3338534225</v>
      </c>
      <c r="E8600" s="74">
        <v>0.3094315882</v>
      </c>
      <c r="F8600" s="74">
        <v>0.30978002989999998</v>
      </c>
      <c r="G8600" s="17">
        <v>0.33144874990000001</v>
      </c>
      <c r="J8600" s="74"/>
      <c r="K8600" s="73"/>
      <c r="L8600" s="73"/>
      <c r="M8600" s="73"/>
      <c r="N8600" s="73"/>
      <c r="O8600" s="69"/>
      <c r="P8600" s="69"/>
      <c r="Q8600" s="69"/>
      <c r="R8600" s="69"/>
      <c r="S8600" s="69"/>
      <c r="T8600" s="69"/>
      <c r="U8600" s="69"/>
      <c r="V8600" s="72"/>
      <c r="W8600" s="71"/>
      <c r="X8600" s="71"/>
    </row>
    <row r="8601" spans="1:24" ht="15.75" thickBot="1">
      <c r="A8601" s="3">
        <v>0.85929999999999995</v>
      </c>
      <c r="B8601" s="17">
        <v>0.41818752570000001</v>
      </c>
      <c r="C8601" s="17">
        <v>0.3489714907</v>
      </c>
      <c r="D8601" s="17">
        <v>0.33402226559999998</v>
      </c>
      <c r="E8601" s="74">
        <v>0.30957544920000002</v>
      </c>
      <c r="F8601" s="74">
        <v>0.30994734309999999</v>
      </c>
      <c r="G8601" s="17">
        <v>0.3315992914</v>
      </c>
      <c r="J8601" s="74"/>
      <c r="K8601" s="73"/>
      <c r="L8601" s="73"/>
      <c r="M8601" s="73"/>
      <c r="N8601" s="73"/>
      <c r="O8601" s="69"/>
      <c r="P8601" s="69"/>
      <c r="Q8601" s="69"/>
      <c r="R8601" s="69"/>
      <c r="S8601" s="69"/>
      <c r="T8601" s="69"/>
      <c r="U8601" s="69"/>
      <c r="V8601" s="72"/>
      <c r="W8601" s="71"/>
      <c r="X8601" s="71"/>
    </row>
    <row r="8602" spans="1:24" ht="15.75" thickBot="1">
      <c r="A8602" s="3">
        <v>0.85940000000000005</v>
      </c>
      <c r="B8602" s="17">
        <v>0.4183614007</v>
      </c>
      <c r="C8602" s="17">
        <v>0.3491413189</v>
      </c>
      <c r="D8602" s="17">
        <v>0.33419120629999999</v>
      </c>
      <c r="E8602" s="74">
        <v>0.30971939980000002</v>
      </c>
      <c r="F8602" s="74">
        <v>0.31011475789999998</v>
      </c>
      <c r="G8602" s="17">
        <v>0.33174992219999999</v>
      </c>
      <c r="J8602" s="74"/>
      <c r="K8602" s="73"/>
      <c r="L8602" s="73"/>
      <c r="M8602" s="73"/>
      <c r="N8602" s="73"/>
      <c r="O8602" s="69"/>
      <c r="P8602" s="69"/>
      <c r="Q8602" s="69"/>
      <c r="R8602" s="69"/>
      <c r="S8602" s="69"/>
      <c r="T8602" s="69"/>
      <c r="U8602" s="69"/>
      <c r="V8602" s="72"/>
      <c r="W8602" s="71"/>
      <c r="X8602" s="71"/>
    </row>
    <row r="8603" spans="1:24" ht="15.75" thickBot="1">
      <c r="A8603" s="3">
        <v>0.85950000000000004</v>
      </c>
      <c r="B8603" s="17">
        <v>0.41853535959999999</v>
      </c>
      <c r="C8603" s="17">
        <v>0.34931124250000001</v>
      </c>
      <c r="D8603" s="17">
        <v>0.33436024489999999</v>
      </c>
      <c r="E8603" s="74">
        <v>0.30986343999999999</v>
      </c>
      <c r="F8603" s="74">
        <v>0.31028227450000001</v>
      </c>
      <c r="G8603" s="17">
        <v>0.3319006424</v>
      </c>
      <c r="J8603" s="74"/>
      <c r="K8603" s="73"/>
      <c r="L8603" s="73"/>
      <c r="M8603" s="73"/>
      <c r="N8603" s="73"/>
      <c r="O8603" s="69"/>
      <c r="P8603" s="69"/>
      <c r="Q8603" s="69"/>
      <c r="R8603" s="69"/>
      <c r="S8603" s="69"/>
      <c r="T8603" s="69"/>
      <c r="U8603" s="69"/>
      <c r="V8603" s="72"/>
      <c r="W8603" s="71"/>
      <c r="X8603" s="71"/>
    </row>
    <row r="8604" spans="1:24" ht="15.75" thickBot="1">
      <c r="A8604" s="3">
        <v>0.85960000000000003</v>
      </c>
      <c r="B8604" s="17">
        <v>0.4187094026</v>
      </c>
      <c r="C8604" s="17">
        <v>0.34948126140000002</v>
      </c>
      <c r="D8604" s="17">
        <v>0.33452938139999999</v>
      </c>
      <c r="E8604" s="74">
        <v>0.31000757020000003</v>
      </c>
      <c r="F8604" s="74">
        <v>0.31044989319999999</v>
      </c>
      <c r="G8604" s="17">
        <v>0.33205145219999999</v>
      </c>
      <c r="J8604" s="74"/>
      <c r="K8604" s="73"/>
      <c r="L8604" s="73"/>
      <c r="M8604" s="73"/>
      <c r="N8604" s="73"/>
      <c r="O8604" s="69"/>
      <c r="P8604" s="69"/>
      <c r="Q8604" s="69"/>
      <c r="R8604" s="69"/>
      <c r="S8604" s="69"/>
      <c r="T8604" s="69"/>
      <c r="U8604" s="69"/>
      <c r="V8604" s="72"/>
      <c r="W8604" s="71"/>
      <c r="X8604" s="71"/>
    </row>
    <row r="8605" spans="1:24" ht="15.75" thickBot="1">
      <c r="A8605" s="3">
        <v>0.85970000000000002</v>
      </c>
      <c r="B8605" s="17">
        <v>0.41888352979999999</v>
      </c>
      <c r="C8605" s="17">
        <v>0.34965137600000001</v>
      </c>
      <c r="D8605" s="17">
        <v>0.334698616</v>
      </c>
      <c r="E8605" s="74">
        <v>0.31015179030000001</v>
      </c>
      <c r="F8605" s="74">
        <v>0.31061761399999999</v>
      </c>
      <c r="G8605" s="17">
        <v>0.33220235170000001</v>
      </c>
      <c r="J8605" s="74"/>
      <c r="K8605" s="73"/>
      <c r="L8605" s="73"/>
      <c r="M8605" s="73"/>
      <c r="N8605" s="73"/>
      <c r="O8605" s="69"/>
      <c r="P8605" s="69"/>
      <c r="Q8605" s="69"/>
      <c r="R8605" s="69"/>
      <c r="S8605" s="69"/>
      <c r="T8605" s="69"/>
      <c r="U8605" s="69"/>
      <c r="V8605" s="72"/>
      <c r="W8605" s="71"/>
      <c r="X8605" s="71"/>
    </row>
    <row r="8606" spans="1:24" ht="15.75" thickBot="1">
      <c r="A8606" s="3">
        <v>0.85980000000000001</v>
      </c>
      <c r="B8606" s="17">
        <v>0.41905774130000001</v>
      </c>
      <c r="C8606" s="17">
        <v>0.34982158629999999</v>
      </c>
      <c r="D8606" s="17">
        <v>0.33486794879999998</v>
      </c>
      <c r="E8606" s="74">
        <v>0.3102961005</v>
      </c>
      <c r="F8606" s="74">
        <v>0.310785437</v>
      </c>
      <c r="G8606" s="17">
        <v>0.33235334100000002</v>
      </c>
      <c r="J8606" s="74"/>
      <c r="K8606" s="73"/>
      <c r="L8606" s="73"/>
      <c r="M8606" s="73"/>
      <c r="N8606" s="73"/>
      <c r="O8606" s="69"/>
      <c r="P8606" s="69"/>
      <c r="Q8606" s="69"/>
      <c r="R8606" s="69"/>
      <c r="S8606" s="69"/>
      <c r="T8606" s="69"/>
      <c r="U8606" s="69"/>
      <c r="V8606" s="72"/>
      <c r="W8606" s="71"/>
      <c r="X8606" s="71"/>
    </row>
    <row r="8607" spans="1:24" ht="15.75" thickBot="1">
      <c r="A8607" s="3">
        <v>0.8599</v>
      </c>
      <c r="B8607" s="17">
        <v>0.41923203720000002</v>
      </c>
      <c r="C8607" s="17">
        <v>0.34999189250000001</v>
      </c>
      <c r="D8607" s="17">
        <v>0.33503737989999999</v>
      </c>
      <c r="E8607" s="74">
        <v>0.31044050099999998</v>
      </c>
      <c r="F8607" s="74">
        <v>0.3109533625</v>
      </c>
      <c r="G8607" s="17">
        <v>0.33250442029999999</v>
      </c>
      <c r="J8607" s="74"/>
      <c r="K8607" s="73"/>
      <c r="L8607" s="73"/>
      <c r="M8607" s="73"/>
      <c r="N8607" s="73"/>
      <c r="O8607" s="69"/>
      <c r="P8607" s="69"/>
      <c r="Q8607" s="69"/>
      <c r="R8607" s="69"/>
      <c r="S8607" s="69"/>
      <c r="T8607" s="69"/>
      <c r="U8607" s="69"/>
      <c r="V8607" s="72"/>
      <c r="W8607" s="71"/>
      <c r="X8607" s="71"/>
    </row>
    <row r="8608" spans="1:24" ht="15.75" thickBot="1">
      <c r="A8608" s="3">
        <v>0.86</v>
      </c>
      <c r="B8608" s="17">
        <v>0.41940641769999998</v>
      </c>
      <c r="C8608" s="17">
        <v>0.35016229459999998</v>
      </c>
      <c r="D8608" s="17">
        <v>0.33520690959999999</v>
      </c>
      <c r="E8608" s="74">
        <v>0.31058499179999999</v>
      </c>
      <c r="F8608" s="74">
        <v>0.31112139049999998</v>
      </c>
      <c r="G8608" s="17">
        <v>0.33265558979999998</v>
      </c>
      <c r="J8608" s="74"/>
      <c r="K8608" s="73"/>
      <c r="L8608" s="73"/>
      <c r="M8608" s="73"/>
      <c r="N8608" s="73"/>
      <c r="O8608" s="69"/>
      <c r="P8608" s="69"/>
      <c r="Q8608" s="69"/>
      <c r="R8608" s="69"/>
      <c r="S8608" s="69"/>
      <c r="T8608" s="69"/>
      <c r="U8608" s="69"/>
      <c r="V8608" s="72"/>
      <c r="W8608" s="71"/>
      <c r="X8608" s="71"/>
    </row>
    <row r="8609" spans="1:24" ht="15.75" thickBot="1">
      <c r="A8609" s="3">
        <v>0.86009999999999998</v>
      </c>
      <c r="B8609" s="17">
        <v>0.4195808828</v>
      </c>
      <c r="C8609" s="17">
        <v>0.35033279290000002</v>
      </c>
      <c r="D8609" s="17">
        <v>0.33537653789999999</v>
      </c>
      <c r="E8609" s="74">
        <v>0.3107295732</v>
      </c>
      <c r="F8609" s="74">
        <v>0.31128952129999998</v>
      </c>
      <c r="G8609" s="17">
        <v>0.33280684939999999</v>
      </c>
      <c r="J8609" s="74"/>
      <c r="K8609" s="73"/>
      <c r="L8609" s="73"/>
      <c r="M8609" s="73"/>
      <c r="N8609" s="73"/>
      <c r="O8609" s="69"/>
      <c r="P8609" s="69"/>
      <c r="Q8609" s="69"/>
      <c r="R8609" s="69"/>
      <c r="S8609" s="69"/>
      <c r="T8609" s="69"/>
      <c r="U8609" s="69"/>
      <c r="V8609" s="72"/>
      <c r="W8609" s="71"/>
      <c r="X8609" s="71"/>
    </row>
    <row r="8610" spans="1:24" ht="15.75" thickBot="1">
      <c r="A8610" s="3">
        <v>0.86019999999999996</v>
      </c>
      <c r="B8610" s="17">
        <v>0.41975543269999999</v>
      </c>
      <c r="C8610" s="17">
        <v>0.35050338749999999</v>
      </c>
      <c r="D8610" s="17">
        <v>0.33554626500000001</v>
      </c>
      <c r="E8610" s="74">
        <v>0.31087424530000002</v>
      </c>
      <c r="F8610" s="74">
        <v>0.31145775489999999</v>
      </c>
      <c r="G8610" s="17">
        <v>0.3329581995</v>
      </c>
      <c r="J8610" s="74"/>
      <c r="K8610" s="73"/>
      <c r="L8610" s="73"/>
      <c r="M8610" s="73"/>
      <c r="N8610" s="73"/>
      <c r="O8610" s="69"/>
      <c r="P8610" s="69"/>
      <c r="Q8610" s="69"/>
      <c r="R8610" s="69"/>
      <c r="S8610" s="69"/>
      <c r="T8610" s="69"/>
      <c r="U8610" s="69"/>
      <c r="V8610" s="72"/>
      <c r="W8610" s="71"/>
      <c r="X8610" s="71"/>
    </row>
    <row r="8611" spans="1:24" ht="15.75" thickBot="1">
      <c r="A8611" s="3">
        <v>0.86029999999999995</v>
      </c>
      <c r="B8611" s="17">
        <v>0.4199300675</v>
      </c>
      <c r="C8611" s="17">
        <v>0.35067407839999998</v>
      </c>
      <c r="D8611" s="17">
        <v>0.33571609099999999</v>
      </c>
      <c r="E8611" s="74">
        <v>0.31101900809999999</v>
      </c>
      <c r="F8611" s="74">
        <v>0.31162609149999998</v>
      </c>
      <c r="G8611" s="17">
        <v>0.33310964009999999</v>
      </c>
      <c r="J8611" s="74"/>
      <c r="K8611" s="73"/>
      <c r="L8611" s="73"/>
      <c r="M8611" s="73"/>
      <c r="N8611" s="73"/>
      <c r="O8611" s="69"/>
      <c r="P8611" s="69"/>
      <c r="Q8611" s="69"/>
      <c r="R8611" s="69"/>
      <c r="S8611" s="69"/>
      <c r="T8611" s="69"/>
      <c r="U8611" s="69"/>
      <c r="V8611" s="72"/>
      <c r="W8611" s="71"/>
      <c r="X8611" s="71"/>
    </row>
    <row r="8612" spans="1:24" ht="15.75" thickBot="1">
      <c r="A8612" s="3">
        <v>0.86040000000000005</v>
      </c>
      <c r="B8612" s="17">
        <v>0.42010478740000001</v>
      </c>
      <c r="C8612" s="17">
        <v>0.35084486590000002</v>
      </c>
      <c r="D8612" s="17">
        <v>0.33588601610000002</v>
      </c>
      <c r="E8612" s="74">
        <v>0.31116386190000001</v>
      </c>
      <c r="F8612" s="74">
        <v>0.31179453130000001</v>
      </c>
      <c r="G8612" s="17">
        <v>0.33326117129999999</v>
      </c>
      <c r="J8612" s="74"/>
      <c r="K8612" s="73"/>
      <c r="L8612" s="73"/>
      <c r="M8612" s="73"/>
      <c r="N8612" s="73"/>
      <c r="O8612" s="69"/>
      <c r="P8612" s="69"/>
      <c r="Q8612" s="69"/>
      <c r="R8612" s="69"/>
      <c r="S8612" s="69"/>
      <c r="T8612" s="69"/>
      <c r="U8612" s="69"/>
      <c r="V8612" s="72"/>
      <c r="W8612" s="71"/>
      <c r="X8612" s="71"/>
    </row>
    <row r="8613" spans="1:24" ht="15.75" thickBot="1">
      <c r="A8613" s="3">
        <v>0.86050000000000004</v>
      </c>
      <c r="B8613" s="17">
        <v>0.4202795923</v>
      </c>
      <c r="C8613" s="17">
        <v>0.35101575010000002</v>
      </c>
      <c r="D8613" s="17">
        <v>0.33605604030000003</v>
      </c>
      <c r="E8613" s="74">
        <v>0.3113088068</v>
      </c>
      <c r="F8613" s="74">
        <v>0.31196307439999998</v>
      </c>
      <c r="G8613" s="17">
        <v>0.33341279330000001</v>
      </c>
      <c r="J8613" s="74"/>
      <c r="K8613" s="73"/>
      <c r="L8613" s="73"/>
      <c r="M8613" s="73"/>
      <c r="N8613" s="73"/>
      <c r="O8613" s="69"/>
      <c r="P8613" s="69"/>
      <c r="Q8613" s="69"/>
      <c r="R8613" s="69"/>
      <c r="S8613" s="69"/>
      <c r="T8613" s="69"/>
      <c r="U8613" s="69"/>
      <c r="V8613" s="72"/>
      <c r="W8613" s="71"/>
      <c r="X8613" s="71"/>
    </row>
    <row r="8614" spans="1:24" ht="15.75" thickBot="1">
      <c r="A8614" s="3">
        <v>0.86060000000000003</v>
      </c>
      <c r="B8614" s="17">
        <v>0.4204544825</v>
      </c>
      <c r="C8614" s="17">
        <v>0.35118673109999998</v>
      </c>
      <c r="D8614" s="17">
        <v>0.33622616389999999</v>
      </c>
      <c r="E8614" s="74">
        <v>0.3114538429</v>
      </c>
      <c r="F8614" s="74">
        <v>0.31213172090000002</v>
      </c>
      <c r="G8614" s="17">
        <v>0.3335645062</v>
      </c>
      <c r="J8614" s="74"/>
      <c r="K8614" s="73"/>
      <c r="L8614" s="73"/>
      <c r="M8614" s="73"/>
      <c r="N8614" s="73"/>
      <c r="O8614" s="69"/>
      <c r="P8614" s="69"/>
      <c r="Q8614" s="69"/>
      <c r="R8614" s="69"/>
      <c r="S8614" s="69"/>
      <c r="T8614" s="69"/>
      <c r="U8614" s="69"/>
      <c r="V8614" s="72"/>
      <c r="W8614" s="71"/>
      <c r="X8614" s="71"/>
    </row>
    <row r="8615" spans="1:24" ht="15.75" thickBot="1">
      <c r="A8615" s="3">
        <v>0.86070000000000002</v>
      </c>
      <c r="B8615" s="17">
        <v>0.42062945800000001</v>
      </c>
      <c r="C8615" s="17">
        <v>0.35135780900000002</v>
      </c>
      <c r="D8615" s="17">
        <v>0.33639638700000002</v>
      </c>
      <c r="E8615" s="74">
        <v>0.31159897040000001</v>
      </c>
      <c r="F8615" s="74">
        <v>0.31230047100000002</v>
      </c>
      <c r="G8615" s="17">
        <v>0.33371631019999998</v>
      </c>
      <c r="J8615" s="74"/>
      <c r="K8615" s="73"/>
      <c r="L8615" s="73"/>
      <c r="M8615" s="73"/>
      <c r="N8615" s="73"/>
      <c r="O8615" s="69"/>
      <c r="P8615" s="69"/>
      <c r="Q8615" s="69"/>
      <c r="R8615" s="69"/>
      <c r="S8615" s="69"/>
      <c r="T8615" s="69"/>
      <c r="U8615" s="69"/>
      <c r="V8615" s="72"/>
      <c r="W8615" s="71"/>
      <c r="X8615" s="71"/>
    </row>
    <row r="8616" spans="1:24" ht="15.75" thickBot="1">
      <c r="A8616" s="3">
        <v>0.86080000000000001</v>
      </c>
      <c r="B8616" s="17">
        <v>0.4208045191</v>
      </c>
      <c r="C8616" s="17">
        <v>0.35152898399999999</v>
      </c>
      <c r="D8616" s="17">
        <v>0.33656670979999997</v>
      </c>
      <c r="E8616" s="74">
        <v>0.31174418929999997</v>
      </c>
      <c r="F8616" s="74">
        <v>0.31246932490000001</v>
      </c>
      <c r="G8616" s="17">
        <v>0.33386820540000001</v>
      </c>
      <c r="J8616" s="74"/>
      <c r="K8616" s="73"/>
      <c r="L8616" s="73"/>
      <c r="M8616" s="73"/>
      <c r="N8616" s="73"/>
      <c r="O8616" s="69"/>
      <c r="P8616" s="69"/>
      <c r="Q8616" s="69"/>
      <c r="R8616" s="69"/>
      <c r="S8616" s="69"/>
      <c r="T8616" s="69"/>
      <c r="U8616" s="69"/>
      <c r="V8616" s="72"/>
      <c r="W8616" s="71"/>
      <c r="X8616" s="71"/>
    </row>
    <row r="8617" spans="1:24" ht="15.75" thickBot="1">
      <c r="A8617" s="3">
        <v>0.8609</v>
      </c>
      <c r="B8617" s="17">
        <v>0.42097966580000001</v>
      </c>
      <c r="C8617" s="17">
        <v>0.35170025630000001</v>
      </c>
      <c r="D8617" s="17">
        <v>0.33673713220000001</v>
      </c>
      <c r="E8617" s="74">
        <v>0.31188949989999998</v>
      </c>
      <c r="F8617" s="74">
        <v>0.31263828259999998</v>
      </c>
      <c r="G8617" s="17">
        <v>0.33402019189999999</v>
      </c>
      <c r="J8617" s="74"/>
      <c r="K8617" s="73"/>
      <c r="L8617" s="73"/>
      <c r="M8617" s="73"/>
      <c r="N8617" s="73"/>
      <c r="O8617" s="69"/>
      <c r="P8617" s="69"/>
      <c r="Q8617" s="69"/>
      <c r="R8617" s="69"/>
      <c r="S8617" s="69"/>
      <c r="T8617" s="69"/>
      <c r="U8617" s="69"/>
      <c r="V8617" s="72"/>
      <c r="W8617" s="71"/>
      <c r="X8617" s="71"/>
    </row>
    <row r="8618" spans="1:24" ht="15.75" thickBot="1">
      <c r="A8618" s="3">
        <v>0.86099999999999999</v>
      </c>
      <c r="B8618" s="17">
        <v>0.42115489810000001</v>
      </c>
      <c r="C8618" s="17">
        <v>0.35187162589999998</v>
      </c>
      <c r="D8618" s="17">
        <v>0.33690765459999999</v>
      </c>
      <c r="E8618" s="74">
        <v>0.31203490230000003</v>
      </c>
      <c r="F8618" s="74">
        <v>0.31280734440000002</v>
      </c>
      <c r="G8618" s="17">
        <v>0.33417226989999999</v>
      </c>
      <c r="J8618" s="74"/>
      <c r="K8618" s="73"/>
      <c r="L8618" s="73"/>
      <c r="M8618" s="73"/>
      <c r="N8618" s="73"/>
      <c r="O8618" s="69"/>
      <c r="P8618" s="69"/>
      <c r="Q8618" s="69"/>
      <c r="R8618" s="69"/>
      <c r="S8618" s="69"/>
      <c r="T8618" s="69"/>
      <c r="U8618" s="69"/>
      <c r="V8618" s="72"/>
      <c r="W8618" s="71"/>
      <c r="X8618" s="71"/>
    </row>
    <row r="8619" spans="1:24" ht="15.75" thickBot="1">
      <c r="A8619" s="3">
        <v>0.86109999999999998</v>
      </c>
      <c r="B8619" s="17">
        <v>0.42133021640000001</v>
      </c>
      <c r="C8619" s="17">
        <v>0.35204309299999997</v>
      </c>
      <c r="D8619" s="17">
        <v>0.33707827709999999</v>
      </c>
      <c r="E8619" s="74">
        <v>0.31218039660000002</v>
      </c>
      <c r="F8619" s="74">
        <v>0.31297651040000002</v>
      </c>
      <c r="G8619" s="17">
        <v>0.33432443960000002</v>
      </c>
      <c r="J8619" s="74"/>
      <c r="K8619" s="73"/>
      <c r="L8619" s="73"/>
      <c r="M8619" s="73"/>
      <c r="N8619" s="73"/>
      <c r="O8619" s="69"/>
      <c r="P8619" s="69"/>
      <c r="Q8619" s="69"/>
      <c r="R8619" s="69"/>
      <c r="S8619" s="69"/>
      <c r="T8619" s="69"/>
      <c r="U8619" s="69"/>
      <c r="V8619" s="72"/>
      <c r="W8619" s="71"/>
      <c r="X8619" s="71"/>
    </row>
    <row r="8620" spans="1:24" ht="15.75" thickBot="1">
      <c r="A8620" s="3">
        <v>0.86119999999999997</v>
      </c>
      <c r="B8620" s="17">
        <v>0.42150562060000002</v>
      </c>
      <c r="C8620" s="17">
        <v>0.35221465769999999</v>
      </c>
      <c r="D8620" s="17">
        <v>0.3372489997</v>
      </c>
      <c r="E8620" s="74">
        <v>0.31232598299999997</v>
      </c>
      <c r="F8620" s="74">
        <v>0.31314578069999999</v>
      </c>
      <c r="G8620" s="17">
        <v>0.33447670089999998</v>
      </c>
      <c r="J8620" s="74"/>
      <c r="K8620" s="73"/>
      <c r="L8620" s="73"/>
      <c r="M8620" s="73"/>
      <c r="N8620" s="73"/>
      <c r="O8620" s="69"/>
      <c r="P8620" s="69"/>
      <c r="Q8620" s="69"/>
      <c r="R8620" s="69"/>
      <c r="S8620" s="69"/>
      <c r="T8620" s="69"/>
      <c r="U8620" s="69"/>
      <c r="V8620" s="72"/>
      <c r="W8620" s="71"/>
      <c r="X8620" s="71"/>
    </row>
    <row r="8621" spans="1:24" ht="15.75" thickBot="1">
      <c r="A8621" s="3">
        <v>0.86129999999999995</v>
      </c>
      <c r="B8621" s="17">
        <v>0.42168111079999998</v>
      </c>
      <c r="C8621" s="17">
        <v>0.3523863203</v>
      </c>
      <c r="D8621" s="17">
        <v>0.33741982269999998</v>
      </c>
      <c r="E8621" s="74">
        <v>0.31247166160000001</v>
      </c>
      <c r="F8621" s="74">
        <v>0.3133151555</v>
      </c>
      <c r="G8621" s="17">
        <v>0.3346290542</v>
      </c>
      <c r="J8621" s="74"/>
      <c r="K8621" s="73"/>
      <c r="L8621" s="73"/>
      <c r="M8621" s="73"/>
      <c r="N8621" s="73"/>
      <c r="O8621" s="69"/>
      <c r="P8621" s="69"/>
      <c r="Q8621" s="69"/>
      <c r="R8621" s="69"/>
      <c r="S8621" s="69"/>
      <c r="T8621" s="69"/>
      <c r="U8621" s="69"/>
      <c r="V8621" s="72"/>
      <c r="W8621" s="71"/>
      <c r="X8621" s="71"/>
    </row>
    <row r="8622" spans="1:24" ht="15.75" thickBot="1">
      <c r="A8622" s="3">
        <v>0.86140000000000005</v>
      </c>
      <c r="B8622" s="17">
        <v>0.42185668729999998</v>
      </c>
      <c r="C8622" s="17">
        <v>0.3525580807</v>
      </c>
      <c r="D8622" s="17">
        <v>0.33759074620000001</v>
      </c>
      <c r="E8622" s="74">
        <v>0.31261743250000001</v>
      </c>
      <c r="F8622" s="74">
        <v>0.31348463500000001</v>
      </c>
      <c r="G8622" s="17">
        <v>0.33478149940000002</v>
      </c>
      <c r="J8622" s="74"/>
      <c r="K8622" s="73"/>
      <c r="L8622" s="73"/>
      <c r="M8622" s="73"/>
      <c r="N8622" s="73"/>
      <c r="O8622" s="69"/>
      <c r="P8622" s="69"/>
      <c r="Q8622" s="69"/>
      <c r="R8622" s="69"/>
      <c r="S8622" s="69"/>
      <c r="T8622" s="69"/>
      <c r="U8622" s="69"/>
      <c r="V8622" s="72"/>
      <c r="W8622" s="71"/>
      <c r="X8622" s="71"/>
    </row>
    <row r="8623" spans="1:24" ht="15.75" thickBot="1">
      <c r="A8623" s="3">
        <v>0.86150000000000004</v>
      </c>
      <c r="B8623" s="17">
        <v>0.42203235010000001</v>
      </c>
      <c r="C8623" s="17">
        <v>0.35272993920000001</v>
      </c>
      <c r="D8623" s="17">
        <v>0.33776177029999999</v>
      </c>
      <c r="E8623" s="74">
        <v>0.31276329600000002</v>
      </c>
      <c r="F8623" s="74">
        <v>0.31365421919999997</v>
      </c>
      <c r="G8623" s="17">
        <v>0.33493403690000001</v>
      </c>
      <c r="J8623" s="74"/>
      <c r="K8623" s="73"/>
      <c r="L8623" s="73"/>
      <c r="M8623" s="73"/>
      <c r="N8623" s="73"/>
      <c r="O8623" s="69"/>
      <c r="P8623" s="69"/>
      <c r="Q8623" s="69"/>
      <c r="R8623" s="69"/>
      <c r="S8623" s="69"/>
      <c r="T8623" s="69"/>
      <c r="U8623" s="69"/>
      <c r="V8623" s="72"/>
      <c r="W8623" s="71"/>
      <c r="X8623" s="71"/>
    </row>
    <row r="8624" spans="1:24" ht="15.75" thickBot="1">
      <c r="A8624" s="3">
        <v>0.86160000000000003</v>
      </c>
      <c r="B8624" s="17">
        <v>0.42220809939999998</v>
      </c>
      <c r="C8624" s="17">
        <v>0.35290189589999998</v>
      </c>
      <c r="D8624" s="17">
        <v>0.33793289510000002</v>
      </c>
      <c r="E8624" s="74">
        <v>0.31290925200000003</v>
      </c>
      <c r="F8624" s="74">
        <v>0.31382390840000002</v>
      </c>
      <c r="G8624" s="17">
        <v>0.33508666660000003</v>
      </c>
      <c r="J8624" s="74"/>
      <c r="K8624" s="73"/>
      <c r="L8624" s="73"/>
      <c r="M8624" s="73"/>
      <c r="N8624" s="73"/>
      <c r="O8624" s="69"/>
      <c r="P8624" s="69"/>
      <c r="Q8624" s="69"/>
      <c r="R8624" s="69"/>
      <c r="S8624" s="69"/>
      <c r="T8624" s="69"/>
      <c r="U8624" s="69"/>
      <c r="V8624" s="72"/>
      <c r="W8624" s="71"/>
      <c r="X8624" s="71"/>
    </row>
    <row r="8625" spans="1:24" ht="15.75" thickBot="1">
      <c r="A8625" s="3">
        <v>0.86170000000000002</v>
      </c>
      <c r="B8625" s="17">
        <v>0.4223839352</v>
      </c>
      <c r="C8625" s="17">
        <v>0.35307395089999999</v>
      </c>
      <c r="D8625" s="17">
        <v>0.33810412090000003</v>
      </c>
      <c r="E8625" s="74">
        <v>0.31305530079999999</v>
      </c>
      <c r="F8625" s="74">
        <v>0.31399370259999998</v>
      </c>
      <c r="G8625" s="17">
        <v>0.33523938879999998</v>
      </c>
      <c r="J8625" s="74"/>
      <c r="K8625" s="73"/>
      <c r="L8625" s="73"/>
      <c r="M8625" s="73"/>
      <c r="N8625" s="73"/>
      <c r="O8625" s="69"/>
      <c r="P8625" s="69"/>
      <c r="Q8625" s="69"/>
      <c r="R8625" s="69"/>
      <c r="S8625" s="69"/>
      <c r="T8625" s="69"/>
      <c r="U8625" s="69"/>
      <c r="V8625" s="72"/>
      <c r="W8625" s="71"/>
      <c r="X8625" s="71"/>
    </row>
    <row r="8626" spans="1:24" ht="15.75" thickBot="1">
      <c r="A8626" s="3">
        <v>0.86180000000000001</v>
      </c>
      <c r="B8626" s="17">
        <v>0.42255985769999999</v>
      </c>
      <c r="C8626" s="17">
        <v>0.35324610439999998</v>
      </c>
      <c r="D8626" s="17">
        <v>0.33827544770000001</v>
      </c>
      <c r="E8626" s="74">
        <v>0.31320144259999999</v>
      </c>
      <c r="F8626" s="74">
        <v>0.3141636022</v>
      </c>
      <c r="G8626" s="17">
        <v>0.33539220359999999</v>
      </c>
      <c r="J8626" s="74"/>
      <c r="K8626" s="73"/>
      <c r="L8626" s="73"/>
      <c r="M8626" s="73"/>
      <c r="N8626" s="73"/>
      <c r="O8626" s="69"/>
      <c r="P8626" s="69"/>
      <c r="Q8626" s="69"/>
      <c r="R8626" s="69"/>
      <c r="S8626" s="69"/>
      <c r="T8626" s="69"/>
      <c r="U8626" s="69"/>
      <c r="V8626" s="72"/>
      <c r="W8626" s="71"/>
      <c r="X8626" s="71"/>
    </row>
    <row r="8627" spans="1:24" ht="15.75" thickBot="1">
      <c r="A8627" s="3">
        <v>0.8619</v>
      </c>
      <c r="B8627" s="17">
        <v>0.4227358671</v>
      </c>
      <c r="C8627" s="17">
        <v>0.35341835659999998</v>
      </c>
      <c r="D8627" s="17">
        <v>0.33844687569999998</v>
      </c>
      <c r="E8627" s="74">
        <v>0.31334767740000002</v>
      </c>
      <c r="F8627" s="74">
        <v>0.31433360710000002</v>
      </c>
      <c r="G8627" s="17">
        <v>0.33554511100000001</v>
      </c>
      <c r="J8627" s="74"/>
      <c r="K8627" s="73"/>
      <c r="L8627" s="73"/>
      <c r="M8627" s="73"/>
      <c r="N8627" s="73"/>
      <c r="O8627" s="69"/>
      <c r="P8627" s="69"/>
      <c r="Q8627" s="69"/>
      <c r="R8627" s="69"/>
      <c r="S8627" s="69"/>
      <c r="T8627" s="69"/>
      <c r="U8627" s="69"/>
      <c r="V8627" s="72"/>
      <c r="W8627" s="71"/>
      <c r="X8627" s="71"/>
    </row>
    <row r="8628" spans="1:24" ht="15.75" thickBot="1">
      <c r="A8628" s="3">
        <v>0.86199999999999999</v>
      </c>
      <c r="B8628" s="17">
        <v>0.42291196330000003</v>
      </c>
      <c r="C8628" s="17">
        <v>0.35359070749999999</v>
      </c>
      <c r="D8628" s="17">
        <v>0.33861840510000002</v>
      </c>
      <c r="E8628" s="74">
        <v>0.3134940054</v>
      </c>
      <c r="F8628" s="74">
        <v>0.3145037175</v>
      </c>
      <c r="G8628" s="17">
        <v>0.3356981114</v>
      </c>
      <c r="J8628" s="74"/>
      <c r="K8628" s="73"/>
      <c r="L8628" s="73"/>
      <c r="M8628" s="73"/>
      <c r="N8628" s="73"/>
      <c r="O8628" s="69"/>
      <c r="P8628" s="69"/>
      <c r="Q8628" s="69"/>
      <c r="R8628" s="69"/>
      <c r="S8628" s="69"/>
      <c r="T8628" s="69"/>
      <c r="U8628" s="69"/>
      <c r="V8628" s="72"/>
      <c r="W8628" s="71"/>
      <c r="X8628" s="71"/>
    </row>
    <row r="8629" spans="1:24" ht="15.75" thickBot="1">
      <c r="A8629" s="3">
        <v>0.86209999999999998</v>
      </c>
      <c r="B8629" s="17">
        <v>0.42308814659999999</v>
      </c>
      <c r="C8629" s="17">
        <v>0.35376315730000002</v>
      </c>
      <c r="D8629" s="17">
        <v>0.33879003600000002</v>
      </c>
      <c r="E8629" s="74">
        <v>0.31364042679999998</v>
      </c>
      <c r="F8629" s="74">
        <v>0.31467393370000002</v>
      </c>
      <c r="G8629" s="17">
        <v>0.33585120480000002</v>
      </c>
      <c r="J8629" s="74"/>
      <c r="K8629" s="73"/>
      <c r="L8629" s="73"/>
      <c r="M8629" s="73"/>
      <c r="N8629" s="73"/>
      <c r="O8629" s="69"/>
      <c r="P8629" s="69"/>
      <c r="Q8629" s="69"/>
      <c r="R8629" s="69"/>
      <c r="S8629" s="69"/>
      <c r="T8629" s="69"/>
      <c r="U8629" s="69"/>
      <c r="V8629" s="72"/>
      <c r="W8629" s="71"/>
      <c r="X8629" s="71"/>
    </row>
    <row r="8630" spans="1:24" ht="15.75" thickBot="1">
      <c r="A8630" s="3">
        <v>0.86219999999999997</v>
      </c>
      <c r="B8630" s="17">
        <v>0.42326441710000001</v>
      </c>
      <c r="C8630" s="17">
        <v>0.35393570610000002</v>
      </c>
      <c r="D8630" s="17">
        <v>0.33896176849999998</v>
      </c>
      <c r="E8630" s="74">
        <v>0.31378694159999998</v>
      </c>
      <c r="F8630" s="74">
        <v>0.31484425570000002</v>
      </c>
      <c r="G8630" s="17">
        <v>0.33600439129999998</v>
      </c>
      <c r="J8630" s="74"/>
      <c r="K8630" s="73"/>
      <c r="L8630" s="73"/>
      <c r="M8630" s="73"/>
      <c r="N8630" s="73"/>
      <c r="O8630" s="69"/>
      <c r="P8630" s="69"/>
      <c r="Q8630" s="69"/>
      <c r="R8630" s="69"/>
      <c r="S8630" s="69"/>
      <c r="T8630" s="69"/>
      <c r="U8630" s="69"/>
      <c r="V8630" s="72"/>
      <c r="W8630" s="71"/>
      <c r="X8630" s="71"/>
    </row>
    <row r="8631" spans="1:24" ht="15.75" thickBot="1">
      <c r="A8631" s="3">
        <v>0.86229999999999996</v>
      </c>
      <c r="B8631" s="17">
        <v>0.42344077489999998</v>
      </c>
      <c r="C8631" s="17">
        <v>0.35410835410000002</v>
      </c>
      <c r="D8631" s="17">
        <v>0.33913360279999999</v>
      </c>
      <c r="E8631" s="74">
        <v>0.31393355010000001</v>
      </c>
      <c r="F8631" s="74">
        <v>0.31501468370000002</v>
      </c>
      <c r="G8631" s="17">
        <v>0.3361576711</v>
      </c>
      <c r="J8631" s="74"/>
      <c r="K8631" s="73"/>
      <c r="L8631" s="73"/>
      <c r="M8631" s="73"/>
      <c r="N8631" s="73"/>
      <c r="O8631" s="69"/>
      <c r="P8631" s="69"/>
      <c r="Q8631" s="69"/>
      <c r="R8631" s="69"/>
      <c r="S8631" s="69"/>
      <c r="T8631" s="69"/>
      <c r="U8631" s="69"/>
      <c r="V8631" s="72"/>
      <c r="W8631" s="71"/>
      <c r="X8631" s="71"/>
    </row>
    <row r="8632" spans="1:24" ht="15.75" thickBot="1">
      <c r="A8632" s="3">
        <v>0.86240000000000006</v>
      </c>
      <c r="B8632" s="17">
        <v>0.42361722019999998</v>
      </c>
      <c r="C8632" s="17">
        <v>0.35428110140000002</v>
      </c>
      <c r="D8632" s="17">
        <v>0.33930553899999999</v>
      </c>
      <c r="E8632" s="74">
        <v>0.31408025239999998</v>
      </c>
      <c r="F8632" s="74">
        <v>0.31518521779999997</v>
      </c>
      <c r="G8632" s="17">
        <v>0.33631104429999997</v>
      </c>
      <c r="J8632" s="74"/>
      <c r="K8632" s="73"/>
      <c r="L8632" s="73"/>
      <c r="M8632" s="73"/>
      <c r="N8632" s="73"/>
      <c r="O8632" s="69"/>
      <c r="P8632" s="69"/>
      <c r="Q8632" s="69"/>
      <c r="R8632" s="69"/>
      <c r="S8632" s="69"/>
      <c r="T8632" s="69"/>
      <c r="U8632" s="69"/>
      <c r="V8632" s="72"/>
      <c r="W8632" s="71"/>
      <c r="X8632" s="71"/>
    </row>
    <row r="8633" spans="1:24" ht="15.75" thickBot="1">
      <c r="A8633" s="3">
        <v>0.86250000000000004</v>
      </c>
      <c r="B8633" s="17">
        <v>0.42379375289999999</v>
      </c>
      <c r="C8633" s="17">
        <v>0.35445394829999999</v>
      </c>
      <c r="D8633" s="17">
        <v>0.3394775773</v>
      </c>
      <c r="E8633" s="74">
        <v>0.3142270486</v>
      </c>
      <c r="F8633" s="74">
        <v>0.31535585830000001</v>
      </c>
      <c r="G8633" s="17">
        <v>0.33646451109999997</v>
      </c>
      <c r="J8633" s="74"/>
      <c r="K8633" s="73"/>
      <c r="L8633" s="73"/>
      <c r="M8633" s="73"/>
      <c r="N8633" s="73"/>
      <c r="O8633" s="69"/>
      <c r="P8633" s="69"/>
      <c r="Q8633" s="69"/>
      <c r="R8633" s="69"/>
      <c r="S8633" s="69"/>
      <c r="T8633" s="69"/>
      <c r="U8633" s="69"/>
      <c r="V8633" s="72"/>
      <c r="W8633" s="71"/>
      <c r="X8633" s="71"/>
    </row>
    <row r="8634" spans="1:24" ht="15.75" thickBot="1">
      <c r="A8634" s="3">
        <v>0.86260000000000003</v>
      </c>
      <c r="B8634" s="17">
        <v>0.42397037339999999</v>
      </c>
      <c r="C8634" s="17">
        <v>0.35462689469999997</v>
      </c>
      <c r="D8634" s="17">
        <v>0.33964971779999997</v>
      </c>
      <c r="E8634" s="74">
        <v>0.31437393889999998</v>
      </c>
      <c r="F8634" s="74">
        <v>0.31552660519999998</v>
      </c>
      <c r="G8634" s="17">
        <v>0.33661807160000001</v>
      </c>
      <c r="J8634" s="74"/>
      <c r="K8634" s="73"/>
      <c r="L8634" s="73"/>
      <c r="M8634" s="73"/>
      <c r="N8634" s="73"/>
      <c r="O8634" s="69"/>
      <c r="P8634" s="69"/>
      <c r="Q8634" s="69"/>
      <c r="R8634" s="69"/>
      <c r="S8634" s="69"/>
      <c r="T8634" s="69"/>
      <c r="U8634" s="69"/>
      <c r="V8634" s="72"/>
      <c r="W8634" s="71"/>
      <c r="X8634" s="71"/>
    </row>
    <row r="8635" spans="1:24" ht="15.75" thickBot="1">
      <c r="A8635" s="3">
        <v>0.86270000000000002</v>
      </c>
      <c r="B8635" s="17">
        <v>0.42414708159999998</v>
      </c>
      <c r="C8635" s="17">
        <v>0.3547999409</v>
      </c>
      <c r="D8635" s="17">
        <v>0.33982196069999998</v>
      </c>
      <c r="E8635" s="74">
        <v>0.31452092339999999</v>
      </c>
      <c r="F8635" s="74">
        <v>0.3156974588</v>
      </c>
      <c r="G8635" s="17">
        <v>0.33677172589999999</v>
      </c>
      <c r="J8635" s="74"/>
      <c r="K8635" s="73"/>
      <c r="L8635" s="73"/>
      <c r="M8635" s="73"/>
      <c r="N8635" s="73"/>
      <c r="O8635" s="69"/>
      <c r="P8635" s="69"/>
      <c r="Q8635" s="69"/>
      <c r="R8635" s="69"/>
      <c r="S8635" s="69"/>
      <c r="T8635" s="69"/>
      <c r="U8635" s="69"/>
      <c r="V8635" s="72"/>
      <c r="W8635" s="71"/>
      <c r="X8635" s="71"/>
    </row>
    <row r="8636" spans="1:24" ht="15.75" thickBot="1">
      <c r="A8636" s="3">
        <v>0.86280000000000001</v>
      </c>
      <c r="B8636" s="17">
        <v>0.42432387780000003</v>
      </c>
      <c r="C8636" s="17">
        <v>0.35497308690000001</v>
      </c>
      <c r="D8636" s="17">
        <v>0.33999430619999998</v>
      </c>
      <c r="E8636" s="74">
        <v>0.31466800230000003</v>
      </c>
      <c r="F8636" s="74">
        <v>0.31586841910000002</v>
      </c>
      <c r="G8636" s="17">
        <v>0.33692547430000003</v>
      </c>
      <c r="J8636" s="74"/>
      <c r="K8636" s="73"/>
      <c r="L8636" s="73"/>
      <c r="M8636" s="73"/>
      <c r="N8636" s="73"/>
      <c r="O8636" s="69"/>
      <c r="P8636" s="69"/>
      <c r="Q8636" s="69"/>
      <c r="R8636" s="69"/>
      <c r="S8636" s="69"/>
      <c r="T8636" s="69"/>
      <c r="U8636" s="69"/>
      <c r="V8636" s="72"/>
      <c r="W8636" s="71"/>
      <c r="X8636" s="71"/>
    </row>
    <row r="8637" spans="1:24" ht="15.75" thickBot="1">
      <c r="A8637" s="3">
        <v>0.8629</v>
      </c>
      <c r="B8637" s="17">
        <v>0.42450076190000002</v>
      </c>
      <c r="C8637" s="17">
        <v>0.35514633309999999</v>
      </c>
      <c r="D8637" s="17">
        <v>0.34016675419999998</v>
      </c>
      <c r="E8637" s="74">
        <v>0.31481517570000001</v>
      </c>
      <c r="F8637" s="74">
        <v>0.31603948640000001</v>
      </c>
      <c r="G8637" s="17">
        <v>0.33707931679999997</v>
      </c>
      <c r="J8637" s="74"/>
      <c r="K8637" s="73"/>
      <c r="L8637" s="73"/>
      <c r="M8637" s="73"/>
      <c r="N8637" s="73"/>
      <c r="O8637" s="69"/>
      <c r="P8637" s="69"/>
      <c r="Q8637" s="69"/>
      <c r="R8637" s="69"/>
      <c r="S8637" s="69"/>
      <c r="T8637" s="69"/>
      <c r="U8637" s="69"/>
      <c r="V8637" s="72"/>
      <c r="W8637" s="71"/>
      <c r="X8637" s="71"/>
    </row>
    <row r="8638" spans="1:24" ht="15.75" thickBot="1">
      <c r="A8638" s="3">
        <v>0.86299999999999999</v>
      </c>
      <c r="B8638" s="17">
        <v>0.4246777343</v>
      </c>
      <c r="C8638" s="17">
        <v>0.35531967939999998</v>
      </c>
      <c r="D8638" s="17">
        <v>0.3403393052</v>
      </c>
      <c r="E8638" s="74">
        <v>0.31496244369999998</v>
      </c>
      <c r="F8638" s="74">
        <v>0.31621066069999998</v>
      </c>
      <c r="G8638" s="17">
        <v>0.3372332536</v>
      </c>
      <c r="J8638" s="74"/>
      <c r="K8638" s="73"/>
      <c r="L8638" s="73"/>
      <c r="M8638" s="73"/>
      <c r="N8638" s="73"/>
      <c r="O8638" s="69"/>
      <c r="P8638" s="69"/>
      <c r="Q8638" s="69"/>
      <c r="R8638" s="69"/>
      <c r="S8638" s="69"/>
      <c r="T8638" s="69"/>
      <c r="U8638" s="69"/>
      <c r="V8638" s="72"/>
      <c r="W8638" s="71"/>
      <c r="X8638" s="71"/>
    </row>
    <row r="8639" spans="1:24" ht="15.75" thickBot="1">
      <c r="A8639" s="3">
        <v>0.86309999999999998</v>
      </c>
      <c r="B8639" s="17">
        <v>0.42485479500000001</v>
      </c>
      <c r="C8639" s="17">
        <v>0.35549312599999999</v>
      </c>
      <c r="D8639" s="17">
        <v>0.34051195899999998</v>
      </c>
      <c r="E8639" s="74">
        <v>0.31510980659999999</v>
      </c>
      <c r="F8639" s="74">
        <v>0.3163819423</v>
      </c>
      <c r="G8639" s="17">
        <v>0.33738728480000002</v>
      </c>
      <c r="J8639" s="74"/>
      <c r="K8639" s="73"/>
      <c r="L8639" s="73"/>
      <c r="M8639" s="73"/>
      <c r="N8639" s="73"/>
      <c r="O8639" s="69"/>
      <c r="P8639" s="69"/>
      <c r="Q8639" s="69"/>
      <c r="R8639" s="69"/>
      <c r="S8639" s="69"/>
      <c r="T8639" s="69"/>
      <c r="U8639" s="69"/>
      <c r="V8639" s="72"/>
      <c r="W8639" s="71"/>
      <c r="X8639" s="71"/>
    </row>
    <row r="8640" spans="1:24" ht="15.75" thickBot="1">
      <c r="A8640" s="3">
        <v>0.86319999999999997</v>
      </c>
      <c r="B8640" s="17">
        <v>0.42503194399999999</v>
      </c>
      <c r="C8640" s="17">
        <v>0.3556666731</v>
      </c>
      <c r="D8640" s="17">
        <v>0.340684716</v>
      </c>
      <c r="E8640" s="74">
        <v>0.31525726440000001</v>
      </c>
      <c r="F8640" s="74">
        <v>0.31655333130000002</v>
      </c>
      <c r="G8640" s="17">
        <v>0.33754141069999999</v>
      </c>
      <c r="J8640" s="74"/>
      <c r="K8640" s="73"/>
      <c r="L8640" s="73"/>
      <c r="M8640" s="73"/>
      <c r="N8640" s="73"/>
      <c r="O8640" s="69"/>
      <c r="P8640" s="69"/>
      <c r="Q8640" s="69"/>
      <c r="R8640" s="69"/>
      <c r="S8640" s="69"/>
      <c r="T8640" s="69"/>
      <c r="U8640" s="69"/>
      <c r="V8640" s="72"/>
      <c r="W8640" s="71"/>
      <c r="X8640" s="71"/>
    </row>
    <row r="8641" spans="1:24" ht="15.75" thickBot="1">
      <c r="A8641" s="3">
        <v>0.86329999999999996</v>
      </c>
      <c r="B8641" s="17">
        <v>0.42520918169999999</v>
      </c>
      <c r="C8641" s="17">
        <v>0.3558403208</v>
      </c>
      <c r="D8641" s="17">
        <v>0.34085757630000002</v>
      </c>
      <c r="E8641" s="74">
        <v>0.31540481729999997</v>
      </c>
      <c r="F8641" s="74">
        <v>0.3167248278</v>
      </c>
      <c r="G8641" s="17">
        <v>0.33769563120000001</v>
      </c>
      <c r="J8641" s="74"/>
      <c r="K8641" s="73"/>
      <c r="L8641" s="73"/>
      <c r="M8641" s="73"/>
      <c r="N8641" s="73"/>
      <c r="O8641" s="69"/>
      <c r="P8641" s="69"/>
      <c r="Q8641" s="69"/>
      <c r="R8641" s="69"/>
      <c r="S8641" s="69"/>
      <c r="T8641" s="69"/>
      <c r="U8641" s="69"/>
      <c r="V8641" s="72"/>
      <c r="W8641" s="71"/>
      <c r="X8641" s="71"/>
    </row>
    <row r="8642" spans="1:24" ht="15.75" thickBot="1">
      <c r="A8642" s="3">
        <v>0.86339999999999995</v>
      </c>
      <c r="B8642" s="17">
        <v>0.42538650789999999</v>
      </c>
      <c r="C8642" s="17">
        <v>0.35601406930000001</v>
      </c>
      <c r="D8642" s="17">
        <v>0.34103053989999998</v>
      </c>
      <c r="E8642" s="74">
        <v>0.31555246549999999</v>
      </c>
      <c r="F8642" s="74">
        <v>0.31689643200000001</v>
      </c>
      <c r="G8642" s="17">
        <v>0.33784994660000001</v>
      </c>
      <c r="J8642" s="74"/>
      <c r="K8642" s="73"/>
      <c r="L8642" s="73"/>
      <c r="M8642" s="73"/>
      <c r="N8642" s="73"/>
      <c r="O8642" s="69"/>
      <c r="P8642" s="69"/>
      <c r="Q8642" s="69"/>
      <c r="R8642" s="69"/>
      <c r="S8642" s="69"/>
      <c r="T8642" s="69"/>
      <c r="U8642" s="69"/>
      <c r="V8642" s="72"/>
      <c r="W8642" s="71"/>
      <c r="X8642" s="71"/>
    </row>
    <row r="8643" spans="1:24" ht="15.75" thickBot="1">
      <c r="A8643" s="3">
        <v>0.86350000000000005</v>
      </c>
      <c r="B8643" s="17">
        <v>0.42556392300000001</v>
      </c>
      <c r="C8643" s="17">
        <v>0.35618791869999999</v>
      </c>
      <c r="D8643" s="17">
        <v>0.34120360709999997</v>
      </c>
      <c r="E8643" s="74">
        <v>0.31570020900000001</v>
      </c>
      <c r="F8643" s="74">
        <v>0.3170681441</v>
      </c>
      <c r="G8643" s="17">
        <v>0.33800435699999998</v>
      </c>
      <c r="J8643" s="74"/>
      <c r="K8643" s="73"/>
      <c r="L8643" s="73"/>
      <c r="M8643" s="73"/>
      <c r="N8643" s="73"/>
      <c r="O8643" s="69"/>
      <c r="P8643" s="69"/>
      <c r="Q8643" s="69"/>
      <c r="R8643" s="69"/>
      <c r="S8643" s="69"/>
      <c r="T8643" s="69"/>
      <c r="U8643" s="69"/>
      <c r="V8643" s="72"/>
      <c r="W8643" s="71"/>
      <c r="X8643" s="71"/>
    </row>
    <row r="8644" spans="1:24" ht="15.75" thickBot="1">
      <c r="A8644" s="3">
        <v>0.86360000000000003</v>
      </c>
      <c r="B8644" s="17">
        <v>0.42574142700000001</v>
      </c>
      <c r="C8644" s="17">
        <v>0.35636186920000001</v>
      </c>
      <c r="D8644" s="17">
        <v>0.3413767781</v>
      </c>
      <c r="E8644" s="74">
        <v>0.3158480481</v>
      </c>
      <c r="F8644" s="74">
        <v>0.31723996430000001</v>
      </c>
      <c r="G8644" s="17">
        <v>0.33815886249999999</v>
      </c>
      <c r="J8644" s="74"/>
      <c r="K8644" s="73"/>
      <c r="L8644" s="73"/>
      <c r="M8644" s="73"/>
      <c r="N8644" s="73"/>
      <c r="O8644" s="69"/>
      <c r="P8644" s="69"/>
      <c r="Q8644" s="69"/>
      <c r="R8644" s="69"/>
      <c r="S8644" s="69"/>
      <c r="T8644" s="69"/>
      <c r="U8644" s="69"/>
      <c r="V8644" s="72"/>
      <c r="W8644" s="71"/>
      <c r="X8644" s="71"/>
    </row>
    <row r="8645" spans="1:24" ht="15.75" thickBot="1">
      <c r="A8645" s="3">
        <v>0.86370000000000002</v>
      </c>
      <c r="B8645" s="17">
        <v>0.42591902009999999</v>
      </c>
      <c r="C8645" s="17">
        <v>0.35653592090000003</v>
      </c>
      <c r="D8645" s="17">
        <v>0.34155005290000001</v>
      </c>
      <c r="E8645" s="74">
        <v>0.31599598299999998</v>
      </c>
      <c r="F8645" s="74">
        <v>0.31741189260000002</v>
      </c>
      <c r="G8645" s="17">
        <v>0.33831346340000001</v>
      </c>
      <c r="J8645" s="74"/>
      <c r="K8645" s="73"/>
      <c r="L8645" s="73"/>
      <c r="M8645" s="73"/>
      <c r="N8645" s="73"/>
      <c r="O8645" s="69"/>
      <c r="P8645" s="69"/>
      <c r="Q8645" s="69"/>
      <c r="R8645" s="69"/>
      <c r="S8645" s="69"/>
      <c r="T8645" s="69"/>
      <c r="U8645" s="69"/>
      <c r="V8645" s="72"/>
      <c r="W8645" s="71"/>
      <c r="X8645" s="71"/>
    </row>
    <row r="8646" spans="1:24" ht="15.75" thickBot="1">
      <c r="A8646" s="3">
        <v>0.86380000000000001</v>
      </c>
      <c r="B8646" s="17">
        <v>0.42609670230000002</v>
      </c>
      <c r="C8646" s="17">
        <v>0.35671007389999998</v>
      </c>
      <c r="D8646" s="17">
        <v>0.34172343170000002</v>
      </c>
      <c r="E8646" s="74">
        <v>0.3161440136</v>
      </c>
      <c r="F8646" s="74">
        <v>0.3175839292</v>
      </c>
      <c r="G8646" s="17">
        <v>0.33846815969999999</v>
      </c>
      <c r="J8646" s="74"/>
      <c r="K8646" s="73"/>
      <c r="L8646" s="73"/>
      <c r="M8646" s="73"/>
      <c r="N8646" s="73"/>
      <c r="O8646" s="69"/>
      <c r="P8646" s="69"/>
      <c r="Q8646" s="69"/>
      <c r="R8646" s="69"/>
      <c r="S8646" s="69"/>
      <c r="T8646" s="69"/>
      <c r="U8646" s="69"/>
      <c r="V8646" s="72"/>
      <c r="W8646" s="71"/>
      <c r="X8646" s="71"/>
    </row>
    <row r="8647" spans="1:24" ht="15.75" thickBot="1">
      <c r="A8647" s="3">
        <v>0.8639</v>
      </c>
      <c r="B8647" s="17">
        <v>0.4262744738</v>
      </c>
      <c r="C8647" s="17">
        <v>0.35688432840000001</v>
      </c>
      <c r="D8647" s="17">
        <v>0.3418969147</v>
      </c>
      <c r="E8647" s="74">
        <v>0.31629214030000002</v>
      </c>
      <c r="F8647" s="74">
        <v>0.31775607439999998</v>
      </c>
      <c r="G8647" s="17">
        <v>0.3386229516</v>
      </c>
      <c r="J8647" s="74"/>
      <c r="K8647" s="73"/>
      <c r="L8647" s="73"/>
      <c r="M8647" s="73"/>
      <c r="N8647" s="73"/>
      <c r="O8647" s="69"/>
      <c r="P8647" s="69"/>
      <c r="Q8647" s="69"/>
      <c r="R8647" s="69"/>
      <c r="S8647" s="69"/>
      <c r="T8647" s="69"/>
      <c r="U8647" s="69"/>
      <c r="V8647" s="72"/>
      <c r="W8647" s="71"/>
      <c r="X8647" s="71"/>
    </row>
    <row r="8648" spans="1:24" ht="15.75" thickBot="1">
      <c r="A8648" s="3">
        <v>0.86399999999999999</v>
      </c>
      <c r="B8648" s="17">
        <v>0.42645233469999999</v>
      </c>
      <c r="C8648" s="17">
        <v>0.35705868460000001</v>
      </c>
      <c r="D8648" s="17">
        <v>0.342070502</v>
      </c>
      <c r="E8648" s="74">
        <v>0.31644036310000001</v>
      </c>
      <c r="F8648" s="74">
        <v>0.3179283282</v>
      </c>
      <c r="G8648" s="17">
        <v>0.33877783919999999</v>
      </c>
      <c r="J8648" s="74"/>
      <c r="K8648" s="73"/>
      <c r="L8648" s="73"/>
      <c r="M8648" s="73"/>
      <c r="N8648" s="73"/>
      <c r="O8648" s="69"/>
      <c r="P8648" s="69"/>
      <c r="Q8648" s="69"/>
      <c r="R8648" s="69"/>
      <c r="S8648" s="69"/>
      <c r="T8648" s="69"/>
      <c r="U8648" s="69"/>
      <c r="V8648" s="72"/>
      <c r="W8648" s="71"/>
      <c r="X8648" s="71"/>
    </row>
    <row r="8649" spans="1:24" ht="15.75" thickBot="1">
      <c r="A8649" s="3">
        <v>0.86409999999999998</v>
      </c>
      <c r="B8649" s="17">
        <v>0.42663028520000001</v>
      </c>
      <c r="C8649" s="17">
        <v>0.35723314249999999</v>
      </c>
      <c r="D8649" s="17">
        <v>0.34224419369999998</v>
      </c>
      <c r="E8649" s="74">
        <v>0.31658868220000003</v>
      </c>
      <c r="F8649" s="74">
        <v>0.31810069079999997</v>
      </c>
      <c r="G8649" s="17">
        <v>0.33893282279999998</v>
      </c>
      <c r="J8649" s="74"/>
      <c r="K8649" s="73"/>
      <c r="L8649" s="73"/>
      <c r="M8649" s="73"/>
      <c r="N8649" s="73"/>
      <c r="O8649" s="69"/>
      <c r="P8649" s="69"/>
      <c r="Q8649" s="69"/>
      <c r="R8649" s="69"/>
      <c r="S8649" s="69"/>
      <c r="T8649" s="69"/>
      <c r="U8649" s="69"/>
      <c r="V8649" s="72"/>
      <c r="W8649" s="71"/>
      <c r="X8649" s="71"/>
    </row>
    <row r="8650" spans="1:24" ht="15.75" thickBot="1">
      <c r="A8650" s="3">
        <v>0.86419999999999997</v>
      </c>
      <c r="B8650" s="17">
        <v>0.42680832540000002</v>
      </c>
      <c r="C8650" s="17">
        <v>0.35740770240000003</v>
      </c>
      <c r="D8650" s="17">
        <v>0.34241799010000001</v>
      </c>
      <c r="E8650" s="74">
        <v>0.31673709779999998</v>
      </c>
      <c r="F8650" s="74">
        <v>0.31827316230000002</v>
      </c>
      <c r="G8650" s="17">
        <v>0.33908790230000002</v>
      </c>
      <c r="J8650" s="74"/>
      <c r="K8650" s="73"/>
      <c r="L8650" s="73"/>
      <c r="M8650" s="73"/>
      <c r="N8650" s="73"/>
      <c r="O8650" s="69"/>
      <c r="P8650" s="69"/>
      <c r="Q8650" s="69"/>
      <c r="R8650" s="69"/>
      <c r="S8650" s="69"/>
      <c r="T8650" s="69"/>
      <c r="U8650" s="69"/>
      <c r="V8650" s="72"/>
      <c r="W8650" s="71"/>
      <c r="X8650" s="71"/>
    </row>
    <row r="8651" spans="1:24" ht="15.75" thickBot="1">
      <c r="A8651" s="3">
        <v>0.86429999999999996</v>
      </c>
      <c r="B8651" s="17">
        <v>0.42698645540000002</v>
      </c>
      <c r="C8651" s="17">
        <v>0.35758236440000002</v>
      </c>
      <c r="D8651" s="17">
        <v>0.34259189130000001</v>
      </c>
      <c r="E8651" s="74">
        <v>0.31688560999999998</v>
      </c>
      <c r="F8651" s="74">
        <v>0.31844574310000001</v>
      </c>
      <c r="G8651" s="17">
        <v>0.33924307809999998</v>
      </c>
      <c r="J8651" s="74"/>
      <c r="K8651" s="73"/>
      <c r="L8651" s="73"/>
      <c r="M8651" s="73"/>
      <c r="N8651" s="73"/>
      <c r="O8651" s="69"/>
      <c r="P8651" s="69"/>
      <c r="Q8651" s="69"/>
      <c r="R8651" s="69"/>
      <c r="S8651" s="69"/>
      <c r="T8651" s="69"/>
      <c r="U8651" s="69"/>
      <c r="V8651" s="72"/>
      <c r="W8651" s="71"/>
      <c r="X8651" s="71"/>
    </row>
    <row r="8652" spans="1:24" ht="15.75" thickBot="1">
      <c r="A8652" s="3">
        <v>0.86439999999999995</v>
      </c>
      <c r="B8652" s="17">
        <v>0.42716467530000002</v>
      </c>
      <c r="C8652" s="17">
        <v>0.35775712859999997</v>
      </c>
      <c r="D8652" s="17">
        <v>0.34276589740000002</v>
      </c>
      <c r="E8652" s="74">
        <v>0.3170342189</v>
      </c>
      <c r="F8652" s="74">
        <v>0.31861843309999999</v>
      </c>
      <c r="G8652" s="17">
        <v>0.33939835019999998</v>
      </c>
      <c r="J8652" s="74"/>
      <c r="K8652" s="73"/>
      <c r="L8652" s="73"/>
      <c r="M8652" s="73"/>
      <c r="N8652" s="73"/>
      <c r="O8652" s="69"/>
      <c r="P8652" s="69"/>
      <c r="Q8652" s="69"/>
      <c r="R8652" s="69"/>
      <c r="S8652" s="69"/>
      <c r="T8652" s="69"/>
      <c r="U8652" s="69"/>
      <c r="V8652" s="72"/>
      <c r="W8652" s="71"/>
      <c r="X8652" s="71"/>
    </row>
    <row r="8653" spans="1:24" ht="15.75" thickBot="1">
      <c r="A8653" s="3">
        <v>0.86450000000000005</v>
      </c>
      <c r="B8653" s="17">
        <v>0.42734298529999998</v>
      </c>
      <c r="C8653" s="17">
        <v>0.35793199520000002</v>
      </c>
      <c r="D8653" s="17">
        <v>0.34294000860000001</v>
      </c>
      <c r="E8653" s="74">
        <v>0.31718292469999998</v>
      </c>
      <c r="F8653" s="74">
        <v>0.31879123250000002</v>
      </c>
      <c r="G8653" s="17">
        <v>0.33955371870000001</v>
      </c>
      <c r="J8653" s="74"/>
      <c r="K8653" s="73"/>
      <c r="L8653" s="73"/>
      <c r="M8653" s="73"/>
      <c r="N8653" s="73"/>
      <c r="O8653" s="69"/>
      <c r="P8653" s="69"/>
      <c r="Q8653" s="69"/>
      <c r="R8653" s="69"/>
      <c r="S8653" s="69"/>
      <c r="T8653" s="69"/>
      <c r="U8653" s="69"/>
      <c r="V8653" s="72"/>
      <c r="W8653" s="71"/>
      <c r="X8653" s="71"/>
    </row>
    <row r="8654" spans="1:24" ht="15.75" thickBot="1">
      <c r="A8654" s="3">
        <v>0.86460000000000004</v>
      </c>
      <c r="B8654" s="17">
        <v>0.42752138550000002</v>
      </c>
      <c r="C8654" s="17">
        <v>0.3581069643</v>
      </c>
      <c r="D8654" s="17">
        <v>0.34311422499999999</v>
      </c>
      <c r="E8654" s="74">
        <v>0.3173317276</v>
      </c>
      <c r="F8654" s="74">
        <v>0.31896414159999997</v>
      </c>
      <c r="G8654" s="17">
        <v>0.33970918389999999</v>
      </c>
      <c r="J8654" s="74"/>
      <c r="K8654" s="73"/>
      <c r="L8654" s="73"/>
      <c r="M8654" s="73"/>
      <c r="N8654" s="73"/>
      <c r="O8654" s="69"/>
      <c r="P8654" s="69"/>
      <c r="Q8654" s="69"/>
      <c r="R8654" s="69"/>
      <c r="S8654" s="69"/>
      <c r="T8654" s="69"/>
      <c r="U8654" s="69"/>
      <c r="V8654" s="72"/>
      <c r="W8654" s="71"/>
      <c r="X8654" s="71"/>
    </row>
    <row r="8655" spans="1:24" ht="15.75" thickBot="1">
      <c r="A8655" s="3">
        <v>0.86470000000000002</v>
      </c>
      <c r="B8655" s="17">
        <v>0.42769987599999998</v>
      </c>
      <c r="C8655" s="17">
        <v>0.35828203609999998</v>
      </c>
      <c r="D8655" s="17">
        <v>0.34328854669999997</v>
      </c>
      <c r="E8655" s="74">
        <v>0.31748062770000002</v>
      </c>
      <c r="F8655" s="74">
        <v>0.31913716050000002</v>
      </c>
      <c r="G8655" s="17">
        <v>0.33986474589999999</v>
      </c>
      <c r="J8655" s="74"/>
      <c r="K8655" s="73"/>
      <c r="L8655" s="73"/>
      <c r="M8655" s="73"/>
      <c r="N8655" s="73"/>
      <c r="O8655" s="69"/>
      <c r="P8655" s="69"/>
      <c r="Q8655" s="69"/>
      <c r="R8655" s="69"/>
      <c r="S8655" s="69"/>
      <c r="T8655" s="69"/>
      <c r="U8655" s="69"/>
      <c r="V8655" s="72"/>
      <c r="W8655" s="71"/>
      <c r="X8655" s="71"/>
    </row>
    <row r="8656" spans="1:24" ht="15.75" thickBot="1">
      <c r="A8656" s="3">
        <v>0.86480000000000001</v>
      </c>
      <c r="B8656" s="17">
        <v>0.42787845689999998</v>
      </c>
      <c r="C8656" s="17">
        <v>0.35845721079999998</v>
      </c>
      <c r="D8656" s="17">
        <v>0.34346297409999998</v>
      </c>
      <c r="E8656" s="74">
        <v>0.31762962519999999</v>
      </c>
      <c r="F8656" s="74">
        <v>0.31931028919999999</v>
      </c>
      <c r="G8656" s="17">
        <v>0.34002040480000001</v>
      </c>
      <c r="J8656" s="74"/>
      <c r="K8656" s="73"/>
      <c r="L8656" s="73"/>
      <c r="M8656" s="73"/>
      <c r="N8656" s="73"/>
      <c r="O8656" s="69"/>
      <c r="P8656" s="69"/>
      <c r="Q8656" s="69"/>
      <c r="R8656" s="69"/>
      <c r="S8656" s="69"/>
      <c r="T8656" s="69"/>
      <c r="U8656" s="69"/>
      <c r="V8656" s="72"/>
      <c r="W8656" s="71"/>
      <c r="X8656" s="71"/>
    </row>
    <row r="8657" spans="1:24" ht="15.75" thickBot="1">
      <c r="A8657" s="3">
        <v>0.8649</v>
      </c>
      <c r="B8657" s="17">
        <v>0.42805712849999999</v>
      </c>
      <c r="C8657" s="17">
        <v>0.3586324884</v>
      </c>
      <c r="D8657" s="17">
        <v>0.34363750710000002</v>
      </c>
      <c r="E8657" s="74">
        <v>0.31777872019999998</v>
      </c>
      <c r="F8657" s="74">
        <v>0.31948352810000002</v>
      </c>
      <c r="G8657" s="17">
        <v>0.34017616080000002</v>
      </c>
      <c r="J8657" s="74"/>
      <c r="K8657" s="73"/>
      <c r="L8657" s="73"/>
      <c r="M8657" s="73"/>
      <c r="N8657" s="73"/>
      <c r="O8657" s="69"/>
      <c r="P8657" s="69"/>
      <c r="Q8657" s="69"/>
      <c r="R8657" s="69"/>
      <c r="S8657" s="69"/>
      <c r="T8657" s="69"/>
      <c r="U8657" s="69"/>
      <c r="V8657" s="72"/>
      <c r="W8657" s="71"/>
      <c r="X8657" s="71"/>
    </row>
    <row r="8658" spans="1:24" ht="15.75" thickBot="1">
      <c r="A8658" s="3">
        <v>0.86499999999999999</v>
      </c>
      <c r="B8658" s="17">
        <v>0.42823589070000001</v>
      </c>
      <c r="C8658" s="17">
        <v>0.35880786920000002</v>
      </c>
      <c r="D8658" s="17">
        <v>0.34381214599999999</v>
      </c>
      <c r="E8658" s="74">
        <v>0.31792791279999999</v>
      </c>
      <c r="F8658" s="74">
        <v>0.31965687729999998</v>
      </c>
      <c r="G8658" s="17">
        <v>0.34033201400000002</v>
      </c>
      <c r="J8658" s="74"/>
      <c r="K8658" s="73"/>
      <c r="L8658" s="73"/>
      <c r="M8658" s="73"/>
      <c r="N8658" s="73"/>
      <c r="O8658" s="69"/>
      <c r="P8658" s="69"/>
      <c r="Q8658" s="69"/>
      <c r="R8658" s="69"/>
      <c r="S8658" s="69"/>
      <c r="T8658" s="69"/>
      <c r="U8658" s="69"/>
      <c r="V8658" s="72"/>
      <c r="W8658" s="71"/>
      <c r="X8658" s="71"/>
    </row>
    <row r="8659" spans="1:24" ht="15.75" thickBot="1">
      <c r="A8659" s="3">
        <v>0.86509999999999998</v>
      </c>
      <c r="B8659" s="17">
        <v>0.4284147438</v>
      </c>
      <c r="C8659" s="17">
        <v>0.35898335320000002</v>
      </c>
      <c r="D8659" s="17">
        <v>0.34398689090000001</v>
      </c>
      <c r="E8659" s="74">
        <v>0.3180772033</v>
      </c>
      <c r="F8659" s="74">
        <v>0.31983033690000001</v>
      </c>
      <c r="G8659" s="17">
        <v>0.34048796460000003</v>
      </c>
      <c r="J8659" s="74"/>
      <c r="K8659" s="73"/>
      <c r="L8659" s="73"/>
      <c r="M8659" s="73"/>
      <c r="N8659" s="73"/>
      <c r="O8659" s="69"/>
      <c r="P8659" s="69"/>
      <c r="Q8659" s="69"/>
      <c r="R8659" s="69"/>
      <c r="S8659" s="69"/>
      <c r="T8659" s="69"/>
      <c r="U8659" s="69"/>
      <c r="V8659" s="72"/>
      <c r="W8659" s="71"/>
      <c r="X8659" s="71"/>
    </row>
    <row r="8660" spans="1:24" ht="15.75" thickBot="1">
      <c r="A8660" s="3">
        <v>0.86519999999999997</v>
      </c>
      <c r="B8660" s="17">
        <v>0.42859368790000002</v>
      </c>
      <c r="C8660" s="17">
        <v>0.35915894069999998</v>
      </c>
      <c r="D8660" s="17">
        <v>0.34416174189999998</v>
      </c>
      <c r="E8660" s="74">
        <v>0.31822659180000001</v>
      </c>
      <c r="F8660" s="74">
        <v>0.32000390699999998</v>
      </c>
      <c r="G8660" s="17">
        <v>0.34064401280000001</v>
      </c>
      <c r="J8660" s="74"/>
      <c r="K8660" s="73"/>
      <c r="L8660" s="73"/>
      <c r="M8660" s="73"/>
      <c r="N8660" s="73"/>
      <c r="O8660" s="69"/>
      <c r="P8660" s="69"/>
      <c r="Q8660" s="69"/>
      <c r="R8660" s="69"/>
      <c r="S8660" s="69"/>
      <c r="T8660" s="69"/>
      <c r="U8660" s="69"/>
      <c r="V8660" s="72"/>
      <c r="W8660" s="71"/>
      <c r="X8660" s="71"/>
    </row>
    <row r="8661" spans="1:24" ht="15.75" thickBot="1">
      <c r="A8661" s="3">
        <v>0.86529999999999996</v>
      </c>
      <c r="B8661" s="17">
        <v>0.42877272309999998</v>
      </c>
      <c r="C8661" s="17">
        <v>0.35933463180000003</v>
      </c>
      <c r="D8661" s="17">
        <v>0.34433669929999999</v>
      </c>
      <c r="E8661" s="74">
        <v>0.31837607839999998</v>
      </c>
      <c r="F8661" s="74">
        <v>0.3201775879</v>
      </c>
      <c r="G8661" s="17">
        <v>0.34080015860000001</v>
      </c>
      <c r="J8661" s="74"/>
      <c r="K8661" s="73"/>
      <c r="L8661" s="73"/>
      <c r="M8661" s="73"/>
      <c r="N8661" s="73"/>
      <c r="O8661" s="69"/>
      <c r="P8661" s="69"/>
      <c r="Q8661" s="69"/>
      <c r="R8661" s="69"/>
      <c r="S8661" s="69"/>
      <c r="T8661" s="69"/>
      <c r="U8661" s="69"/>
      <c r="V8661" s="72"/>
      <c r="W8661" s="71"/>
      <c r="X8661" s="71"/>
    </row>
    <row r="8662" spans="1:24" ht="15.75" thickBot="1">
      <c r="A8662" s="3">
        <v>0.86539999999999995</v>
      </c>
      <c r="B8662" s="17">
        <v>0.42895184949999998</v>
      </c>
      <c r="C8662" s="17">
        <v>0.35951042659999999</v>
      </c>
      <c r="D8662" s="17">
        <v>0.34451176309999998</v>
      </c>
      <c r="E8662" s="74">
        <v>0.31852566329999998</v>
      </c>
      <c r="F8662" s="74">
        <v>0.32035137969999999</v>
      </c>
      <c r="G8662" s="17">
        <v>0.34095640220000001</v>
      </c>
      <c r="J8662" s="74"/>
      <c r="K8662" s="73"/>
      <c r="L8662" s="73"/>
      <c r="M8662" s="73"/>
      <c r="N8662" s="73"/>
      <c r="O8662" s="69"/>
      <c r="P8662" s="69"/>
      <c r="Q8662" s="69"/>
      <c r="R8662" s="69"/>
      <c r="S8662" s="69"/>
      <c r="T8662" s="69"/>
      <c r="U8662" s="69"/>
      <c r="V8662" s="72"/>
      <c r="W8662" s="71"/>
      <c r="X8662" s="71"/>
    </row>
    <row r="8663" spans="1:24" ht="15.75" thickBot="1">
      <c r="A8663" s="3">
        <v>0.86550000000000005</v>
      </c>
      <c r="B8663" s="17">
        <v>0.4291310673</v>
      </c>
      <c r="C8663" s="17">
        <v>0.3596863253</v>
      </c>
      <c r="D8663" s="17">
        <v>0.34468693360000002</v>
      </c>
      <c r="E8663" s="74">
        <v>0.31867534660000002</v>
      </c>
      <c r="F8663" s="74">
        <v>0.32052528260000002</v>
      </c>
      <c r="G8663" s="17">
        <v>0.34111274380000001</v>
      </c>
      <c r="J8663" s="74"/>
      <c r="K8663" s="73"/>
      <c r="L8663" s="73"/>
      <c r="M8663" s="73"/>
      <c r="N8663" s="73"/>
      <c r="O8663" s="69"/>
      <c r="P8663" s="69"/>
      <c r="Q8663" s="69"/>
      <c r="R8663" s="69"/>
      <c r="S8663" s="69"/>
      <c r="T8663" s="69"/>
      <c r="U8663" s="69"/>
      <c r="V8663" s="72"/>
      <c r="W8663" s="71"/>
      <c r="X8663" s="71"/>
    </row>
    <row r="8664" spans="1:24" ht="15.75" thickBot="1">
      <c r="A8664" s="3">
        <v>0.86560000000000004</v>
      </c>
      <c r="B8664" s="17">
        <v>0.42931037649999998</v>
      </c>
      <c r="C8664" s="17">
        <v>0.35986232800000001</v>
      </c>
      <c r="D8664" s="17">
        <v>0.34486221090000002</v>
      </c>
      <c r="E8664" s="74">
        <v>0.31882512860000001</v>
      </c>
      <c r="F8664" s="74">
        <v>0.32069929679999998</v>
      </c>
      <c r="G8664" s="17">
        <v>0.34126918360000003</v>
      </c>
      <c r="J8664" s="74"/>
      <c r="K8664" s="73"/>
      <c r="L8664" s="73"/>
      <c r="M8664" s="73"/>
      <c r="N8664" s="73"/>
      <c r="O8664" s="69"/>
      <c r="P8664" s="69"/>
      <c r="Q8664" s="69"/>
      <c r="R8664" s="69"/>
      <c r="S8664" s="69"/>
      <c r="T8664" s="69"/>
      <c r="U8664" s="69"/>
      <c r="V8664" s="72"/>
      <c r="W8664" s="71"/>
      <c r="X8664" s="71"/>
    </row>
    <row r="8665" spans="1:24" ht="15.75" thickBot="1">
      <c r="A8665" s="3">
        <v>0.86570000000000003</v>
      </c>
      <c r="B8665" s="17">
        <v>0.42948977739999999</v>
      </c>
      <c r="C8665" s="17">
        <v>0.36003843489999998</v>
      </c>
      <c r="D8665" s="17">
        <v>0.34503759509999998</v>
      </c>
      <c r="E8665" s="74">
        <v>0.3189750093</v>
      </c>
      <c r="F8665" s="74">
        <v>0.32087342229999999</v>
      </c>
      <c r="G8665" s="17">
        <v>0.34142572170000002</v>
      </c>
      <c r="J8665" s="74"/>
      <c r="K8665" s="73"/>
      <c r="L8665" s="73"/>
      <c r="M8665" s="73"/>
      <c r="N8665" s="73"/>
      <c r="O8665" s="69"/>
      <c r="P8665" s="69"/>
      <c r="Q8665" s="69"/>
      <c r="R8665" s="69"/>
      <c r="S8665" s="69"/>
      <c r="T8665" s="69"/>
      <c r="U8665" s="69"/>
      <c r="V8665" s="72"/>
      <c r="W8665" s="71"/>
      <c r="X8665" s="71"/>
    </row>
    <row r="8666" spans="1:24" ht="15.75" thickBot="1">
      <c r="A8666" s="3">
        <v>0.86580000000000001</v>
      </c>
      <c r="B8666" s="17">
        <v>0.4296692701</v>
      </c>
      <c r="C8666" s="17">
        <v>0.36021464619999999</v>
      </c>
      <c r="D8666" s="17">
        <v>0.34521308639999998</v>
      </c>
      <c r="E8666" s="74">
        <v>0.31912498890000002</v>
      </c>
      <c r="F8666" s="74">
        <v>0.32104765940000002</v>
      </c>
      <c r="G8666" s="17">
        <v>0.34158235819999999</v>
      </c>
      <c r="J8666" s="74"/>
      <c r="K8666" s="73"/>
      <c r="L8666" s="73"/>
      <c r="M8666" s="73"/>
      <c r="N8666" s="73"/>
      <c r="O8666" s="69"/>
      <c r="P8666" s="69"/>
      <c r="Q8666" s="69"/>
      <c r="R8666" s="69"/>
      <c r="S8666" s="69"/>
      <c r="T8666" s="69"/>
      <c r="U8666" s="69"/>
      <c r="V8666" s="72"/>
      <c r="W8666" s="71"/>
      <c r="X8666" s="71"/>
    </row>
    <row r="8667" spans="1:24" ht="15.75" thickBot="1">
      <c r="A8667" s="3">
        <v>0.8659</v>
      </c>
      <c r="B8667" s="17">
        <v>0.4298488547</v>
      </c>
      <c r="C8667" s="17">
        <v>0.36039096199999998</v>
      </c>
      <c r="D8667" s="17">
        <v>0.34538868490000002</v>
      </c>
      <c r="E8667" s="74">
        <v>0.31927506760000002</v>
      </c>
      <c r="F8667" s="74">
        <v>0.32122200829999997</v>
      </c>
      <c r="G8667" s="17">
        <v>0.34173909330000002</v>
      </c>
      <c r="J8667" s="74"/>
      <c r="K8667" s="73"/>
      <c r="L8667" s="73"/>
      <c r="M8667" s="73"/>
      <c r="N8667" s="73"/>
      <c r="O8667" s="69"/>
      <c r="P8667" s="69"/>
      <c r="Q8667" s="69"/>
      <c r="R8667" s="69"/>
      <c r="S8667" s="69"/>
      <c r="T8667" s="69"/>
      <c r="U8667" s="69"/>
      <c r="V8667" s="72"/>
      <c r="W8667" s="71"/>
      <c r="X8667" s="71"/>
    </row>
    <row r="8668" spans="1:24" ht="15.75" thickBot="1">
      <c r="A8668" s="3">
        <v>0.86599999999999999</v>
      </c>
      <c r="B8668" s="17">
        <v>0.43002853120000001</v>
      </c>
      <c r="C8668" s="17">
        <v>0.36056738240000002</v>
      </c>
      <c r="D8668" s="17">
        <v>0.34556439090000002</v>
      </c>
      <c r="E8668" s="74">
        <v>0.31942524550000001</v>
      </c>
      <c r="F8668" s="74">
        <v>0.32139646910000003</v>
      </c>
      <c r="G8668" s="17">
        <v>0.3418959271</v>
      </c>
      <c r="J8668" s="74"/>
      <c r="K8668" s="73"/>
      <c r="L8668" s="73"/>
      <c r="M8668" s="73"/>
      <c r="N8668" s="73"/>
      <c r="O8668" s="69"/>
      <c r="P8668" s="69"/>
      <c r="Q8668" s="69"/>
      <c r="R8668" s="69"/>
      <c r="S8668" s="69"/>
      <c r="T8668" s="69"/>
      <c r="U8668" s="69"/>
      <c r="V8668" s="72"/>
      <c r="W8668" s="71"/>
      <c r="X8668" s="71"/>
    </row>
    <row r="8669" spans="1:24" ht="15.75" thickBot="1">
      <c r="A8669" s="3">
        <v>0.86609999999999998</v>
      </c>
      <c r="B8669" s="17">
        <v>0.43020829999999999</v>
      </c>
      <c r="C8669" s="17">
        <v>0.36074390769999998</v>
      </c>
      <c r="D8669" s="17">
        <v>0.34574020449999998</v>
      </c>
      <c r="E8669" s="74">
        <v>0.31957552280000001</v>
      </c>
      <c r="F8669" s="74">
        <v>0.32157104190000002</v>
      </c>
      <c r="G8669" s="17">
        <v>0.34205285990000001</v>
      </c>
      <c r="J8669" s="74"/>
      <c r="K8669" s="73"/>
      <c r="L8669" s="73"/>
      <c r="M8669" s="73"/>
      <c r="N8669" s="73"/>
      <c r="O8669" s="69"/>
      <c r="P8669" s="69"/>
      <c r="Q8669" s="69"/>
      <c r="R8669" s="69"/>
      <c r="S8669" s="69"/>
      <c r="T8669" s="69"/>
      <c r="U8669" s="69"/>
      <c r="V8669" s="72"/>
      <c r="W8669" s="71"/>
      <c r="X8669" s="71"/>
    </row>
    <row r="8670" spans="1:24" ht="15.75" thickBot="1">
      <c r="A8670" s="3">
        <v>0.86619999999999997</v>
      </c>
      <c r="B8670" s="17">
        <v>0.43038816099999999</v>
      </c>
      <c r="C8670" s="17">
        <v>0.3609205379</v>
      </c>
      <c r="D8670" s="17">
        <v>0.34591612579999997</v>
      </c>
      <c r="E8670" s="74">
        <v>0.31972589969999998</v>
      </c>
      <c r="F8670" s="74">
        <v>0.32174572689999997</v>
      </c>
      <c r="G8670" s="17">
        <v>0.34220989169999999</v>
      </c>
      <c r="J8670" s="74"/>
      <c r="K8670" s="73"/>
      <c r="L8670" s="73"/>
      <c r="M8670" s="73"/>
      <c r="N8670" s="73"/>
      <c r="O8670" s="69"/>
      <c r="P8670" s="69"/>
      <c r="Q8670" s="69"/>
      <c r="R8670" s="69"/>
      <c r="S8670" s="69"/>
      <c r="T8670" s="69"/>
      <c r="U8670" s="69"/>
      <c r="V8670" s="72"/>
      <c r="W8670" s="71"/>
      <c r="X8670" s="71"/>
    </row>
    <row r="8671" spans="1:24" ht="15.75" thickBot="1">
      <c r="A8671" s="3">
        <v>0.86629999999999996</v>
      </c>
      <c r="B8671" s="17">
        <v>0.43056811449999999</v>
      </c>
      <c r="C8671" s="17">
        <v>0.36109727320000001</v>
      </c>
      <c r="D8671" s="17">
        <v>0.34609215500000001</v>
      </c>
      <c r="E8671" s="74">
        <v>0.31987637619999998</v>
      </c>
      <c r="F8671" s="74">
        <v>0.32192052440000002</v>
      </c>
      <c r="G8671" s="17">
        <v>0.34236702270000002</v>
      </c>
      <c r="J8671" s="74"/>
      <c r="K8671" s="73"/>
      <c r="L8671" s="73"/>
      <c r="M8671" s="73"/>
      <c r="N8671" s="73"/>
      <c r="O8671" s="69"/>
      <c r="P8671" s="69"/>
      <c r="Q8671" s="69"/>
      <c r="R8671" s="69"/>
      <c r="S8671" s="69"/>
      <c r="T8671" s="69"/>
      <c r="U8671" s="69"/>
      <c r="V8671" s="72"/>
      <c r="W8671" s="71"/>
      <c r="X8671" s="71"/>
    </row>
    <row r="8672" spans="1:24" ht="15.75" thickBot="1">
      <c r="A8672" s="3">
        <v>0.86639999999999995</v>
      </c>
      <c r="B8672" s="17">
        <v>0.43074816049999998</v>
      </c>
      <c r="C8672" s="17">
        <v>0.36127411380000002</v>
      </c>
      <c r="D8672" s="17">
        <v>0.34626829219999999</v>
      </c>
      <c r="E8672" s="74">
        <v>0.32002695260000003</v>
      </c>
      <c r="F8672" s="74">
        <v>0.32209543439999999</v>
      </c>
      <c r="G8672" s="17">
        <v>0.34252425310000001</v>
      </c>
      <c r="J8672" s="74"/>
      <c r="K8672" s="73"/>
      <c r="L8672" s="73"/>
      <c r="M8672" s="73"/>
      <c r="N8672" s="73"/>
      <c r="O8672" s="69"/>
      <c r="P8672" s="69"/>
      <c r="Q8672" s="69"/>
      <c r="R8672" s="69"/>
      <c r="S8672" s="69"/>
      <c r="T8672" s="69"/>
      <c r="U8672" s="69"/>
      <c r="V8672" s="72"/>
      <c r="W8672" s="71"/>
      <c r="X8672" s="71"/>
    </row>
    <row r="8673" spans="1:24" ht="15.75" thickBot="1">
      <c r="A8673" s="3">
        <v>0.86650000000000005</v>
      </c>
      <c r="B8673" s="17">
        <v>0.43092829919999998</v>
      </c>
      <c r="C8673" s="17">
        <v>0.36145105979999997</v>
      </c>
      <c r="D8673" s="17">
        <v>0.3464445377</v>
      </c>
      <c r="E8673" s="74">
        <v>0.32017762910000003</v>
      </c>
      <c r="F8673" s="74">
        <v>0.32227045720000003</v>
      </c>
      <c r="G8673" s="17">
        <v>0.34268158300000001</v>
      </c>
      <c r="J8673" s="74"/>
      <c r="K8673" s="73"/>
      <c r="L8673" s="73"/>
      <c r="M8673" s="73"/>
      <c r="N8673" s="73"/>
      <c r="O8673" s="69"/>
      <c r="P8673" s="69"/>
      <c r="Q8673" s="69"/>
      <c r="R8673" s="69"/>
      <c r="S8673" s="69"/>
      <c r="T8673" s="69"/>
      <c r="U8673" s="69"/>
      <c r="V8673" s="72"/>
      <c r="W8673" s="71"/>
      <c r="X8673" s="71"/>
    </row>
    <row r="8674" spans="1:24" ht="15.75" thickBot="1">
      <c r="A8674" s="3">
        <v>0.86660000000000004</v>
      </c>
      <c r="B8674" s="17">
        <v>0.43110853069999999</v>
      </c>
      <c r="C8674" s="17">
        <v>0.36162811140000001</v>
      </c>
      <c r="D8674" s="17">
        <v>0.34662089149999997</v>
      </c>
      <c r="E8674" s="74">
        <v>0.32032840569999999</v>
      </c>
      <c r="F8674" s="74">
        <v>0.32244559290000002</v>
      </c>
      <c r="G8674" s="17">
        <v>0.34283901259999999</v>
      </c>
      <c r="J8674" s="74"/>
      <c r="K8674" s="73"/>
      <c r="L8674" s="73"/>
      <c r="M8674" s="73"/>
      <c r="N8674" s="73"/>
      <c r="O8674" s="69"/>
      <c r="P8674" s="69"/>
      <c r="Q8674" s="69"/>
      <c r="R8674" s="69"/>
      <c r="S8674" s="69"/>
      <c r="T8674" s="69"/>
      <c r="U8674" s="69"/>
      <c r="V8674" s="72"/>
      <c r="W8674" s="71"/>
      <c r="X8674" s="71"/>
    </row>
    <row r="8675" spans="1:24" ht="15.75" thickBot="1">
      <c r="A8675" s="3">
        <v>0.86670000000000003</v>
      </c>
      <c r="B8675" s="17">
        <v>0.4312888553</v>
      </c>
      <c r="C8675" s="17">
        <v>0.36180526880000002</v>
      </c>
      <c r="D8675" s="17">
        <v>0.34679735389999999</v>
      </c>
      <c r="E8675" s="74">
        <v>0.32047928269999998</v>
      </c>
      <c r="F8675" s="74">
        <v>0.32262084159999999</v>
      </c>
      <c r="G8675" s="17">
        <v>0.34299654210000002</v>
      </c>
      <c r="J8675" s="74"/>
      <c r="K8675" s="73"/>
      <c r="L8675" s="73"/>
      <c r="M8675" s="73"/>
      <c r="N8675" s="73"/>
      <c r="O8675" s="69"/>
      <c r="P8675" s="69"/>
      <c r="Q8675" s="69"/>
      <c r="R8675" s="69"/>
      <c r="S8675" s="69"/>
      <c r="T8675" s="69"/>
      <c r="U8675" s="69"/>
      <c r="V8675" s="72"/>
      <c r="W8675" s="71"/>
      <c r="X8675" s="71"/>
    </row>
    <row r="8676" spans="1:24" ht="15.75" thickBot="1">
      <c r="A8676" s="3">
        <v>0.86680000000000001</v>
      </c>
      <c r="B8676" s="17">
        <v>0.43146927280000003</v>
      </c>
      <c r="C8676" s="17">
        <v>0.36198253200000002</v>
      </c>
      <c r="D8676" s="17">
        <v>0.34697392500000002</v>
      </c>
      <c r="E8676" s="74">
        <v>0.32063026010000001</v>
      </c>
      <c r="F8676" s="74">
        <v>0.3227962036</v>
      </c>
      <c r="G8676" s="17">
        <v>0.34315417149999999</v>
      </c>
      <c r="J8676" s="74"/>
      <c r="K8676" s="73"/>
      <c r="L8676" s="73"/>
      <c r="M8676" s="73"/>
      <c r="N8676" s="73"/>
      <c r="O8676" s="69"/>
      <c r="P8676" s="69"/>
      <c r="Q8676" s="69"/>
      <c r="R8676" s="69"/>
      <c r="S8676" s="69"/>
      <c r="T8676" s="69"/>
      <c r="U8676" s="69"/>
      <c r="V8676" s="72"/>
      <c r="W8676" s="71"/>
      <c r="X8676" s="71"/>
    </row>
    <row r="8677" spans="1:24" ht="15.75" thickBot="1">
      <c r="A8677" s="3">
        <v>0.8669</v>
      </c>
      <c r="B8677" s="17">
        <v>0.43164978370000001</v>
      </c>
      <c r="C8677" s="17">
        <v>0.36215990129999998</v>
      </c>
      <c r="D8677" s="17">
        <v>0.34715060489999999</v>
      </c>
      <c r="E8677" s="74">
        <v>0.3207813383</v>
      </c>
      <c r="F8677" s="74">
        <v>0.32297167900000001</v>
      </c>
      <c r="G8677" s="17">
        <v>0.34331190109999998</v>
      </c>
      <c r="J8677" s="74"/>
      <c r="K8677" s="73"/>
      <c r="L8677" s="73"/>
      <c r="M8677" s="73"/>
      <c r="N8677" s="73"/>
      <c r="O8677" s="69"/>
      <c r="P8677" s="69"/>
      <c r="Q8677" s="69"/>
      <c r="R8677" s="69"/>
      <c r="S8677" s="69"/>
      <c r="T8677" s="69"/>
      <c r="U8677" s="69"/>
      <c r="V8677" s="72"/>
      <c r="W8677" s="71"/>
      <c r="X8677" s="71"/>
    </row>
    <row r="8678" spans="1:24" ht="15.75" thickBot="1">
      <c r="A8678" s="3">
        <v>0.86699999999999999</v>
      </c>
      <c r="B8678" s="17">
        <v>0.4318303879</v>
      </c>
      <c r="C8678" s="17">
        <v>0.36233737690000001</v>
      </c>
      <c r="D8678" s="17">
        <v>0.3473273939</v>
      </c>
      <c r="E8678" s="74">
        <v>0.32093251719999999</v>
      </c>
      <c r="F8678" s="74">
        <v>0.32314726799999999</v>
      </c>
      <c r="G8678" s="17">
        <v>0.343469731</v>
      </c>
      <c r="J8678" s="74"/>
      <c r="K8678" s="73"/>
      <c r="L8678" s="73"/>
      <c r="M8678" s="73"/>
      <c r="N8678" s="73"/>
      <c r="O8678" s="69"/>
      <c r="P8678" s="69"/>
      <c r="Q8678" s="69"/>
      <c r="R8678" s="69"/>
      <c r="S8678" s="69"/>
      <c r="T8678" s="69"/>
      <c r="U8678" s="69"/>
      <c r="V8678" s="72"/>
      <c r="W8678" s="71"/>
      <c r="X8678" s="71"/>
    </row>
    <row r="8679" spans="1:24" ht="15.75" thickBot="1">
      <c r="A8679" s="3">
        <v>0.86709999999999998</v>
      </c>
      <c r="B8679" s="17">
        <v>0.43201108560000001</v>
      </c>
      <c r="C8679" s="17">
        <v>0.3625149587</v>
      </c>
      <c r="D8679" s="17">
        <v>0.34750429199999999</v>
      </c>
      <c r="E8679" s="74">
        <v>0.32108379720000002</v>
      </c>
      <c r="F8679" s="74">
        <v>0.32332297069999999</v>
      </c>
      <c r="G8679" s="17">
        <v>0.3436276613</v>
      </c>
      <c r="J8679" s="74"/>
      <c r="K8679" s="73"/>
      <c r="L8679" s="73"/>
      <c r="M8679" s="73"/>
      <c r="N8679" s="73"/>
      <c r="O8679" s="69"/>
      <c r="P8679" s="69"/>
      <c r="Q8679" s="69"/>
      <c r="R8679" s="69"/>
      <c r="S8679" s="69"/>
      <c r="T8679" s="69"/>
      <c r="U8679" s="69"/>
      <c r="V8679" s="72"/>
      <c r="W8679" s="71"/>
      <c r="X8679" s="71"/>
    </row>
    <row r="8680" spans="1:24" ht="15.75" thickBot="1">
      <c r="A8680" s="3">
        <v>0.86719999999999997</v>
      </c>
      <c r="B8680" s="17">
        <v>0.43219187689999999</v>
      </c>
      <c r="C8680" s="17">
        <v>0.36269264709999999</v>
      </c>
      <c r="D8680" s="17">
        <v>0.34768129949999999</v>
      </c>
      <c r="E8680" s="74">
        <v>0.32123517829999998</v>
      </c>
      <c r="F8680" s="74">
        <v>0.32349878739999999</v>
      </c>
      <c r="G8680" s="17">
        <v>0.3437856923</v>
      </c>
      <c r="J8680" s="74"/>
      <c r="K8680" s="73"/>
      <c r="L8680" s="73"/>
      <c r="M8680" s="73"/>
      <c r="N8680" s="73"/>
      <c r="O8680" s="69"/>
      <c r="P8680" s="69"/>
      <c r="Q8680" s="69"/>
      <c r="R8680" s="69"/>
      <c r="S8680" s="69"/>
      <c r="T8680" s="69"/>
      <c r="U8680" s="69"/>
      <c r="V8680" s="72"/>
      <c r="W8680" s="71"/>
      <c r="X8680" s="71"/>
    </row>
    <row r="8681" spans="1:24" ht="15.75" thickBot="1">
      <c r="A8681" s="3">
        <v>0.86729999999999996</v>
      </c>
      <c r="B8681" s="17">
        <v>0.43237276200000002</v>
      </c>
      <c r="C8681" s="17">
        <v>0.36287044219999998</v>
      </c>
      <c r="D8681" s="17">
        <v>0.34785841649999999</v>
      </c>
      <c r="E8681" s="74">
        <v>0.32138666069999999</v>
      </c>
      <c r="F8681" s="74">
        <v>0.32367471809999998</v>
      </c>
      <c r="G8681" s="17">
        <v>0.34394382400000001</v>
      </c>
      <c r="J8681" s="74"/>
      <c r="K8681" s="73"/>
      <c r="L8681" s="73"/>
      <c r="M8681" s="73"/>
      <c r="N8681" s="73"/>
      <c r="O8681" s="69"/>
      <c r="P8681" s="69"/>
      <c r="Q8681" s="69"/>
      <c r="R8681" s="69"/>
      <c r="S8681" s="69"/>
      <c r="T8681" s="69"/>
      <c r="U8681" s="69"/>
      <c r="V8681" s="72"/>
      <c r="W8681" s="71"/>
      <c r="X8681" s="71"/>
    </row>
    <row r="8682" spans="1:24" ht="15.75" thickBot="1">
      <c r="A8682" s="3">
        <v>0.86739999999999995</v>
      </c>
      <c r="B8682" s="17">
        <v>0.4325537411</v>
      </c>
      <c r="C8682" s="17">
        <v>0.36304834419999998</v>
      </c>
      <c r="D8682" s="17">
        <v>0.34803564310000001</v>
      </c>
      <c r="E8682" s="74">
        <v>0.32153824450000001</v>
      </c>
      <c r="F8682" s="74">
        <v>0.32385076309999999</v>
      </c>
      <c r="G8682" s="17">
        <v>0.34410205669999999</v>
      </c>
      <c r="J8682" s="74"/>
      <c r="K8682" s="73"/>
      <c r="L8682" s="73"/>
      <c r="M8682" s="73"/>
      <c r="N8682" s="73"/>
      <c r="O8682" s="69"/>
      <c r="P8682" s="69"/>
      <c r="Q8682" s="69"/>
      <c r="R8682" s="69"/>
      <c r="S8682" s="69"/>
      <c r="T8682" s="69"/>
      <c r="U8682" s="69"/>
      <c r="V8682" s="72"/>
      <c r="W8682" s="71"/>
      <c r="X8682" s="71"/>
    </row>
    <row r="8683" spans="1:24" ht="15.75" thickBot="1">
      <c r="A8683" s="3">
        <v>0.86750000000000005</v>
      </c>
      <c r="B8683" s="17">
        <v>0.43273481409999998</v>
      </c>
      <c r="C8683" s="17">
        <v>0.36322635310000001</v>
      </c>
      <c r="D8683" s="17">
        <v>0.34821297960000003</v>
      </c>
      <c r="E8683" s="74">
        <v>0.32168993000000001</v>
      </c>
      <c r="F8683" s="74">
        <v>0.32402692259999999</v>
      </c>
      <c r="G8683" s="17">
        <v>0.34426039050000001</v>
      </c>
      <c r="J8683" s="74"/>
      <c r="K8683" s="73"/>
      <c r="L8683" s="73"/>
      <c r="M8683" s="73"/>
      <c r="N8683" s="73"/>
      <c r="O8683" s="69"/>
      <c r="P8683" s="69"/>
      <c r="Q8683" s="69"/>
      <c r="R8683" s="69"/>
      <c r="S8683" s="69"/>
      <c r="T8683" s="69"/>
      <c r="U8683" s="69"/>
      <c r="V8683" s="72"/>
      <c r="W8683" s="71"/>
      <c r="X8683" s="71"/>
    </row>
    <row r="8684" spans="1:24" ht="15.75" thickBot="1">
      <c r="A8684" s="3">
        <v>0.86760000000000004</v>
      </c>
      <c r="B8684" s="17">
        <v>0.43291598139999998</v>
      </c>
      <c r="C8684" s="17">
        <v>0.36340446920000002</v>
      </c>
      <c r="D8684" s="17">
        <v>0.34839042609999998</v>
      </c>
      <c r="E8684" s="74">
        <v>0.3218417173</v>
      </c>
      <c r="F8684" s="74">
        <v>0.32420319660000002</v>
      </c>
      <c r="G8684" s="17">
        <v>0.34441882559999998</v>
      </c>
      <c r="J8684" s="74"/>
      <c r="K8684" s="73"/>
      <c r="L8684" s="73"/>
      <c r="M8684" s="73"/>
      <c r="N8684" s="73"/>
      <c r="O8684" s="69"/>
      <c r="P8684" s="69"/>
      <c r="Q8684" s="69"/>
      <c r="R8684" s="69"/>
      <c r="S8684" s="69"/>
      <c r="T8684" s="69"/>
      <c r="U8684" s="69"/>
      <c r="V8684" s="72"/>
      <c r="W8684" s="71"/>
      <c r="X8684" s="71"/>
    </row>
    <row r="8685" spans="1:24" ht="15.75" thickBot="1">
      <c r="A8685" s="3">
        <v>0.86770000000000003</v>
      </c>
      <c r="B8685" s="17">
        <v>0.43309724300000002</v>
      </c>
      <c r="C8685" s="17">
        <v>0.36358269259999998</v>
      </c>
      <c r="D8685" s="17">
        <v>0.34856798280000001</v>
      </c>
      <c r="E8685" s="74">
        <v>0.32199360659999998</v>
      </c>
      <c r="F8685" s="74">
        <v>0.3243795854</v>
      </c>
      <c r="G8685" s="17">
        <v>0.344577362</v>
      </c>
      <c r="J8685" s="74"/>
      <c r="K8685" s="73"/>
      <c r="L8685" s="73"/>
      <c r="M8685" s="73"/>
      <c r="N8685" s="73"/>
      <c r="O8685" s="69"/>
      <c r="P8685" s="69"/>
      <c r="Q8685" s="69"/>
      <c r="R8685" s="69"/>
      <c r="S8685" s="69"/>
      <c r="T8685" s="69"/>
      <c r="U8685" s="69"/>
      <c r="V8685" s="72"/>
      <c r="W8685" s="71"/>
      <c r="X8685" s="71"/>
    </row>
    <row r="8686" spans="1:24" ht="15.75" thickBot="1">
      <c r="A8686" s="3">
        <v>0.86780000000000002</v>
      </c>
      <c r="B8686" s="17">
        <v>0.43327859909999999</v>
      </c>
      <c r="C8686" s="17">
        <v>0.3637610235</v>
      </c>
      <c r="D8686" s="17">
        <v>0.3487456498</v>
      </c>
      <c r="E8686" s="74">
        <v>0.32214559799999998</v>
      </c>
      <c r="F8686" s="74">
        <v>0.32455608920000001</v>
      </c>
      <c r="G8686" s="17">
        <v>0.3447360001</v>
      </c>
      <c r="J8686" s="74"/>
      <c r="K8686" s="73"/>
      <c r="L8686" s="73"/>
      <c r="M8686" s="73"/>
      <c r="N8686" s="73"/>
      <c r="O8686" s="69"/>
      <c r="P8686" s="69"/>
      <c r="Q8686" s="69"/>
      <c r="R8686" s="69"/>
      <c r="S8686" s="69"/>
      <c r="T8686" s="69"/>
      <c r="U8686" s="69"/>
      <c r="V8686" s="72"/>
      <c r="W8686" s="71"/>
      <c r="X8686" s="71"/>
    </row>
    <row r="8687" spans="1:24" ht="15.75" thickBot="1">
      <c r="A8687" s="3">
        <v>0.8679</v>
      </c>
      <c r="B8687" s="17">
        <v>0.43346004970000002</v>
      </c>
      <c r="C8687" s="17">
        <v>0.36393946199999999</v>
      </c>
      <c r="D8687" s="17">
        <v>0.34892342720000002</v>
      </c>
      <c r="E8687" s="74">
        <v>0.3222976917</v>
      </c>
      <c r="F8687" s="74">
        <v>0.32473270809999999</v>
      </c>
      <c r="G8687" s="17">
        <v>0.34489473990000002</v>
      </c>
      <c r="J8687" s="74"/>
      <c r="K8687" s="73"/>
      <c r="L8687" s="73"/>
      <c r="M8687" s="73"/>
      <c r="N8687" s="73"/>
      <c r="O8687" s="69"/>
      <c r="P8687" s="69"/>
      <c r="Q8687" s="69"/>
      <c r="R8687" s="69"/>
      <c r="S8687" s="69"/>
      <c r="T8687" s="69"/>
      <c r="U8687" s="69"/>
      <c r="V8687" s="72"/>
      <c r="W8687" s="71"/>
      <c r="X8687" s="71"/>
    </row>
    <row r="8688" spans="1:24" ht="15.75" thickBot="1">
      <c r="A8688" s="3">
        <v>0.86799999999999999</v>
      </c>
      <c r="B8688" s="17">
        <v>0.4336415951</v>
      </c>
      <c r="C8688" s="17">
        <v>0.36411800840000003</v>
      </c>
      <c r="D8688" s="17">
        <v>0.3491013154</v>
      </c>
      <c r="E8688" s="74">
        <v>0.3224498878</v>
      </c>
      <c r="F8688" s="74">
        <v>0.32490944230000002</v>
      </c>
      <c r="G8688" s="17">
        <v>0.34505358149999998</v>
      </c>
      <c r="J8688" s="74"/>
      <c r="K8688" s="73"/>
      <c r="L8688" s="73"/>
      <c r="M8688" s="73"/>
      <c r="N8688" s="73"/>
      <c r="O8688" s="69"/>
      <c r="P8688" s="69"/>
      <c r="Q8688" s="69"/>
      <c r="R8688" s="69"/>
      <c r="S8688" s="69"/>
      <c r="T8688" s="69"/>
      <c r="U8688" s="69"/>
      <c r="V8688" s="72"/>
      <c r="W8688" s="71"/>
      <c r="X8688" s="71"/>
    </row>
    <row r="8689" spans="1:24" ht="15.75" thickBot="1">
      <c r="A8689" s="3">
        <v>0.86809999999999998</v>
      </c>
      <c r="B8689" s="17">
        <v>0.43382323540000001</v>
      </c>
      <c r="C8689" s="17">
        <v>0.3642966627</v>
      </c>
      <c r="D8689" s="17">
        <v>0.34927931429999998</v>
      </c>
      <c r="E8689" s="74">
        <v>0.32260218660000001</v>
      </c>
      <c r="F8689" s="74">
        <v>0.32508629189999999</v>
      </c>
      <c r="G8689" s="17">
        <v>0.34521252530000002</v>
      </c>
      <c r="J8689" s="74"/>
      <c r="K8689" s="73"/>
      <c r="L8689" s="73"/>
      <c r="M8689" s="73"/>
      <c r="N8689" s="73"/>
      <c r="O8689" s="69"/>
      <c r="P8689" s="69"/>
      <c r="Q8689" s="69"/>
      <c r="R8689" s="69"/>
      <c r="S8689" s="69"/>
      <c r="T8689" s="69"/>
      <c r="U8689" s="69"/>
      <c r="V8689" s="72"/>
      <c r="W8689" s="71"/>
      <c r="X8689" s="71"/>
    </row>
    <row r="8690" spans="1:24" ht="15.75" thickBot="1">
      <c r="A8690" s="3">
        <v>0.86819999999999997</v>
      </c>
      <c r="B8690" s="17">
        <v>0.43400497059999998</v>
      </c>
      <c r="C8690" s="17">
        <v>0.36447542509999997</v>
      </c>
      <c r="D8690" s="17">
        <v>0.34945742429999999</v>
      </c>
      <c r="E8690" s="74">
        <v>0.32275458810000002</v>
      </c>
      <c r="F8690" s="74">
        <v>0.32526325719999999</v>
      </c>
      <c r="G8690" s="17">
        <v>0.3453715712</v>
      </c>
      <c r="J8690" s="74"/>
      <c r="K8690" s="73"/>
      <c r="L8690" s="73"/>
      <c r="M8690" s="73"/>
      <c r="N8690" s="73"/>
      <c r="O8690" s="69"/>
      <c r="P8690" s="69"/>
      <c r="Q8690" s="69"/>
      <c r="R8690" s="69"/>
      <c r="S8690" s="69"/>
      <c r="T8690" s="69"/>
      <c r="U8690" s="69"/>
      <c r="V8690" s="72"/>
      <c r="W8690" s="71"/>
      <c r="X8690" s="71"/>
    </row>
    <row r="8691" spans="1:24" ht="15.75" thickBot="1">
      <c r="A8691" s="3">
        <v>0.86829999999999996</v>
      </c>
      <c r="B8691" s="17">
        <v>0.43418680110000002</v>
      </c>
      <c r="C8691" s="17">
        <v>0.36465429579999997</v>
      </c>
      <c r="D8691" s="17">
        <v>0.34963564539999997</v>
      </c>
      <c r="E8691" s="74">
        <v>0.3229070926</v>
      </c>
      <c r="F8691" s="74">
        <v>0.32544033839999997</v>
      </c>
      <c r="G8691" s="17">
        <v>0.34553071959999998</v>
      </c>
      <c r="J8691" s="74"/>
      <c r="K8691" s="73"/>
      <c r="L8691" s="73"/>
      <c r="M8691" s="73"/>
      <c r="N8691" s="73"/>
      <c r="O8691" s="69"/>
      <c r="P8691" s="69"/>
      <c r="Q8691" s="69"/>
      <c r="R8691" s="69"/>
      <c r="S8691" s="69"/>
      <c r="T8691" s="69"/>
      <c r="U8691" s="69"/>
      <c r="V8691" s="72"/>
      <c r="W8691" s="71"/>
      <c r="X8691" s="71"/>
    </row>
    <row r="8692" spans="1:24" ht="15.75" thickBot="1">
      <c r="A8692" s="3">
        <v>0.86839999999999995</v>
      </c>
      <c r="B8692" s="17">
        <v>0.43436872679999999</v>
      </c>
      <c r="C8692" s="17">
        <v>0.3648332749</v>
      </c>
      <c r="D8692" s="17">
        <v>0.34981397780000001</v>
      </c>
      <c r="E8692" s="74">
        <v>0.32305970020000002</v>
      </c>
      <c r="F8692" s="74">
        <v>0.3256175355</v>
      </c>
      <c r="G8692" s="17">
        <v>0.3456899705</v>
      </c>
      <c r="J8692" s="74"/>
      <c r="K8692" s="73"/>
      <c r="L8692" s="73"/>
      <c r="M8692" s="73"/>
      <c r="N8692" s="73"/>
      <c r="O8692" s="69"/>
      <c r="P8692" s="69"/>
      <c r="Q8692" s="69"/>
      <c r="R8692" s="69"/>
      <c r="S8692" s="69"/>
      <c r="T8692" s="69"/>
      <c r="U8692" s="69"/>
      <c r="V8692" s="72"/>
      <c r="W8692" s="71"/>
      <c r="X8692" s="71"/>
    </row>
    <row r="8693" spans="1:24" ht="15.75" thickBot="1">
      <c r="A8693" s="3">
        <v>0.86850000000000005</v>
      </c>
      <c r="B8693" s="17">
        <v>0.43455074799999999</v>
      </c>
      <c r="C8693" s="17">
        <v>0.36501236269999998</v>
      </c>
      <c r="D8693" s="17">
        <v>0.34999242180000001</v>
      </c>
      <c r="E8693" s="74">
        <v>0.32321241109999999</v>
      </c>
      <c r="F8693" s="74">
        <v>0.32579484879999998</v>
      </c>
      <c r="G8693" s="17">
        <v>0.34584932410000002</v>
      </c>
      <c r="J8693" s="74"/>
      <c r="K8693" s="73"/>
      <c r="L8693" s="73"/>
      <c r="M8693" s="73"/>
      <c r="N8693" s="73"/>
      <c r="O8693" s="69"/>
      <c r="P8693" s="69"/>
      <c r="Q8693" s="69"/>
      <c r="R8693" s="69"/>
      <c r="S8693" s="69"/>
      <c r="T8693" s="69"/>
      <c r="U8693" s="69"/>
      <c r="V8693" s="72"/>
      <c r="W8693" s="71"/>
      <c r="X8693" s="71"/>
    </row>
    <row r="8694" spans="1:24" ht="15.75" thickBot="1">
      <c r="A8694" s="3">
        <v>0.86860000000000004</v>
      </c>
      <c r="B8694" s="17">
        <v>0.4347328647</v>
      </c>
      <c r="C8694" s="17">
        <v>0.36519155920000002</v>
      </c>
      <c r="D8694" s="17">
        <v>0.35017097740000003</v>
      </c>
      <c r="E8694" s="74">
        <v>0.32336522540000001</v>
      </c>
      <c r="F8694" s="74">
        <v>0.32597227839999998</v>
      </c>
      <c r="G8694" s="17">
        <v>0.34600878060000001</v>
      </c>
      <c r="J8694" s="74"/>
      <c r="K8694" s="73"/>
      <c r="L8694" s="73"/>
      <c r="M8694" s="73"/>
      <c r="N8694" s="73"/>
      <c r="O8694" s="69"/>
      <c r="P8694" s="69"/>
      <c r="Q8694" s="69"/>
      <c r="R8694" s="69"/>
      <c r="S8694" s="69"/>
      <c r="T8694" s="69"/>
      <c r="U8694" s="69"/>
      <c r="V8694" s="72"/>
      <c r="W8694" s="71"/>
      <c r="X8694" s="71"/>
    </row>
    <row r="8695" spans="1:24" ht="15.75" thickBot="1">
      <c r="A8695" s="3">
        <v>0.86870000000000003</v>
      </c>
      <c r="B8695" s="17">
        <v>0.4349150772</v>
      </c>
      <c r="C8695" s="17">
        <v>0.36537086470000002</v>
      </c>
      <c r="D8695" s="17">
        <v>0.35034964480000003</v>
      </c>
      <c r="E8695" s="74">
        <v>0.32351814340000001</v>
      </c>
      <c r="F8695" s="74">
        <v>0.32614982450000002</v>
      </c>
      <c r="G8695" s="17">
        <v>0.34616834010000003</v>
      </c>
      <c r="J8695" s="74"/>
      <c r="K8695" s="73"/>
      <c r="L8695" s="73"/>
      <c r="M8695" s="73"/>
      <c r="N8695" s="73"/>
      <c r="O8695" s="69"/>
      <c r="P8695" s="69"/>
      <c r="Q8695" s="69"/>
      <c r="R8695" s="69"/>
      <c r="S8695" s="69"/>
      <c r="T8695" s="69"/>
      <c r="U8695" s="69"/>
      <c r="V8695" s="72"/>
      <c r="W8695" s="71"/>
      <c r="X8695" s="71"/>
    </row>
    <row r="8696" spans="1:24" ht="15.75" thickBot="1">
      <c r="A8696" s="3">
        <v>0.86880000000000002</v>
      </c>
      <c r="B8696" s="17">
        <v>0.43509738549999999</v>
      </c>
      <c r="C8696" s="17">
        <v>0.36555027919999999</v>
      </c>
      <c r="D8696" s="17">
        <v>0.35052842420000002</v>
      </c>
      <c r="E8696" s="74">
        <v>0.3236711652</v>
      </c>
      <c r="F8696" s="74">
        <v>0.3263274874</v>
      </c>
      <c r="G8696" s="17">
        <v>0.34632800279999998</v>
      </c>
      <c r="J8696" s="74"/>
      <c r="K8696" s="73"/>
      <c r="L8696" s="73"/>
      <c r="M8696" s="73"/>
      <c r="N8696" s="73"/>
      <c r="O8696" s="69"/>
      <c r="P8696" s="69"/>
      <c r="Q8696" s="69"/>
      <c r="R8696" s="69"/>
      <c r="S8696" s="69"/>
      <c r="T8696" s="69"/>
      <c r="U8696" s="69"/>
      <c r="V8696" s="72"/>
      <c r="W8696" s="71"/>
      <c r="X8696" s="71"/>
    </row>
    <row r="8697" spans="1:24" ht="15.75" thickBot="1">
      <c r="A8697" s="3">
        <v>0.86890000000000001</v>
      </c>
      <c r="B8697" s="17">
        <v>0.43527978979999998</v>
      </c>
      <c r="C8697" s="17">
        <v>0.36572980309999997</v>
      </c>
      <c r="D8697" s="17">
        <v>0.35070731579999997</v>
      </c>
      <c r="E8697" s="74">
        <v>0.32382429089999998</v>
      </c>
      <c r="F8697" s="74">
        <v>0.3265052671</v>
      </c>
      <c r="G8697" s="17">
        <v>0.34648776879999998</v>
      </c>
      <c r="J8697" s="74"/>
      <c r="K8697" s="73"/>
      <c r="L8697" s="73"/>
      <c r="M8697" s="73"/>
      <c r="N8697" s="73"/>
      <c r="O8697" s="69"/>
      <c r="P8697" s="69"/>
      <c r="Q8697" s="69"/>
      <c r="R8697" s="69"/>
      <c r="S8697" s="69"/>
      <c r="T8697" s="69"/>
      <c r="U8697" s="69"/>
      <c r="V8697" s="72"/>
      <c r="W8697" s="71"/>
      <c r="X8697" s="71"/>
    </row>
    <row r="8698" spans="1:24" ht="15.75" thickBot="1">
      <c r="A8698" s="3">
        <v>0.86899999999999999</v>
      </c>
      <c r="B8698" s="17">
        <v>0.4354622903</v>
      </c>
      <c r="C8698" s="17">
        <v>0.3659094363</v>
      </c>
      <c r="D8698" s="17">
        <v>0.3508863197</v>
      </c>
      <c r="E8698" s="74">
        <v>0.32397752070000002</v>
      </c>
      <c r="F8698" s="74">
        <v>0.32668316390000002</v>
      </c>
      <c r="G8698" s="17">
        <v>0.34664763840000001</v>
      </c>
      <c r="J8698" s="74"/>
      <c r="K8698" s="73"/>
      <c r="L8698" s="73"/>
      <c r="M8698" s="73"/>
      <c r="N8698" s="73"/>
      <c r="O8698" s="69"/>
      <c r="P8698" s="69"/>
      <c r="Q8698" s="69"/>
      <c r="R8698" s="69"/>
      <c r="S8698" s="69"/>
      <c r="T8698" s="69"/>
      <c r="U8698" s="69"/>
      <c r="V8698" s="72"/>
      <c r="W8698" s="71"/>
      <c r="X8698" s="71"/>
    </row>
    <row r="8699" spans="1:24" ht="15.75" thickBot="1">
      <c r="A8699" s="3">
        <v>0.86909999999999998</v>
      </c>
      <c r="B8699" s="17">
        <v>0.43564488699999998</v>
      </c>
      <c r="C8699" s="17">
        <v>0.3660891791</v>
      </c>
      <c r="D8699" s="17">
        <v>0.35106543610000002</v>
      </c>
      <c r="E8699" s="74">
        <v>0.32413085479999998</v>
      </c>
      <c r="F8699" s="74">
        <v>0.32686117790000002</v>
      </c>
      <c r="G8699" s="17">
        <v>0.34680761170000002</v>
      </c>
      <c r="J8699" s="74"/>
      <c r="K8699" s="73"/>
      <c r="L8699" s="73"/>
      <c r="M8699" s="73"/>
      <c r="N8699" s="73"/>
      <c r="O8699" s="69"/>
      <c r="P8699" s="69"/>
      <c r="Q8699" s="69"/>
      <c r="R8699" s="69"/>
      <c r="S8699" s="69"/>
      <c r="T8699" s="69"/>
      <c r="U8699" s="69"/>
      <c r="V8699" s="72"/>
      <c r="W8699" s="71"/>
      <c r="X8699" s="71"/>
    </row>
    <row r="8700" spans="1:24" ht="15.75" thickBot="1">
      <c r="A8700" s="3">
        <v>0.86919999999999997</v>
      </c>
      <c r="B8700" s="17">
        <v>0.43582758020000001</v>
      </c>
      <c r="C8700" s="17">
        <v>0.36626903170000003</v>
      </c>
      <c r="D8700" s="17">
        <v>0.35124466510000002</v>
      </c>
      <c r="E8700" s="74">
        <v>0.32428429339999998</v>
      </c>
      <c r="F8700" s="74">
        <v>0.32703930930000003</v>
      </c>
      <c r="G8700" s="17">
        <v>0.34696768890000002</v>
      </c>
      <c r="J8700" s="74"/>
      <c r="K8700" s="73"/>
      <c r="L8700" s="73"/>
      <c r="M8700" s="73"/>
      <c r="N8700" s="73"/>
      <c r="O8700" s="69"/>
      <c r="P8700" s="69"/>
      <c r="Q8700" s="69"/>
      <c r="R8700" s="69"/>
      <c r="S8700" s="69"/>
      <c r="T8700" s="69"/>
      <c r="U8700" s="69"/>
      <c r="V8700" s="72"/>
      <c r="W8700" s="71"/>
      <c r="X8700" s="71"/>
    </row>
    <row r="8701" spans="1:24" ht="15.75" thickBot="1">
      <c r="A8701" s="3">
        <v>0.86929999999999996</v>
      </c>
      <c r="B8701" s="17">
        <v>0.43601036990000003</v>
      </c>
      <c r="C8701" s="17">
        <v>0.3664489943</v>
      </c>
      <c r="D8701" s="17">
        <v>0.35142400709999999</v>
      </c>
      <c r="E8701" s="74">
        <v>0.32443783669999998</v>
      </c>
      <c r="F8701" s="74">
        <v>0.32721755829999999</v>
      </c>
      <c r="G8701" s="17">
        <v>0.34712787000000001</v>
      </c>
      <c r="J8701" s="74"/>
      <c r="K8701" s="73"/>
      <c r="L8701" s="73"/>
      <c r="M8701" s="73"/>
      <c r="N8701" s="73"/>
      <c r="O8701" s="69"/>
      <c r="P8701" s="69"/>
      <c r="Q8701" s="69"/>
      <c r="R8701" s="69"/>
      <c r="S8701" s="69"/>
      <c r="T8701" s="69"/>
      <c r="U8701" s="69"/>
      <c r="V8701" s="72"/>
      <c r="W8701" s="71"/>
      <c r="X8701" s="71"/>
    </row>
    <row r="8702" spans="1:24" ht="15.75" thickBot="1">
      <c r="A8702" s="3">
        <v>0.86939999999999995</v>
      </c>
      <c r="B8702" s="17">
        <v>0.43619325640000001</v>
      </c>
      <c r="C8702" s="17">
        <v>0.36662906690000002</v>
      </c>
      <c r="D8702" s="17">
        <v>0.35160346199999998</v>
      </c>
      <c r="E8702" s="74">
        <v>0.32459148469999999</v>
      </c>
      <c r="F8702" s="74">
        <v>0.32739592499999998</v>
      </c>
      <c r="G8702" s="17">
        <v>0.34728815540000002</v>
      </c>
      <c r="J8702" s="74"/>
      <c r="K8702" s="73"/>
      <c r="L8702" s="73"/>
      <c r="M8702" s="73"/>
      <c r="N8702" s="73"/>
      <c r="O8702" s="69"/>
      <c r="P8702" s="69"/>
      <c r="Q8702" s="69"/>
      <c r="R8702" s="69"/>
      <c r="S8702" s="69"/>
      <c r="T8702" s="69"/>
      <c r="U8702" s="69"/>
      <c r="V8702" s="72"/>
      <c r="W8702" s="71"/>
      <c r="X8702" s="71"/>
    </row>
    <row r="8703" spans="1:24" ht="15.75" thickBot="1">
      <c r="A8703" s="3">
        <v>0.86950000000000005</v>
      </c>
      <c r="B8703" s="17">
        <v>0.43637623959999999</v>
      </c>
      <c r="C8703" s="17">
        <v>0.36680924970000001</v>
      </c>
      <c r="D8703" s="17">
        <v>0.3517830301</v>
      </c>
      <c r="E8703" s="74">
        <v>0.32474523770000002</v>
      </c>
      <c r="F8703" s="74">
        <v>0.32757440970000001</v>
      </c>
      <c r="G8703" s="17">
        <v>0.34744854510000001</v>
      </c>
      <c r="J8703" s="74"/>
      <c r="K8703" s="73"/>
      <c r="L8703" s="73"/>
      <c r="M8703" s="73"/>
      <c r="N8703" s="73"/>
      <c r="O8703" s="69"/>
      <c r="P8703" s="69"/>
      <c r="Q8703" s="69"/>
      <c r="R8703" s="69"/>
      <c r="S8703" s="69"/>
      <c r="T8703" s="69"/>
      <c r="U8703" s="69"/>
      <c r="V8703" s="72"/>
      <c r="W8703" s="71"/>
      <c r="X8703" s="71"/>
    </row>
    <row r="8704" spans="1:24" ht="15.75" thickBot="1">
      <c r="A8704" s="3">
        <v>0.86960000000000004</v>
      </c>
      <c r="B8704" s="17">
        <v>0.43655931990000002</v>
      </c>
      <c r="C8704" s="17">
        <v>0.36698954299999997</v>
      </c>
      <c r="D8704" s="17">
        <v>0.35196271159999998</v>
      </c>
      <c r="E8704" s="74">
        <v>0.32489909589999999</v>
      </c>
      <c r="F8704" s="74">
        <v>0.3277530125</v>
      </c>
      <c r="G8704" s="17">
        <v>0.34760903939999999</v>
      </c>
      <c r="J8704" s="74"/>
      <c r="K8704" s="73"/>
      <c r="L8704" s="73"/>
      <c r="M8704" s="73"/>
      <c r="N8704" s="73"/>
      <c r="O8704" s="69"/>
      <c r="P8704" s="69"/>
      <c r="Q8704" s="69"/>
      <c r="R8704" s="69"/>
      <c r="S8704" s="69"/>
      <c r="T8704" s="69"/>
      <c r="U8704" s="69"/>
      <c r="V8704" s="72"/>
      <c r="W8704" s="71"/>
      <c r="X8704" s="71"/>
    </row>
    <row r="8705" spans="1:24" ht="15.75" thickBot="1">
      <c r="A8705" s="3">
        <v>0.86970000000000003</v>
      </c>
      <c r="B8705" s="17">
        <v>0.43674249729999998</v>
      </c>
      <c r="C8705" s="17">
        <v>0.36716994689999999</v>
      </c>
      <c r="D8705" s="17">
        <v>0.35214250660000002</v>
      </c>
      <c r="E8705" s="74">
        <v>0.3250530593</v>
      </c>
      <c r="F8705" s="74">
        <v>0.32793173370000001</v>
      </c>
      <c r="G8705" s="17">
        <v>0.34776963830000002</v>
      </c>
      <c r="J8705" s="74"/>
      <c r="K8705" s="73"/>
      <c r="L8705" s="73"/>
      <c r="M8705" s="73"/>
      <c r="N8705" s="73"/>
      <c r="O8705" s="69"/>
      <c r="P8705" s="69"/>
      <c r="Q8705" s="69"/>
      <c r="R8705" s="69"/>
      <c r="S8705" s="69"/>
      <c r="T8705" s="69"/>
      <c r="U8705" s="69"/>
      <c r="V8705" s="72"/>
      <c r="W8705" s="71"/>
      <c r="X8705" s="71"/>
    </row>
    <row r="8706" spans="1:24" ht="15.75" thickBot="1">
      <c r="A8706" s="3">
        <v>0.86980000000000002</v>
      </c>
      <c r="B8706" s="17">
        <v>0.43692577199999999</v>
      </c>
      <c r="C8706" s="17">
        <v>0.3673504615</v>
      </c>
      <c r="D8706" s="17">
        <v>0.35232241530000002</v>
      </c>
      <c r="E8706" s="74">
        <v>0.32520712829999998</v>
      </c>
      <c r="F8706" s="74">
        <v>0.32811057329999999</v>
      </c>
      <c r="G8706" s="17">
        <v>0.34793034210000001</v>
      </c>
      <c r="J8706" s="74"/>
      <c r="K8706" s="73"/>
      <c r="L8706" s="73"/>
      <c r="M8706" s="73"/>
      <c r="N8706" s="73"/>
      <c r="O8706" s="69"/>
      <c r="P8706" s="69"/>
      <c r="Q8706" s="69"/>
      <c r="R8706" s="69"/>
      <c r="S8706" s="69"/>
      <c r="T8706" s="69"/>
      <c r="U8706" s="69"/>
      <c r="V8706" s="72"/>
      <c r="W8706" s="71"/>
      <c r="X8706" s="71"/>
    </row>
    <row r="8707" spans="1:24" ht="15.75" thickBot="1">
      <c r="A8707" s="3">
        <v>0.86990000000000001</v>
      </c>
      <c r="B8707" s="17">
        <v>0.43710914420000002</v>
      </c>
      <c r="C8707" s="17">
        <v>0.36753108699999998</v>
      </c>
      <c r="D8707" s="17">
        <v>0.35250243790000002</v>
      </c>
      <c r="E8707" s="74">
        <v>0.32536130289999998</v>
      </c>
      <c r="F8707" s="74">
        <v>0.32828953150000001</v>
      </c>
      <c r="G8707" s="17">
        <v>0.34809115089999998</v>
      </c>
      <c r="J8707" s="74"/>
      <c r="K8707" s="73"/>
      <c r="L8707" s="73"/>
      <c r="M8707" s="73"/>
      <c r="N8707" s="73"/>
      <c r="O8707" s="69"/>
      <c r="P8707" s="69"/>
      <c r="Q8707" s="69"/>
      <c r="R8707" s="69"/>
      <c r="S8707" s="69"/>
      <c r="T8707" s="69"/>
      <c r="U8707" s="69"/>
      <c r="V8707" s="72"/>
      <c r="W8707" s="71"/>
      <c r="X8707" s="71"/>
    </row>
    <row r="8708" spans="1:24" ht="15.75" thickBot="1">
      <c r="A8708" s="3">
        <v>0.87</v>
      </c>
      <c r="B8708" s="17">
        <v>0.43729261390000002</v>
      </c>
      <c r="C8708" s="17">
        <v>0.36771182359999999</v>
      </c>
      <c r="D8708" s="17">
        <v>0.35268257450000001</v>
      </c>
      <c r="E8708" s="74">
        <v>0.32551558339999997</v>
      </c>
      <c r="F8708" s="74">
        <v>0.3284686087</v>
      </c>
      <c r="G8708" s="17">
        <v>0.34825206489999999</v>
      </c>
      <c r="J8708" s="74"/>
      <c r="K8708" s="73"/>
      <c r="L8708" s="73"/>
      <c r="M8708" s="73"/>
      <c r="N8708" s="73"/>
      <c r="O8708" s="69"/>
      <c r="P8708" s="69"/>
      <c r="Q8708" s="69"/>
      <c r="R8708" s="69"/>
      <c r="S8708" s="69"/>
      <c r="T8708" s="69"/>
      <c r="U8708" s="69"/>
      <c r="V8708" s="72"/>
      <c r="W8708" s="71"/>
      <c r="X8708" s="71"/>
    </row>
    <row r="8709" spans="1:24" ht="15.75" thickBot="1">
      <c r="A8709" s="3">
        <v>0.87009999999999998</v>
      </c>
      <c r="B8709" s="17">
        <v>0.43747618129999999</v>
      </c>
      <c r="C8709" s="17">
        <v>0.36789267149999999</v>
      </c>
      <c r="D8709" s="17">
        <v>0.35286282540000002</v>
      </c>
      <c r="E8709" s="74">
        <v>0.32566996980000001</v>
      </c>
      <c r="F8709" s="74">
        <v>0.3286478048</v>
      </c>
      <c r="G8709" s="17">
        <v>0.34841308430000001</v>
      </c>
      <c r="J8709" s="74"/>
      <c r="K8709" s="73"/>
      <c r="L8709" s="73"/>
      <c r="M8709" s="73"/>
      <c r="N8709" s="73"/>
      <c r="O8709" s="69"/>
      <c r="P8709" s="69"/>
      <c r="Q8709" s="69"/>
      <c r="R8709" s="69"/>
      <c r="S8709" s="69"/>
      <c r="T8709" s="69"/>
      <c r="U8709" s="69"/>
      <c r="V8709" s="72"/>
      <c r="W8709" s="71"/>
      <c r="X8709" s="71"/>
    </row>
    <row r="8710" spans="1:24" ht="15.75" thickBot="1">
      <c r="A8710" s="3">
        <v>0.87019999999999997</v>
      </c>
      <c r="B8710" s="17">
        <v>0.43765984660000001</v>
      </c>
      <c r="C8710" s="17">
        <v>0.3680736308</v>
      </c>
      <c r="D8710" s="17">
        <v>0.3530431906</v>
      </c>
      <c r="E8710" s="74">
        <v>0.32582446250000002</v>
      </c>
      <c r="F8710" s="74">
        <v>0.32882712019999999</v>
      </c>
      <c r="G8710" s="17">
        <v>0.34857420919999998</v>
      </c>
      <c r="J8710" s="74"/>
      <c r="K8710" s="73"/>
      <c r="L8710" s="73"/>
      <c r="M8710" s="73"/>
      <c r="N8710" s="73"/>
      <c r="O8710" s="69"/>
      <c r="P8710" s="69"/>
      <c r="Q8710" s="69"/>
      <c r="R8710" s="69"/>
      <c r="S8710" s="69"/>
      <c r="T8710" s="69"/>
      <c r="U8710" s="69"/>
      <c r="V8710" s="72"/>
      <c r="W8710" s="71"/>
      <c r="X8710" s="71"/>
    </row>
    <row r="8711" spans="1:24" ht="15.75" thickBot="1">
      <c r="A8711" s="3">
        <v>0.87029999999999996</v>
      </c>
      <c r="B8711" s="17">
        <v>0.43784360989999999</v>
      </c>
      <c r="C8711" s="17">
        <v>0.36825470170000002</v>
      </c>
      <c r="D8711" s="17">
        <v>0.35322367040000002</v>
      </c>
      <c r="E8711" s="74">
        <v>0.3259790615</v>
      </c>
      <c r="F8711" s="74">
        <v>0.32900655490000003</v>
      </c>
      <c r="G8711" s="17">
        <v>0.34873543979999999</v>
      </c>
      <c r="J8711" s="74"/>
      <c r="K8711" s="73"/>
      <c r="L8711" s="73"/>
      <c r="M8711" s="73"/>
      <c r="N8711" s="73"/>
      <c r="O8711" s="69"/>
      <c r="P8711" s="69"/>
      <c r="Q8711" s="69"/>
      <c r="R8711" s="69"/>
      <c r="S8711" s="69"/>
      <c r="T8711" s="69"/>
      <c r="U8711" s="69"/>
      <c r="V8711" s="72"/>
      <c r="W8711" s="71"/>
      <c r="X8711" s="71"/>
    </row>
    <row r="8712" spans="1:24" ht="15.75" thickBot="1">
      <c r="A8712" s="3">
        <v>0.87039999999999995</v>
      </c>
      <c r="B8712" s="17">
        <v>0.43802747130000003</v>
      </c>
      <c r="C8712" s="17">
        <v>0.36843588440000002</v>
      </c>
      <c r="D8712" s="17">
        <v>0.353404265</v>
      </c>
      <c r="E8712" s="74">
        <v>0.32613376700000002</v>
      </c>
      <c r="F8712" s="74">
        <v>0.32918610920000002</v>
      </c>
      <c r="G8712" s="17">
        <v>0.34889677629999999</v>
      </c>
      <c r="J8712" s="74"/>
      <c r="K8712" s="73"/>
      <c r="L8712" s="73"/>
      <c r="M8712" s="73"/>
      <c r="N8712" s="73"/>
      <c r="O8712" s="69"/>
      <c r="P8712" s="69"/>
      <c r="Q8712" s="69"/>
      <c r="R8712" s="69"/>
      <c r="S8712" s="69"/>
      <c r="T8712" s="69"/>
      <c r="U8712" s="69"/>
      <c r="V8712" s="72"/>
      <c r="W8712" s="71"/>
      <c r="X8712" s="71"/>
    </row>
    <row r="8713" spans="1:24" ht="15.75" thickBot="1">
      <c r="A8713" s="3">
        <v>0.87050000000000005</v>
      </c>
      <c r="B8713" s="17">
        <v>0.43821143099999998</v>
      </c>
      <c r="C8713" s="17">
        <v>0.36861717900000002</v>
      </c>
      <c r="D8713" s="17">
        <v>0.35358497449999998</v>
      </c>
      <c r="E8713" s="74">
        <v>0.32628857919999998</v>
      </c>
      <c r="F8713" s="74">
        <v>0.32936578329999999</v>
      </c>
      <c r="G8713" s="17">
        <v>0.34905821879999999</v>
      </c>
      <c r="J8713" s="74"/>
      <c r="K8713" s="73"/>
      <c r="L8713" s="73"/>
      <c r="M8713" s="73"/>
      <c r="N8713" s="73"/>
      <c r="O8713" s="69"/>
      <c r="P8713" s="69"/>
      <c r="Q8713" s="69"/>
      <c r="R8713" s="69"/>
      <c r="S8713" s="69"/>
      <c r="T8713" s="69"/>
      <c r="U8713" s="69"/>
      <c r="V8713" s="72"/>
      <c r="W8713" s="71"/>
      <c r="X8713" s="71"/>
    </row>
    <row r="8714" spans="1:24" ht="15.75" thickBot="1">
      <c r="A8714" s="3">
        <v>0.87060000000000004</v>
      </c>
      <c r="B8714" s="17">
        <v>0.43839548919999999</v>
      </c>
      <c r="C8714" s="17">
        <v>0.36879858570000001</v>
      </c>
      <c r="D8714" s="17">
        <v>0.35376579899999999</v>
      </c>
      <c r="E8714" s="74">
        <v>0.32644349830000002</v>
      </c>
      <c r="F8714" s="74">
        <v>0.3295455773</v>
      </c>
      <c r="G8714" s="17">
        <v>0.34921976760000001</v>
      </c>
      <c r="J8714" s="74"/>
      <c r="K8714" s="73"/>
      <c r="L8714" s="73"/>
      <c r="M8714" s="73"/>
      <c r="N8714" s="73"/>
      <c r="O8714" s="69"/>
      <c r="P8714" s="69"/>
      <c r="Q8714" s="69"/>
      <c r="R8714" s="69"/>
      <c r="S8714" s="69"/>
      <c r="T8714" s="69"/>
      <c r="U8714" s="69"/>
      <c r="V8714" s="72"/>
      <c r="W8714" s="71"/>
      <c r="X8714" s="71"/>
    </row>
    <row r="8715" spans="1:24" ht="15.75" thickBot="1">
      <c r="A8715" s="3">
        <v>0.87070000000000003</v>
      </c>
      <c r="B8715" s="17">
        <v>0.43857964599999999</v>
      </c>
      <c r="C8715" s="17">
        <v>0.36898010469999998</v>
      </c>
      <c r="D8715" s="17">
        <v>0.3539467389</v>
      </c>
      <c r="E8715" s="74">
        <v>0.32659852449999999</v>
      </c>
      <c r="F8715" s="74">
        <v>0.32972549150000002</v>
      </c>
      <c r="G8715" s="17">
        <v>0.3493814227</v>
      </c>
      <c r="J8715" s="74"/>
      <c r="K8715" s="73"/>
      <c r="L8715" s="73"/>
      <c r="M8715" s="73"/>
      <c r="N8715" s="73"/>
      <c r="O8715" s="69"/>
      <c r="P8715" s="69"/>
      <c r="Q8715" s="69"/>
      <c r="R8715" s="69"/>
      <c r="S8715" s="69"/>
      <c r="T8715" s="69"/>
      <c r="U8715" s="69"/>
      <c r="V8715" s="72"/>
      <c r="W8715" s="71"/>
      <c r="X8715" s="71"/>
    </row>
    <row r="8716" spans="1:24" ht="15.75" thickBot="1">
      <c r="A8716" s="3">
        <v>0.87080000000000002</v>
      </c>
      <c r="B8716" s="17">
        <v>0.4387639015</v>
      </c>
      <c r="C8716" s="17">
        <v>0.36916173610000003</v>
      </c>
      <c r="D8716" s="17">
        <v>0.3541277941</v>
      </c>
      <c r="E8716" s="74">
        <v>0.32675365789999999</v>
      </c>
      <c r="F8716" s="74">
        <v>0.3299055259</v>
      </c>
      <c r="G8716" s="17">
        <v>0.34954318439999998</v>
      </c>
      <c r="J8716" s="74"/>
      <c r="K8716" s="73"/>
      <c r="L8716" s="73"/>
      <c r="M8716" s="73"/>
      <c r="N8716" s="73"/>
      <c r="O8716" s="69"/>
      <c r="P8716" s="69"/>
      <c r="Q8716" s="69"/>
      <c r="R8716" s="69"/>
      <c r="S8716" s="69"/>
      <c r="T8716" s="69"/>
      <c r="U8716" s="69"/>
      <c r="V8716" s="72"/>
      <c r="W8716" s="71"/>
      <c r="X8716" s="71"/>
    </row>
    <row r="8717" spans="1:24" ht="15.75" thickBot="1">
      <c r="A8717" s="3">
        <v>0.87090000000000001</v>
      </c>
      <c r="B8717" s="17">
        <v>0.43894825589999997</v>
      </c>
      <c r="C8717" s="17">
        <v>0.36934348020000002</v>
      </c>
      <c r="D8717" s="17">
        <v>0.35430896499999998</v>
      </c>
      <c r="E8717" s="74">
        <v>0.32690889870000001</v>
      </c>
      <c r="F8717" s="74">
        <v>0.33008568090000001</v>
      </c>
      <c r="G8717" s="17">
        <v>0.34970505280000003</v>
      </c>
      <c r="J8717" s="74"/>
      <c r="K8717" s="73"/>
      <c r="L8717" s="73"/>
      <c r="M8717" s="73"/>
      <c r="N8717" s="73"/>
      <c r="O8717" s="69"/>
      <c r="P8717" s="69"/>
      <c r="Q8717" s="69"/>
      <c r="R8717" s="69"/>
      <c r="S8717" s="69"/>
      <c r="T8717" s="69"/>
      <c r="U8717" s="69"/>
      <c r="V8717" s="72"/>
      <c r="W8717" s="71"/>
      <c r="X8717" s="71"/>
    </row>
    <row r="8718" spans="1:24" ht="15.75" thickBot="1">
      <c r="A8718" s="3">
        <v>0.871</v>
      </c>
      <c r="B8718" s="17">
        <v>0.43913270929999998</v>
      </c>
      <c r="C8718" s="17">
        <v>0.36952533700000001</v>
      </c>
      <c r="D8718" s="17">
        <v>0.35449025169999998</v>
      </c>
      <c r="E8718" s="74">
        <v>0.32706424709999998</v>
      </c>
      <c r="F8718" s="74">
        <v>0.33026595650000001</v>
      </c>
      <c r="G8718" s="17">
        <v>0.34986702809999998</v>
      </c>
      <c r="J8718" s="74"/>
      <c r="K8718" s="73"/>
      <c r="L8718" s="73"/>
      <c r="M8718" s="73"/>
      <c r="N8718" s="73"/>
      <c r="O8718" s="69"/>
      <c r="P8718" s="69"/>
      <c r="Q8718" s="69"/>
      <c r="R8718" s="69"/>
      <c r="S8718" s="69"/>
      <c r="T8718" s="69"/>
      <c r="U8718" s="69"/>
      <c r="V8718" s="72"/>
      <c r="W8718" s="71"/>
      <c r="X8718" s="71"/>
    </row>
    <row r="8719" spans="1:24" ht="15.75" thickBot="1">
      <c r="A8719" s="3">
        <v>0.87109999999999999</v>
      </c>
      <c r="B8719" s="17">
        <v>0.43931726199999999</v>
      </c>
      <c r="C8719" s="17">
        <v>0.36970730680000002</v>
      </c>
      <c r="D8719" s="17">
        <v>0.35467165439999998</v>
      </c>
      <c r="E8719" s="74">
        <v>0.3272197033</v>
      </c>
      <c r="F8719" s="74">
        <v>0.33044635300000003</v>
      </c>
      <c r="G8719" s="17">
        <v>0.35002911050000002</v>
      </c>
      <c r="J8719" s="74"/>
      <c r="K8719" s="73"/>
      <c r="L8719" s="73"/>
      <c r="M8719" s="73"/>
      <c r="N8719" s="73"/>
      <c r="O8719" s="69"/>
      <c r="P8719" s="69"/>
      <c r="Q8719" s="69"/>
      <c r="R8719" s="69"/>
      <c r="S8719" s="69"/>
      <c r="T8719" s="69"/>
      <c r="U8719" s="69"/>
      <c r="V8719" s="72"/>
      <c r="W8719" s="71"/>
      <c r="X8719" s="71"/>
    </row>
    <row r="8720" spans="1:24" ht="15.75" thickBot="1">
      <c r="A8720" s="3">
        <v>0.87119999999999997</v>
      </c>
      <c r="B8720" s="17">
        <v>0.43950191389999999</v>
      </c>
      <c r="C8720" s="17">
        <v>0.36988938970000002</v>
      </c>
      <c r="D8720" s="17">
        <v>0.35485317319999998</v>
      </c>
      <c r="E8720" s="74">
        <v>0.32737526729999999</v>
      </c>
      <c r="F8720" s="74">
        <v>0.33062687060000001</v>
      </c>
      <c r="G8720" s="17">
        <v>0.3501913002</v>
      </c>
      <c r="J8720" s="74"/>
      <c r="K8720" s="73"/>
      <c r="L8720" s="73"/>
      <c r="M8720" s="73"/>
      <c r="N8720" s="73"/>
      <c r="O8720" s="69"/>
      <c r="P8720" s="69"/>
      <c r="Q8720" s="69"/>
      <c r="R8720" s="69"/>
      <c r="S8720" s="69"/>
      <c r="T8720" s="69"/>
      <c r="U8720" s="69"/>
      <c r="V8720" s="72"/>
      <c r="W8720" s="71"/>
      <c r="X8720" s="71"/>
    </row>
    <row r="8721" spans="1:24" ht="15.75" thickBot="1">
      <c r="A8721" s="3">
        <v>0.87129999999999996</v>
      </c>
      <c r="B8721" s="17">
        <v>0.4396866653</v>
      </c>
      <c r="C8721" s="17">
        <v>0.3700715859</v>
      </c>
      <c r="D8721" s="17">
        <v>0.35503480840000001</v>
      </c>
      <c r="E8721" s="74">
        <v>0.32753093960000002</v>
      </c>
      <c r="F8721" s="74">
        <v>0.33080750939999998</v>
      </c>
      <c r="G8721" s="17">
        <v>0.35035359719999998</v>
      </c>
      <c r="J8721" s="74"/>
      <c r="K8721" s="73"/>
      <c r="L8721" s="73"/>
      <c r="M8721" s="73"/>
      <c r="N8721" s="73"/>
      <c r="O8721" s="69"/>
      <c r="P8721" s="69"/>
      <c r="Q8721" s="69"/>
      <c r="R8721" s="69"/>
      <c r="S8721" s="69"/>
      <c r="T8721" s="69"/>
      <c r="U8721" s="69"/>
      <c r="V8721" s="72"/>
      <c r="W8721" s="71"/>
      <c r="X8721" s="71"/>
    </row>
    <row r="8722" spans="1:24" ht="15.75" thickBot="1">
      <c r="A8722" s="3">
        <v>0.87139999999999995</v>
      </c>
      <c r="B8722" s="17">
        <v>0.4398715164</v>
      </c>
      <c r="C8722" s="17">
        <v>0.3702538957</v>
      </c>
      <c r="D8722" s="17">
        <v>0.35521656000000001</v>
      </c>
      <c r="E8722" s="74">
        <v>0.3276867201</v>
      </c>
      <c r="F8722" s="74">
        <v>0.3309882696</v>
      </c>
      <c r="G8722" s="17">
        <v>0.35051600189999998</v>
      </c>
      <c r="J8722" s="74"/>
      <c r="K8722" s="73"/>
      <c r="L8722" s="73"/>
      <c r="M8722" s="73"/>
      <c r="N8722" s="73"/>
      <c r="O8722" s="69"/>
      <c r="P8722" s="69"/>
      <c r="Q8722" s="69"/>
      <c r="R8722" s="69"/>
      <c r="S8722" s="69"/>
      <c r="T8722" s="69"/>
      <c r="U8722" s="69"/>
      <c r="V8722" s="72"/>
      <c r="W8722" s="71"/>
      <c r="X8722" s="71"/>
    </row>
    <row r="8723" spans="1:24" ht="15.75" thickBot="1">
      <c r="A8723" s="3">
        <v>0.87150000000000005</v>
      </c>
      <c r="B8723" s="17">
        <v>0.44005646720000002</v>
      </c>
      <c r="C8723" s="17">
        <v>0.37043631900000001</v>
      </c>
      <c r="D8723" s="17">
        <v>0.35539842840000002</v>
      </c>
      <c r="E8723" s="74">
        <v>0.32784260900000001</v>
      </c>
      <c r="F8723" s="74">
        <v>0.33116915149999998</v>
      </c>
      <c r="G8723" s="17">
        <v>0.35067851430000002</v>
      </c>
      <c r="J8723" s="74"/>
      <c r="K8723" s="73"/>
      <c r="L8723" s="73"/>
      <c r="M8723" s="73"/>
      <c r="N8723" s="73"/>
      <c r="O8723" s="69"/>
      <c r="P8723" s="69"/>
      <c r="Q8723" s="69"/>
      <c r="R8723" s="69"/>
      <c r="S8723" s="69"/>
      <c r="T8723" s="69"/>
      <c r="U8723" s="69"/>
      <c r="V8723" s="72"/>
      <c r="W8723" s="71"/>
      <c r="X8723" s="71"/>
    </row>
    <row r="8724" spans="1:24" ht="15.75" thickBot="1">
      <c r="A8724" s="3">
        <v>0.87160000000000004</v>
      </c>
      <c r="B8724" s="17">
        <v>0.440241518</v>
      </c>
      <c r="C8724" s="17">
        <v>0.37061885620000001</v>
      </c>
      <c r="D8724" s="17">
        <v>0.35558041359999998</v>
      </c>
      <c r="E8724" s="74">
        <v>0.32799860669999997</v>
      </c>
      <c r="F8724" s="74">
        <v>0.33135015509999999</v>
      </c>
      <c r="G8724" s="17">
        <v>0.3508411347</v>
      </c>
      <c r="J8724" s="74"/>
      <c r="K8724" s="73"/>
      <c r="L8724" s="73"/>
      <c r="M8724" s="73"/>
      <c r="N8724" s="73"/>
      <c r="O8724" s="69"/>
      <c r="P8724" s="69"/>
      <c r="Q8724" s="69"/>
      <c r="R8724" s="69"/>
      <c r="S8724" s="69"/>
      <c r="T8724" s="69"/>
      <c r="U8724" s="69"/>
      <c r="V8724" s="72"/>
      <c r="W8724" s="71"/>
      <c r="X8724" s="71"/>
    </row>
    <row r="8725" spans="1:24" ht="15.75" thickBot="1">
      <c r="A8725" s="3">
        <v>0.87170000000000003</v>
      </c>
      <c r="B8725" s="17">
        <v>0.44042666879999998</v>
      </c>
      <c r="C8725" s="17">
        <v>0.37080150740000001</v>
      </c>
      <c r="D8725" s="17">
        <v>0.35576251590000002</v>
      </c>
      <c r="E8725" s="74">
        <v>0.3281547132</v>
      </c>
      <c r="F8725" s="74">
        <v>0.33153128069999999</v>
      </c>
      <c r="G8725" s="17">
        <v>0.35100386319999999</v>
      </c>
      <c r="J8725" s="74"/>
      <c r="K8725" s="73"/>
      <c r="L8725" s="73"/>
      <c r="M8725" s="73"/>
      <c r="N8725" s="73"/>
      <c r="O8725" s="69"/>
      <c r="P8725" s="69"/>
      <c r="Q8725" s="69"/>
      <c r="R8725" s="69"/>
      <c r="S8725" s="69"/>
      <c r="T8725" s="69"/>
      <c r="U8725" s="69"/>
      <c r="V8725" s="72"/>
      <c r="W8725" s="71"/>
      <c r="X8725" s="71"/>
    </row>
    <row r="8726" spans="1:24" ht="15.75" thickBot="1">
      <c r="A8726" s="3">
        <v>0.87180000000000002</v>
      </c>
      <c r="B8726" s="17">
        <v>0.44061191989999998</v>
      </c>
      <c r="C8726" s="17">
        <v>0.37098427280000001</v>
      </c>
      <c r="D8726" s="17">
        <v>0.35594473539999999</v>
      </c>
      <c r="E8726" s="74">
        <v>0.3283109286</v>
      </c>
      <c r="F8726" s="74">
        <v>0.3317125286</v>
      </c>
      <c r="G8726" s="17">
        <v>0.3511667</v>
      </c>
      <c r="J8726" s="74"/>
      <c r="K8726" s="73"/>
      <c r="L8726" s="73"/>
      <c r="M8726" s="73"/>
      <c r="N8726" s="73"/>
      <c r="O8726" s="69"/>
      <c r="P8726" s="69"/>
      <c r="Q8726" s="69"/>
      <c r="R8726" s="69"/>
      <c r="S8726" s="69"/>
      <c r="T8726" s="69"/>
      <c r="U8726" s="69"/>
      <c r="V8726" s="72"/>
      <c r="W8726" s="71"/>
      <c r="X8726" s="71"/>
    </row>
    <row r="8727" spans="1:24" ht="15.75" thickBot="1">
      <c r="A8727" s="3">
        <v>0.87190000000000001</v>
      </c>
      <c r="B8727" s="17">
        <v>0.44079727140000002</v>
      </c>
      <c r="C8727" s="17">
        <v>0.37116715249999999</v>
      </c>
      <c r="D8727" s="17">
        <v>0.35612707230000001</v>
      </c>
      <c r="E8727" s="74">
        <v>0.32846725329999998</v>
      </c>
      <c r="F8727" s="74">
        <v>0.33189389870000002</v>
      </c>
      <c r="G8727" s="17">
        <v>0.35132964519999998</v>
      </c>
      <c r="J8727" s="74"/>
      <c r="K8727" s="73"/>
      <c r="L8727" s="73"/>
      <c r="M8727" s="73"/>
      <c r="N8727" s="73"/>
      <c r="O8727" s="69"/>
      <c r="P8727" s="69"/>
      <c r="Q8727" s="69"/>
      <c r="R8727" s="69"/>
      <c r="S8727" s="69"/>
      <c r="T8727" s="69"/>
      <c r="U8727" s="69"/>
      <c r="V8727" s="72"/>
      <c r="W8727" s="71"/>
      <c r="X8727" s="71"/>
    </row>
    <row r="8728" spans="1:24" ht="15.75" thickBot="1">
      <c r="A8728" s="3">
        <v>0.872</v>
      </c>
      <c r="B8728" s="17">
        <v>0.4409827234</v>
      </c>
      <c r="C8728" s="17">
        <v>0.3713501468</v>
      </c>
      <c r="D8728" s="17">
        <v>0.3563095268</v>
      </c>
      <c r="E8728" s="74">
        <v>0.32862368739999998</v>
      </c>
      <c r="F8728" s="74">
        <v>0.33207539149999998</v>
      </c>
      <c r="G8728" s="17">
        <v>0.35149269909999997</v>
      </c>
      <c r="J8728" s="74"/>
      <c r="K8728" s="73"/>
      <c r="L8728" s="73"/>
      <c r="M8728" s="73"/>
      <c r="N8728" s="73"/>
      <c r="O8728" s="69"/>
      <c r="P8728" s="69"/>
      <c r="Q8728" s="69"/>
      <c r="R8728" s="69"/>
      <c r="S8728" s="69"/>
      <c r="T8728" s="69"/>
      <c r="U8728" s="69"/>
      <c r="V8728" s="72"/>
      <c r="W8728" s="71"/>
      <c r="X8728" s="71"/>
    </row>
    <row r="8729" spans="1:24" ht="15.75" thickBot="1">
      <c r="A8729" s="3">
        <v>0.87209999999999999</v>
      </c>
      <c r="B8729" s="17">
        <v>0.44116827600000003</v>
      </c>
      <c r="C8729" s="17">
        <v>0.37153325570000001</v>
      </c>
      <c r="D8729" s="17">
        <v>0.35649209910000001</v>
      </c>
      <c r="E8729" s="74">
        <v>0.32878023099999998</v>
      </c>
      <c r="F8729" s="74">
        <v>0.33225700699999999</v>
      </c>
      <c r="G8729" s="17">
        <v>0.35165586189999998</v>
      </c>
      <c r="J8729" s="74"/>
      <c r="K8729" s="73"/>
      <c r="L8729" s="73"/>
      <c r="M8729" s="73"/>
      <c r="N8729" s="73"/>
      <c r="O8729" s="69"/>
      <c r="P8729" s="69"/>
      <c r="Q8729" s="69"/>
      <c r="R8729" s="69"/>
      <c r="S8729" s="69"/>
      <c r="T8729" s="69"/>
      <c r="U8729" s="69"/>
      <c r="V8729" s="72"/>
      <c r="W8729" s="71"/>
      <c r="X8729" s="71"/>
    </row>
    <row r="8730" spans="1:24" ht="15.75" thickBot="1">
      <c r="A8730" s="3">
        <v>0.87219999999999998</v>
      </c>
      <c r="B8730" s="17">
        <v>0.44135392950000002</v>
      </c>
      <c r="C8730" s="17">
        <v>0.37171647959999998</v>
      </c>
      <c r="D8730" s="17">
        <v>0.35667478930000002</v>
      </c>
      <c r="E8730" s="74">
        <v>0.32893688440000002</v>
      </c>
      <c r="F8730" s="74">
        <v>0.33243874540000001</v>
      </c>
      <c r="G8730" s="17">
        <v>0.3518191336</v>
      </c>
      <c r="J8730" s="74"/>
      <c r="K8730" s="73"/>
      <c r="L8730" s="73"/>
      <c r="M8730" s="73"/>
      <c r="N8730" s="73"/>
      <c r="O8730" s="69"/>
      <c r="P8730" s="69"/>
      <c r="Q8730" s="69"/>
      <c r="R8730" s="69"/>
      <c r="S8730" s="69"/>
      <c r="T8730" s="69"/>
      <c r="U8730" s="69"/>
      <c r="V8730" s="72"/>
      <c r="W8730" s="71"/>
      <c r="X8730" s="71"/>
    </row>
    <row r="8731" spans="1:24" ht="15.75" thickBot="1">
      <c r="A8731" s="3">
        <v>0.87229999999999996</v>
      </c>
      <c r="B8731" s="17">
        <v>0.44153968399999999</v>
      </c>
      <c r="C8731" s="17">
        <v>0.37189981849999998</v>
      </c>
      <c r="D8731" s="17">
        <v>0.35685759769999997</v>
      </c>
      <c r="E8731" s="74">
        <v>0.32909364769999999</v>
      </c>
      <c r="F8731" s="74">
        <v>0.33262060700000001</v>
      </c>
      <c r="G8731" s="17">
        <v>0.35198251450000001</v>
      </c>
      <c r="J8731" s="74"/>
      <c r="K8731" s="73"/>
      <c r="L8731" s="73"/>
      <c r="M8731" s="73"/>
      <c r="N8731" s="73"/>
      <c r="O8731" s="69"/>
      <c r="P8731" s="69"/>
      <c r="Q8731" s="69"/>
      <c r="R8731" s="69"/>
      <c r="S8731" s="69"/>
      <c r="T8731" s="69"/>
      <c r="U8731" s="69"/>
      <c r="V8731" s="72"/>
      <c r="W8731" s="71"/>
      <c r="X8731" s="71"/>
    </row>
    <row r="8732" spans="1:24" ht="15.75" thickBot="1">
      <c r="A8732" s="3">
        <v>0.87239999999999995</v>
      </c>
      <c r="B8732" s="17">
        <v>0.44172553959999999</v>
      </c>
      <c r="C8732" s="17">
        <v>0.37208327260000001</v>
      </c>
      <c r="D8732" s="17">
        <v>0.3570405243</v>
      </c>
      <c r="E8732" s="74">
        <v>0.32925052110000003</v>
      </c>
      <c r="F8732" s="74">
        <v>0.3328025919</v>
      </c>
      <c r="G8732" s="17">
        <v>0.35214600480000002</v>
      </c>
      <c r="J8732" s="74"/>
      <c r="K8732" s="73"/>
      <c r="L8732" s="73"/>
      <c r="M8732" s="73"/>
      <c r="N8732" s="73"/>
      <c r="O8732" s="69"/>
      <c r="P8732" s="69"/>
      <c r="Q8732" s="69"/>
      <c r="R8732" s="69"/>
      <c r="S8732" s="69"/>
      <c r="T8732" s="69"/>
      <c r="U8732" s="69"/>
      <c r="V8732" s="72"/>
      <c r="W8732" s="71"/>
      <c r="X8732" s="71"/>
    </row>
    <row r="8733" spans="1:24" ht="15.75" thickBot="1">
      <c r="A8733" s="3">
        <v>0.87250000000000005</v>
      </c>
      <c r="B8733" s="17">
        <v>0.44191149660000001</v>
      </c>
      <c r="C8733" s="17">
        <v>0.3722668422</v>
      </c>
      <c r="D8733" s="17">
        <v>0.3572235695</v>
      </c>
      <c r="E8733" s="74">
        <v>0.32940750470000002</v>
      </c>
      <c r="F8733" s="74">
        <v>0.33298470029999999</v>
      </c>
      <c r="G8733" s="17">
        <v>0.35230960459999999</v>
      </c>
      <c r="J8733" s="74"/>
      <c r="K8733" s="73"/>
      <c r="L8733" s="73"/>
      <c r="M8733" s="73"/>
      <c r="N8733" s="73"/>
      <c r="O8733" s="69"/>
      <c r="P8733" s="69"/>
      <c r="Q8733" s="69"/>
      <c r="R8733" s="69"/>
      <c r="S8733" s="69"/>
      <c r="T8733" s="69"/>
      <c r="U8733" s="69"/>
      <c r="V8733" s="72"/>
      <c r="W8733" s="71"/>
      <c r="X8733" s="71"/>
    </row>
    <row r="8734" spans="1:24" ht="15.75" thickBot="1">
      <c r="A8734" s="3">
        <v>0.87260000000000004</v>
      </c>
      <c r="B8734" s="17">
        <v>0.44209755490000002</v>
      </c>
      <c r="C8734" s="17">
        <v>0.3724505273</v>
      </c>
      <c r="D8734" s="17">
        <v>0.35740673340000001</v>
      </c>
      <c r="E8734" s="74">
        <v>0.32956459890000001</v>
      </c>
      <c r="F8734" s="74">
        <v>0.3331669324</v>
      </c>
      <c r="G8734" s="17">
        <v>0.3524733142</v>
      </c>
      <c r="J8734" s="74"/>
      <c r="K8734" s="73"/>
      <c r="L8734" s="73"/>
      <c r="M8734" s="73"/>
      <c r="N8734" s="73"/>
      <c r="O8734" s="69"/>
      <c r="P8734" s="69"/>
      <c r="Q8734" s="69"/>
      <c r="R8734" s="69"/>
      <c r="S8734" s="69"/>
      <c r="T8734" s="69"/>
      <c r="U8734" s="69"/>
      <c r="V8734" s="72"/>
      <c r="W8734" s="71"/>
      <c r="X8734" s="71"/>
    </row>
    <row r="8735" spans="1:24" ht="15.75" thickBot="1">
      <c r="A8735" s="3">
        <v>0.87270000000000003</v>
      </c>
      <c r="B8735" s="17">
        <v>0.44228371490000001</v>
      </c>
      <c r="C8735" s="17">
        <v>0.37263432819999998</v>
      </c>
      <c r="D8735" s="17">
        <v>0.35759001610000002</v>
      </c>
      <c r="E8735" s="74">
        <v>0.32972180369999998</v>
      </c>
      <c r="F8735" s="74">
        <v>0.33334928850000001</v>
      </c>
      <c r="G8735" s="17">
        <v>0.35263713359999999</v>
      </c>
      <c r="J8735" s="74"/>
      <c r="K8735" s="73"/>
      <c r="L8735" s="73"/>
      <c r="M8735" s="73"/>
      <c r="N8735" s="73"/>
      <c r="O8735" s="69"/>
      <c r="P8735" s="69"/>
      <c r="Q8735" s="69"/>
      <c r="R8735" s="69"/>
      <c r="S8735" s="69"/>
      <c r="T8735" s="69"/>
      <c r="U8735" s="69"/>
      <c r="V8735" s="72"/>
      <c r="W8735" s="71"/>
      <c r="X8735" s="71"/>
    </row>
    <row r="8736" spans="1:24" ht="15.75" thickBot="1">
      <c r="A8736" s="3">
        <v>0.87280000000000002</v>
      </c>
      <c r="B8736" s="17">
        <v>0.44246997659999998</v>
      </c>
      <c r="C8736" s="17">
        <v>0.3728182451</v>
      </c>
      <c r="D8736" s="17">
        <v>0.3577734179</v>
      </c>
      <c r="E8736" s="74">
        <v>0.32987911939999998</v>
      </c>
      <c r="F8736" s="74">
        <v>0.3335317686</v>
      </c>
      <c r="G8736" s="17">
        <v>0.35280106309999998</v>
      </c>
      <c r="J8736" s="74"/>
      <c r="K8736" s="73"/>
      <c r="L8736" s="73"/>
      <c r="M8736" s="73"/>
      <c r="N8736" s="73"/>
      <c r="O8736" s="69"/>
      <c r="P8736" s="69"/>
      <c r="Q8736" s="69"/>
      <c r="R8736" s="69"/>
      <c r="S8736" s="69"/>
      <c r="T8736" s="69"/>
      <c r="U8736" s="69"/>
      <c r="V8736" s="72"/>
      <c r="W8736" s="71"/>
      <c r="X8736" s="71"/>
    </row>
    <row r="8737" spans="1:24" ht="15.75" thickBot="1">
      <c r="A8737" s="3">
        <v>0.87290000000000001</v>
      </c>
      <c r="B8737" s="17">
        <v>0.4426563402</v>
      </c>
      <c r="C8737" s="17">
        <v>0.37300227800000002</v>
      </c>
      <c r="D8737" s="17">
        <v>0.35795693899999997</v>
      </c>
      <c r="E8737" s="74">
        <v>0.33003654609999999</v>
      </c>
      <c r="F8737" s="74">
        <v>0.33371437300000001</v>
      </c>
      <c r="G8737" s="17">
        <v>0.35296510289999999</v>
      </c>
      <c r="J8737" s="74"/>
      <c r="K8737" s="73"/>
      <c r="L8737" s="73"/>
      <c r="M8737" s="73"/>
      <c r="N8737" s="73"/>
      <c r="O8737" s="69"/>
      <c r="P8737" s="69"/>
      <c r="Q8737" s="69"/>
      <c r="R8737" s="69"/>
      <c r="S8737" s="69"/>
      <c r="T8737" s="69"/>
      <c r="U8737" s="69"/>
      <c r="V8737" s="72"/>
      <c r="W8737" s="71"/>
      <c r="X8737" s="71"/>
    </row>
    <row r="8738" spans="1:24" ht="15.75" thickBot="1">
      <c r="A8738" s="3">
        <v>0.873</v>
      </c>
      <c r="B8738" s="17">
        <v>0.44284280590000002</v>
      </c>
      <c r="C8738" s="17">
        <v>0.37318642730000001</v>
      </c>
      <c r="D8738" s="17">
        <v>0.35814057939999999</v>
      </c>
      <c r="E8738" s="74">
        <v>0.330194084</v>
      </c>
      <c r="F8738" s="74">
        <v>0.33389710189999999</v>
      </c>
      <c r="G8738" s="17">
        <v>0.35312925309999998</v>
      </c>
      <c r="J8738" s="74"/>
      <c r="K8738" s="73"/>
      <c r="L8738" s="73"/>
      <c r="M8738" s="73"/>
      <c r="N8738" s="73"/>
      <c r="O8738" s="69"/>
      <c r="P8738" s="69"/>
      <c r="Q8738" s="69"/>
      <c r="R8738" s="69"/>
      <c r="S8738" s="69"/>
      <c r="T8738" s="69"/>
      <c r="U8738" s="69"/>
      <c r="V8738" s="72"/>
      <c r="W8738" s="71"/>
      <c r="X8738" s="71"/>
    </row>
    <row r="8739" spans="1:24" ht="15.75" thickBot="1">
      <c r="A8739" s="3">
        <v>0.87309999999999999</v>
      </c>
      <c r="B8739" s="17">
        <v>0.44302937380000001</v>
      </c>
      <c r="C8739" s="17">
        <v>0.37337069309999998</v>
      </c>
      <c r="D8739" s="17">
        <v>0.35832433949999998</v>
      </c>
      <c r="E8739" s="74">
        <v>0.33035173330000001</v>
      </c>
      <c r="F8739" s="74">
        <v>0.33407995540000002</v>
      </c>
      <c r="G8739" s="17">
        <v>0.35329351390000002</v>
      </c>
      <c r="J8739" s="74"/>
      <c r="K8739" s="73"/>
      <c r="L8739" s="73"/>
      <c r="M8739" s="73"/>
      <c r="N8739" s="73"/>
      <c r="O8739" s="69"/>
      <c r="P8739" s="69"/>
      <c r="Q8739" s="69"/>
      <c r="R8739" s="69"/>
      <c r="S8739" s="69"/>
      <c r="T8739" s="69"/>
      <c r="U8739" s="69"/>
      <c r="V8739" s="72"/>
      <c r="W8739" s="71"/>
      <c r="X8739" s="71"/>
    </row>
    <row r="8740" spans="1:24" ht="15.75" thickBot="1">
      <c r="A8740" s="3">
        <v>0.87319999999999998</v>
      </c>
      <c r="B8740" s="17">
        <v>0.44321604409999998</v>
      </c>
      <c r="C8740" s="17">
        <v>0.37355507560000001</v>
      </c>
      <c r="D8740" s="17">
        <v>0.35850821939999999</v>
      </c>
      <c r="E8740" s="74">
        <v>0.33050949410000002</v>
      </c>
      <c r="F8740" s="74">
        <v>0.3342629339</v>
      </c>
      <c r="G8740" s="17">
        <v>0.35345788550000001</v>
      </c>
      <c r="J8740" s="74"/>
      <c r="K8740" s="73"/>
      <c r="L8740" s="73"/>
      <c r="M8740" s="73"/>
      <c r="N8740" s="73"/>
      <c r="O8740" s="69"/>
      <c r="P8740" s="69"/>
      <c r="Q8740" s="69"/>
      <c r="R8740" s="69"/>
      <c r="S8740" s="69"/>
      <c r="T8740" s="69"/>
      <c r="U8740" s="69"/>
      <c r="V8740" s="72"/>
      <c r="W8740" s="71"/>
      <c r="X8740" s="71"/>
    </row>
    <row r="8741" spans="1:24" ht="15.75" thickBot="1">
      <c r="A8741" s="3">
        <v>0.87329999999999997</v>
      </c>
      <c r="B8741" s="17">
        <v>0.4434028169</v>
      </c>
      <c r="C8741" s="17">
        <v>0.37373957489999998</v>
      </c>
      <c r="D8741" s="17">
        <v>0.3586922192</v>
      </c>
      <c r="E8741" s="74">
        <v>0.33066736679999997</v>
      </c>
      <c r="F8741" s="74">
        <v>0.33444603740000001</v>
      </c>
      <c r="G8741" s="17">
        <v>0.35362236809999997</v>
      </c>
      <c r="J8741" s="74"/>
      <c r="K8741" s="73"/>
      <c r="L8741" s="73"/>
      <c r="M8741" s="73"/>
      <c r="N8741" s="73"/>
      <c r="O8741" s="69"/>
      <c r="P8741" s="69"/>
      <c r="Q8741" s="69"/>
      <c r="R8741" s="69"/>
      <c r="S8741" s="69"/>
      <c r="T8741" s="69"/>
      <c r="U8741" s="69"/>
      <c r="V8741" s="72"/>
      <c r="W8741" s="71"/>
      <c r="X8741" s="71"/>
    </row>
    <row r="8742" spans="1:24" ht="15.75" thickBot="1">
      <c r="A8742" s="3">
        <v>0.87339999999999995</v>
      </c>
      <c r="B8742" s="17">
        <v>0.44358969240000001</v>
      </c>
      <c r="C8742" s="17">
        <v>0.37392419119999998</v>
      </c>
      <c r="D8742" s="17">
        <v>0.35887633920000001</v>
      </c>
      <c r="E8742" s="74">
        <v>0.33082535140000002</v>
      </c>
      <c r="F8742" s="74">
        <v>0.3346292662</v>
      </c>
      <c r="G8742" s="17">
        <v>0.35378696189999997</v>
      </c>
      <c r="J8742" s="74"/>
      <c r="K8742" s="73"/>
      <c r="L8742" s="73"/>
      <c r="M8742" s="73"/>
      <c r="N8742" s="73"/>
      <c r="O8742" s="69"/>
      <c r="P8742" s="69"/>
      <c r="Q8742" s="69"/>
      <c r="R8742" s="69"/>
      <c r="S8742" s="69"/>
      <c r="T8742" s="69"/>
      <c r="U8742" s="69"/>
      <c r="V8742" s="72"/>
      <c r="W8742" s="71"/>
      <c r="X8742" s="71"/>
    </row>
    <row r="8743" spans="1:24" ht="15.75" thickBot="1">
      <c r="A8743" s="3">
        <v>0.87350000000000005</v>
      </c>
      <c r="B8743" s="17">
        <v>0.44377667069999999</v>
      </c>
      <c r="C8743" s="17">
        <v>0.37410892470000001</v>
      </c>
      <c r="D8743" s="17">
        <v>0.35906057959999998</v>
      </c>
      <c r="E8743" s="74">
        <v>0.33098344819999997</v>
      </c>
      <c r="F8743" s="74">
        <v>0.33481262039999998</v>
      </c>
      <c r="G8743" s="17">
        <v>0.35395166700000003</v>
      </c>
      <c r="J8743" s="74"/>
      <c r="K8743" s="73"/>
      <c r="L8743" s="73"/>
      <c r="M8743" s="73"/>
      <c r="N8743" s="73"/>
      <c r="O8743" s="69"/>
      <c r="P8743" s="69"/>
      <c r="Q8743" s="69"/>
      <c r="R8743" s="69"/>
      <c r="S8743" s="69"/>
      <c r="T8743" s="69"/>
      <c r="U8743" s="69"/>
      <c r="V8743" s="72"/>
      <c r="W8743" s="71"/>
      <c r="X8743" s="71"/>
    </row>
    <row r="8744" spans="1:24" ht="15.75" thickBot="1">
      <c r="A8744" s="3">
        <v>0.87360000000000004</v>
      </c>
      <c r="B8744" s="17">
        <v>0.44396375199999999</v>
      </c>
      <c r="C8744" s="17">
        <v>0.3742937757</v>
      </c>
      <c r="D8744" s="17">
        <v>0.3592449405</v>
      </c>
      <c r="E8744" s="74">
        <v>0.3311416573</v>
      </c>
      <c r="F8744" s="74">
        <v>0.33499610029999999</v>
      </c>
      <c r="G8744" s="17">
        <v>0.35411648369999998</v>
      </c>
      <c r="J8744" s="74"/>
      <c r="K8744" s="73"/>
      <c r="L8744" s="73"/>
      <c r="M8744" s="73"/>
      <c r="N8744" s="73"/>
      <c r="O8744" s="69"/>
      <c r="P8744" s="69"/>
      <c r="Q8744" s="69"/>
      <c r="R8744" s="69"/>
      <c r="S8744" s="69"/>
      <c r="T8744" s="69"/>
      <c r="U8744" s="69"/>
      <c r="V8744" s="72"/>
      <c r="W8744" s="71"/>
      <c r="X8744" s="71"/>
    </row>
    <row r="8745" spans="1:24" ht="15.75" thickBot="1">
      <c r="A8745" s="3">
        <v>0.87370000000000003</v>
      </c>
      <c r="B8745" s="17">
        <v>0.44415093649999998</v>
      </c>
      <c r="C8745" s="17">
        <v>0.37447874419999999</v>
      </c>
      <c r="D8745" s="17">
        <v>0.35942942220000001</v>
      </c>
      <c r="E8745" s="74">
        <v>0.33129997890000001</v>
      </c>
      <c r="F8745" s="74">
        <v>0.33517970600000002</v>
      </c>
      <c r="G8745" s="17">
        <v>0.35428141200000002</v>
      </c>
      <c r="J8745" s="74"/>
      <c r="K8745" s="73"/>
      <c r="L8745" s="73"/>
      <c r="M8745" s="73"/>
      <c r="N8745" s="73"/>
      <c r="O8745" s="69"/>
      <c r="P8745" s="69"/>
      <c r="Q8745" s="69"/>
      <c r="R8745" s="69"/>
      <c r="S8745" s="69"/>
      <c r="T8745" s="69"/>
      <c r="U8745" s="69"/>
      <c r="V8745" s="72"/>
      <c r="W8745" s="71"/>
      <c r="X8745" s="71"/>
    </row>
    <row r="8746" spans="1:24" ht="15.75" thickBot="1">
      <c r="A8746" s="3">
        <v>0.87380000000000002</v>
      </c>
      <c r="B8746" s="17">
        <v>0.44433822429999997</v>
      </c>
      <c r="C8746" s="17">
        <v>0.37466383050000002</v>
      </c>
      <c r="D8746" s="17">
        <v>0.35961402469999998</v>
      </c>
      <c r="E8746" s="74">
        <v>0.33145841329999998</v>
      </c>
      <c r="F8746" s="74">
        <v>0.3353634378</v>
      </c>
      <c r="G8746" s="17">
        <v>0.35444645229999999</v>
      </c>
      <c r="J8746" s="74"/>
      <c r="K8746" s="73"/>
      <c r="L8746" s="73"/>
      <c r="M8746" s="73"/>
      <c r="N8746" s="73"/>
      <c r="O8746" s="69"/>
      <c r="P8746" s="69"/>
      <c r="Q8746" s="69"/>
      <c r="R8746" s="69"/>
      <c r="S8746" s="69"/>
      <c r="T8746" s="69"/>
      <c r="U8746" s="69"/>
      <c r="V8746" s="72"/>
      <c r="W8746" s="71"/>
      <c r="X8746" s="71"/>
    </row>
    <row r="8747" spans="1:24" ht="15.75" thickBot="1">
      <c r="A8747" s="3">
        <v>0.87390000000000001</v>
      </c>
      <c r="B8747" s="17">
        <v>0.44452561550000003</v>
      </c>
      <c r="C8747" s="17">
        <v>0.37484903469999997</v>
      </c>
      <c r="D8747" s="17">
        <v>0.35979874839999998</v>
      </c>
      <c r="E8747" s="74">
        <v>0.3316169605</v>
      </c>
      <c r="F8747" s="74">
        <v>0.33554729589999999</v>
      </c>
      <c r="G8747" s="17">
        <v>0.35461160470000003</v>
      </c>
      <c r="J8747" s="74"/>
      <c r="K8747" s="73"/>
      <c r="L8747" s="73"/>
      <c r="M8747" s="73"/>
      <c r="N8747" s="73"/>
      <c r="O8747" s="69"/>
      <c r="P8747" s="69"/>
      <c r="Q8747" s="69"/>
      <c r="R8747" s="69"/>
      <c r="S8747" s="69"/>
      <c r="T8747" s="69"/>
      <c r="U8747" s="69"/>
      <c r="V8747" s="72"/>
      <c r="W8747" s="71"/>
      <c r="X8747" s="71"/>
    </row>
    <row r="8748" spans="1:24" ht="15.75" thickBot="1">
      <c r="A8748" s="3">
        <v>0.874</v>
      </c>
      <c r="B8748" s="17">
        <v>0.4447131104</v>
      </c>
      <c r="C8748" s="17">
        <v>0.37503435699999998</v>
      </c>
      <c r="D8748" s="17">
        <v>0.35998359340000002</v>
      </c>
      <c r="E8748" s="74">
        <v>0.33177562090000001</v>
      </c>
      <c r="F8748" s="74">
        <v>0.3357312804</v>
      </c>
      <c r="G8748" s="17">
        <v>0.35477686930000002</v>
      </c>
      <c r="J8748" s="74"/>
      <c r="K8748" s="73"/>
      <c r="L8748" s="73"/>
      <c r="M8748" s="73"/>
      <c r="N8748" s="73"/>
      <c r="O8748" s="69"/>
      <c r="P8748" s="69"/>
      <c r="Q8748" s="69"/>
      <c r="R8748" s="69"/>
      <c r="S8748" s="69"/>
      <c r="T8748" s="69"/>
      <c r="U8748" s="69"/>
      <c r="V8748" s="72"/>
      <c r="W8748" s="71"/>
      <c r="X8748" s="71"/>
    </row>
    <row r="8749" spans="1:24" ht="15.75" thickBot="1">
      <c r="A8749" s="3">
        <v>0.87409999999999999</v>
      </c>
      <c r="B8749" s="17">
        <v>0.44490070900000001</v>
      </c>
      <c r="C8749" s="17">
        <v>0.37521979770000002</v>
      </c>
      <c r="D8749" s="17">
        <v>0.36016855990000002</v>
      </c>
      <c r="E8749" s="74">
        <v>0.33193439450000001</v>
      </c>
      <c r="F8749" s="74">
        <v>0.33591539149999999</v>
      </c>
      <c r="G8749" s="17">
        <v>0.35494224639999999</v>
      </c>
      <c r="J8749" s="74"/>
      <c r="K8749" s="73"/>
      <c r="L8749" s="73"/>
      <c r="M8749" s="73"/>
      <c r="N8749" s="73"/>
      <c r="O8749" s="69"/>
      <c r="P8749" s="69"/>
      <c r="Q8749" s="69"/>
      <c r="R8749" s="69"/>
      <c r="S8749" s="69"/>
      <c r="T8749" s="69"/>
      <c r="U8749" s="69"/>
      <c r="V8749" s="72"/>
      <c r="W8749" s="71"/>
      <c r="X8749" s="71"/>
    </row>
    <row r="8750" spans="1:24" ht="15.75" thickBot="1">
      <c r="A8750" s="3">
        <v>0.87419999999999998</v>
      </c>
      <c r="B8750" s="17">
        <v>0.44508841160000001</v>
      </c>
      <c r="C8750" s="17">
        <v>0.37540535689999999</v>
      </c>
      <c r="D8750" s="17">
        <v>0.36035364809999998</v>
      </c>
      <c r="E8750" s="74">
        <v>0.33209328160000001</v>
      </c>
      <c r="F8750" s="74">
        <v>0.3360996295</v>
      </c>
      <c r="G8750" s="17">
        <v>0.35510773610000002</v>
      </c>
      <c r="J8750" s="74"/>
      <c r="K8750" s="73"/>
      <c r="L8750" s="73"/>
      <c r="M8750" s="73"/>
      <c r="N8750" s="73"/>
      <c r="O8750" s="69"/>
      <c r="P8750" s="69"/>
      <c r="Q8750" s="69"/>
      <c r="R8750" s="69"/>
      <c r="S8750" s="69"/>
      <c r="T8750" s="69"/>
      <c r="U8750" s="69"/>
      <c r="V8750" s="72"/>
      <c r="W8750" s="71"/>
      <c r="X8750" s="71"/>
    </row>
    <row r="8751" spans="1:24" ht="15.75" thickBot="1">
      <c r="A8751" s="3">
        <v>0.87429999999999997</v>
      </c>
      <c r="B8751" s="17">
        <v>0.44527621839999998</v>
      </c>
      <c r="C8751" s="17">
        <v>0.37559103469999999</v>
      </c>
      <c r="D8751" s="17">
        <v>0.36053885810000003</v>
      </c>
      <c r="E8751" s="74">
        <v>0.33225228239999999</v>
      </c>
      <c r="F8751" s="74">
        <v>0.33628399460000002</v>
      </c>
      <c r="G8751" s="17">
        <v>0.35527333859999999</v>
      </c>
      <c r="J8751" s="74"/>
      <c r="K8751" s="73"/>
      <c r="L8751" s="73"/>
      <c r="M8751" s="73"/>
      <c r="N8751" s="73"/>
      <c r="O8751" s="69"/>
      <c r="P8751" s="69"/>
      <c r="Q8751" s="69"/>
      <c r="R8751" s="69"/>
      <c r="S8751" s="69"/>
      <c r="T8751" s="69"/>
      <c r="U8751" s="69"/>
      <c r="V8751" s="72"/>
      <c r="W8751" s="71"/>
      <c r="X8751" s="71"/>
    </row>
    <row r="8752" spans="1:24" ht="15.75" thickBot="1">
      <c r="A8752" s="3">
        <v>0.87439999999999996</v>
      </c>
      <c r="B8752" s="17">
        <v>0.44546412930000001</v>
      </c>
      <c r="C8752" s="17">
        <v>0.37577683140000001</v>
      </c>
      <c r="D8752" s="17">
        <v>0.36072419020000002</v>
      </c>
      <c r="E8752" s="74">
        <v>0.33241139710000001</v>
      </c>
      <c r="F8752" s="74">
        <v>0.33646848689999997</v>
      </c>
      <c r="G8752" s="17">
        <v>0.35543905419999999</v>
      </c>
      <c r="J8752" s="74"/>
      <c r="K8752" s="73"/>
      <c r="L8752" s="73"/>
      <c r="M8752" s="73"/>
      <c r="N8752" s="73"/>
      <c r="O8752" s="69"/>
      <c r="P8752" s="69"/>
      <c r="Q8752" s="69"/>
      <c r="R8752" s="69"/>
      <c r="S8752" s="69"/>
      <c r="T8752" s="69"/>
      <c r="U8752" s="69"/>
      <c r="V8752" s="72"/>
      <c r="W8752" s="71"/>
      <c r="X8752" s="71"/>
    </row>
    <row r="8753" spans="1:24" ht="15.75" thickBot="1">
      <c r="A8753" s="3">
        <v>0.87450000000000006</v>
      </c>
      <c r="B8753" s="17">
        <v>0.44565214469999997</v>
      </c>
      <c r="C8753" s="17">
        <v>0.3759627472</v>
      </c>
      <c r="D8753" s="17">
        <v>0.36090964460000002</v>
      </c>
      <c r="E8753" s="74">
        <v>0.33257062580000002</v>
      </c>
      <c r="F8753" s="74">
        <v>0.33665310659999997</v>
      </c>
      <c r="G8753" s="17">
        <v>0.35560488299999998</v>
      </c>
      <c r="J8753" s="74"/>
      <c r="K8753" s="73"/>
      <c r="L8753" s="73"/>
      <c r="M8753" s="73"/>
      <c r="N8753" s="73"/>
      <c r="O8753" s="69"/>
      <c r="P8753" s="69"/>
      <c r="Q8753" s="69"/>
      <c r="R8753" s="69"/>
      <c r="S8753" s="69"/>
      <c r="T8753" s="69"/>
      <c r="U8753" s="69"/>
      <c r="V8753" s="72"/>
      <c r="W8753" s="71"/>
      <c r="X8753" s="71"/>
    </row>
    <row r="8754" spans="1:24" ht="15.75" thickBot="1">
      <c r="A8754" s="3">
        <v>0.87460000000000004</v>
      </c>
      <c r="B8754" s="17">
        <v>0.44584026469999999</v>
      </c>
      <c r="C8754" s="17">
        <v>0.37614878219999998</v>
      </c>
      <c r="D8754" s="17">
        <v>0.3610952214</v>
      </c>
      <c r="E8754" s="74">
        <v>0.33272996869999999</v>
      </c>
      <c r="F8754" s="74">
        <v>0.33683785399999999</v>
      </c>
      <c r="G8754" s="17">
        <v>0.35577082519999997</v>
      </c>
      <c r="J8754" s="74"/>
      <c r="K8754" s="73"/>
      <c r="L8754" s="73"/>
      <c r="M8754" s="73"/>
      <c r="N8754" s="73"/>
      <c r="O8754" s="69"/>
      <c r="P8754" s="69"/>
      <c r="Q8754" s="69"/>
      <c r="R8754" s="69"/>
      <c r="S8754" s="69"/>
      <c r="T8754" s="69"/>
      <c r="U8754" s="69"/>
      <c r="V8754" s="72"/>
      <c r="W8754" s="71"/>
      <c r="X8754" s="71"/>
    </row>
    <row r="8755" spans="1:24" ht="15.75" thickBot="1">
      <c r="A8755" s="3">
        <v>0.87470000000000003</v>
      </c>
      <c r="B8755" s="17">
        <v>0.44602848940000001</v>
      </c>
      <c r="C8755" s="17">
        <v>0.37633493670000001</v>
      </c>
      <c r="D8755" s="17">
        <v>0.36128092080000002</v>
      </c>
      <c r="E8755" s="74">
        <v>0.3328894261</v>
      </c>
      <c r="F8755" s="74">
        <v>0.33702272929999999</v>
      </c>
      <c r="G8755" s="17">
        <v>0.35593688089999997</v>
      </c>
      <c r="J8755" s="74"/>
      <c r="K8755" s="73"/>
      <c r="L8755" s="73"/>
      <c r="M8755" s="73"/>
      <c r="N8755" s="73"/>
      <c r="O8755" s="69"/>
      <c r="P8755" s="69"/>
      <c r="Q8755" s="69"/>
      <c r="R8755" s="69"/>
      <c r="S8755" s="69"/>
      <c r="T8755" s="69"/>
      <c r="U8755" s="69"/>
      <c r="V8755" s="72"/>
      <c r="W8755" s="71"/>
      <c r="X8755" s="71"/>
    </row>
    <row r="8756" spans="1:24" ht="15.75" thickBot="1">
      <c r="A8756" s="3">
        <v>0.87480000000000002</v>
      </c>
      <c r="B8756" s="17">
        <v>0.44621681899999999</v>
      </c>
      <c r="C8756" s="17">
        <v>0.3765212107</v>
      </c>
      <c r="D8756" s="17">
        <v>0.36146674309999999</v>
      </c>
      <c r="E8756" s="74">
        <v>0.33304899809999999</v>
      </c>
      <c r="F8756" s="74">
        <v>0.33720773259999998</v>
      </c>
      <c r="G8756" s="17">
        <v>0.35610305040000001</v>
      </c>
      <c r="J8756" s="74"/>
      <c r="K8756" s="73"/>
      <c r="L8756" s="73"/>
      <c r="M8756" s="73"/>
      <c r="N8756" s="73"/>
      <c r="O8756" s="69"/>
      <c r="P8756" s="69"/>
      <c r="Q8756" s="69"/>
      <c r="R8756" s="69"/>
      <c r="S8756" s="69"/>
      <c r="T8756" s="69"/>
      <c r="U8756" s="69"/>
      <c r="V8756" s="72"/>
      <c r="W8756" s="71"/>
      <c r="X8756" s="71"/>
    </row>
    <row r="8757" spans="1:24" ht="15.75" thickBot="1">
      <c r="A8757" s="3">
        <v>0.87490000000000001</v>
      </c>
      <c r="B8757" s="17">
        <v>0.4464052537</v>
      </c>
      <c r="C8757" s="17">
        <v>0.37670760460000002</v>
      </c>
      <c r="D8757" s="17">
        <v>0.36165268839999998</v>
      </c>
      <c r="E8757" s="74">
        <v>0.3332086849</v>
      </c>
      <c r="F8757" s="74">
        <v>0.33739286419999998</v>
      </c>
      <c r="G8757" s="17">
        <v>0.35626933389999998</v>
      </c>
      <c r="J8757" s="74"/>
      <c r="K8757" s="73"/>
      <c r="L8757" s="73"/>
      <c r="M8757" s="73"/>
      <c r="N8757" s="73"/>
      <c r="O8757" s="69"/>
      <c r="P8757" s="69"/>
      <c r="Q8757" s="69"/>
      <c r="R8757" s="69"/>
      <c r="S8757" s="69"/>
      <c r="T8757" s="69"/>
      <c r="U8757" s="69"/>
      <c r="V8757" s="72"/>
      <c r="W8757" s="71"/>
      <c r="X8757" s="71"/>
    </row>
    <row r="8758" spans="1:24" ht="15.75" thickBot="1">
      <c r="A8758" s="3">
        <v>0.875</v>
      </c>
      <c r="B8758" s="17">
        <v>0.44659379360000001</v>
      </c>
      <c r="C8758" s="17">
        <v>0.37689411839999998</v>
      </c>
      <c r="D8758" s="17">
        <v>0.36183875700000001</v>
      </c>
      <c r="E8758" s="74">
        <v>0.33336848679999997</v>
      </c>
      <c r="F8758" s="74">
        <v>0.3375781243</v>
      </c>
      <c r="G8758" s="17">
        <v>0.35643573150000002</v>
      </c>
      <c r="J8758" s="74"/>
      <c r="K8758" s="73"/>
      <c r="L8758" s="73"/>
      <c r="M8758" s="73"/>
      <c r="N8758" s="73"/>
      <c r="O8758" s="69"/>
      <c r="P8758" s="69"/>
      <c r="Q8758" s="69"/>
      <c r="R8758" s="69"/>
      <c r="S8758" s="69"/>
      <c r="T8758" s="69"/>
      <c r="U8758" s="69"/>
      <c r="V8758" s="72"/>
      <c r="W8758" s="71"/>
      <c r="X8758" s="71"/>
    </row>
    <row r="8759" spans="1:24" ht="15.75" thickBot="1">
      <c r="A8759" s="3">
        <v>0.87509999999999999</v>
      </c>
      <c r="B8759" s="17">
        <v>0.44678243890000002</v>
      </c>
      <c r="C8759" s="17">
        <v>0.3770807525</v>
      </c>
      <c r="D8759" s="17">
        <v>0.36202494889999998</v>
      </c>
      <c r="E8759" s="74">
        <v>0.33352840389999999</v>
      </c>
      <c r="F8759" s="74">
        <v>0.33776351300000002</v>
      </c>
      <c r="G8759" s="17">
        <v>0.35660224340000002</v>
      </c>
      <c r="J8759" s="74"/>
      <c r="K8759" s="73"/>
      <c r="L8759" s="73"/>
      <c r="M8759" s="73"/>
      <c r="N8759" s="73"/>
      <c r="O8759" s="69"/>
      <c r="P8759" s="69"/>
      <c r="Q8759" s="69"/>
      <c r="R8759" s="69"/>
      <c r="S8759" s="69"/>
      <c r="T8759" s="69"/>
      <c r="U8759" s="69"/>
      <c r="V8759" s="72"/>
      <c r="W8759" s="71"/>
      <c r="X8759" s="71"/>
    </row>
    <row r="8760" spans="1:24" ht="15.75" thickBot="1">
      <c r="A8760" s="3">
        <v>0.87519999999999998</v>
      </c>
      <c r="B8760" s="17">
        <v>0.4469711898</v>
      </c>
      <c r="C8760" s="17">
        <v>0.37726750689999999</v>
      </c>
      <c r="D8760" s="17">
        <v>0.36221126450000002</v>
      </c>
      <c r="E8760" s="74">
        <v>0.33368843640000001</v>
      </c>
      <c r="F8760" s="74">
        <v>0.33794903059999998</v>
      </c>
      <c r="G8760" s="17">
        <v>0.35676886990000001</v>
      </c>
      <c r="J8760" s="74"/>
      <c r="K8760" s="73"/>
      <c r="L8760" s="73"/>
      <c r="M8760" s="73"/>
      <c r="N8760" s="73"/>
      <c r="O8760" s="69"/>
      <c r="P8760" s="69"/>
      <c r="Q8760" s="69"/>
      <c r="R8760" s="69"/>
      <c r="S8760" s="69"/>
      <c r="T8760" s="69"/>
      <c r="U8760" s="69"/>
      <c r="V8760" s="72"/>
      <c r="W8760" s="71"/>
      <c r="X8760" s="71"/>
    </row>
    <row r="8761" spans="1:24" ht="15.75" thickBot="1">
      <c r="A8761" s="3">
        <v>0.87529999999999997</v>
      </c>
      <c r="B8761" s="17">
        <v>0.4471600463</v>
      </c>
      <c r="C8761" s="17">
        <v>0.37745438190000002</v>
      </c>
      <c r="D8761" s="17">
        <v>0.36239770389999998</v>
      </c>
      <c r="E8761" s="74">
        <v>0.33384858449999999</v>
      </c>
      <c r="F8761" s="74">
        <v>0.33813467720000001</v>
      </c>
      <c r="G8761" s="17">
        <v>0.35693561109999999</v>
      </c>
      <c r="J8761" s="74"/>
      <c r="K8761" s="73"/>
      <c r="L8761" s="73"/>
      <c r="M8761" s="73"/>
      <c r="N8761" s="73"/>
      <c r="O8761" s="69"/>
      <c r="P8761" s="69"/>
      <c r="Q8761" s="69"/>
      <c r="R8761" s="69"/>
      <c r="S8761" s="69"/>
      <c r="T8761" s="69"/>
      <c r="U8761" s="69"/>
      <c r="V8761" s="72"/>
      <c r="W8761" s="71"/>
      <c r="X8761" s="71"/>
    </row>
    <row r="8762" spans="1:24" ht="15.75" thickBot="1">
      <c r="A8762" s="3">
        <v>0.87539999999999996</v>
      </c>
      <c r="B8762" s="17">
        <v>0.4473490088</v>
      </c>
      <c r="C8762" s="17">
        <v>0.37764137759999999</v>
      </c>
      <c r="D8762" s="17">
        <v>0.36258426719999998</v>
      </c>
      <c r="E8762" s="74">
        <v>0.3340088484</v>
      </c>
      <c r="F8762" s="74">
        <v>0.33832045319999998</v>
      </c>
      <c r="G8762" s="17">
        <v>0.3571024672</v>
      </c>
      <c r="J8762" s="74"/>
      <c r="K8762" s="73"/>
      <c r="L8762" s="73"/>
      <c r="M8762" s="73"/>
      <c r="N8762" s="73"/>
      <c r="O8762" s="69"/>
      <c r="P8762" s="69"/>
      <c r="Q8762" s="69"/>
      <c r="R8762" s="69"/>
      <c r="S8762" s="69"/>
      <c r="T8762" s="69"/>
      <c r="U8762" s="69"/>
      <c r="V8762" s="72"/>
      <c r="W8762" s="71"/>
      <c r="X8762" s="71"/>
    </row>
    <row r="8763" spans="1:24" ht="15.75" thickBot="1">
      <c r="A8763" s="3">
        <v>0.87549999999999994</v>
      </c>
      <c r="B8763" s="17">
        <v>0.4475380773</v>
      </c>
      <c r="C8763" s="17">
        <v>0.37782849419999998</v>
      </c>
      <c r="D8763" s="17">
        <v>0.36277095479999999</v>
      </c>
      <c r="E8763" s="74">
        <v>0.33416922840000002</v>
      </c>
      <c r="F8763" s="74">
        <v>0.3385063586</v>
      </c>
      <c r="G8763" s="17">
        <v>0.35726943849999998</v>
      </c>
      <c r="J8763" s="74"/>
      <c r="K8763" s="73"/>
      <c r="L8763" s="73"/>
      <c r="M8763" s="73"/>
      <c r="N8763" s="73"/>
      <c r="O8763" s="69"/>
      <c r="P8763" s="69"/>
      <c r="Q8763" s="69"/>
      <c r="R8763" s="69"/>
      <c r="S8763" s="69"/>
      <c r="T8763" s="69"/>
      <c r="U8763" s="69"/>
      <c r="V8763" s="72"/>
      <c r="W8763" s="71"/>
      <c r="X8763" s="71"/>
    </row>
    <row r="8764" spans="1:24" ht="15.75" thickBot="1">
      <c r="A8764" s="3">
        <v>0.87560000000000004</v>
      </c>
      <c r="B8764" s="17">
        <v>0.44772725200000002</v>
      </c>
      <c r="C8764" s="17">
        <v>0.37801573199999999</v>
      </c>
      <c r="D8764" s="17">
        <v>0.36295776680000003</v>
      </c>
      <c r="E8764" s="74">
        <v>0.33432972449999998</v>
      </c>
      <c r="F8764" s="74">
        <v>0.33869239379999999</v>
      </c>
      <c r="G8764" s="17">
        <v>0.357436525</v>
      </c>
      <c r="J8764" s="74"/>
      <c r="K8764" s="73"/>
      <c r="L8764" s="73"/>
      <c r="M8764" s="73"/>
      <c r="N8764" s="73"/>
      <c r="O8764" s="69"/>
      <c r="P8764" s="69"/>
      <c r="Q8764" s="69"/>
      <c r="R8764" s="69"/>
      <c r="S8764" s="69"/>
      <c r="T8764" s="69"/>
      <c r="U8764" s="69"/>
      <c r="V8764" s="72"/>
      <c r="W8764" s="71"/>
      <c r="X8764" s="71"/>
    </row>
    <row r="8765" spans="1:24" ht="15.75" thickBot="1">
      <c r="A8765" s="3">
        <v>0.87570000000000003</v>
      </c>
      <c r="B8765" s="17">
        <v>0.44791653300000001</v>
      </c>
      <c r="C8765" s="17">
        <v>0.3782030911</v>
      </c>
      <c r="D8765" s="17">
        <v>0.36314470339999999</v>
      </c>
      <c r="E8765" s="74">
        <v>0.33449033700000003</v>
      </c>
      <c r="F8765" s="74">
        <v>0.33887855880000001</v>
      </c>
      <c r="G8765" s="17">
        <v>0.35760372699999998</v>
      </c>
      <c r="J8765" s="74"/>
      <c r="K8765" s="73"/>
      <c r="L8765" s="73"/>
      <c r="M8765" s="73"/>
      <c r="N8765" s="73"/>
      <c r="O8765" s="69"/>
      <c r="P8765" s="69"/>
      <c r="Q8765" s="69"/>
      <c r="R8765" s="69"/>
      <c r="S8765" s="69"/>
      <c r="T8765" s="69"/>
      <c r="U8765" s="69"/>
      <c r="V8765" s="72"/>
      <c r="W8765" s="71"/>
      <c r="X8765" s="71"/>
    </row>
    <row r="8766" spans="1:24" ht="15.75" thickBot="1">
      <c r="A8766" s="3">
        <v>0.87580000000000002</v>
      </c>
      <c r="B8766" s="17">
        <v>0.44810592059999999</v>
      </c>
      <c r="C8766" s="17">
        <v>0.37839057180000002</v>
      </c>
      <c r="D8766" s="17">
        <v>0.3633317647</v>
      </c>
      <c r="E8766" s="74">
        <v>0.33465106620000001</v>
      </c>
      <c r="F8766" s="74">
        <v>0.33906485400000003</v>
      </c>
      <c r="G8766" s="17">
        <v>0.35777104469999998</v>
      </c>
      <c r="J8766" s="74"/>
      <c r="K8766" s="73"/>
      <c r="L8766" s="73"/>
      <c r="M8766" s="73"/>
      <c r="N8766" s="73"/>
      <c r="O8766" s="69"/>
      <c r="P8766" s="69"/>
      <c r="Q8766" s="69"/>
      <c r="R8766" s="69"/>
      <c r="S8766" s="69"/>
      <c r="T8766" s="69"/>
      <c r="U8766" s="69"/>
      <c r="V8766" s="72"/>
      <c r="W8766" s="71"/>
      <c r="X8766" s="71"/>
    </row>
    <row r="8767" spans="1:24" ht="15.75" thickBot="1">
      <c r="A8767" s="3">
        <v>0.87590000000000001</v>
      </c>
      <c r="B8767" s="17">
        <v>0.44829541490000002</v>
      </c>
      <c r="C8767" s="17">
        <v>0.3785781741</v>
      </c>
      <c r="D8767" s="17">
        <v>0.36351895109999999</v>
      </c>
      <c r="E8767" s="74">
        <v>0.3348119121</v>
      </c>
      <c r="F8767" s="74">
        <v>0.33925127939999999</v>
      </c>
      <c r="G8767" s="17">
        <v>0.35793847820000002</v>
      </c>
      <c r="J8767" s="74"/>
      <c r="K8767" s="73"/>
      <c r="L8767" s="73"/>
      <c r="M8767" s="73"/>
      <c r="N8767" s="73"/>
      <c r="O8767" s="69"/>
      <c r="P8767" s="69"/>
      <c r="Q8767" s="69"/>
      <c r="R8767" s="69"/>
      <c r="S8767" s="69"/>
      <c r="T8767" s="69"/>
      <c r="U8767" s="69"/>
      <c r="V8767" s="72"/>
      <c r="W8767" s="71"/>
      <c r="X8767" s="71"/>
    </row>
    <row r="8768" spans="1:24" ht="15.75" thickBot="1">
      <c r="A8768" s="3">
        <v>0.876</v>
      </c>
      <c r="B8768" s="17">
        <v>0.44848501610000002</v>
      </c>
      <c r="C8768" s="17">
        <v>0.37876589840000002</v>
      </c>
      <c r="D8768" s="17">
        <v>0.3637062626</v>
      </c>
      <c r="E8768" s="74">
        <v>0.334972875</v>
      </c>
      <c r="F8768" s="74">
        <v>0.3394378354</v>
      </c>
      <c r="G8768" s="17">
        <v>0.35810602790000001</v>
      </c>
      <c r="J8768" s="74"/>
      <c r="K8768" s="73"/>
      <c r="L8768" s="73"/>
      <c r="M8768" s="73"/>
      <c r="N8768" s="73"/>
      <c r="O8768" s="69"/>
      <c r="P8768" s="69"/>
      <c r="Q8768" s="69"/>
      <c r="R8768" s="69"/>
      <c r="S8768" s="69"/>
      <c r="T8768" s="69"/>
      <c r="U8768" s="69"/>
      <c r="V8768" s="72"/>
      <c r="W8768" s="71"/>
      <c r="X8768" s="71"/>
    </row>
    <row r="8769" spans="1:24" ht="15.75" thickBot="1">
      <c r="A8769" s="3">
        <v>0.87609999999999999</v>
      </c>
      <c r="B8769" s="17">
        <v>0.44867472429999999</v>
      </c>
      <c r="C8769" s="17">
        <v>0.37895374469999998</v>
      </c>
      <c r="D8769" s="17">
        <v>0.36389369960000001</v>
      </c>
      <c r="E8769" s="74">
        <v>0.3351339552</v>
      </c>
      <c r="F8769" s="74">
        <v>0.3396245222</v>
      </c>
      <c r="G8769" s="17">
        <v>0.35827369380000001</v>
      </c>
      <c r="J8769" s="74"/>
      <c r="K8769" s="73"/>
      <c r="L8769" s="73"/>
      <c r="M8769" s="73"/>
      <c r="N8769" s="73"/>
      <c r="O8769" s="69"/>
      <c r="P8769" s="69"/>
      <c r="Q8769" s="69"/>
      <c r="R8769" s="69"/>
      <c r="S8769" s="69"/>
      <c r="T8769" s="69"/>
      <c r="U8769" s="69"/>
      <c r="V8769" s="72"/>
      <c r="W8769" s="71"/>
      <c r="X8769" s="71"/>
    </row>
    <row r="8770" spans="1:24" ht="15.75" thickBot="1">
      <c r="A8770" s="3">
        <v>0.87619999999999998</v>
      </c>
      <c r="B8770" s="17">
        <v>0.44886453970000001</v>
      </c>
      <c r="C8770" s="17">
        <v>0.37914171330000002</v>
      </c>
      <c r="D8770" s="17">
        <v>0.36408126210000002</v>
      </c>
      <c r="E8770" s="74">
        <v>0.33529515269999999</v>
      </c>
      <c r="F8770" s="74">
        <v>0.33981133990000001</v>
      </c>
      <c r="G8770" s="17">
        <v>0.35844147609999999</v>
      </c>
      <c r="J8770" s="74"/>
      <c r="K8770" s="73"/>
      <c r="L8770" s="73"/>
      <c r="M8770" s="73"/>
      <c r="N8770" s="73"/>
      <c r="O8770" s="69"/>
      <c r="P8770" s="69"/>
      <c r="Q8770" s="69"/>
      <c r="R8770" s="69"/>
      <c r="S8770" s="69"/>
      <c r="T8770" s="69"/>
      <c r="U8770" s="69"/>
      <c r="V8770" s="72"/>
      <c r="W8770" s="71"/>
      <c r="X8770" s="71"/>
    </row>
    <row r="8771" spans="1:24" ht="15.75" thickBot="1">
      <c r="A8771" s="3">
        <v>0.87629999999999997</v>
      </c>
      <c r="B8771" s="17">
        <v>0.44905446240000002</v>
      </c>
      <c r="C8771" s="17">
        <v>0.37932980440000003</v>
      </c>
      <c r="D8771" s="17">
        <v>0.36426895040000001</v>
      </c>
      <c r="E8771" s="74">
        <v>0.33545646779999999</v>
      </c>
      <c r="F8771" s="74">
        <v>0.33999828869999998</v>
      </c>
      <c r="G8771" s="17">
        <v>0.35860937510000002</v>
      </c>
      <c r="J8771" s="74"/>
      <c r="K8771" s="73"/>
      <c r="L8771" s="73"/>
      <c r="M8771" s="73"/>
      <c r="N8771" s="73"/>
      <c r="O8771" s="69"/>
      <c r="P8771" s="69"/>
      <c r="Q8771" s="69"/>
      <c r="R8771" s="69"/>
      <c r="S8771" s="69"/>
      <c r="T8771" s="69"/>
      <c r="U8771" s="69"/>
      <c r="V8771" s="72"/>
      <c r="W8771" s="71"/>
      <c r="X8771" s="71"/>
    </row>
    <row r="8772" spans="1:24" ht="15.75" thickBot="1">
      <c r="A8772" s="3">
        <v>0.87639999999999996</v>
      </c>
      <c r="B8772" s="17">
        <v>0.4492444927</v>
      </c>
      <c r="C8772" s="17">
        <v>0.37951801819999997</v>
      </c>
      <c r="D8772" s="17">
        <v>0.36445676469999999</v>
      </c>
      <c r="E8772" s="74">
        <v>0.33561790079999998</v>
      </c>
      <c r="F8772" s="74">
        <v>0.34018536890000001</v>
      </c>
      <c r="G8772" s="17">
        <v>0.358777391</v>
      </c>
      <c r="J8772" s="74"/>
      <c r="K8772" s="73"/>
      <c r="L8772" s="73"/>
      <c r="M8772" s="73"/>
      <c r="N8772" s="73"/>
      <c r="O8772" s="69"/>
      <c r="P8772" s="69"/>
      <c r="Q8772" s="69"/>
      <c r="R8772" s="69"/>
      <c r="S8772" s="69"/>
      <c r="T8772" s="69"/>
      <c r="U8772" s="69"/>
      <c r="V8772" s="72"/>
      <c r="W8772" s="71"/>
      <c r="X8772" s="71"/>
    </row>
    <row r="8773" spans="1:24" ht="15.75" thickBot="1">
      <c r="A8773" s="3">
        <v>0.87649999999999995</v>
      </c>
      <c r="B8773" s="17">
        <v>0.4494346307</v>
      </c>
      <c r="C8773" s="17">
        <v>0.37970635489999999</v>
      </c>
      <c r="D8773" s="17">
        <v>0.36464470519999997</v>
      </c>
      <c r="E8773" s="74">
        <v>0.33577945170000001</v>
      </c>
      <c r="F8773" s="74">
        <v>0.34037258069999998</v>
      </c>
      <c r="G8773" s="17">
        <v>0.35894552390000001</v>
      </c>
      <c r="J8773" s="74"/>
      <c r="K8773" s="73"/>
      <c r="L8773" s="73"/>
      <c r="M8773" s="73"/>
      <c r="N8773" s="73"/>
      <c r="O8773" s="69"/>
      <c r="P8773" s="69"/>
      <c r="Q8773" s="69"/>
      <c r="R8773" s="69"/>
      <c r="S8773" s="69"/>
      <c r="T8773" s="69"/>
      <c r="U8773" s="69"/>
      <c r="V8773" s="72"/>
      <c r="W8773" s="71"/>
      <c r="X8773" s="71"/>
    </row>
    <row r="8774" spans="1:24" ht="15.75" thickBot="1">
      <c r="A8774" s="3">
        <v>0.87660000000000005</v>
      </c>
      <c r="B8774" s="17">
        <v>0.44962487649999999</v>
      </c>
      <c r="C8774" s="17">
        <v>0.37989481460000002</v>
      </c>
      <c r="D8774" s="17">
        <v>0.36483277209999998</v>
      </c>
      <c r="E8774" s="74">
        <v>0.3359411209</v>
      </c>
      <c r="F8774" s="74">
        <v>0.34055992429999998</v>
      </c>
      <c r="G8774" s="17">
        <v>0.3591137741</v>
      </c>
      <c r="J8774" s="74"/>
      <c r="K8774" s="73"/>
      <c r="L8774" s="73"/>
      <c r="M8774" s="73"/>
      <c r="N8774" s="73"/>
      <c r="O8774" s="69"/>
      <c r="P8774" s="69"/>
      <c r="Q8774" s="69"/>
      <c r="R8774" s="69"/>
      <c r="S8774" s="69"/>
      <c r="T8774" s="69"/>
      <c r="U8774" s="69"/>
      <c r="V8774" s="72"/>
      <c r="W8774" s="71"/>
      <c r="X8774" s="71"/>
    </row>
    <row r="8775" spans="1:24" ht="15.75" thickBot="1">
      <c r="A8775" s="3">
        <v>0.87670000000000003</v>
      </c>
      <c r="B8775" s="17">
        <v>0.44981523039999999</v>
      </c>
      <c r="C8775" s="17">
        <v>0.38008339759999998</v>
      </c>
      <c r="D8775" s="17">
        <v>0.36502096550000002</v>
      </c>
      <c r="E8775" s="74">
        <v>0.33610290840000001</v>
      </c>
      <c r="F8775" s="74">
        <v>0.34074739990000003</v>
      </c>
      <c r="G8775" s="17">
        <v>0.3592821417</v>
      </c>
      <c r="J8775" s="74"/>
      <c r="K8775" s="73"/>
      <c r="L8775" s="73"/>
      <c r="M8775" s="73"/>
      <c r="N8775" s="73"/>
      <c r="O8775" s="69"/>
      <c r="P8775" s="69"/>
      <c r="Q8775" s="69"/>
      <c r="R8775" s="69"/>
      <c r="S8775" s="69"/>
      <c r="T8775" s="69"/>
      <c r="U8775" s="69"/>
      <c r="V8775" s="72"/>
      <c r="W8775" s="71"/>
      <c r="X8775" s="71"/>
    </row>
    <row r="8776" spans="1:24" ht="15.75" thickBot="1">
      <c r="A8776" s="3">
        <v>0.87680000000000002</v>
      </c>
      <c r="B8776" s="17">
        <v>0.4500056925</v>
      </c>
      <c r="C8776" s="17">
        <v>0.380272104</v>
      </c>
      <c r="D8776" s="17">
        <v>0.36520928580000001</v>
      </c>
      <c r="E8776" s="74">
        <v>0.33626481460000002</v>
      </c>
      <c r="F8776" s="74">
        <v>0.34093500770000001</v>
      </c>
      <c r="G8776" s="17">
        <v>0.35945062700000002</v>
      </c>
      <c r="J8776" s="74"/>
      <c r="K8776" s="73"/>
      <c r="L8776" s="73"/>
      <c r="M8776" s="73"/>
      <c r="N8776" s="73"/>
      <c r="O8776" s="69"/>
      <c r="P8776" s="69"/>
      <c r="Q8776" s="69"/>
      <c r="R8776" s="69"/>
      <c r="S8776" s="69"/>
      <c r="T8776" s="69"/>
      <c r="U8776" s="69"/>
      <c r="V8776" s="72"/>
      <c r="W8776" s="71"/>
      <c r="X8776" s="71"/>
    </row>
    <row r="8777" spans="1:24" ht="15.75" thickBot="1">
      <c r="A8777" s="3">
        <v>0.87690000000000001</v>
      </c>
      <c r="B8777" s="17">
        <v>0.45019626289999998</v>
      </c>
      <c r="C8777" s="17">
        <v>0.38046093409999998</v>
      </c>
      <c r="D8777" s="17">
        <v>0.36539773310000001</v>
      </c>
      <c r="E8777" s="74">
        <v>0.33642683960000003</v>
      </c>
      <c r="F8777" s="74">
        <v>0.34112274790000002</v>
      </c>
      <c r="G8777" s="17">
        <v>0.35961923010000002</v>
      </c>
      <c r="J8777" s="74"/>
      <c r="K8777" s="73"/>
      <c r="L8777" s="73"/>
      <c r="M8777" s="73"/>
      <c r="N8777" s="73"/>
      <c r="O8777" s="69"/>
      <c r="P8777" s="69"/>
      <c r="Q8777" s="69"/>
      <c r="R8777" s="69"/>
      <c r="S8777" s="69"/>
      <c r="T8777" s="69"/>
      <c r="U8777" s="69"/>
      <c r="V8777" s="72"/>
      <c r="W8777" s="71"/>
      <c r="X8777" s="71"/>
    </row>
    <row r="8778" spans="1:24" ht="15.75" thickBot="1">
      <c r="A8778" s="3">
        <v>0.877</v>
      </c>
      <c r="B8778" s="17">
        <v>0.4503869419</v>
      </c>
      <c r="C8778" s="17">
        <v>0.3806498881</v>
      </c>
      <c r="D8778" s="17">
        <v>0.36558630759999999</v>
      </c>
      <c r="E8778" s="74">
        <v>0.33658898370000001</v>
      </c>
      <c r="F8778" s="74">
        <v>0.34131062070000001</v>
      </c>
      <c r="G8778" s="17">
        <v>0.35978795120000001</v>
      </c>
      <c r="J8778" s="74"/>
      <c r="K8778" s="73"/>
      <c r="L8778" s="73"/>
      <c r="M8778" s="73"/>
      <c r="N8778" s="73"/>
      <c r="O8778" s="69"/>
      <c r="P8778" s="69"/>
      <c r="Q8778" s="69"/>
      <c r="R8778" s="69"/>
      <c r="S8778" s="69"/>
      <c r="T8778" s="69"/>
      <c r="U8778" s="69"/>
      <c r="V8778" s="72"/>
      <c r="W8778" s="71"/>
      <c r="X8778" s="71"/>
    </row>
    <row r="8779" spans="1:24" ht="15.75" thickBot="1">
      <c r="A8779" s="3">
        <v>0.87709999999999999</v>
      </c>
      <c r="B8779" s="17">
        <v>0.45057772969999998</v>
      </c>
      <c r="C8779" s="17">
        <v>0.38083896610000001</v>
      </c>
      <c r="D8779" s="17">
        <v>0.36577500950000003</v>
      </c>
      <c r="E8779" s="74">
        <v>0.33675124690000002</v>
      </c>
      <c r="F8779" s="74">
        <v>0.3414986264</v>
      </c>
      <c r="G8779" s="17">
        <v>0.35995679060000002</v>
      </c>
      <c r="J8779" s="74"/>
      <c r="K8779" s="73"/>
      <c r="L8779" s="73"/>
      <c r="M8779" s="73"/>
      <c r="N8779" s="73"/>
      <c r="O8779" s="69"/>
      <c r="P8779" s="69"/>
      <c r="Q8779" s="69"/>
      <c r="R8779" s="69"/>
      <c r="S8779" s="69"/>
      <c r="T8779" s="69"/>
      <c r="U8779" s="69"/>
      <c r="V8779" s="72"/>
      <c r="W8779" s="71"/>
      <c r="X8779" s="71"/>
    </row>
    <row r="8780" spans="1:24" ht="15.75" thickBot="1">
      <c r="A8780" s="3">
        <v>0.87719999999999998</v>
      </c>
      <c r="B8780" s="17">
        <v>0.45076862620000002</v>
      </c>
      <c r="C8780" s="17">
        <v>0.38102816830000003</v>
      </c>
      <c r="D8780" s="17">
        <v>0.36596383900000001</v>
      </c>
      <c r="E8780" s="74">
        <v>0.33691362959999999</v>
      </c>
      <c r="F8780" s="74">
        <v>0.34168676520000002</v>
      </c>
      <c r="G8780" s="17">
        <v>0.3601257484</v>
      </c>
      <c r="J8780" s="74"/>
      <c r="K8780" s="73"/>
      <c r="L8780" s="73"/>
      <c r="M8780" s="73"/>
      <c r="N8780" s="73"/>
      <c r="O8780" s="69"/>
      <c r="P8780" s="69"/>
      <c r="Q8780" s="69"/>
      <c r="R8780" s="69"/>
      <c r="S8780" s="69"/>
      <c r="T8780" s="69"/>
      <c r="U8780" s="69"/>
      <c r="V8780" s="72"/>
      <c r="W8780" s="71"/>
      <c r="X8780" s="71"/>
    </row>
    <row r="8781" spans="1:24" ht="15.75" thickBot="1">
      <c r="A8781" s="3">
        <v>0.87729999999999997</v>
      </c>
      <c r="B8781" s="17">
        <v>0.45095963189999999</v>
      </c>
      <c r="C8781" s="17">
        <v>0.38121749500000002</v>
      </c>
      <c r="D8781" s="17">
        <v>0.36615279630000003</v>
      </c>
      <c r="E8781" s="74">
        <v>0.33707613199999997</v>
      </c>
      <c r="F8781" s="74">
        <v>0.34187503730000002</v>
      </c>
      <c r="G8781" s="17">
        <v>0.36029482489999998</v>
      </c>
      <c r="J8781" s="74"/>
      <c r="K8781" s="73"/>
      <c r="L8781" s="73"/>
      <c r="M8781" s="73"/>
      <c r="N8781" s="73"/>
      <c r="O8781" s="69"/>
      <c r="P8781" s="69"/>
      <c r="Q8781" s="69"/>
      <c r="R8781" s="69"/>
      <c r="S8781" s="69"/>
      <c r="T8781" s="69"/>
      <c r="U8781" s="69"/>
      <c r="V8781" s="72"/>
      <c r="W8781" s="71"/>
      <c r="X8781" s="71"/>
    </row>
    <row r="8782" spans="1:24" ht="15.75" thickBot="1">
      <c r="A8782" s="3">
        <v>0.87739999999999996</v>
      </c>
      <c r="B8782" s="17">
        <v>0.4511507468</v>
      </c>
      <c r="C8782" s="17">
        <v>0.3814069464</v>
      </c>
      <c r="D8782" s="17">
        <v>0.36634188159999997</v>
      </c>
      <c r="E8782" s="74">
        <v>0.33723875409999998</v>
      </c>
      <c r="F8782" s="74">
        <v>0.34206344290000001</v>
      </c>
      <c r="G8782" s="17">
        <v>0.36046402020000001</v>
      </c>
      <c r="J8782" s="74"/>
      <c r="K8782" s="73"/>
      <c r="L8782" s="73"/>
      <c r="M8782" s="73"/>
      <c r="N8782" s="73"/>
      <c r="O8782" s="69"/>
      <c r="P8782" s="69"/>
      <c r="Q8782" s="69"/>
      <c r="R8782" s="69"/>
      <c r="S8782" s="69"/>
      <c r="T8782" s="69"/>
      <c r="U8782" s="69"/>
      <c r="V8782" s="72"/>
      <c r="W8782" s="71"/>
      <c r="X8782" s="71"/>
    </row>
    <row r="8783" spans="1:24" ht="15.75" thickBot="1">
      <c r="A8783" s="3">
        <v>0.87749999999999995</v>
      </c>
      <c r="B8783" s="17">
        <v>0.45134197100000001</v>
      </c>
      <c r="C8783" s="17">
        <v>0.38159652259999999</v>
      </c>
      <c r="D8783" s="17">
        <v>0.36653109519999999</v>
      </c>
      <c r="E8783" s="74">
        <v>0.3374014964</v>
      </c>
      <c r="F8783" s="74">
        <v>0.34225198210000002</v>
      </c>
      <c r="G8783" s="17">
        <v>0.36063333450000001</v>
      </c>
      <c r="J8783" s="74"/>
      <c r="K8783" s="73"/>
      <c r="L8783" s="73"/>
      <c r="M8783" s="73"/>
      <c r="N8783" s="73"/>
      <c r="O8783" s="69"/>
      <c r="P8783" s="69"/>
      <c r="Q8783" s="69"/>
      <c r="R8783" s="69"/>
      <c r="S8783" s="69"/>
      <c r="T8783" s="69"/>
      <c r="U8783" s="69"/>
      <c r="V8783" s="72"/>
      <c r="W8783" s="71"/>
      <c r="X8783" s="71"/>
    </row>
    <row r="8784" spans="1:24" ht="15.75" thickBot="1">
      <c r="A8784" s="3">
        <v>0.87760000000000005</v>
      </c>
      <c r="B8784" s="17">
        <v>0.45153330479999998</v>
      </c>
      <c r="C8784" s="17">
        <v>0.38178622379999999</v>
      </c>
      <c r="D8784" s="17">
        <v>0.36672043720000003</v>
      </c>
      <c r="E8784" s="74">
        <v>0.33756435890000003</v>
      </c>
      <c r="F8784" s="74">
        <v>0.34244065540000002</v>
      </c>
      <c r="G8784" s="17">
        <v>0.3608027681</v>
      </c>
      <c r="J8784" s="74"/>
      <c r="K8784" s="73"/>
      <c r="L8784" s="73"/>
      <c r="M8784" s="73"/>
      <c r="N8784" s="73"/>
      <c r="O8784" s="69"/>
      <c r="P8784" s="69"/>
      <c r="Q8784" s="69"/>
      <c r="R8784" s="69"/>
      <c r="S8784" s="69"/>
      <c r="T8784" s="69"/>
      <c r="U8784" s="69"/>
      <c r="V8784" s="72"/>
      <c r="W8784" s="71"/>
      <c r="X8784" s="71"/>
    </row>
    <row r="8785" spans="1:24" ht="15.75" thickBot="1">
      <c r="A8785" s="3">
        <v>0.87770000000000004</v>
      </c>
      <c r="B8785" s="17">
        <v>0.45172474839999999</v>
      </c>
      <c r="C8785" s="17">
        <v>0.38197605029999998</v>
      </c>
      <c r="D8785" s="17">
        <v>0.36690990779999999</v>
      </c>
      <c r="E8785" s="74">
        <v>0.33772734189999998</v>
      </c>
      <c r="F8785" s="74">
        <v>0.3426294627</v>
      </c>
      <c r="G8785" s="17">
        <v>0.3609723212</v>
      </c>
      <c r="J8785" s="74"/>
      <c r="K8785" s="73"/>
      <c r="L8785" s="73"/>
      <c r="M8785" s="73"/>
      <c r="N8785" s="73"/>
      <c r="O8785" s="69"/>
      <c r="P8785" s="69"/>
      <c r="Q8785" s="69"/>
      <c r="R8785" s="69"/>
      <c r="S8785" s="69"/>
      <c r="T8785" s="69"/>
      <c r="U8785" s="69"/>
      <c r="V8785" s="72"/>
      <c r="W8785" s="71"/>
      <c r="X8785" s="71"/>
    </row>
    <row r="8786" spans="1:24" ht="15.75" thickBot="1">
      <c r="A8786" s="3">
        <v>0.87780000000000002</v>
      </c>
      <c r="B8786" s="17">
        <v>0.45191630189999998</v>
      </c>
      <c r="C8786" s="17">
        <v>0.38216600229999997</v>
      </c>
      <c r="D8786" s="17">
        <v>0.36709950730000002</v>
      </c>
      <c r="E8786" s="74">
        <v>0.33789044559999998</v>
      </c>
      <c r="F8786" s="74">
        <v>0.34281840450000001</v>
      </c>
      <c r="G8786" s="17">
        <v>0.36114199390000001</v>
      </c>
      <c r="J8786" s="74"/>
      <c r="K8786" s="73"/>
      <c r="L8786" s="73"/>
      <c r="M8786" s="73"/>
      <c r="N8786" s="73"/>
      <c r="O8786" s="69"/>
      <c r="P8786" s="69"/>
      <c r="Q8786" s="69"/>
      <c r="R8786" s="69"/>
      <c r="S8786" s="69"/>
      <c r="T8786" s="69"/>
      <c r="U8786" s="69"/>
      <c r="V8786" s="72"/>
      <c r="W8786" s="71"/>
      <c r="X8786" s="71"/>
    </row>
    <row r="8787" spans="1:24" ht="15.75" thickBot="1">
      <c r="A8787" s="3">
        <v>0.87790000000000001</v>
      </c>
      <c r="B8787" s="17">
        <v>0.45210796539999998</v>
      </c>
      <c r="C8787" s="17">
        <v>0.38235607989999998</v>
      </c>
      <c r="D8787" s="17">
        <v>0.36728923590000001</v>
      </c>
      <c r="E8787" s="74">
        <v>0.33805367009999998</v>
      </c>
      <c r="F8787" s="74">
        <v>0.34300748079999999</v>
      </c>
      <c r="G8787" s="17">
        <v>0.36131178650000001</v>
      </c>
      <c r="J8787" s="74"/>
      <c r="K8787" s="73"/>
      <c r="L8787" s="73"/>
      <c r="M8787" s="73"/>
      <c r="N8787" s="73"/>
      <c r="O8787" s="69"/>
      <c r="P8787" s="69"/>
      <c r="Q8787" s="69"/>
      <c r="R8787" s="69"/>
      <c r="S8787" s="69"/>
      <c r="T8787" s="69"/>
      <c r="U8787" s="69"/>
      <c r="V8787" s="72"/>
      <c r="W8787" s="71"/>
      <c r="X8787" s="71"/>
    </row>
    <row r="8788" spans="1:24" ht="15.75" thickBot="1">
      <c r="A8788" s="3">
        <v>0.878</v>
      </c>
      <c r="B8788" s="17">
        <v>0.45229973919999999</v>
      </c>
      <c r="C8788" s="17">
        <v>0.38254628340000002</v>
      </c>
      <c r="D8788" s="17">
        <v>0.36747909369999998</v>
      </c>
      <c r="E8788" s="74">
        <v>0.33821701580000002</v>
      </c>
      <c r="F8788" s="74">
        <v>0.34319669190000002</v>
      </c>
      <c r="G8788" s="17">
        <v>0.3614816991</v>
      </c>
      <c r="J8788" s="74"/>
      <c r="K8788" s="73"/>
      <c r="L8788" s="73"/>
      <c r="M8788" s="73"/>
      <c r="N8788" s="73"/>
      <c r="O8788" s="69"/>
      <c r="P8788" s="69"/>
      <c r="Q8788" s="69"/>
      <c r="R8788" s="69"/>
      <c r="S8788" s="69"/>
      <c r="T8788" s="69"/>
      <c r="U8788" s="69"/>
      <c r="V8788" s="72"/>
      <c r="W8788" s="71"/>
      <c r="X8788" s="71"/>
    </row>
    <row r="8789" spans="1:24" ht="15.75" thickBot="1">
      <c r="A8789" s="3">
        <v>0.87809999999999999</v>
      </c>
      <c r="B8789" s="17">
        <v>0.4524916235</v>
      </c>
      <c r="C8789" s="17">
        <v>0.3827366129</v>
      </c>
      <c r="D8789" s="17">
        <v>0.36766908100000001</v>
      </c>
      <c r="E8789" s="74">
        <v>0.33838048279999999</v>
      </c>
      <c r="F8789" s="74">
        <v>0.343386038</v>
      </c>
      <c r="G8789" s="17">
        <v>0.361651732</v>
      </c>
      <c r="J8789" s="74"/>
      <c r="K8789" s="73"/>
      <c r="L8789" s="73"/>
      <c r="M8789" s="73"/>
      <c r="N8789" s="73"/>
      <c r="O8789" s="69"/>
      <c r="P8789" s="69"/>
      <c r="Q8789" s="69"/>
      <c r="R8789" s="69"/>
      <c r="S8789" s="69"/>
      <c r="T8789" s="69"/>
      <c r="U8789" s="69"/>
      <c r="V8789" s="72"/>
      <c r="W8789" s="71"/>
      <c r="X8789" s="71"/>
    </row>
    <row r="8790" spans="1:24" ht="15.75" thickBot="1">
      <c r="A8790" s="3">
        <v>0.87819999999999998</v>
      </c>
      <c r="B8790" s="17">
        <v>0.45268361829999998</v>
      </c>
      <c r="C8790" s="17">
        <v>0.38292706869999998</v>
      </c>
      <c r="D8790" s="17">
        <v>0.367859198</v>
      </c>
      <c r="E8790" s="74">
        <v>0.33854407130000003</v>
      </c>
      <c r="F8790" s="74">
        <v>0.34357551939999997</v>
      </c>
      <c r="G8790" s="17">
        <v>0.36182188539999999</v>
      </c>
      <c r="J8790" s="74"/>
      <c r="K8790" s="73"/>
      <c r="L8790" s="73"/>
      <c r="M8790" s="73"/>
      <c r="N8790" s="73"/>
      <c r="O8790" s="69"/>
      <c r="P8790" s="69"/>
      <c r="Q8790" s="69"/>
      <c r="R8790" s="69"/>
      <c r="S8790" s="69"/>
      <c r="T8790" s="69"/>
      <c r="U8790" s="69"/>
      <c r="V8790" s="72"/>
      <c r="W8790" s="71"/>
      <c r="X8790" s="71"/>
    </row>
    <row r="8791" spans="1:24" ht="15.75" thickBot="1">
      <c r="A8791" s="3">
        <v>0.87829999999999997</v>
      </c>
      <c r="B8791" s="17">
        <v>0.45287572399999998</v>
      </c>
      <c r="C8791" s="17">
        <v>0.3831176509</v>
      </c>
      <c r="D8791" s="17">
        <v>0.36804944490000002</v>
      </c>
      <c r="E8791" s="74">
        <v>0.33870778150000003</v>
      </c>
      <c r="F8791" s="74">
        <v>0.3437651363</v>
      </c>
      <c r="G8791" s="17">
        <v>0.36199215940000001</v>
      </c>
      <c r="J8791" s="74"/>
      <c r="K8791" s="73"/>
      <c r="L8791" s="73"/>
      <c r="M8791" s="73"/>
      <c r="N8791" s="73"/>
      <c r="O8791" s="69"/>
      <c r="P8791" s="69"/>
      <c r="Q8791" s="69"/>
      <c r="R8791" s="69"/>
      <c r="S8791" s="69"/>
      <c r="T8791" s="69"/>
      <c r="U8791" s="69"/>
      <c r="V8791" s="72"/>
      <c r="W8791" s="71"/>
      <c r="X8791" s="71"/>
    </row>
    <row r="8792" spans="1:24" ht="15.75" thickBot="1">
      <c r="A8792" s="3">
        <v>0.87839999999999996</v>
      </c>
      <c r="B8792" s="17">
        <v>0.45306794049999999</v>
      </c>
      <c r="C8792" s="17">
        <v>0.3833083598</v>
      </c>
      <c r="D8792" s="17">
        <v>0.36823982189999999</v>
      </c>
      <c r="E8792" s="74">
        <v>0.33887161370000002</v>
      </c>
      <c r="F8792" s="74">
        <v>0.34395488880000002</v>
      </c>
      <c r="G8792" s="17">
        <v>0.3621625544</v>
      </c>
      <c r="J8792" s="74"/>
      <c r="K8792" s="73"/>
      <c r="L8792" s="73"/>
      <c r="M8792" s="73"/>
      <c r="N8792" s="73"/>
      <c r="O8792" s="69"/>
      <c r="P8792" s="69"/>
      <c r="Q8792" s="69"/>
      <c r="R8792" s="69"/>
      <c r="S8792" s="69"/>
      <c r="T8792" s="69"/>
      <c r="U8792" s="69"/>
      <c r="V8792" s="72"/>
      <c r="W8792" s="71"/>
      <c r="X8792" s="71"/>
    </row>
    <row r="8793" spans="1:24" ht="15.75" thickBot="1">
      <c r="A8793" s="3">
        <v>0.87849999999999995</v>
      </c>
      <c r="B8793" s="17">
        <v>0.45326026819999998</v>
      </c>
      <c r="C8793" s="17">
        <v>0.38349919560000001</v>
      </c>
      <c r="D8793" s="17">
        <v>0.36843032920000002</v>
      </c>
      <c r="E8793" s="74">
        <v>0.33903556810000002</v>
      </c>
      <c r="F8793" s="74">
        <v>0.34414477729999998</v>
      </c>
      <c r="G8793" s="17">
        <v>0.36233307040000001</v>
      </c>
      <c r="J8793" s="74"/>
      <c r="K8793" s="73"/>
      <c r="L8793" s="73"/>
      <c r="M8793" s="73"/>
      <c r="N8793" s="73"/>
      <c r="O8793" s="69"/>
      <c r="P8793" s="69"/>
      <c r="Q8793" s="69"/>
      <c r="R8793" s="69"/>
      <c r="S8793" s="69"/>
      <c r="T8793" s="69"/>
      <c r="U8793" s="69"/>
      <c r="V8793" s="72"/>
      <c r="W8793" s="71"/>
      <c r="X8793" s="71"/>
    </row>
    <row r="8794" spans="1:24" ht="15.75" thickBot="1">
      <c r="A8794" s="3">
        <v>0.87860000000000005</v>
      </c>
      <c r="B8794" s="17">
        <v>0.45345270729999998</v>
      </c>
      <c r="C8794" s="17">
        <v>0.38369015849999999</v>
      </c>
      <c r="D8794" s="17">
        <v>0.36862096700000002</v>
      </c>
      <c r="E8794" s="74">
        <v>0.33919964479999998</v>
      </c>
      <c r="F8794" s="74">
        <v>0.34433480189999999</v>
      </c>
      <c r="G8794" s="17">
        <v>0.36250370770000001</v>
      </c>
      <c r="J8794" s="74"/>
      <c r="K8794" s="73"/>
      <c r="L8794" s="73"/>
      <c r="M8794" s="73"/>
      <c r="N8794" s="73"/>
      <c r="O8794" s="69"/>
      <c r="P8794" s="69"/>
      <c r="Q8794" s="69"/>
      <c r="R8794" s="69"/>
      <c r="S8794" s="69"/>
      <c r="T8794" s="69"/>
      <c r="U8794" s="69"/>
      <c r="V8794" s="72"/>
      <c r="W8794" s="71"/>
      <c r="X8794" s="71"/>
    </row>
    <row r="8795" spans="1:24" ht="15.75" thickBot="1">
      <c r="A8795" s="3">
        <v>0.87870000000000004</v>
      </c>
      <c r="B8795" s="17">
        <v>0.45364525779999998</v>
      </c>
      <c r="C8795" s="17">
        <v>0.3838812486</v>
      </c>
      <c r="D8795" s="17">
        <v>0.36881173560000002</v>
      </c>
      <c r="E8795" s="74">
        <v>0.33936384409999998</v>
      </c>
      <c r="F8795" s="74">
        <v>0.3445249628</v>
      </c>
      <c r="G8795" s="17">
        <v>0.36267446650000001</v>
      </c>
      <c r="J8795" s="74"/>
      <c r="K8795" s="73"/>
      <c r="L8795" s="73"/>
      <c r="M8795" s="73"/>
      <c r="N8795" s="73"/>
      <c r="O8795" s="69"/>
      <c r="P8795" s="69"/>
      <c r="Q8795" s="69"/>
      <c r="R8795" s="69"/>
      <c r="S8795" s="69"/>
      <c r="T8795" s="69"/>
      <c r="U8795" s="69"/>
      <c r="V8795" s="72"/>
      <c r="W8795" s="71"/>
      <c r="X8795" s="71"/>
    </row>
    <row r="8796" spans="1:24" ht="15.75" thickBot="1">
      <c r="A8796" s="3">
        <v>0.87880000000000003</v>
      </c>
      <c r="B8796" s="17">
        <v>0.4538379199</v>
      </c>
      <c r="C8796" s="17">
        <v>0.38407246630000003</v>
      </c>
      <c r="D8796" s="17">
        <v>0.36900263509999998</v>
      </c>
      <c r="E8796" s="74">
        <v>0.33952816629999999</v>
      </c>
      <c r="F8796" s="74">
        <v>0.34471526029999999</v>
      </c>
      <c r="G8796" s="17">
        <v>0.36284534709999999</v>
      </c>
      <c r="J8796" s="74"/>
      <c r="K8796" s="73"/>
      <c r="L8796" s="73"/>
      <c r="M8796" s="73"/>
      <c r="N8796" s="73"/>
      <c r="O8796" s="69"/>
      <c r="P8796" s="69"/>
      <c r="Q8796" s="69"/>
      <c r="R8796" s="69"/>
      <c r="S8796" s="69"/>
      <c r="T8796" s="69"/>
      <c r="U8796" s="69"/>
      <c r="V8796" s="72"/>
      <c r="W8796" s="71"/>
      <c r="X8796" s="71"/>
    </row>
    <row r="8797" spans="1:24" ht="15.75" thickBot="1">
      <c r="A8797" s="3">
        <v>0.87890000000000001</v>
      </c>
      <c r="B8797" s="17">
        <v>0.4540306939</v>
      </c>
      <c r="C8797" s="17">
        <v>0.3842638116</v>
      </c>
      <c r="D8797" s="17">
        <v>0.36919366580000001</v>
      </c>
      <c r="E8797" s="74">
        <v>0.33969261140000001</v>
      </c>
      <c r="F8797" s="74">
        <v>0.34490569459999998</v>
      </c>
      <c r="G8797" s="17">
        <v>0.3630163495</v>
      </c>
      <c r="J8797" s="74"/>
      <c r="K8797" s="73"/>
      <c r="L8797" s="73"/>
      <c r="M8797" s="73"/>
      <c r="N8797" s="73"/>
      <c r="O8797" s="69"/>
      <c r="P8797" s="69"/>
      <c r="Q8797" s="69"/>
      <c r="R8797" s="69"/>
      <c r="S8797" s="69"/>
      <c r="T8797" s="69"/>
      <c r="U8797" s="69"/>
      <c r="V8797" s="72"/>
      <c r="W8797" s="71"/>
      <c r="X8797" s="71"/>
    </row>
    <row r="8798" spans="1:24" ht="15.75" thickBot="1">
      <c r="A8798" s="3">
        <v>0.879</v>
      </c>
      <c r="B8798" s="17">
        <v>0.45422357990000001</v>
      </c>
      <c r="C8798" s="17">
        <v>0.38445528490000003</v>
      </c>
      <c r="D8798" s="17">
        <v>0.36938482779999998</v>
      </c>
      <c r="E8798" s="74">
        <v>0.33985717980000002</v>
      </c>
      <c r="F8798" s="74">
        <v>0.34509626589999998</v>
      </c>
      <c r="G8798" s="17">
        <v>0.36318747420000003</v>
      </c>
      <c r="J8798" s="74"/>
      <c r="K8798" s="73"/>
      <c r="L8798" s="73"/>
      <c r="M8798" s="73"/>
      <c r="N8798" s="73"/>
      <c r="O8798" s="69"/>
      <c r="P8798" s="69"/>
      <c r="Q8798" s="69"/>
      <c r="R8798" s="69"/>
      <c r="S8798" s="69"/>
      <c r="T8798" s="69"/>
      <c r="U8798" s="69"/>
      <c r="V8798" s="72"/>
      <c r="W8798" s="71"/>
      <c r="X8798" s="71"/>
    </row>
    <row r="8799" spans="1:24" ht="15.75" thickBot="1">
      <c r="A8799" s="3">
        <v>0.87909999999999999</v>
      </c>
      <c r="B8799" s="17">
        <v>0.45441657810000002</v>
      </c>
      <c r="C8799" s="17">
        <v>0.38464688619999998</v>
      </c>
      <c r="D8799" s="17">
        <v>0.36957612150000002</v>
      </c>
      <c r="E8799" s="74">
        <v>0.34002187160000003</v>
      </c>
      <c r="F8799" s="74">
        <v>0.34528697450000001</v>
      </c>
      <c r="G8799" s="17">
        <v>0.3633587211</v>
      </c>
      <c r="J8799" s="74"/>
      <c r="K8799" s="73"/>
      <c r="L8799" s="73"/>
      <c r="M8799" s="73"/>
      <c r="N8799" s="73"/>
      <c r="O8799" s="69"/>
      <c r="P8799" s="69"/>
      <c r="Q8799" s="69"/>
      <c r="R8799" s="69"/>
      <c r="S8799" s="69"/>
      <c r="T8799" s="69"/>
      <c r="U8799" s="69"/>
      <c r="V8799" s="72"/>
      <c r="W8799" s="71"/>
      <c r="X8799" s="71"/>
    </row>
    <row r="8800" spans="1:24" ht="15.75" thickBot="1">
      <c r="A8800" s="3">
        <v>0.87919999999999998</v>
      </c>
      <c r="B8800" s="17">
        <v>0.45460968870000001</v>
      </c>
      <c r="C8800" s="17">
        <v>0.38483861590000001</v>
      </c>
      <c r="D8800" s="17">
        <v>0.36976754699999997</v>
      </c>
      <c r="E8800" s="74">
        <v>0.3401866871</v>
      </c>
      <c r="F8800" s="74">
        <v>0.34547782049999998</v>
      </c>
      <c r="G8800" s="17">
        <v>0.36353009060000002</v>
      </c>
      <c r="J8800" s="74"/>
      <c r="K8800" s="73"/>
      <c r="L8800" s="73"/>
      <c r="M8800" s="73"/>
      <c r="N8800" s="73"/>
      <c r="O8800" s="69"/>
      <c r="P8800" s="69"/>
      <c r="Q8800" s="69"/>
      <c r="R8800" s="69"/>
      <c r="S8800" s="69"/>
      <c r="T8800" s="69"/>
      <c r="U8800" s="69"/>
      <c r="V8800" s="72"/>
      <c r="W8800" s="71"/>
      <c r="X8800" s="71"/>
    </row>
    <row r="8801" spans="1:24" ht="15.75" thickBot="1">
      <c r="A8801" s="3">
        <v>0.87929999999999997</v>
      </c>
      <c r="B8801" s="17">
        <v>0.45480291179999999</v>
      </c>
      <c r="C8801" s="17">
        <v>0.38503047410000002</v>
      </c>
      <c r="D8801" s="17">
        <v>0.36995910450000002</v>
      </c>
      <c r="E8801" s="74">
        <v>0.3403516265</v>
      </c>
      <c r="F8801" s="74">
        <v>0.34566880420000001</v>
      </c>
      <c r="G8801" s="17">
        <v>0.36370158289999999</v>
      </c>
      <c r="J8801" s="74"/>
      <c r="K8801" s="73"/>
      <c r="L8801" s="73"/>
      <c r="M8801" s="73"/>
      <c r="N8801" s="73"/>
      <c r="O8801" s="69"/>
      <c r="P8801" s="69"/>
      <c r="Q8801" s="69"/>
      <c r="R8801" s="69"/>
      <c r="S8801" s="69"/>
      <c r="T8801" s="69"/>
      <c r="U8801" s="69"/>
      <c r="V8801" s="72"/>
      <c r="W8801" s="71"/>
      <c r="X8801" s="71"/>
    </row>
    <row r="8802" spans="1:24" ht="15.75" thickBot="1">
      <c r="A8802" s="3">
        <v>0.87939999999999996</v>
      </c>
      <c r="B8802" s="17">
        <v>0.45499624760000001</v>
      </c>
      <c r="C8802" s="17">
        <v>0.38522246110000002</v>
      </c>
      <c r="D8802" s="17">
        <v>0.37015079420000002</v>
      </c>
      <c r="E8802" s="74">
        <v>0.34051669000000001</v>
      </c>
      <c r="F8802" s="74">
        <v>0.34585992589999998</v>
      </c>
      <c r="G8802" s="17">
        <v>0.36387319810000002</v>
      </c>
      <c r="J8802" s="74"/>
      <c r="K8802" s="73"/>
      <c r="L8802" s="73"/>
      <c r="M8802" s="73"/>
      <c r="N8802" s="73"/>
      <c r="O8802" s="69"/>
      <c r="P8802" s="69"/>
      <c r="Q8802" s="69"/>
      <c r="R8802" s="69"/>
      <c r="S8802" s="69"/>
      <c r="T8802" s="69"/>
      <c r="U8802" s="69"/>
      <c r="V8802" s="72"/>
      <c r="W8802" s="71"/>
      <c r="X8802" s="71"/>
    </row>
    <row r="8803" spans="1:24" ht="15.75" thickBot="1">
      <c r="A8803" s="3">
        <v>0.87949999999999995</v>
      </c>
      <c r="B8803" s="17">
        <v>0.45518969640000001</v>
      </c>
      <c r="C8803" s="17">
        <v>0.38541457699999998</v>
      </c>
      <c r="D8803" s="17">
        <v>0.37034261639999999</v>
      </c>
      <c r="E8803" s="74">
        <v>0.34068187770000002</v>
      </c>
      <c r="F8803" s="74">
        <v>0.34605118569999999</v>
      </c>
      <c r="G8803" s="17">
        <v>0.36404493650000003</v>
      </c>
      <c r="J8803" s="74"/>
      <c r="K8803" s="73"/>
      <c r="L8803" s="73"/>
      <c r="M8803" s="73"/>
      <c r="N8803" s="73"/>
      <c r="O8803" s="69"/>
      <c r="P8803" s="69"/>
      <c r="Q8803" s="69"/>
      <c r="R8803" s="69"/>
      <c r="S8803" s="69"/>
      <c r="T8803" s="69"/>
      <c r="U8803" s="69"/>
      <c r="V8803" s="72"/>
      <c r="W8803" s="71"/>
      <c r="X8803" s="71"/>
    </row>
    <row r="8804" spans="1:24" ht="15.75" thickBot="1">
      <c r="A8804" s="3">
        <v>0.87960000000000005</v>
      </c>
      <c r="B8804" s="17">
        <v>0.45538325819999997</v>
      </c>
      <c r="C8804" s="17">
        <v>0.38560682200000002</v>
      </c>
      <c r="D8804" s="17">
        <v>0.3705345713</v>
      </c>
      <c r="E8804" s="74">
        <v>0.34084719009999997</v>
      </c>
      <c r="F8804" s="74">
        <v>0.34624258390000001</v>
      </c>
      <c r="G8804" s="17">
        <v>0.36421679839999999</v>
      </c>
      <c r="J8804" s="74"/>
      <c r="K8804" s="73"/>
      <c r="L8804" s="73"/>
      <c r="M8804" s="73"/>
      <c r="N8804" s="73"/>
      <c r="O8804" s="69"/>
      <c r="P8804" s="69"/>
      <c r="Q8804" s="69"/>
      <c r="R8804" s="69"/>
      <c r="S8804" s="69"/>
      <c r="T8804" s="69"/>
      <c r="U8804" s="69"/>
      <c r="V8804" s="72"/>
      <c r="W8804" s="71"/>
      <c r="X8804" s="71"/>
    </row>
    <row r="8805" spans="1:24" ht="15.75" thickBot="1">
      <c r="A8805" s="3">
        <v>0.87970000000000004</v>
      </c>
      <c r="B8805" s="17">
        <v>0.45557693329999999</v>
      </c>
      <c r="C8805" s="17">
        <v>0.38579919639999999</v>
      </c>
      <c r="D8805" s="17">
        <v>0.37072665900000001</v>
      </c>
      <c r="E8805" s="74">
        <v>0.34101262719999997</v>
      </c>
      <c r="F8805" s="74">
        <v>0.34643412070000001</v>
      </c>
      <c r="G8805" s="17">
        <v>0.3643887838</v>
      </c>
      <c r="J8805" s="74"/>
      <c r="K8805" s="73"/>
      <c r="L8805" s="73"/>
      <c r="M8805" s="73"/>
      <c r="N8805" s="73"/>
      <c r="O8805" s="69"/>
      <c r="P8805" s="69"/>
      <c r="Q8805" s="69"/>
      <c r="R8805" s="69"/>
      <c r="S8805" s="69"/>
      <c r="T8805" s="69"/>
      <c r="U8805" s="69"/>
      <c r="V8805" s="72"/>
      <c r="W8805" s="71"/>
      <c r="X8805" s="71"/>
    </row>
    <row r="8806" spans="1:24" ht="15.75" thickBot="1">
      <c r="A8806" s="3">
        <v>0.87980000000000003</v>
      </c>
      <c r="B8806" s="17">
        <v>0.45577072190000001</v>
      </c>
      <c r="C8806" s="17">
        <v>0.38599170040000003</v>
      </c>
      <c r="D8806" s="17">
        <v>0.3709188799</v>
      </c>
      <c r="E8806" s="74">
        <v>0.34117818919999998</v>
      </c>
      <c r="F8806" s="74">
        <v>0.34662579630000001</v>
      </c>
      <c r="G8806" s="17">
        <v>0.36456089310000001</v>
      </c>
      <c r="J8806" s="74"/>
      <c r="K8806" s="73"/>
      <c r="L8806" s="73"/>
      <c r="M8806" s="73"/>
      <c r="N8806" s="73"/>
      <c r="O8806" s="69"/>
      <c r="P8806" s="69"/>
      <c r="Q8806" s="69"/>
      <c r="R8806" s="69"/>
      <c r="S8806" s="69"/>
      <c r="T8806" s="69"/>
      <c r="U8806" s="69"/>
      <c r="V8806" s="72"/>
      <c r="W8806" s="71"/>
      <c r="X8806" s="71"/>
    </row>
    <row r="8807" spans="1:24" ht="15.75" thickBot="1">
      <c r="A8807" s="3">
        <v>0.87990000000000002</v>
      </c>
      <c r="B8807" s="17">
        <v>0.45596462399999999</v>
      </c>
      <c r="C8807" s="17">
        <v>0.38618433419999998</v>
      </c>
      <c r="D8807" s="17">
        <v>0.37111123410000002</v>
      </c>
      <c r="E8807" s="74">
        <v>0.34134387649999998</v>
      </c>
      <c r="F8807" s="74">
        <v>0.34681761100000003</v>
      </c>
      <c r="G8807" s="17">
        <v>0.3647331264</v>
      </c>
      <c r="J8807" s="74"/>
      <c r="K8807" s="73"/>
      <c r="L8807" s="73"/>
      <c r="M8807" s="73"/>
      <c r="N8807" s="73"/>
      <c r="O8807" s="69"/>
      <c r="P8807" s="69"/>
      <c r="Q8807" s="69"/>
      <c r="R8807" s="69"/>
      <c r="S8807" s="69"/>
      <c r="T8807" s="69"/>
      <c r="U8807" s="69"/>
      <c r="V8807" s="72"/>
      <c r="W8807" s="71"/>
      <c r="X8807" s="71"/>
    </row>
    <row r="8808" spans="1:24" ht="15.75" thickBot="1">
      <c r="A8808" s="3">
        <v>0.88</v>
      </c>
      <c r="B8808" s="17">
        <v>0.45615864</v>
      </c>
      <c r="C8808" s="17">
        <v>0.38637709799999997</v>
      </c>
      <c r="D8808" s="17">
        <v>0.37130372179999999</v>
      </c>
      <c r="E8808" s="74">
        <v>0.34150968920000002</v>
      </c>
      <c r="F8808" s="74">
        <v>0.34700956500000002</v>
      </c>
      <c r="G8808" s="17">
        <v>0.364905484</v>
      </c>
      <c r="J8808" s="74"/>
      <c r="K8808" s="73"/>
      <c r="L8808" s="73"/>
      <c r="M8808" s="73"/>
      <c r="N8808" s="73"/>
      <c r="O8808" s="69"/>
      <c r="P8808" s="69"/>
      <c r="Q8808" s="69"/>
      <c r="R8808" s="69"/>
      <c r="S8808" s="69"/>
      <c r="T8808" s="69"/>
      <c r="U8808" s="69"/>
      <c r="V8808" s="72"/>
      <c r="W8808" s="71"/>
      <c r="X8808" s="71"/>
    </row>
    <row r="8809" spans="1:24" ht="15.75" thickBot="1">
      <c r="A8809" s="3">
        <v>0.88009999999999999</v>
      </c>
      <c r="B8809" s="17">
        <v>0.45635277000000002</v>
      </c>
      <c r="C8809" s="17">
        <v>0.38656999199999997</v>
      </c>
      <c r="D8809" s="17">
        <v>0.37149634329999998</v>
      </c>
      <c r="E8809" s="74">
        <v>0.34167562750000002</v>
      </c>
      <c r="F8809" s="74">
        <v>0.34720165850000001</v>
      </c>
      <c r="G8809" s="17">
        <v>0.36507796599999998</v>
      </c>
      <c r="J8809" s="74"/>
      <c r="K8809" s="73"/>
      <c r="L8809" s="73"/>
      <c r="M8809" s="73"/>
      <c r="N8809" s="73"/>
      <c r="O8809" s="69"/>
      <c r="P8809" s="69"/>
      <c r="Q8809" s="69"/>
      <c r="R8809" s="69"/>
      <c r="S8809" s="69"/>
      <c r="T8809" s="69"/>
      <c r="U8809" s="69"/>
      <c r="V8809" s="72"/>
      <c r="W8809" s="71"/>
      <c r="X8809" s="71"/>
    </row>
    <row r="8810" spans="1:24" ht="15.75" thickBot="1">
      <c r="A8810" s="3">
        <v>0.88019999999999998</v>
      </c>
      <c r="B8810" s="17">
        <v>0.45654701419999999</v>
      </c>
      <c r="C8810" s="17">
        <v>0.3867630165</v>
      </c>
      <c r="D8810" s="17">
        <v>0.37168909880000001</v>
      </c>
      <c r="E8810" s="74">
        <v>0.34184169170000001</v>
      </c>
      <c r="F8810" s="74">
        <v>0.34739389170000001</v>
      </c>
      <c r="G8810" s="17">
        <v>0.36525057280000001</v>
      </c>
      <c r="J8810" s="74"/>
      <c r="K8810" s="73"/>
      <c r="L8810" s="73"/>
      <c r="M8810" s="73"/>
      <c r="N8810" s="73"/>
      <c r="O8810" s="69"/>
      <c r="P8810" s="69"/>
      <c r="Q8810" s="69"/>
      <c r="R8810" s="69"/>
      <c r="S8810" s="69"/>
      <c r="T8810" s="69"/>
      <c r="U8810" s="69"/>
      <c r="V8810" s="72"/>
      <c r="W8810" s="71"/>
      <c r="X8810" s="71"/>
    </row>
    <row r="8811" spans="1:24" ht="15.75" thickBot="1">
      <c r="A8811" s="3">
        <v>0.88029999999999997</v>
      </c>
      <c r="B8811" s="17">
        <v>0.45674137269999998</v>
      </c>
      <c r="C8811" s="17">
        <v>0.3869561715</v>
      </c>
      <c r="D8811" s="17">
        <v>0.37188198849999998</v>
      </c>
      <c r="E8811" s="74">
        <v>0.34200788199999999</v>
      </c>
      <c r="F8811" s="74">
        <v>0.34758626500000001</v>
      </c>
      <c r="G8811" s="17">
        <v>0.36542330439999998</v>
      </c>
      <c r="J8811" s="74"/>
      <c r="K8811" s="73"/>
      <c r="L8811" s="73"/>
      <c r="M8811" s="73"/>
      <c r="N8811" s="73"/>
      <c r="O8811" s="69"/>
      <c r="P8811" s="69"/>
      <c r="Q8811" s="69"/>
      <c r="R8811" s="69"/>
      <c r="S8811" s="69"/>
      <c r="T8811" s="69"/>
      <c r="U8811" s="69"/>
      <c r="V8811" s="72"/>
      <c r="W8811" s="71"/>
      <c r="X8811" s="71"/>
    </row>
    <row r="8812" spans="1:24" ht="15.75" thickBot="1">
      <c r="A8812" s="3">
        <v>0.88039999999999996</v>
      </c>
      <c r="B8812" s="17">
        <v>0.45693584580000002</v>
      </c>
      <c r="C8812" s="17">
        <v>0.38714945750000002</v>
      </c>
      <c r="D8812" s="17">
        <v>0.37207501259999998</v>
      </c>
      <c r="E8812" s="74">
        <v>0.34217419859999998</v>
      </c>
      <c r="F8812" s="74">
        <v>0.3477787785</v>
      </c>
      <c r="G8812" s="17">
        <v>0.36559616119999999</v>
      </c>
      <c r="J8812" s="74"/>
      <c r="K8812" s="73"/>
      <c r="L8812" s="73"/>
      <c r="M8812" s="73"/>
      <c r="N8812" s="73"/>
      <c r="O8812" s="69"/>
      <c r="P8812" s="69"/>
      <c r="Q8812" s="69"/>
      <c r="R8812" s="69"/>
      <c r="S8812" s="69"/>
      <c r="T8812" s="69"/>
      <c r="U8812" s="69"/>
      <c r="V8812" s="72"/>
      <c r="W8812" s="71"/>
      <c r="X8812" s="71"/>
    </row>
    <row r="8813" spans="1:24" ht="15.75" thickBot="1">
      <c r="A8813" s="3">
        <v>0.88049999999999995</v>
      </c>
      <c r="B8813" s="17">
        <v>0.4571304336</v>
      </c>
      <c r="C8813" s="17">
        <v>0.38734287449999999</v>
      </c>
      <c r="D8813" s="17">
        <v>0.37226817140000001</v>
      </c>
      <c r="E8813" s="74">
        <v>0.3423406417</v>
      </c>
      <c r="F8813" s="74">
        <v>0.3479714324</v>
      </c>
      <c r="G8813" s="17">
        <v>0.36576914329999999</v>
      </c>
      <c r="J8813" s="74"/>
      <c r="K8813" s="73"/>
      <c r="L8813" s="73"/>
      <c r="M8813" s="73"/>
      <c r="N8813" s="73"/>
      <c r="O8813" s="69"/>
      <c r="P8813" s="69"/>
      <c r="Q8813" s="69"/>
      <c r="R8813" s="69"/>
      <c r="S8813" s="69"/>
      <c r="T8813" s="69"/>
      <c r="U8813" s="69"/>
      <c r="V8813" s="72"/>
      <c r="W8813" s="71"/>
      <c r="X8813" s="71"/>
    </row>
    <row r="8814" spans="1:24" ht="15.75" thickBot="1">
      <c r="A8814" s="3">
        <v>0.88060000000000005</v>
      </c>
      <c r="B8814" s="17">
        <v>0.45732513629999999</v>
      </c>
      <c r="C8814" s="17">
        <v>0.3875364228</v>
      </c>
      <c r="D8814" s="17">
        <v>0.37246146499999999</v>
      </c>
      <c r="E8814" s="74">
        <v>0.34250721160000003</v>
      </c>
      <c r="F8814" s="74">
        <v>0.34816422699999999</v>
      </c>
      <c r="G8814" s="17">
        <v>0.36594225089999999</v>
      </c>
      <c r="J8814" s="74"/>
      <c r="K8814" s="73"/>
      <c r="L8814" s="73"/>
      <c r="M8814" s="73"/>
      <c r="N8814" s="73"/>
      <c r="O8814" s="69"/>
      <c r="P8814" s="69"/>
      <c r="Q8814" s="69"/>
      <c r="R8814" s="69"/>
      <c r="S8814" s="69"/>
      <c r="T8814" s="69"/>
      <c r="U8814" s="69"/>
      <c r="V8814" s="72"/>
      <c r="W8814" s="71"/>
      <c r="X8814" s="71"/>
    </row>
    <row r="8815" spans="1:24" ht="15.75" thickBot="1">
      <c r="A8815" s="3">
        <v>0.88070000000000004</v>
      </c>
      <c r="B8815" s="17">
        <v>0.45751995410000001</v>
      </c>
      <c r="C8815" s="17">
        <v>0.38773010260000002</v>
      </c>
      <c r="D8815" s="17">
        <v>0.3726548938</v>
      </c>
      <c r="E8815" s="74">
        <v>0.3426739084</v>
      </c>
      <c r="F8815" s="74">
        <v>0.34835716249999998</v>
      </c>
      <c r="G8815" s="17">
        <v>0.36611548440000002</v>
      </c>
      <c r="J8815" s="74"/>
      <c r="K8815" s="73"/>
      <c r="L8815" s="73"/>
      <c r="M8815" s="73"/>
      <c r="N8815" s="73"/>
      <c r="O8815" s="69"/>
      <c r="P8815" s="69"/>
      <c r="Q8815" s="69"/>
      <c r="R8815" s="69"/>
      <c r="S8815" s="69"/>
      <c r="T8815" s="69"/>
      <c r="U8815" s="69"/>
      <c r="V8815" s="72"/>
      <c r="W8815" s="71"/>
      <c r="X8815" s="71"/>
    </row>
    <row r="8816" spans="1:24" ht="15.75" thickBot="1">
      <c r="A8816" s="3">
        <v>0.88080000000000003</v>
      </c>
      <c r="B8816" s="17">
        <v>0.45771488710000002</v>
      </c>
      <c r="C8816" s="17">
        <v>0.38792391409999999</v>
      </c>
      <c r="D8816" s="17">
        <v>0.37284845779999998</v>
      </c>
      <c r="E8816" s="74">
        <v>0.34284073250000002</v>
      </c>
      <c r="F8816" s="74">
        <v>0.3485502392</v>
      </c>
      <c r="G8816" s="17">
        <v>0.36628884379999999</v>
      </c>
      <c r="J8816" s="74"/>
      <c r="K8816" s="73"/>
      <c r="L8816" s="73"/>
      <c r="M8816" s="73"/>
      <c r="N8816" s="73"/>
      <c r="O8816" s="69"/>
      <c r="P8816" s="69"/>
      <c r="Q8816" s="69"/>
      <c r="R8816" s="69"/>
      <c r="S8816" s="69"/>
      <c r="T8816" s="69"/>
      <c r="U8816" s="69"/>
      <c r="V8816" s="72"/>
      <c r="W8816" s="71"/>
      <c r="X8816" s="71"/>
    </row>
    <row r="8817" spans="1:24" ht="15.75" thickBot="1">
      <c r="A8817" s="3">
        <v>0.88090000000000002</v>
      </c>
      <c r="B8817" s="17">
        <v>0.45790993569999999</v>
      </c>
      <c r="C8817" s="17">
        <v>0.3881178576</v>
      </c>
      <c r="D8817" s="17">
        <v>0.37304215740000002</v>
      </c>
      <c r="E8817" s="74">
        <v>0.34300768399999998</v>
      </c>
      <c r="F8817" s="74">
        <v>0.3487434572</v>
      </c>
      <c r="G8817" s="17">
        <v>0.36646232940000001</v>
      </c>
      <c r="J8817" s="74"/>
      <c r="K8817" s="73"/>
      <c r="L8817" s="73"/>
      <c r="M8817" s="73"/>
      <c r="N8817" s="73"/>
      <c r="O8817" s="69"/>
      <c r="P8817" s="69"/>
      <c r="Q8817" s="69"/>
      <c r="R8817" s="69"/>
      <c r="S8817" s="69"/>
      <c r="T8817" s="69"/>
      <c r="U8817" s="69"/>
      <c r="V8817" s="72"/>
      <c r="W8817" s="71"/>
      <c r="X8817" s="71"/>
    </row>
    <row r="8818" spans="1:24" ht="15.75" thickBot="1">
      <c r="A8818" s="3">
        <v>0.88100000000000001</v>
      </c>
      <c r="B8818" s="17">
        <v>0.45810509989999998</v>
      </c>
      <c r="C8818" s="17">
        <v>0.38831193320000001</v>
      </c>
      <c r="D8818" s="17">
        <v>0.37323599280000003</v>
      </c>
      <c r="E8818" s="74">
        <v>0.34317476320000001</v>
      </c>
      <c r="F8818" s="74">
        <v>0.3489368169</v>
      </c>
      <c r="G8818" s="17">
        <v>0.36663594150000001</v>
      </c>
      <c r="J8818" s="74"/>
      <c r="K8818" s="73"/>
      <c r="L8818" s="73"/>
      <c r="M8818" s="73"/>
      <c r="N8818" s="73"/>
      <c r="O8818" s="69"/>
      <c r="P8818" s="69"/>
      <c r="Q8818" s="69"/>
      <c r="R8818" s="69"/>
      <c r="S8818" s="69"/>
      <c r="T8818" s="69"/>
      <c r="U8818" s="69"/>
      <c r="V8818" s="72"/>
      <c r="W8818" s="71"/>
      <c r="X8818" s="71"/>
    </row>
    <row r="8819" spans="1:24" ht="15.75" thickBot="1">
      <c r="A8819" s="3">
        <v>0.88109999999999999</v>
      </c>
      <c r="B8819" s="17">
        <v>0.4583003799</v>
      </c>
      <c r="C8819" s="17">
        <v>0.38850614119999999</v>
      </c>
      <c r="D8819" s="17">
        <v>0.37342996410000001</v>
      </c>
      <c r="E8819" s="74">
        <v>0.34334197020000001</v>
      </c>
      <c r="F8819" s="74">
        <v>0.34913031849999998</v>
      </c>
      <c r="G8819" s="17">
        <v>0.3668096803</v>
      </c>
      <c r="J8819" s="74"/>
      <c r="K8819" s="73"/>
      <c r="L8819" s="73"/>
      <c r="M8819" s="73"/>
      <c r="N8819" s="73"/>
      <c r="O8819" s="69"/>
      <c r="P8819" s="69"/>
      <c r="Q8819" s="69"/>
      <c r="R8819" s="69"/>
      <c r="S8819" s="69"/>
      <c r="T8819" s="69"/>
      <c r="U8819" s="69"/>
      <c r="V8819" s="72"/>
      <c r="W8819" s="71"/>
      <c r="X8819" s="71"/>
    </row>
    <row r="8820" spans="1:24" ht="15.75" thickBot="1">
      <c r="A8820" s="3">
        <v>0.88119999999999998</v>
      </c>
      <c r="B8820" s="17">
        <v>0.45849577600000002</v>
      </c>
      <c r="C8820" s="17">
        <v>0.3887004818</v>
      </c>
      <c r="D8820" s="17">
        <v>0.3736240717</v>
      </c>
      <c r="E8820" s="74">
        <v>0.34350930540000002</v>
      </c>
      <c r="F8820" s="74">
        <v>0.3493239621</v>
      </c>
      <c r="G8820" s="17">
        <v>0.36698354589999999</v>
      </c>
      <c r="J8820" s="74"/>
      <c r="K8820" s="73"/>
      <c r="L8820" s="73"/>
      <c r="M8820" s="73"/>
      <c r="N8820" s="73"/>
      <c r="O8820" s="69"/>
      <c r="P8820" s="69"/>
      <c r="Q8820" s="69"/>
      <c r="R8820" s="69"/>
      <c r="S8820" s="69"/>
      <c r="T8820" s="69"/>
      <c r="U8820" s="69"/>
      <c r="V8820" s="72"/>
      <c r="W8820" s="71"/>
      <c r="X8820" s="71"/>
    </row>
    <row r="8821" spans="1:24" ht="15.75" thickBot="1">
      <c r="A8821" s="3">
        <v>0.88129999999999997</v>
      </c>
      <c r="B8821" s="17">
        <v>0.4586912883</v>
      </c>
      <c r="C8821" s="17">
        <v>0.3888949552</v>
      </c>
      <c r="D8821" s="17">
        <v>0.37381831560000001</v>
      </c>
      <c r="E8821" s="74">
        <v>0.34367676889999998</v>
      </c>
      <c r="F8821" s="74">
        <v>0.34951774810000003</v>
      </c>
      <c r="G8821" s="17">
        <v>0.3671575386</v>
      </c>
      <c r="J8821" s="74"/>
      <c r="K8821" s="73"/>
      <c r="L8821" s="73"/>
      <c r="M8821" s="73"/>
      <c r="N8821" s="73"/>
      <c r="O8821" s="69"/>
      <c r="P8821" s="69"/>
      <c r="Q8821" s="69"/>
      <c r="R8821" s="69"/>
      <c r="S8821" s="69"/>
      <c r="T8821" s="69"/>
      <c r="U8821" s="69"/>
      <c r="V8821" s="72"/>
      <c r="W8821" s="71"/>
      <c r="X8821" s="71"/>
    </row>
    <row r="8822" spans="1:24" ht="15.75" thickBot="1">
      <c r="A8822" s="3">
        <v>0.88139999999999996</v>
      </c>
      <c r="B8822" s="17">
        <v>0.4588869169</v>
      </c>
      <c r="C8822" s="17">
        <v>0.38908956169999998</v>
      </c>
      <c r="D8822" s="17">
        <v>0.3740126963</v>
      </c>
      <c r="E8822" s="74">
        <v>0.34384436099999999</v>
      </c>
      <c r="F8822" s="74">
        <v>0.34971167660000002</v>
      </c>
      <c r="G8822" s="17">
        <v>0.36733165870000001</v>
      </c>
      <c r="J8822" s="74"/>
      <c r="K8822" s="73"/>
      <c r="L8822" s="73"/>
      <c r="M8822" s="73"/>
      <c r="N8822" s="73"/>
      <c r="O8822" s="69"/>
      <c r="P8822" s="69"/>
      <c r="Q8822" s="69"/>
      <c r="R8822" s="69"/>
      <c r="S8822" s="69"/>
      <c r="T8822" s="69"/>
      <c r="U8822" s="69"/>
      <c r="V8822" s="72"/>
      <c r="W8822" s="71"/>
      <c r="X8822" s="71"/>
    </row>
    <row r="8823" spans="1:24" ht="15.75" thickBot="1">
      <c r="A8823" s="3">
        <v>0.88149999999999995</v>
      </c>
      <c r="B8823" s="17">
        <v>0.45908266219999999</v>
      </c>
      <c r="C8823" s="17">
        <v>0.38928430130000002</v>
      </c>
      <c r="D8823" s="17">
        <v>0.3742072139</v>
      </c>
      <c r="E8823" s="74">
        <v>0.34401208189999999</v>
      </c>
      <c r="F8823" s="74">
        <v>0.34990574800000002</v>
      </c>
      <c r="G8823" s="17">
        <v>0.36750590620000001</v>
      </c>
      <c r="J8823" s="74"/>
      <c r="K8823" s="73"/>
      <c r="L8823" s="73"/>
      <c r="M8823" s="73"/>
      <c r="N8823" s="73"/>
      <c r="O8823" s="69"/>
      <c r="P8823" s="69"/>
      <c r="Q8823" s="69"/>
      <c r="R8823" s="69"/>
      <c r="S8823" s="69"/>
      <c r="T8823" s="69"/>
      <c r="U8823" s="69"/>
      <c r="V8823" s="72"/>
      <c r="W8823" s="71"/>
      <c r="X8823" s="71"/>
    </row>
    <row r="8824" spans="1:24" ht="15.75" thickBot="1">
      <c r="A8824" s="3">
        <v>0.88160000000000005</v>
      </c>
      <c r="B8824" s="17">
        <v>0.45927852429999999</v>
      </c>
      <c r="C8824" s="17">
        <v>0.38947917450000002</v>
      </c>
      <c r="D8824" s="17">
        <v>0.37440186850000001</v>
      </c>
      <c r="E8824" s="74">
        <v>0.34417993180000001</v>
      </c>
      <c r="F8824" s="74">
        <v>0.35009996240000002</v>
      </c>
      <c r="G8824" s="17">
        <v>0.36768028159999999</v>
      </c>
      <c r="J8824" s="74"/>
      <c r="K8824" s="73"/>
      <c r="L8824" s="73"/>
      <c r="M8824" s="73"/>
      <c r="N8824" s="73"/>
      <c r="O8824" s="69"/>
      <c r="P8824" s="69"/>
      <c r="Q8824" s="69"/>
      <c r="R8824" s="69"/>
      <c r="S8824" s="69"/>
      <c r="T8824" s="69"/>
      <c r="U8824" s="69"/>
      <c r="V8824" s="72"/>
      <c r="W8824" s="71"/>
      <c r="X8824" s="71"/>
    </row>
    <row r="8825" spans="1:24" ht="15.75" thickBot="1">
      <c r="A8825" s="3">
        <v>0.88170000000000004</v>
      </c>
      <c r="B8825" s="17">
        <v>0.4594745033</v>
      </c>
      <c r="C8825" s="17">
        <v>0.38967418129999998</v>
      </c>
      <c r="D8825" s="17">
        <v>0.37459666060000002</v>
      </c>
      <c r="E8825" s="74">
        <v>0.34434791100000001</v>
      </c>
      <c r="F8825" s="74">
        <v>0.3502943201</v>
      </c>
      <c r="G8825" s="17">
        <v>0.36785478500000002</v>
      </c>
      <c r="J8825" s="74"/>
      <c r="K8825" s="73"/>
      <c r="L8825" s="73"/>
      <c r="M8825" s="73"/>
      <c r="N8825" s="73"/>
      <c r="O8825" s="69"/>
      <c r="P8825" s="69"/>
      <c r="Q8825" s="69"/>
      <c r="R8825" s="69"/>
      <c r="S8825" s="69"/>
      <c r="T8825" s="69"/>
      <c r="U8825" s="69"/>
      <c r="V8825" s="72"/>
      <c r="W8825" s="71"/>
      <c r="X8825" s="71"/>
    </row>
    <row r="8826" spans="1:24" ht="15.75" thickBot="1">
      <c r="A8826" s="3">
        <v>0.88180000000000003</v>
      </c>
      <c r="B8826" s="17">
        <v>0.4596705995</v>
      </c>
      <c r="C8826" s="17">
        <v>0.38986932210000003</v>
      </c>
      <c r="D8826" s="17">
        <v>0.37479159020000002</v>
      </c>
      <c r="E8826" s="74">
        <v>0.34451601970000001</v>
      </c>
      <c r="F8826" s="74">
        <v>0.35048882129999998</v>
      </c>
      <c r="G8826" s="17">
        <v>0.36802941649999998</v>
      </c>
      <c r="J8826" s="74"/>
      <c r="K8826" s="73"/>
      <c r="L8826" s="73"/>
      <c r="M8826" s="73"/>
      <c r="N8826" s="73"/>
      <c r="O8826" s="69"/>
      <c r="P8826" s="69"/>
      <c r="Q8826" s="69"/>
      <c r="R8826" s="69"/>
      <c r="S8826" s="69"/>
      <c r="T8826" s="69"/>
      <c r="U8826" s="69"/>
      <c r="V8826" s="72"/>
      <c r="W8826" s="71"/>
      <c r="X8826" s="71"/>
    </row>
    <row r="8827" spans="1:24" ht="15.75" thickBot="1">
      <c r="A8827" s="3">
        <v>0.88190000000000002</v>
      </c>
      <c r="B8827" s="17">
        <v>0.45986681299999999</v>
      </c>
      <c r="C8827" s="17">
        <v>0.39006459700000001</v>
      </c>
      <c r="D8827" s="17">
        <v>0.3749866576</v>
      </c>
      <c r="E8827" s="74">
        <v>0.34468425819999998</v>
      </c>
      <c r="F8827" s="74">
        <v>0.35068346620000002</v>
      </c>
      <c r="G8827" s="17">
        <v>0.36820417649999998</v>
      </c>
      <c r="J8827" s="74"/>
      <c r="K8827" s="73"/>
      <c r="L8827" s="73"/>
      <c r="M8827" s="73"/>
      <c r="N8827" s="73"/>
      <c r="O8827" s="69"/>
      <c r="P8827" s="69"/>
      <c r="Q8827" s="69"/>
      <c r="R8827" s="69"/>
      <c r="S8827" s="69"/>
      <c r="T8827" s="69"/>
      <c r="U8827" s="69"/>
      <c r="V8827" s="72"/>
      <c r="W8827" s="71"/>
      <c r="X8827" s="71"/>
    </row>
    <row r="8828" spans="1:24" ht="15.75" thickBot="1">
      <c r="A8828" s="3">
        <v>0.88200000000000001</v>
      </c>
      <c r="B8828" s="17">
        <v>0.46006314399999998</v>
      </c>
      <c r="C8828" s="17">
        <v>0.39026000630000002</v>
      </c>
      <c r="D8828" s="17">
        <v>0.37518186310000001</v>
      </c>
      <c r="E8828" s="74">
        <v>0.34485262649999998</v>
      </c>
      <c r="F8828" s="74">
        <v>0.35087825519999999</v>
      </c>
      <c r="G8828" s="17">
        <v>0.36837906520000002</v>
      </c>
      <c r="J8828" s="74"/>
      <c r="K8828" s="73"/>
      <c r="L8828" s="73"/>
      <c r="M8828" s="73"/>
      <c r="N8828" s="73"/>
      <c r="O8828" s="69"/>
      <c r="P8828" s="69"/>
      <c r="Q8828" s="69"/>
      <c r="R8828" s="69"/>
      <c r="S8828" s="69"/>
      <c r="T8828" s="69"/>
      <c r="U8828" s="69"/>
      <c r="V8828" s="72"/>
      <c r="W8828" s="71"/>
      <c r="X8828" s="71"/>
    </row>
    <row r="8829" spans="1:24" ht="15.75" thickBot="1">
      <c r="A8829" s="3">
        <v>0.8821</v>
      </c>
      <c r="B8829" s="17">
        <v>0.46025959280000001</v>
      </c>
      <c r="C8829" s="17">
        <v>0.39045555009999999</v>
      </c>
      <c r="D8829" s="17">
        <v>0.37537720679999997</v>
      </c>
      <c r="E8829" s="74">
        <v>0.34502112509999999</v>
      </c>
      <c r="F8829" s="74">
        <v>0.35107318850000002</v>
      </c>
      <c r="G8829" s="17">
        <v>0.36855408280000002</v>
      </c>
      <c r="J8829" s="74"/>
      <c r="K8829" s="73"/>
      <c r="L8829" s="73"/>
      <c r="M8829" s="73"/>
      <c r="N8829" s="73"/>
      <c r="O8829" s="69"/>
      <c r="P8829" s="69"/>
      <c r="Q8829" s="69"/>
      <c r="R8829" s="69"/>
      <c r="S8829" s="69"/>
      <c r="T8829" s="69"/>
      <c r="U8829" s="69"/>
      <c r="V8829" s="72"/>
      <c r="W8829" s="71"/>
      <c r="X8829" s="71"/>
    </row>
    <row r="8830" spans="1:24" ht="15.75" thickBot="1">
      <c r="A8830" s="3">
        <v>0.88219999999999998</v>
      </c>
      <c r="B8830" s="17">
        <v>0.46045615960000003</v>
      </c>
      <c r="C8830" s="17">
        <v>0.39065122880000003</v>
      </c>
      <c r="D8830" s="17">
        <v>0.37557268900000002</v>
      </c>
      <c r="E8830" s="74">
        <v>0.34518975419999998</v>
      </c>
      <c r="F8830" s="74">
        <v>0.35126826620000001</v>
      </c>
      <c r="G8830" s="17">
        <v>0.36872922949999998</v>
      </c>
      <c r="J8830" s="74"/>
      <c r="K8830" s="73"/>
      <c r="L8830" s="73"/>
      <c r="M8830" s="73"/>
      <c r="N8830" s="73"/>
      <c r="O8830" s="69"/>
      <c r="P8830" s="69"/>
      <c r="Q8830" s="69"/>
      <c r="R8830" s="69"/>
      <c r="S8830" s="69"/>
      <c r="T8830" s="69"/>
      <c r="U8830" s="69"/>
      <c r="V8830" s="72"/>
      <c r="W8830" s="71"/>
      <c r="X8830" s="71"/>
    </row>
    <row r="8831" spans="1:24" ht="15.75" thickBot="1">
      <c r="A8831" s="3">
        <v>0.88229999999999997</v>
      </c>
      <c r="B8831" s="17">
        <v>0.46065284439999998</v>
      </c>
      <c r="C8831" s="17">
        <v>0.39084704240000001</v>
      </c>
      <c r="D8831" s="17">
        <v>0.37576830999999999</v>
      </c>
      <c r="E8831" s="74">
        <v>0.34535851379999999</v>
      </c>
      <c r="F8831" s="74">
        <v>0.35146348869999999</v>
      </c>
      <c r="G8831" s="17">
        <v>0.36890450559999999</v>
      </c>
      <c r="J8831" s="74"/>
      <c r="K8831" s="73"/>
      <c r="L8831" s="73"/>
      <c r="M8831" s="73"/>
      <c r="N8831" s="73"/>
      <c r="O8831" s="69"/>
      <c r="P8831" s="69"/>
      <c r="Q8831" s="69"/>
      <c r="R8831" s="69"/>
      <c r="S8831" s="69"/>
      <c r="T8831" s="69"/>
      <c r="U8831" s="69"/>
      <c r="V8831" s="72"/>
      <c r="W8831" s="71"/>
      <c r="X8831" s="71"/>
    </row>
    <row r="8832" spans="1:24" ht="15.75" thickBot="1">
      <c r="A8832" s="3">
        <v>0.88239999999999996</v>
      </c>
      <c r="B8832" s="17">
        <v>0.46084964750000001</v>
      </c>
      <c r="C8832" s="17">
        <v>0.39104299139999998</v>
      </c>
      <c r="D8832" s="17">
        <v>0.37596406989999998</v>
      </c>
      <c r="E8832" s="74">
        <v>0.34552740440000002</v>
      </c>
      <c r="F8832" s="74">
        <v>0.35165885619999998</v>
      </c>
      <c r="G8832" s="17">
        <v>0.3690799112</v>
      </c>
      <c r="J8832" s="74"/>
      <c r="K8832" s="73"/>
      <c r="L8832" s="73"/>
      <c r="M8832" s="73"/>
      <c r="N8832" s="73"/>
      <c r="O8832" s="69"/>
      <c r="P8832" s="69"/>
      <c r="Q8832" s="69"/>
      <c r="R8832" s="69"/>
      <c r="S8832" s="69"/>
      <c r="T8832" s="69"/>
      <c r="U8832" s="69"/>
      <c r="V8832" s="72"/>
      <c r="W8832" s="71"/>
      <c r="X8832" s="71"/>
    </row>
    <row r="8833" spans="1:24" ht="15.75" thickBot="1">
      <c r="A8833" s="3">
        <v>0.88249999999999995</v>
      </c>
      <c r="B8833" s="17">
        <v>0.46104656919999998</v>
      </c>
      <c r="C8833" s="17">
        <v>0.3912390758</v>
      </c>
      <c r="D8833" s="17">
        <v>0.37615996899999998</v>
      </c>
      <c r="E8833" s="74">
        <v>0.34569642610000001</v>
      </c>
      <c r="F8833" s="74">
        <v>0.35185436879999998</v>
      </c>
      <c r="G8833" s="17">
        <v>0.36925544669999999</v>
      </c>
      <c r="J8833" s="74"/>
      <c r="K8833" s="73"/>
      <c r="L8833" s="73"/>
      <c r="M8833" s="73"/>
      <c r="N8833" s="73"/>
      <c r="O8833" s="69"/>
      <c r="P8833" s="69"/>
      <c r="Q8833" s="69"/>
      <c r="R8833" s="69"/>
      <c r="S8833" s="69"/>
      <c r="T8833" s="69"/>
      <c r="U8833" s="69"/>
      <c r="V8833" s="72"/>
      <c r="W8833" s="71"/>
      <c r="X8833" s="71"/>
    </row>
    <row r="8834" spans="1:24" ht="15.75" thickBot="1">
      <c r="A8834" s="3">
        <v>0.88260000000000005</v>
      </c>
      <c r="B8834" s="17">
        <v>0.46124360949999998</v>
      </c>
      <c r="C8834" s="17">
        <v>0.39143529599999999</v>
      </c>
      <c r="D8834" s="17">
        <v>0.37635600759999999</v>
      </c>
      <c r="E8834" s="74">
        <v>0.3458655792</v>
      </c>
      <c r="F8834" s="74">
        <v>0.35205002699999999</v>
      </c>
      <c r="G8834" s="17">
        <v>0.36943111220000002</v>
      </c>
      <c r="J8834" s="74"/>
      <c r="K8834" s="73"/>
      <c r="L8834" s="73"/>
      <c r="M8834" s="73"/>
      <c r="N8834" s="73"/>
      <c r="O8834" s="69"/>
      <c r="P8834" s="69"/>
      <c r="Q8834" s="69"/>
      <c r="R8834" s="69"/>
      <c r="S8834" s="69"/>
      <c r="T8834" s="69"/>
      <c r="U8834" s="69"/>
      <c r="V8834" s="72"/>
      <c r="W8834" s="71"/>
      <c r="X8834" s="71"/>
    </row>
    <row r="8835" spans="1:24" ht="15.75" thickBot="1">
      <c r="A8835" s="3">
        <v>0.88270000000000004</v>
      </c>
      <c r="B8835" s="17">
        <v>0.4614407687</v>
      </c>
      <c r="C8835" s="17">
        <v>0.391631652</v>
      </c>
      <c r="D8835" s="17">
        <v>0.37655218579999999</v>
      </c>
      <c r="E8835" s="74">
        <v>0.34603486389999999</v>
      </c>
      <c r="F8835" s="74">
        <v>0.3522458309</v>
      </c>
      <c r="G8835" s="17">
        <v>0.3696069079</v>
      </c>
      <c r="J8835" s="74"/>
      <c r="K8835" s="73"/>
      <c r="L8835" s="73"/>
      <c r="M8835" s="73"/>
      <c r="N8835" s="73"/>
      <c r="O8835" s="69"/>
      <c r="P8835" s="69"/>
      <c r="Q8835" s="69"/>
      <c r="R8835" s="69"/>
      <c r="S8835" s="69"/>
      <c r="T8835" s="69"/>
      <c r="U8835" s="69"/>
      <c r="V8835" s="72"/>
      <c r="W8835" s="71"/>
      <c r="X8835" s="71"/>
    </row>
    <row r="8836" spans="1:24" ht="15.75" thickBot="1">
      <c r="A8836" s="3">
        <v>0.88280000000000003</v>
      </c>
      <c r="B8836" s="17">
        <v>0.461638047</v>
      </c>
      <c r="C8836" s="17">
        <v>0.39182814430000001</v>
      </c>
      <c r="D8836" s="17">
        <v>0.37674850389999998</v>
      </c>
      <c r="E8836" s="74">
        <v>0.34620428050000002</v>
      </c>
      <c r="F8836" s="74">
        <v>0.35244178069999998</v>
      </c>
      <c r="G8836" s="17">
        <v>0.36978283420000002</v>
      </c>
      <c r="J8836" s="74"/>
      <c r="K8836" s="73"/>
      <c r="L8836" s="73"/>
      <c r="M8836" s="73"/>
      <c r="N8836" s="73"/>
      <c r="O8836" s="69"/>
      <c r="P8836" s="69"/>
      <c r="Q8836" s="69"/>
      <c r="R8836" s="69"/>
      <c r="S8836" s="69"/>
      <c r="T8836" s="69"/>
      <c r="U8836" s="69"/>
      <c r="V8836" s="72"/>
      <c r="W8836" s="71"/>
      <c r="X8836" s="71"/>
    </row>
    <row r="8837" spans="1:24" ht="15.75" thickBot="1">
      <c r="A8837" s="3">
        <v>0.88290000000000002</v>
      </c>
      <c r="B8837" s="17">
        <v>0.46183544459999998</v>
      </c>
      <c r="C8837" s="17">
        <v>0.39202477289999998</v>
      </c>
      <c r="D8837" s="17">
        <v>0.3769449621</v>
      </c>
      <c r="E8837" s="74">
        <v>0.34637382909999997</v>
      </c>
      <c r="F8837" s="74">
        <v>0.35263787670000002</v>
      </c>
      <c r="G8837" s="17">
        <v>0.36995889119999997</v>
      </c>
      <c r="J8837" s="74"/>
      <c r="K8837" s="73"/>
      <c r="L8837" s="73"/>
      <c r="M8837" s="73"/>
      <c r="N8837" s="73"/>
      <c r="O8837" s="69"/>
      <c r="P8837" s="69"/>
      <c r="Q8837" s="69"/>
      <c r="R8837" s="69"/>
      <c r="S8837" s="69"/>
      <c r="T8837" s="69"/>
      <c r="U8837" s="69"/>
      <c r="V8837" s="72"/>
      <c r="W8837" s="71"/>
      <c r="X8837" s="71"/>
    </row>
    <row r="8838" spans="1:24" ht="15.75" thickBot="1">
      <c r="A8838" s="3">
        <v>0.88300000000000001</v>
      </c>
      <c r="B8838" s="17">
        <v>0.46203296170000002</v>
      </c>
      <c r="C8838" s="17">
        <v>0.39222153809999999</v>
      </c>
      <c r="D8838" s="17">
        <v>0.3771415608</v>
      </c>
      <c r="E8838" s="74">
        <v>0.34654351010000001</v>
      </c>
      <c r="F8838" s="74">
        <v>0.35283411930000003</v>
      </c>
      <c r="G8838" s="17">
        <v>0.37013507909999999</v>
      </c>
      <c r="J8838" s="74"/>
      <c r="K8838" s="73"/>
      <c r="L8838" s="73"/>
      <c r="M8838" s="73"/>
      <c r="N8838" s="73"/>
      <c r="O8838" s="69"/>
      <c r="P8838" s="69"/>
      <c r="Q8838" s="69"/>
      <c r="R8838" s="69"/>
      <c r="S8838" s="69"/>
      <c r="T8838" s="69"/>
      <c r="U8838" s="69"/>
      <c r="V8838" s="72"/>
      <c r="W8838" s="71"/>
      <c r="X8838" s="71"/>
    </row>
    <row r="8839" spans="1:24" ht="15.75" thickBot="1">
      <c r="A8839" s="3">
        <v>0.8831</v>
      </c>
      <c r="B8839" s="17">
        <v>0.46223059840000003</v>
      </c>
      <c r="C8839" s="17">
        <v>0.3924184402</v>
      </c>
      <c r="D8839" s="17">
        <v>0.37733830000000002</v>
      </c>
      <c r="E8839" s="74">
        <v>0.34671332360000001</v>
      </c>
      <c r="F8839" s="74">
        <v>0.35303050850000001</v>
      </c>
      <c r="G8839" s="17">
        <v>0.37031139829999998</v>
      </c>
      <c r="J8839" s="74"/>
      <c r="K8839" s="73"/>
      <c r="L8839" s="73"/>
      <c r="M8839" s="73"/>
      <c r="N8839" s="73"/>
      <c r="O8839" s="69"/>
      <c r="P8839" s="69"/>
      <c r="Q8839" s="69"/>
      <c r="R8839" s="69"/>
      <c r="S8839" s="69"/>
      <c r="T8839" s="69"/>
      <c r="U8839" s="69"/>
      <c r="V8839" s="72"/>
      <c r="W8839" s="71"/>
      <c r="X8839" s="71"/>
    </row>
    <row r="8840" spans="1:24" ht="15.75" thickBot="1">
      <c r="A8840" s="3">
        <v>0.88319999999999999</v>
      </c>
      <c r="B8840" s="17">
        <v>0.46242835500000001</v>
      </c>
      <c r="C8840" s="17">
        <v>0.39261547940000002</v>
      </c>
      <c r="D8840" s="17">
        <v>0.37753518009999998</v>
      </c>
      <c r="E8840" s="74">
        <v>0.34688327000000002</v>
      </c>
      <c r="F8840" s="74">
        <v>0.35322704459999998</v>
      </c>
      <c r="G8840" s="17">
        <v>0.37048784890000003</v>
      </c>
      <c r="J8840" s="74"/>
      <c r="K8840" s="73"/>
      <c r="L8840" s="73"/>
      <c r="M8840" s="73"/>
      <c r="N8840" s="73"/>
      <c r="O8840" s="69"/>
      <c r="P8840" s="69"/>
      <c r="Q8840" s="69"/>
      <c r="R8840" s="69"/>
      <c r="S8840" s="69"/>
      <c r="T8840" s="69"/>
      <c r="U8840" s="69"/>
      <c r="V8840" s="72"/>
      <c r="W8840" s="71"/>
      <c r="X8840" s="71"/>
    </row>
    <row r="8841" spans="1:24" ht="15.75" thickBot="1">
      <c r="A8841" s="3">
        <v>0.88329999999999997</v>
      </c>
      <c r="B8841" s="17">
        <v>0.46262623159999999</v>
      </c>
      <c r="C8841" s="17">
        <v>0.39281265589999997</v>
      </c>
      <c r="D8841" s="17">
        <v>0.37773220120000001</v>
      </c>
      <c r="E8841" s="74">
        <v>0.34705334929999998</v>
      </c>
      <c r="F8841" s="74">
        <v>0.35342372799999999</v>
      </c>
      <c r="G8841" s="17">
        <v>0.37066443110000002</v>
      </c>
      <c r="J8841" s="74"/>
      <c r="K8841" s="73"/>
      <c r="L8841" s="73"/>
      <c r="M8841" s="73"/>
      <c r="N8841" s="73"/>
      <c r="O8841" s="69"/>
      <c r="P8841" s="69"/>
      <c r="Q8841" s="69"/>
      <c r="R8841" s="69"/>
      <c r="S8841" s="69"/>
      <c r="T8841" s="69"/>
      <c r="U8841" s="69"/>
      <c r="V8841" s="72"/>
      <c r="W8841" s="71"/>
      <c r="X8841" s="71"/>
    </row>
    <row r="8842" spans="1:24" ht="15.75" thickBot="1">
      <c r="A8842" s="3">
        <v>0.88339999999999996</v>
      </c>
      <c r="B8842" s="17">
        <v>0.46282422849999999</v>
      </c>
      <c r="C8842" s="17">
        <v>0.39300996999999999</v>
      </c>
      <c r="D8842" s="17">
        <v>0.37792936370000002</v>
      </c>
      <c r="E8842" s="74">
        <v>0.34722356199999999</v>
      </c>
      <c r="F8842" s="74">
        <v>0.35362055879999998</v>
      </c>
      <c r="G8842" s="17">
        <v>0.37084114530000001</v>
      </c>
      <c r="J8842" s="74"/>
      <c r="K8842" s="73"/>
      <c r="L8842" s="73"/>
      <c r="M8842" s="73"/>
      <c r="N8842" s="73"/>
      <c r="O8842" s="69"/>
      <c r="P8842" s="69"/>
      <c r="Q8842" s="69"/>
      <c r="R8842" s="69"/>
      <c r="S8842" s="69"/>
      <c r="T8842" s="69"/>
      <c r="U8842" s="69"/>
      <c r="V8842" s="72"/>
      <c r="W8842" s="71"/>
      <c r="X8842" s="71"/>
    </row>
    <row r="8843" spans="1:24" ht="15.75" thickBot="1">
      <c r="A8843" s="3">
        <v>0.88349999999999995</v>
      </c>
      <c r="B8843" s="17">
        <v>0.46302234590000002</v>
      </c>
      <c r="C8843" s="17">
        <v>0.39320742180000001</v>
      </c>
      <c r="D8843" s="17">
        <v>0.37812666769999997</v>
      </c>
      <c r="E8843" s="74">
        <v>0.34739390819999999</v>
      </c>
      <c r="F8843" s="74">
        <v>0.35381753739999999</v>
      </c>
      <c r="G8843" s="17">
        <v>0.37101799159999999</v>
      </c>
      <c r="J8843" s="74"/>
      <c r="K8843" s="73"/>
      <c r="L8843" s="73"/>
      <c r="M8843" s="73"/>
      <c r="N8843" s="73"/>
      <c r="O8843" s="69"/>
      <c r="P8843" s="69"/>
      <c r="Q8843" s="69"/>
      <c r="R8843" s="69"/>
      <c r="S8843" s="69"/>
      <c r="T8843" s="69"/>
      <c r="U8843" s="69"/>
      <c r="V8843" s="72"/>
      <c r="W8843" s="71"/>
      <c r="X8843" s="71"/>
    </row>
    <row r="8844" spans="1:24" ht="15.75" thickBot="1">
      <c r="A8844" s="3">
        <v>0.88360000000000005</v>
      </c>
      <c r="B8844" s="17">
        <v>0.46322058389999998</v>
      </c>
      <c r="C8844" s="17">
        <v>0.39340501160000002</v>
      </c>
      <c r="D8844" s="17">
        <v>0.37832411360000001</v>
      </c>
      <c r="E8844" s="74">
        <v>0.34756438820000002</v>
      </c>
      <c r="F8844" s="74">
        <v>0.35401466380000002</v>
      </c>
      <c r="G8844" s="17">
        <v>0.37119497019999997</v>
      </c>
      <c r="J8844" s="74"/>
      <c r="K8844" s="73"/>
      <c r="L8844" s="73"/>
      <c r="M8844" s="73"/>
      <c r="N8844" s="73"/>
      <c r="O8844" s="69"/>
      <c r="P8844" s="69"/>
      <c r="Q8844" s="69"/>
      <c r="R8844" s="69"/>
      <c r="S8844" s="69"/>
      <c r="T8844" s="69"/>
      <c r="U8844" s="69"/>
      <c r="V8844" s="72"/>
      <c r="W8844" s="71"/>
      <c r="X8844" s="71"/>
    </row>
    <row r="8845" spans="1:24" ht="15.75" thickBot="1">
      <c r="A8845" s="3">
        <v>0.88370000000000004</v>
      </c>
      <c r="B8845" s="17">
        <v>0.46341894280000001</v>
      </c>
      <c r="C8845" s="17">
        <v>0.39360273959999997</v>
      </c>
      <c r="D8845" s="17">
        <v>0.37852170140000002</v>
      </c>
      <c r="E8845" s="74">
        <v>0.34773500219999998</v>
      </c>
      <c r="F8845" s="74">
        <v>0.35421193849999999</v>
      </c>
      <c r="G8845" s="17">
        <v>0.37137208150000001</v>
      </c>
      <c r="J8845" s="74"/>
      <c r="K8845" s="73"/>
      <c r="L8845" s="73"/>
      <c r="M8845" s="73"/>
      <c r="N8845" s="73"/>
      <c r="O8845" s="69"/>
      <c r="P8845" s="69"/>
      <c r="Q8845" s="69"/>
      <c r="R8845" s="69"/>
      <c r="S8845" s="69"/>
      <c r="T8845" s="69"/>
      <c r="U8845" s="69"/>
      <c r="V8845" s="72"/>
      <c r="W8845" s="71"/>
      <c r="X8845" s="71"/>
    </row>
    <row r="8846" spans="1:24" ht="15.75" thickBot="1">
      <c r="A8846" s="3">
        <v>0.88380000000000003</v>
      </c>
      <c r="B8846" s="17">
        <v>0.4636174227</v>
      </c>
      <c r="C8846" s="17">
        <v>0.39380060610000001</v>
      </c>
      <c r="D8846" s="17">
        <v>0.37871943159999999</v>
      </c>
      <c r="E8846" s="74">
        <v>0.34790575039999999</v>
      </c>
      <c r="F8846" s="74">
        <v>0.35440936169999998</v>
      </c>
      <c r="G8846" s="17">
        <v>0.37154932550000003</v>
      </c>
      <c r="J8846" s="74"/>
      <c r="K8846" s="73"/>
      <c r="L8846" s="73"/>
      <c r="M8846" s="73"/>
      <c r="N8846" s="73"/>
      <c r="O8846" s="69"/>
      <c r="P8846" s="69"/>
      <c r="Q8846" s="69"/>
      <c r="R8846" s="69"/>
      <c r="S8846" s="69"/>
      <c r="T8846" s="69"/>
      <c r="U8846" s="69"/>
      <c r="V8846" s="72"/>
      <c r="W8846" s="71"/>
      <c r="X8846" s="71"/>
    </row>
    <row r="8847" spans="1:24" ht="15.75" thickBot="1">
      <c r="A8847" s="3">
        <v>0.88390000000000002</v>
      </c>
      <c r="B8847" s="17">
        <v>0.46381602389999999</v>
      </c>
      <c r="C8847" s="17">
        <v>0.39399861139999998</v>
      </c>
      <c r="D8847" s="17">
        <v>0.37891730429999998</v>
      </c>
      <c r="E8847" s="74">
        <v>0.34807663319999999</v>
      </c>
      <c r="F8847" s="74">
        <v>0.35460693360000001</v>
      </c>
      <c r="G8847" s="17">
        <v>0.37172670270000002</v>
      </c>
      <c r="J8847" s="74"/>
      <c r="K8847" s="73"/>
      <c r="L8847" s="73"/>
      <c r="M8847" s="73"/>
      <c r="N8847" s="73"/>
      <c r="O8847" s="69"/>
      <c r="P8847" s="69"/>
      <c r="Q8847" s="69"/>
      <c r="R8847" s="69"/>
      <c r="S8847" s="69"/>
      <c r="T8847" s="69"/>
      <c r="U8847" s="69"/>
      <c r="V8847" s="72"/>
      <c r="W8847" s="71"/>
      <c r="X8847" s="71"/>
    </row>
    <row r="8848" spans="1:24" ht="15.75" thickBot="1">
      <c r="A8848" s="3">
        <v>0.88400000000000001</v>
      </c>
      <c r="B8848" s="17">
        <v>0.46401474660000003</v>
      </c>
      <c r="C8848" s="17">
        <v>0.3941967555</v>
      </c>
      <c r="D8848" s="17">
        <v>0.37911531970000001</v>
      </c>
      <c r="E8848" s="74">
        <v>0.34824765070000002</v>
      </c>
      <c r="F8848" s="74">
        <v>0.35480465439999997</v>
      </c>
      <c r="G8848" s="17">
        <v>0.3719042132</v>
      </c>
      <c r="J8848" s="74"/>
      <c r="K8848" s="73"/>
      <c r="L8848" s="73"/>
      <c r="M8848" s="73"/>
      <c r="N8848" s="73"/>
      <c r="O8848" s="69"/>
      <c r="P8848" s="69"/>
      <c r="Q8848" s="69"/>
      <c r="R8848" s="69"/>
      <c r="S8848" s="69"/>
      <c r="T8848" s="69"/>
      <c r="U8848" s="69"/>
      <c r="V8848" s="72"/>
      <c r="W8848" s="71"/>
      <c r="X8848" s="71"/>
    </row>
    <row r="8849" spans="1:24" ht="15.75" thickBot="1">
      <c r="A8849" s="3">
        <v>0.8841</v>
      </c>
      <c r="B8849" s="17">
        <v>0.46421359080000002</v>
      </c>
      <c r="C8849" s="17">
        <v>0.39439503879999999</v>
      </c>
      <c r="D8849" s="17">
        <v>0.37931347809999999</v>
      </c>
      <c r="E8849" s="74">
        <v>0.34841880320000002</v>
      </c>
      <c r="F8849" s="74">
        <v>0.35500252450000003</v>
      </c>
      <c r="G8849" s="17">
        <v>0.37208185729999999</v>
      </c>
      <c r="J8849" s="74"/>
      <c r="K8849" s="73"/>
      <c r="L8849" s="73"/>
      <c r="M8849" s="73"/>
      <c r="N8849" s="73"/>
      <c r="O8849" s="69"/>
      <c r="P8849" s="69"/>
      <c r="Q8849" s="69"/>
      <c r="R8849" s="69"/>
      <c r="S8849" s="69"/>
      <c r="T8849" s="69"/>
      <c r="U8849" s="69"/>
      <c r="V8849" s="72"/>
      <c r="W8849" s="71"/>
      <c r="X8849" s="71"/>
    </row>
    <row r="8850" spans="1:24" ht="15.75" thickBot="1">
      <c r="A8850" s="3">
        <v>0.88419999999999999</v>
      </c>
      <c r="B8850" s="17">
        <v>0.464412557</v>
      </c>
      <c r="C8850" s="17">
        <v>0.39459346159999997</v>
      </c>
      <c r="D8850" s="17">
        <v>0.3795117798</v>
      </c>
      <c r="E8850" s="74">
        <v>0.34859009099999999</v>
      </c>
      <c r="F8850" s="74">
        <v>0.35520054400000001</v>
      </c>
      <c r="G8850" s="17">
        <v>0.37225963509999999</v>
      </c>
      <c r="J8850" s="74"/>
      <c r="K8850" s="73"/>
      <c r="L8850" s="73"/>
      <c r="M8850" s="73"/>
      <c r="N8850" s="73"/>
      <c r="O8850" s="69"/>
      <c r="P8850" s="69"/>
      <c r="Q8850" s="69"/>
      <c r="R8850" s="69"/>
      <c r="S8850" s="69"/>
      <c r="T8850" s="69"/>
      <c r="U8850" s="69"/>
      <c r="V8850" s="72"/>
      <c r="W8850" s="71"/>
      <c r="X8850" s="71"/>
    </row>
    <row r="8851" spans="1:24" ht="15.75" thickBot="1">
      <c r="A8851" s="3">
        <v>0.88429999999999997</v>
      </c>
      <c r="B8851" s="17">
        <v>0.46461164519999998</v>
      </c>
      <c r="C8851" s="17">
        <v>0.39479202400000002</v>
      </c>
      <c r="D8851" s="17">
        <v>0.37971022500000001</v>
      </c>
      <c r="E8851" s="74">
        <v>0.34876151420000001</v>
      </c>
      <c r="F8851" s="74">
        <v>0.3553987133</v>
      </c>
      <c r="G8851" s="17">
        <v>0.37243754699999998</v>
      </c>
      <c r="J8851" s="74"/>
      <c r="K8851" s="73"/>
      <c r="L8851" s="73"/>
      <c r="M8851" s="73"/>
      <c r="N8851" s="73"/>
      <c r="O8851" s="69"/>
      <c r="P8851" s="69"/>
      <c r="Q8851" s="69"/>
      <c r="R8851" s="69"/>
      <c r="S8851" s="69"/>
      <c r="T8851" s="69"/>
      <c r="U8851" s="69"/>
      <c r="V8851" s="72"/>
      <c r="W8851" s="71"/>
      <c r="X8851" s="71"/>
    </row>
    <row r="8852" spans="1:24" ht="15.75" thickBot="1">
      <c r="A8852" s="3">
        <v>0.88439999999999996</v>
      </c>
      <c r="B8852" s="17">
        <v>0.46481085560000002</v>
      </c>
      <c r="C8852" s="17">
        <v>0.39499072629999998</v>
      </c>
      <c r="D8852" s="17">
        <v>0.37990881389999998</v>
      </c>
      <c r="E8852" s="74">
        <v>0.3489330732</v>
      </c>
      <c r="F8852" s="74">
        <v>0.35559703259999997</v>
      </c>
      <c r="G8852" s="17">
        <v>0.37261559309999998</v>
      </c>
      <c r="J8852" s="74"/>
      <c r="K8852" s="73"/>
      <c r="L8852" s="73"/>
      <c r="M8852" s="73"/>
      <c r="N8852" s="73"/>
      <c r="O8852" s="69"/>
      <c r="P8852" s="69"/>
      <c r="Q8852" s="69"/>
      <c r="R8852" s="69"/>
      <c r="S8852" s="69"/>
      <c r="T8852" s="69"/>
      <c r="U8852" s="69"/>
      <c r="V8852" s="72"/>
      <c r="W8852" s="71"/>
      <c r="X8852" s="71"/>
    </row>
    <row r="8853" spans="1:24" ht="15.75" thickBot="1">
      <c r="A8853" s="3">
        <v>0.88449999999999995</v>
      </c>
      <c r="B8853" s="17">
        <v>0.46501018859999999</v>
      </c>
      <c r="C8853" s="17">
        <v>0.39518956859999999</v>
      </c>
      <c r="D8853" s="17">
        <v>0.38010754679999997</v>
      </c>
      <c r="E8853" s="74">
        <v>0.34910476820000003</v>
      </c>
      <c r="F8853" s="74">
        <v>0.35579550209999999</v>
      </c>
      <c r="G8853" s="17">
        <v>0.37279377380000001</v>
      </c>
      <c r="J8853" s="74"/>
      <c r="K8853" s="73"/>
      <c r="L8853" s="73"/>
      <c r="M8853" s="73"/>
      <c r="N8853" s="73"/>
      <c r="O8853" s="69"/>
      <c r="P8853" s="69"/>
      <c r="Q8853" s="69"/>
      <c r="R8853" s="69"/>
      <c r="S8853" s="69"/>
      <c r="T8853" s="69"/>
      <c r="U8853" s="69"/>
      <c r="V8853" s="72"/>
      <c r="W8853" s="71"/>
      <c r="X8853" s="71"/>
    </row>
    <row r="8854" spans="1:24" ht="15.75" thickBot="1">
      <c r="A8854" s="3">
        <v>0.88460000000000005</v>
      </c>
      <c r="B8854" s="17">
        <v>0.46520964409999999</v>
      </c>
      <c r="C8854" s="17">
        <v>0.39538855140000001</v>
      </c>
      <c r="D8854" s="17">
        <v>0.38030642390000002</v>
      </c>
      <c r="E8854" s="74">
        <v>0.3492765994</v>
      </c>
      <c r="F8854" s="74">
        <v>0.35599412209999998</v>
      </c>
      <c r="G8854" s="17">
        <v>0.37297208920000002</v>
      </c>
      <c r="J8854" s="74"/>
      <c r="K8854" s="73"/>
      <c r="L8854" s="73"/>
      <c r="M8854" s="73"/>
      <c r="N8854" s="73"/>
      <c r="O8854" s="69"/>
      <c r="P8854" s="69"/>
      <c r="Q8854" s="69"/>
      <c r="R8854" s="69"/>
      <c r="S8854" s="69"/>
      <c r="T8854" s="69"/>
      <c r="U8854" s="69"/>
      <c r="V8854" s="72"/>
      <c r="W8854" s="71"/>
      <c r="X8854" s="71"/>
    </row>
    <row r="8855" spans="1:24" ht="15.75" thickBot="1">
      <c r="A8855" s="3">
        <v>0.88470000000000004</v>
      </c>
      <c r="B8855" s="17">
        <v>0.46540922260000001</v>
      </c>
      <c r="C8855" s="17">
        <v>0.3955876747</v>
      </c>
      <c r="D8855" s="17">
        <v>0.38050544549999998</v>
      </c>
      <c r="E8855" s="74">
        <v>0.3494485671</v>
      </c>
      <c r="F8855" s="74">
        <v>0.3561928929</v>
      </c>
      <c r="G8855" s="17">
        <v>0.37315053970000001</v>
      </c>
      <c r="J8855" s="74"/>
      <c r="K8855" s="73"/>
      <c r="L8855" s="73"/>
      <c r="M8855" s="73"/>
      <c r="N8855" s="73"/>
      <c r="O8855" s="69"/>
      <c r="P8855" s="69"/>
      <c r="Q8855" s="69"/>
      <c r="R8855" s="69"/>
      <c r="S8855" s="69"/>
      <c r="T8855" s="69"/>
      <c r="U8855" s="69"/>
      <c r="V8855" s="72"/>
      <c r="W8855" s="71"/>
      <c r="X8855" s="71"/>
    </row>
    <row r="8856" spans="1:24" ht="15.75" thickBot="1">
      <c r="A8856" s="3">
        <v>0.88480000000000003</v>
      </c>
      <c r="B8856" s="17">
        <v>0.46560892409999999</v>
      </c>
      <c r="C8856" s="17">
        <v>0.3957869389</v>
      </c>
      <c r="D8856" s="17">
        <v>0.38070461179999998</v>
      </c>
      <c r="E8856" s="74">
        <v>0.34962067149999998</v>
      </c>
      <c r="F8856" s="74">
        <v>0.35639181469999998</v>
      </c>
      <c r="G8856" s="17">
        <v>0.37332912530000001</v>
      </c>
      <c r="J8856" s="74"/>
      <c r="K8856" s="73"/>
      <c r="L8856" s="73"/>
      <c r="M8856" s="73"/>
      <c r="N8856" s="73"/>
      <c r="O8856" s="69"/>
      <c r="P8856" s="69"/>
      <c r="Q8856" s="69"/>
      <c r="R8856" s="69"/>
      <c r="S8856" s="69"/>
      <c r="T8856" s="69"/>
      <c r="U8856" s="69"/>
      <c r="V8856" s="72"/>
      <c r="W8856" s="71"/>
      <c r="X8856" s="71"/>
    </row>
    <row r="8857" spans="1:24" ht="15.75" thickBot="1">
      <c r="A8857" s="3">
        <v>0.88490000000000002</v>
      </c>
      <c r="B8857" s="17">
        <v>0.46580874890000001</v>
      </c>
      <c r="C8857" s="17">
        <v>0.39598634420000001</v>
      </c>
      <c r="D8857" s="17">
        <v>0.38090392309999999</v>
      </c>
      <c r="E8857" s="74">
        <v>0.34979291289999997</v>
      </c>
      <c r="F8857" s="74">
        <v>0.35659088779999998</v>
      </c>
      <c r="G8857" s="17">
        <v>0.37350784650000002</v>
      </c>
      <c r="J8857" s="74"/>
      <c r="K8857" s="73"/>
      <c r="L8857" s="73"/>
      <c r="M8857" s="73"/>
      <c r="N8857" s="73"/>
      <c r="O8857" s="69"/>
      <c r="P8857" s="69"/>
      <c r="Q8857" s="69"/>
      <c r="R8857" s="69"/>
      <c r="S8857" s="69"/>
      <c r="T8857" s="69"/>
      <c r="U8857" s="69"/>
      <c r="V8857" s="72"/>
      <c r="W8857" s="71"/>
      <c r="X8857" s="71"/>
    </row>
    <row r="8858" spans="1:24" ht="15.75" thickBot="1">
      <c r="A8858" s="3">
        <v>0.88500000000000001</v>
      </c>
      <c r="B8858" s="17">
        <v>0.46600869719999999</v>
      </c>
      <c r="C8858" s="17">
        <v>0.39618589069999999</v>
      </c>
      <c r="D8858" s="17">
        <v>0.38110337960000001</v>
      </c>
      <c r="E8858" s="74">
        <v>0.34996529160000001</v>
      </c>
      <c r="F8858" s="74">
        <v>0.35679011249999998</v>
      </c>
      <c r="G8858" s="17">
        <v>0.37368670339999999</v>
      </c>
      <c r="J8858" s="74"/>
      <c r="K8858" s="73"/>
      <c r="L8858" s="73"/>
      <c r="M8858" s="73"/>
      <c r="N8858" s="73"/>
      <c r="O8858" s="69"/>
      <c r="P8858" s="69"/>
      <c r="Q8858" s="69"/>
      <c r="R8858" s="69"/>
      <c r="S8858" s="69"/>
      <c r="T8858" s="69"/>
      <c r="U8858" s="69"/>
      <c r="V8858" s="72"/>
      <c r="W8858" s="71"/>
      <c r="X8858" s="71"/>
    </row>
    <row r="8859" spans="1:24" ht="15.75" thickBot="1">
      <c r="A8859" s="3">
        <v>0.8851</v>
      </c>
      <c r="B8859" s="17">
        <v>0.46620876919999998</v>
      </c>
      <c r="C8859" s="17">
        <v>0.39638557889999998</v>
      </c>
      <c r="D8859" s="17">
        <v>0.38130298150000003</v>
      </c>
      <c r="E8859" s="74">
        <v>0.35013780770000003</v>
      </c>
      <c r="F8859" s="74">
        <v>0.35698948889999998</v>
      </c>
      <c r="G8859" s="17">
        <v>0.37386569629999999</v>
      </c>
      <c r="J8859" s="74"/>
      <c r="K8859" s="73"/>
      <c r="L8859" s="73"/>
      <c r="M8859" s="73"/>
      <c r="N8859" s="73"/>
      <c r="O8859" s="69"/>
      <c r="P8859" s="69"/>
      <c r="Q8859" s="69"/>
      <c r="R8859" s="69"/>
      <c r="S8859" s="69"/>
      <c r="T8859" s="69"/>
      <c r="U8859" s="69"/>
      <c r="V8859" s="72"/>
      <c r="W8859" s="71"/>
      <c r="X8859" s="71"/>
    </row>
    <row r="8860" spans="1:24" ht="15.75" thickBot="1">
      <c r="A8860" s="3">
        <v>0.88519999999999999</v>
      </c>
      <c r="B8860" s="17">
        <v>0.46640896510000002</v>
      </c>
      <c r="C8860" s="17">
        <v>0.39658540879999998</v>
      </c>
      <c r="D8860" s="17">
        <v>0.3815027292</v>
      </c>
      <c r="E8860" s="74">
        <v>0.35031046170000002</v>
      </c>
      <c r="F8860" s="74">
        <v>0.35718901739999998</v>
      </c>
      <c r="G8860" s="17">
        <v>0.3740448254</v>
      </c>
      <c r="J8860" s="74"/>
      <c r="K8860" s="73"/>
      <c r="L8860" s="73"/>
      <c r="M8860" s="73"/>
      <c r="N8860" s="73"/>
      <c r="O8860" s="69"/>
      <c r="P8860" s="69"/>
      <c r="Q8860" s="69"/>
      <c r="R8860" s="69"/>
      <c r="S8860" s="69"/>
      <c r="T8860" s="69"/>
      <c r="U8860" s="69"/>
      <c r="V8860" s="72"/>
      <c r="W8860" s="71"/>
      <c r="X8860" s="71"/>
    </row>
    <row r="8861" spans="1:24" ht="15.75" thickBot="1">
      <c r="A8861" s="3">
        <v>0.88529999999999998</v>
      </c>
      <c r="B8861" s="17">
        <v>0.46660928509999999</v>
      </c>
      <c r="C8861" s="17">
        <v>0.39678538079999998</v>
      </c>
      <c r="D8861" s="17">
        <v>0.3817026228</v>
      </c>
      <c r="E8861" s="74">
        <v>0.35048325359999999</v>
      </c>
      <c r="F8861" s="74">
        <v>0.35738869829999997</v>
      </c>
      <c r="G8861" s="17">
        <v>0.37422409099999998</v>
      </c>
      <c r="J8861" s="74"/>
      <c r="K8861" s="73"/>
      <c r="L8861" s="73"/>
      <c r="M8861" s="73"/>
      <c r="N8861" s="73"/>
      <c r="O8861" s="69"/>
      <c r="P8861" s="69"/>
      <c r="Q8861" s="69"/>
      <c r="R8861" s="69"/>
      <c r="S8861" s="69"/>
      <c r="T8861" s="69"/>
      <c r="U8861" s="69"/>
      <c r="V8861" s="72"/>
      <c r="W8861" s="71"/>
      <c r="X8861" s="71"/>
    </row>
    <row r="8862" spans="1:24" ht="15.75" thickBot="1">
      <c r="A8862" s="3">
        <v>0.88539999999999996</v>
      </c>
      <c r="B8862" s="17">
        <v>0.46680972939999998</v>
      </c>
      <c r="C8862" s="17">
        <v>0.39698549500000002</v>
      </c>
      <c r="D8862" s="17">
        <v>0.38190266270000001</v>
      </c>
      <c r="E8862" s="74">
        <v>0.35065618370000001</v>
      </c>
      <c r="F8862" s="74">
        <v>0.35758853169999999</v>
      </c>
      <c r="G8862" s="17">
        <v>0.3744034933</v>
      </c>
      <c r="J8862" s="74"/>
      <c r="K8862" s="73"/>
      <c r="L8862" s="73"/>
      <c r="M8862" s="73"/>
      <c r="N8862" s="73"/>
      <c r="O8862" s="69"/>
      <c r="P8862" s="69"/>
      <c r="Q8862" s="69"/>
      <c r="R8862" s="69"/>
      <c r="S8862" s="69"/>
      <c r="T8862" s="69"/>
      <c r="U8862" s="69"/>
      <c r="V8862" s="72"/>
      <c r="W8862" s="71"/>
      <c r="X8862" s="71"/>
    </row>
    <row r="8863" spans="1:24" ht="15.75" thickBot="1">
      <c r="A8863" s="3">
        <v>0.88549999999999995</v>
      </c>
      <c r="B8863" s="17">
        <v>0.46701029820000001</v>
      </c>
      <c r="C8863" s="17">
        <v>0.39718575179999999</v>
      </c>
      <c r="D8863" s="17">
        <v>0.38210284900000002</v>
      </c>
      <c r="E8863" s="74">
        <v>0.35082925240000001</v>
      </c>
      <c r="F8863" s="74">
        <v>0.357788518</v>
      </c>
      <c r="G8863" s="17">
        <v>0.37458303250000002</v>
      </c>
      <c r="J8863" s="74"/>
      <c r="K8863" s="73"/>
      <c r="L8863" s="73"/>
      <c r="M8863" s="73"/>
      <c r="N8863" s="73"/>
      <c r="O8863" s="69"/>
      <c r="P8863" s="69"/>
      <c r="Q8863" s="69"/>
      <c r="R8863" s="69"/>
      <c r="S8863" s="69"/>
      <c r="T8863" s="69"/>
      <c r="U8863" s="69"/>
      <c r="V8863" s="72"/>
      <c r="W8863" s="71"/>
      <c r="X8863" s="71"/>
    </row>
    <row r="8864" spans="1:24" ht="15.75" thickBot="1">
      <c r="A8864" s="3">
        <v>0.88560000000000005</v>
      </c>
      <c r="B8864" s="17">
        <v>0.46721099170000002</v>
      </c>
      <c r="C8864" s="17">
        <v>0.3973861514</v>
      </c>
      <c r="D8864" s="17">
        <v>0.38230318200000002</v>
      </c>
      <c r="E8864" s="74">
        <v>0.35100245990000001</v>
      </c>
      <c r="F8864" s="74">
        <v>0.35798865740000002</v>
      </c>
      <c r="G8864" s="17">
        <v>0.37476270900000003</v>
      </c>
      <c r="J8864" s="74"/>
      <c r="K8864" s="73"/>
      <c r="L8864" s="73"/>
      <c r="M8864" s="73"/>
      <c r="N8864" s="73"/>
      <c r="O8864" s="69"/>
      <c r="P8864" s="69"/>
      <c r="Q8864" s="69"/>
      <c r="R8864" s="69"/>
      <c r="S8864" s="69"/>
      <c r="T8864" s="69"/>
      <c r="U8864" s="69"/>
      <c r="V8864" s="72"/>
      <c r="W8864" s="71"/>
      <c r="X8864" s="71"/>
    </row>
    <row r="8865" spans="1:24" ht="15.75" thickBot="1">
      <c r="A8865" s="3">
        <v>0.88570000000000004</v>
      </c>
      <c r="B8865" s="17">
        <v>0.4674118102</v>
      </c>
      <c r="C8865" s="17">
        <v>0.39758669390000001</v>
      </c>
      <c r="D8865" s="17">
        <v>0.38250366200000002</v>
      </c>
      <c r="E8865" s="74">
        <v>0.3511758063</v>
      </c>
      <c r="F8865" s="74">
        <v>0.35818895020000002</v>
      </c>
      <c r="G8865" s="17">
        <v>0.37494252290000002</v>
      </c>
      <c r="J8865" s="74"/>
      <c r="K8865" s="73"/>
      <c r="L8865" s="73"/>
      <c r="M8865" s="73"/>
      <c r="N8865" s="73"/>
      <c r="O8865" s="69"/>
      <c r="P8865" s="69"/>
      <c r="Q8865" s="69"/>
      <c r="R8865" s="69"/>
      <c r="S8865" s="69"/>
      <c r="T8865" s="69"/>
      <c r="U8865" s="69"/>
      <c r="V8865" s="72"/>
      <c r="W8865" s="71"/>
      <c r="X8865" s="71"/>
    </row>
    <row r="8866" spans="1:24" ht="15.75" thickBot="1">
      <c r="A8866" s="3">
        <v>0.88580000000000003</v>
      </c>
      <c r="B8866" s="17">
        <v>0.4676127538</v>
      </c>
      <c r="C8866" s="17">
        <v>0.39778737980000001</v>
      </c>
      <c r="D8866" s="17">
        <v>0.38270428919999999</v>
      </c>
      <c r="E8866" s="74">
        <v>0.35134929209999999</v>
      </c>
      <c r="F8866" s="74">
        <v>0.35838939669999997</v>
      </c>
      <c r="G8866" s="17">
        <v>0.37512247459999998</v>
      </c>
      <c r="J8866" s="74"/>
      <c r="K8866" s="73"/>
      <c r="L8866" s="73"/>
      <c r="M8866" s="73"/>
      <c r="N8866" s="73"/>
      <c r="O8866" s="69"/>
      <c r="P8866" s="69"/>
      <c r="Q8866" s="69"/>
      <c r="R8866" s="69"/>
      <c r="S8866" s="69"/>
      <c r="T8866" s="69"/>
      <c r="U8866" s="69"/>
      <c r="V8866" s="72"/>
      <c r="W8866" s="71"/>
      <c r="X8866" s="71"/>
    </row>
    <row r="8867" spans="1:24" ht="15.75" thickBot="1">
      <c r="A8867" s="3">
        <v>0.88590000000000002</v>
      </c>
      <c r="B8867" s="17">
        <v>0.46781382269999999</v>
      </c>
      <c r="C8867" s="17">
        <v>0.39798820909999999</v>
      </c>
      <c r="D8867" s="17">
        <v>0.38290506390000001</v>
      </c>
      <c r="E8867" s="74">
        <v>0.35152291740000002</v>
      </c>
      <c r="F8867" s="74">
        <v>0.3585899971</v>
      </c>
      <c r="G8867" s="17">
        <v>0.37530256420000002</v>
      </c>
      <c r="J8867" s="74"/>
      <c r="K8867" s="73"/>
      <c r="L8867" s="73"/>
      <c r="M8867" s="73"/>
      <c r="N8867" s="73"/>
      <c r="O8867" s="69"/>
      <c r="P8867" s="69"/>
      <c r="Q8867" s="69"/>
      <c r="R8867" s="69"/>
      <c r="S8867" s="69"/>
      <c r="T8867" s="69"/>
      <c r="U8867" s="69"/>
      <c r="V8867" s="72"/>
      <c r="W8867" s="71"/>
      <c r="X8867" s="71"/>
    </row>
    <row r="8868" spans="1:24" ht="15.75" thickBot="1">
      <c r="A8868" s="3">
        <v>0.88600000000000001</v>
      </c>
      <c r="B8868" s="17">
        <v>0.4680150173</v>
      </c>
      <c r="C8868" s="17">
        <v>0.39818918219999999</v>
      </c>
      <c r="D8868" s="17">
        <v>0.38310598639999999</v>
      </c>
      <c r="E8868" s="74">
        <v>0.35169668250000002</v>
      </c>
      <c r="F8868" s="74">
        <v>0.35879075160000001</v>
      </c>
      <c r="G8868" s="17">
        <v>0.37548279200000001</v>
      </c>
      <c r="J8868" s="74"/>
      <c r="K8868" s="73"/>
      <c r="L8868" s="73"/>
      <c r="M8868" s="73"/>
      <c r="N8868" s="73"/>
      <c r="O8868" s="69"/>
      <c r="P8868" s="69"/>
      <c r="Q8868" s="69"/>
      <c r="R8868" s="69"/>
      <c r="S8868" s="69"/>
      <c r="T8868" s="69"/>
      <c r="U8868" s="69"/>
      <c r="V8868" s="72"/>
      <c r="W8868" s="71"/>
      <c r="X8868" s="71"/>
    </row>
    <row r="8869" spans="1:24" ht="15.75" thickBot="1">
      <c r="A8869" s="3">
        <v>0.8861</v>
      </c>
      <c r="B8869" s="17">
        <v>0.46821633759999998</v>
      </c>
      <c r="C8869" s="17">
        <v>0.39839029929999997</v>
      </c>
      <c r="D8869" s="17">
        <v>0.38330705679999999</v>
      </c>
      <c r="E8869" s="74">
        <v>0.35187058770000001</v>
      </c>
      <c r="F8869" s="74">
        <v>0.35899166069999999</v>
      </c>
      <c r="G8869" s="17">
        <v>0.37566315830000002</v>
      </c>
      <c r="J8869" s="74"/>
      <c r="K8869" s="73"/>
      <c r="L8869" s="73"/>
      <c r="M8869" s="73"/>
      <c r="N8869" s="73"/>
      <c r="O8869" s="69"/>
      <c r="P8869" s="69"/>
      <c r="Q8869" s="69"/>
      <c r="R8869" s="69"/>
      <c r="S8869" s="69"/>
      <c r="T8869" s="69"/>
      <c r="U8869" s="69"/>
      <c r="V8869" s="72"/>
      <c r="W8869" s="71"/>
      <c r="X8869" s="71"/>
    </row>
    <row r="8870" spans="1:24" ht="15.75" thickBot="1">
      <c r="A8870" s="3">
        <v>0.88619999999999999</v>
      </c>
      <c r="B8870" s="17">
        <v>0.4684177839</v>
      </c>
      <c r="C8870" s="17">
        <v>0.39859156060000001</v>
      </c>
      <c r="D8870" s="17">
        <v>0.38350827539999999</v>
      </c>
      <c r="E8870" s="74">
        <v>0.35204463320000001</v>
      </c>
      <c r="F8870" s="74">
        <v>0.3591927244</v>
      </c>
      <c r="G8870" s="17">
        <v>0.37584366330000002</v>
      </c>
      <c r="J8870" s="74"/>
      <c r="K8870" s="73"/>
      <c r="L8870" s="73"/>
      <c r="M8870" s="73"/>
      <c r="N8870" s="73"/>
      <c r="O8870" s="69"/>
      <c r="P8870" s="69"/>
      <c r="Q8870" s="69"/>
      <c r="R8870" s="69"/>
      <c r="S8870" s="69"/>
      <c r="T8870" s="69"/>
      <c r="U8870" s="69"/>
      <c r="V8870" s="72"/>
      <c r="W8870" s="71"/>
      <c r="X8870" s="71"/>
    </row>
    <row r="8871" spans="1:24" ht="15.75" thickBot="1">
      <c r="A8871" s="3">
        <v>0.88629999999999998</v>
      </c>
      <c r="B8871" s="17">
        <v>0.46861935640000002</v>
      </c>
      <c r="C8871" s="17">
        <v>0.39879296650000001</v>
      </c>
      <c r="D8871" s="17">
        <v>0.38370964260000001</v>
      </c>
      <c r="E8871" s="74">
        <v>0.35221881919999998</v>
      </c>
      <c r="F8871" s="74">
        <v>0.3593939431</v>
      </c>
      <c r="G8871" s="17">
        <v>0.37602430730000003</v>
      </c>
      <c r="J8871" s="74"/>
      <c r="K8871" s="73"/>
      <c r="L8871" s="73"/>
      <c r="M8871" s="73"/>
      <c r="N8871" s="73"/>
      <c r="O8871" s="69"/>
      <c r="P8871" s="69"/>
      <c r="Q8871" s="69"/>
      <c r="R8871" s="69"/>
      <c r="S8871" s="69"/>
      <c r="T8871" s="69"/>
      <c r="U8871" s="69"/>
      <c r="V8871" s="72"/>
      <c r="W8871" s="71"/>
      <c r="X8871" s="71"/>
    </row>
    <row r="8872" spans="1:24" ht="15.75" thickBot="1">
      <c r="A8872" s="3">
        <v>0.88639999999999997</v>
      </c>
      <c r="B8872" s="17">
        <v>0.46882105530000001</v>
      </c>
      <c r="C8872" s="17">
        <v>0.3989945171</v>
      </c>
      <c r="D8872" s="17">
        <v>0.38391115850000002</v>
      </c>
      <c r="E8872" s="74">
        <v>0.3523931461</v>
      </c>
      <c r="F8872" s="74">
        <v>0.35959531719999999</v>
      </c>
      <c r="G8872" s="17">
        <v>0.37620509050000001</v>
      </c>
      <c r="J8872" s="74"/>
      <c r="K8872" s="73"/>
      <c r="L8872" s="73"/>
      <c r="M8872" s="73"/>
      <c r="N8872" s="73"/>
      <c r="O8872" s="69"/>
      <c r="P8872" s="69"/>
      <c r="Q8872" s="69"/>
      <c r="R8872" s="69"/>
      <c r="S8872" s="69"/>
      <c r="T8872" s="69"/>
      <c r="U8872" s="69"/>
      <c r="V8872" s="72"/>
      <c r="W8872" s="71"/>
      <c r="X8872" s="71"/>
    </row>
    <row r="8873" spans="1:24" ht="15.75" thickBot="1">
      <c r="A8873" s="3">
        <v>0.88649999999999995</v>
      </c>
      <c r="B8873" s="17">
        <v>0.46902288079999999</v>
      </c>
      <c r="C8873" s="17">
        <v>0.39919621259999999</v>
      </c>
      <c r="D8873" s="17">
        <v>0.38411282340000003</v>
      </c>
      <c r="E8873" s="74">
        <v>0.35256761409999998</v>
      </c>
      <c r="F8873" s="74">
        <v>0.35979684670000001</v>
      </c>
      <c r="G8873" s="17">
        <v>0.37638601319999998</v>
      </c>
      <c r="J8873" s="74"/>
      <c r="K8873" s="73"/>
      <c r="L8873" s="73"/>
      <c r="M8873" s="73"/>
      <c r="N8873" s="73"/>
      <c r="O8873" s="69"/>
      <c r="P8873" s="69"/>
      <c r="Q8873" s="69"/>
      <c r="R8873" s="69"/>
      <c r="S8873" s="69"/>
      <c r="T8873" s="69"/>
      <c r="U8873" s="69"/>
      <c r="V8873" s="72"/>
      <c r="W8873" s="71"/>
      <c r="X8873" s="71"/>
    </row>
    <row r="8874" spans="1:24" ht="15.75" thickBot="1">
      <c r="A8874" s="3">
        <v>0.88660000000000005</v>
      </c>
      <c r="B8874" s="17">
        <v>0.46922483320000002</v>
      </c>
      <c r="C8874" s="17">
        <v>0.39939805350000002</v>
      </c>
      <c r="D8874" s="17">
        <v>0.38431463760000001</v>
      </c>
      <c r="E8874" s="74">
        <v>0.35274222350000001</v>
      </c>
      <c r="F8874" s="74">
        <v>0.35999853199999998</v>
      </c>
      <c r="G8874" s="17">
        <v>0.37656707560000002</v>
      </c>
      <c r="J8874" s="74"/>
      <c r="K8874" s="73"/>
      <c r="L8874" s="73"/>
      <c r="M8874" s="73"/>
      <c r="N8874" s="73"/>
      <c r="O8874" s="69"/>
      <c r="P8874" s="69"/>
      <c r="Q8874" s="69"/>
      <c r="R8874" s="69"/>
      <c r="S8874" s="69"/>
      <c r="T8874" s="69"/>
      <c r="U8874" s="69"/>
      <c r="V8874" s="72"/>
      <c r="W8874" s="71"/>
      <c r="X8874" s="71"/>
    </row>
    <row r="8875" spans="1:24" ht="15.75" thickBot="1">
      <c r="A8875" s="3">
        <v>0.88670000000000004</v>
      </c>
      <c r="B8875" s="17">
        <v>0.46942691260000002</v>
      </c>
      <c r="C8875" s="17">
        <v>0.39960003979999997</v>
      </c>
      <c r="D8875" s="17">
        <v>0.38451660129999998</v>
      </c>
      <c r="E8875" s="74">
        <v>0.35291697459999999</v>
      </c>
      <c r="F8875" s="74">
        <v>0.3602003735</v>
      </c>
      <c r="G8875" s="17">
        <v>0.37674827799999999</v>
      </c>
      <c r="J8875" s="74"/>
      <c r="K8875" s="73"/>
      <c r="L8875" s="73"/>
      <c r="M8875" s="73"/>
      <c r="N8875" s="73"/>
      <c r="O8875" s="69"/>
      <c r="P8875" s="69"/>
      <c r="Q8875" s="69"/>
      <c r="R8875" s="69"/>
      <c r="S8875" s="69"/>
      <c r="T8875" s="69"/>
      <c r="U8875" s="69"/>
      <c r="V8875" s="72"/>
      <c r="W8875" s="71"/>
      <c r="X8875" s="71"/>
    </row>
    <row r="8876" spans="1:24" ht="15.75" thickBot="1">
      <c r="A8876" s="3">
        <v>0.88680000000000003</v>
      </c>
      <c r="B8876" s="17">
        <v>0.46962911930000001</v>
      </c>
      <c r="C8876" s="17">
        <v>0.3998021719</v>
      </c>
      <c r="D8876" s="17">
        <v>0.38471871489999998</v>
      </c>
      <c r="E8876" s="74">
        <v>0.35309186749999999</v>
      </c>
      <c r="F8876" s="74">
        <v>0.36040237120000002</v>
      </c>
      <c r="G8876" s="17">
        <v>0.37692962070000002</v>
      </c>
      <c r="J8876" s="74"/>
      <c r="K8876" s="73"/>
      <c r="L8876" s="73"/>
      <c r="M8876" s="73"/>
      <c r="N8876" s="73"/>
      <c r="O8876" s="69"/>
      <c r="P8876" s="69"/>
      <c r="Q8876" s="69"/>
      <c r="R8876" s="69"/>
      <c r="S8876" s="69"/>
      <c r="T8876" s="69"/>
      <c r="U8876" s="69"/>
      <c r="V8876" s="72"/>
      <c r="W8876" s="71"/>
      <c r="X8876" s="71"/>
    </row>
    <row r="8877" spans="1:24" ht="15.75" thickBot="1">
      <c r="A8877" s="3">
        <v>0.88690000000000002</v>
      </c>
      <c r="B8877" s="17">
        <v>0.4698314535</v>
      </c>
      <c r="C8877" s="17">
        <v>0.40000445000000001</v>
      </c>
      <c r="D8877" s="17">
        <v>0.3849209784</v>
      </c>
      <c r="E8877" s="74">
        <v>0.35326690259999999</v>
      </c>
      <c r="F8877" s="74">
        <v>0.3606045256</v>
      </c>
      <c r="G8877" s="17">
        <v>0.37711110380000001</v>
      </c>
      <c r="J8877" s="74"/>
      <c r="K8877" s="73"/>
      <c r="L8877" s="73"/>
      <c r="M8877" s="73"/>
      <c r="N8877" s="73"/>
      <c r="O8877" s="69"/>
      <c r="P8877" s="69"/>
      <c r="Q8877" s="69"/>
      <c r="R8877" s="69"/>
      <c r="S8877" s="69"/>
      <c r="T8877" s="69"/>
      <c r="U8877" s="69"/>
      <c r="V8877" s="72"/>
      <c r="W8877" s="71"/>
      <c r="X8877" s="71"/>
    </row>
    <row r="8878" spans="1:24" ht="15.75" thickBot="1">
      <c r="A8878" s="3">
        <v>0.88700000000000001</v>
      </c>
      <c r="B8878" s="17">
        <v>0.47003391529999999</v>
      </c>
      <c r="C8878" s="17">
        <v>0.40020687430000002</v>
      </c>
      <c r="D8878" s="17">
        <v>0.38512339229999998</v>
      </c>
      <c r="E8878" s="74">
        <v>0.3534420801</v>
      </c>
      <c r="F8878" s="74">
        <v>0.36080683689999998</v>
      </c>
      <c r="G8878" s="17">
        <v>0.37729272780000001</v>
      </c>
      <c r="J8878" s="74"/>
      <c r="K8878" s="73"/>
      <c r="L8878" s="73"/>
      <c r="M8878" s="73"/>
      <c r="N8878" s="73"/>
      <c r="O8878" s="69"/>
      <c r="P8878" s="69"/>
      <c r="Q8878" s="69"/>
      <c r="R8878" s="69"/>
      <c r="S8878" s="69"/>
      <c r="T8878" s="69"/>
      <c r="U8878" s="69"/>
      <c r="V8878" s="72"/>
      <c r="W8878" s="71"/>
      <c r="X8878" s="71"/>
    </row>
    <row r="8879" spans="1:24" ht="15.75" thickBot="1">
      <c r="A8879" s="3">
        <v>0.8871</v>
      </c>
      <c r="B8879" s="17">
        <v>0.47023650509999998</v>
      </c>
      <c r="C8879" s="17">
        <v>0.40040944519999999</v>
      </c>
      <c r="D8879" s="17">
        <v>0.38532595679999998</v>
      </c>
      <c r="E8879" s="74">
        <v>0.3536174003</v>
      </c>
      <c r="F8879" s="74">
        <v>0.36100930539999998</v>
      </c>
      <c r="G8879" s="17">
        <v>0.3774744927</v>
      </c>
      <c r="J8879" s="74"/>
      <c r="K8879" s="73"/>
      <c r="L8879" s="73"/>
      <c r="M8879" s="73"/>
      <c r="N8879" s="73"/>
      <c r="O8879" s="69"/>
      <c r="P8879" s="69"/>
      <c r="Q8879" s="69"/>
      <c r="R8879" s="69"/>
      <c r="S8879" s="69"/>
      <c r="T8879" s="69"/>
      <c r="U8879" s="69"/>
      <c r="V8879" s="72"/>
      <c r="W8879" s="71"/>
      <c r="X8879" s="71"/>
    </row>
    <row r="8880" spans="1:24" ht="15.75" thickBot="1">
      <c r="A8880" s="3">
        <v>0.88719999999999999</v>
      </c>
      <c r="B8880" s="17">
        <v>0.47043922310000003</v>
      </c>
      <c r="C8880" s="17">
        <v>0.4006121628</v>
      </c>
      <c r="D8880" s="17">
        <v>0.38552867210000002</v>
      </c>
      <c r="E8880" s="74">
        <v>0.35379286339999999</v>
      </c>
      <c r="F8880" s="74">
        <v>0.36121193130000001</v>
      </c>
      <c r="G8880" s="17">
        <v>0.37765639890000002</v>
      </c>
      <c r="J8880" s="74"/>
      <c r="K8880" s="73"/>
      <c r="L8880" s="73"/>
      <c r="M8880" s="73"/>
      <c r="N8880" s="73"/>
      <c r="O8880" s="69"/>
      <c r="P8880" s="69"/>
      <c r="Q8880" s="69"/>
      <c r="R8880" s="69"/>
      <c r="S8880" s="69"/>
      <c r="T8880" s="69"/>
      <c r="U8880" s="69"/>
      <c r="V8880" s="72"/>
      <c r="W8880" s="71"/>
      <c r="X8880" s="71"/>
    </row>
    <row r="8881" spans="1:24" ht="15.75" thickBot="1">
      <c r="A8881" s="3">
        <v>0.88729999999999998</v>
      </c>
      <c r="B8881" s="17">
        <v>0.47064206930000002</v>
      </c>
      <c r="C8881" s="17">
        <v>0.40081502740000002</v>
      </c>
      <c r="D8881" s="17">
        <v>0.38573153850000003</v>
      </c>
      <c r="E8881" s="74">
        <v>0.35396846990000003</v>
      </c>
      <c r="F8881" s="74">
        <v>0.361414715</v>
      </c>
      <c r="G8881" s="17">
        <v>0.3778384467</v>
      </c>
      <c r="J8881" s="74"/>
      <c r="K8881" s="73"/>
      <c r="L8881" s="73"/>
      <c r="M8881" s="73"/>
      <c r="N8881" s="73"/>
      <c r="O8881" s="69"/>
      <c r="P8881" s="69"/>
      <c r="Q8881" s="69"/>
      <c r="R8881" s="69"/>
      <c r="S8881" s="69"/>
      <c r="T8881" s="69"/>
      <c r="U8881" s="69"/>
      <c r="V8881" s="72"/>
      <c r="W8881" s="71"/>
      <c r="X8881" s="71"/>
    </row>
    <row r="8882" spans="1:24" ht="15.75" thickBot="1">
      <c r="A8882" s="3">
        <v>0.88739999999999997</v>
      </c>
      <c r="B8882" s="17">
        <v>0.47084504420000001</v>
      </c>
      <c r="C8882" s="17">
        <v>0.40101803940000003</v>
      </c>
      <c r="D8882" s="17">
        <v>0.3859345562</v>
      </c>
      <c r="E8882" s="74">
        <v>0.35414421979999999</v>
      </c>
      <c r="F8882" s="74">
        <v>0.36161765670000001</v>
      </c>
      <c r="G8882" s="17">
        <v>0.37802063629999999</v>
      </c>
      <c r="J8882" s="74"/>
      <c r="K8882" s="73"/>
      <c r="L8882" s="73"/>
      <c r="M8882" s="73"/>
      <c r="N8882" s="73"/>
      <c r="O8882" s="69"/>
      <c r="P8882" s="69"/>
      <c r="Q8882" s="69"/>
      <c r="R8882" s="69"/>
      <c r="S8882" s="69"/>
      <c r="T8882" s="69"/>
      <c r="U8882" s="69"/>
      <c r="V8882" s="72"/>
      <c r="W8882" s="71"/>
      <c r="X8882" s="71"/>
    </row>
    <row r="8883" spans="1:24" ht="15.75" thickBot="1">
      <c r="A8883" s="3">
        <v>0.88749999999999996</v>
      </c>
      <c r="B8883" s="17">
        <v>0.47104814779999998</v>
      </c>
      <c r="C8883" s="17">
        <v>0.40122119880000001</v>
      </c>
      <c r="D8883" s="17">
        <v>0.38613772559999998</v>
      </c>
      <c r="E8883" s="74">
        <v>0.35432011340000003</v>
      </c>
      <c r="F8883" s="74">
        <v>0.36182075660000002</v>
      </c>
      <c r="G8883" s="17">
        <v>0.37820296790000002</v>
      </c>
      <c r="J8883" s="74"/>
      <c r="K8883" s="73"/>
      <c r="L8883" s="73"/>
      <c r="M8883" s="73"/>
      <c r="N8883" s="73"/>
      <c r="O8883" s="69"/>
      <c r="P8883" s="69"/>
      <c r="Q8883" s="69"/>
      <c r="R8883" s="69"/>
      <c r="S8883" s="69"/>
      <c r="T8883" s="69"/>
      <c r="U8883" s="69"/>
      <c r="V8883" s="72"/>
      <c r="W8883" s="71"/>
      <c r="X8883" s="71"/>
    </row>
    <row r="8884" spans="1:24" ht="15.75" thickBot="1">
      <c r="A8884" s="3">
        <v>0.88759999999999994</v>
      </c>
      <c r="B8884" s="17">
        <v>0.47125138039999998</v>
      </c>
      <c r="C8884" s="17">
        <v>0.40142450600000001</v>
      </c>
      <c r="D8884" s="17">
        <v>0.38634104689999998</v>
      </c>
      <c r="E8884" s="74">
        <v>0.3544961512</v>
      </c>
      <c r="F8884" s="74">
        <v>0.36202401509999999</v>
      </c>
      <c r="G8884" s="17">
        <v>0.3783854418</v>
      </c>
      <c r="J8884" s="74"/>
      <c r="K8884" s="73"/>
      <c r="L8884" s="73"/>
      <c r="M8884" s="73"/>
      <c r="N8884" s="73"/>
      <c r="O8884" s="69"/>
      <c r="P8884" s="69"/>
      <c r="Q8884" s="69"/>
      <c r="R8884" s="69"/>
      <c r="S8884" s="69"/>
      <c r="T8884" s="69"/>
      <c r="U8884" s="69"/>
      <c r="V8884" s="72"/>
      <c r="W8884" s="71"/>
      <c r="X8884" s="71"/>
    </row>
    <row r="8885" spans="1:24" ht="15.75" thickBot="1">
      <c r="A8885" s="3">
        <v>0.88770000000000004</v>
      </c>
      <c r="B8885" s="17">
        <v>0.47145474230000001</v>
      </c>
      <c r="C8885" s="17">
        <v>0.4016279613</v>
      </c>
      <c r="D8885" s="17">
        <v>0.38654452039999998</v>
      </c>
      <c r="E8885" s="74">
        <v>0.35467233320000002</v>
      </c>
      <c r="F8885" s="74">
        <v>0.3622274325</v>
      </c>
      <c r="G8885" s="17">
        <v>0.37856805840000002</v>
      </c>
      <c r="J8885" s="74"/>
      <c r="K8885" s="73"/>
      <c r="L8885" s="73"/>
      <c r="M8885" s="73"/>
      <c r="N8885" s="73"/>
      <c r="O8885" s="69"/>
      <c r="P8885" s="69"/>
      <c r="Q8885" s="69"/>
      <c r="R8885" s="69"/>
      <c r="S8885" s="69"/>
      <c r="T8885" s="69"/>
      <c r="U8885" s="69"/>
      <c r="V8885" s="72"/>
      <c r="W8885" s="71"/>
      <c r="X8885" s="71"/>
    </row>
    <row r="8886" spans="1:24" ht="15.75" thickBot="1">
      <c r="A8886" s="3">
        <v>0.88780000000000003</v>
      </c>
      <c r="B8886" s="17">
        <v>0.47165823359999998</v>
      </c>
      <c r="C8886" s="17">
        <v>0.40183156489999999</v>
      </c>
      <c r="D8886" s="17">
        <v>0.38674814629999998</v>
      </c>
      <c r="E8886" s="74">
        <v>0.35484865980000002</v>
      </c>
      <c r="F8886" s="74">
        <v>0.36243100890000002</v>
      </c>
      <c r="G8886" s="17">
        <v>0.37875081779999997</v>
      </c>
      <c r="J8886" s="74"/>
      <c r="K8886" s="73"/>
      <c r="L8886" s="73"/>
      <c r="M8886" s="73"/>
      <c r="N8886" s="73"/>
      <c r="O8886" s="69"/>
      <c r="P8886" s="69"/>
      <c r="Q8886" s="69"/>
      <c r="R8886" s="69"/>
      <c r="S8886" s="69"/>
      <c r="T8886" s="69"/>
      <c r="U8886" s="69"/>
      <c r="V8886" s="72"/>
      <c r="W8886" s="71"/>
      <c r="X8886" s="71"/>
    </row>
    <row r="8887" spans="1:24" ht="15.75" thickBot="1">
      <c r="A8887" s="3">
        <v>0.88790000000000002</v>
      </c>
      <c r="B8887" s="17">
        <v>0.47186185460000002</v>
      </c>
      <c r="C8887" s="17">
        <v>0.40203531710000001</v>
      </c>
      <c r="D8887" s="17">
        <v>0.38695192480000001</v>
      </c>
      <c r="E8887" s="74">
        <v>0.35502513130000002</v>
      </c>
      <c r="F8887" s="74">
        <v>0.36263474480000002</v>
      </c>
      <c r="G8887" s="17">
        <v>0.3789337203</v>
      </c>
      <c r="J8887" s="74"/>
      <c r="K8887" s="73"/>
      <c r="L8887" s="73"/>
      <c r="M8887" s="73"/>
      <c r="N8887" s="73"/>
      <c r="O8887" s="69"/>
      <c r="P8887" s="69"/>
      <c r="Q8887" s="69"/>
      <c r="R8887" s="69"/>
      <c r="S8887" s="69"/>
      <c r="T8887" s="69"/>
      <c r="U8887" s="69"/>
      <c r="V8887" s="72"/>
      <c r="W8887" s="71"/>
      <c r="X8887" s="71"/>
    </row>
    <row r="8888" spans="1:24" ht="15.75" thickBot="1">
      <c r="A8888" s="3">
        <v>0.88800000000000001</v>
      </c>
      <c r="B8888" s="17">
        <v>0.47206560539999998</v>
      </c>
      <c r="C8888" s="17">
        <v>0.40223921800000001</v>
      </c>
      <c r="D8888" s="17">
        <v>0.3871558564</v>
      </c>
      <c r="E8888" s="74">
        <v>0.35520174789999998</v>
      </c>
      <c r="F8888" s="74">
        <v>0.36283864030000001</v>
      </c>
      <c r="G8888" s="17">
        <v>0.37911676620000001</v>
      </c>
      <c r="J8888" s="74"/>
      <c r="K8888" s="73"/>
      <c r="L8888" s="73"/>
      <c r="M8888" s="73"/>
      <c r="N8888" s="73"/>
      <c r="O8888" s="69"/>
      <c r="P8888" s="69"/>
      <c r="Q8888" s="69"/>
      <c r="R8888" s="69"/>
      <c r="S8888" s="69"/>
      <c r="T8888" s="69"/>
      <c r="U8888" s="69"/>
      <c r="V8888" s="72"/>
      <c r="W8888" s="71"/>
      <c r="X8888" s="71"/>
    </row>
    <row r="8889" spans="1:24" ht="15.75" thickBot="1">
      <c r="A8889" s="3">
        <v>0.8881</v>
      </c>
      <c r="B8889" s="17">
        <v>0.47226948639999999</v>
      </c>
      <c r="C8889" s="17">
        <v>0.40244326809999997</v>
      </c>
      <c r="D8889" s="17">
        <v>0.38735994109999999</v>
      </c>
      <c r="E8889" s="74">
        <v>0.35537850989999997</v>
      </c>
      <c r="F8889" s="74">
        <v>0.36304269589999999</v>
      </c>
      <c r="G8889" s="17">
        <v>0.37929995570000002</v>
      </c>
      <c r="J8889" s="74"/>
      <c r="K8889" s="73"/>
      <c r="L8889" s="73"/>
      <c r="M8889" s="73"/>
      <c r="N8889" s="73"/>
      <c r="O8889" s="69"/>
      <c r="P8889" s="69"/>
      <c r="Q8889" s="69"/>
      <c r="R8889" s="69"/>
      <c r="S8889" s="69"/>
      <c r="T8889" s="69"/>
      <c r="U8889" s="69"/>
      <c r="V8889" s="72"/>
      <c r="W8889" s="71"/>
      <c r="X8889" s="71"/>
    </row>
    <row r="8890" spans="1:24" ht="15.75" thickBot="1">
      <c r="A8890" s="3">
        <v>0.88819999999999999</v>
      </c>
      <c r="B8890" s="17">
        <v>0.47247349770000002</v>
      </c>
      <c r="C8890" s="17">
        <v>0.40264746750000002</v>
      </c>
      <c r="D8890" s="17">
        <v>0.38756417939999999</v>
      </c>
      <c r="E8890" s="74">
        <v>0.35555541759999998</v>
      </c>
      <c r="F8890" s="74">
        <v>0.3632469116</v>
      </c>
      <c r="G8890" s="17">
        <v>0.37948328910000001</v>
      </c>
      <c r="J8890" s="74"/>
      <c r="K8890" s="73"/>
      <c r="L8890" s="73"/>
      <c r="M8890" s="73"/>
      <c r="N8890" s="73"/>
      <c r="O8890" s="69"/>
      <c r="P8890" s="69"/>
      <c r="Q8890" s="69"/>
      <c r="R8890" s="69"/>
      <c r="S8890" s="69"/>
      <c r="T8890" s="69"/>
      <c r="U8890" s="69"/>
      <c r="V8890" s="72"/>
      <c r="W8890" s="71"/>
      <c r="X8890" s="71"/>
    </row>
    <row r="8891" spans="1:24" ht="15.75" thickBot="1">
      <c r="A8891" s="3">
        <v>0.88829999999999998</v>
      </c>
      <c r="B8891" s="17">
        <v>0.47267763959999998</v>
      </c>
      <c r="C8891" s="17">
        <v>0.40285181650000002</v>
      </c>
      <c r="D8891" s="17">
        <v>0.38776857149999999</v>
      </c>
      <c r="E8891" s="74">
        <v>0.35573247130000002</v>
      </c>
      <c r="F8891" s="74">
        <v>0.36345128789999998</v>
      </c>
      <c r="G8891" s="17">
        <v>0.3796667668</v>
      </c>
      <c r="J8891" s="74"/>
      <c r="K8891" s="73"/>
      <c r="L8891" s="73"/>
      <c r="M8891" s="73"/>
      <c r="N8891" s="73"/>
      <c r="O8891" s="69"/>
      <c r="P8891" s="69"/>
      <c r="Q8891" s="69"/>
      <c r="R8891" s="69"/>
      <c r="S8891" s="69"/>
      <c r="T8891" s="69"/>
      <c r="U8891" s="69"/>
      <c r="V8891" s="72"/>
      <c r="W8891" s="71"/>
      <c r="X8891" s="71"/>
    </row>
    <row r="8892" spans="1:24" ht="15.75" thickBot="1">
      <c r="A8892" s="3">
        <v>0.88839999999999997</v>
      </c>
      <c r="B8892" s="17">
        <v>0.47288191219999998</v>
      </c>
      <c r="C8892" s="17">
        <v>0.40305631539999998</v>
      </c>
      <c r="D8892" s="17">
        <v>0.38797311750000002</v>
      </c>
      <c r="E8892" s="74">
        <v>0.35590967109999999</v>
      </c>
      <c r="F8892" s="74">
        <v>0.3636558251</v>
      </c>
      <c r="G8892" s="17">
        <v>0.37985038879999999</v>
      </c>
      <c r="J8892" s="74"/>
      <c r="K8892" s="73"/>
      <c r="L8892" s="73"/>
      <c r="M8892" s="73"/>
      <c r="N8892" s="73"/>
      <c r="O8892" s="69"/>
      <c r="P8892" s="69"/>
      <c r="Q8892" s="69"/>
      <c r="R8892" s="69"/>
      <c r="S8892" s="69"/>
      <c r="T8892" s="69"/>
      <c r="U8892" s="69"/>
      <c r="V8892" s="72"/>
      <c r="W8892" s="71"/>
      <c r="X8892" s="71"/>
    </row>
    <row r="8893" spans="1:24" ht="15.75" thickBot="1">
      <c r="A8893" s="3">
        <v>0.88849999999999996</v>
      </c>
      <c r="B8893" s="17">
        <v>0.4730863159</v>
      </c>
      <c r="C8893" s="17">
        <v>0.40326096439999998</v>
      </c>
      <c r="D8893" s="17">
        <v>0.3881778179</v>
      </c>
      <c r="E8893" s="74">
        <v>0.35608701749999999</v>
      </c>
      <c r="F8893" s="74">
        <v>0.36386052330000002</v>
      </c>
      <c r="G8893" s="17">
        <v>0.38003415559999998</v>
      </c>
      <c r="J8893" s="74"/>
      <c r="K8893" s="73"/>
      <c r="L8893" s="73"/>
      <c r="M8893" s="73"/>
      <c r="N8893" s="73"/>
      <c r="O8893" s="69"/>
      <c r="P8893" s="69"/>
      <c r="Q8893" s="69"/>
      <c r="R8893" s="69"/>
      <c r="S8893" s="69"/>
      <c r="T8893" s="69"/>
      <c r="U8893" s="69"/>
      <c r="V8893" s="72"/>
      <c r="W8893" s="71"/>
      <c r="X8893" s="71"/>
    </row>
    <row r="8894" spans="1:24" ht="15.75" thickBot="1">
      <c r="A8894" s="3">
        <v>0.88859999999999995</v>
      </c>
      <c r="B8894" s="17">
        <v>0.4732908508</v>
      </c>
      <c r="C8894" s="17">
        <v>0.40346576379999999</v>
      </c>
      <c r="D8894" s="17">
        <v>0.3883826729</v>
      </c>
      <c r="E8894" s="74">
        <v>0.35626451069999998</v>
      </c>
      <c r="F8894" s="74">
        <v>0.36406538290000001</v>
      </c>
      <c r="G8894" s="17">
        <v>0.38021806740000003</v>
      </c>
      <c r="J8894" s="74"/>
      <c r="K8894" s="73"/>
      <c r="L8894" s="73"/>
      <c r="M8894" s="73"/>
      <c r="N8894" s="73"/>
      <c r="O8894" s="69"/>
      <c r="P8894" s="69"/>
      <c r="Q8894" s="69"/>
      <c r="R8894" s="69"/>
      <c r="S8894" s="69"/>
      <c r="T8894" s="69"/>
      <c r="U8894" s="69"/>
      <c r="V8894" s="72"/>
      <c r="W8894" s="71"/>
      <c r="X8894" s="71"/>
    </row>
    <row r="8895" spans="1:24" ht="15.75" thickBot="1">
      <c r="A8895" s="3">
        <v>0.88870000000000005</v>
      </c>
      <c r="B8895" s="17">
        <v>0.47349551709999999</v>
      </c>
      <c r="C8895" s="17">
        <v>0.40367071389999998</v>
      </c>
      <c r="D8895" s="17">
        <v>0.3885876828</v>
      </c>
      <c r="E8895" s="74">
        <v>0.35644215099999998</v>
      </c>
      <c r="F8895" s="74">
        <v>0.36427040420000001</v>
      </c>
      <c r="G8895" s="17">
        <v>0.38040212439999999</v>
      </c>
      <c r="J8895" s="74"/>
      <c r="K8895" s="73"/>
      <c r="L8895" s="73"/>
      <c r="M8895" s="73"/>
      <c r="N8895" s="73"/>
      <c r="O8895" s="69"/>
      <c r="P8895" s="69"/>
      <c r="Q8895" s="69"/>
      <c r="R8895" s="69"/>
      <c r="S8895" s="69"/>
      <c r="T8895" s="69"/>
      <c r="U8895" s="69"/>
      <c r="V8895" s="72"/>
      <c r="W8895" s="71"/>
      <c r="X8895" s="71"/>
    </row>
    <row r="8896" spans="1:24" ht="15.75" thickBot="1">
      <c r="A8896" s="3">
        <v>0.88880000000000003</v>
      </c>
      <c r="B8896" s="17">
        <v>0.47370031509999999</v>
      </c>
      <c r="C8896" s="17">
        <v>0.40387581490000002</v>
      </c>
      <c r="D8896" s="17">
        <v>0.38879284780000001</v>
      </c>
      <c r="E8896" s="74">
        <v>0.35661993860000002</v>
      </c>
      <c r="F8896" s="74">
        <v>0.36447558749999998</v>
      </c>
      <c r="G8896" s="17">
        <v>0.380586327</v>
      </c>
      <c r="J8896" s="74"/>
      <c r="K8896" s="73"/>
      <c r="L8896" s="73"/>
      <c r="M8896" s="73"/>
      <c r="N8896" s="73"/>
      <c r="O8896" s="69"/>
      <c r="P8896" s="69"/>
      <c r="Q8896" s="69"/>
      <c r="R8896" s="69"/>
      <c r="S8896" s="69"/>
      <c r="T8896" s="69"/>
      <c r="U8896" s="69"/>
      <c r="V8896" s="72"/>
      <c r="W8896" s="71"/>
      <c r="X8896" s="71"/>
    </row>
    <row r="8897" spans="1:24" ht="15.75" thickBot="1">
      <c r="A8897" s="3">
        <v>0.88890000000000002</v>
      </c>
      <c r="B8897" s="17">
        <v>0.47390524499999997</v>
      </c>
      <c r="C8897" s="17">
        <v>0.40408106710000002</v>
      </c>
      <c r="D8897" s="17">
        <v>0.38899816819999999</v>
      </c>
      <c r="E8897" s="74">
        <v>0.3567978738</v>
      </c>
      <c r="F8897" s="74">
        <v>0.36468093299999998</v>
      </c>
      <c r="G8897" s="17">
        <v>0.38077067530000003</v>
      </c>
      <c r="J8897" s="74"/>
      <c r="K8897" s="73"/>
      <c r="L8897" s="73"/>
      <c r="M8897" s="73"/>
      <c r="N8897" s="73"/>
      <c r="O8897" s="69"/>
      <c r="P8897" s="69"/>
      <c r="Q8897" s="69"/>
      <c r="R8897" s="69"/>
      <c r="S8897" s="69"/>
      <c r="T8897" s="69"/>
      <c r="U8897" s="69"/>
      <c r="V8897" s="72"/>
      <c r="W8897" s="71"/>
      <c r="X8897" s="71"/>
    </row>
    <row r="8898" spans="1:24" ht="15.75" thickBot="1">
      <c r="A8898" s="3">
        <v>0.88900000000000001</v>
      </c>
      <c r="B8898" s="17">
        <v>0.47411030710000002</v>
      </c>
      <c r="C8898" s="17">
        <v>0.40428647080000002</v>
      </c>
      <c r="D8898" s="17">
        <v>0.38920364429999998</v>
      </c>
      <c r="E8898" s="74">
        <v>0.3569759569</v>
      </c>
      <c r="F8898" s="74">
        <v>0.36488644100000001</v>
      </c>
      <c r="G8898" s="17">
        <v>0.38095516969999998</v>
      </c>
      <c r="J8898" s="74"/>
      <c r="K8898" s="73"/>
      <c r="L8898" s="73"/>
      <c r="M8898" s="73"/>
      <c r="N8898" s="73"/>
      <c r="O8898" s="69"/>
      <c r="P8898" s="69"/>
      <c r="Q8898" s="69"/>
      <c r="R8898" s="69"/>
      <c r="S8898" s="69"/>
      <c r="T8898" s="69"/>
      <c r="U8898" s="69"/>
      <c r="V8898" s="72"/>
      <c r="W8898" s="71"/>
      <c r="X8898" s="71"/>
    </row>
    <row r="8899" spans="1:24" ht="15.75" thickBot="1">
      <c r="A8899" s="3">
        <v>0.8891</v>
      </c>
      <c r="B8899" s="17">
        <v>0.47431550150000001</v>
      </c>
      <c r="C8899" s="17">
        <v>0.40449202620000002</v>
      </c>
      <c r="D8899" s="17">
        <v>0.3894092763</v>
      </c>
      <c r="E8899" s="74">
        <v>0.35715418830000001</v>
      </c>
      <c r="F8899" s="74">
        <v>0.36509211190000002</v>
      </c>
      <c r="G8899" s="17">
        <v>0.38113981050000001</v>
      </c>
      <c r="J8899" s="74"/>
      <c r="K8899" s="73"/>
      <c r="L8899" s="73"/>
      <c r="M8899" s="73"/>
      <c r="N8899" s="73"/>
      <c r="O8899" s="69"/>
      <c r="P8899" s="69"/>
      <c r="Q8899" s="69"/>
      <c r="R8899" s="69"/>
      <c r="S8899" s="69"/>
      <c r="T8899" s="69"/>
      <c r="U8899" s="69"/>
      <c r="V8899" s="72"/>
      <c r="W8899" s="71"/>
      <c r="X8899" s="71"/>
    </row>
    <row r="8900" spans="1:24" ht="15.75" thickBot="1">
      <c r="A8900" s="3">
        <v>0.88919999999999999</v>
      </c>
      <c r="B8900" s="17">
        <v>0.47452082849999999</v>
      </c>
      <c r="C8900" s="17">
        <v>0.40469773349999999</v>
      </c>
      <c r="D8900" s="17">
        <v>0.38961506460000001</v>
      </c>
      <c r="E8900" s="74">
        <v>0.35733256810000003</v>
      </c>
      <c r="F8900" s="74">
        <v>0.36529794589999998</v>
      </c>
      <c r="G8900" s="17">
        <v>0.3813245978</v>
      </c>
      <c r="J8900" s="74"/>
      <c r="K8900" s="73"/>
      <c r="L8900" s="73"/>
      <c r="M8900" s="73"/>
      <c r="N8900" s="73"/>
      <c r="O8900" s="69"/>
      <c r="P8900" s="69"/>
      <c r="Q8900" s="69"/>
      <c r="R8900" s="69"/>
      <c r="S8900" s="69"/>
      <c r="T8900" s="69"/>
      <c r="U8900" s="69"/>
      <c r="V8900" s="72"/>
      <c r="W8900" s="71"/>
      <c r="X8900" s="71"/>
    </row>
    <row r="8901" spans="1:24" ht="15.75" thickBot="1">
      <c r="A8901" s="3">
        <v>0.88929999999999998</v>
      </c>
      <c r="B8901" s="17">
        <v>0.47472628830000002</v>
      </c>
      <c r="C8901" s="17">
        <v>0.40490359320000002</v>
      </c>
      <c r="D8901" s="17">
        <v>0.38982100939999997</v>
      </c>
      <c r="E8901" s="74">
        <v>0.35751109660000002</v>
      </c>
      <c r="F8901" s="74">
        <v>0.36550394339999998</v>
      </c>
      <c r="G8901" s="17">
        <v>0.38150953209999999</v>
      </c>
      <c r="J8901" s="74"/>
      <c r="K8901" s="73"/>
      <c r="L8901" s="73"/>
      <c r="M8901" s="73"/>
      <c r="N8901" s="73"/>
      <c r="O8901" s="69"/>
      <c r="P8901" s="69"/>
      <c r="Q8901" s="69"/>
      <c r="R8901" s="69"/>
      <c r="S8901" s="69"/>
      <c r="T8901" s="69"/>
      <c r="U8901" s="69"/>
      <c r="V8901" s="72"/>
      <c r="W8901" s="71"/>
      <c r="X8901" s="71"/>
    </row>
    <row r="8902" spans="1:24" ht="15.75" thickBot="1">
      <c r="A8902" s="3">
        <v>0.88939999999999997</v>
      </c>
      <c r="B8902" s="17">
        <v>0.47493188120000002</v>
      </c>
      <c r="C8902" s="17">
        <v>0.40510960540000002</v>
      </c>
      <c r="D8902" s="17">
        <v>0.39002711099999998</v>
      </c>
      <c r="E8902" s="74">
        <v>0.35768977419999998</v>
      </c>
      <c r="F8902" s="74">
        <v>0.36571010450000002</v>
      </c>
      <c r="G8902" s="17">
        <v>0.3816946135</v>
      </c>
      <c r="J8902" s="74"/>
      <c r="K8902" s="73"/>
      <c r="L8902" s="73"/>
      <c r="M8902" s="73"/>
      <c r="N8902" s="73"/>
      <c r="O8902" s="69"/>
      <c r="P8902" s="69"/>
      <c r="Q8902" s="69"/>
      <c r="R8902" s="69"/>
      <c r="S8902" s="69"/>
      <c r="T8902" s="69"/>
      <c r="U8902" s="69"/>
      <c r="V8902" s="72"/>
      <c r="W8902" s="71"/>
      <c r="X8902" s="71"/>
    </row>
    <row r="8903" spans="1:24" ht="15.75" thickBot="1">
      <c r="A8903" s="3">
        <v>0.88949999999999996</v>
      </c>
      <c r="B8903" s="17">
        <v>0.47513760739999999</v>
      </c>
      <c r="C8903" s="17">
        <v>0.4053157704</v>
      </c>
      <c r="D8903" s="17">
        <v>0.39023336959999999</v>
      </c>
      <c r="E8903" s="74">
        <v>0.35786860110000002</v>
      </c>
      <c r="F8903" s="74">
        <v>0.36591642959999998</v>
      </c>
      <c r="G8903" s="17">
        <v>0.3818798424</v>
      </c>
      <c r="J8903" s="74"/>
      <c r="K8903" s="73"/>
      <c r="L8903" s="73"/>
      <c r="M8903" s="73"/>
      <c r="N8903" s="73"/>
      <c r="O8903" s="69"/>
      <c r="P8903" s="69"/>
      <c r="Q8903" s="69"/>
      <c r="R8903" s="69"/>
      <c r="S8903" s="69"/>
      <c r="T8903" s="69"/>
      <c r="U8903" s="69"/>
      <c r="V8903" s="72"/>
      <c r="W8903" s="71"/>
      <c r="X8903" s="71"/>
    </row>
    <row r="8904" spans="1:24" ht="15.75" thickBot="1">
      <c r="A8904" s="3">
        <v>0.88959999999999995</v>
      </c>
      <c r="B8904" s="17">
        <v>0.47534346700000002</v>
      </c>
      <c r="C8904" s="17">
        <v>0.40552208839999998</v>
      </c>
      <c r="D8904" s="17">
        <v>0.39043978559999998</v>
      </c>
      <c r="E8904" s="74">
        <v>0.35804757770000001</v>
      </c>
      <c r="F8904" s="74">
        <v>0.3661229191</v>
      </c>
      <c r="G8904" s="17">
        <v>0.38206521900000001</v>
      </c>
      <c r="J8904" s="74"/>
      <c r="K8904" s="73"/>
      <c r="L8904" s="73"/>
      <c r="M8904" s="73"/>
      <c r="N8904" s="73"/>
      <c r="O8904" s="69"/>
      <c r="P8904" s="69"/>
      <c r="Q8904" s="69"/>
      <c r="R8904" s="69"/>
      <c r="S8904" s="69"/>
      <c r="T8904" s="69"/>
      <c r="U8904" s="69"/>
      <c r="V8904" s="72"/>
      <c r="W8904" s="71"/>
      <c r="X8904" s="71"/>
    </row>
    <row r="8905" spans="1:24" ht="15.75" thickBot="1">
      <c r="A8905" s="3">
        <v>0.88970000000000005</v>
      </c>
      <c r="B8905" s="17">
        <v>0.47554946050000002</v>
      </c>
      <c r="C8905" s="17">
        <v>0.4057285598</v>
      </c>
      <c r="D8905" s="17">
        <v>0.39064635930000002</v>
      </c>
      <c r="E8905" s="74">
        <v>0.35822670410000002</v>
      </c>
      <c r="F8905" s="74">
        <v>0.36632957310000003</v>
      </c>
      <c r="G8905" s="17">
        <v>0.3822507436</v>
      </c>
      <c r="J8905" s="74"/>
      <c r="K8905" s="73"/>
      <c r="L8905" s="73"/>
      <c r="M8905" s="73"/>
      <c r="N8905" s="73"/>
      <c r="O8905" s="69"/>
      <c r="P8905" s="69"/>
      <c r="Q8905" s="69"/>
      <c r="R8905" s="69"/>
      <c r="S8905" s="69"/>
      <c r="T8905" s="69"/>
      <c r="U8905" s="69"/>
      <c r="V8905" s="72"/>
      <c r="W8905" s="71"/>
      <c r="X8905" s="71"/>
    </row>
    <row r="8906" spans="1:24" ht="15.75" thickBot="1">
      <c r="A8906" s="3">
        <v>0.88980000000000004</v>
      </c>
      <c r="B8906" s="17">
        <v>0.47575558779999999</v>
      </c>
      <c r="C8906" s="17">
        <v>0.40593518490000002</v>
      </c>
      <c r="D8906" s="17">
        <v>0.39085309080000002</v>
      </c>
      <c r="E8906" s="74">
        <v>0.35840598080000002</v>
      </c>
      <c r="F8906" s="74">
        <v>0.36653639199999999</v>
      </c>
      <c r="G8906" s="17">
        <v>0.38243641649999999</v>
      </c>
      <c r="J8906" s="74"/>
      <c r="K8906" s="73"/>
      <c r="L8906" s="73"/>
      <c r="M8906" s="73"/>
      <c r="N8906" s="73"/>
      <c r="O8906" s="69"/>
      <c r="P8906" s="69"/>
      <c r="Q8906" s="69"/>
      <c r="R8906" s="69"/>
      <c r="S8906" s="69"/>
      <c r="T8906" s="69"/>
      <c r="U8906" s="69"/>
      <c r="V8906" s="72"/>
      <c r="W8906" s="71"/>
      <c r="X8906" s="71"/>
    </row>
    <row r="8907" spans="1:24" ht="15.75" thickBot="1">
      <c r="A8907" s="3">
        <v>0.88990000000000002</v>
      </c>
      <c r="B8907" s="17">
        <v>0.47596184940000003</v>
      </c>
      <c r="C8907" s="17">
        <v>0.40614196380000001</v>
      </c>
      <c r="D8907" s="17">
        <v>0.39105998060000002</v>
      </c>
      <c r="E8907" s="74">
        <v>0.35858540789999999</v>
      </c>
      <c r="F8907" s="74">
        <v>0.36674337610000002</v>
      </c>
      <c r="G8907" s="17">
        <v>0.3826222379</v>
      </c>
      <c r="J8907" s="74"/>
      <c r="K8907" s="73"/>
      <c r="L8907" s="73"/>
      <c r="M8907" s="73"/>
      <c r="N8907" s="73"/>
      <c r="O8907" s="69"/>
      <c r="P8907" s="69"/>
      <c r="Q8907" s="69"/>
      <c r="R8907" s="69"/>
      <c r="S8907" s="69"/>
      <c r="T8907" s="69"/>
      <c r="U8907" s="69"/>
      <c r="V8907" s="72"/>
      <c r="W8907" s="71"/>
      <c r="X8907" s="71"/>
    </row>
    <row r="8908" spans="1:24" ht="15.75" thickBot="1">
      <c r="A8908" s="3">
        <v>0.89</v>
      </c>
      <c r="B8908" s="17">
        <v>0.47616824540000002</v>
      </c>
      <c r="C8908" s="17">
        <v>0.40634889689999998</v>
      </c>
      <c r="D8908" s="17">
        <v>0.39126702880000003</v>
      </c>
      <c r="E8908" s="74">
        <v>0.35876498569999998</v>
      </c>
      <c r="F8908" s="74">
        <v>0.36695052569999997</v>
      </c>
      <c r="G8908" s="17">
        <v>0.38280820809999999</v>
      </c>
      <c r="J8908" s="74"/>
      <c r="K8908" s="73"/>
      <c r="L8908" s="73"/>
      <c r="M8908" s="73"/>
      <c r="N8908" s="73"/>
      <c r="O8908" s="69"/>
      <c r="P8908" s="69"/>
      <c r="Q8908" s="69"/>
      <c r="R8908" s="69"/>
      <c r="S8908" s="69"/>
      <c r="T8908" s="69"/>
      <c r="U8908" s="69"/>
      <c r="V8908" s="72"/>
      <c r="W8908" s="71"/>
      <c r="X8908" s="71"/>
    </row>
    <row r="8909" spans="1:24" ht="15.75" thickBot="1">
      <c r="A8909" s="3">
        <v>0.8901</v>
      </c>
      <c r="B8909" s="17">
        <v>0.47637477610000001</v>
      </c>
      <c r="C8909" s="17">
        <v>0.40655598440000001</v>
      </c>
      <c r="D8909" s="17">
        <v>0.39147423580000001</v>
      </c>
      <c r="E8909" s="74">
        <v>0.35894471459999999</v>
      </c>
      <c r="F8909" s="74">
        <v>0.36715784099999998</v>
      </c>
      <c r="G8909" s="17">
        <v>0.38299432750000001</v>
      </c>
      <c r="J8909" s="74"/>
      <c r="K8909" s="73"/>
      <c r="L8909" s="73"/>
      <c r="M8909" s="73"/>
      <c r="N8909" s="73"/>
      <c r="O8909" s="69"/>
      <c r="P8909" s="69"/>
      <c r="Q8909" s="69"/>
      <c r="R8909" s="69"/>
      <c r="S8909" s="69"/>
      <c r="T8909" s="69"/>
      <c r="U8909" s="69"/>
      <c r="V8909" s="72"/>
      <c r="W8909" s="71"/>
      <c r="X8909" s="71"/>
    </row>
    <row r="8910" spans="1:24" ht="15.75" thickBot="1">
      <c r="A8910" s="3">
        <v>0.89019999999999999</v>
      </c>
      <c r="B8910" s="17">
        <v>0.47658144180000001</v>
      </c>
      <c r="C8910" s="17">
        <v>0.40676322660000003</v>
      </c>
      <c r="D8910" s="17">
        <v>0.3916816018</v>
      </c>
      <c r="E8910" s="74">
        <v>0.35912459489999998</v>
      </c>
      <c r="F8910" s="74">
        <v>0.36736532240000003</v>
      </c>
      <c r="G8910" s="17">
        <v>0.3831805962</v>
      </c>
      <c r="J8910" s="74"/>
      <c r="K8910" s="73"/>
      <c r="L8910" s="73"/>
      <c r="M8910" s="73"/>
      <c r="N8910" s="73"/>
      <c r="O8910" s="69"/>
      <c r="P8910" s="69"/>
      <c r="Q8910" s="69"/>
      <c r="R8910" s="69"/>
      <c r="S8910" s="69"/>
      <c r="T8910" s="69"/>
      <c r="U8910" s="69"/>
      <c r="V8910" s="72"/>
      <c r="W8910" s="71"/>
      <c r="X8910" s="71"/>
    </row>
    <row r="8911" spans="1:24" ht="15.75" thickBot="1">
      <c r="A8911" s="3">
        <v>0.89029999999999998</v>
      </c>
      <c r="B8911" s="17">
        <v>0.47678824250000001</v>
      </c>
      <c r="C8911" s="17">
        <v>0.40697062389999999</v>
      </c>
      <c r="D8911" s="17">
        <v>0.39188912720000002</v>
      </c>
      <c r="E8911" s="74">
        <v>0.35930462680000003</v>
      </c>
      <c r="F8911" s="74">
        <v>0.36757297030000002</v>
      </c>
      <c r="G8911" s="17">
        <v>0.38336701470000001</v>
      </c>
      <c r="J8911" s="74"/>
      <c r="K8911" s="73"/>
      <c r="L8911" s="73"/>
      <c r="M8911" s="73"/>
      <c r="N8911" s="73"/>
      <c r="O8911" s="69"/>
      <c r="P8911" s="69"/>
      <c r="Q8911" s="69"/>
      <c r="R8911" s="69"/>
      <c r="S8911" s="69"/>
      <c r="T8911" s="69"/>
      <c r="U8911" s="69"/>
      <c r="V8911" s="72"/>
      <c r="W8911" s="71"/>
      <c r="X8911" s="71"/>
    </row>
    <row r="8912" spans="1:24" ht="15.75" thickBot="1">
      <c r="A8912" s="3">
        <v>0.89039999999999997</v>
      </c>
      <c r="B8912" s="17">
        <v>0.47699517860000001</v>
      </c>
      <c r="C8912" s="17">
        <v>0.40717817639999998</v>
      </c>
      <c r="D8912" s="17">
        <v>0.39209681219999998</v>
      </c>
      <c r="E8912" s="74">
        <v>0.35948481059999998</v>
      </c>
      <c r="F8912" s="74">
        <v>0.36778078469999997</v>
      </c>
      <c r="G8912" s="17">
        <v>0.38355358309999998</v>
      </c>
      <c r="J8912" s="74"/>
      <c r="K8912" s="73"/>
      <c r="L8912" s="73"/>
      <c r="M8912" s="73"/>
      <c r="N8912" s="73"/>
      <c r="O8912" s="69"/>
      <c r="P8912" s="69"/>
      <c r="Q8912" s="69"/>
      <c r="R8912" s="69"/>
      <c r="S8912" s="69"/>
      <c r="T8912" s="69"/>
      <c r="U8912" s="69"/>
      <c r="V8912" s="72"/>
      <c r="W8912" s="71"/>
      <c r="X8912" s="71"/>
    </row>
    <row r="8913" spans="1:24" ht="15.75" thickBot="1">
      <c r="A8913" s="3">
        <v>0.89049999999999996</v>
      </c>
      <c r="B8913" s="17">
        <v>0.47720225040000003</v>
      </c>
      <c r="C8913" s="17">
        <v>0.40738588440000001</v>
      </c>
      <c r="D8913" s="17">
        <v>0.39230465710000001</v>
      </c>
      <c r="E8913" s="74">
        <v>0.35966514669999999</v>
      </c>
      <c r="F8913" s="74">
        <v>0.36798876619999998</v>
      </c>
      <c r="G8913" s="17">
        <v>0.38374030170000001</v>
      </c>
      <c r="J8913" s="74"/>
      <c r="K8913" s="73"/>
      <c r="L8913" s="73"/>
      <c r="M8913" s="73"/>
      <c r="N8913" s="73"/>
      <c r="O8913" s="69"/>
      <c r="P8913" s="69"/>
      <c r="Q8913" s="69"/>
      <c r="R8913" s="69"/>
      <c r="S8913" s="69"/>
      <c r="T8913" s="69"/>
      <c r="U8913" s="69"/>
      <c r="V8913" s="72"/>
      <c r="W8913" s="71"/>
      <c r="X8913" s="71"/>
    </row>
    <row r="8914" spans="1:24" ht="15.75" thickBot="1">
      <c r="A8914" s="3">
        <v>0.89059999999999995</v>
      </c>
      <c r="B8914" s="17">
        <v>0.47740945800000001</v>
      </c>
      <c r="C8914" s="17">
        <v>0.4075937483</v>
      </c>
      <c r="D8914" s="17">
        <v>0.39251266219999997</v>
      </c>
      <c r="E8914" s="74">
        <v>0.35984563530000002</v>
      </c>
      <c r="F8914" s="74">
        <v>0.36819691490000001</v>
      </c>
      <c r="G8914" s="17">
        <v>0.3839271709</v>
      </c>
      <c r="J8914" s="74"/>
      <c r="K8914" s="73"/>
      <c r="L8914" s="73"/>
      <c r="M8914" s="73"/>
      <c r="N8914" s="73"/>
      <c r="O8914" s="69"/>
      <c r="P8914" s="69"/>
      <c r="Q8914" s="69"/>
      <c r="R8914" s="69"/>
      <c r="S8914" s="69"/>
      <c r="T8914" s="69"/>
      <c r="U8914" s="69"/>
      <c r="V8914" s="72"/>
      <c r="W8914" s="71"/>
      <c r="X8914" s="71"/>
    </row>
    <row r="8915" spans="1:24" ht="15.75" thickBot="1">
      <c r="A8915" s="3">
        <v>0.89070000000000005</v>
      </c>
      <c r="B8915" s="17">
        <v>0.47761680169999998</v>
      </c>
      <c r="C8915" s="17">
        <v>0.40780176829999998</v>
      </c>
      <c r="D8915" s="17">
        <v>0.3927208277</v>
      </c>
      <c r="E8915" s="74">
        <v>0.36002627669999998</v>
      </c>
      <c r="F8915" s="74">
        <v>0.36840523120000002</v>
      </c>
      <c r="G8915" s="17">
        <v>0.38411419089999999</v>
      </c>
      <c r="J8915" s="74"/>
      <c r="K8915" s="73"/>
      <c r="L8915" s="73"/>
      <c r="M8915" s="73"/>
      <c r="N8915" s="73"/>
      <c r="O8915" s="69"/>
      <c r="P8915" s="69"/>
      <c r="Q8915" s="69"/>
      <c r="R8915" s="69"/>
      <c r="S8915" s="69"/>
      <c r="T8915" s="69"/>
      <c r="U8915" s="69"/>
      <c r="V8915" s="72"/>
      <c r="W8915" s="71"/>
      <c r="X8915" s="71"/>
    </row>
    <row r="8916" spans="1:24" ht="15.75" thickBot="1">
      <c r="A8916" s="3">
        <v>0.89080000000000004</v>
      </c>
      <c r="B8916" s="17">
        <v>0.47782428170000002</v>
      </c>
      <c r="C8916" s="17">
        <v>0.40800994460000001</v>
      </c>
      <c r="D8916" s="17">
        <v>0.39292915410000001</v>
      </c>
      <c r="E8916" s="74">
        <v>0.3602070711</v>
      </c>
      <c r="F8916" s="74">
        <v>0.36861371539999999</v>
      </c>
      <c r="G8916" s="17">
        <v>0.38430136199999998</v>
      </c>
      <c r="J8916" s="74"/>
      <c r="K8916" s="73"/>
      <c r="L8916" s="73"/>
      <c r="M8916" s="73"/>
      <c r="N8916" s="73"/>
      <c r="O8916" s="69"/>
      <c r="P8916" s="69"/>
      <c r="Q8916" s="69"/>
      <c r="R8916" s="69"/>
      <c r="S8916" s="69"/>
      <c r="T8916" s="69"/>
      <c r="U8916" s="69"/>
      <c r="V8916" s="72"/>
      <c r="W8916" s="71"/>
      <c r="X8916" s="71"/>
    </row>
    <row r="8917" spans="1:24" ht="15.75" thickBot="1">
      <c r="A8917" s="3">
        <v>0.89090000000000003</v>
      </c>
      <c r="B8917" s="17">
        <v>0.47803189820000003</v>
      </c>
      <c r="C8917" s="17">
        <v>0.40821827770000002</v>
      </c>
      <c r="D8917" s="17">
        <v>0.39313764150000002</v>
      </c>
      <c r="E8917" s="74">
        <v>0.360388019</v>
      </c>
      <c r="F8917" s="74">
        <v>0.36882236779999999</v>
      </c>
      <c r="G8917" s="17">
        <v>0.38448868450000001</v>
      </c>
      <c r="J8917" s="74"/>
      <c r="K8917" s="73"/>
      <c r="L8917" s="73"/>
      <c r="M8917" s="73"/>
      <c r="N8917" s="73"/>
      <c r="O8917" s="69"/>
      <c r="P8917" s="69"/>
      <c r="Q8917" s="69"/>
      <c r="R8917" s="69"/>
      <c r="S8917" s="69"/>
      <c r="T8917" s="69"/>
      <c r="U8917" s="69"/>
      <c r="V8917" s="72"/>
      <c r="W8917" s="71"/>
      <c r="X8917" s="71"/>
    </row>
    <row r="8918" spans="1:24" ht="15.75" thickBot="1">
      <c r="A8918" s="3">
        <v>0.89100000000000001</v>
      </c>
      <c r="B8918" s="17">
        <v>0.47823965159999998</v>
      </c>
      <c r="C8918" s="17">
        <v>0.40842676770000003</v>
      </c>
      <c r="D8918" s="17">
        <v>0.3933462902</v>
      </c>
      <c r="E8918" s="74">
        <v>0.36056912060000001</v>
      </c>
      <c r="F8918" s="74">
        <v>0.36903118870000001</v>
      </c>
      <c r="G8918" s="17">
        <v>0.38467615859999998</v>
      </c>
      <c r="J8918" s="74"/>
      <c r="K8918" s="73"/>
      <c r="L8918" s="73"/>
      <c r="M8918" s="73"/>
      <c r="N8918" s="73"/>
      <c r="O8918" s="69"/>
      <c r="P8918" s="69"/>
      <c r="Q8918" s="69"/>
      <c r="R8918" s="69"/>
      <c r="S8918" s="69"/>
      <c r="T8918" s="69"/>
      <c r="U8918" s="69"/>
      <c r="V8918" s="72"/>
      <c r="W8918" s="71"/>
      <c r="X8918" s="71"/>
    </row>
    <row r="8919" spans="1:24" ht="15.75" thickBot="1">
      <c r="A8919" s="3">
        <v>0.8911</v>
      </c>
      <c r="B8919" s="17">
        <v>0.478447542</v>
      </c>
      <c r="C8919" s="17">
        <v>0.40863541489999999</v>
      </c>
      <c r="D8919" s="17">
        <v>0.39355510059999999</v>
      </c>
      <c r="E8919" s="74">
        <v>0.3607503762</v>
      </c>
      <c r="F8919" s="74">
        <v>0.36924017840000001</v>
      </c>
      <c r="G8919" s="17">
        <v>0.38486378469999999</v>
      </c>
      <c r="J8919" s="74"/>
      <c r="K8919" s="73"/>
      <c r="L8919" s="73"/>
      <c r="M8919" s="73"/>
      <c r="N8919" s="73"/>
      <c r="O8919" s="69"/>
      <c r="P8919" s="69"/>
      <c r="Q8919" s="69"/>
      <c r="R8919" s="69"/>
      <c r="S8919" s="69"/>
      <c r="T8919" s="69"/>
      <c r="U8919" s="69"/>
      <c r="V8919" s="72"/>
      <c r="W8919" s="71"/>
      <c r="X8919" s="71"/>
    </row>
    <row r="8920" spans="1:24" ht="15.75" thickBot="1">
      <c r="A8920" s="3">
        <v>0.89119999999999999</v>
      </c>
      <c r="B8920" s="17">
        <v>0.47865556970000001</v>
      </c>
      <c r="C8920" s="17">
        <v>0.4088442196</v>
      </c>
      <c r="D8920" s="17">
        <v>0.39376407289999998</v>
      </c>
      <c r="E8920" s="74">
        <v>0.36093178609999998</v>
      </c>
      <c r="F8920" s="74">
        <v>0.36944933720000001</v>
      </c>
      <c r="G8920" s="17">
        <v>0.38505156309999999</v>
      </c>
      <c r="J8920" s="74"/>
      <c r="K8920" s="73"/>
      <c r="L8920" s="73"/>
      <c r="M8920" s="73"/>
      <c r="N8920" s="73"/>
      <c r="O8920" s="69"/>
      <c r="P8920" s="69"/>
      <c r="Q8920" s="69"/>
      <c r="R8920" s="69"/>
      <c r="S8920" s="69"/>
      <c r="T8920" s="69"/>
      <c r="U8920" s="69"/>
      <c r="V8920" s="72"/>
      <c r="W8920" s="71"/>
      <c r="X8920" s="71"/>
    </row>
    <row r="8921" spans="1:24" ht="15.75" thickBot="1">
      <c r="A8921" s="3">
        <v>0.89129999999999998</v>
      </c>
      <c r="B8921" s="17">
        <v>0.47886373500000001</v>
      </c>
      <c r="C8921" s="17">
        <v>0.40905318210000002</v>
      </c>
      <c r="D8921" s="17">
        <v>0.39397320740000003</v>
      </c>
      <c r="E8921" s="74">
        <v>0.36111335059999999</v>
      </c>
      <c r="F8921" s="74">
        <v>0.36965866539999997</v>
      </c>
      <c r="G8921" s="17">
        <v>0.38523949400000002</v>
      </c>
      <c r="J8921" s="74"/>
      <c r="K8921" s="73"/>
      <c r="L8921" s="73"/>
      <c r="M8921" s="73"/>
      <c r="N8921" s="73"/>
      <c r="O8921" s="69"/>
      <c r="P8921" s="69"/>
      <c r="Q8921" s="69"/>
      <c r="R8921" s="69"/>
      <c r="S8921" s="69"/>
      <c r="T8921" s="69"/>
      <c r="U8921" s="69"/>
      <c r="V8921" s="72"/>
      <c r="W8921" s="71"/>
      <c r="X8921" s="71"/>
    </row>
    <row r="8922" spans="1:24" ht="15.75" thickBot="1">
      <c r="A8922" s="3">
        <v>0.89139999999999997</v>
      </c>
      <c r="B8922" s="17">
        <v>0.47907203799999998</v>
      </c>
      <c r="C8922" s="17">
        <v>0.40926230270000002</v>
      </c>
      <c r="D8922" s="17">
        <v>0.39418250449999997</v>
      </c>
      <c r="E8922" s="74">
        <v>0.36129507</v>
      </c>
      <c r="F8922" s="74">
        <v>0.36986816340000001</v>
      </c>
      <c r="G8922" s="17">
        <v>0.38542757779999998</v>
      </c>
      <c r="J8922" s="74"/>
      <c r="K8922" s="73"/>
      <c r="L8922" s="73"/>
      <c r="M8922" s="73"/>
      <c r="N8922" s="73"/>
      <c r="O8922" s="69"/>
      <c r="P8922" s="69"/>
      <c r="Q8922" s="69"/>
      <c r="R8922" s="69"/>
      <c r="S8922" s="69"/>
      <c r="T8922" s="69"/>
      <c r="U8922" s="69"/>
      <c r="V8922" s="72"/>
      <c r="W8922" s="71"/>
      <c r="X8922" s="71"/>
    </row>
    <row r="8923" spans="1:24" ht="15.75" thickBot="1">
      <c r="A8923" s="3">
        <v>0.89149999999999996</v>
      </c>
      <c r="B8923" s="17">
        <v>0.47928047899999998</v>
      </c>
      <c r="C8923" s="17">
        <v>0.40947158160000002</v>
      </c>
      <c r="D8923" s="17">
        <v>0.39439196430000001</v>
      </c>
      <c r="E8923" s="74">
        <v>0.36147694460000002</v>
      </c>
      <c r="F8923" s="74">
        <v>0.3700778314</v>
      </c>
      <c r="G8923" s="17">
        <v>0.3856158146</v>
      </c>
      <c r="J8923" s="74"/>
      <c r="K8923" s="73"/>
      <c r="L8923" s="73"/>
      <c r="M8923" s="73"/>
      <c r="N8923" s="73"/>
      <c r="O8923" s="69"/>
      <c r="P8923" s="69"/>
      <c r="Q8923" s="69"/>
      <c r="R8923" s="69"/>
      <c r="S8923" s="69"/>
      <c r="T8923" s="69"/>
      <c r="U8923" s="69"/>
      <c r="V8923" s="72"/>
      <c r="W8923" s="71"/>
      <c r="X8923" s="71"/>
    </row>
    <row r="8924" spans="1:24" ht="15.75" thickBot="1">
      <c r="A8924" s="3">
        <v>0.89159999999999995</v>
      </c>
      <c r="B8924" s="17">
        <v>0.47948905829999999</v>
      </c>
      <c r="C8924" s="17">
        <v>0.4096810192</v>
      </c>
      <c r="D8924" s="17">
        <v>0.3946015873</v>
      </c>
      <c r="E8924" s="74">
        <v>0.36165897470000002</v>
      </c>
      <c r="F8924" s="74">
        <v>0.37028766969999999</v>
      </c>
      <c r="G8924" s="17">
        <v>0.3858042049</v>
      </c>
      <c r="J8924" s="74"/>
      <c r="K8924" s="73"/>
      <c r="L8924" s="73"/>
      <c r="M8924" s="73"/>
      <c r="N8924" s="73"/>
      <c r="O8924" s="69"/>
      <c r="P8924" s="69"/>
      <c r="Q8924" s="69"/>
      <c r="R8924" s="69"/>
      <c r="S8924" s="69"/>
      <c r="T8924" s="69"/>
      <c r="U8924" s="69"/>
      <c r="V8924" s="72"/>
      <c r="W8924" s="71"/>
      <c r="X8924" s="71"/>
    </row>
    <row r="8925" spans="1:24" ht="15.75" thickBot="1">
      <c r="A8925" s="3">
        <v>0.89170000000000005</v>
      </c>
      <c r="B8925" s="17">
        <v>0.47969777600000002</v>
      </c>
      <c r="C8925" s="17">
        <v>0.40989061580000002</v>
      </c>
      <c r="D8925" s="17">
        <v>0.39481137370000002</v>
      </c>
      <c r="E8925" s="74">
        <v>0.36184116059999999</v>
      </c>
      <c r="F8925" s="74">
        <v>0.3704976787</v>
      </c>
      <c r="G8925" s="17">
        <v>0.38599274890000002</v>
      </c>
      <c r="J8925" s="74"/>
      <c r="K8925" s="73"/>
      <c r="L8925" s="73"/>
      <c r="M8925" s="73"/>
      <c r="N8925" s="73"/>
      <c r="O8925" s="69"/>
      <c r="P8925" s="69"/>
      <c r="Q8925" s="69"/>
      <c r="R8925" s="69"/>
      <c r="S8925" s="69"/>
      <c r="T8925" s="69"/>
      <c r="U8925" s="69"/>
      <c r="V8925" s="72"/>
      <c r="W8925" s="71"/>
      <c r="X8925" s="71"/>
    </row>
    <row r="8926" spans="1:24" ht="15.75" thickBot="1">
      <c r="A8926" s="3">
        <v>0.89180000000000004</v>
      </c>
      <c r="B8926" s="17">
        <v>0.47990663249999999</v>
      </c>
      <c r="C8926" s="17">
        <v>0.4101003715</v>
      </c>
      <c r="D8926" s="17">
        <v>0.39502132369999998</v>
      </c>
      <c r="E8926" s="74">
        <v>0.3620235027</v>
      </c>
      <c r="F8926" s="74">
        <v>0.3707078586</v>
      </c>
      <c r="G8926" s="17">
        <v>0.3861814469</v>
      </c>
      <c r="J8926" s="74"/>
      <c r="K8926" s="73"/>
      <c r="L8926" s="73"/>
      <c r="M8926" s="73"/>
      <c r="N8926" s="73"/>
      <c r="O8926" s="69"/>
      <c r="P8926" s="69"/>
      <c r="Q8926" s="69"/>
      <c r="R8926" s="69"/>
      <c r="S8926" s="69"/>
      <c r="T8926" s="69"/>
      <c r="U8926" s="69"/>
      <c r="V8926" s="72"/>
      <c r="W8926" s="71"/>
      <c r="X8926" s="71"/>
    </row>
    <row r="8927" spans="1:24" ht="15.75" thickBot="1">
      <c r="A8927" s="3">
        <v>0.89190000000000003</v>
      </c>
      <c r="B8927" s="17">
        <v>0.48011562800000002</v>
      </c>
      <c r="C8927" s="17">
        <v>0.41031028679999998</v>
      </c>
      <c r="D8927" s="17">
        <v>0.39523143779999997</v>
      </c>
      <c r="E8927" s="74">
        <v>0.36220600110000001</v>
      </c>
      <c r="F8927" s="74">
        <v>0.37091820980000001</v>
      </c>
      <c r="G8927" s="17">
        <v>0.3863702993</v>
      </c>
      <c r="J8927" s="74"/>
      <c r="K8927" s="73"/>
      <c r="L8927" s="73"/>
      <c r="M8927" s="73"/>
      <c r="N8927" s="73"/>
      <c r="O8927" s="69"/>
      <c r="P8927" s="69"/>
      <c r="Q8927" s="69"/>
      <c r="R8927" s="69"/>
      <c r="S8927" s="69"/>
      <c r="T8927" s="69"/>
      <c r="U8927" s="69"/>
      <c r="V8927" s="72"/>
      <c r="W8927" s="71"/>
      <c r="X8927" s="71"/>
    </row>
    <row r="8928" spans="1:24" ht="15.75" thickBot="1">
      <c r="A8928" s="3">
        <v>0.89200000000000002</v>
      </c>
      <c r="B8928" s="17">
        <v>0.48032476280000003</v>
      </c>
      <c r="C8928" s="17">
        <v>0.41052036190000002</v>
      </c>
      <c r="D8928" s="17">
        <v>0.39544171620000002</v>
      </c>
      <c r="E8928" s="74">
        <v>0.3623886563</v>
      </c>
      <c r="F8928" s="74">
        <v>0.37112873270000002</v>
      </c>
      <c r="G8928" s="17">
        <v>0.38655930620000001</v>
      </c>
      <c r="J8928" s="74"/>
      <c r="K8928" s="73"/>
      <c r="L8928" s="73"/>
      <c r="M8928" s="73"/>
      <c r="N8928" s="73"/>
      <c r="O8928" s="69"/>
      <c r="P8928" s="69"/>
      <c r="Q8928" s="69"/>
      <c r="R8928" s="69"/>
      <c r="S8928" s="69"/>
      <c r="T8928" s="69"/>
      <c r="U8928" s="69"/>
      <c r="V8928" s="72"/>
      <c r="W8928" s="71"/>
      <c r="X8928" s="71"/>
    </row>
    <row r="8929" spans="1:24" ht="15.75" thickBot="1">
      <c r="A8929" s="3">
        <v>0.8921</v>
      </c>
      <c r="B8929" s="17">
        <v>0.48053403700000002</v>
      </c>
      <c r="C8929" s="17">
        <v>0.41073059709999998</v>
      </c>
      <c r="D8929" s="17">
        <v>0.39565215910000001</v>
      </c>
      <c r="E8929" s="74">
        <v>0.36257146849999999</v>
      </c>
      <c r="F8929" s="74">
        <v>0.37133942739999998</v>
      </c>
      <c r="G8929" s="17">
        <v>0.38674846800000001</v>
      </c>
      <c r="J8929" s="74"/>
      <c r="K8929" s="73"/>
      <c r="L8929" s="73"/>
      <c r="M8929" s="73"/>
      <c r="N8929" s="73"/>
      <c r="O8929" s="69"/>
      <c r="P8929" s="69"/>
      <c r="Q8929" s="69"/>
      <c r="R8929" s="69"/>
      <c r="S8929" s="69"/>
      <c r="T8929" s="69"/>
      <c r="U8929" s="69"/>
      <c r="V8929" s="72"/>
      <c r="W8929" s="71"/>
      <c r="X8929" s="71"/>
    </row>
    <row r="8930" spans="1:24" ht="15.75" thickBot="1">
      <c r="A8930" s="3">
        <v>0.89219999999999999</v>
      </c>
      <c r="B8930" s="17">
        <v>0.48074345089999998</v>
      </c>
      <c r="C8930" s="17">
        <v>0.4109409926</v>
      </c>
      <c r="D8930" s="17">
        <v>0.395862767</v>
      </c>
      <c r="E8930" s="74">
        <v>0.36275443800000001</v>
      </c>
      <c r="F8930" s="74">
        <v>0.37155029439999998</v>
      </c>
      <c r="G8930" s="17">
        <v>0.38693778499999998</v>
      </c>
      <c r="J8930" s="74"/>
      <c r="K8930" s="73"/>
      <c r="L8930" s="73"/>
      <c r="M8930" s="73"/>
      <c r="N8930" s="73"/>
      <c r="O8930" s="69"/>
      <c r="P8930" s="69"/>
      <c r="Q8930" s="69"/>
      <c r="R8930" s="69"/>
      <c r="S8930" s="69"/>
      <c r="T8930" s="69"/>
      <c r="U8930" s="69"/>
      <c r="V8930" s="72"/>
      <c r="W8930" s="71"/>
      <c r="X8930" s="71"/>
    </row>
    <row r="8931" spans="1:24" ht="15.75" thickBot="1">
      <c r="A8931" s="3">
        <v>0.89229999999999998</v>
      </c>
      <c r="B8931" s="17">
        <v>0.48095300479999997</v>
      </c>
      <c r="C8931" s="17">
        <v>0.41115154879999999</v>
      </c>
      <c r="D8931" s="17">
        <v>0.39607354010000001</v>
      </c>
      <c r="E8931" s="74">
        <v>0.36293756519999998</v>
      </c>
      <c r="F8931" s="74">
        <v>0.37176133389999999</v>
      </c>
      <c r="G8931" s="17">
        <v>0.38712725749999999</v>
      </c>
      <c r="J8931" s="74"/>
      <c r="K8931" s="73"/>
      <c r="L8931" s="73"/>
      <c r="M8931" s="73"/>
      <c r="N8931" s="73"/>
      <c r="O8931" s="69"/>
      <c r="P8931" s="69"/>
      <c r="Q8931" s="69"/>
      <c r="R8931" s="69"/>
      <c r="S8931" s="69"/>
      <c r="T8931" s="69"/>
      <c r="U8931" s="69"/>
      <c r="V8931" s="72"/>
      <c r="W8931" s="71"/>
      <c r="X8931" s="71"/>
    </row>
    <row r="8932" spans="1:24" ht="15.75" thickBot="1">
      <c r="A8932" s="3">
        <v>0.89239999999999997</v>
      </c>
      <c r="B8932" s="17">
        <v>0.48116269900000003</v>
      </c>
      <c r="C8932" s="17">
        <v>0.41136226599999998</v>
      </c>
      <c r="D8932" s="17">
        <v>0.39628447859999999</v>
      </c>
      <c r="E8932" s="74">
        <v>0.36312085030000002</v>
      </c>
      <c r="F8932" s="74">
        <v>0.37197254619999998</v>
      </c>
      <c r="G8932" s="17">
        <v>0.38731688580000001</v>
      </c>
      <c r="J8932" s="74"/>
      <c r="K8932" s="73"/>
      <c r="L8932" s="73"/>
      <c r="M8932" s="73"/>
      <c r="N8932" s="73"/>
      <c r="O8932" s="69"/>
      <c r="P8932" s="69"/>
      <c r="Q8932" s="69"/>
      <c r="R8932" s="69"/>
      <c r="S8932" s="69"/>
      <c r="T8932" s="69"/>
      <c r="U8932" s="69"/>
      <c r="V8932" s="72"/>
      <c r="W8932" s="71"/>
      <c r="X8932" s="71"/>
    </row>
    <row r="8933" spans="1:24" ht="15.75" thickBot="1">
      <c r="A8933" s="3">
        <v>0.89249999999999996</v>
      </c>
      <c r="B8933" s="17">
        <v>0.48137253359999999</v>
      </c>
      <c r="C8933" s="17">
        <v>0.41157314449999999</v>
      </c>
      <c r="D8933" s="17">
        <v>0.39649558299999998</v>
      </c>
      <c r="E8933" s="74">
        <v>0.3633042937</v>
      </c>
      <c r="F8933" s="74">
        <v>0.37218393179999998</v>
      </c>
      <c r="G8933" s="17">
        <v>0.38750667010000001</v>
      </c>
      <c r="J8933" s="74"/>
      <c r="K8933" s="73"/>
      <c r="L8933" s="73"/>
      <c r="M8933" s="73"/>
      <c r="N8933" s="73"/>
      <c r="O8933" s="69"/>
      <c r="P8933" s="69"/>
      <c r="Q8933" s="69"/>
      <c r="R8933" s="69"/>
      <c r="S8933" s="69"/>
      <c r="T8933" s="69"/>
      <c r="U8933" s="69"/>
      <c r="V8933" s="72"/>
      <c r="W8933" s="71"/>
      <c r="X8933" s="71"/>
    </row>
    <row r="8934" spans="1:24" ht="15.75" thickBot="1">
      <c r="A8934" s="3">
        <v>0.89259999999999995</v>
      </c>
      <c r="B8934" s="17">
        <v>0.48158250889999998</v>
      </c>
      <c r="C8934" s="17">
        <v>0.41178418449999998</v>
      </c>
      <c r="D8934" s="17">
        <v>0.3967068534</v>
      </c>
      <c r="E8934" s="74">
        <v>0.36348789570000001</v>
      </c>
      <c r="F8934" s="74">
        <v>0.37239549080000001</v>
      </c>
      <c r="G8934" s="17">
        <v>0.38769661090000002</v>
      </c>
      <c r="J8934" s="74"/>
      <c r="K8934" s="73"/>
      <c r="L8934" s="73"/>
      <c r="M8934" s="73"/>
      <c r="N8934" s="73"/>
      <c r="O8934" s="69"/>
      <c r="P8934" s="69"/>
      <c r="Q8934" s="69"/>
      <c r="R8934" s="69"/>
      <c r="S8934" s="69"/>
      <c r="T8934" s="69"/>
      <c r="U8934" s="69"/>
      <c r="V8934" s="72"/>
      <c r="W8934" s="71"/>
      <c r="X8934" s="71"/>
    </row>
    <row r="8935" spans="1:24" ht="15.75" thickBot="1">
      <c r="A8935" s="3">
        <v>0.89270000000000005</v>
      </c>
      <c r="B8935" s="17">
        <v>0.48179262519999999</v>
      </c>
      <c r="C8935" s="17">
        <v>0.41199538629999999</v>
      </c>
      <c r="D8935" s="17">
        <v>0.39691829029999998</v>
      </c>
      <c r="E8935" s="74">
        <v>0.3636716566</v>
      </c>
      <c r="F8935" s="74">
        <v>0.37260722369999999</v>
      </c>
      <c r="G8935" s="17">
        <v>0.3878867084</v>
      </c>
      <c r="J8935" s="74"/>
      <c r="K8935" s="73"/>
      <c r="L8935" s="73"/>
      <c r="M8935" s="73"/>
      <c r="N8935" s="73"/>
      <c r="O8935" s="69"/>
      <c r="P8935" s="69"/>
      <c r="Q8935" s="69"/>
      <c r="R8935" s="69"/>
      <c r="S8935" s="69"/>
      <c r="T8935" s="69"/>
      <c r="U8935" s="69"/>
      <c r="V8935" s="72"/>
      <c r="W8935" s="71"/>
      <c r="X8935" s="71"/>
    </row>
    <row r="8936" spans="1:24" ht="15.75" thickBot="1">
      <c r="A8936" s="3">
        <v>0.89280000000000004</v>
      </c>
      <c r="B8936" s="17">
        <v>0.48200288270000002</v>
      </c>
      <c r="C8936" s="17">
        <v>0.41220675029999998</v>
      </c>
      <c r="D8936" s="17">
        <v>0.39712989389999998</v>
      </c>
      <c r="E8936" s="74">
        <v>0.36385557660000001</v>
      </c>
      <c r="F8936" s="74">
        <v>0.37281913059999999</v>
      </c>
      <c r="G8936" s="17">
        <v>0.38807696279999998</v>
      </c>
      <c r="J8936" s="74"/>
      <c r="K8936" s="73"/>
      <c r="L8936" s="73"/>
      <c r="M8936" s="73"/>
      <c r="N8936" s="73"/>
      <c r="O8936" s="69"/>
      <c r="P8936" s="69"/>
      <c r="Q8936" s="69"/>
      <c r="R8936" s="69"/>
      <c r="S8936" s="69"/>
      <c r="T8936" s="69"/>
      <c r="U8936" s="69"/>
      <c r="V8936" s="72"/>
      <c r="W8936" s="71"/>
      <c r="X8936" s="71"/>
    </row>
    <row r="8937" spans="1:24" ht="15.75" thickBot="1">
      <c r="A8937" s="3">
        <v>0.89290000000000003</v>
      </c>
      <c r="B8937" s="17">
        <v>0.4822132817</v>
      </c>
      <c r="C8937" s="17">
        <v>0.41241827669999997</v>
      </c>
      <c r="D8937" s="17">
        <v>0.39734166450000002</v>
      </c>
      <c r="E8937" s="74">
        <v>0.36403965620000001</v>
      </c>
      <c r="F8937" s="74">
        <v>0.37303121210000001</v>
      </c>
      <c r="G8937" s="17">
        <v>0.38826737459999999</v>
      </c>
      <c r="J8937" s="74"/>
      <c r="K8937" s="73"/>
      <c r="L8937" s="73"/>
      <c r="M8937" s="73"/>
      <c r="N8937" s="73"/>
      <c r="O8937" s="69"/>
      <c r="P8937" s="69"/>
      <c r="Q8937" s="69"/>
      <c r="R8937" s="69"/>
      <c r="S8937" s="69"/>
      <c r="T8937" s="69"/>
      <c r="U8937" s="69"/>
      <c r="V8937" s="72"/>
      <c r="W8937" s="71"/>
      <c r="X8937" s="71"/>
    </row>
    <row r="8938" spans="1:24" ht="15.75" thickBot="1">
      <c r="A8938" s="3">
        <v>0.89300000000000002</v>
      </c>
      <c r="B8938" s="17">
        <v>0.48242382239999998</v>
      </c>
      <c r="C8938" s="17">
        <v>0.41262996590000001</v>
      </c>
      <c r="D8938" s="17">
        <v>0.39755360239999998</v>
      </c>
      <c r="E8938" s="74">
        <v>0.36422389560000001</v>
      </c>
      <c r="F8938" s="74">
        <v>0.37324346829999999</v>
      </c>
      <c r="G8938" s="17">
        <v>0.38845794389999999</v>
      </c>
      <c r="J8938" s="74"/>
      <c r="K8938" s="73"/>
      <c r="L8938" s="73"/>
      <c r="M8938" s="73"/>
      <c r="N8938" s="73"/>
      <c r="O8938" s="69"/>
      <c r="P8938" s="69"/>
      <c r="Q8938" s="69"/>
      <c r="R8938" s="69"/>
      <c r="S8938" s="69"/>
      <c r="T8938" s="69"/>
      <c r="U8938" s="69"/>
      <c r="V8938" s="72"/>
      <c r="W8938" s="71"/>
      <c r="X8938" s="71"/>
    </row>
    <row r="8939" spans="1:24" ht="15.75" thickBot="1">
      <c r="A8939" s="3">
        <v>0.8931</v>
      </c>
      <c r="B8939" s="17">
        <v>0.48263450520000001</v>
      </c>
      <c r="C8939" s="17">
        <v>0.41284181809999998</v>
      </c>
      <c r="D8939" s="17">
        <v>0.397765708</v>
      </c>
      <c r="E8939" s="74">
        <v>0.36440829520000001</v>
      </c>
      <c r="F8939" s="74">
        <v>0.37345589959999997</v>
      </c>
      <c r="G8939" s="17">
        <v>0.38864867120000002</v>
      </c>
      <c r="J8939" s="74"/>
      <c r="K8939" s="73"/>
      <c r="L8939" s="73"/>
      <c r="M8939" s="73"/>
      <c r="N8939" s="73"/>
      <c r="O8939" s="69"/>
      <c r="P8939" s="69"/>
      <c r="Q8939" s="69"/>
      <c r="R8939" s="69"/>
      <c r="S8939" s="69"/>
      <c r="T8939" s="69"/>
      <c r="U8939" s="69"/>
      <c r="V8939" s="72"/>
      <c r="W8939" s="71"/>
      <c r="X8939" s="71"/>
    </row>
    <row r="8940" spans="1:24" ht="15.75" thickBot="1">
      <c r="A8940" s="3">
        <v>0.89319999999999999</v>
      </c>
      <c r="B8940" s="17">
        <v>0.48284533010000003</v>
      </c>
      <c r="C8940" s="17">
        <v>0.41305383359999998</v>
      </c>
      <c r="D8940" s="17">
        <v>0.39797798150000002</v>
      </c>
      <c r="E8940" s="74">
        <v>0.36459285520000001</v>
      </c>
      <c r="F8940" s="74">
        <v>0.37366850639999999</v>
      </c>
      <c r="G8940" s="17">
        <v>0.38883955669999998</v>
      </c>
      <c r="J8940" s="74"/>
      <c r="K8940" s="73"/>
      <c r="L8940" s="73"/>
      <c r="M8940" s="73"/>
      <c r="N8940" s="73"/>
      <c r="O8940" s="69"/>
      <c r="P8940" s="69"/>
      <c r="Q8940" s="69"/>
      <c r="R8940" s="69"/>
      <c r="S8940" s="69"/>
      <c r="T8940" s="69"/>
      <c r="U8940" s="69"/>
      <c r="V8940" s="72"/>
      <c r="W8940" s="71"/>
      <c r="X8940" s="71"/>
    </row>
    <row r="8941" spans="1:24" ht="15.75" thickBot="1">
      <c r="A8941" s="3">
        <v>0.89329999999999998</v>
      </c>
      <c r="B8941" s="17">
        <v>0.48305629750000001</v>
      </c>
      <c r="C8941" s="17">
        <v>0.41326601280000003</v>
      </c>
      <c r="D8941" s="17">
        <v>0.39819042329999998</v>
      </c>
      <c r="E8941" s="74">
        <v>0.3647775761</v>
      </c>
      <c r="F8941" s="74">
        <v>0.3738812889</v>
      </c>
      <c r="G8941" s="17">
        <v>0.38903060070000001</v>
      </c>
      <c r="J8941" s="74"/>
      <c r="K8941" s="73"/>
      <c r="L8941" s="73"/>
      <c r="M8941" s="73"/>
      <c r="N8941" s="73"/>
      <c r="O8941" s="69"/>
      <c r="P8941" s="69"/>
      <c r="Q8941" s="69"/>
      <c r="R8941" s="69"/>
      <c r="S8941" s="69"/>
      <c r="T8941" s="69"/>
      <c r="U8941" s="69"/>
      <c r="V8941" s="72"/>
      <c r="W8941" s="71"/>
      <c r="X8941" s="71"/>
    </row>
    <row r="8942" spans="1:24" ht="15.75" thickBot="1">
      <c r="A8942" s="3">
        <v>0.89339999999999997</v>
      </c>
      <c r="B8942" s="17">
        <v>0.48326740769999998</v>
      </c>
      <c r="C8942" s="17">
        <v>0.41347835589999998</v>
      </c>
      <c r="D8942" s="17">
        <v>0.39840303360000001</v>
      </c>
      <c r="E8942" s="74">
        <v>0.36496245799999999</v>
      </c>
      <c r="F8942" s="74">
        <v>0.37409424749999998</v>
      </c>
      <c r="G8942" s="17">
        <v>0.38922180350000002</v>
      </c>
      <c r="J8942" s="74"/>
      <c r="K8942" s="73"/>
      <c r="L8942" s="73"/>
      <c r="M8942" s="73"/>
      <c r="N8942" s="73"/>
      <c r="O8942" s="69"/>
      <c r="P8942" s="69"/>
      <c r="Q8942" s="69"/>
      <c r="R8942" s="69"/>
      <c r="S8942" s="69"/>
      <c r="T8942" s="69"/>
      <c r="U8942" s="69"/>
      <c r="V8942" s="72"/>
      <c r="W8942" s="71"/>
      <c r="X8942" s="71"/>
    </row>
    <row r="8943" spans="1:24" ht="15.75" thickBot="1">
      <c r="A8943" s="3">
        <v>0.89349999999999996</v>
      </c>
      <c r="B8943" s="17">
        <v>0.48347866090000002</v>
      </c>
      <c r="C8943" s="17">
        <v>0.41369086319999998</v>
      </c>
      <c r="D8943" s="17">
        <v>0.39861581280000002</v>
      </c>
      <c r="E8943" s="74">
        <v>0.36514750130000001</v>
      </c>
      <c r="F8943" s="74">
        <v>0.37430738250000001</v>
      </c>
      <c r="G8943" s="17">
        <v>0.38941316549999999</v>
      </c>
      <c r="J8943" s="74"/>
      <c r="K8943" s="73"/>
      <c r="L8943" s="73"/>
      <c r="M8943" s="73"/>
      <c r="N8943" s="73"/>
      <c r="O8943" s="69"/>
      <c r="P8943" s="69"/>
      <c r="Q8943" s="69"/>
      <c r="R8943" s="69"/>
      <c r="S8943" s="69"/>
      <c r="T8943" s="69"/>
      <c r="U8943" s="69"/>
      <c r="V8943" s="72"/>
      <c r="W8943" s="71"/>
      <c r="X8943" s="71"/>
    </row>
    <row r="8944" spans="1:24" ht="15.75" thickBot="1">
      <c r="A8944" s="3">
        <v>0.89359999999999995</v>
      </c>
      <c r="B8944" s="17">
        <v>0.48369005729999998</v>
      </c>
      <c r="C8944" s="17">
        <v>0.4139035351</v>
      </c>
      <c r="D8944" s="17">
        <v>0.39882876119999999</v>
      </c>
      <c r="E8944" s="74">
        <v>0.36533270639999998</v>
      </c>
      <c r="F8944" s="74">
        <v>0.37452069430000001</v>
      </c>
      <c r="G8944" s="17">
        <v>0.3896046869</v>
      </c>
      <c r="J8944" s="74"/>
      <c r="K8944" s="73"/>
      <c r="L8944" s="73"/>
      <c r="M8944" s="73"/>
      <c r="N8944" s="73"/>
      <c r="O8944" s="69"/>
      <c r="P8944" s="69"/>
      <c r="Q8944" s="69"/>
      <c r="R8944" s="69"/>
      <c r="S8944" s="69"/>
      <c r="T8944" s="69"/>
      <c r="U8944" s="69"/>
      <c r="V8944" s="72"/>
      <c r="W8944" s="71"/>
      <c r="X8944" s="71"/>
    </row>
    <row r="8945" spans="1:24" ht="15.75" thickBot="1">
      <c r="A8945" s="3">
        <v>0.89370000000000005</v>
      </c>
      <c r="B8945" s="17">
        <v>0.48390159719999998</v>
      </c>
      <c r="C8945" s="17">
        <v>0.41411637169999999</v>
      </c>
      <c r="D8945" s="17">
        <v>0.39904187899999999</v>
      </c>
      <c r="E8945" s="74">
        <v>0.36551807359999999</v>
      </c>
      <c r="F8945" s="74">
        <v>0.37473418310000001</v>
      </c>
      <c r="G8945" s="17">
        <v>0.38979636810000001</v>
      </c>
      <c r="J8945" s="74"/>
      <c r="K8945" s="73"/>
      <c r="L8945" s="73"/>
      <c r="M8945" s="73"/>
      <c r="N8945" s="73"/>
      <c r="O8945" s="69"/>
      <c r="P8945" s="69"/>
      <c r="Q8945" s="69"/>
      <c r="R8945" s="69"/>
      <c r="S8945" s="69"/>
      <c r="T8945" s="69"/>
      <c r="U8945" s="69"/>
      <c r="V8945" s="72"/>
      <c r="W8945" s="71"/>
      <c r="X8945" s="71"/>
    </row>
    <row r="8946" spans="1:24" ht="15.75" thickBot="1">
      <c r="A8946" s="3">
        <v>0.89380000000000004</v>
      </c>
      <c r="B8946" s="17">
        <v>0.4841132809</v>
      </c>
      <c r="C8946" s="17">
        <v>0.41432937359999999</v>
      </c>
      <c r="D8946" s="17">
        <v>0.3992551667</v>
      </c>
      <c r="E8946" s="74">
        <v>0.3657036031</v>
      </c>
      <c r="F8946" s="74">
        <v>0.37494784920000002</v>
      </c>
      <c r="G8946" s="17">
        <v>0.38998820940000001</v>
      </c>
      <c r="J8946" s="74"/>
      <c r="K8946" s="73"/>
      <c r="L8946" s="73"/>
      <c r="M8946" s="73"/>
      <c r="N8946" s="73"/>
      <c r="O8946" s="69"/>
      <c r="P8946" s="69"/>
      <c r="Q8946" s="69"/>
      <c r="R8946" s="69"/>
      <c r="S8946" s="69"/>
      <c r="T8946" s="69"/>
      <c r="U8946" s="69"/>
      <c r="V8946" s="72"/>
      <c r="W8946" s="71"/>
      <c r="X8946" s="71"/>
    </row>
    <row r="8947" spans="1:24" ht="15.75" thickBot="1">
      <c r="A8947" s="3">
        <v>0.89390000000000003</v>
      </c>
      <c r="B8947" s="17">
        <v>0.48432510870000001</v>
      </c>
      <c r="C8947" s="17">
        <v>0.41454254089999998</v>
      </c>
      <c r="D8947" s="17">
        <v>0.39946862449999998</v>
      </c>
      <c r="E8947" s="74">
        <v>0.36588929529999997</v>
      </c>
      <c r="F8947" s="74">
        <v>0.37516169319999998</v>
      </c>
      <c r="G8947" s="17">
        <v>0.390180211</v>
      </c>
      <c r="J8947" s="74"/>
      <c r="K8947" s="73"/>
      <c r="L8947" s="73"/>
      <c r="M8947" s="73"/>
      <c r="N8947" s="73"/>
      <c r="O8947" s="69"/>
      <c r="P8947" s="69"/>
      <c r="Q8947" s="69"/>
      <c r="R8947" s="69"/>
      <c r="S8947" s="69"/>
      <c r="T8947" s="69"/>
      <c r="U8947" s="69"/>
      <c r="V8947" s="72"/>
      <c r="W8947" s="71"/>
      <c r="X8947" s="71"/>
    </row>
    <row r="8948" spans="1:24" ht="15.75" thickBot="1">
      <c r="A8948" s="3">
        <v>0.89400000000000002</v>
      </c>
      <c r="B8948" s="17">
        <v>0.48453708070000001</v>
      </c>
      <c r="C8948" s="17">
        <v>0.41475587390000002</v>
      </c>
      <c r="D8948" s="17">
        <v>0.39968225280000003</v>
      </c>
      <c r="E8948" s="74">
        <v>0.36607515060000001</v>
      </c>
      <c r="F8948" s="74">
        <v>0.37537571510000001</v>
      </c>
      <c r="G8948" s="17">
        <v>0.39037237330000002</v>
      </c>
      <c r="J8948" s="74"/>
      <c r="K8948" s="73"/>
      <c r="L8948" s="73"/>
      <c r="M8948" s="73"/>
      <c r="N8948" s="73"/>
      <c r="O8948" s="69"/>
      <c r="P8948" s="69"/>
      <c r="Q8948" s="69"/>
      <c r="R8948" s="69"/>
      <c r="S8948" s="69"/>
      <c r="T8948" s="69"/>
      <c r="U8948" s="69"/>
      <c r="V8948" s="72"/>
      <c r="W8948" s="71"/>
      <c r="X8948" s="71"/>
    </row>
    <row r="8949" spans="1:24" ht="15.75" thickBot="1">
      <c r="A8949" s="3">
        <v>0.89410000000000001</v>
      </c>
      <c r="B8949" s="17">
        <v>0.48474919729999999</v>
      </c>
      <c r="C8949" s="17">
        <v>0.41496937299999997</v>
      </c>
      <c r="D8949" s="17">
        <v>0.39989605179999999</v>
      </c>
      <c r="E8949" s="74">
        <v>0.36626116920000001</v>
      </c>
      <c r="F8949" s="74">
        <v>0.37558991549999998</v>
      </c>
      <c r="G8949" s="17">
        <v>0.39056469669999999</v>
      </c>
      <c r="J8949" s="74"/>
      <c r="K8949" s="73"/>
      <c r="L8949" s="73"/>
      <c r="M8949" s="73"/>
      <c r="N8949" s="73"/>
      <c r="O8949" s="69"/>
      <c r="P8949" s="69"/>
      <c r="Q8949" s="69"/>
      <c r="R8949" s="69"/>
      <c r="S8949" s="69"/>
      <c r="T8949" s="69"/>
      <c r="U8949" s="69"/>
      <c r="V8949" s="72"/>
      <c r="W8949" s="71"/>
      <c r="X8949" s="71"/>
    </row>
    <row r="8950" spans="1:24" ht="15.75" thickBot="1">
      <c r="A8950" s="3">
        <v>0.89419999999999999</v>
      </c>
      <c r="B8950" s="17">
        <v>0.48496145870000001</v>
      </c>
      <c r="C8950" s="17">
        <v>0.41518303839999998</v>
      </c>
      <c r="D8950" s="17">
        <v>0.4001100219</v>
      </c>
      <c r="E8950" s="74">
        <v>0.36644735150000002</v>
      </c>
      <c r="F8950" s="74">
        <v>0.37580429459999998</v>
      </c>
      <c r="G8950" s="17">
        <v>0.39075718139999999</v>
      </c>
      <c r="J8950" s="74"/>
      <c r="K8950" s="73"/>
      <c r="L8950" s="73"/>
      <c r="M8950" s="73"/>
      <c r="N8950" s="73"/>
      <c r="O8950" s="69"/>
      <c r="P8950" s="69"/>
      <c r="Q8950" s="69"/>
      <c r="R8950" s="69"/>
      <c r="S8950" s="69"/>
      <c r="T8950" s="69"/>
      <c r="U8950" s="69"/>
      <c r="V8950" s="72"/>
      <c r="W8950" s="71"/>
      <c r="X8950" s="71"/>
    </row>
    <row r="8951" spans="1:24" ht="15.75" thickBot="1">
      <c r="A8951" s="3">
        <v>0.89429999999999998</v>
      </c>
      <c r="B8951" s="17">
        <v>0.48517386509999999</v>
      </c>
      <c r="C8951" s="17">
        <v>0.41539687060000002</v>
      </c>
      <c r="D8951" s="17">
        <v>0.40032416339999999</v>
      </c>
      <c r="E8951" s="74">
        <v>0.3666336979</v>
      </c>
      <c r="F8951" s="74">
        <v>0.37601885270000002</v>
      </c>
      <c r="G8951" s="17">
        <v>0.39094982769999997</v>
      </c>
      <c r="J8951" s="74"/>
      <c r="K8951" s="73"/>
      <c r="L8951" s="73"/>
      <c r="M8951" s="73"/>
      <c r="N8951" s="73"/>
      <c r="O8951" s="69"/>
      <c r="P8951" s="69"/>
      <c r="Q8951" s="69"/>
      <c r="R8951" s="69"/>
      <c r="S8951" s="69"/>
      <c r="T8951" s="69"/>
      <c r="U8951" s="69"/>
      <c r="V8951" s="72"/>
      <c r="W8951" s="71"/>
      <c r="X8951" s="71"/>
    </row>
    <row r="8952" spans="1:24" ht="15.75" thickBot="1">
      <c r="A8952" s="3">
        <v>0.89439999999999997</v>
      </c>
      <c r="B8952" s="17">
        <v>0.48538641690000001</v>
      </c>
      <c r="C8952" s="17">
        <v>0.4156108697</v>
      </c>
      <c r="D8952" s="17">
        <v>0.40053847650000002</v>
      </c>
      <c r="E8952" s="74">
        <v>0.36682020850000002</v>
      </c>
      <c r="F8952" s="74">
        <v>0.37623359029999998</v>
      </c>
      <c r="G8952" s="17">
        <v>0.39114263599999999</v>
      </c>
      <c r="J8952" s="74"/>
      <c r="K8952" s="73"/>
      <c r="L8952" s="73"/>
      <c r="M8952" s="73"/>
      <c r="N8952" s="73"/>
      <c r="O8952" s="69"/>
      <c r="P8952" s="69"/>
      <c r="Q8952" s="69"/>
      <c r="R8952" s="69"/>
      <c r="S8952" s="69"/>
      <c r="T8952" s="69"/>
      <c r="U8952" s="69"/>
      <c r="V8952" s="72"/>
      <c r="W8952" s="71"/>
      <c r="X8952" s="71"/>
    </row>
    <row r="8953" spans="1:24" ht="15.75" thickBot="1">
      <c r="A8953" s="3">
        <v>0.89449999999999996</v>
      </c>
      <c r="B8953" s="17">
        <v>0.48559911430000002</v>
      </c>
      <c r="C8953" s="17">
        <v>0.41582503609999999</v>
      </c>
      <c r="D8953" s="17">
        <v>0.40075296179999997</v>
      </c>
      <c r="E8953" s="74">
        <v>0.36700688390000002</v>
      </c>
      <c r="F8953" s="74">
        <v>0.37644850749999997</v>
      </c>
      <c r="G8953" s="17">
        <v>0.39133560649999999</v>
      </c>
      <c r="J8953" s="74"/>
      <c r="K8953" s="73"/>
      <c r="L8953" s="73"/>
      <c r="M8953" s="73"/>
      <c r="N8953" s="73"/>
      <c r="O8953" s="69"/>
      <c r="P8953" s="69"/>
      <c r="Q8953" s="69"/>
      <c r="R8953" s="69"/>
      <c r="S8953" s="69"/>
      <c r="T8953" s="69"/>
      <c r="U8953" s="69"/>
      <c r="V8953" s="72"/>
      <c r="W8953" s="71"/>
      <c r="X8953" s="71"/>
    </row>
    <row r="8954" spans="1:24" ht="15.75" thickBot="1">
      <c r="A8954" s="3">
        <v>0.89459999999999995</v>
      </c>
      <c r="B8954" s="17">
        <v>0.4858119575</v>
      </c>
      <c r="C8954" s="17">
        <v>0.41603937010000003</v>
      </c>
      <c r="D8954" s="17">
        <v>0.40096761930000002</v>
      </c>
      <c r="E8954" s="74">
        <v>0.36719372420000002</v>
      </c>
      <c r="F8954" s="74">
        <v>0.3766636048</v>
      </c>
      <c r="G8954" s="17">
        <v>0.39152873970000002</v>
      </c>
      <c r="J8954" s="74"/>
      <c r="K8954" s="73"/>
      <c r="L8954" s="73"/>
      <c r="M8954" s="73"/>
      <c r="N8954" s="73"/>
      <c r="O8954" s="69"/>
      <c r="P8954" s="69"/>
      <c r="Q8954" s="69"/>
      <c r="R8954" s="69"/>
      <c r="S8954" s="69"/>
      <c r="T8954" s="69"/>
      <c r="U8954" s="69"/>
      <c r="V8954" s="72"/>
      <c r="W8954" s="71"/>
      <c r="X8954" s="71"/>
    </row>
    <row r="8955" spans="1:24" ht="15.75" thickBot="1">
      <c r="A8955" s="3">
        <v>0.89470000000000005</v>
      </c>
      <c r="B8955" s="17">
        <v>0.48602494689999998</v>
      </c>
      <c r="C8955" s="17">
        <v>0.41625387200000002</v>
      </c>
      <c r="D8955" s="17">
        <v>0.40118244959999999</v>
      </c>
      <c r="E8955" s="74">
        <v>0.36738072989999998</v>
      </c>
      <c r="F8955" s="74">
        <v>0.37687888260000002</v>
      </c>
      <c r="G8955" s="17">
        <v>0.39172203570000003</v>
      </c>
      <c r="J8955" s="74"/>
      <c r="K8955" s="73"/>
      <c r="L8955" s="73"/>
      <c r="M8955" s="73"/>
      <c r="N8955" s="73"/>
      <c r="O8955" s="69"/>
      <c r="P8955" s="69"/>
      <c r="Q8955" s="69"/>
      <c r="R8955" s="69"/>
      <c r="S8955" s="69"/>
      <c r="T8955" s="69"/>
      <c r="U8955" s="69"/>
      <c r="V8955" s="72"/>
      <c r="W8955" s="71"/>
      <c r="X8955" s="71"/>
    </row>
    <row r="8956" spans="1:24" ht="15.75" thickBot="1">
      <c r="A8956" s="3">
        <v>0.89480000000000004</v>
      </c>
      <c r="B8956" s="17">
        <v>0.48623808270000002</v>
      </c>
      <c r="C8956" s="17">
        <v>0.41646854210000001</v>
      </c>
      <c r="D8956" s="17">
        <v>0.4013974528</v>
      </c>
      <c r="E8956" s="74">
        <v>0.36756790119999999</v>
      </c>
      <c r="F8956" s="74">
        <v>0.377094341</v>
      </c>
      <c r="G8956" s="17">
        <v>0.391915495</v>
      </c>
      <c r="J8956" s="74"/>
      <c r="K8956" s="73"/>
      <c r="L8956" s="73"/>
      <c r="M8956" s="73"/>
      <c r="N8956" s="73"/>
      <c r="O8956" s="69"/>
      <c r="P8956" s="69"/>
      <c r="Q8956" s="69"/>
      <c r="R8956" s="69"/>
      <c r="S8956" s="69"/>
      <c r="T8956" s="69"/>
      <c r="U8956" s="69"/>
      <c r="V8956" s="72"/>
      <c r="W8956" s="71"/>
      <c r="X8956" s="71"/>
    </row>
    <row r="8957" spans="1:24" ht="15.75" thickBot="1">
      <c r="A8957" s="3">
        <v>0.89490000000000003</v>
      </c>
      <c r="B8957" s="17">
        <v>0.48645136509999998</v>
      </c>
      <c r="C8957" s="17">
        <v>0.4166833808</v>
      </c>
      <c r="D8957" s="17">
        <v>0.40161262939999998</v>
      </c>
      <c r="E8957" s="74">
        <v>0.36775523850000003</v>
      </c>
      <c r="F8957" s="74">
        <v>0.37730998059999998</v>
      </c>
      <c r="G8957" s="17">
        <v>0.39210911790000003</v>
      </c>
      <c r="J8957" s="74"/>
      <c r="K8957" s="73"/>
      <c r="L8957" s="73"/>
      <c r="M8957" s="73"/>
      <c r="N8957" s="73"/>
      <c r="O8957" s="69"/>
      <c r="P8957" s="69"/>
      <c r="Q8957" s="69"/>
      <c r="R8957" s="69"/>
      <c r="S8957" s="69"/>
      <c r="T8957" s="69"/>
      <c r="U8957" s="69"/>
      <c r="V8957" s="72"/>
      <c r="W8957" s="71"/>
      <c r="X8957" s="71"/>
    </row>
    <row r="8958" spans="1:24" ht="15.75" thickBot="1">
      <c r="A8958" s="3">
        <v>0.89500000000000002</v>
      </c>
      <c r="B8958" s="17">
        <v>0.48666479439999999</v>
      </c>
      <c r="C8958" s="17">
        <v>0.41689838829999998</v>
      </c>
      <c r="D8958" s="17">
        <v>0.4018279796</v>
      </c>
      <c r="E8958" s="74">
        <v>0.3679427421</v>
      </c>
      <c r="F8958" s="74">
        <v>0.37752580159999999</v>
      </c>
      <c r="G8958" s="17">
        <v>0.3923029046</v>
      </c>
      <c r="J8958" s="74"/>
      <c r="K8958" s="73"/>
      <c r="L8958" s="73"/>
      <c r="M8958" s="73"/>
      <c r="N8958" s="73"/>
      <c r="O8958" s="69"/>
      <c r="P8958" s="69"/>
      <c r="Q8958" s="69"/>
      <c r="R8958" s="69"/>
      <c r="S8958" s="69"/>
      <c r="T8958" s="69"/>
      <c r="U8958" s="69"/>
      <c r="V8958" s="72"/>
      <c r="W8958" s="71"/>
      <c r="X8958" s="71"/>
    </row>
    <row r="8959" spans="1:24" ht="15.75" thickBot="1">
      <c r="A8959" s="3">
        <v>0.89510000000000001</v>
      </c>
      <c r="B8959" s="17">
        <v>0.48687837090000002</v>
      </c>
      <c r="C8959" s="17">
        <v>0.41711356500000002</v>
      </c>
      <c r="D8959" s="17">
        <v>0.40204350370000003</v>
      </c>
      <c r="E8959" s="74">
        <v>0.3681304124</v>
      </c>
      <c r="F8959" s="74">
        <v>0.37774180429999998</v>
      </c>
      <c r="G8959" s="17">
        <v>0.39249685560000003</v>
      </c>
      <c r="J8959" s="74"/>
      <c r="K8959" s="73"/>
      <c r="L8959" s="73"/>
      <c r="M8959" s="73"/>
      <c r="N8959" s="73"/>
      <c r="O8959" s="69"/>
      <c r="P8959" s="69"/>
      <c r="Q8959" s="69"/>
      <c r="R8959" s="69"/>
      <c r="S8959" s="69"/>
      <c r="T8959" s="69"/>
      <c r="U8959" s="69"/>
      <c r="V8959" s="72"/>
      <c r="W8959" s="71"/>
      <c r="X8959" s="71"/>
    </row>
    <row r="8960" spans="1:24" ht="15.75" thickBot="1">
      <c r="A8960" s="3">
        <v>0.8952</v>
      </c>
      <c r="B8960" s="17">
        <v>0.48709209489999999</v>
      </c>
      <c r="C8960" s="17">
        <v>0.41732891119999999</v>
      </c>
      <c r="D8960" s="17">
        <v>0.4022592022</v>
      </c>
      <c r="E8960" s="74">
        <v>0.36831824969999999</v>
      </c>
      <c r="F8960" s="74">
        <v>0.37795798920000001</v>
      </c>
      <c r="G8960" s="17">
        <v>0.392690971</v>
      </c>
      <c r="J8960" s="74"/>
      <c r="K8960" s="73"/>
      <c r="L8960" s="73"/>
      <c r="M8960" s="73"/>
      <c r="N8960" s="73"/>
      <c r="O8960" s="69"/>
      <c r="P8960" s="69"/>
      <c r="Q8960" s="69"/>
      <c r="R8960" s="69"/>
      <c r="S8960" s="69"/>
      <c r="T8960" s="69"/>
      <c r="U8960" s="69"/>
      <c r="V8960" s="72"/>
      <c r="W8960" s="71"/>
      <c r="X8960" s="71"/>
    </row>
    <row r="8961" spans="1:24" ht="15.75" thickBot="1">
      <c r="A8961" s="3">
        <v>0.89529999999999998</v>
      </c>
      <c r="B8961" s="17">
        <v>0.48730596659999997</v>
      </c>
      <c r="C8961" s="17">
        <v>0.4175444271</v>
      </c>
      <c r="D8961" s="17">
        <v>0.40247507529999998</v>
      </c>
      <c r="E8961" s="74">
        <v>0.36850625440000001</v>
      </c>
      <c r="F8961" s="74">
        <v>0.37817435649999998</v>
      </c>
      <c r="G8961" s="17">
        <v>0.39288525140000002</v>
      </c>
      <c r="J8961" s="74"/>
      <c r="K8961" s="73"/>
      <c r="L8961" s="73"/>
      <c r="M8961" s="73"/>
      <c r="N8961" s="73"/>
      <c r="O8961" s="69"/>
      <c r="P8961" s="69"/>
      <c r="Q8961" s="69"/>
      <c r="R8961" s="69"/>
      <c r="S8961" s="69"/>
      <c r="T8961" s="69"/>
      <c r="U8961" s="69"/>
      <c r="V8961" s="72"/>
      <c r="W8961" s="71"/>
      <c r="X8961" s="71"/>
    </row>
    <row r="8962" spans="1:24" ht="15.75" thickBot="1">
      <c r="A8962" s="3">
        <v>0.89539999999999997</v>
      </c>
      <c r="B8962" s="17">
        <v>0.48751998629999999</v>
      </c>
      <c r="C8962" s="17">
        <v>0.41776011320000001</v>
      </c>
      <c r="D8962" s="17">
        <v>0.40269112330000001</v>
      </c>
      <c r="E8962" s="74">
        <v>0.36869442670000002</v>
      </c>
      <c r="F8962" s="74">
        <v>0.37839090660000002</v>
      </c>
      <c r="G8962" s="17">
        <v>0.3930796969</v>
      </c>
      <c r="J8962" s="74"/>
      <c r="K8962" s="73"/>
      <c r="L8962" s="73"/>
      <c r="M8962" s="73"/>
      <c r="N8962" s="73"/>
      <c r="O8962" s="69"/>
      <c r="P8962" s="69"/>
      <c r="Q8962" s="69"/>
      <c r="R8962" s="69"/>
      <c r="S8962" s="69"/>
      <c r="T8962" s="69"/>
      <c r="U8962" s="69"/>
      <c r="V8962" s="72"/>
      <c r="W8962" s="71"/>
      <c r="X8962" s="71"/>
    </row>
    <row r="8963" spans="1:24" ht="15.75" thickBot="1">
      <c r="A8963" s="3">
        <v>0.89549999999999996</v>
      </c>
      <c r="B8963" s="17">
        <v>0.4877341543</v>
      </c>
      <c r="C8963" s="17">
        <v>0.41797596970000001</v>
      </c>
      <c r="D8963" s="17">
        <v>0.40290734659999999</v>
      </c>
      <c r="E8963" s="74">
        <v>0.368882767</v>
      </c>
      <c r="F8963" s="74">
        <v>0.37860763980000001</v>
      </c>
      <c r="G8963" s="17">
        <v>0.39327430790000001</v>
      </c>
      <c r="J8963" s="74"/>
      <c r="K8963" s="73"/>
      <c r="L8963" s="73"/>
      <c r="M8963" s="73"/>
      <c r="N8963" s="73"/>
      <c r="O8963" s="69"/>
      <c r="P8963" s="69"/>
      <c r="Q8963" s="69"/>
      <c r="R8963" s="69"/>
      <c r="S8963" s="69"/>
      <c r="T8963" s="69"/>
      <c r="U8963" s="69"/>
      <c r="V8963" s="72"/>
      <c r="W8963" s="71"/>
      <c r="X8963" s="71"/>
    </row>
    <row r="8964" spans="1:24" ht="15.75" thickBot="1">
      <c r="A8964" s="3">
        <v>0.89559999999999995</v>
      </c>
      <c r="B8964" s="17">
        <v>0.48794847079999998</v>
      </c>
      <c r="C8964" s="17">
        <v>0.41819199699999998</v>
      </c>
      <c r="D8964" s="17">
        <v>0.40312374550000002</v>
      </c>
      <c r="E8964" s="74">
        <v>0.36907127569999998</v>
      </c>
      <c r="F8964" s="74">
        <v>0.37882455650000002</v>
      </c>
      <c r="G8964" s="17">
        <v>0.39346908470000003</v>
      </c>
      <c r="J8964" s="74"/>
      <c r="K8964" s="73"/>
      <c r="L8964" s="73"/>
      <c r="M8964" s="73"/>
      <c r="N8964" s="73"/>
      <c r="O8964" s="69"/>
      <c r="P8964" s="69"/>
      <c r="Q8964" s="69"/>
      <c r="R8964" s="69"/>
      <c r="S8964" s="69"/>
      <c r="T8964" s="69"/>
      <c r="U8964" s="69"/>
      <c r="V8964" s="72"/>
      <c r="W8964" s="71"/>
      <c r="X8964" s="71"/>
    </row>
    <row r="8965" spans="1:24" ht="15.75" thickBot="1">
      <c r="A8965" s="3">
        <v>0.89570000000000005</v>
      </c>
      <c r="B8965" s="17">
        <v>0.4881629361</v>
      </c>
      <c r="C8965" s="17">
        <v>0.41840819530000001</v>
      </c>
      <c r="D8965" s="17">
        <v>0.40334032040000001</v>
      </c>
      <c r="E8965" s="74">
        <v>0.36925995309999998</v>
      </c>
      <c r="F8965" s="74">
        <v>0.37904165709999998</v>
      </c>
      <c r="G8965" s="17">
        <v>0.39366402769999997</v>
      </c>
      <c r="J8965" s="74"/>
      <c r="K8965" s="73"/>
      <c r="L8965" s="73"/>
      <c r="M8965" s="73"/>
      <c r="N8965" s="73"/>
      <c r="O8965" s="69"/>
      <c r="P8965" s="69"/>
      <c r="Q8965" s="69"/>
      <c r="R8965" s="69"/>
      <c r="S8965" s="69"/>
      <c r="T8965" s="69"/>
      <c r="U8965" s="69"/>
      <c r="V8965" s="72"/>
      <c r="W8965" s="71"/>
      <c r="X8965" s="71"/>
    </row>
    <row r="8966" spans="1:24" ht="15.75" thickBot="1">
      <c r="A8966" s="3">
        <v>0.89580000000000004</v>
      </c>
      <c r="B8966" s="17">
        <v>0.48837755040000003</v>
      </c>
      <c r="C8966" s="17">
        <v>0.41862456510000001</v>
      </c>
      <c r="D8966" s="17">
        <v>0.40355707149999998</v>
      </c>
      <c r="E8966" s="74">
        <v>0.36944879949999998</v>
      </c>
      <c r="F8966" s="74">
        <v>0.37925894189999998</v>
      </c>
      <c r="G8966" s="17">
        <v>0.39385913719999999</v>
      </c>
      <c r="J8966" s="74"/>
      <c r="K8966" s="73"/>
      <c r="L8966" s="73"/>
      <c r="M8966" s="73"/>
      <c r="N8966" s="73"/>
      <c r="O8966" s="69"/>
      <c r="P8966" s="69"/>
      <c r="Q8966" s="69"/>
      <c r="R8966" s="69"/>
      <c r="S8966" s="69"/>
      <c r="T8966" s="69"/>
      <c r="U8966" s="69"/>
      <c r="V8966" s="72"/>
      <c r="W8966" s="71"/>
      <c r="X8966" s="71"/>
    </row>
    <row r="8967" spans="1:24" ht="15.75" thickBot="1">
      <c r="A8967" s="3">
        <v>0.89590000000000003</v>
      </c>
      <c r="B8967" s="17">
        <v>0.48859231419999999</v>
      </c>
      <c r="C8967" s="17">
        <v>0.4188411065</v>
      </c>
      <c r="D8967" s="17">
        <v>0.40377399920000001</v>
      </c>
      <c r="E8967" s="74">
        <v>0.36963781530000001</v>
      </c>
      <c r="F8967" s="74">
        <v>0.37947641119999997</v>
      </c>
      <c r="G8967" s="17">
        <v>0.39405441349999998</v>
      </c>
      <c r="J8967" s="74"/>
      <c r="K8967" s="73"/>
      <c r="L8967" s="73"/>
      <c r="M8967" s="73"/>
      <c r="N8967" s="73"/>
      <c r="O8967" s="69"/>
      <c r="P8967" s="69"/>
      <c r="Q8967" s="69"/>
      <c r="R8967" s="69"/>
      <c r="S8967" s="69"/>
      <c r="T8967" s="69"/>
      <c r="U8967" s="69"/>
      <c r="V8967" s="72"/>
      <c r="W8967" s="71"/>
      <c r="X8967" s="71"/>
    </row>
    <row r="8968" spans="1:24" ht="15.75" thickBot="1">
      <c r="A8968" s="3">
        <v>0.89600000000000002</v>
      </c>
      <c r="B8968" s="17">
        <v>0.4888072275</v>
      </c>
      <c r="C8968" s="17">
        <v>0.41905782000000003</v>
      </c>
      <c r="D8968" s="17">
        <v>0.40399110389999998</v>
      </c>
      <c r="E8968" s="74">
        <v>0.36982700080000003</v>
      </c>
      <c r="F8968" s="74">
        <v>0.3796940654</v>
      </c>
      <c r="G8968" s="17">
        <v>0.39424985699999998</v>
      </c>
      <c r="J8968" s="74"/>
      <c r="K8968" s="73"/>
      <c r="L8968" s="73"/>
      <c r="M8968" s="73"/>
      <c r="N8968" s="73"/>
      <c r="O8968" s="69"/>
      <c r="P8968" s="69"/>
      <c r="Q8968" s="69"/>
      <c r="R8968" s="69"/>
      <c r="S8968" s="69"/>
      <c r="T8968" s="69"/>
      <c r="U8968" s="69"/>
      <c r="V8968" s="72"/>
      <c r="W8968" s="71"/>
      <c r="X8968" s="71"/>
    </row>
    <row r="8969" spans="1:24" ht="15.75" thickBot="1">
      <c r="A8969" s="3">
        <v>0.89610000000000001</v>
      </c>
      <c r="B8969" s="17">
        <v>0.48902229079999998</v>
      </c>
      <c r="C8969" s="17">
        <v>0.41927470589999999</v>
      </c>
      <c r="D8969" s="17">
        <v>0.40420838580000001</v>
      </c>
      <c r="E8969" s="74">
        <v>0.37001635630000002</v>
      </c>
      <c r="F8969" s="74">
        <v>0.37991190479999998</v>
      </c>
      <c r="G8969" s="17">
        <v>0.39444546800000002</v>
      </c>
      <c r="J8969" s="74"/>
      <c r="K8969" s="73"/>
      <c r="L8969" s="73"/>
      <c r="M8969" s="73"/>
      <c r="N8969" s="73"/>
      <c r="O8969" s="69"/>
      <c r="P8969" s="69"/>
      <c r="Q8969" s="69"/>
      <c r="R8969" s="69"/>
      <c r="S8969" s="69"/>
      <c r="T8969" s="69"/>
      <c r="U8969" s="69"/>
      <c r="V8969" s="72"/>
      <c r="W8969" s="71"/>
      <c r="X8969" s="71"/>
    </row>
    <row r="8970" spans="1:24" ht="15.75" thickBot="1">
      <c r="A8970" s="3">
        <v>0.8962</v>
      </c>
      <c r="B8970" s="17">
        <v>0.48923750420000001</v>
      </c>
      <c r="C8970" s="17">
        <v>0.41949176440000002</v>
      </c>
      <c r="D8970" s="17">
        <v>0.40442584539999998</v>
      </c>
      <c r="E8970" s="74">
        <v>0.37020588230000001</v>
      </c>
      <c r="F8970" s="74">
        <v>0.38012992979999999</v>
      </c>
      <c r="G8970" s="17">
        <v>0.39464124680000001</v>
      </c>
      <c r="J8970" s="74"/>
      <c r="K8970" s="73"/>
      <c r="L8970" s="73"/>
      <c r="M8970" s="73"/>
      <c r="N8970" s="73"/>
      <c r="O8970" s="69"/>
      <c r="P8970" s="69"/>
      <c r="Q8970" s="69"/>
      <c r="R8970" s="69"/>
      <c r="S8970" s="69"/>
      <c r="T8970" s="69"/>
      <c r="U8970" s="69"/>
      <c r="V8970" s="72"/>
      <c r="W8970" s="71"/>
      <c r="X8970" s="71"/>
    </row>
    <row r="8971" spans="1:24" ht="15.75" thickBot="1">
      <c r="A8971" s="3">
        <v>0.89629999999999999</v>
      </c>
      <c r="B8971" s="17">
        <v>0.48945286809999999</v>
      </c>
      <c r="C8971" s="17">
        <v>0.41970899589999999</v>
      </c>
      <c r="D8971" s="17">
        <v>0.40464348290000002</v>
      </c>
      <c r="E8971" s="74">
        <v>0.37039557899999997</v>
      </c>
      <c r="F8971" s="74">
        <v>0.38034814080000001</v>
      </c>
      <c r="G8971" s="17">
        <v>0.39483719369999998</v>
      </c>
      <c r="J8971" s="74"/>
      <c r="K8971" s="73"/>
      <c r="L8971" s="73"/>
      <c r="M8971" s="73"/>
      <c r="N8971" s="73"/>
      <c r="O8971" s="69"/>
      <c r="P8971" s="69"/>
      <c r="Q8971" s="69"/>
      <c r="R8971" s="69"/>
      <c r="S8971" s="69"/>
      <c r="T8971" s="69"/>
      <c r="U8971" s="69"/>
      <c r="V8971" s="72"/>
      <c r="W8971" s="71"/>
      <c r="X8971" s="71"/>
    </row>
    <row r="8972" spans="1:24" ht="15.75" thickBot="1">
      <c r="A8972" s="3">
        <v>0.89639999999999997</v>
      </c>
      <c r="B8972" s="17">
        <v>0.48966838270000002</v>
      </c>
      <c r="C8972" s="17">
        <v>0.41992640079999999</v>
      </c>
      <c r="D8972" s="17">
        <v>0.40486129859999997</v>
      </c>
      <c r="E8972" s="74">
        <v>0.3705854469</v>
      </c>
      <c r="F8972" s="74">
        <v>0.38056653800000001</v>
      </c>
      <c r="G8972" s="17">
        <v>0.39503330920000002</v>
      </c>
      <c r="J8972" s="74"/>
      <c r="K8972" s="73"/>
      <c r="L8972" s="73"/>
      <c r="M8972" s="73"/>
      <c r="N8972" s="73"/>
      <c r="O8972" s="69"/>
      <c r="P8972" s="69"/>
      <c r="Q8972" s="69"/>
      <c r="R8972" s="69"/>
      <c r="S8972" s="69"/>
      <c r="T8972" s="69"/>
      <c r="U8972" s="69"/>
      <c r="V8972" s="72"/>
      <c r="W8972" s="71"/>
      <c r="X8972" s="71"/>
    </row>
    <row r="8973" spans="1:24" ht="15.75" thickBot="1">
      <c r="A8973" s="3">
        <v>0.89649999999999996</v>
      </c>
      <c r="B8973" s="17">
        <v>0.48988404829999999</v>
      </c>
      <c r="C8973" s="17">
        <v>0.42014397939999998</v>
      </c>
      <c r="D8973" s="17">
        <v>0.40507929300000001</v>
      </c>
      <c r="E8973" s="74">
        <v>0.3707754862</v>
      </c>
      <c r="F8973" s="74">
        <v>0.38078512199999998</v>
      </c>
      <c r="G8973" s="17">
        <v>0.39522959340000002</v>
      </c>
      <c r="J8973" s="74"/>
      <c r="K8973" s="73"/>
      <c r="L8973" s="73"/>
      <c r="M8973" s="73"/>
      <c r="N8973" s="73"/>
      <c r="O8973" s="69"/>
      <c r="P8973" s="69"/>
      <c r="Q8973" s="69"/>
      <c r="R8973" s="69"/>
      <c r="S8973" s="69"/>
      <c r="T8973" s="69"/>
      <c r="U8973" s="69"/>
      <c r="V8973" s="72"/>
      <c r="W8973" s="71"/>
      <c r="X8973" s="71"/>
    </row>
    <row r="8974" spans="1:24" ht="15.75" thickBot="1">
      <c r="A8974" s="3">
        <v>0.89659999999999995</v>
      </c>
      <c r="B8974" s="17">
        <v>0.49009986519999998</v>
      </c>
      <c r="C8974" s="17">
        <v>0.42036173199999999</v>
      </c>
      <c r="D8974" s="17">
        <v>0.40529746630000002</v>
      </c>
      <c r="E8974" s="74">
        <v>0.37096569730000001</v>
      </c>
      <c r="F8974" s="74">
        <v>0.38100389289999997</v>
      </c>
      <c r="G8974" s="17">
        <v>0.39542604689999999</v>
      </c>
      <c r="J8974" s="74"/>
      <c r="K8974" s="73"/>
      <c r="L8974" s="73"/>
      <c r="M8974" s="73"/>
      <c r="N8974" s="73"/>
      <c r="O8974" s="69"/>
      <c r="P8974" s="69"/>
      <c r="Q8974" s="69"/>
      <c r="R8974" s="69"/>
      <c r="S8974" s="69"/>
      <c r="T8974" s="69"/>
      <c r="U8974" s="69"/>
      <c r="V8974" s="72"/>
      <c r="W8974" s="71"/>
      <c r="X8974" s="71"/>
    </row>
    <row r="8975" spans="1:24" ht="15.75" thickBot="1">
      <c r="A8975" s="3">
        <v>0.89670000000000005</v>
      </c>
      <c r="B8975" s="17">
        <v>0.49031583369999998</v>
      </c>
      <c r="C8975" s="17">
        <v>0.42057965879999998</v>
      </c>
      <c r="D8975" s="17">
        <v>0.405515819</v>
      </c>
      <c r="E8975" s="74">
        <v>0.37115608059999999</v>
      </c>
      <c r="F8975" s="74">
        <v>0.38122285119999999</v>
      </c>
      <c r="G8975" s="17">
        <v>0.39562266979999999</v>
      </c>
      <c r="J8975" s="74"/>
      <c r="K8975" s="73"/>
      <c r="L8975" s="73"/>
      <c r="M8975" s="73"/>
      <c r="N8975" s="73"/>
      <c r="O8975" s="69"/>
      <c r="P8975" s="69"/>
      <c r="Q8975" s="69"/>
      <c r="R8975" s="69"/>
      <c r="S8975" s="69"/>
      <c r="T8975" s="69"/>
      <c r="U8975" s="69"/>
      <c r="V8975" s="72"/>
      <c r="W8975" s="71"/>
      <c r="X8975" s="71"/>
    </row>
    <row r="8976" spans="1:24" ht="15.75" thickBot="1">
      <c r="A8976" s="3">
        <v>0.89680000000000004</v>
      </c>
      <c r="B8976" s="17">
        <v>0.49053195399999999</v>
      </c>
      <c r="C8976" s="17">
        <v>0.4207977604</v>
      </c>
      <c r="D8976" s="17">
        <v>0.40573435120000001</v>
      </c>
      <c r="E8976" s="74">
        <v>0.37134663639999999</v>
      </c>
      <c r="F8976" s="74">
        <v>0.3814419973</v>
      </c>
      <c r="G8976" s="17">
        <v>0.39581946270000001</v>
      </c>
      <c r="J8976" s="74"/>
      <c r="K8976" s="73"/>
      <c r="L8976" s="73"/>
      <c r="M8976" s="73"/>
      <c r="N8976" s="73"/>
      <c r="O8976" s="69"/>
      <c r="P8976" s="69"/>
      <c r="Q8976" s="69"/>
      <c r="R8976" s="69"/>
      <c r="S8976" s="69"/>
      <c r="T8976" s="69"/>
      <c r="U8976" s="69"/>
      <c r="V8976" s="72"/>
      <c r="W8976" s="71"/>
      <c r="X8976" s="71"/>
    </row>
    <row r="8977" spans="1:24" ht="15.75" thickBot="1">
      <c r="A8977" s="3">
        <v>0.89690000000000003</v>
      </c>
      <c r="B8977" s="17">
        <v>0.49074822639999999</v>
      </c>
      <c r="C8977" s="17">
        <v>0.4210160369</v>
      </c>
      <c r="D8977" s="17">
        <v>0.40595306349999999</v>
      </c>
      <c r="E8977" s="74">
        <v>0.37153736500000001</v>
      </c>
      <c r="F8977" s="74">
        <v>0.38166133140000003</v>
      </c>
      <c r="G8977" s="17">
        <v>0.3960164256</v>
      </c>
      <c r="J8977" s="74"/>
      <c r="K8977" s="73"/>
      <c r="L8977" s="73"/>
      <c r="M8977" s="73"/>
      <c r="N8977" s="73"/>
      <c r="O8977" s="69"/>
      <c r="P8977" s="69"/>
      <c r="Q8977" s="69"/>
      <c r="R8977" s="69"/>
      <c r="S8977" s="69"/>
      <c r="T8977" s="69"/>
      <c r="U8977" s="69"/>
      <c r="V8977" s="72"/>
      <c r="W8977" s="71"/>
      <c r="X8977" s="71"/>
    </row>
    <row r="8978" spans="1:24" ht="15.75" thickBot="1">
      <c r="A8978" s="3">
        <v>0.89700000000000002</v>
      </c>
      <c r="B8978" s="17">
        <v>0.49096465119999999</v>
      </c>
      <c r="C8978" s="17">
        <v>0.42123448870000002</v>
      </c>
      <c r="D8978" s="17">
        <v>0.40617195610000001</v>
      </c>
      <c r="E8978" s="74">
        <v>0.37172826679999998</v>
      </c>
      <c r="F8978" s="74">
        <v>0.38188085399999999</v>
      </c>
      <c r="G8978" s="17">
        <v>0.39621355920000001</v>
      </c>
      <c r="J8978" s="74"/>
      <c r="K8978" s="73"/>
      <c r="L8978" s="73"/>
      <c r="M8978" s="73"/>
      <c r="N8978" s="73"/>
      <c r="O8978" s="69"/>
      <c r="P8978" s="69"/>
      <c r="Q8978" s="69"/>
      <c r="R8978" s="69"/>
      <c r="S8978" s="69"/>
      <c r="T8978" s="69"/>
      <c r="U8978" s="69"/>
      <c r="V8978" s="72"/>
      <c r="W8978" s="71"/>
      <c r="X8978" s="71"/>
    </row>
    <row r="8979" spans="1:24" ht="15.75" thickBot="1">
      <c r="A8979" s="3">
        <v>0.89710000000000001</v>
      </c>
      <c r="B8979" s="17">
        <v>0.49118122879999998</v>
      </c>
      <c r="C8979" s="17">
        <v>0.42145311619999998</v>
      </c>
      <c r="D8979" s="17">
        <v>0.40639102929999998</v>
      </c>
      <c r="E8979" s="74">
        <v>0.37191934230000001</v>
      </c>
      <c r="F8979" s="74">
        <v>0.38210056539999998</v>
      </c>
      <c r="G8979" s="17">
        <v>0.3964108636</v>
      </c>
      <c r="J8979" s="74"/>
      <c r="K8979" s="73"/>
      <c r="L8979" s="73"/>
      <c r="M8979" s="73"/>
      <c r="N8979" s="73"/>
      <c r="O8979" s="69"/>
      <c r="P8979" s="69"/>
      <c r="Q8979" s="69"/>
      <c r="R8979" s="69"/>
      <c r="S8979" s="69"/>
      <c r="T8979" s="69"/>
      <c r="U8979" s="69"/>
      <c r="V8979" s="72"/>
      <c r="W8979" s="71"/>
      <c r="X8979" s="71"/>
    </row>
    <row r="8980" spans="1:24" ht="15.75" thickBot="1">
      <c r="A8980" s="3">
        <v>0.8972</v>
      </c>
      <c r="B8980" s="17">
        <v>0.49139795930000002</v>
      </c>
      <c r="C8980" s="17">
        <v>0.42167191970000001</v>
      </c>
      <c r="D8980" s="17">
        <v>0.40661028360000001</v>
      </c>
      <c r="E8980" s="74">
        <v>0.37211059159999998</v>
      </c>
      <c r="F8980" s="74">
        <v>0.38232046590000002</v>
      </c>
      <c r="G8980" s="17">
        <v>0.39660833919999999</v>
      </c>
      <c r="J8980" s="74"/>
      <c r="K8980" s="73"/>
      <c r="L8980" s="73"/>
      <c r="M8980" s="73"/>
      <c r="N8980" s="73"/>
      <c r="O8980" s="69"/>
      <c r="P8980" s="69"/>
      <c r="Q8980" s="69"/>
      <c r="R8980" s="69"/>
      <c r="S8980" s="69"/>
      <c r="T8980" s="69"/>
      <c r="U8980" s="69"/>
      <c r="V8980" s="72"/>
      <c r="W8980" s="71"/>
      <c r="X8980" s="71"/>
    </row>
    <row r="8981" spans="1:24" ht="15.75" thickBot="1">
      <c r="A8981" s="3">
        <v>0.89729999999999999</v>
      </c>
      <c r="B8981" s="17">
        <v>0.49161484300000002</v>
      </c>
      <c r="C8981" s="17">
        <v>0.42189089950000003</v>
      </c>
      <c r="D8981" s="17">
        <v>0.4068297192</v>
      </c>
      <c r="E8981" s="74">
        <v>0.37230201530000001</v>
      </c>
      <c r="F8981" s="74">
        <v>0.38254055609999998</v>
      </c>
      <c r="G8981" s="17">
        <v>0.39680598630000002</v>
      </c>
      <c r="J8981" s="74"/>
      <c r="K8981" s="73"/>
      <c r="L8981" s="73"/>
      <c r="M8981" s="73"/>
      <c r="N8981" s="73"/>
      <c r="O8981" s="69"/>
      <c r="P8981" s="69"/>
      <c r="Q8981" s="69"/>
      <c r="R8981" s="69"/>
      <c r="S8981" s="69"/>
      <c r="T8981" s="69"/>
      <c r="U8981" s="69"/>
      <c r="V8981" s="72"/>
      <c r="W8981" s="71"/>
      <c r="X8981" s="71"/>
    </row>
    <row r="8982" spans="1:24" ht="15.75" thickBot="1">
      <c r="A8982" s="3">
        <v>0.89739999999999998</v>
      </c>
      <c r="B8982" s="17">
        <v>0.49183188030000002</v>
      </c>
      <c r="C8982" s="17">
        <v>0.4221100559</v>
      </c>
      <c r="D8982" s="17">
        <v>0.40704933650000003</v>
      </c>
      <c r="E8982" s="74">
        <v>0.3724936136</v>
      </c>
      <c r="F8982" s="74">
        <v>0.3827608361</v>
      </c>
      <c r="G8982" s="17">
        <v>0.39700380540000002</v>
      </c>
      <c r="J8982" s="74"/>
      <c r="K8982" s="73"/>
      <c r="L8982" s="73"/>
      <c r="M8982" s="73"/>
      <c r="N8982" s="73"/>
      <c r="O8982" s="69"/>
      <c r="P8982" s="69"/>
      <c r="Q8982" s="69"/>
      <c r="R8982" s="69"/>
      <c r="S8982" s="69"/>
      <c r="T8982" s="69"/>
      <c r="U8982" s="69"/>
      <c r="V8982" s="72"/>
      <c r="W8982" s="71"/>
      <c r="X8982" s="71"/>
    </row>
    <row r="8983" spans="1:24" ht="15.75" thickBot="1">
      <c r="A8983" s="3">
        <v>0.89749999999999996</v>
      </c>
      <c r="B8983" s="17">
        <v>0.49204907139999998</v>
      </c>
      <c r="C8983" s="17">
        <v>0.42232938939999998</v>
      </c>
      <c r="D8983" s="17">
        <v>0.40726913590000002</v>
      </c>
      <c r="E8983" s="74">
        <v>0.37268538690000003</v>
      </c>
      <c r="F8983" s="74">
        <v>0.3829813064</v>
      </c>
      <c r="G8983" s="17">
        <v>0.39720179680000001</v>
      </c>
      <c r="J8983" s="74"/>
      <c r="K8983" s="73"/>
      <c r="L8983" s="73"/>
      <c r="M8983" s="73"/>
      <c r="N8983" s="73"/>
      <c r="O8983" s="69"/>
      <c r="P8983" s="69"/>
      <c r="Q8983" s="69"/>
      <c r="R8983" s="69"/>
      <c r="S8983" s="69"/>
      <c r="T8983" s="69"/>
      <c r="U8983" s="69"/>
      <c r="V8983" s="72"/>
      <c r="W8983" s="71"/>
      <c r="X8983" s="71"/>
    </row>
    <row r="8984" spans="1:24" ht="15.75" thickBot="1">
      <c r="A8984" s="3">
        <v>0.89759999999999995</v>
      </c>
      <c r="B8984" s="17">
        <v>0.49226641659999998</v>
      </c>
      <c r="C8984" s="17">
        <v>0.42254890010000001</v>
      </c>
      <c r="D8984" s="17">
        <v>0.40748911770000001</v>
      </c>
      <c r="E8984" s="74">
        <v>0.37287733550000002</v>
      </c>
      <c r="F8984" s="74">
        <v>0.3832019673</v>
      </c>
      <c r="G8984" s="17">
        <v>0.3973999607</v>
      </c>
      <c r="J8984" s="74"/>
      <c r="K8984" s="73"/>
      <c r="L8984" s="73"/>
      <c r="M8984" s="73"/>
      <c r="N8984" s="73"/>
      <c r="O8984" s="69"/>
      <c r="P8984" s="69"/>
      <c r="Q8984" s="69"/>
      <c r="R8984" s="69"/>
      <c r="S8984" s="69"/>
      <c r="T8984" s="69"/>
      <c r="U8984" s="69"/>
      <c r="V8984" s="72"/>
      <c r="W8984" s="71"/>
      <c r="X8984" s="71"/>
    </row>
    <row r="8985" spans="1:24" ht="15.75" thickBot="1">
      <c r="A8985" s="3">
        <v>0.89770000000000005</v>
      </c>
      <c r="B8985" s="17">
        <v>0.49248391629999999</v>
      </c>
      <c r="C8985" s="17">
        <v>0.42276858859999999</v>
      </c>
      <c r="D8985" s="17">
        <v>0.40770928220000002</v>
      </c>
      <c r="E8985" s="74">
        <v>0.37306945990000001</v>
      </c>
      <c r="F8985" s="74">
        <v>0.3834228193</v>
      </c>
      <c r="G8985" s="17">
        <v>0.39759829759999998</v>
      </c>
      <c r="J8985" s="74"/>
      <c r="K8985" s="73"/>
      <c r="L8985" s="73"/>
      <c r="M8985" s="73"/>
      <c r="N8985" s="73"/>
      <c r="O8985" s="69"/>
      <c r="P8985" s="69"/>
      <c r="Q8985" s="69"/>
      <c r="R8985" s="69"/>
      <c r="S8985" s="69"/>
      <c r="T8985" s="69"/>
      <c r="U8985" s="69"/>
      <c r="V8985" s="72"/>
      <c r="W8985" s="71"/>
      <c r="X8985" s="71"/>
    </row>
    <row r="8986" spans="1:24" ht="15.75" thickBot="1">
      <c r="A8986" s="3">
        <v>0.89780000000000004</v>
      </c>
      <c r="B8986" s="17">
        <v>0.49270157060000003</v>
      </c>
      <c r="C8986" s="17">
        <v>0.42298845499999999</v>
      </c>
      <c r="D8986" s="17">
        <v>0.40792962989999998</v>
      </c>
      <c r="E8986" s="74">
        <v>0.37326176039999998</v>
      </c>
      <c r="F8986" s="74">
        <v>0.3836438626</v>
      </c>
      <c r="G8986" s="17">
        <v>0.39779680779999999</v>
      </c>
      <c r="J8986" s="74"/>
      <c r="K8986" s="73"/>
      <c r="L8986" s="73"/>
      <c r="M8986" s="73"/>
      <c r="N8986" s="73"/>
      <c r="O8986" s="69"/>
      <c r="P8986" s="69"/>
      <c r="Q8986" s="69"/>
      <c r="R8986" s="69"/>
      <c r="S8986" s="69"/>
      <c r="T8986" s="69"/>
      <c r="U8986" s="69"/>
      <c r="V8986" s="72"/>
      <c r="W8986" s="71"/>
      <c r="X8986" s="71"/>
    </row>
    <row r="8987" spans="1:24" ht="15.75" thickBot="1">
      <c r="A8987" s="3">
        <v>0.89790000000000003</v>
      </c>
      <c r="B8987" s="17">
        <v>0.49291937990000001</v>
      </c>
      <c r="C8987" s="17">
        <v>0.42320849980000003</v>
      </c>
      <c r="D8987" s="17">
        <v>0.40815016100000001</v>
      </c>
      <c r="E8987" s="74">
        <v>0.37345423729999999</v>
      </c>
      <c r="F8987" s="74">
        <v>0.38386509769999999</v>
      </c>
      <c r="G8987" s="17">
        <v>0.39799549169999998</v>
      </c>
      <c r="J8987" s="74"/>
      <c r="K8987" s="73"/>
      <c r="L8987" s="73"/>
      <c r="M8987" s="73"/>
      <c r="N8987" s="73"/>
      <c r="O8987" s="69"/>
      <c r="P8987" s="69"/>
      <c r="Q8987" s="69"/>
      <c r="R8987" s="69"/>
      <c r="S8987" s="69"/>
      <c r="T8987" s="69"/>
      <c r="U8987" s="69"/>
      <c r="V8987" s="72"/>
      <c r="W8987" s="71"/>
      <c r="X8987" s="71"/>
    </row>
    <row r="8988" spans="1:24" ht="15.75" thickBot="1">
      <c r="A8988" s="3">
        <v>0.89800000000000002</v>
      </c>
      <c r="B8988" s="17">
        <v>0.49313734440000001</v>
      </c>
      <c r="C8988" s="17">
        <v>0.42342872329999998</v>
      </c>
      <c r="D8988" s="17">
        <v>0.40837087589999999</v>
      </c>
      <c r="E8988" s="74">
        <v>0.37364689109999999</v>
      </c>
      <c r="F8988" s="74">
        <v>0.3840865249</v>
      </c>
      <c r="G8988" s="17">
        <v>0.39819434949999999</v>
      </c>
      <c r="J8988" s="74"/>
      <c r="K8988" s="73"/>
      <c r="L8988" s="73"/>
      <c r="M8988" s="73"/>
      <c r="N8988" s="73"/>
      <c r="O8988" s="69"/>
      <c r="P8988" s="69"/>
      <c r="Q8988" s="69"/>
      <c r="R8988" s="69"/>
      <c r="S8988" s="69"/>
      <c r="T8988" s="69"/>
      <c r="U8988" s="69"/>
      <c r="V8988" s="72"/>
      <c r="W8988" s="71"/>
      <c r="X8988" s="71"/>
    </row>
    <row r="8989" spans="1:24" ht="15.75" thickBot="1">
      <c r="A8989" s="3">
        <v>0.89810000000000001</v>
      </c>
      <c r="B8989" s="17">
        <v>0.49335546450000001</v>
      </c>
      <c r="C8989" s="17">
        <v>0.42364912589999998</v>
      </c>
      <c r="D8989" s="17">
        <v>0.40859177489999998</v>
      </c>
      <c r="E8989" s="74">
        <v>0.37383972199999999</v>
      </c>
      <c r="F8989" s="74">
        <v>0.3843081445</v>
      </c>
      <c r="G8989" s="17">
        <v>0.39839338169999999</v>
      </c>
      <c r="J8989" s="74"/>
      <c r="K8989" s="73"/>
      <c r="L8989" s="73"/>
      <c r="M8989" s="73"/>
      <c r="N8989" s="73"/>
      <c r="O8989" s="69"/>
      <c r="P8989" s="69"/>
      <c r="Q8989" s="69"/>
      <c r="R8989" s="69"/>
      <c r="S8989" s="69"/>
      <c r="T8989" s="69"/>
      <c r="U8989" s="69"/>
      <c r="V8989" s="72"/>
      <c r="W8989" s="71"/>
      <c r="X8989" s="71"/>
    </row>
    <row r="8990" spans="1:24" ht="15.75" thickBot="1">
      <c r="A8990" s="3">
        <v>0.8982</v>
      </c>
      <c r="B8990" s="17">
        <v>0.49357374050000002</v>
      </c>
      <c r="C8990" s="17">
        <v>0.4238697078</v>
      </c>
      <c r="D8990" s="17">
        <v>0.40881285849999999</v>
      </c>
      <c r="E8990" s="74">
        <v>0.37403273050000002</v>
      </c>
      <c r="F8990" s="74">
        <v>0.38452995709999999</v>
      </c>
      <c r="G8990" s="17">
        <v>0.39859258869999997</v>
      </c>
      <c r="J8990" s="74"/>
      <c r="K8990" s="73"/>
      <c r="L8990" s="73"/>
      <c r="M8990" s="73"/>
      <c r="N8990" s="73"/>
      <c r="O8990" s="69"/>
      <c r="P8990" s="69"/>
      <c r="Q8990" s="69"/>
      <c r="R8990" s="69"/>
      <c r="S8990" s="69"/>
      <c r="T8990" s="69"/>
      <c r="U8990" s="69"/>
      <c r="V8990" s="72"/>
      <c r="W8990" s="71"/>
      <c r="X8990" s="71"/>
    </row>
    <row r="8991" spans="1:24" ht="15.75" thickBot="1">
      <c r="A8991" s="3">
        <v>0.89829999999999999</v>
      </c>
      <c r="B8991" s="17">
        <v>0.49379217260000002</v>
      </c>
      <c r="C8991" s="17">
        <v>0.4240904694</v>
      </c>
      <c r="D8991" s="17">
        <v>0.40903412700000003</v>
      </c>
      <c r="E8991" s="74">
        <v>0.37422591690000001</v>
      </c>
      <c r="F8991" s="74">
        <v>0.38475196290000002</v>
      </c>
      <c r="G8991" s="17">
        <v>0.3987919707</v>
      </c>
      <c r="J8991" s="74"/>
      <c r="K8991" s="73"/>
      <c r="L8991" s="73"/>
      <c r="M8991" s="73"/>
      <c r="N8991" s="73"/>
      <c r="O8991" s="69"/>
      <c r="P8991" s="69"/>
      <c r="Q8991" s="69"/>
      <c r="R8991" s="69"/>
      <c r="S8991" s="69"/>
      <c r="T8991" s="69"/>
      <c r="U8991" s="69"/>
      <c r="V8991" s="72"/>
      <c r="W8991" s="71"/>
      <c r="X8991" s="71"/>
    </row>
    <row r="8992" spans="1:24" ht="15.75" thickBot="1">
      <c r="A8992" s="3">
        <v>0.89839999999999998</v>
      </c>
      <c r="B8992" s="17">
        <v>0.49401076109999997</v>
      </c>
      <c r="C8992" s="17">
        <v>0.42431141109999998</v>
      </c>
      <c r="D8992" s="17">
        <v>0.40925558070000001</v>
      </c>
      <c r="E8992" s="74">
        <v>0.37441928159999999</v>
      </c>
      <c r="F8992" s="74">
        <v>0.38497416229999998</v>
      </c>
      <c r="G8992" s="17">
        <v>0.39899152809999999</v>
      </c>
      <c r="J8992" s="74"/>
      <c r="K8992" s="73"/>
      <c r="L8992" s="73"/>
      <c r="M8992" s="73"/>
      <c r="N8992" s="73"/>
      <c r="O8992" s="69"/>
      <c r="P8992" s="69"/>
      <c r="Q8992" s="69"/>
      <c r="R8992" s="69"/>
      <c r="S8992" s="69"/>
      <c r="T8992" s="69"/>
      <c r="U8992" s="69"/>
      <c r="V8992" s="72"/>
      <c r="W8992" s="71"/>
      <c r="X8992" s="71"/>
    </row>
    <row r="8993" spans="1:24" ht="15.75" thickBot="1">
      <c r="A8993" s="3">
        <v>0.89849999999999997</v>
      </c>
      <c r="B8993" s="17">
        <v>0.49422950630000001</v>
      </c>
      <c r="C8993" s="17">
        <v>0.42453253320000001</v>
      </c>
      <c r="D8993" s="17">
        <v>0.40947721999999998</v>
      </c>
      <c r="E8993" s="74">
        <v>0.37461282499999998</v>
      </c>
      <c r="F8993" s="74">
        <v>0.3851965557</v>
      </c>
      <c r="G8993" s="17">
        <v>0.39919126129999999</v>
      </c>
      <c r="J8993" s="74"/>
      <c r="K8993" s="73"/>
      <c r="L8993" s="73"/>
      <c r="M8993" s="73"/>
      <c r="N8993" s="73"/>
      <c r="O8993" s="69"/>
      <c r="P8993" s="69"/>
      <c r="Q8993" s="69"/>
      <c r="R8993" s="69"/>
      <c r="S8993" s="69"/>
      <c r="T8993" s="69"/>
      <c r="U8993" s="69"/>
      <c r="V8993" s="72"/>
      <c r="W8993" s="71"/>
      <c r="X8993" s="71"/>
    </row>
    <row r="8994" spans="1:24" ht="15.75" thickBot="1">
      <c r="A8994" s="3">
        <v>0.89859999999999995</v>
      </c>
      <c r="B8994" s="17">
        <v>0.4944484086</v>
      </c>
      <c r="C8994" s="17">
        <v>0.4247538361</v>
      </c>
      <c r="D8994" s="17">
        <v>0.4096990452</v>
      </c>
      <c r="E8994" s="74">
        <v>0.37480654740000002</v>
      </c>
      <c r="F8994" s="74">
        <v>0.38541914350000001</v>
      </c>
      <c r="G8994" s="17">
        <v>0.39939117070000002</v>
      </c>
      <c r="J8994" s="74"/>
      <c r="K8994" s="73"/>
      <c r="L8994" s="73"/>
      <c r="M8994" s="73"/>
      <c r="N8994" s="73"/>
      <c r="O8994" s="69"/>
      <c r="P8994" s="69"/>
      <c r="Q8994" s="69"/>
      <c r="R8994" s="69"/>
      <c r="S8994" s="69"/>
      <c r="T8994" s="69"/>
      <c r="U8994" s="69"/>
      <c r="V8994" s="72"/>
      <c r="W8994" s="71"/>
      <c r="X8994" s="71"/>
    </row>
    <row r="8995" spans="1:24" ht="15.75" thickBot="1">
      <c r="A8995" s="3">
        <v>0.89870000000000005</v>
      </c>
      <c r="B8995" s="17">
        <v>0.49466746820000002</v>
      </c>
      <c r="C8995" s="17">
        <v>0.4249753201</v>
      </c>
      <c r="D8995" s="17">
        <v>0.40992105680000002</v>
      </c>
      <c r="E8995" s="74">
        <v>0.37500044919999997</v>
      </c>
      <c r="F8995" s="74">
        <v>0.38564192600000002</v>
      </c>
      <c r="G8995" s="17">
        <v>0.39959125649999999</v>
      </c>
      <c r="J8995" s="74"/>
      <c r="K8995" s="73"/>
      <c r="L8995" s="73"/>
      <c r="M8995" s="73"/>
      <c r="N8995" s="73"/>
      <c r="O8995" s="69"/>
      <c r="P8995" s="69"/>
      <c r="Q8995" s="69"/>
      <c r="R8995" s="69"/>
      <c r="S8995" s="69"/>
      <c r="T8995" s="69"/>
      <c r="U8995" s="69"/>
      <c r="V8995" s="72"/>
      <c r="W8995" s="71"/>
      <c r="X8995" s="71"/>
    </row>
    <row r="8996" spans="1:24" ht="15.75" thickBot="1">
      <c r="A8996" s="3">
        <v>0.89880000000000004</v>
      </c>
      <c r="B8996" s="17">
        <v>0.49488668530000002</v>
      </c>
      <c r="C8996" s="17">
        <v>0.42519698550000001</v>
      </c>
      <c r="D8996" s="17">
        <v>0.41014325499999998</v>
      </c>
      <c r="E8996" s="74">
        <v>0.37519453079999998</v>
      </c>
      <c r="F8996" s="74">
        <v>0.38586490369999998</v>
      </c>
      <c r="G8996" s="17">
        <v>0.3997915192</v>
      </c>
      <c r="J8996" s="74"/>
      <c r="K8996" s="73"/>
      <c r="L8996" s="73"/>
      <c r="M8996" s="73"/>
      <c r="N8996" s="73"/>
      <c r="O8996" s="69"/>
      <c r="P8996" s="69"/>
      <c r="Q8996" s="69"/>
      <c r="R8996" s="69"/>
      <c r="S8996" s="69"/>
      <c r="T8996" s="69"/>
      <c r="U8996" s="69"/>
      <c r="V8996" s="72"/>
      <c r="W8996" s="71"/>
      <c r="X8996" s="71"/>
    </row>
    <row r="8997" spans="1:24" ht="15.75" thickBot="1">
      <c r="A8997" s="3">
        <v>0.89890000000000003</v>
      </c>
      <c r="B8997" s="17">
        <v>0.49510606039999999</v>
      </c>
      <c r="C8997" s="17">
        <v>0.42541883279999998</v>
      </c>
      <c r="D8997" s="17">
        <v>0.41036564019999999</v>
      </c>
      <c r="E8997" s="74">
        <v>0.37538879260000002</v>
      </c>
      <c r="F8997" s="74">
        <v>0.38608807690000002</v>
      </c>
      <c r="G8997" s="17">
        <v>0.39999195920000002</v>
      </c>
      <c r="J8997" s="74"/>
      <c r="K8997" s="73"/>
      <c r="L8997" s="73"/>
      <c r="M8997" s="73"/>
      <c r="N8997" s="73"/>
      <c r="O8997" s="69"/>
      <c r="P8997" s="69"/>
      <c r="Q8997" s="69"/>
      <c r="R8997" s="69"/>
      <c r="S8997" s="69"/>
      <c r="T8997" s="69"/>
      <c r="U8997" s="69"/>
      <c r="V8997" s="72"/>
      <c r="W8997" s="71"/>
      <c r="X8997" s="71"/>
    </row>
    <row r="8998" spans="1:24" ht="15.75" thickBot="1">
      <c r="A8998" s="3">
        <v>0.89900000000000002</v>
      </c>
      <c r="B8998" s="17">
        <v>0.49532559370000001</v>
      </c>
      <c r="C8998" s="17">
        <v>0.42564086220000003</v>
      </c>
      <c r="D8998" s="17">
        <v>0.41058821290000003</v>
      </c>
      <c r="E8998" s="74">
        <v>0.3755832348</v>
      </c>
      <c r="F8998" s="74">
        <v>0.386311446</v>
      </c>
      <c r="G8998" s="17">
        <v>0.40019257670000002</v>
      </c>
      <c r="J8998" s="74"/>
      <c r="K8998" s="73"/>
      <c r="L8998" s="73"/>
      <c r="M8998" s="73"/>
      <c r="N8998" s="73"/>
      <c r="O8998" s="69"/>
      <c r="P8998" s="69"/>
      <c r="Q8998" s="69"/>
      <c r="R8998" s="69"/>
      <c r="S8998" s="69"/>
      <c r="T8998" s="69"/>
      <c r="U8998" s="69"/>
      <c r="V8998" s="72"/>
      <c r="W8998" s="71"/>
      <c r="X8998" s="71"/>
    </row>
    <row r="8999" spans="1:24" ht="15.75" thickBot="1">
      <c r="A8999" s="3">
        <v>0.89910000000000001</v>
      </c>
      <c r="B8999" s="17">
        <v>0.49554528549999999</v>
      </c>
      <c r="C8999" s="17">
        <v>0.42586307420000002</v>
      </c>
      <c r="D8999" s="17">
        <v>0.41081097329999999</v>
      </c>
      <c r="E8999" s="74">
        <v>0.37577785800000002</v>
      </c>
      <c r="F8999" s="74">
        <v>0.38653501130000001</v>
      </c>
      <c r="G8999" s="17">
        <v>0.40039337219999999</v>
      </c>
      <c r="J8999" s="74"/>
      <c r="K8999" s="73"/>
      <c r="L8999" s="73"/>
      <c r="M8999" s="73"/>
      <c r="N8999" s="73"/>
      <c r="O8999" s="69"/>
      <c r="P8999" s="69"/>
      <c r="Q8999" s="69"/>
      <c r="R8999" s="69"/>
      <c r="S8999" s="69"/>
      <c r="T8999" s="69"/>
      <c r="U8999" s="69"/>
      <c r="V8999" s="72"/>
      <c r="W8999" s="71"/>
      <c r="X8999" s="71"/>
    </row>
    <row r="9000" spans="1:24" ht="15.75" thickBot="1">
      <c r="A9000" s="3">
        <v>0.8992</v>
      </c>
      <c r="B9000" s="17">
        <v>0.49576513620000001</v>
      </c>
      <c r="C9000" s="17">
        <v>0.42608546899999999</v>
      </c>
      <c r="D9000" s="17">
        <v>0.41103392189999999</v>
      </c>
      <c r="E9000" s="74">
        <v>0.3759726625</v>
      </c>
      <c r="F9000" s="74">
        <v>0.38675877330000002</v>
      </c>
      <c r="G9000" s="17">
        <v>0.40059434599999999</v>
      </c>
      <c r="J9000" s="74"/>
      <c r="K9000" s="73"/>
      <c r="L9000" s="73"/>
      <c r="M9000" s="73"/>
      <c r="N9000" s="73"/>
      <c r="O9000" s="69"/>
      <c r="P9000" s="69"/>
      <c r="Q9000" s="69"/>
      <c r="R9000" s="69"/>
      <c r="S9000" s="69"/>
      <c r="T9000" s="69"/>
      <c r="U9000" s="69"/>
      <c r="V9000" s="72"/>
      <c r="W9000" s="71"/>
      <c r="X9000" s="71"/>
    </row>
    <row r="9001" spans="1:24" ht="15.75" thickBot="1">
      <c r="A9001" s="3">
        <v>0.89929999999999999</v>
      </c>
      <c r="B9001" s="17">
        <v>0.49598514589999998</v>
      </c>
      <c r="C9001" s="17">
        <v>0.42630804700000002</v>
      </c>
      <c r="D9001" s="17">
        <v>0.41125705890000003</v>
      </c>
      <c r="E9001" s="74">
        <v>0.37616764860000002</v>
      </c>
      <c r="F9001" s="74">
        <v>0.38698273239999997</v>
      </c>
      <c r="G9001" s="17">
        <v>0.40079549840000001</v>
      </c>
      <c r="J9001" s="74"/>
      <c r="K9001" s="73"/>
      <c r="L9001" s="73"/>
      <c r="M9001" s="73"/>
      <c r="N9001" s="73"/>
      <c r="O9001" s="69"/>
      <c r="P9001" s="69"/>
      <c r="Q9001" s="69"/>
      <c r="R9001" s="69"/>
      <c r="S9001" s="69"/>
      <c r="T9001" s="69"/>
      <c r="U9001" s="69"/>
      <c r="V9001" s="72"/>
      <c r="W9001" s="71"/>
      <c r="X9001" s="71"/>
    </row>
    <row r="9002" spans="1:24" ht="15.75" thickBot="1">
      <c r="A9002" s="3">
        <v>0.89939999999999998</v>
      </c>
      <c r="B9002" s="17">
        <v>0.49620531499999998</v>
      </c>
      <c r="C9002" s="17">
        <v>0.42653080859999998</v>
      </c>
      <c r="D9002" s="17">
        <v>0.41148038479999999</v>
      </c>
      <c r="E9002" s="74">
        <v>0.3763628168</v>
      </c>
      <c r="F9002" s="74">
        <v>0.38720688889999999</v>
      </c>
      <c r="G9002" s="17">
        <v>0.40099683000000003</v>
      </c>
      <c r="J9002" s="74"/>
      <c r="K9002" s="73"/>
      <c r="L9002" s="73"/>
      <c r="M9002" s="73"/>
      <c r="N9002" s="73"/>
      <c r="O9002" s="69"/>
      <c r="P9002" s="69"/>
      <c r="Q9002" s="69"/>
      <c r="R9002" s="69"/>
      <c r="S9002" s="69"/>
      <c r="T9002" s="69"/>
      <c r="U9002" s="69"/>
      <c r="V9002" s="72"/>
      <c r="W9002" s="71"/>
      <c r="X9002" s="71"/>
    </row>
    <row r="9003" spans="1:24" ht="15.75" thickBot="1">
      <c r="A9003" s="3">
        <v>0.89949999999999997</v>
      </c>
      <c r="B9003" s="17">
        <v>0.49642564379999998</v>
      </c>
      <c r="C9003" s="17">
        <v>0.4267537542</v>
      </c>
      <c r="D9003" s="17">
        <v>0.4117038999</v>
      </c>
      <c r="E9003" s="74">
        <v>0.37655816749999999</v>
      </c>
      <c r="F9003" s="74">
        <v>0.38743124330000001</v>
      </c>
      <c r="G9003" s="17">
        <v>0.40119834090000001</v>
      </c>
      <c r="J9003" s="74"/>
      <c r="K9003" s="73"/>
      <c r="L9003" s="73"/>
      <c r="M9003" s="73"/>
      <c r="N9003" s="73"/>
      <c r="O9003" s="69"/>
      <c r="P9003" s="69"/>
      <c r="Q9003" s="69"/>
      <c r="R9003" s="69"/>
      <c r="S9003" s="69"/>
      <c r="T9003" s="69"/>
      <c r="U9003" s="69"/>
      <c r="V9003" s="72"/>
      <c r="W9003" s="71"/>
      <c r="X9003" s="71"/>
    </row>
    <row r="9004" spans="1:24" ht="15.75" thickBot="1">
      <c r="A9004" s="3">
        <v>0.89959999999999996</v>
      </c>
      <c r="B9004" s="17">
        <v>0.49664613260000001</v>
      </c>
      <c r="C9004" s="17">
        <v>0.426976884</v>
      </c>
      <c r="D9004" s="17">
        <v>0.41192760470000001</v>
      </c>
      <c r="E9004" s="74">
        <v>0.37675370089999999</v>
      </c>
      <c r="F9004" s="74">
        <v>0.38765579579999998</v>
      </c>
      <c r="G9004" s="17">
        <v>0.40140003159999998</v>
      </c>
      <c r="J9004" s="74"/>
      <c r="K9004" s="73"/>
      <c r="L9004" s="73"/>
      <c r="M9004" s="73"/>
      <c r="N9004" s="73"/>
      <c r="O9004" s="69"/>
      <c r="P9004" s="69"/>
      <c r="Q9004" s="69"/>
      <c r="R9004" s="69"/>
      <c r="S9004" s="69"/>
      <c r="T9004" s="69"/>
      <c r="U9004" s="69"/>
      <c r="V9004" s="72"/>
      <c r="W9004" s="71"/>
      <c r="X9004" s="71"/>
    </row>
    <row r="9005" spans="1:24" ht="15.75" thickBot="1">
      <c r="A9005" s="3">
        <v>0.89970000000000006</v>
      </c>
      <c r="B9005" s="17">
        <v>0.49686678179999999</v>
      </c>
      <c r="C9005" s="17">
        <v>0.42720019860000003</v>
      </c>
      <c r="D9005" s="17">
        <v>0.41215149940000001</v>
      </c>
      <c r="E9005" s="74">
        <v>0.3769494176</v>
      </c>
      <c r="F9005" s="74">
        <v>0.38788054700000002</v>
      </c>
      <c r="G9005" s="17">
        <v>0.4016019025</v>
      </c>
      <c r="J9005" s="74"/>
      <c r="K9005" s="73"/>
      <c r="L9005" s="73"/>
      <c r="M9005" s="73"/>
      <c r="N9005" s="73"/>
      <c r="O9005" s="69"/>
      <c r="P9005" s="69"/>
      <c r="Q9005" s="69"/>
      <c r="R9005" s="69"/>
      <c r="S9005" s="69"/>
      <c r="T9005" s="69"/>
      <c r="U9005" s="69"/>
      <c r="V9005" s="72"/>
      <c r="W9005" s="71"/>
      <c r="X9005" s="71"/>
    </row>
    <row r="9006" spans="1:24" ht="15.75" thickBot="1">
      <c r="A9006" s="3">
        <v>0.89980000000000004</v>
      </c>
      <c r="B9006" s="17">
        <v>0.49708759149999998</v>
      </c>
      <c r="C9006" s="17">
        <v>0.42742369810000003</v>
      </c>
      <c r="D9006" s="17">
        <v>0.41237558439999999</v>
      </c>
      <c r="E9006" s="74">
        <v>0.37714531779999999</v>
      </c>
      <c r="F9006" s="74">
        <v>0.38810549709999997</v>
      </c>
      <c r="G9006" s="17">
        <v>0.40180395390000001</v>
      </c>
      <c r="J9006" s="74"/>
      <c r="K9006" s="73"/>
      <c r="L9006" s="73"/>
      <c r="M9006" s="73"/>
      <c r="N9006" s="73"/>
      <c r="O9006" s="69"/>
      <c r="P9006" s="69"/>
      <c r="Q9006" s="69"/>
      <c r="R9006" s="69"/>
      <c r="S9006" s="69"/>
      <c r="T9006" s="69"/>
      <c r="U9006" s="69"/>
      <c r="V9006" s="72"/>
      <c r="W9006" s="71"/>
      <c r="X9006" s="71"/>
    </row>
    <row r="9007" spans="1:24" ht="15.75" thickBot="1">
      <c r="A9007" s="3">
        <v>0.89990000000000003</v>
      </c>
      <c r="B9007" s="17">
        <v>0.49730856220000003</v>
      </c>
      <c r="C9007" s="17">
        <v>0.42764738299999999</v>
      </c>
      <c r="D9007" s="17">
        <v>0.4125998602</v>
      </c>
      <c r="E9007" s="74">
        <v>0.37734140199999999</v>
      </c>
      <c r="F9007" s="74">
        <v>0.3883306467</v>
      </c>
      <c r="G9007" s="17">
        <v>0.40200618630000001</v>
      </c>
      <c r="J9007" s="74"/>
      <c r="K9007" s="73"/>
      <c r="L9007" s="73"/>
      <c r="M9007" s="73"/>
      <c r="N9007" s="73"/>
      <c r="O9007" s="69"/>
      <c r="P9007" s="69"/>
      <c r="Q9007" s="69"/>
      <c r="R9007" s="69"/>
      <c r="S9007" s="69"/>
      <c r="T9007" s="69"/>
      <c r="U9007" s="69"/>
      <c r="V9007" s="72"/>
      <c r="W9007" s="71"/>
      <c r="X9007" s="71"/>
    </row>
    <row r="9008" spans="1:24" ht="15.75" thickBot="1">
      <c r="A9008" s="3">
        <v>0.9</v>
      </c>
      <c r="B9008" s="17">
        <v>0.49752969409999998</v>
      </c>
      <c r="C9008" s="17">
        <v>0.4278712536</v>
      </c>
      <c r="D9008" s="17">
        <v>0.4128243271</v>
      </c>
      <c r="E9008" s="74">
        <v>0.37753767059999999</v>
      </c>
      <c r="F9008" s="74">
        <v>0.38855599600000001</v>
      </c>
      <c r="G9008" s="17">
        <v>0.40220859990000002</v>
      </c>
      <c r="J9008" s="74"/>
      <c r="K9008" s="73"/>
      <c r="L9008" s="73"/>
      <c r="M9008" s="73"/>
      <c r="N9008" s="73"/>
      <c r="O9008" s="69"/>
      <c r="P9008" s="69"/>
      <c r="Q9008" s="69"/>
      <c r="R9008" s="69"/>
      <c r="S9008" s="69"/>
      <c r="T9008" s="69"/>
      <c r="U9008" s="69"/>
      <c r="V9008" s="72"/>
      <c r="W9008" s="71"/>
      <c r="X9008" s="71"/>
    </row>
    <row r="9009" spans="1:24" ht="15.75" thickBot="1">
      <c r="A9009" s="3">
        <v>0.90010000000000001</v>
      </c>
      <c r="B9009" s="17">
        <v>0.49775098760000003</v>
      </c>
      <c r="C9009" s="17">
        <v>0.42809531039999998</v>
      </c>
      <c r="D9009" s="17">
        <v>0.41304898540000001</v>
      </c>
      <c r="E9009" s="74">
        <v>0.3777341239</v>
      </c>
      <c r="F9009" s="74">
        <v>0.38878154549999999</v>
      </c>
      <c r="G9009" s="17">
        <v>0.40241119510000001</v>
      </c>
      <c r="J9009" s="74"/>
      <c r="K9009" s="73"/>
      <c r="L9009" s="73"/>
      <c r="M9009" s="73"/>
      <c r="N9009" s="73"/>
      <c r="O9009" s="69"/>
      <c r="P9009" s="69"/>
      <c r="Q9009" s="69"/>
      <c r="R9009" s="69"/>
      <c r="S9009" s="69"/>
      <c r="T9009" s="69"/>
      <c r="U9009" s="69"/>
      <c r="V9009" s="72"/>
      <c r="W9009" s="71"/>
      <c r="X9009" s="71"/>
    </row>
    <row r="9010" spans="1:24" ht="15.75" thickBot="1">
      <c r="A9010" s="3">
        <v>0.9002</v>
      </c>
      <c r="B9010" s="17">
        <v>0.49797244289999998</v>
      </c>
      <c r="C9010" s="17">
        <v>0.42831955360000001</v>
      </c>
      <c r="D9010" s="17">
        <v>0.41327383559999997</v>
      </c>
      <c r="E9010" s="74">
        <v>0.37793076240000001</v>
      </c>
      <c r="F9010" s="74">
        <v>0.38900729560000002</v>
      </c>
      <c r="G9010" s="17">
        <v>0.40261397240000002</v>
      </c>
      <c r="J9010" s="74"/>
      <c r="K9010" s="73"/>
      <c r="L9010" s="73"/>
      <c r="M9010" s="73"/>
      <c r="N9010" s="73"/>
      <c r="O9010" s="69"/>
      <c r="P9010" s="69"/>
      <c r="Q9010" s="69"/>
      <c r="R9010" s="69"/>
      <c r="S9010" s="69"/>
      <c r="T9010" s="69"/>
      <c r="U9010" s="69"/>
      <c r="V9010" s="72"/>
      <c r="W9010" s="71"/>
      <c r="X9010" s="71"/>
    </row>
    <row r="9011" spans="1:24" ht="15.75" thickBot="1">
      <c r="A9011" s="3">
        <v>0.90029999999999999</v>
      </c>
      <c r="B9011" s="17">
        <v>0.49819406030000002</v>
      </c>
      <c r="C9011" s="17">
        <v>0.42854398360000001</v>
      </c>
      <c r="D9011" s="17">
        <v>0.41349887800000001</v>
      </c>
      <c r="E9011" s="74">
        <v>0.37812758639999999</v>
      </c>
      <c r="F9011" s="74">
        <v>0.38923324669999998</v>
      </c>
      <c r="G9011" s="17">
        <v>0.40281693210000002</v>
      </c>
      <c r="J9011" s="74"/>
      <c r="K9011" s="73"/>
      <c r="L9011" s="73"/>
      <c r="M9011" s="73"/>
      <c r="N9011" s="73"/>
      <c r="O9011" s="69"/>
      <c r="P9011" s="69"/>
      <c r="Q9011" s="69"/>
      <c r="R9011" s="69"/>
      <c r="S9011" s="69"/>
      <c r="T9011" s="69"/>
      <c r="U9011" s="69"/>
      <c r="V9011" s="72"/>
      <c r="W9011" s="71"/>
      <c r="X9011" s="71"/>
    </row>
    <row r="9012" spans="1:24" ht="15.75" thickBot="1">
      <c r="A9012" s="3">
        <v>0.90039999999999998</v>
      </c>
      <c r="B9012" s="17">
        <v>0.49841584030000002</v>
      </c>
      <c r="C9012" s="17">
        <v>0.42876860090000002</v>
      </c>
      <c r="D9012" s="17">
        <v>0.413724113</v>
      </c>
      <c r="E9012" s="74">
        <v>0.37832459629999998</v>
      </c>
      <c r="F9012" s="74">
        <v>0.38945939909999999</v>
      </c>
      <c r="G9012" s="17">
        <v>0.4030200746</v>
      </c>
      <c r="J9012" s="74"/>
      <c r="K9012" s="73"/>
      <c r="L9012" s="73"/>
      <c r="M9012" s="73"/>
      <c r="N9012" s="73"/>
      <c r="O9012" s="69"/>
      <c r="P9012" s="69"/>
      <c r="Q9012" s="69"/>
      <c r="R9012" s="69"/>
      <c r="S9012" s="69"/>
      <c r="T9012" s="69"/>
      <c r="U9012" s="69"/>
      <c r="V9012" s="72"/>
      <c r="W9012" s="71"/>
      <c r="X9012" s="71"/>
    </row>
    <row r="9013" spans="1:24" ht="15.75" thickBot="1">
      <c r="A9013" s="3">
        <v>0.90049999999999997</v>
      </c>
      <c r="B9013" s="17">
        <v>0.498637783</v>
      </c>
      <c r="C9013" s="17">
        <v>0.4289934057</v>
      </c>
      <c r="D9013" s="17">
        <v>0.41394954099999998</v>
      </c>
      <c r="E9013" s="74">
        <v>0.37852179260000002</v>
      </c>
      <c r="F9013" s="74">
        <v>0.3896857534</v>
      </c>
      <c r="G9013" s="17">
        <v>0.40322340020000003</v>
      </c>
      <c r="J9013" s="74"/>
      <c r="K9013" s="73"/>
      <c r="L9013" s="73"/>
      <c r="M9013" s="73"/>
      <c r="N9013" s="73"/>
      <c r="O9013" s="69"/>
      <c r="P9013" s="69"/>
      <c r="Q9013" s="69"/>
      <c r="R9013" s="69"/>
      <c r="S9013" s="69"/>
      <c r="T9013" s="69"/>
      <c r="U9013" s="69"/>
      <c r="V9013" s="72"/>
      <c r="W9013" s="71"/>
      <c r="X9013" s="71"/>
    </row>
    <row r="9014" spans="1:24" ht="15.75" thickBot="1">
      <c r="A9014" s="3">
        <v>0.90059999999999996</v>
      </c>
      <c r="B9014" s="17">
        <v>0.49885988869999998</v>
      </c>
      <c r="C9014" s="17">
        <v>0.42921839839999998</v>
      </c>
      <c r="D9014" s="17">
        <v>0.41417516230000001</v>
      </c>
      <c r="E9014" s="74">
        <v>0.3787191755</v>
      </c>
      <c r="F9014" s="74">
        <v>0.38991230970000001</v>
      </c>
      <c r="G9014" s="17">
        <v>0.40342690939999998</v>
      </c>
      <c r="J9014" s="74"/>
      <c r="K9014" s="73"/>
      <c r="L9014" s="73"/>
      <c r="M9014" s="73"/>
      <c r="N9014" s="73"/>
      <c r="O9014" s="69"/>
      <c r="P9014" s="69"/>
      <c r="Q9014" s="69"/>
      <c r="R9014" s="69"/>
      <c r="S9014" s="69"/>
      <c r="T9014" s="69"/>
      <c r="U9014" s="69"/>
      <c r="V9014" s="72"/>
      <c r="W9014" s="71"/>
      <c r="X9014" s="71"/>
    </row>
    <row r="9015" spans="1:24" ht="15.75" thickBot="1">
      <c r="A9015" s="3">
        <v>0.90069999999999995</v>
      </c>
      <c r="B9015" s="17">
        <v>0.49908215789999999</v>
      </c>
      <c r="C9015" s="17">
        <v>0.42944357950000001</v>
      </c>
      <c r="D9015" s="17">
        <v>0.41440097739999998</v>
      </c>
      <c r="E9015" s="74">
        <v>0.37891674559999999</v>
      </c>
      <c r="F9015" s="74">
        <v>0.39013906869999998</v>
      </c>
      <c r="G9015" s="17">
        <v>0.40363060249999999</v>
      </c>
      <c r="J9015" s="74"/>
      <c r="K9015" s="73"/>
      <c r="L9015" s="73"/>
      <c r="M9015" s="73"/>
      <c r="N9015" s="73"/>
      <c r="O9015" s="69"/>
      <c r="P9015" s="69"/>
      <c r="Q9015" s="69"/>
      <c r="R9015" s="69"/>
      <c r="S9015" s="69"/>
      <c r="T9015" s="69"/>
      <c r="U9015" s="69"/>
      <c r="V9015" s="72"/>
      <c r="W9015" s="71"/>
      <c r="X9015" s="71"/>
    </row>
    <row r="9016" spans="1:24" ht="15.75" thickBot="1">
      <c r="A9016" s="3">
        <v>0.90080000000000005</v>
      </c>
      <c r="B9016" s="17">
        <v>0.4993045908</v>
      </c>
      <c r="C9016" s="17">
        <v>0.42966894919999998</v>
      </c>
      <c r="D9016" s="17">
        <v>0.41462698660000002</v>
      </c>
      <c r="E9016" s="74">
        <v>0.37911450320000001</v>
      </c>
      <c r="F9016" s="74">
        <v>0.39036603069999998</v>
      </c>
      <c r="G9016" s="17">
        <v>0.40383447989999999</v>
      </c>
      <c r="J9016" s="74"/>
      <c r="K9016" s="73"/>
      <c r="L9016" s="73"/>
      <c r="M9016" s="73"/>
      <c r="N9016" s="73"/>
      <c r="O9016" s="69"/>
      <c r="P9016" s="69"/>
      <c r="Q9016" s="69"/>
      <c r="R9016" s="69"/>
      <c r="S9016" s="69"/>
      <c r="T9016" s="69"/>
      <c r="U9016" s="69"/>
      <c r="V9016" s="72"/>
      <c r="W9016" s="71"/>
      <c r="X9016" s="71"/>
    </row>
    <row r="9017" spans="1:24" ht="15.75" thickBot="1">
      <c r="A9017" s="3">
        <v>0.90090000000000003</v>
      </c>
      <c r="B9017" s="17">
        <v>0.49952718769999999</v>
      </c>
      <c r="C9017" s="17">
        <v>0.42989450800000001</v>
      </c>
      <c r="D9017" s="17">
        <v>0.41485319030000001</v>
      </c>
      <c r="E9017" s="74">
        <v>0.37931244870000003</v>
      </c>
      <c r="F9017" s="74">
        <v>0.39059319599999998</v>
      </c>
      <c r="G9017" s="17">
        <v>0.40403854210000001</v>
      </c>
      <c r="J9017" s="74"/>
      <c r="K9017" s="73"/>
      <c r="L9017" s="73"/>
      <c r="M9017" s="73"/>
      <c r="N9017" s="73"/>
      <c r="O9017" s="69"/>
      <c r="P9017" s="69"/>
      <c r="Q9017" s="69"/>
      <c r="R9017" s="69"/>
      <c r="S9017" s="69"/>
      <c r="T9017" s="69"/>
      <c r="U9017" s="69"/>
      <c r="V9017" s="72"/>
      <c r="W9017" s="71"/>
      <c r="X9017" s="71"/>
    </row>
    <row r="9018" spans="1:24" ht="15.75" thickBot="1">
      <c r="A9018" s="3">
        <v>0.90100000000000002</v>
      </c>
      <c r="B9018" s="17">
        <v>0.49974994900000003</v>
      </c>
      <c r="C9018" s="17">
        <v>0.4301202562</v>
      </c>
      <c r="D9018" s="17">
        <v>0.41507958900000003</v>
      </c>
      <c r="E9018" s="74">
        <v>0.37951058250000003</v>
      </c>
      <c r="F9018" s="74">
        <v>0.39082056510000002</v>
      </c>
      <c r="G9018" s="17">
        <v>0.40424278930000002</v>
      </c>
      <c r="J9018" s="74"/>
      <c r="K9018" s="73"/>
      <c r="L9018" s="73"/>
      <c r="M9018" s="73"/>
      <c r="N9018" s="73"/>
      <c r="O9018" s="69"/>
      <c r="P9018" s="69"/>
      <c r="Q9018" s="69"/>
      <c r="R9018" s="69"/>
      <c r="S9018" s="69"/>
      <c r="T9018" s="69"/>
      <c r="U9018" s="69"/>
      <c r="V9018" s="72"/>
      <c r="W9018" s="71"/>
      <c r="X9018" s="71"/>
    </row>
    <row r="9019" spans="1:24" ht="15.75" thickBot="1">
      <c r="A9019" s="3">
        <v>0.90110000000000001</v>
      </c>
      <c r="B9019" s="17">
        <v>0.49997287489999998</v>
      </c>
      <c r="C9019" s="17">
        <v>0.43034619419999998</v>
      </c>
      <c r="D9019" s="17">
        <v>0.41530618289999999</v>
      </c>
      <c r="E9019" s="74">
        <v>0.37970890499999999</v>
      </c>
      <c r="F9019" s="74">
        <v>0.39104813840000002</v>
      </c>
      <c r="G9019" s="17">
        <v>0.40444722189999999</v>
      </c>
      <c r="J9019" s="74"/>
      <c r="K9019" s="73"/>
      <c r="L9019" s="73"/>
      <c r="M9019" s="73"/>
      <c r="N9019" s="73"/>
      <c r="O9019" s="69"/>
      <c r="P9019" s="69"/>
      <c r="Q9019" s="69"/>
      <c r="R9019" s="69"/>
      <c r="S9019" s="69"/>
      <c r="T9019" s="69"/>
      <c r="U9019" s="69"/>
      <c r="V9019" s="72"/>
      <c r="W9019" s="71"/>
      <c r="X9019" s="71"/>
    </row>
    <row r="9020" spans="1:24" ht="15.75" thickBot="1">
      <c r="A9020" s="3">
        <v>0.9012</v>
      </c>
      <c r="B9020" s="17">
        <v>0.50019596580000003</v>
      </c>
      <c r="C9020" s="17">
        <v>0.43057232229999998</v>
      </c>
      <c r="D9020" s="17">
        <v>0.41553297239999998</v>
      </c>
      <c r="E9020" s="74">
        <v>0.37990741659999999</v>
      </c>
      <c r="F9020" s="74">
        <v>0.39127591639999998</v>
      </c>
      <c r="G9020" s="17">
        <v>0.40465184050000003</v>
      </c>
      <c r="J9020" s="74"/>
      <c r="K9020" s="73"/>
      <c r="L9020" s="73"/>
      <c r="M9020" s="73"/>
      <c r="N9020" s="73"/>
      <c r="O9020" s="69"/>
      <c r="P9020" s="69"/>
      <c r="Q9020" s="69"/>
      <c r="R9020" s="69"/>
      <c r="S9020" s="69"/>
      <c r="T9020" s="69"/>
      <c r="U9020" s="69"/>
      <c r="V9020" s="72"/>
      <c r="W9020" s="71"/>
      <c r="X9020" s="71"/>
    </row>
    <row r="9021" spans="1:24" ht="15.75" thickBot="1">
      <c r="A9021" s="3">
        <v>0.90129999999999999</v>
      </c>
      <c r="B9021" s="17">
        <v>0.500419222</v>
      </c>
      <c r="C9021" s="17">
        <v>0.43079864099999998</v>
      </c>
      <c r="D9021" s="17">
        <v>0.41575995809999999</v>
      </c>
      <c r="E9021" s="74">
        <v>0.38010611779999998</v>
      </c>
      <c r="F9021" s="74">
        <v>0.39150389930000001</v>
      </c>
      <c r="G9021" s="17">
        <v>0.40485664529999998</v>
      </c>
      <c r="J9021" s="74"/>
      <c r="K9021" s="73"/>
      <c r="L9021" s="73"/>
      <c r="M9021" s="73"/>
      <c r="N9021" s="73"/>
      <c r="O9021" s="69"/>
      <c r="P9021" s="69"/>
      <c r="Q9021" s="69"/>
      <c r="R9021" s="69"/>
      <c r="S9021" s="69"/>
      <c r="T9021" s="69"/>
      <c r="U9021" s="69"/>
      <c r="V9021" s="72"/>
      <c r="W9021" s="71"/>
      <c r="X9021" s="71"/>
    </row>
    <row r="9022" spans="1:24" ht="15.75" thickBot="1">
      <c r="A9022" s="3">
        <v>0.90139999999999998</v>
      </c>
      <c r="B9022" s="17">
        <v>0.50064264390000002</v>
      </c>
      <c r="C9022" s="17">
        <v>0.43102515060000002</v>
      </c>
      <c r="D9022" s="17">
        <v>0.41598714019999999</v>
      </c>
      <c r="E9022" s="74">
        <v>0.38030500890000002</v>
      </c>
      <c r="F9022" s="74">
        <v>0.39173208770000001</v>
      </c>
      <c r="G9022" s="17">
        <v>0.40506163670000001</v>
      </c>
      <c r="J9022" s="74"/>
      <c r="K9022" s="73"/>
      <c r="L9022" s="73"/>
      <c r="M9022" s="73"/>
      <c r="N9022" s="73"/>
      <c r="O9022" s="69"/>
      <c r="P9022" s="69"/>
      <c r="Q9022" s="69"/>
      <c r="R9022" s="69"/>
      <c r="S9022" s="69"/>
      <c r="T9022" s="69"/>
      <c r="U9022" s="69"/>
      <c r="V9022" s="72"/>
      <c r="W9022" s="71"/>
      <c r="X9022" s="71"/>
    </row>
    <row r="9023" spans="1:24" ht="15.75" thickBot="1">
      <c r="A9023" s="3">
        <v>0.90149999999999997</v>
      </c>
      <c r="B9023" s="17">
        <v>0.50086623159999999</v>
      </c>
      <c r="C9023" s="17">
        <v>0.43125185160000001</v>
      </c>
      <c r="D9023" s="17">
        <v>0.41621451910000001</v>
      </c>
      <c r="E9023" s="74">
        <v>0.38050409029999999</v>
      </c>
      <c r="F9023" s="74">
        <v>0.39196048189999999</v>
      </c>
      <c r="G9023" s="17">
        <v>0.40526681510000001</v>
      </c>
      <c r="J9023" s="74"/>
      <c r="K9023" s="73"/>
      <c r="L9023" s="73"/>
      <c r="M9023" s="73"/>
      <c r="N9023" s="73"/>
      <c r="O9023" s="69"/>
      <c r="P9023" s="69"/>
      <c r="Q9023" s="69"/>
      <c r="R9023" s="69"/>
      <c r="S9023" s="69"/>
      <c r="T9023" s="69"/>
      <c r="U9023" s="69"/>
      <c r="V9023" s="72"/>
      <c r="W9023" s="71"/>
      <c r="X9023" s="71"/>
    </row>
    <row r="9024" spans="1:24" ht="15.75" thickBot="1">
      <c r="A9024" s="3">
        <v>0.90159999999999996</v>
      </c>
      <c r="B9024" s="17">
        <v>0.50108998559999995</v>
      </c>
      <c r="C9024" s="17">
        <v>0.43147874419999999</v>
      </c>
      <c r="D9024" s="17">
        <v>0.41644209529999998</v>
      </c>
      <c r="E9024" s="74">
        <v>0.38070336249999998</v>
      </c>
      <c r="F9024" s="74">
        <v>0.3921890824</v>
      </c>
      <c r="G9024" s="17">
        <v>0.40547218099999999</v>
      </c>
      <c r="J9024" s="74"/>
      <c r="K9024" s="73"/>
      <c r="L9024" s="73"/>
      <c r="M9024" s="73"/>
      <c r="N9024" s="73"/>
      <c r="O9024" s="69"/>
      <c r="P9024" s="69"/>
      <c r="Q9024" s="69"/>
      <c r="R9024" s="69"/>
      <c r="S9024" s="69"/>
      <c r="T9024" s="69"/>
      <c r="U9024" s="69"/>
      <c r="V9024" s="72"/>
      <c r="W9024" s="71"/>
      <c r="X9024" s="71"/>
    </row>
    <row r="9025" spans="1:24" ht="15.75" thickBot="1">
      <c r="A9025" s="3">
        <v>0.90169999999999995</v>
      </c>
      <c r="B9025" s="17">
        <v>0.50131390620000005</v>
      </c>
      <c r="C9025" s="17">
        <v>0.43170582880000002</v>
      </c>
      <c r="D9025" s="17">
        <v>0.41666986909999998</v>
      </c>
      <c r="E9025" s="74">
        <v>0.38090282580000001</v>
      </c>
      <c r="F9025" s="74">
        <v>0.39241788950000001</v>
      </c>
      <c r="G9025" s="17">
        <v>0.40567773470000001</v>
      </c>
      <c r="J9025" s="74"/>
      <c r="K9025" s="73"/>
      <c r="L9025" s="73"/>
      <c r="M9025" s="73"/>
      <c r="N9025" s="73"/>
      <c r="O9025" s="69"/>
      <c r="P9025" s="69"/>
      <c r="Q9025" s="69"/>
      <c r="R9025" s="69"/>
      <c r="S9025" s="69"/>
      <c r="T9025" s="69"/>
      <c r="U9025" s="69"/>
      <c r="V9025" s="72"/>
      <c r="W9025" s="71"/>
      <c r="X9025" s="71"/>
    </row>
    <row r="9026" spans="1:24" ht="15.75" thickBot="1">
      <c r="A9026" s="3">
        <v>0.90180000000000005</v>
      </c>
      <c r="B9026" s="17">
        <v>0.50153799369999996</v>
      </c>
      <c r="C9026" s="17">
        <v>0.4319331059</v>
      </c>
      <c r="D9026" s="17">
        <v>0.41689784089999998</v>
      </c>
      <c r="E9026" s="74">
        <v>0.38110248060000002</v>
      </c>
      <c r="F9026" s="74">
        <v>0.39264690369999999</v>
      </c>
      <c r="G9026" s="17">
        <v>0.40588347660000001</v>
      </c>
      <c r="J9026" s="74"/>
      <c r="K9026" s="73"/>
      <c r="L9026" s="73"/>
      <c r="M9026" s="73"/>
      <c r="N9026" s="73"/>
      <c r="O9026" s="69"/>
      <c r="P9026" s="69"/>
      <c r="Q9026" s="69"/>
      <c r="R9026" s="69"/>
      <c r="S9026" s="69"/>
      <c r="T9026" s="69"/>
      <c r="U9026" s="69"/>
      <c r="V9026" s="72"/>
      <c r="W9026" s="71"/>
      <c r="X9026" s="71"/>
    </row>
    <row r="9027" spans="1:24" ht="15.75" thickBot="1">
      <c r="A9027" s="3">
        <v>0.90190000000000003</v>
      </c>
      <c r="B9027" s="17">
        <v>0.50176224840000005</v>
      </c>
      <c r="C9027" s="17">
        <v>0.43216057590000001</v>
      </c>
      <c r="D9027" s="17">
        <v>0.41712601110000003</v>
      </c>
      <c r="E9027" s="74">
        <v>0.38130232749999998</v>
      </c>
      <c r="F9027" s="74">
        <v>0.3928761254</v>
      </c>
      <c r="G9027" s="17">
        <v>0.40608940710000002</v>
      </c>
      <c r="J9027" s="74"/>
      <c r="K9027" s="73"/>
      <c r="L9027" s="73"/>
      <c r="M9027" s="73"/>
      <c r="N9027" s="73"/>
      <c r="O9027" s="69"/>
      <c r="P9027" s="69"/>
      <c r="Q9027" s="69"/>
      <c r="R9027" s="69"/>
      <c r="S9027" s="69"/>
      <c r="T9027" s="69"/>
      <c r="U9027" s="69"/>
      <c r="V9027" s="72"/>
      <c r="W9027" s="71"/>
      <c r="X9027" s="71"/>
    </row>
    <row r="9028" spans="1:24" ht="15.75" thickBot="1">
      <c r="A9028" s="3">
        <v>0.90200000000000002</v>
      </c>
      <c r="B9028" s="17">
        <v>0.50198667060000002</v>
      </c>
      <c r="C9028" s="17">
        <v>0.43238823900000001</v>
      </c>
      <c r="D9028" s="17">
        <v>0.41735438019999999</v>
      </c>
      <c r="E9028" s="74">
        <v>0.38150236669999998</v>
      </c>
      <c r="F9028" s="74">
        <v>0.3931055551</v>
      </c>
      <c r="G9028" s="17">
        <v>0.40629552660000001</v>
      </c>
      <c r="J9028" s="74"/>
      <c r="K9028" s="73"/>
      <c r="L9028" s="73"/>
      <c r="M9028" s="73"/>
      <c r="N9028" s="73"/>
      <c r="O9028" s="69"/>
      <c r="P9028" s="69"/>
      <c r="Q9028" s="69"/>
      <c r="R9028" s="69"/>
      <c r="S9028" s="69"/>
      <c r="T9028" s="69"/>
      <c r="U9028" s="69"/>
      <c r="V9028" s="72"/>
      <c r="W9028" s="71"/>
      <c r="X9028" s="71"/>
    </row>
    <row r="9029" spans="1:24" ht="15.75" thickBot="1">
      <c r="A9029" s="3">
        <v>0.90210000000000001</v>
      </c>
      <c r="B9029" s="17">
        <v>0.5022112607</v>
      </c>
      <c r="C9029" s="17">
        <v>0.43261609579999999</v>
      </c>
      <c r="D9029" s="17">
        <v>0.41758294839999999</v>
      </c>
      <c r="E9029" s="74">
        <v>0.38170259870000001</v>
      </c>
      <c r="F9029" s="74">
        <v>0.39333519300000003</v>
      </c>
      <c r="G9029" s="17">
        <v>0.40650183550000002</v>
      </c>
      <c r="J9029" s="74"/>
      <c r="K9029" s="73"/>
      <c r="L9029" s="73"/>
      <c r="M9029" s="73"/>
      <c r="N9029" s="73"/>
      <c r="O9029" s="69"/>
      <c r="P9029" s="69"/>
      <c r="Q9029" s="69"/>
      <c r="R9029" s="69"/>
      <c r="S9029" s="69"/>
      <c r="T9029" s="69"/>
      <c r="U9029" s="69"/>
      <c r="V9029" s="72"/>
      <c r="W9029" s="71"/>
      <c r="X9029" s="71"/>
    </row>
    <row r="9030" spans="1:24" ht="15.75" thickBot="1">
      <c r="A9030" s="3">
        <v>0.9022</v>
      </c>
      <c r="B9030" s="17">
        <v>0.50243601910000002</v>
      </c>
      <c r="C9030" s="17">
        <v>0.43284414650000003</v>
      </c>
      <c r="D9030" s="17">
        <v>0.41781171630000002</v>
      </c>
      <c r="E9030" s="74">
        <v>0.38190302390000003</v>
      </c>
      <c r="F9030" s="74">
        <v>0.39356503980000002</v>
      </c>
      <c r="G9030" s="17">
        <v>0.40670833420000002</v>
      </c>
      <c r="J9030" s="74"/>
      <c r="K9030" s="73"/>
      <c r="L9030" s="73"/>
      <c r="M9030" s="73"/>
      <c r="N9030" s="73"/>
      <c r="O9030" s="69"/>
      <c r="P9030" s="69"/>
      <c r="Q9030" s="69"/>
      <c r="R9030" s="69"/>
      <c r="S9030" s="69"/>
      <c r="T9030" s="69"/>
      <c r="U9030" s="69"/>
      <c r="V9030" s="72"/>
      <c r="W9030" s="71"/>
      <c r="X9030" s="71"/>
    </row>
    <row r="9031" spans="1:24" ht="15.75" thickBot="1">
      <c r="A9031" s="3">
        <v>0.90229999999999999</v>
      </c>
      <c r="B9031" s="17">
        <v>0.50266094589999999</v>
      </c>
      <c r="C9031" s="17">
        <v>0.4330723916</v>
      </c>
      <c r="D9031" s="17">
        <v>0.41804068420000001</v>
      </c>
      <c r="E9031" s="74">
        <v>0.38210364279999998</v>
      </c>
      <c r="F9031" s="74">
        <v>0.39379509569999999</v>
      </c>
      <c r="G9031" s="17">
        <v>0.4069150231</v>
      </c>
      <c r="J9031" s="74"/>
      <c r="K9031" s="73"/>
      <c r="L9031" s="73"/>
      <c r="M9031" s="73"/>
      <c r="N9031" s="73"/>
      <c r="O9031" s="69"/>
      <c r="P9031" s="69"/>
      <c r="Q9031" s="69"/>
      <c r="R9031" s="69"/>
      <c r="S9031" s="69"/>
      <c r="T9031" s="69"/>
      <c r="U9031" s="69"/>
      <c r="V9031" s="72"/>
      <c r="W9031" s="71"/>
      <c r="X9031" s="71"/>
    </row>
    <row r="9032" spans="1:24" ht="15.75" thickBot="1">
      <c r="A9032" s="3">
        <v>0.90239999999999998</v>
      </c>
      <c r="B9032" s="17">
        <v>0.50288604160000006</v>
      </c>
      <c r="C9032" s="17">
        <v>0.43330083149999998</v>
      </c>
      <c r="D9032" s="17">
        <v>0.41826985259999999</v>
      </c>
      <c r="E9032" s="74">
        <v>0.38230445569999999</v>
      </c>
      <c r="F9032" s="74">
        <v>0.39402536119999998</v>
      </c>
      <c r="G9032" s="17">
        <v>0.40712190269999998</v>
      </c>
      <c r="J9032" s="74"/>
      <c r="K9032" s="73"/>
      <c r="L9032" s="73"/>
      <c r="M9032" s="73"/>
      <c r="N9032" s="73"/>
      <c r="O9032" s="69"/>
      <c r="P9032" s="69"/>
      <c r="Q9032" s="69"/>
      <c r="R9032" s="69"/>
      <c r="S9032" s="69"/>
      <c r="T9032" s="69"/>
      <c r="U9032" s="69"/>
      <c r="V9032" s="72"/>
      <c r="W9032" s="71"/>
      <c r="X9032" s="71"/>
    </row>
    <row r="9033" spans="1:24" ht="15.75" thickBot="1">
      <c r="A9033" s="3">
        <v>0.90249999999999997</v>
      </c>
      <c r="B9033" s="17">
        <v>0.50311130650000002</v>
      </c>
      <c r="C9033" s="17">
        <v>0.43352946650000002</v>
      </c>
      <c r="D9033" s="17">
        <v>0.41849922169999998</v>
      </c>
      <c r="E9033" s="74">
        <v>0.3825054631</v>
      </c>
      <c r="F9033" s="74">
        <v>0.39425583669999997</v>
      </c>
      <c r="G9033" s="17">
        <v>0.4073289732</v>
      </c>
      <c r="J9033" s="74"/>
      <c r="K9033" s="73"/>
      <c r="L9033" s="73"/>
      <c r="M9033" s="73"/>
      <c r="N9033" s="73"/>
      <c r="O9033" s="69"/>
      <c r="P9033" s="69"/>
      <c r="Q9033" s="69"/>
      <c r="R9033" s="69"/>
      <c r="S9033" s="69"/>
      <c r="T9033" s="69"/>
      <c r="U9033" s="69"/>
      <c r="V9033" s="72"/>
      <c r="W9033" s="71"/>
      <c r="X9033" s="71"/>
    </row>
    <row r="9034" spans="1:24" ht="15.75" thickBot="1">
      <c r="A9034" s="3">
        <v>0.90259999999999996</v>
      </c>
      <c r="B9034" s="17">
        <v>0.50333674090000002</v>
      </c>
      <c r="C9034" s="17">
        <v>0.43375829710000002</v>
      </c>
      <c r="D9034" s="17">
        <v>0.41872879210000002</v>
      </c>
      <c r="E9034" s="74">
        <v>0.38270666539999998</v>
      </c>
      <c r="F9034" s="74">
        <v>0.39448652270000001</v>
      </c>
      <c r="G9034" s="17">
        <v>0.40753623519999999</v>
      </c>
      <c r="J9034" s="74"/>
      <c r="K9034" s="73"/>
      <c r="L9034" s="73"/>
      <c r="M9034" s="73"/>
      <c r="N9034" s="73"/>
      <c r="O9034" s="69"/>
      <c r="P9034" s="69"/>
      <c r="Q9034" s="69"/>
      <c r="R9034" s="69"/>
      <c r="S9034" s="69"/>
      <c r="T9034" s="69"/>
      <c r="U9034" s="69"/>
      <c r="V9034" s="72"/>
      <c r="W9034" s="71"/>
      <c r="X9034" s="71"/>
    </row>
    <row r="9035" spans="1:24" ht="15.75" thickBot="1">
      <c r="A9035" s="3">
        <v>0.90269999999999995</v>
      </c>
      <c r="B9035" s="17">
        <v>0.50356234519999998</v>
      </c>
      <c r="C9035" s="17">
        <v>0.43398732359999997</v>
      </c>
      <c r="D9035" s="17">
        <v>0.41895856409999999</v>
      </c>
      <c r="E9035" s="74">
        <v>0.38290806300000002</v>
      </c>
      <c r="F9035" s="74">
        <v>0.39471741960000001</v>
      </c>
      <c r="G9035" s="17">
        <v>0.40774368900000002</v>
      </c>
      <c r="J9035" s="74"/>
      <c r="K9035" s="73"/>
      <c r="L9035" s="73"/>
      <c r="M9035" s="73"/>
      <c r="N9035" s="73"/>
      <c r="O9035" s="69"/>
      <c r="P9035" s="69"/>
      <c r="Q9035" s="69"/>
      <c r="R9035" s="69"/>
      <c r="S9035" s="69"/>
      <c r="T9035" s="69"/>
      <c r="U9035" s="69"/>
      <c r="V9035" s="72"/>
      <c r="W9035" s="71"/>
      <c r="X9035" s="71"/>
    </row>
    <row r="9036" spans="1:24" ht="15.75" thickBot="1">
      <c r="A9036" s="3">
        <v>0.90280000000000005</v>
      </c>
      <c r="B9036" s="17">
        <v>0.50378811960000003</v>
      </c>
      <c r="C9036" s="17">
        <v>0.43421654640000001</v>
      </c>
      <c r="D9036" s="17">
        <v>0.41918853810000001</v>
      </c>
      <c r="E9036" s="74">
        <v>0.3831096564</v>
      </c>
      <c r="F9036" s="74">
        <v>0.3949485278</v>
      </c>
      <c r="G9036" s="17">
        <v>0.40795133500000003</v>
      </c>
      <c r="J9036" s="74"/>
      <c r="K9036" s="73"/>
      <c r="L9036" s="73"/>
      <c r="M9036" s="73"/>
      <c r="N9036" s="73"/>
      <c r="O9036" s="69"/>
      <c r="P9036" s="69"/>
      <c r="Q9036" s="69"/>
      <c r="R9036" s="69"/>
      <c r="S9036" s="69"/>
      <c r="T9036" s="69"/>
      <c r="U9036" s="69"/>
      <c r="V9036" s="72"/>
      <c r="W9036" s="71"/>
      <c r="X9036" s="71"/>
    </row>
    <row r="9037" spans="1:24" ht="15.75" thickBot="1">
      <c r="A9037" s="3">
        <v>0.90290000000000004</v>
      </c>
      <c r="B9037" s="17">
        <v>0.50401406459999998</v>
      </c>
      <c r="C9037" s="17">
        <v>0.43444596600000002</v>
      </c>
      <c r="D9037" s="17">
        <v>0.41941871460000002</v>
      </c>
      <c r="E9037" s="74">
        <v>0.38331144589999999</v>
      </c>
      <c r="F9037" s="74">
        <v>0.39517984769999998</v>
      </c>
      <c r="G9037" s="17">
        <v>0.40815917369999999</v>
      </c>
      <c r="J9037" s="74"/>
      <c r="K9037" s="73"/>
      <c r="L9037" s="73"/>
      <c r="M9037" s="73"/>
      <c r="N9037" s="73"/>
      <c r="O9037" s="69"/>
      <c r="P9037" s="69"/>
      <c r="Q9037" s="69"/>
      <c r="R9037" s="69"/>
      <c r="S9037" s="69"/>
      <c r="T9037" s="69"/>
      <c r="U9037" s="69"/>
      <c r="V9037" s="72"/>
      <c r="W9037" s="71"/>
      <c r="X9037" s="71"/>
    </row>
    <row r="9038" spans="1:24" ht="15.75" thickBot="1">
      <c r="A9038" s="3">
        <v>0.90300000000000002</v>
      </c>
      <c r="B9038" s="17">
        <v>0.50424018039999996</v>
      </c>
      <c r="C9038" s="17">
        <v>0.4346755826</v>
      </c>
      <c r="D9038" s="17">
        <v>0.41964909389999999</v>
      </c>
      <c r="E9038" s="74">
        <v>0.38351343199999999</v>
      </c>
      <c r="F9038" s="74">
        <v>0.39541137990000003</v>
      </c>
      <c r="G9038" s="17">
        <v>0.40836720539999999</v>
      </c>
      <c r="J9038" s="74"/>
      <c r="K9038" s="73"/>
      <c r="L9038" s="73"/>
      <c r="M9038" s="73"/>
      <c r="N9038" s="73"/>
      <c r="O9038" s="69"/>
      <c r="P9038" s="69"/>
      <c r="Q9038" s="69"/>
      <c r="R9038" s="69"/>
      <c r="S9038" s="69"/>
      <c r="T9038" s="69"/>
      <c r="U9038" s="69"/>
      <c r="V9038" s="72"/>
      <c r="W9038" s="71"/>
      <c r="X9038" s="71"/>
    </row>
    <row r="9039" spans="1:24" ht="15.75" thickBot="1">
      <c r="A9039" s="3">
        <v>0.90310000000000001</v>
      </c>
      <c r="B9039" s="17">
        <v>0.50446646740000001</v>
      </c>
      <c r="C9039" s="17">
        <v>0.43490539680000001</v>
      </c>
      <c r="D9039" s="17">
        <v>0.41987967650000002</v>
      </c>
      <c r="E9039" s="74">
        <v>0.38371561510000002</v>
      </c>
      <c r="F9039" s="74">
        <v>0.39564312460000001</v>
      </c>
      <c r="G9039" s="17">
        <v>0.40857543060000001</v>
      </c>
      <c r="J9039" s="74"/>
      <c r="K9039" s="73"/>
      <c r="L9039" s="73"/>
      <c r="M9039" s="73"/>
      <c r="N9039" s="73"/>
      <c r="O9039" s="69"/>
      <c r="P9039" s="69"/>
      <c r="Q9039" s="69"/>
      <c r="R9039" s="69"/>
      <c r="S9039" s="69"/>
      <c r="T9039" s="69"/>
      <c r="U9039" s="69"/>
      <c r="V9039" s="72"/>
      <c r="W9039" s="71"/>
      <c r="X9039" s="71"/>
    </row>
    <row r="9040" spans="1:24" ht="15.75" thickBot="1">
      <c r="A9040" s="3">
        <v>0.9032</v>
      </c>
      <c r="B9040" s="17">
        <v>0.50469292590000003</v>
      </c>
      <c r="C9040" s="17">
        <v>0.43513540890000002</v>
      </c>
      <c r="D9040" s="17">
        <v>0.42011046279999997</v>
      </c>
      <c r="E9040" s="74">
        <v>0.38391799560000001</v>
      </c>
      <c r="F9040" s="74">
        <v>0.39587508230000001</v>
      </c>
      <c r="G9040" s="17">
        <v>0.40878384969999998</v>
      </c>
      <c r="J9040" s="74"/>
      <c r="K9040" s="73"/>
      <c r="L9040" s="73"/>
      <c r="M9040" s="73"/>
      <c r="N9040" s="73"/>
      <c r="O9040" s="69"/>
      <c r="P9040" s="69"/>
      <c r="Q9040" s="69"/>
      <c r="R9040" s="69"/>
      <c r="S9040" s="69"/>
      <c r="T9040" s="69"/>
      <c r="U9040" s="69"/>
      <c r="V9040" s="72"/>
      <c r="W9040" s="71"/>
      <c r="X9040" s="71"/>
    </row>
    <row r="9041" spans="1:24" ht="15.75" thickBot="1">
      <c r="A9041" s="3">
        <v>0.90329999999999999</v>
      </c>
      <c r="B9041" s="17">
        <v>0.50491955619999995</v>
      </c>
      <c r="C9041" s="17">
        <v>0.43536561930000001</v>
      </c>
      <c r="D9041" s="17">
        <v>0.42034145319999999</v>
      </c>
      <c r="E9041" s="74">
        <v>0.3841205741</v>
      </c>
      <c r="F9041" s="74">
        <v>0.39610725349999998</v>
      </c>
      <c r="G9041" s="17">
        <v>0.40899246309999998</v>
      </c>
      <c r="J9041" s="74"/>
      <c r="K9041" s="73"/>
      <c r="L9041" s="73"/>
      <c r="M9041" s="73"/>
      <c r="N9041" s="73"/>
      <c r="O9041" s="69"/>
      <c r="P9041" s="69"/>
      <c r="Q9041" s="69"/>
      <c r="R9041" s="69"/>
      <c r="S9041" s="69"/>
      <c r="T9041" s="69"/>
      <c r="U9041" s="69"/>
      <c r="V9041" s="72"/>
      <c r="W9041" s="71"/>
      <c r="X9041" s="71"/>
    </row>
    <row r="9042" spans="1:24" ht="15.75" thickBot="1">
      <c r="A9042" s="3">
        <v>0.90339999999999998</v>
      </c>
      <c r="B9042" s="17">
        <v>0.50514635880000003</v>
      </c>
      <c r="C9042" s="17">
        <v>0.4355960284</v>
      </c>
      <c r="D9042" s="17">
        <v>0.4205726481</v>
      </c>
      <c r="E9042" s="74">
        <v>0.38432335080000002</v>
      </c>
      <c r="F9042" s="74">
        <v>0.3963396387</v>
      </c>
      <c r="G9042" s="17">
        <v>0.40920127119999999</v>
      </c>
      <c r="J9042" s="74"/>
      <c r="K9042" s="73"/>
      <c r="L9042" s="73"/>
      <c r="M9042" s="73"/>
      <c r="N9042" s="73"/>
      <c r="O9042" s="69"/>
      <c r="P9042" s="69"/>
      <c r="Q9042" s="69"/>
      <c r="R9042" s="69"/>
      <c r="S9042" s="69"/>
      <c r="T9042" s="69"/>
      <c r="U9042" s="69"/>
      <c r="V9042" s="72"/>
      <c r="W9042" s="71"/>
      <c r="X9042" s="71"/>
    </row>
    <row r="9043" spans="1:24" ht="15.75" thickBot="1">
      <c r="A9043" s="3">
        <v>0.90349999999999997</v>
      </c>
      <c r="B9043" s="17">
        <v>0.50537333390000005</v>
      </c>
      <c r="C9043" s="17">
        <v>0.43582663669999999</v>
      </c>
      <c r="D9043" s="17">
        <v>0.42080404789999998</v>
      </c>
      <c r="E9043" s="74">
        <v>0.3845263263</v>
      </c>
      <c r="F9043" s="74">
        <v>0.39657223819999998</v>
      </c>
      <c r="G9043" s="17">
        <v>0.4094102744</v>
      </c>
      <c r="J9043" s="74"/>
      <c r="K9043" s="73"/>
      <c r="L9043" s="73"/>
      <c r="M9043" s="73"/>
      <c r="N9043" s="73"/>
      <c r="O9043" s="69"/>
      <c r="P9043" s="69"/>
      <c r="Q9043" s="69"/>
      <c r="R9043" s="69"/>
      <c r="S9043" s="69"/>
      <c r="T9043" s="69"/>
      <c r="U9043" s="69"/>
      <c r="V9043" s="72"/>
      <c r="W9043" s="71"/>
      <c r="X9043" s="71"/>
    </row>
    <row r="9044" spans="1:24" ht="15.75" thickBot="1">
      <c r="A9044" s="3">
        <v>0.90359999999999996</v>
      </c>
      <c r="B9044" s="17">
        <v>0.50560048189999995</v>
      </c>
      <c r="C9044" s="17">
        <v>0.4360574445</v>
      </c>
      <c r="D9044" s="17">
        <v>0.42103565310000002</v>
      </c>
      <c r="E9044" s="74">
        <v>0.38472950099999997</v>
      </c>
      <c r="F9044" s="74">
        <v>0.39680505240000002</v>
      </c>
      <c r="G9044" s="17">
        <v>0.40961947310000002</v>
      </c>
      <c r="J9044" s="74"/>
      <c r="K9044" s="73"/>
      <c r="L9044" s="73"/>
      <c r="M9044" s="73"/>
      <c r="N9044" s="73"/>
      <c r="O9044" s="69"/>
      <c r="P9044" s="69"/>
      <c r="Q9044" s="69"/>
      <c r="R9044" s="69"/>
      <c r="S9044" s="69"/>
      <c r="T9044" s="69"/>
      <c r="U9044" s="69"/>
      <c r="V9044" s="72"/>
      <c r="W9044" s="71"/>
      <c r="X9044" s="71"/>
    </row>
    <row r="9045" spans="1:24" ht="15.75" thickBot="1">
      <c r="A9045" s="3">
        <v>0.90369999999999995</v>
      </c>
      <c r="B9045" s="17">
        <v>0.50582780299999996</v>
      </c>
      <c r="C9045" s="17">
        <v>0.43628845220000001</v>
      </c>
      <c r="D9045" s="17">
        <v>0.42126746399999998</v>
      </c>
      <c r="E9045" s="74">
        <v>0.38493287529999998</v>
      </c>
      <c r="F9045" s="74">
        <v>0.39703808190000001</v>
      </c>
      <c r="G9045" s="17">
        <v>0.4098288678</v>
      </c>
      <c r="J9045" s="74"/>
      <c r="K9045" s="73"/>
      <c r="L9045" s="73"/>
      <c r="M9045" s="73"/>
      <c r="N9045" s="73"/>
      <c r="O9045" s="69"/>
      <c r="P9045" s="69"/>
      <c r="Q9045" s="69"/>
      <c r="R9045" s="69"/>
      <c r="S9045" s="69"/>
      <c r="T9045" s="69"/>
      <c r="U9045" s="69"/>
      <c r="V9045" s="72"/>
      <c r="W9045" s="71"/>
      <c r="X9045" s="71"/>
    </row>
    <row r="9046" spans="1:24" ht="15.75" thickBot="1">
      <c r="A9046" s="3">
        <v>0.90380000000000005</v>
      </c>
      <c r="B9046" s="17">
        <v>0.50605529780000003</v>
      </c>
      <c r="C9046" s="17">
        <v>0.43651966019999999</v>
      </c>
      <c r="D9046" s="17">
        <v>0.42149948110000002</v>
      </c>
      <c r="E9046" s="74">
        <v>0.38513644959999999</v>
      </c>
      <c r="F9046" s="74">
        <v>0.39727132710000002</v>
      </c>
      <c r="G9046" s="17">
        <v>0.41003845890000001</v>
      </c>
      <c r="J9046" s="74"/>
      <c r="K9046" s="73"/>
      <c r="L9046" s="73"/>
      <c r="M9046" s="73"/>
      <c r="N9046" s="73"/>
      <c r="O9046" s="69"/>
      <c r="P9046" s="69"/>
      <c r="Q9046" s="69"/>
      <c r="R9046" s="69"/>
      <c r="S9046" s="69"/>
      <c r="T9046" s="69"/>
      <c r="U9046" s="69"/>
      <c r="V9046" s="72"/>
      <c r="W9046" s="71"/>
      <c r="X9046" s="71"/>
    </row>
    <row r="9047" spans="1:24" ht="15.75" thickBot="1">
      <c r="A9047" s="3">
        <v>0.90390000000000004</v>
      </c>
      <c r="B9047" s="17">
        <v>0.50628296640000003</v>
      </c>
      <c r="C9047" s="17">
        <v>0.43675106889999998</v>
      </c>
      <c r="D9047" s="17">
        <v>0.42173170469999999</v>
      </c>
      <c r="E9047" s="74">
        <v>0.38534022449999999</v>
      </c>
      <c r="F9047" s="74">
        <v>0.39750478839999998</v>
      </c>
      <c r="G9047" s="17">
        <v>0.41024824679999999</v>
      </c>
      <c r="J9047" s="74"/>
      <c r="K9047" s="73"/>
      <c r="L9047" s="73"/>
      <c r="M9047" s="73"/>
      <c r="N9047" s="73"/>
      <c r="O9047" s="69"/>
      <c r="P9047" s="69"/>
      <c r="Q9047" s="69"/>
      <c r="R9047" s="69"/>
      <c r="S9047" s="69"/>
      <c r="T9047" s="69"/>
      <c r="U9047" s="69"/>
      <c r="V9047" s="72"/>
      <c r="W9047" s="71"/>
      <c r="X9047" s="71"/>
    </row>
    <row r="9048" spans="1:24" ht="15.75" thickBot="1">
      <c r="A9048" s="3">
        <v>0.90400000000000003</v>
      </c>
      <c r="B9048" s="17">
        <v>0.50651080930000003</v>
      </c>
      <c r="C9048" s="17">
        <v>0.43698267880000002</v>
      </c>
      <c r="D9048" s="17">
        <v>0.4219641354</v>
      </c>
      <c r="E9048" s="74">
        <v>0.38554420020000002</v>
      </c>
      <c r="F9048" s="74">
        <v>0.39773846619999997</v>
      </c>
      <c r="G9048" s="17">
        <v>0.41045823190000003</v>
      </c>
      <c r="J9048" s="74"/>
      <c r="K9048" s="73"/>
      <c r="L9048" s="73"/>
      <c r="M9048" s="73"/>
      <c r="N9048" s="73"/>
      <c r="O9048" s="69"/>
      <c r="P9048" s="69"/>
      <c r="Q9048" s="69"/>
      <c r="R9048" s="69"/>
      <c r="S9048" s="69"/>
      <c r="T9048" s="69"/>
      <c r="U9048" s="69"/>
      <c r="V9048" s="72"/>
      <c r="W9048" s="71"/>
      <c r="X9048" s="71"/>
    </row>
    <row r="9049" spans="1:24" ht="15.75" thickBot="1">
      <c r="A9049" s="3">
        <v>0.90410000000000001</v>
      </c>
      <c r="B9049" s="17">
        <v>0.50673882680000004</v>
      </c>
      <c r="C9049" s="17">
        <v>0.43721449029999998</v>
      </c>
      <c r="D9049" s="17">
        <v>0.42219677360000002</v>
      </c>
      <c r="E9049" s="74">
        <v>0.38574837740000001</v>
      </c>
      <c r="F9049" s="74">
        <v>0.3979723611</v>
      </c>
      <c r="G9049" s="17">
        <v>0.41066841469999998</v>
      </c>
      <c r="J9049" s="74"/>
      <c r="K9049" s="73"/>
      <c r="L9049" s="73"/>
      <c r="M9049" s="73"/>
      <c r="N9049" s="73"/>
      <c r="O9049" s="69"/>
      <c r="P9049" s="69"/>
      <c r="Q9049" s="69"/>
      <c r="R9049" s="69"/>
      <c r="S9049" s="69"/>
      <c r="T9049" s="69"/>
      <c r="U9049" s="69"/>
      <c r="V9049" s="72"/>
      <c r="W9049" s="71"/>
      <c r="X9049" s="71"/>
    </row>
    <row r="9050" spans="1:24" ht="15.75" thickBot="1">
      <c r="A9050" s="3">
        <v>0.9042</v>
      </c>
      <c r="B9050" s="17">
        <v>0.50696701919999998</v>
      </c>
      <c r="C9050" s="17">
        <v>0.43744650369999999</v>
      </c>
      <c r="D9050" s="17">
        <v>0.42242961959999997</v>
      </c>
      <c r="E9050" s="74">
        <v>0.38595275629999998</v>
      </c>
      <c r="F9050" s="74">
        <v>0.39820647339999998</v>
      </c>
      <c r="G9050" s="17">
        <v>0.41087879560000001</v>
      </c>
      <c r="J9050" s="74"/>
      <c r="K9050" s="73"/>
      <c r="L9050" s="73"/>
      <c r="M9050" s="73"/>
      <c r="N9050" s="73"/>
      <c r="O9050" s="69"/>
      <c r="P9050" s="69"/>
      <c r="Q9050" s="69"/>
      <c r="R9050" s="69"/>
      <c r="S9050" s="69"/>
      <c r="T9050" s="69"/>
      <c r="U9050" s="69"/>
      <c r="V9050" s="72"/>
      <c r="W9050" s="71"/>
      <c r="X9050" s="71"/>
    </row>
    <row r="9051" spans="1:24" ht="15.75" thickBot="1">
      <c r="A9051" s="3">
        <v>0.90429999999999999</v>
      </c>
      <c r="B9051" s="17">
        <v>0.507195387</v>
      </c>
      <c r="C9051" s="17">
        <v>0.43767871959999999</v>
      </c>
      <c r="D9051" s="17">
        <v>0.42266267390000001</v>
      </c>
      <c r="E9051" s="74">
        <v>0.38615733759999998</v>
      </c>
      <c r="F9051" s="74">
        <v>0.3984408036</v>
      </c>
      <c r="G9051" s="17">
        <v>0.41108937499999998</v>
      </c>
      <c r="J9051" s="74"/>
      <c r="K9051" s="73"/>
      <c r="L9051" s="73"/>
      <c r="M9051" s="73"/>
      <c r="N9051" s="73"/>
      <c r="O9051" s="69"/>
      <c r="P9051" s="69"/>
      <c r="Q9051" s="69"/>
      <c r="R9051" s="69"/>
      <c r="S9051" s="69"/>
      <c r="T9051" s="69"/>
      <c r="U9051" s="69"/>
      <c r="V9051" s="72"/>
      <c r="W9051" s="71"/>
      <c r="X9051" s="71"/>
    </row>
    <row r="9052" spans="1:24" ht="15.75" thickBot="1">
      <c r="A9052" s="3">
        <v>0.90439999999999998</v>
      </c>
      <c r="B9052" s="17">
        <v>0.50742393029999999</v>
      </c>
      <c r="C9052" s="17">
        <v>0.43791113819999999</v>
      </c>
      <c r="D9052" s="17">
        <v>0.42289593689999999</v>
      </c>
      <c r="E9052" s="74">
        <v>0.38636212149999999</v>
      </c>
      <c r="F9052" s="74">
        <v>0.3986753522</v>
      </c>
      <c r="G9052" s="17">
        <v>0.41130015330000003</v>
      </c>
      <c r="J9052" s="74"/>
      <c r="K9052" s="73"/>
      <c r="L9052" s="73"/>
      <c r="M9052" s="73"/>
      <c r="N9052" s="73"/>
      <c r="O9052" s="69"/>
      <c r="P9052" s="69"/>
      <c r="Q9052" s="69"/>
      <c r="R9052" s="69"/>
      <c r="S9052" s="69"/>
      <c r="T9052" s="69"/>
      <c r="U9052" s="69"/>
      <c r="V9052" s="72"/>
      <c r="W9052" s="71"/>
      <c r="X9052" s="71"/>
    </row>
    <row r="9053" spans="1:24" ht="15.75" thickBot="1">
      <c r="A9053" s="3">
        <v>0.90449999999999997</v>
      </c>
      <c r="B9053" s="17">
        <v>0.50765264960000001</v>
      </c>
      <c r="C9053" s="17">
        <v>0.43814375999999999</v>
      </c>
      <c r="D9053" s="17">
        <v>0.42312940910000002</v>
      </c>
      <c r="E9053" s="74">
        <v>0.38656710859999999</v>
      </c>
      <c r="F9053" s="74">
        <v>0.39891011949999999</v>
      </c>
      <c r="G9053" s="17">
        <v>0.41151113099999997</v>
      </c>
      <c r="J9053" s="74"/>
      <c r="K9053" s="73"/>
      <c r="L9053" s="73"/>
      <c r="M9053" s="73"/>
      <c r="N9053" s="73"/>
      <c r="O9053" s="69"/>
      <c r="P9053" s="69"/>
      <c r="Q9053" s="69"/>
      <c r="R9053" s="69"/>
      <c r="S9053" s="69"/>
      <c r="T9053" s="69"/>
      <c r="U9053" s="69"/>
      <c r="V9053" s="72"/>
      <c r="W9053" s="71"/>
      <c r="X9053" s="71"/>
    </row>
    <row r="9054" spans="1:24" ht="15.75" thickBot="1">
      <c r="A9054" s="3">
        <v>0.90459999999999996</v>
      </c>
      <c r="B9054" s="17">
        <v>0.50788154529999996</v>
      </c>
      <c r="C9054" s="17">
        <v>0.43837658540000002</v>
      </c>
      <c r="D9054" s="17">
        <v>0.42336309090000002</v>
      </c>
      <c r="E9054" s="74">
        <v>0.38677229930000001</v>
      </c>
      <c r="F9054" s="74">
        <v>0.39914510609999998</v>
      </c>
      <c r="G9054" s="17">
        <v>0.41172230850000002</v>
      </c>
      <c r="J9054" s="74"/>
      <c r="K9054" s="73"/>
      <c r="L9054" s="73"/>
      <c r="M9054" s="73"/>
      <c r="N9054" s="73"/>
      <c r="O9054" s="69"/>
      <c r="P9054" s="69"/>
      <c r="Q9054" s="69"/>
      <c r="R9054" s="69"/>
      <c r="S9054" s="69"/>
      <c r="T9054" s="69"/>
      <c r="U9054" s="69"/>
      <c r="V9054" s="72"/>
      <c r="W9054" s="71"/>
      <c r="X9054" s="71"/>
    </row>
    <row r="9055" spans="1:24" ht="15.75" thickBot="1">
      <c r="A9055" s="3">
        <v>0.90469999999999995</v>
      </c>
      <c r="B9055" s="17">
        <v>0.50811061769999999</v>
      </c>
      <c r="C9055" s="17">
        <v>0.4386096149</v>
      </c>
      <c r="D9055" s="17">
        <v>0.42359698270000001</v>
      </c>
      <c r="E9055" s="74">
        <v>0.38697769399999998</v>
      </c>
      <c r="F9055" s="74">
        <v>0.39938031239999999</v>
      </c>
      <c r="G9055" s="17">
        <v>0.41193368619999998</v>
      </c>
      <c r="J9055" s="74"/>
      <c r="K9055" s="73"/>
      <c r="L9055" s="73"/>
      <c r="M9055" s="73"/>
      <c r="N9055" s="73"/>
      <c r="O9055" s="69"/>
      <c r="P9055" s="69"/>
      <c r="Q9055" s="69"/>
      <c r="R9055" s="69"/>
      <c r="S9055" s="69"/>
      <c r="T9055" s="69"/>
      <c r="U9055" s="69"/>
      <c r="V9055" s="72"/>
      <c r="W9055" s="71"/>
      <c r="X9055" s="71"/>
    </row>
    <row r="9056" spans="1:24" ht="15.75" thickBot="1">
      <c r="A9056" s="3">
        <v>0.90480000000000005</v>
      </c>
      <c r="B9056" s="17">
        <v>0.50833986710000001</v>
      </c>
      <c r="C9056" s="17">
        <v>0.43884284880000002</v>
      </c>
      <c r="D9056" s="17">
        <v>0.42383108489999999</v>
      </c>
      <c r="E9056" s="74">
        <v>0.38718329330000001</v>
      </c>
      <c r="F9056" s="74">
        <v>0.39961573890000002</v>
      </c>
      <c r="G9056" s="17">
        <v>0.41214526460000001</v>
      </c>
      <c r="J9056" s="74"/>
      <c r="K9056" s="73"/>
      <c r="L9056" s="73"/>
      <c r="M9056" s="73"/>
      <c r="N9056" s="73"/>
      <c r="O9056" s="69"/>
      <c r="P9056" s="69"/>
      <c r="Q9056" s="69"/>
      <c r="R9056" s="69"/>
      <c r="S9056" s="69"/>
      <c r="T9056" s="69"/>
      <c r="U9056" s="69"/>
      <c r="V9056" s="72"/>
      <c r="W9056" s="71"/>
      <c r="X9056" s="71"/>
    </row>
    <row r="9057" spans="1:24" ht="15.75" thickBot="1">
      <c r="A9057" s="3">
        <v>0.90490000000000004</v>
      </c>
      <c r="B9057" s="17">
        <v>0.50856929390000005</v>
      </c>
      <c r="C9057" s="17">
        <v>0.4390762876</v>
      </c>
      <c r="D9057" s="17">
        <v>0.42406539799999998</v>
      </c>
      <c r="E9057" s="74">
        <v>0.3873890975</v>
      </c>
      <c r="F9057" s="74">
        <v>0.39985138599999998</v>
      </c>
      <c r="G9057" s="17">
        <v>0.41235704410000001</v>
      </c>
      <c r="J9057" s="74"/>
      <c r="K9057" s="73"/>
      <c r="L9057" s="73"/>
      <c r="M9057" s="73"/>
      <c r="N9057" s="73"/>
      <c r="O9057" s="69"/>
      <c r="P9057" s="69"/>
      <c r="Q9057" s="69"/>
      <c r="R9057" s="69"/>
      <c r="S9057" s="69"/>
      <c r="T9057" s="69"/>
      <c r="U9057" s="69"/>
      <c r="V9057" s="72"/>
      <c r="W9057" s="71"/>
      <c r="X9057" s="71"/>
    </row>
    <row r="9058" spans="1:24" ht="15.75" thickBot="1">
      <c r="A9058" s="3">
        <v>0.90500000000000003</v>
      </c>
      <c r="B9058" s="17">
        <v>0.50879889840000003</v>
      </c>
      <c r="C9058" s="17">
        <v>0.43930993169999999</v>
      </c>
      <c r="D9058" s="17">
        <v>0.42429992239999997</v>
      </c>
      <c r="E9058" s="74">
        <v>0.3875951071</v>
      </c>
      <c r="F9058" s="74">
        <v>0.40008725420000002</v>
      </c>
      <c r="G9058" s="17">
        <v>0.41256902519999999</v>
      </c>
      <c r="J9058" s="74"/>
      <c r="K9058" s="73"/>
      <c r="L9058" s="73"/>
      <c r="M9058" s="73"/>
      <c r="N9058" s="73"/>
      <c r="O9058" s="69"/>
      <c r="P9058" s="69"/>
      <c r="Q9058" s="69"/>
      <c r="R9058" s="69"/>
      <c r="S9058" s="69"/>
      <c r="T9058" s="69"/>
      <c r="U9058" s="69"/>
      <c r="V9058" s="72"/>
      <c r="W9058" s="71"/>
      <c r="X9058" s="71"/>
    </row>
    <row r="9059" spans="1:24" ht="15.75" thickBot="1">
      <c r="A9059" s="3">
        <v>0.90510000000000002</v>
      </c>
      <c r="B9059" s="17">
        <v>0.50902868109999999</v>
      </c>
      <c r="C9059" s="17">
        <v>0.43954378150000001</v>
      </c>
      <c r="D9059" s="17">
        <v>0.4245346586</v>
      </c>
      <c r="E9059" s="74">
        <v>0.3878013226</v>
      </c>
      <c r="F9059" s="74">
        <v>0.40032334400000003</v>
      </c>
      <c r="G9059" s="17">
        <v>0.41278120820000003</v>
      </c>
      <c r="J9059" s="74"/>
      <c r="K9059" s="73"/>
      <c r="L9059" s="73"/>
      <c r="M9059" s="73"/>
      <c r="N9059" s="73"/>
      <c r="O9059" s="69"/>
      <c r="P9059" s="69"/>
      <c r="Q9059" s="69"/>
      <c r="R9059" s="69"/>
      <c r="S9059" s="69"/>
      <c r="T9059" s="69"/>
      <c r="U9059" s="69"/>
      <c r="V9059" s="72"/>
      <c r="W9059" s="71"/>
      <c r="X9059" s="71"/>
    </row>
    <row r="9060" spans="1:24" ht="15.75" thickBot="1">
      <c r="A9060" s="3">
        <v>0.9052</v>
      </c>
      <c r="B9060" s="17">
        <v>0.50925864219999994</v>
      </c>
      <c r="C9060" s="17">
        <v>0.43977783749999999</v>
      </c>
      <c r="D9060" s="17">
        <v>0.42476960689999999</v>
      </c>
      <c r="E9060" s="74">
        <v>0.38800774440000002</v>
      </c>
      <c r="F9060" s="74">
        <v>0.40055965570000002</v>
      </c>
      <c r="G9060" s="17">
        <v>0.41299359359999999</v>
      </c>
      <c r="J9060" s="74"/>
      <c r="K9060" s="73"/>
      <c r="L9060" s="73"/>
      <c r="M9060" s="73"/>
      <c r="N9060" s="73"/>
      <c r="O9060" s="69"/>
      <c r="P9060" s="69"/>
      <c r="Q9060" s="69"/>
      <c r="R9060" s="69"/>
      <c r="S9060" s="69"/>
      <c r="T9060" s="69"/>
      <c r="U9060" s="69"/>
      <c r="V9060" s="72"/>
      <c r="W9060" s="71"/>
      <c r="X9060" s="71"/>
    </row>
    <row r="9061" spans="1:24" ht="15.75" thickBot="1">
      <c r="A9061" s="3">
        <v>0.90529999999999999</v>
      </c>
      <c r="B9061" s="17">
        <v>0.50948878210000004</v>
      </c>
      <c r="C9061" s="17">
        <v>0.44001210010000003</v>
      </c>
      <c r="D9061" s="17">
        <v>0.42500476790000002</v>
      </c>
      <c r="E9061" s="74">
        <v>0.38821437310000001</v>
      </c>
      <c r="F9061" s="74">
        <v>0.40079618989999999</v>
      </c>
      <c r="G9061" s="17">
        <v>0.41320618199999998</v>
      </c>
      <c r="J9061" s="74"/>
      <c r="K9061" s="73"/>
      <c r="L9061" s="73"/>
      <c r="M9061" s="73"/>
      <c r="N9061" s="73"/>
      <c r="O9061" s="69"/>
      <c r="P9061" s="69"/>
      <c r="Q9061" s="69"/>
      <c r="R9061" s="69"/>
      <c r="S9061" s="69"/>
      <c r="T9061" s="69"/>
      <c r="U9061" s="69"/>
      <c r="V9061" s="72"/>
      <c r="W9061" s="71"/>
      <c r="X9061" s="71"/>
    </row>
    <row r="9062" spans="1:24" ht="15.75" thickBot="1">
      <c r="A9062" s="3">
        <v>0.90539999999999998</v>
      </c>
      <c r="B9062" s="17">
        <v>0.50971910119999997</v>
      </c>
      <c r="C9062" s="17">
        <v>0.44024656960000003</v>
      </c>
      <c r="D9062" s="17">
        <v>0.42524014189999998</v>
      </c>
      <c r="E9062" s="74">
        <v>0.38842120889999998</v>
      </c>
      <c r="F9062" s="74">
        <v>0.40103294709999998</v>
      </c>
      <c r="G9062" s="17">
        <v>0.41341897360000002</v>
      </c>
      <c r="J9062" s="74"/>
      <c r="K9062" s="73"/>
      <c r="L9062" s="73"/>
      <c r="M9062" s="73"/>
      <c r="N9062" s="73"/>
      <c r="O9062" s="69"/>
      <c r="P9062" s="69"/>
      <c r="Q9062" s="69"/>
      <c r="R9062" s="69"/>
      <c r="S9062" s="69"/>
      <c r="T9062" s="69"/>
      <c r="U9062" s="69"/>
      <c r="V9062" s="72"/>
      <c r="W9062" s="71"/>
      <c r="X9062" s="71"/>
    </row>
    <row r="9063" spans="1:24" ht="15.75" thickBot="1">
      <c r="A9063" s="3">
        <v>0.90549999999999997</v>
      </c>
      <c r="B9063" s="17">
        <v>0.50994959989999999</v>
      </c>
      <c r="C9063" s="17">
        <v>0.44048124659999999</v>
      </c>
      <c r="D9063" s="17">
        <v>0.42547572950000001</v>
      </c>
      <c r="E9063" s="74">
        <v>0.38862825249999999</v>
      </c>
      <c r="F9063" s="74">
        <v>0.40126992760000002</v>
      </c>
      <c r="G9063" s="17">
        <v>0.41363196899999999</v>
      </c>
      <c r="J9063" s="74"/>
      <c r="K9063" s="73"/>
      <c r="L9063" s="73"/>
      <c r="M9063" s="73"/>
      <c r="N9063" s="73"/>
      <c r="O9063" s="69"/>
      <c r="P9063" s="69"/>
      <c r="Q9063" s="69"/>
      <c r="R9063" s="69"/>
      <c r="S9063" s="69"/>
      <c r="T9063" s="69"/>
      <c r="U9063" s="69"/>
      <c r="V9063" s="72"/>
      <c r="W9063" s="71"/>
      <c r="X9063" s="71"/>
    </row>
    <row r="9064" spans="1:24" ht="15.75" thickBot="1">
      <c r="A9064" s="3">
        <v>0.90559999999999996</v>
      </c>
      <c r="B9064" s="17">
        <v>0.51018027850000003</v>
      </c>
      <c r="C9064" s="17">
        <v>0.44071613139999999</v>
      </c>
      <c r="D9064" s="17">
        <v>0.42571153099999998</v>
      </c>
      <c r="E9064" s="74">
        <v>0.38883550430000002</v>
      </c>
      <c r="F9064" s="74">
        <v>0.40150713199999999</v>
      </c>
      <c r="G9064" s="17">
        <v>0.41384516850000003</v>
      </c>
      <c r="J9064" s="74"/>
      <c r="K9064" s="73"/>
      <c r="L9064" s="73"/>
      <c r="M9064" s="73"/>
      <c r="N9064" s="73"/>
      <c r="O9064" s="69"/>
      <c r="P9064" s="69"/>
      <c r="Q9064" s="69"/>
      <c r="R9064" s="69"/>
      <c r="S9064" s="69"/>
      <c r="T9064" s="69"/>
      <c r="U9064" s="69"/>
      <c r="V9064" s="72"/>
      <c r="W9064" s="71"/>
      <c r="X9064" s="71"/>
    </row>
    <row r="9065" spans="1:24" ht="15.75" thickBot="1">
      <c r="A9065" s="3">
        <v>0.90569999999999995</v>
      </c>
      <c r="B9065" s="17">
        <v>0.51041113729999998</v>
      </c>
      <c r="C9065" s="17">
        <v>0.44095122450000002</v>
      </c>
      <c r="D9065" s="17">
        <v>0.42594754689999997</v>
      </c>
      <c r="E9065" s="74">
        <v>0.38904296469999999</v>
      </c>
      <c r="F9065" s="74">
        <v>0.40174456069999998</v>
      </c>
      <c r="G9065" s="17">
        <v>0.41405857270000002</v>
      </c>
      <c r="J9065" s="74"/>
      <c r="K9065" s="73"/>
      <c r="L9065" s="73"/>
      <c r="M9065" s="73"/>
      <c r="N9065" s="73"/>
      <c r="O9065" s="69"/>
      <c r="P9065" s="69"/>
      <c r="Q9065" s="69"/>
      <c r="R9065" s="69"/>
      <c r="S9065" s="69"/>
      <c r="T9065" s="69"/>
      <c r="U9065" s="69"/>
      <c r="V9065" s="72"/>
      <c r="W9065" s="71"/>
      <c r="X9065" s="71"/>
    </row>
    <row r="9066" spans="1:24" ht="15.75" thickBot="1">
      <c r="A9066" s="3">
        <v>0.90580000000000005</v>
      </c>
      <c r="B9066" s="17">
        <v>0.51064217670000001</v>
      </c>
      <c r="C9066" s="17">
        <v>0.44118652629999999</v>
      </c>
      <c r="D9066" s="17">
        <v>0.42618377769999999</v>
      </c>
      <c r="E9066" s="74">
        <v>0.3892506342</v>
      </c>
      <c r="F9066" s="74">
        <v>0.40198221429999997</v>
      </c>
      <c r="G9066" s="17">
        <v>0.41427218199999999</v>
      </c>
      <c r="J9066" s="74"/>
      <c r="K9066" s="73"/>
      <c r="L9066" s="73"/>
      <c r="M9066" s="73"/>
      <c r="N9066" s="73"/>
      <c r="O9066" s="69"/>
      <c r="P9066" s="69"/>
      <c r="Q9066" s="69"/>
      <c r="R9066" s="69"/>
      <c r="S9066" s="69"/>
      <c r="T9066" s="69"/>
      <c r="U9066" s="69"/>
      <c r="V9066" s="72"/>
      <c r="W9066" s="71"/>
      <c r="X9066" s="71"/>
    </row>
    <row r="9067" spans="1:24" ht="15.75" thickBot="1">
      <c r="A9067" s="3">
        <v>0.90590000000000004</v>
      </c>
      <c r="B9067" s="17">
        <v>0.51087339720000002</v>
      </c>
      <c r="C9067" s="17">
        <v>0.44142203720000001</v>
      </c>
      <c r="D9067" s="17">
        <v>0.4264202238</v>
      </c>
      <c r="E9067" s="74">
        <v>0.38945851329999998</v>
      </c>
      <c r="F9067" s="74">
        <v>0.40222009310000001</v>
      </c>
      <c r="G9067" s="17">
        <v>0.41448599689999999</v>
      </c>
      <c r="J9067" s="74"/>
      <c r="K9067" s="73"/>
      <c r="L9067" s="73"/>
      <c r="M9067" s="73"/>
      <c r="N9067" s="73"/>
      <c r="O9067" s="69"/>
      <c r="P9067" s="69"/>
      <c r="Q9067" s="69"/>
      <c r="R9067" s="69"/>
      <c r="S9067" s="69"/>
      <c r="T9067" s="69"/>
      <c r="U9067" s="69"/>
      <c r="V9067" s="72"/>
      <c r="W9067" s="71"/>
      <c r="X9067" s="71"/>
    </row>
    <row r="9068" spans="1:24" ht="15.75" thickBot="1">
      <c r="A9068" s="3">
        <v>0.90600000000000003</v>
      </c>
      <c r="B9068" s="17">
        <v>0.51110479900000005</v>
      </c>
      <c r="C9068" s="17">
        <v>0.44165775779999999</v>
      </c>
      <c r="D9068" s="17">
        <v>0.42665688559999998</v>
      </c>
      <c r="E9068" s="74">
        <v>0.38966660240000001</v>
      </c>
      <c r="F9068" s="74">
        <v>0.40245819760000001</v>
      </c>
      <c r="G9068" s="17">
        <v>0.41470001769999998</v>
      </c>
      <c r="J9068" s="74"/>
      <c r="K9068" s="73"/>
      <c r="L9068" s="73"/>
      <c r="M9068" s="73"/>
      <c r="N9068" s="73"/>
      <c r="O9068" s="69"/>
      <c r="P9068" s="69"/>
      <c r="Q9068" s="69"/>
      <c r="R9068" s="69"/>
      <c r="S9068" s="69"/>
      <c r="T9068" s="69"/>
      <c r="U9068" s="69"/>
      <c r="V9068" s="72"/>
      <c r="W9068" s="71"/>
      <c r="X9068" s="71"/>
    </row>
    <row r="9069" spans="1:24" ht="15.75" thickBot="1">
      <c r="A9069" s="3">
        <v>0.90610000000000002</v>
      </c>
      <c r="B9069" s="17">
        <v>0.51133638250000002</v>
      </c>
      <c r="C9069" s="17">
        <v>0.44189368829999998</v>
      </c>
      <c r="D9069" s="17">
        <v>0.42689376359999998</v>
      </c>
      <c r="E9069" s="74">
        <v>0.38987490209999998</v>
      </c>
      <c r="F9069" s="74">
        <v>0.40269652839999998</v>
      </c>
      <c r="G9069" s="17">
        <v>0.41491424500000001</v>
      </c>
      <c r="J9069" s="74"/>
      <c r="K9069" s="73"/>
      <c r="L9069" s="73"/>
      <c r="M9069" s="73"/>
      <c r="N9069" s="73"/>
      <c r="O9069" s="69"/>
      <c r="P9069" s="69"/>
      <c r="Q9069" s="69"/>
      <c r="R9069" s="69"/>
      <c r="S9069" s="69"/>
      <c r="T9069" s="69"/>
      <c r="U9069" s="69"/>
      <c r="V9069" s="72"/>
      <c r="W9069" s="71"/>
      <c r="X9069" s="71"/>
    </row>
    <row r="9070" spans="1:24" ht="15.75" thickBot="1">
      <c r="A9070" s="3">
        <v>0.90620000000000001</v>
      </c>
      <c r="B9070" s="17">
        <v>0.51156814819999996</v>
      </c>
      <c r="C9070" s="17">
        <v>0.4421298293</v>
      </c>
      <c r="D9070" s="17">
        <v>0.42713085820000002</v>
      </c>
      <c r="E9070" s="74">
        <v>0.39008341279999997</v>
      </c>
      <c r="F9070" s="74">
        <v>0.40293508589999999</v>
      </c>
      <c r="G9070" s="17">
        <v>0.41512867920000002</v>
      </c>
      <c r="J9070" s="74"/>
      <c r="K9070" s="73"/>
      <c r="L9070" s="73"/>
      <c r="M9070" s="73"/>
      <c r="N9070" s="73"/>
      <c r="O9070" s="69"/>
      <c r="P9070" s="69"/>
      <c r="Q9070" s="69"/>
      <c r="R9070" s="69"/>
      <c r="S9070" s="69"/>
      <c r="T9070" s="69"/>
      <c r="U9070" s="69"/>
      <c r="V9070" s="72"/>
      <c r="W9070" s="71"/>
      <c r="X9070" s="71"/>
    </row>
    <row r="9071" spans="1:24" ht="15.75" thickBot="1">
      <c r="A9071" s="3">
        <v>0.90629999999999999</v>
      </c>
      <c r="B9071" s="17">
        <v>0.5118000962</v>
      </c>
      <c r="C9071" s="17">
        <v>0.44236618129999999</v>
      </c>
      <c r="D9071" s="17">
        <v>0.42736816989999998</v>
      </c>
      <c r="E9071" s="74">
        <v>0.39029213489999998</v>
      </c>
      <c r="F9071" s="74">
        <v>0.40317387059999998</v>
      </c>
      <c r="G9071" s="17">
        <v>0.41534332080000003</v>
      </c>
      <c r="J9071" s="74"/>
      <c r="K9071" s="73"/>
      <c r="L9071" s="73"/>
      <c r="M9071" s="73"/>
      <c r="N9071" s="73"/>
      <c r="O9071" s="69"/>
      <c r="P9071" s="69"/>
      <c r="Q9071" s="69"/>
      <c r="R9071" s="69"/>
      <c r="S9071" s="69"/>
      <c r="T9071" s="69"/>
      <c r="U9071" s="69"/>
      <c r="V9071" s="72"/>
      <c r="W9071" s="71"/>
      <c r="X9071" s="71"/>
    </row>
    <row r="9072" spans="1:24" ht="15.75" thickBot="1">
      <c r="A9072" s="3">
        <v>0.90639999999999998</v>
      </c>
      <c r="B9072" s="17">
        <v>0.51203222719999997</v>
      </c>
      <c r="C9072" s="17">
        <v>0.44260274449999998</v>
      </c>
      <c r="D9072" s="17">
        <v>0.42760569920000002</v>
      </c>
      <c r="E9072" s="74">
        <v>0.39050106890000003</v>
      </c>
      <c r="F9072" s="74">
        <v>0.40341288289999999</v>
      </c>
      <c r="G9072" s="17">
        <v>0.41555817020000002</v>
      </c>
      <c r="J9072" s="74"/>
      <c r="K9072" s="73"/>
      <c r="L9072" s="73"/>
      <c r="M9072" s="73"/>
      <c r="N9072" s="73"/>
      <c r="O9072" s="69"/>
      <c r="P9072" s="69"/>
      <c r="Q9072" s="69"/>
      <c r="R9072" s="69"/>
      <c r="S9072" s="69"/>
      <c r="T9072" s="69"/>
      <c r="U9072" s="69"/>
      <c r="V9072" s="72"/>
      <c r="W9072" s="71"/>
      <c r="X9072" s="71"/>
    </row>
    <row r="9073" spans="1:24" ht="15.75" thickBot="1">
      <c r="A9073" s="3">
        <v>0.90649999999999997</v>
      </c>
      <c r="B9073" s="17">
        <v>0.51226454129999999</v>
      </c>
      <c r="C9073" s="17">
        <v>0.4428395195</v>
      </c>
      <c r="D9073" s="17">
        <v>0.4278434465</v>
      </c>
      <c r="E9073" s="74">
        <v>0.3907102154</v>
      </c>
      <c r="F9073" s="74">
        <v>0.4036521233</v>
      </c>
      <c r="G9073" s="17">
        <v>0.41577322779999998</v>
      </c>
      <c r="J9073" s="74"/>
      <c r="K9073" s="73"/>
      <c r="L9073" s="73"/>
      <c r="M9073" s="73"/>
      <c r="N9073" s="73"/>
      <c r="O9073" s="69"/>
      <c r="P9073" s="69"/>
      <c r="Q9073" s="69"/>
      <c r="R9073" s="69"/>
      <c r="S9073" s="69"/>
      <c r="T9073" s="69"/>
      <c r="U9073" s="69"/>
      <c r="V9073" s="72"/>
      <c r="W9073" s="71"/>
      <c r="X9073" s="71"/>
    </row>
    <row r="9074" spans="1:24" ht="15.75" thickBot="1">
      <c r="A9074" s="3">
        <v>0.90659999999999996</v>
      </c>
      <c r="B9074" s="17">
        <v>0.51249703899999999</v>
      </c>
      <c r="C9074" s="17">
        <v>0.44307650669999998</v>
      </c>
      <c r="D9074" s="17">
        <v>0.42808141230000002</v>
      </c>
      <c r="E9074" s="74">
        <v>0.3909195748</v>
      </c>
      <c r="F9074" s="74">
        <v>0.4038915924</v>
      </c>
      <c r="G9074" s="17">
        <v>0.4159884942</v>
      </c>
      <c r="J9074" s="74"/>
      <c r="K9074" s="73"/>
      <c r="L9074" s="73"/>
      <c r="M9074" s="73"/>
      <c r="N9074" s="73"/>
      <c r="O9074" s="69"/>
      <c r="P9074" s="69"/>
      <c r="Q9074" s="69"/>
      <c r="R9074" s="69"/>
      <c r="S9074" s="69"/>
      <c r="T9074" s="69"/>
      <c r="U9074" s="69"/>
      <c r="V9074" s="72"/>
      <c r="W9074" s="71"/>
      <c r="X9074" s="71"/>
    </row>
    <row r="9075" spans="1:24" ht="15.75" thickBot="1">
      <c r="A9075" s="3">
        <v>0.90669999999999995</v>
      </c>
      <c r="B9075" s="17">
        <v>0.5127297207</v>
      </c>
      <c r="C9075" s="17">
        <v>0.44331370660000002</v>
      </c>
      <c r="D9075" s="17">
        <v>0.428319597</v>
      </c>
      <c r="E9075" s="74">
        <v>0.3911291476</v>
      </c>
      <c r="F9075" s="74">
        <v>0.40413129060000003</v>
      </c>
      <c r="G9075" s="17">
        <v>0.41620396980000002</v>
      </c>
      <c r="J9075" s="74"/>
      <c r="K9075" s="73"/>
      <c r="L9075" s="73"/>
      <c r="M9075" s="73"/>
      <c r="N9075" s="73"/>
      <c r="O9075" s="69"/>
      <c r="P9075" s="69"/>
      <c r="Q9075" s="69"/>
      <c r="R9075" s="69"/>
      <c r="S9075" s="69"/>
      <c r="T9075" s="69"/>
      <c r="U9075" s="69"/>
      <c r="V9075" s="72"/>
      <c r="W9075" s="71"/>
      <c r="X9075" s="71"/>
    </row>
    <row r="9076" spans="1:24" ht="15.75" thickBot="1">
      <c r="A9076" s="3">
        <v>0.90680000000000005</v>
      </c>
      <c r="B9076" s="17">
        <v>0.51296258669999995</v>
      </c>
      <c r="C9076" s="17">
        <v>0.44355111959999999</v>
      </c>
      <c r="D9076" s="17">
        <v>0.42855800109999997</v>
      </c>
      <c r="E9076" s="74">
        <v>0.39133893419999999</v>
      </c>
      <c r="F9076" s="74">
        <v>0.40437121840000001</v>
      </c>
      <c r="G9076" s="17">
        <v>0.416419655</v>
      </c>
      <c r="J9076" s="74"/>
      <c r="K9076" s="73"/>
      <c r="L9076" s="73"/>
      <c r="M9076" s="73"/>
      <c r="N9076" s="73"/>
      <c r="O9076" s="69"/>
      <c r="P9076" s="69"/>
      <c r="Q9076" s="69"/>
      <c r="R9076" s="69"/>
      <c r="S9076" s="69"/>
      <c r="T9076" s="69"/>
      <c r="U9076" s="69"/>
      <c r="V9076" s="72"/>
      <c r="W9076" s="71"/>
      <c r="X9076" s="71"/>
    </row>
    <row r="9077" spans="1:24" ht="15.75" thickBot="1">
      <c r="A9077" s="3">
        <v>0.90690000000000004</v>
      </c>
      <c r="B9077" s="17">
        <v>0.51319563739999996</v>
      </c>
      <c r="C9077" s="17">
        <v>0.44378874610000002</v>
      </c>
      <c r="D9077" s="17">
        <v>0.42879662499999999</v>
      </c>
      <c r="E9077" s="74">
        <v>0.3915489352</v>
      </c>
      <c r="F9077" s="74">
        <v>0.40461137619999998</v>
      </c>
      <c r="G9077" s="17">
        <v>0.4166355504</v>
      </c>
      <c r="J9077" s="74"/>
      <c r="K9077" s="73"/>
      <c r="L9077" s="73"/>
      <c r="M9077" s="73"/>
      <c r="N9077" s="73"/>
      <c r="O9077" s="69"/>
      <c r="P9077" s="69"/>
      <c r="Q9077" s="69"/>
      <c r="R9077" s="69"/>
      <c r="S9077" s="69"/>
      <c r="T9077" s="69"/>
      <c r="U9077" s="69"/>
      <c r="V9077" s="72"/>
      <c r="W9077" s="71"/>
      <c r="X9077" s="71"/>
    </row>
    <row r="9078" spans="1:24" ht="15.75" thickBot="1">
      <c r="A9078" s="3">
        <v>0.90700000000000003</v>
      </c>
      <c r="B9078" s="17">
        <v>0.51342887309999996</v>
      </c>
      <c r="C9078" s="17">
        <v>0.4440265867</v>
      </c>
      <c r="D9078" s="17">
        <v>0.42903546930000003</v>
      </c>
      <c r="E9078" s="74">
        <v>0.39175915109999998</v>
      </c>
      <c r="F9078" s="74">
        <v>0.4048517646</v>
      </c>
      <c r="G9078" s="17">
        <v>0.41685165639999999</v>
      </c>
      <c r="J9078" s="74"/>
      <c r="K9078" s="73"/>
      <c r="L9078" s="73"/>
      <c r="M9078" s="73"/>
      <c r="N9078" s="73"/>
      <c r="O9078" s="69"/>
      <c r="P9078" s="69"/>
      <c r="Q9078" s="69"/>
      <c r="R9078" s="69"/>
      <c r="S9078" s="69"/>
      <c r="T9078" s="69"/>
      <c r="U9078" s="69"/>
      <c r="V9078" s="72"/>
      <c r="W9078" s="71"/>
      <c r="X9078" s="71"/>
    </row>
    <row r="9079" spans="1:24" ht="15.75" thickBot="1">
      <c r="A9079" s="3">
        <v>0.90710000000000002</v>
      </c>
      <c r="B9079" s="17">
        <v>0.5136622944</v>
      </c>
      <c r="C9079" s="17">
        <v>0.44426464170000002</v>
      </c>
      <c r="D9079" s="17">
        <v>0.42927453430000001</v>
      </c>
      <c r="E9079" s="74">
        <v>0.3919695822</v>
      </c>
      <c r="F9079" s="74">
        <v>0.40509238409999998</v>
      </c>
      <c r="G9079" s="17">
        <v>0.41706797340000001</v>
      </c>
      <c r="J9079" s="74"/>
      <c r="K9079" s="73"/>
      <c r="L9079" s="73"/>
      <c r="M9079" s="73"/>
      <c r="N9079" s="73"/>
      <c r="O9079" s="69"/>
      <c r="P9079" s="69"/>
      <c r="Q9079" s="69"/>
      <c r="R9079" s="69"/>
      <c r="S9079" s="69"/>
      <c r="T9079" s="69"/>
      <c r="U9079" s="69"/>
      <c r="V9079" s="72"/>
      <c r="W9079" s="71"/>
      <c r="X9079" s="71"/>
    </row>
    <row r="9080" spans="1:24" ht="15.75" thickBot="1">
      <c r="A9080" s="3">
        <v>0.90720000000000001</v>
      </c>
      <c r="B9080" s="17">
        <v>0.51389590149999997</v>
      </c>
      <c r="C9080" s="17">
        <v>0.44450291159999999</v>
      </c>
      <c r="D9080" s="17">
        <v>0.42951382059999998</v>
      </c>
      <c r="E9080" s="74">
        <v>0.39218022920000001</v>
      </c>
      <c r="F9080" s="74">
        <v>0.40533323510000002</v>
      </c>
      <c r="G9080" s="17">
        <v>0.417284502</v>
      </c>
      <c r="J9080" s="74"/>
      <c r="K9080" s="73"/>
      <c r="L9080" s="73"/>
      <c r="M9080" s="73"/>
      <c r="N9080" s="73"/>
      <c r="O9080" s="69"/>
      <c r="P9080" s="69"/>
      <c r="Q9080" s="69"/>
      <c r="R9080" s="69"/>
      <c r="S9080" s="69"/>
      <c r="T9080" s="69"/>
      <c r="U9080" s="69"/>
      <c r="V9080" s="72"/>
      <c r="W9080" s="71"/>
      <c r="X9080" s="71"/>
    </row>
    <row r="9081" spans="1:24" ht="15.75" thickBot="1">
      <c r="A9081" s="3">
        <v>0.9073</v>
      </c>
      <c r="B9081" s="17">
        <v>0.51412969480000004</v>
      </c>
      <c r="C9081" s="17">
        <v>0.44474139680000002</v>
      </c>
      <c r="D9081" s="17">
        <v>0.42975332849999998</v>
      </c>
      <c r="E9081" s="74">
        <v>0.39239109239999997</v>
      </c>
      <c r="F9081" s="74">
        <v>0.4055743181</v>
      </c>
      <c r="G9081" s="17">
        <v>0.41750124259999999</v>
      </c>
      <c r="J9081" s="74"/>
      <c r="K9081" s="73"/>
      <c r="L9081" s="73"/>
      <c r="M9081" s="73"/>
      <c r="N9081" s="73"/>
      <c r="O9081" s="69"/>
      <c r="P9081" s="69"/>
      <c r="Q9081" s="69"/>
      <c r="R9081" s="69"/>
      <c r="S9081" s="69"/>
      <c r="T9081" s="69"/>
      <c r="U9081" s="69"/>
      <c r="V9081" s="72"/>
      <c r="W9081" s="71"/>
      <c r="X9081" s="71"/>
    </row>
    <row r="9082" spans="1:24" ht="15.75" thickBot="1">
      <c r="A9082" s="3">
        <v>0.90739999999999998</v>
      </c>
      <c r="B9082" s="17">
        <v>0.5143636747</v>
      </c>
      <c r="C9082" s="17">
        <v>0.44498009789999998</v>
      </c>
      <c r="D9082" s="17">
        <v>0.42999305869999999</v>
      </c>
      <c r="E9082" s="74">
        <v>0.39260217250000001</v>
      </c>
      <c r="F9082" s="74">
        <v>0.40581563370000001</v>
      </c>
      <c r="G9082" s="17">
        <v>0.41771819560000001</v>
      </c>
      <c r="J9082" s="74"/>
      <c r="K9082" s="73"/>
      <c r="L9082" s="73"/>
      <c r="M9082" s="73"/>
      <c r="N9082" s="73"/>
      <c r="O9082" s="69"/>
      <c r="P9082" s="69"/>
      <c r="Q9082" s="69"/>
      <c r="R9082" s="69"/>
      <c r="S9082" s="69"/>
      <c r="T9082" s="69"/>
      <c r="U9082" s="69"/>
      <c r="V9082" s="72"/>
      <c r="W9082" s="71"/>
      <c r="X9082" s="71"/>
    </row>
    <row r="9083" spans="1:24" ht="15.75" thickBot="1">
      <c r="A9083" s="3">
        <v>0.90749999999999997</v>
      </c>
      <c r="B9083" s="17">
        <v>0.51459784149999999</v>
      </c>
      <c r="C9083" s="17">
        <v>0.44521901520000001</v>
      </c>
      <c r="D9083" s="17">
        <v>0.43023301149999998</v>
      </c>
      <c r="E9083" s="74">
        <v>0.39281346979999998</v>
      </c>
      <c r="F9083" s="74">
        <v>0.40605718239999999</v>
      </c>
      <c r="G9083" s="17">
        <v>0.4179353616</v>
      </c>
      <c r="J9083" s="74"/>
      <c r="K9083" s="73"/>
      <c r="L9083" s="73"/>
      <c r="M9083" s="73"/>
      <c r="N9083" s="73"/>
      <c r="O9083" s="69"/>
      <c r="P9083" s="69"/>
      <c r="Q9083" s="69"/>
      <c r="R9083" s="69"/>
      <c r="S9083" s="69"/>
      <c r="T9083" s="69"/>
      <c r="U9083" s="69"/>
      <c r="V9083" s="72"/>
      <c r="W9083" s="71"/>
      <c r="X9083" s="71"/>
    </row>
    <row r="9084" spans="1:24" ht="15.75" thickBot="1">
      <c r="A9084" s="3">
        <v>0.90759999999999996</v>
      </c>
      <c r="B9084" s="17">
        <v>0.51483219579999995</v>
      </c>
      <c r="C9084" s="17">
        <v>0.44545814919999999</v>
      </c>
      <c r="D9084" s="17">
        <v>0.43047318750000002</v>
      </c>
      <c r="E9084" s="74">
        <v>0.39302498499999999</v>
      </c>
      <c r="F9084" s="74">
        <v>0.40629896450000003</v>
      </c>
      <c r="G9084" s="17">
        <v>0.4181527411</v>
      </c>
      <c r="J9084" s="74"/>
      <c r="K9084" s="73"/>
      <c r="L9084" s="73"/>
      <c r="M9084" s="73"/>
      <c r="N9084" s="73"/>
      <c r="O9084" s="69"/>
      <c r="P9084" s="69"/>
      <c r="Q9084" s="69"/>
      <c r="R9084" s="69"/>
      <c r="S9084" s="69"/>
      <c r="T9084" s="69"/>
      <c r="U9084" s="69"/>
      <c r="V9084" s="72"/>
      <c r="W9084" s="71"/>
      <c r="X9084" s="71"/>
    </row>
    <row r="9085" spans="1:24" ht="15.75" thickBot="1">
      <c r="A9085" s="3">
        <v>0.90769999999999995</v>
      </c>
      <c r="B9085" s="17">
        <v>0.51506673780000001</v>
      </c>
      <c r="C9085" s="17">
        <v>0.4456975004</v>
      </c>
      <c r="D9085" s="17">
        <v>0.43071358700000001</v>
      </c>
      <c r="E9085" s="74">
        <v>0.39323671840000002</v>
      </c>
      <c r="F9085" s="74">
        <v>0.4065409807</v>
      </c>
      <c r="G9085" s="17">
        <v>0.41837033439999999</v>
      </c>
      <c r="J9085" s="74"/>
      <c r="K9085" s="73"/>
      <c r="L9085" s="73"/>
      <c r="M9085" s="73"/>
      <c r="N9085" s="73"/>
      <c r="O9085" s="69"/>
      <c r="P9085" s="69"/>
      <c r="Q9085" s="69"/>
      <c r="R9085" s="69"/>
      <c r="S9085" s="69"/>
      <c r="T9085" s="69"/>
      <c r="U9085" s="69"/>
      <c r="V9085" s="72"/>
      <c r="W9085" s="71"/>
      <c r="X9085" s="71"/>
    </row>
    <row r="9086" spans="1:24" ht="15.75" thickBot="1">
      <c r="A9086" s="3">
        <v>0.90780000000000005</v>
      </c>
      <c r="B9086" s="17">
        <v>0.51530146799999998</v>
      </c>
      <c r="C9086" s="17">
        <v>0.44593706929999999</v>
      </c>
      <c r="D9086" s="17">
        <v>0.4309542106</v>
      </c>
      <c r="E9086" s="74">
        <v>0.39344867059999999</v>
      </c>
      <c r="F9086" s="74">
        <v>0.4067832314</v>
      </c>
      <c r="G9086" s="17">
        <v>0.4185881421</v>
      </c>
      <c r="J9086" s="74"/>
      <c r="K9086" s="73"/>
      <c r="L9086" s="73"/>
      <c r="M9086" s="73"/>
      <c r="N9086" s="73"/>
      <c r="O9086" s="69"/>
      <c r="P9086" s="69"/>
      <c r="Q9086" s="69"/>
      <c r="R9086" s="69"/>
      <c r="S9086" s="69"/>
      <c r="T9086" s="69"/>
      <c r="U9086" s="69"/>
      <c r="V9086" s="72"/>
      <c r="W9086" s="71"/>
      <c r="X9086" s="71"/>
    </row>
    <row r="9087" spans="1:24" ht="15.75" thickBot="1">
      <c r="A9087" s="3">
        <v>0.90790000000000004</v>
      </c>
      <c r="B9087" s="17">
        <v>0.51553638670000002</v>
      </c>
      <c r="C9087" s="17">
        <v>0.44617685620000003</v>
      </c>
      <c r="D9087" s="17">
        <v>0.43119505879999998</v>
      </c>
      <c r="E9087" s="74">
        <v>0.39366084210000002</v>
      </c>
      <c r="F9087" s="74">
        <v>0.40702571710000002</v>
      </c>
      <c r="G9087" s="17">
        <v>0.41880616469999998</v>
      </c>
      <c r="J9087" s="74"/>
      <c r="K9087" s="73"/>
      <c r="L9087" s="73"/>
      <c r="M9087" s="73"/>
      <c r="N9087" s="73"/>
      <c r="O9087" s="69"/>
      <c r="P9087" s="69"/>
      <c r="Q9087" s="69"/>
      <c r="R9087" s="69"/>
      <c r="S9087" s="69"/>
      <c r="T9087" s="69"/>
      <c r="U9087" s="69"/>
      <c r="V9087" s="72"/>
      <c r="W9087" s="71"/>
      <c r="X9087" s="71"/>
    </row>
    <row r="9088" spans="1:24" ht="15.75" thickBot="1">
      <c r="A9088" s="3">
        <v>0.90800000000000003</v>
      </c>
      <c r="B9088" s="17">
        <v>0.51577149430000002</v>
      </c>
      <c r="C9088" s="17">
        <v>0.4464168617</v>
      </c>
      <c r="D9088" s="17">
        <v>0.43143613200000003</v>
      </c>
      <c r="E9088" s="74">
        <v>0.39387323340000002</v>
      </c>
      <c r="F9088" s="74">
        <v>0.40726843839999999</v>
      </c>
      <c r="G9088" s="17">
        <v>0.41902440260000001</v>
      </c>
      <c r="J9088" s="74"/>
      <c r="K9088" s="73"/>
      <c r="L9088" s="73"/>
      <c r="M9088" s="73"/>
      <c r="N9088" s="73"/>
      <c r="O9088" s="69"/>
      <c r="P9088" s="69"/>
      <c r="Q9088" s="69"/>
      <c r="R9088" s="69"/>
      <c r="S9088" s="69"/>
      <c r="T9088" s="69"/>
      <c r="U9088" s="69"/>
      <c r="V9088" s="72"/>
      <c r="W9088" s="71"/>
      <c r="X9088" s="71"/>
    </row>
    <row r="9089" spans="1:24" ht="15.75" thickBot="1">
      <c r="A9089" s="3">
        <v>0.90810000000000002</v>
      </c>
      <c r="B9089" s="17">
        <v>0.51600679120000004</v>
      </c>
      <c r="C9089" s="17">
        <v>0.44665708630000001</v>
      </c>
      <c r="D9089" s="17">
        <v>0.43167743069999998</v>
      </c>
      <c r="E9089" s="74">
        <v>0.39408584489999998</v>
      </c>
      <c r="F9089" s="74">
        <v>0.4075113957</v>
      </c>
      <c r="G9089" s="17">
        <v>0.41924285639999997</v>
      </c>
      <c r="J9089" s="74"/>
      <c r="K9089" s="73"/>
      <c r="L9089" s="73"/>
      <c r="M9089" s="73"/>
      <c r="N9089" s="73"/>
      <c r="O9089" s="69"/>
      <c r="P9089" s="69"/>
      <c r="Q9089" s="69"/>
      <c r="R9089" s="69"/>
      <c r="S9089" s="69"/>
      <c r="T9089" s="69"/>
      <c r="U9089" s="69"/>
      <c r="V9089" s="72"/>
      <c r="W9089" s="71"/>
      <c r="X9089" s="71"/>
    </row>
    <row r="9090" spans="1:24" ht="15.75" thickBot="1">
      <c r="A9090" s="3">
        <v>0.90820000000000001</v>
      </c>
      <c r="B9090" s="17">
        <v>0.51624227779999998</v>
      </c>
      <c r="C9090" s="17">
        <v>0.44689753030000001</v>
      </c>
      <c r="D9090" s="17">
        <v>0.43191895540000003</v>
      </c>
      <c r="E9090" s="74">
        <v>0.39429867730000001</v>
      </c>
      <c r="F9090" s="74">
        <v>0.40775458959999999</v>
      </c>
      <c r="G9090" s="17">
        <v>0.41946152650000001</v>
      </c>
      <c r="J9090" s="74"/>
      <c r="K9090" s="73"/>
      <c r="L9090" s="73"/>
      <c r="M9090" s="73"/>
      <c r="N9090" s="73"/>
      <c r="O9090" s="69"/>
      <c r="P9090" s="69"/>
      <c r="Q9090" s="69"/>
      <c r="R9090" s="69"/>
      <c r="S9090" s="69"/>
      <c r="T9090" s="69"/>
      <c r="U9090" s="69"/>
      <c r="V9090" s="72"/>
      <c r="W9090" s="71"/>
      <c r="X9090" s="71"/>
    </row>
    <row r="9091" spans="1:24" ht="15.75" thickBot="1">
      <c r="A9091" s="3">
        <v>0.9083</v>
      </c>
      <c r="B9091" s="17">
        <v>0.5164779545</v>
      </c>
      <c r="C9091" s="17">
        <v>0.44713819430000001</v>
      </c>
      <c r="D9091" s="17">
        <v>0.4321607066</v>
      </c>
      <c r="E9091" s="74">
        <v>0.39451173090000002</v>
      </c>
      <c r="F9091" s="74">
        <v>0.4079980205</v>
      </c>
      <c r="G9091" s="17">
        <v>0.41968041340000001</v>
      </c>
      <c r="J9091" s="74"/>
      <c r="K9091" s="73"/>
      <c r="L9091" s="73"/>
      <c r="M9091" s="73"/>
      <c r="N9091" s="73"/>
      <c r="O9091" s="69"/>
      <c r="P9091" s="69"/>
      <c r="Q9091" s="69"/>
      <c r="R9091" s="69"/>
      <c r="S9091" s="69"/>
      <c r="T9091" s="69"/>
      <c r="U9091" s="69"/>
      <c r="V9091" s="72"/>
      <c r="W9091" s="71"/>
      <c r="X9091" s="71"/>
    </row>
    <row r="9092" spans="1:24" ht="15.75" thickBot="1">
      <c r="A9092" s="3">
        <v>0.90839999999999999</v>
      </c>
      <c r="B9092" s="17">
        <v>0.51671382170000002</v>
      </c>
      <c r="C9092" s="17">
        <v>0.44737907869999999</v>
      </c>
      <c r="D9092" s="17">
        <v>0.43240268469999998</v>
      </c>
      <c r="E9092" s="74">
        <v>0.39472500640000002</v>
      </c>
      <c r="F9092" s="74">
        <v>0.40824168900000002</v>
      </c>
      <c r="G9092" s="17">
        <v>0.41989951759999999</v>
      </c>
      <c r="J9092" s="74"/>
      <c r="K9092" s="73"/>
      <c r="L9092" s="73"/>
      <c r="M9092" s="73"/>
      <c r="N9092" s="73"/>
      <c r="O9092" s="69"/>
      <c r="P9092" s="69"/>
      <c r="Q9092" s="69"/>
      <c r="R9092" s="69"/>
      <c r="S9092" s="69"/>
      <c r="T9092" s="69"/>
      <c r="U9092" s="69"/>
      <c r="V9092" s="72"/>
      <c r="W9092" s="71"/>
      <c r="X9092" s="71"/>
    </row>
    <row r="9093" spans="1:24" ht="15.75" thickBot="1">
      <c r="A9093" s="3">
        <v>0.90849999999999997</v>
      </c>
      <c r="B9093" s="17">
        <v>0.51694987979999996</v>
      </c>
      <c r="C9093" s="17">
        <v>0.44762018399999998</v>
      </c>
      <c r="D9093" s="17">
        <v>0.43264489029999997</v>
      </c>
      <c r="E9093" s="74">
        <v>0.39493850419999998</v>
      </c>
      <c r="F9093" s="74">
        <v>0.40848559559999997</v>
      </c>
      <c r="G9093" s="17">
        <v>0.42011883950000001</v>
      </c>
      <c r="J9093" s="74"/>
      <c r="K9093" s="73"/>
      <c r="L9093" s="73"/>
      <c r="M9093" s="73"/>
      <c r="N9093" s="73"/>
      <c r="O9093" s="69"/>
      <c r="P9093" s="69"/>
      <c r="Q9093" s="69"/>
      <c r="R9093" s="69"/>
      <c r="S9093" s="69"/>
      <c r="T9093" s="69"/>
      <c r="U9093" s="69"/>
      <c r="V9093" s="72"/>
      <c r="W9093" s="71"/>
      <c r="X9093" s="71"/>
    </row>
    <row r="9094" spans="1:24" ht="15.75" thickBot="1">
      <c r="A9094" s="3">
        <v>0.90859999999999996</v>
      </c>
      <c r="B9094" s="17">
        <v>0.51718612919999996</v>
      </c>
      <c r="C9094" s="17">
        <v>0.44786151060000001</v>
      </c>
      <c r="D9094" s="17">
        <v>0.43288732390000001</v>
      </c>
      <c r="E9094" s="74">
        <v>0.39515222480000001</v>
      </c>
      <c r="F9094" s="74">
        <v>0.40872974080000002</v>
      </c>
      <c r="G9094" s="17">
        <v>0.42033837979999999</v>
      </c>
      <c r="J9094" s="74"/>
      <c r="K9094" s="73"/>
      <c r="L9094" s="73"/>
      <c r="M9094" s="73"/>
      <c r="N9094" s="73"/>
      <c r="O9094" s="69"/>
      <c r="P9094" s="69"/>
      <c r="Q9094" s="69"/>
      <c r="R9094" s="69"/>
      <c r="S9094" s="69"/>
      <c r="T9094" s="69"/>
      <c r="U9094" s="69"/>
      <c r="V9094" s="72"/>
      <c r="W9094" s="71"/>
      <c r="X9094" s="71"/>
    </row>
    <row r="9095" spans="1:24" ht="15.75" thickBot="1">
      <c r="A9095" s="3">
        <v>0.90869999999999995</v>
      </c>
      <c r="B9095" s="17">
        <v>0.51742257020000004</v>
      </c>
      <c r="C9095" s="17">
        <v>0.44810305909999998</v>
      </c>
      <c r="D9095" s="17">
        <v>0.43312998580000001</v>
      </c>
      <c r="E9095" s="74">
        <v>0.39536616879999997</v>
      </c>
      <c r="F9095" s="74">
        <v>0.40897412509999997</v>
      </c>
      <c r="G9095" s="17">
        <v>0.42055813879999998</v>
      </c>
      <c r="J9095" s="74"/>
      <c r="K9095" s="73"/>
      <c r="L9095" s="73"/>
      <c r="M9095" s="73"/>
      <c r="N9095" s="73"/>
      <c r="O9095" s="69"/>
      <c r="P9095" s="69"/>
      <c r="Q9095" s="69"/>
      <c r="R9095" s="69"/>
      <c r="S9095" s="69"/>
      <c r="T9095" s="69"/>
      <c r="U9095" s="69"/>
      <c r="V9095" s="72"/>
      <c r="W9095" s="71"/>
      <c r="X9095" s="71"/>
    </row>
    <row r="9096" spans="1:24" ht="15.75" thickBot="1">
      <c r="A9096" s="3">
        <v>0.90880000000000005</v>
      </c>
      <c r="B9096" s="17">
        <v>0.51765920330000004</v>
      </c>
      <c r="C9096" s="17">
        <v>0.44834482990000002</v>
      </c>
      <c r="D9096" s="17">
        <v>0.43337287670000002</v>
      </c>
      <c r="E9096" s="74">
        <v>0.39558033660000003</v>
      </c>
      <c r="F9096" s="74">
        <v>0.40921874899999999</v>
      </c>
      <c r="G9096" s="17">
        <v>0.42077811710000002</v>
      </c>
      <c r="J9096" s="74"/>
      <c r="K9096" s="73"/>
      <c r="L9096" s="73"/>
      <c r="M9096" s="73"/>
      <c r="N9096" s="73"/>
      <c r="O9096" s="69"/>
      <c r="P9096" s="69"/>
      <c r="Q9096" s="69"/>
      <c r="R9096" s="69"/>
      <c r="S9096" s="69"/>
      <c r="T9096" s="69"/>
      <c r="U9096" s="69"/>
      <c r="V9096" s="72"/>
      <c r="W9096" s="71"/>
      <c r="X9096" s="71"/>
    </row>
    <row r="9097" spans="1:24" ht="15.75" thickBot="1">
      <c r="A9097" s="3">
        <v>0.90890000000000004</v>
      </c>
      <c r="B9097" s="17">
        <v>0.51789602889999997</v>
      </c>
      <c r="C9097" s="17">
        <v>0.44858682360000002</v>
      </c>
      <c r="D9097" s="17">
        <v>0.43361599690000002</v>
      </c>
      <c r="E9097" s="74">
        <v>0.3957947289</v>
      </c>
      <c r="F9097" s="74">
        <v>0.40946361310000001</v>
      </c>
      <c r="G9097" s="17">
        <v>0.42099831510000002</v>
      </c>
      <c r="J9097" s="74"/>
      <c r="K9097" s="73"/>
      <c r="L9097" s="73"/>
      <c r="M9097" s="73"/>
      <c r="N9097" s="73"/>
      <c r="O9097" s="69"/>
      <c r="P9097" s="69"/>
      <c r="Q9097" s="69"/>
      <c r="R9097" s="69"/>
      <c r="S9097" s="69"/>
      <c r="T9097" s="69"/>
      <c r="U9097" s="69"/>
      <c r="V9097" s="72"/>
      <c r="W9097" s="71"/>
      <c r="X9097" s="71"/>
    </row>
    <row r="9098" spans="1:24" ht="15.75" thickBot="1">
      <c r="A9098" s="3">
        <v>0.90900000000000003</v>
      </c>
      <c r="B9098" s="17">
        <v>0.51813304739999999</v>
      </c>
      <c r="C9098" s="17">
        <v>0.44882904039999999</v>
      </c>
      <c r="D9098" s="17">
        <v>0.43385934710000001</v>
      </c>
      <c r="E9098" s="74">
        <v>0.39600934599999998</v>
      </c>
      <c r="F9098" s="74">
        <v>0.40970871790000002</v>
      </c>
      <c r="G9098" s="17">
        <v>0.42121873339999999</v>
      </c>
      <c r="J9098" s="74"/>
      <c r="K9098" s="73"/>
      <c r="L9098" s="73"/>
      <c r="M9098" s="73"/>
      <c r="N9098" s="73"/>
      <c r="O9098" s="69"/>
      <c r="P9098" s="69"/>
      <c r="Q9098" s="69"/>
      <c r="R9098" s="69"/>
      <c r="S9098" s="69"/>
      <c r="T9098" s="69"/>
      <c r="U9098" s="69"/>
      <c r="V9098" s="72"/>
      <c r="W9098" s="71"/>
      <c r="X9098" s="71"/>
    </row>
    <row r="9099" spans="1:24" ht="15.75" thickBot="1">
      <c r="A9099" s="3">
        <v>0.90910000000000002</v>
      </c>
      <c r="B9099" s="17">
        <v>0.51837025920000002</v>
      </c>
      <c r="C9099" s="17">
        <v>0.4490714811</v>
      </c>
      <c r="D9099" s="17">
        <v>0.43410292769999997</v>
      </c>
      <c r="E9099" s="74">
        <v>0.39622418860000003</v>
      </c>
      <c r="F9099" s="74">
        <v>0.40995406379999999</v>
      </c>
      <c r="G9099" s="17">
        <v>0.42143937250000002</v>
      </c>
      <c r="J9099" s="74"/>
      <c r="K9099" s="73"/>
      <c r="L9099" s="73"/>
      <c r="M9099" s="73"/>
      <c r="N9099" s="73"/>
      <c r="O9099" s="69"/>
      <c r="P9099" s="69"/>
      <c r="Q9099" s="69"/>
      <c r="R9099" s="69"/>
      <c r="S9099" s="69"/>
      <c r="T9099" s="69"/>
      <c r="U9099" s="69"/>
      <c r="V9099" s="72"/>
      <c r="W9099" s="71"/>
      <c r="X9099" s="71"/>
    </row>
    <row r="9100" spans="1:24" ht="15.75" thickBot="1">
      <c r="A9100" s="3">
        <v>0.90920000000000001</v>
      </c>
      <c r="B9100" s="17">
        <v>0.51860766469999997</v>
      </c>
      <c r="C9100" s="17">
        <v>0.44931414590000002</v>
      </c>
      <c r="D9100" s="17">
        <v>0.43434673909999999</v>
      </c>
      <c r="E9100" s="74">
        <v>0.3964392571</v>
      </c>
      <c r="F9100" s="74">
        <v>0.41019965149999998</v>
      </c>
      <c r="G9100" s="17">
        <v>0.42166023279999998</v>
      </c>
      <c r="J9100" s="74"/>
      <c r="K9100" s="73"/>
      <c r="L9100" s="73"/>
      <c r="M9100" s="73"/>
      <c r="N9100" s="73"/>
      <c r="O9100" s="69"/>
      <c r="P9100" s="69"/>
      <c r="Q9100" s="69"/>
      <c r="R9100" s="69"/>
      <c r="S9100" s="69"/>
      <c r="T9100" s="69"/>
      <c r="U9100" s="69"/>
      <c r="V9100" s="72"/>
      <c r="W9100" s="71"/>
      <c r="X9100" s="71"/>
    </row>
    <row r="9101" spans="1:24" ht="15.75" thickBot="1">
      <c r="A9101" s="3">
        <v>0.9093</v>
      </c>
      <c r="B9101" s="17">
        <v>0.51884526419999999</v>
      </c>
      <c r="C9101" s="17">
        <v>0.44955703549999998</v>
      </c>
      <c r="D9101" s="17">
        <v>0.43459078200000001</v>
      </c>
      <c r="E9101" s="74">
        <v>0.3966545521</v>
      </c>
      <c r="F9101" s="74">
        <v>0.41044548139999998</v>
      </c>
      <c r="G9101" s="17">
        <v>0.42188131490000003</v>
      </c>
      <c r="J9101" s="74"/>
      <c r="K9101" s="73"/>
      <c r="L9101" s="73"/>
      <c r="M9101" s="73"/>
      <c r="N9101" s="73"/>
      <c r="O9101" s="69"/>
      <c r="P9101" s="69"/>
      <c r="Q9101" s="69"/>
      <c r="R9101" s="69"/>
      <c r="S9101" s="69"/>
      <c r="T9101" s="69"/>
      <c r="U9101" s="69"/>
      <c r="V9101" s="72"/>
      <c r="W9101" s="71"/>
      <c r="X9101" s="71"/>
    </row>
    <row r="9102" spans="1:24" ht="15.75" thickBot="1">
      <c r="A9102" s="3">
        <v>0.90939999999999999</v>
      </c>
      <c r="B9102" s="17">
        <v>0.5190830582</v>
      </c>
      <c r="C9102" s="17">
        <v>0.44980015020000003</v>
      </c>
      <c r="D9102" s="17">
        <v>0.4348350567</v>
      </c>
      <c r="E9102" s="74">
        <v>0.39687007400000002</v>
      </c>
      <c r="F9102" s="74">
        <v>0.41069155410000002</v>
      </c>
      <c r="G9102" s="17">
        <v>0.42210261929999998</v>
      </c>
      <c r="J9102" s="74"/>
      <c r="K9102" s="73"/>
      <c r="L9102" s="73"/>
      <c r="M9102" s="73"/>
      <c r="N9102" s="73"/>
      <c r="O9102" s="69"/>
      <c r="P9102" s="69"/>
      <c r="Q9102" s="69"/>
      <c r="R9102" s="69"/>
      <c r="S9102" s="69"/>
      <c r="T9102" s="69"/>
      <c r="U9102" s="69"/>
      <c r="V9102" s="72"/>
      <c r="W9102" s="71"/>
      <c r="X9102" s="71"/>
    </row>
    <row r="9103" spans="1:24" ht="15.75" thickBot="1">
      <c r="A9103" s="3">
        <v>0.90949999999999998</v>
      </c>
      <c r="B9103" s="17">
        <v>0.51932104720000005</v>
      </c>
      <c r="C9103" s="17">
        <v>0.45004349069999999</v>
      </c>
      <c r="D9103" s="17">
        <v>0.43507956390000002</v>
      </c>
      <c r="E9103" s="74">
        <v>0.3970858236</v>
      </c>
      <c r="F9103" s="74">
        <v>0.41093787009999999</v>
      </c>
      <c r="G9103" s="17">
        <v>0.42232414639999999</v>
      </c>
      <c r="J9103" s="74"/>
      <c r="K9103" s="73"/>
      <c r="L9103" s="73"/>
      <c r="M9103" s="73"/>
      <c r="N9103" s="73"/>
      <c r="O9103" s="69"/>
      <c r="P9103" s="69"/>
      <c r="Q9103" s="69"/>
      <c r="R9103" s="69"/>
      <c r="S9103" s="69"/>
      <c r="T9103" s="69"/>
      <c r="U9103" s="69"/>
      <c r="V9103" s="72"/>
      <c r="W9103" s="71"/>
      <c r="X9103" s="71"/>
    </row>
    <row r="9104" spans="1:24" ht="15.75" thickBot="1">
      <c r="A9104" s="3">
        <v>0.90959999999999996</v>
      </c>
      <c r="B9104" s="17">
        <v>0.51955923150000005</v>
      </c>
      <c r="C9104" s="17">
        <v>0.45028705730000002</v>
      </c>
      <c r="D9104" s="17">
        <v>0.43532430389999999</v>
      </c>
      <c r="E9104" s="74">
        <v>0.39730180110000002</v>
      </c>
      <c r="F9104" s="74">
        <v>0.41118442989999998</v>
      </c>
      <c r="G9104" s="17">
        <v>0.4225458969</v>
      </c>
      <c r="J9104" s="74"/>
      <c r="K9104" s="73"/>
      <c r="L9104" s="73"/>
      <c r="M9104" s="73"/>
      <c r="N9104" s="73"/>
      <c r="O9104" s="69"/>
      <c r="P9104" s="69"/>
      <c r="Q9104" s="69"/>
      <c r="R9104" s="69"/>
      <c r="S9104" s="69"/>
      <c r="T9104" s="69"/>
      <c r="U9104" s="69"/>
      <c r="V9104" s="72"/>
      <c r="W9104" s="71"/>
      <c r="X9104" s="71"/>
    </row>
    <row r="9105" spans="1:24" ht="15.75" thickBot="1">
      <c r="A9105" s="3">
        <v>0.90969999999999995</v>
      </c>
      <c r="B9105" s="17">
        <v>0.51979761150000003</v>
      </c>
      <c r="C9105" s="17">
        <v>0.45053085050000002</v>
      </c>
      <c r="D9105" s="17">
        <v>0.4355692773</v>
      </c>
      <c r="E9105" s="74">
        <v>0.39751800729999998</v>
      </c>
      <c r="F9105" s="74">
        <v>0.41143123409999999</v>
      </c>
      <c r="G9105" s="17">
        <v>0.42276787110000003</v>
      </c>
      <c r="J9105" s="74"/>
      <c r="K9105" s="73"/>
      <c r="L9105" s="73"/>
      <c r="M9105" s="73"/>
      <c r="N9105" s="73"/>
      <c r="O9105" s="69"/>
      <c r="P9105" s="69"/>
      <c r="Q9105" s="69"/>
      <c r="R9105" s="69"/>
      <c r="S9105" s="69"/>
      <c r="T9105" s="69"/>
      <c r="U9105" s="69"/>
      <c r="V9105" s="72"/>
      <c r="W9105" s="71"/>
      <c r="X9105" s="71"/>
    </row>
    <row r="9106" spans="1:24" ht="15.75" thickBot="1">
      <c r="A9106" s="3">
        <v>0.90980000000000005</v>
      </c>
      <c r="B9106" s="17">
        <v>0.52003618760000003</v>
      </c>
      <c r="C9106" s="17">
        <v>0.45077487100000002</v>
      </c>
      <c r="D9106" s="17">
        <v>0.4358144847</v>
      </c>
      <c r="E9106" s="74">
        <v>0.39773444260000002</v>
      </c>
      <c r="F9106" s="74">
        <v>0.41167828319999999</v>
      </c>
      <c r="G9106" s="17">
        <v>0.42299006970000003</v>
      </c>
      <c r="J9106" s="74"/>
      <c r="K9106" s="73"/>
      <c r="L9106" s="73"/>
      <c r="M9106" s="73"/>
      <c r="N9106" s="73"/>
      <c r="O9106" s="69"/>
      <c r="P9106" s="69"/>
      <c r="Q9106" s="69"/>
      <c r="R9106" s="69"/>
      <c r="S9106" s="69"/>
      <c r="T9106" s="69"/>
      <c r="U9106" s="69"/>
      <c r="V9106" s="72"/>
      <c r="W9106" s="71"/>
      <c r="X9106" s="71"/>
    </row>
    <row r="9107" spans="1:24" ht="15.75" thickBot="1">
      <c r="A9107" s="3">
        <v>0.90990000000000004</v>
      </c>
      <c r="B9107" s="17">
        <v>0.52027496029999998</v>
      </c>
      <c r="C9107" s="17">
        <v>0.45101911900000002</v>
      </c>
      <c r="D9107" s="17">
        <v>0.43605992649999997</v>
      </c>
      <c r="E9107" s="74">
        <v>0.39795110750000001</v>
      </c>
      <c r="F9107" s="74">
        <v>0.4119255778</v>
      </c>
      <c r="G9107" s="17">
        <v>0.42321249309999998</v>
      </c>
      <c r="J9107" s="74"/>
      <c r="K9107" s="73"/>
      <c r="L9107" s="73"/>
      <c r="M9107" s="73"/>
      <c r="N9107" s="73"/>
      <c r="O9107" s="69"/>
      <c r="P9107" s="69"/>
      <c r="Q9107" s="69"/>
      <c r="R9107" s="69"/>
      <c r="S9107" s="69"/>
      <c r="T9107" s="69"/>
      <c r="U9107" s="69"/>
      <c r="V9107" s="72"/>
      <c r="W9107" s="71"/>
      <c r="X9107" s="71"/>
    </row>
    <row r="9108" spans="1:24" ht="15.75" thickBot="1">
      <c r="A9108" s="3">
        <v>0.91</v>
      </c>
      <c r="B9108" s="17">
        <v>0.52051393000000001</v>
      </c>
      <c r="C9108" s="17">
        <v>0.45126359519999998</v>
      </c>
      <c r="D9108" s="17">
        <v>0.4363056032</v>
      </c>
      <c r="E9108" s="74">
        <v>0.39816800270000002</v>
      </c>
      <c r="F9108" s="74">
        <v>0.41217311829999997</v>
      </c>
      <c r="G9108" s="17">
        <v>0.42343514180000003</v>
      </c>
      <c r="J9108" s="74"/>
      <c r="K9108" s="73"/>
      <c r="L9108" s="73"/>
      <c r="M9108" s="73"/>
      <c r="N9108" s="73"/>
      <c r="O9108" s="69"/>
      <c r="P9108" s="69"/>
      <c r="Q9108" s="69"/>
      <c r="R9108" s="69"/>
      <c r="S9108" s="69"/>
      <c r="T9108" s="69"/>
      <c r="U9108" s="69"/>
      <c r="V9108" s="72"/>
      <c r="W9108" s="71"/>
      <c r="X9108" s="71"/>
    </row>
    <row r="9109" spans="1:24" ht="15.75" thickBot="1">
      <c r="A9109" s="3">
        <v>0.91010000000000002</v>
      </c>
      <c r="B9109" s="17">
        <v>0.52075309700000005</v>
      </c>
      <c r="C9109" s="17">
        <v>0.45150829999999997</v>
      </c>
      <c r="D9109" s="17">
        <v>0.43655151539999998</v>
      </c>
      <c r="E9109" s="74">
        <v>0.39838512860000003</v>
      </c>
      <c r="F9109" s="74">
        <v>0.41242090529999997</v>
      </c>
      <c r="G9109" s="17">
        <v>0.4236580164</v>
      </c>
      <c r="J9109" s="74"/>
      <c r="K9109" s="73"/>
      <c r="L9109" s="73"/>
      <c r="M9109" s="73"/>
      <c r="N9109" s="73"/>
      <c r="O9109" s="69"/>
      <c r="P9109" s="69"/>
      <c r="Q9109" s="69"/>
      <c r="R9109" s="69"/>
      <c r="S9109" s="69"/>
      <c r="T9109" s="69"/>
      <c r="U9109" s="69"/>
      <c r="V9109" s="72"/>
      <c r="W9109" s="71"/>
      <c r="X9109" s="71"/>
    </row>
    <row r="9110" spans="1:24" ht="15.75" thickBot="1">
      <c r="A9110" s="3">
        <v>0.91020000000000001</v>
      </c>
      <c r="B9110" s="17">
        <v>0.52099246180000003</v>
      </c>
      <c r="C9110" s="17">
        <v>0.4517532339</v>
      </c>
      <c r="D9110" s="17">
        <v>0.43679766349999999</v>
      </c>
      <c r="E9110" s="74">
        <v>0.39860248580000002</v>
      </c>
      <c r="F9110" s="74">
        <v>0.41266893939999999</v>
      </c>
      <c r="G9110" s="17">
        <v>0.4238811173</v>
      </c>
      <c r="J9110" s="74"/>
      <c r="K9110" s="73"/>
      <c r="L9110" s="73"/>
      <c r="M9110" s="73"/>
      <c r="N9110" s="73"/>
      <c r="O9110" s="69"/>
      <c r="P9110" s="69"/>
      <c r="Q9110" s="69"/>
      <c r="R9110" s="69"/>
      <c r="S9110" s="69"/>
      <c r="T9110" s="69"/>
      <c r="U9110" s="69"/>
      <c r="V9110" s="72"/>
      <c r="W9110" s="71"/>
      <c r="X9110" s="71"/>
    </row>
    <row r="9111" spans="1:24" ht="15.75" thickBot="1">
      <c r="A9111" s="3">
        <v>0.9103</v>
      </c>
      <c r="B9111" s="17">
        <v>0.52123202489999998</v>
      </c>
      <c r="C9111" s="17">
        <v>0.45199839749999998</v>
      </c>
      <c r="D9111" s="17">
        <v>0.43704404810000003</v>
      </c>
      <c r="E9111" s="74">
        <v>0.39882007479999998</v>
      </c>
      <c r="F9111" s="74">
        <v>0.41291722110000001</v>
      </c>
      <c r="G9111" s="17">
        <v>0.42410444520000001</v>
      </c>
      <c r="J9111" s="74"/>
      <c r="K9111" s="73"/>
      <c r="L9111" s="73"/>
      <c r="M9111" s="73"/>
      <c r="N9111" s="73"/>
      <c r="O9111" s="69"/>
      <c r="P9111" s="69"/>
      <c r="Q9111" s="69"/>
      <c r="R9111" s="69"/>
      <c r="S9111" s="69"/>
      <c r="T9111" s="69"/>
      <c r="U9111" s="69"/>
      <c r="V9111" s="72"/>
      <c r="W9111" s="71"/>
      <c r="X9111" s="71"/>
    </row>
    <row r="9112" spans="1:24" ht="15.75" thickBot="1">
      <c r="A9112" s="3">
        <v>0.91039999999999999</v>
      </c>
      <c r="B9112" s="17">
        <v>0.52147178660000004</v>
      </c>
      <c r="C9112" s="17">
        <v>0.45224379110000001</v>
      </c>
      <c r="D9112" s="17">
        <v>0.43729066970000002</v>
      </c>
      <c r="E9112" s="74">
        <v>0.39903789610000001</v>
      </c>
      <c r="F9112" s="74">
        <v>0.41316575090000002</v>
      </c>
      <c r="G9112" s="17">
        <v>0.42432800050000002</v>
      </c>
      <c r="J9112" s="74"/>
      <c r="K9112" s="73"/>
      <c r="L9112" s="73"/>
      <c r="M9112" s="73"/>
      <c r="N9112" s="73"/>
      <c r="O9112" s="69"/>
      <c r="P9112" s="69"/>
      <c r="Q9112" s="69"/>
      <c r="R9112" s="69"/>
      <c r="S9112" s="69"/>
      <c r="T9112" s="69"/>
      <c r="U9112" s="69"/>
      <c r="V9112" s="72"/>
      <c r="W9112" s="71"/>
      <c r="X9112" s="71"/>
    </row>
    <row r="9113" spans="1:24" ht="15.75" thickBot="1">
      <c r="A9113" s="3">
        <v>0.91049999999999998</v>
      </c>
      <c r="B9113" s="17">
        <v>0.52171174740000004</v>
      </c>
      <c r="C9113" s="17">
        <v>0.45248941539999998</v>
      </c>
      <c r="D9113" s="17">
        <v>0.43753752880000002</v>
      </c>
      <c r="E9113" s="74">
        <v>0.3992559504</v>
      </c>
      <c r="F9113" s="74">
        <v>0.41341452950000002</v>
      </c>
      <c r="G9113" s="17">
        <v>0.42455178370000002</v>
      </c>
      <c r="J9113" s="74"/>
      <c r="K9113" s="73"/>
      <c r="L9113" s="73"/>
      <c r="M9113" s="73"/>
      <c r="N9113" s="73"/>
      <c r="O9113" s="69"/>
      <c r="P9113" s="69"/>
      <c r="Q9113" s="69"/>
      <c r="R9113" s="69"/>
      <c r="S9113" s="69"/>
      <c r="T9113" s="69"/>
      <c r="U9113" s="69"/>
      <c r="V9113" s="72"/>
      <c r="W9113" s="71"/>
      <c r="X9113" s="71"/>
    </row>
    <row r="9114" spans="1:24" ht="15.75" thickBot="1">
      <c r="A9114" s="3">
        <v>0.91059999999999997</v>
      </c>
      <c r="B9114" s="17">
        <v>0.52195190759999999</v>
      </c>
      <c r="C9114" s="17">
        <v>0.45273527079999998</v>
      </c>
      <c r="D9114" s="17">
        <v>0.4377846259</v>
      </c>
      <c r="E9114" s="74">
        <v>0.3994742382</v>
      </c>
      <c r="F9114" s="74">
        <v>0.41366355719999998</v>
      </c>
      <c r="G9114" s="17">
        <v>0.42477579539999999</v>
      </c>
      <c r="J9114" s="74"/>
      <c r="K9114" s="73"/>
      <c r="L9114" s="73"/>
      <c r="M9114" s="73"/>
      <c r="N9114" s="73"/>
      <c r="O9114" s="69"/>
      <c r="P9114" s="69"/>
      <c r="Q9114" s="69"/>
      <c r="R9114" s="69"/>
      <c r="S9114" s="69"/>
      <c r="T9114" s="69"/>
      <c r="U9114" s="69"/>
      <c r="V9114" s="72"/>
      <c r="W9114" s="71"/>
      <c r="X9114" s="71"/>
    </row>
    <row r="9115" spans="1:24" ht="15.75" thickBot="1">
      <c r="A9115" s="3">
        <v>0.91069999999999995</v>
      </c>
      <c r="B9115" s="17">
        <v>0.52219226780000005</v>
      </c>
      <c r="C9115" s="17">
        <v>0.45298135789999999</v>
      </c>
      <c r="D9115" s="17">
        <v>0.43803196160000002</v>
      </c>
      <c r="E9115" s="74">
        <v>0.39969275999999998</v>
      </c>
      <c r="F9115" s="74">
        <v>0.41391283480000002</v>
      </c>
      <c r="G9115" s="17">
        <v>0.42500003609999998</v>
      </c>
      <c r="J9115" s="74"/>
      <c r="K9115" s="73"/>
      <c r="L9115" s="73"/>
      <c r="M9115" s="73"/>
      <c r="N9115" s="73"/>
      <c r="O9115" s="69"/>
      <c r="P9115" s="69"/>
      <c r="Q9115" s="69"/>
      <c r="R9115" s="69"/>
      <c r="S9115" s="69"/>
      <c r="T9115" s="69"/>
      <c r="U9115" s="69"/>
      <c r="V9115" s="72"/>
      <c r="W9115" s="71"/>
      <c r="X9115" s="71"/>
    </row>
    <row r="9116" spans="1:24" ht="15.75" thickBot="1">
      <c r="A9116" s="3">
        <v>0.91080000000000005</v>
      </c>
      <c r="B9116" s="17">
        <v>0.52243282830000004</v>
      </c>
      <c r="C9116" s="17">
        <v>0.4532276771</v>
      </c>
      <c r="D9116" s="17">
        <v>0.43827953629999999</v>
      </c>
      <c r="E9116" s="74">
        <v>0.39991151629999999</v>
      </c>
      <c r="F9116" s="74">
        <v>0.41416236270000001</v>
      </c>
      <c r="G9116" s="17">
        <v>0.42522450630000003</v>
      </c>
      <c r="J9116" s="74"/>
      <c r="K9116" s="73"/>
      <c r="L9116" s="73"/>
      <c r="M9116" s="73"/>
      <c r="N9116" s="73"/>
      <c r="O9116" s="69"/>
      <c r="P9116" s="69"/>
      <c r="Q9116" s="69"/>
      <c r="R9116" s="69"/>
      <c r="S9116" s="69"/>
      <c r="T9116" s="69"/>
      <c r="U9116" s="69"/>
      <c r="V9116" s="72"/>
      <c r="W9116" s="71"/>
      <c r="X9116" s="71"/>
    </row>
    <row r="9117" spans="1:24" ht="15.75" thickBot="1">
      <c r="A9117" s="3">
        <v>0.91090000000000004</v>
      </c>
      <c r="B9117" s="17">
        <v>0.52267358949999998</v>
      </c>
      <c r="C9117" s="17">
        <v>0.4534742289</v>
      </c>
      <c r="D9117" s="17">
        <v>0.43852735069999998</v>
      </c>
      <c r="E9117" s="74">
        <v>0.40013050779999998</v>
      </c>
      <c r="F9117" s="74">
        <v>0.41441214160000001</v>
      </c>
      <c r="G9117" s="17">
        <v>0.42544920660000002</v>
      </c>
      <c r="J9117" s="74"/>
      <c r="K9117" s="73"/>
      <c r="L9117" s="73"/>
      <c r="M9117" s="73"/>
      <c r="N9117" s="73"/>
      <c r="O9117" s="69"/>
      <c r="P9117" s="69"/>
      <c r="Q9117" s="69"/>
      <c r="R9117" s="69"/>
      <c r="S9117" s="69"/>
      <c r="T9117" s="69"/>
      <c r="U9117" s="69"/>
      <c r="V9117" s="72"/>
      <c r="W9117" s="71"/>
      <c r="X9117" s="71"/>
    </row>
    <row r="9118" spans="1:24" ht="15.75" thickBot="1">
      <c r="A9118" s="3">
        <v>0.91100000000000003</v>
      </c>
      <c r="B9118" s="17">
        <v>0.52291455190000002</v>
      </c>
      <c r="C9118" s="17">
        <v>0.45372101390000003</v>
      </c>
      <c r="D9118" s="17">
        <v>0.43877540520000002</v>
      </c>
      <c r="E9118" s="74">
        <v>0.40034973489999998</v>
      </c>
      <c r="F9118" s="74">
        <v>0.41466217189999999</v>
      </c>
      <c r="G9118" s="17">
        <v>0.42567413749999999</v>
      </c>
      <c r="J9118" s="74"/>
      <c r="K9118" s="73"/>
      <c r="L9118" s="73"/>
      <c r="M9118" s="73"/>
      <c r="N9118" s="73"/>
      <c r="O9118" s="69"/>
      <c r="P9118" s="69"/>
      <c r="Q9118" s="69"/>
      <c r="R9118" s="69"/>
      <c r="S9118" s="69"/>
      <c r="T9118" s="69"/>
      <c r="U9118" s="69"/>
      <c r="V9118" s="72"/>
      <c r="W9118" s="71"/>
      <c r="X9118" s="71"/>
    </row>
    <row r="9119" spans="1:24" ht="15.75" thickBot="1">
      <c r="A9119" s="3">
        <v>0.91110000000000002</v>
      </c>
      <c r="B9119" s="17">
        <v>0.52315571599999999</v>
      </c>
      <c r="C9119" s="17">
        <v>0.45396803250000001</v>
      </c>
      <c r="D9119" s="17">
        <v>0.43902370039999999</v>
      </c>
      <c r="E9119" s="74">
        <v>0.40056919829999998</v>
      </c>
      <c r="F9119" s="74">
        <v>0.4149124542</v>
      </c>
      <c r="G9119" s="17">
        <v>0.4258992996</v>
      </c>
      <c r="J9119" s="74"/>
      <c r="K9119" s="73"/>
      <c r="L9119" s="73"/>
      <c r="M9119" s="73"/>
      <c r="N9119" s="73"/>
      <c r="O9119" s="69"/>
      <c r="P9119" s="69"/>
      <c r="Q9119" s="69"/>
      <c r="R9119" s="69"/>
      <c r="S9119" s="69"/>
      <c r="T9119" s="69"/>
      <c r="U9119" s="69"/>
      <c r="V9119" s="72"/>
      <c r="W9119" s="71"/>
      <c r="X9119" s="71"/>
    </row>
    <row r="9120" spans="1:24" ht="15.75" thickBot="1">
      <c r="A9120" s="3">
        <v>0.91120000000000001</v>
      </c>
      <c r="B9120" s="17">
        <v>0.52339708210000002</v>
      </c>
      <c r="C9120" s="17">
        <v>0.45421528529999999</v>
      </c>
      <c r="D9120" s="17">
        <v>0.43927223669999999</v>
      </c>
      <c r="E9120" s="74">
        <v>0.40078889849999999</v>
      </c>
      <c r="F9120" s="74">
        <v>0.41516298909999999</v>
      </c>
      <c r="G9120" s="17">
        <v>0.42612469330000002</v>
      </c>
      <c r="J9120" s="74"/>
      <c r="K9120" s="73"/>
      <c r="L9120" s="73"/>
      <c r="M9120" s="73"/>
      <c r="N9120" s="73"/>
      <c r="O9120" s="69"/>
      <c r="P9120" s="69"/>
      <c r="Q9120" s="69"/>
      <c r="R9120" s="69"/>
      <c r="S9120" s="69"/>
      <c r="T9120" s="69"/>
      <c r="U9120" s="69"/>
      <c r="V9120" s="72"/>
      <c r="W9120" s="71"/>
      <c r="X9120" s="71"/>
    </row>
    <row r="9121" spans="1:24" ht="15.75" thickBot="1">
      <c r="A9121" s="3">
        <v>0.9113</v>
      </c>
      <c r="B9121" s="17">
        <v>0.52363865070000004</v>
      </c>
      <c r="C9121" s="17">
        <v>0.45446277289999998</v>
      </c>
      <c r="D9121" s="17">
        <v>0.4395210148</v>
      </c>
      <c r="E9121" s="74">
        <v>0.40100883609999999</v>
      </c>
      <c r="F9121" s="74">
        <v>0.41541377709999999</v>
      </c>
      <c r="G9121" s="17">
        <v>0.42635031919999999</v>
      </c>
      <c r="J9121" s="74"/>
      <c r="K9121" s="73"/>
      <c r="L9121" s="73"/>
      <c r="M9121" s="73"/>
      <c r="N9121" s="73"/>
      <c r="O9121" s="69"/>
      <c r="P9121" s="69"/>
      <c r="Q9121" s="69"/>
      <c r="R9121" s="69"/>
      <c r="S9121" s="69"/>
      <c r="T9121" s="69"/>
      <c r="U9121" s="69"/>
      <c r="V9121" s="72"/>
      <c r="W9121" s="71"/>
      <c r="X9121" s="71"/>
    </row>
    <row r="9122" spans="1:24" ht="15.75" thickBot="1">
      <c r="A9122" s="3">
        <v>0.91139999999999999</v>
      </c>
      <c r="B9122" s="17">
        <v>0.52388042209999997</v>
      </c>
      <c r="C9122" s="17">
        <v>0.45471049559999999</v>
      </c>
      <c r="D9122" s="17">
        <v>0.43977003510000001</v>
      </c>
      <c r="E9122" s="74">
        <v>0.40122901160000002</v>
      </c>
      <c r="F9122" s="74">
        <v>0.4156648188</v>
      </c>
      <c r="G9122" s="17">
        <v>0.42657617790000002</v>
      </c>
      <c r="J9122" s="74"/>
      <c r="K9122" s="73"/>
      <c r="L9122" s="73"/>
      <c r="M9122" s="73"/>
      <c r="N9122" s="73"/>
      <c r="O9122" s="69"/>
      <c r="P9122" s="69"/>
      <c r="Q9122" s="69"/>
      <c r="R9122" s="69"/>
      <c r="S9122" s="69"/>
      <c r="T9122" s="69"/>
      <c r="U9122" s="69"/>
      <c r="V9122" s="72"/>
      <c r="W9122" s="71"/>
      <c r="X9122" s="71"/>
    </row>
    <row r="9123" spans="1:24" ht="15.75" thickBot="1">
      <c r="A9123" s="3">
        <v>0.91149999999999998</v>
      </c>
      <c r="B9123" s="17">
        <v>0.52412239699999996</v>
      </c>
      <c r="C9123" s="17">
        <v>0.45495845410000002</v>
      </c>
      <c r="D9123" s="17">
        <v>0.44001929820000002</v>
      </c>
      <c r="E9123" s="74">
        <v>0.40144942560000002</v>
      </c>
      <c r="F9123" s="74">
        <v>0.41591611480000001</v>
      </c>
      <c r="G9123" s="17">
        <v>0.42680226980000002</v>
      </c>
      <c r="J9123" s="74"/>
      <c r="K9123" s="73"/>
      <c r="L9123" s="73"/>
      <c r="M9123" s="73"/>
      <c r="N9123" s="73"/>
      <c r="O9123" s="69"/>
      <c r="P9123" s="69"/>
      <c r="Q9123" s="69"/>
      <c r="R9123" s="69"/>
      <c r="S9123" s="69"/>
      <c r="T9123" s="69"/>
      <c r="U9123" s="69"/>
      <c r="V9123" s="72"/>
      <c r="W9123" s="71"/>
      <c r="X9123" s="71"/>
    </row>
    <row r="9124" spans="1:24" ht="15.75" thickBot="1">
      <c r="A9124" s="3">
        <v>0.91159999999999997</v>
      </c>
      <c r="B9124" s="17">
        <v>0.52436457560000005</v>
      </c>
      <c r="C9124" s="17">
        <v>0.4552066488</v>
      </c>
      <c r="D9124" s="17">
        <v>0.44026880470000002</v>
      </c>
      <c r="E9124" s="74">
        <v>0.40167007859999998</v>
      </c>
      <c r="F9124" s="74">
        <v>0.41616766570000002</v>
      </c>
      <c r="G9124" s="17">
        <v>0.4270285956</v>
      </c>
      <c r="J9124" s="74"/>
      <c r="K9124" s="73"/>
      <c r="L9124" s="73"/>
      <c r="M9124" s="73"/>
      <c r="N9124" s="73"/>
      <c r="O9124" s="69"/>
      <c r="P9124" s="69"/>
      <c r="Q9124" s="69"/>
      <c r="R9124" s="69"/>
      <c r="S9124" s="69"/>
      <c r="T9124" s="69"/>
      <c r="U9124" s="69"/>
      <c r="V9124" s="72"/>
      <c r="W9124" s="71"/>
      <c r="X9124" s="71"/>
    </row>
    <row r="9125" spans="1:24" ht="15.75" thickBot="1">
      <c r="A9125" s="3">
        <v>0.91169999999999995</v>
      </c>
      <c r="B9125" s="17">
        <v>0.52460695850000005</v>
      </c>
      <c r="C9125" s="17">
        <v>0.45545508029999998</v>
      </c>
      <c r="D9125" s="17">
        <v>0.44051855499999998</v>
      </c>
      <c r="E9125" s="74">
        <v>0.40189097130000001</v>
      </c>
      <c r="F9125" s="74">
        <v>0.4164194719</v>
      </c>
      <c r="G9125" s="17">
        <v>0.42725515580000001</v>
      </c>
      <c r="J9125" s="74"/>
      <c r="K9125" s="73"/>
      <c r="L9125" s="73"/>
      <c r="M9125" s="73"/>
      <c r="N9125" s="73"/>
      <c r="O9125" s="69"/>
      <c r="P9125" s="69"/>
      <c r="Q9125" s="69"/>
      <c r="R9125" s="69"/>
      <c r="S9125" s="69"/>
      <c r="T9125" s="69"/>
      <c r="U9125" s="69"/>
      <c r="V9125" s="72"/>
      <c r="W9125" s="71"/>
      <c r="X9125" s="71"/>
    </row>
    <row r="9126" spans="1:24" ht="15.75" thickBot="1">
      <c r="A9126" s="3">
        <v>0.91180000000000005</v>
      </c>
      <c r="B9126" s="17">
        <v>0.524849546</v>
      </c>
      <c r="C9126" s="17">
        <v>0.45570374899999999</v>
      </c>
      <c r="D9126" s="17">
        <v>0.44076854980000002</v>
      </c>
      <c r="E9126" s="74">
        <v>0.40211210419999999</v>
      </c>
      <c r="F9126" s="74">
        <v>0.41667153410000002</v>
      </c>
      <c r="G9126" s="17">
        <v>0.42748195090000002</v>
      </c>
      <c r="J9126" s="74"/>
      <c r="K9126" s="73"/>
      <c r="L9126" s="73"/>
      <c r="M9126" s="73"/>
      <c r="N9126" s="73"/>
      <c r="O9126" s="69"/>
      <c r="P9126" s="69"/>
      <c r="Q9126" s="69"/>
      <c r="R9126" s="69"/>
      <c r="S9126" s="69"/>
      <c r="T9126" s="69"/>
      <c r="U9126" s="69"/>
      <c r="V9126" s="72"/>
      <c r="W9126" s="71"/>
      <c r="X9126" s="71"/>
    </row>
    <row r="9127" spans="1:24" ht="15.75" thickBot="1">
      <c r="A9127" s="3">
        <v>0.91190000000000004</v>
      </c>
      <c r="B9127" s="17">
        <v>0.52509233860000004</v>
      </c>
      <c r="C9127" s="17">
        <v>0.45595265559999998</v>
      </c>
      <c r="D9127" s="17">
        <v>0.44101878950000001</v>
      </c>
      <c r="E9127" s="74">
        <v>0.40233347780000001</v>
      </c>
      <c r="F9127" s="74">
        <v>0.4169238529</v>
      </c>
      <c r="G9127" s="17">
        <v>0.42770898149999997</v>
      </c>
      <c r="J9127" s="74"/>
      <c r="K9127" s="73"/>
      <c r="L9127" s="73"/>
      <c r="M9127" s="73"/>
      <c r="N9127" s="73"/>
      <c r="O9127" s="69"/>
      <c r="P9127" s="69"/>
      <c r="Q9127" s="69"/>
      <c r="R9127" s="69"/>
      <c r="S9127" s="69"/>
      <c r="T9127" s="69"/>
      <c r="U9127" s="69"/>
      <c r="V9127" s="72"/>
      <c r="W9127" s="71"/>
      <c r="X9127" s="71"/>
    </row>
    <row r="9128" spans="1:24" ht="15.75" thickBot="1">
      <c r="A9128" s="3">
        <v>0.91200000000000003</v>
      </c>
      <c r="B9128" s="17">
        <v>0.52533533669999999</v>
      </c>
      <c r="C9128" s="17">
        <v>0.45620180059999998</v>
      </c>
      <c r="D9128" s="17">
        <v>0.44126927469999999</v>
      </c>
      <c r="E9128" s="74">
        <v>0.40255509290000002</v>
      </c>
      <c r="F9128" s="74">
        <v>0.4171764288</v>
      </c>
      <c r="G9128" s="17">
        <v>0.42793624819999998</v>
      </c>
      <c r="J9128" s="74"/>
      <c r="K9128" s="73"/>
      <c r="L9128" s="73"/>
      <c r="M9128" s="73"/>
      <c r="N9128" s="73"/>
      <c r="O9128" s="69"/>
      <c r="P9128" s="69"/>
      <c r="Q9128" s="69"/>
      <c r="R9128" s="69"/>
      <c r="S9128" s="69"/>
      <c r="T9128" s="69"/>
      <c r="U9128" s="69"/>
      <c r="V9128" s="72"/>
      <c r="W9128" s="71"/>
      <c r="X9128" s="71"/>
    </row>
    <row r="9129" spans="1:24" ht="15.75" thickBot="1">
      <c r="A9129" s="3">
        <v>0.91210000000000002</v>
      </c>
      <c r="B9129" s="17">
        <v>0.5255785409</v>
      </c>
      <c r="C9129" s="17">
        <v>0.45645118439999999</v>
      </c>
      <c r="D9129" s="17">
        <v>0.44152000600000002</v>
      </c>
      <c r="E9129" s="74">
        <v>0.40277694980000001</v>
      </c>
      <c r="F9129" s="74">
        <v>0.4174292624</v>
      </c>
      <c r="G9129" s="17">
        <v>0.42816375140000001</v>
      </c>
      <c r="J9129" s="74"/>
      <c r="K9129" s="73"/>
      <c r="L9129" s="73"/>
      <c r="M9129" s="73"/>
      <c r="N9129" s="73"/>
      <c r="O9129" s="69"/>
      <c r="P9129" s="69"/>
      <c r="Q9129" s="69"/>
      <c r="R9129" s="69"/>
      <c r="S9129" s="69"/>
      <c r="T9129" s="69"/>
      <c r="U9129" s="69"/>
      <c r="V9129" s="72"/>
      <c r="W9129" s="71"/>
      <c r="X9129" s="71"/>
    </row>
    <row r="9130" spans="1:24" ht="15.75" thickBot="1">
      <c r="A9130" s="3">
        <v>0.91220000000000001</v>
      </c>
      <c r="B9130" s="17">
        <v>0.5258219515</v>
      </c>
      <c r="C9130" s="17">
        <v>0.45670080759999998</v>
      </c>
      <c r="D9130" s="17">
        <v>0.44177098380000002</v>
      </c>
      <c r="E9130" s="74">
        <v>0.40299904930000002</v>
      </c>
      <c r="F9130" s="74">
        <v>0.4176823543</v>
      </c>
      <c r="G9130" s="17">
        <v>0.42839149180000002</v>
      </c>
      <c r="J9130" s="74"/>
      <c r="K9130" s="73"/>
      <c r="L9130" s="73"/>
      <c r="M9130" s="73"/>
      <c r="N9130" s="73"/>
      <c r="O9130" s="69"/>
      <c r="P9130" s="69"/>
      <c r="Q9130" s="69"/>
      <c r="R9130" s="69"/>
      <c r="S9130" s="69"/>
      <c r="T9130" s="69"/>
      <c r="U9130" s="69"/>
      <c r="V9130" s="72"/>
      <c r="W9130" s="71"/>
      <c r="X9130" s="71"/>
    </row>
    <row r="9131" spans="1:24" ht="15.75" thickBot="1">
      <c r="A9131" s="3">
        <v>0.9123</v>
      </c>
      <c r="B9131" s="17">
        <v>0.5260655689</v>
      </c>
      <c r="C9131" s="17">
        <v>0.45695067080000001</v>
      </c>
      <c r="D9131" s="17">
        <v>0.44202220889999999</v>
      </c>
      <c r="E9131" s="74">
        <v>0.4032213919</v>
      </c>
      <c r="F9131" s="74">
        <v>0.4179357051</v>
      </c>
      <c r="G9131" s="17">
        <v>0.42861946989999999</v>
      </c>
      <c r="J9131" s="74"/>
      <c r="K9131" s="73"/>
      <c r="L9131" s="73"/>
      <c r="M9131" s="73"/>
      <c r="N9131" s="73"/>
      <c r="O9131" s="69"/>
      <c r="P9131" s="69"/>
      <c r="Q9131" s="69"/>
      <c r="R9131" s="69"/>
      <c r="S9131" s="69"/>
      <c r="T9131" s="69"/>
      <c r="U9131" s="69"/>
      <c r="V9131" s="72"/>
      <c r="W9131" s="71"/>
      <c r="X9131" s="71"/>
    </row>
    <row r="9132" spans="1:24" ht="15.75" thickBot="1">
      <c r="A9132" s="3">
        <v>0.91239999999999999</v>
      </c>
      <c r="B9132" s="17">
        <v>0.52630939369999996</v>
      </c>
      <c r="C9132" s="17">
        <v>0.45720077440000001</v>
      </c>
      <c r="D9132" s="17">
        <v>0.44227368160000002</v>
      </c>
      <c r="E9132" s="74">
        <v>0.40344397809999999</v>
      </c>
      <c r="F9132" s="74">
        <v>0.41818931529999998</v>
      </c>
      <c r="G9132" s="17">
        <v>0.42884768620000002</v>
      </c>
      <c r="J9132" s="74"/>
      <c r="K9132" s="73"/>
      <c r="L9132" s="73"/>
      <c r="M9132" s="73"/>
      <c r="N9132" s="73"/>
      <c r="O9132" s="69"/>
      <c r="P9132" s="69"/>
      <c r="Q9132" s="69"/>
      <c r="R9132" s="69"/>
      <c r="S9132" s="69"/>
      <c r="T9132" s="69"/>
      <c r="U9132" s="69"/>
      <c r="V9132" s="72"/>
      <c r="W9132" s="71"/>
      <c r="X9132" s="71"/>
    </row>
    <row r="9133" spans="1:24" ht="15.75" thickBot="1">
      <c r="A9133" s="3">
        <v>0.91249999999999998</v>
      </c>
      <c r="B9133" s="17">
        <v>0.52655342630000002</v>
      </c>
      <c r="C9133" s="17">
        <v>0.45745111910000003</v>
      </c>
      <c r="D9133" s="17">
        <v>0.44252540260000001</v>
      </c>
      <c r="E9133" s="74">
        <v>0.40366680869999999</v>
      </c>
      <c r="F9133" s="74">
        <v>0.41844318549999998</v>
      </c>
      <c r="G9133" s="17">
        <v>0.4290761414</v>
      </c>
      <c r="J9133" s="74"/>
      <c r="K9133" s="73"/>
      <c r="L9133" s="73"/>
      <c r="M9133" s="73"/>
      <c r="N9133" s="73"/>
      <c r="O9133" s="69"/>
      <c r="P9133" s="69"/>
      <c r="Q9133" s="69"/>
      <c r="R9133" s="69"/>
      <c r="S9133" s="69"/>
      <c r="T9133" s="69"/>
      <c r="U9133" s="69"/>
      <c r="V9133" s="72"/>
      <c r="W9133" s="71"/>
      <c r="X9133" s="71"/>
    </row>
    <row r="9134" spans="1:24" ht="15.75" thickBot="1">
      <c r="A9134" s="3">
        <v>0.91259999999999997</v>
      </c>
      <c r="B9134" s="17">
        <v>0.52679766709999998</v>
      </c>
      <c r="C9134" s="17">
        <v>0.45770170529999998</v>
      </c>
      <c r="D9134" s="17">
        <v>0.44277737239999998</v>
      </c>
      <c r="E9134" s="74">
        <v>0.40388988409999999</v>
      </c>
      <c r="F9134" s="74">
        <v>0.41869731640000002</v>
      </c>
      <c r="G9134" s="17">
        <v>0.42930483600000002</v>
      </c>
      <c r="J9134" s="74"/>
      <c r="K9134" s="73"/>
      <c r="L9134" s="73"/>
      <c r="M9134" s="73"/>
      <c r="N9134" s="73"/>
      <c r="O9134" s="69"/>
      <c r="P9134" s="69"/>
      <c r="Q9134" s="69"/>
      <c r="R9134" s="69"/>
      <c r="S9134" s="69"/>
      <c r="T9134" s="69"/>
      <c r="U9134" s="69"/>
      <c r="V9134" s="72"/>
      <c r="W9134" s="71"/>
      <c r="X9134" s="71"/>
    </row>
    <row r="9135" spans="1:24" ht="15.75" thickBot="1">
      <c r="A9135" s="3">
        <v>0.91269999999999996</v>
      </c>
      <c r="B9135" s="17">
        <v>0.5270421166</v>
      </c>
      <c r="C9135" s="17">
        <v>0.45795253359999999</v>
      </c>
      <c r="D9135" s="17">
        <v>0.44302959149999999</v>
      </c>
      <c r="E9135" s="74">
        <v>0.40411320490000002</v>
      </c>
      <c r="F9135" s="74">
        <v>0.41895170850000002</v>
      </c>
      <c r="G9135" s="17">
        <v>0.42953377050000002</v>
      </c>
      <c r="J9135" s="74"/>
      <c r="K9135" s="73"/>
      <c r="L9135" s="73"/>
      <c r="M9135" s="73"/>
      <c r="N9135" s="73"/>
      <c r="O9135" s="69"/>
      <c r="P9135" s="69"/>
      <c r="Q9135" s="69"/>
      <c r="R9135" s="69"/>
      <c r="S9135" s="69"/>
      <c r="T9135" s="69"/>
      <c r="U9135" s="69"/>
      <c r="V9135" s="72"/>
      <c r="W9135" s="71"/>
      <c r="X9135" s="71"/>
    </row>
    <row r="9136" spans="1:24" ht="15.75" thickBot="1">
      <c r="A9136" s="3">
        <v>0.91279999999999994</v>
      </c>
      <c r="B9136" s="17">
        <v>0.5272867752</v>
      </c>
      <c r="C9136" s="17">
        <v>0.45820360449999997</v>
      </c>
      <c r="D9136" s="17">
        <v>0.44328206069999998</v>
      </c>
      <c r="E9136" s="74">
        <v>0.40433677179999999</v>
      </c>
      <c r="F9136" s="74">
        <v>0.41920636239999998</v>
      </c>
      <c r="G9136" s="17">
        <v>0.4297629456</v>
      </c>
      <c r="J9136" s="74"/>
      <c r="K9136" s="73"/>
      <c r="L9136" s="73"/>
      <c r="M9136" s="73"/>
      <c r="N9136" s="73"/>
      <c r="O9136" s="69"/>
      <c r="P9136" s="69"/>
      <c r="Q9136" s="69"/>
      <c r="R9136" s="69"/>
      <c r="S9136" s="69"/>
      <c r="T9136" s="69"/>
      <c r="U9136" s="69"/>
      <c r="V9136" s="72"/>
      <c r="W9136" s="71"/>
      <c r="X9136" s="71"/>
    </row>
    <row r="9137" spans="1:24" ht="15.75" thickBot="1">
      <c r="A9137" s="3">
        <v>0.91290000000000004</v>
      </c>
      <c r="B9137" s="17">
        <v>0.52753164340000003</v>
      </c>
      <c r="C9137" s="17">
        <v>0.45845491859999998</v>
      </c>
      <c r="D9137" s="17">
        <v>0.44353478029999999</v>
      </c>
      <c r="E9137" s="74">
        <v>0.4045605853</v>
      </c>
      <c r="F9137" s="74">
        <v>0.4194612787</v>
      </c>
      <c r="G9137" s="17">
        <v>0.4299923618</v>
      </c>
      <c r="J9137" s="74"/>
      <c r="K9137" s="73"/>
      <c r="L9137" s="73"/>
      <c r="M9137" s="73"/>
      <c r="N9137" s="73"/>
      <c r="O9137" s="69"/>
      <c r="P9137" s="69"/>
      <c r="Q9137" s="69"/>
      <c r="R9137" s="69"/>
      <c r="S9137" s="69"/>
      <c r="T9137" s="69"/>
      <c r="U9137" s="69"/>
      <c r="V9137" s="72"/>
      <c r="W9137" s="71"/>
      <c r="X9137" s="71"/>
    </row>
    <row r="9138" spans="1:24" ht="15.75" thickBot="1">
      <c r="A9138" s="3">
        <v>0.91300000000000003</v>
      </c>
      <c r="B9138" s="17">
        <v>0.52777672170000001</v>
      </c>
      <c r="C9138" s="17">
        <v>0.45870647640000001</v>
      </c>
      <c r="D9138" s="17">
        <v>0.4437877509</v>
      </c>
      <c r="E9138" s="74">
        <v>0.40478464609999998</v>
      </c>
      <c r="F9138" s="74">
        <v>0.41971645790000001</v>
      </c>
      <c r="G9138" s="17">
        <v>0.43022201960000001</v>
      </c>
      <c r="J9138" s="74"/>
      <c r="K9138" s="73"/>
      <c r="L9138" s="73"/>
      <c r="M9138" s="73"/>
      <c r="N9138" s="73"/>
      <c r="O9138" s="69"/>
      <c r="P9138" s="69"/>
      <c r="Q9138" s="69"/>
      <c r="R9138" s="69"/>
      <c r="S9138" s="69"/>
      <c r="T9138" s="69"/>
      <c r="U9138" s="69"/>
      <c r="V9138" s="72"/>
      <c r="W9138" s="71"/>
      <c r="X9138" s="71"/>
    </row>
    <row r="9139" spans="1:24" ht="15.75" thickBot="1">
      <c r="A9139" s="3">
        <v>0.91310000000000002</v>
      </c>
      <c r="B9139" s="17">
        <v>0.52802201039999996</v>
      </c>
      <c r="C9139" s="17">
        <v>0.45895827839999997</v>
      </c>
      <c r="D9139" s="17">
        <v>0.44404097320000002</v>
      </c>
      <c r="E9139" s="74">
        <v>0.40500895469999998</v>
      </c>
      <c r="F9139" s="74">
        <v>0.41997190080000002</v>
      </c>
      <c r="G9139" s="17">
        <v>0.43045191970000002</v>
      </c>
      <c r="J9139" s="74"/>
      <c r="K9139" s="73"/>
      <c r="L9139" s="73"/>
      <c r="M9139" s="73"/>
      <c r="N9139" s="73"/>
      <c r="O9139" s="69"/>
      <c r="P9139" s="69"/>
      <c r="Q9139" s="69"/>
      <c r="R9139" s="69"/>
      <c r="S9139" s="69"/>
      <c r="T9139" s="69"/>
      <c r="U9139" s="69"/>
      <c r="V9139" s="72"/>
      <c r="W9139" s="71"/>
      <c r="X9139" s="71"/>
    </row>
    <row r="9140" spans="1:24" ht="15.75" thickBot="1">
      <c r="A9140" s="3">
        <v>0.91320000000000001</v>
      </c>
      <c r="B9140" s="17">
        <v>0.52826751019999996</v>
      </c>
      <c r="C9140" s="17">
        <v>0.4592103253</v>
      </c>
      <c r="D9140" s="17">
        <v>0.44429444769999998</v>
      </c>
      <c r="E9140" s="74">
        <v>0.4052335118</v>
      </c>
      <c r="F9140" s="74">
        <v>0.42022760780000001</v>
      </c>
      <c r="G9140" s="17">
        <v>0.43068206260000003</v>
      </c>
      <c r="J9140" s="74"/>
      <c r="K9140" s="73"/>
      <c r="L9140" s="73"/>
      <c r="M9140" s="73"/>
      <c r="N9140" s="73"/>
      <c r="O9140" s="69"/>
      <c r="P9140" s="69"/>
      <c r="Q9140" s="69"/>
      <c r="R9140" s="69"/>
      <c r="S9140" s="69"/>
      <c r="T9140" s="69"/>
      <c r="U9140" s="69"/>
      <c r="V9140" s="72"/>
      <c r="W9140" s="71"/>
      <c r="X9140" s="71"/>
    </row>
    <row r="9141" spans="1:24" ht="15.75" thickBot="1">
      <c r="A9141" s="3">
        <v>0.9133</v>
      </c>
      <c r="B9141" s="17">
        <v>0.5285132213</v>
      </c>
      <c r="C9141" s="17">
        <v>0.4594626175</v>
      </c>
      <c r="D9141" s="17">
        <v>0.44454817499999999</v>
      </c>
      <c r="E9141" s="74">
        <v>0.40545831780000002</v>
      </c>
      <c r="F9141" s="74">
        <v>0.4204835797</v>
      </c>
      <c r="G9141" s="17">
        <v>0.43091244890000002</v>
      </c>
      <c r="J9141" s="74"/>
      <c r="K9141" s="73"/>
      <c r="L9141" s="73"/>
      <c r="M9141" s="73"/>
      <c r="N9141" s="73"/>
      <c r="O9141" s="69"/>
      <c r="P9141" s="69"/>
      <c r="Q9141" s="69"/>
      <c r="R9141" s="69"/>
      <c r="S9141" s="69"/>
      <c r="T9141" s="69"/>
      <c r="U9141" s="69"/>
      <c r="V9141" s="72"/>
      <c r="W9141" s="71"/>
      <c r="X9141" s="71"/>
    </row>
    <row r="9142" spans="1:24" ht="15.75" thickBot="1">
      <c r="A9142" s="3">
        <v>0.91339999999999999</v>
      </c>
      <c r="B9142" s="17">
        <v>0.52875914440000005</v>
      </c>
      <c r="C9142" s="17">
        <v>0.45971515569999999</v>
      </c>
      <c r="D9142" s="17">
        <v>0.44480215560000003</v>
      </c>
      <c r="E9142" s="74">
        <v>0.40568337360000001</v>
      </c>
      <c r="F9142" s="74">
        <v>0.42073981690000001</v>
      </c>
      <c r="G9142" s="17">
        <v>0.43114307909999999</v>
      </c>
      <c r="J9142" s="74"/>
      <c r="K9142" s="73"/>
      <c r="L9142" s="73"/>
      <c r="M9142" s="73"/>
      <c r="N9142" s="73"/>
      <c r="O9142" s="69"/>
      <c r="P9142" s="69"/>
      <c r="Q9142" s="69"/>
      <c r="R9142" s="69"/>
      <c r="S9142" s="69"/>
      <c r="T9142" s="69"/>
      <c r="U9142" s="69"/>
      <c r="V9142" s="72"/>
      <c r="W9142" s="71"/>
      <c r="X9142" s="71"/>
    </row>
    <row r="9143" spans="1:24" ht="15.75" thickBot="1">
      <c r="A9143" s="3">
        <v>0.91349999999999998</v>
      </c>
      <c r="B9143" s="17">
        <v>0.52900527980000001</v>
      </c>
      <c r="C9143" s="17">
        <v>0.45996794029999999</v>
      </c>
      <c r="D9143" s="17">
        <v>0.44505639009999998</v>
      </c>
      <c r="E9143" s="74">
        <v>0.40590867959999999</v>
      </c>
      <c r="F9143" s="74">
        <v>0.42099632009999999</v>
      </c>
      <c r="G9143" s="17">
        <v>0.431373954</v>
      </c>
      <c r="J9143" s="74"/>
      <c r="K9143" s="73"/>
      <c r="L9143" s="73"/>
      <c r="M9143" s="73"/>
      <c r="N9143" s="73"/>
      <c r="O9143" s="69"/>
      <c r="P9143" s="69"/>
      <c r="Q9143" s="69"/>
      <c r="R9143" s="69"/>
      <c r="S9143" s="69"/>
      <c r="T9143" s="69"/>
      <c r="U9143" s="69"/>
      <c r="V9143" s="72"/>
      <c r="W9143" s="71"/>
      <c r="X9143" s="71"/>
    </row>
    <row r="9144" spans="1:24" ht="15.75" thickBot="1">
      <c r="A9144" s="3">
        <v>0.91359999999999997</v>
      </c>
      <c r="B9144" s="17">
        <v>0.52925162800000003</v>
      </c>
      <c r="C9144" s="17">
        <v>0.46022097200000001</v>
      </c>
      <c r="D9144" s="17">
        <v>0.4453108791</v>
      </c>
      <c r="E9144" s="74">
        <v>0.40613423640000001</v>
      </c>
      <c r="F9144" s="74">
        <v>0.42125308989999999</v>
      </c>
      <c r="G9144" s="17">
        <v>0.43160507390000002</v>
      </c>
      <c r="J9144" s="74"/>
      <c r="K9144" s="73"/>
      <c r="L9144" s="73"/>
      <c r="M9144" s="73"/>
      <c r="N9144" s="73"/>
      <c r="O9144" s="69"/>
      <c r="P9144" s="69"/>
      <c r="Q9144" s="69"/>
      <c r="R9144" s="69"/>
      <c r="S9144" s="69"/>
      <c r="T9144" s="69"/>
      <c r="U9144" s="69"/>
      <c r="V9144" s="72"/>
      <c r="W9144" s="71"/>
      <c r="X9144" s="71"/>
    </row>
    <row r="9145" spans="1:24" ht="15.75" thickBot="1">
      <c r="A9145" s="3">
        <v>0.91369999999999996</v>
      </c>
      <c r="B9145" s="17">
        <v>0.52949818959999995</v>
      </c>
      <c r="C9145" s="17">
        <v>0.46047425120000002</v>
      </c>
      <c r="D9145" s="17">
        <v>0.44556562319999998</v>
      </c>
      <c r="E9145" s="74">
        <v>0.40636004479999999</v>
      </c>
      <c r="F9145" s="74">
        <v>0.42151012700000001</v>
      </c>
      <c r="G9145" s="17">
        <v>0.43183643970000002</v>
      </c>
      <c r="J9145" s="74"/>
      <c r="K9145" s="73"/>
      <c r="L9145" s="73"/>
      <c r="M9145" s="73"/>
      <c r="N9145" s="73"/>
      <c r="O9145" s="69"/>
      <c r="P9145" s="69"/>
      <c r="Q9145" s="69"/>
      <c r="R9145" s="69"/>
      <c r="S9145" s="69"/>
      <c r="T9145" s="69"/>
      <c r="U9145" s="69"/>
      <c r="V9145" s="72"/>
      <c r="W9145" s="71"/>
      <c r="X9145" s="71"/>
    </row>
    <row r="9146" spans="1:24" ht="15.75" thickBot="1">
      <c r="A9146" s="3">
        <v>0.91379999999999995</v>
      </c>
      <c r="B9146" s="17">
        <v>0.5297449649</v>
      </c>
      <c r="C9146" s="17">
        <v>0.46072777860000003</v>
      </c>
      <c r="D9146" s="17">
        <v>0.44582062290000002</v>
      </c>
      <c r="E9146" s="74">
        <v>0.40658610519999999</v>
      </c>
      <c r="F9146" s="74">
        <v>0.42176743179999998</v>
      </c>
      <c r="G9146" s="17">
        <v>0.43206805170000001</v>
      </c>
      <c r="J9146" s="74"/>
      <c r="K9146" s="73"/>
      <c r="L9146" s="73"/>
      <c r="M9146" s="73"/>
      <c r="N9146" s="73"/>
      <c r="O9146" s="69"/>
      <c r="P9146" s="69"/>
      <c r="Q9146" s="69"/>
      <c r="R9146" s="69"/>
      <c r="S9146" s="69"/>
      <c r="T9146" s="69"/>
      <c r="U9146" s="69"/>
      <c r="V9146" s="72"/>
      <c r="W9146" s="71"/>
      <c r="X9146" s="71"/>
    </row>
    <row r="9147" spans="1:24" ht="15.75" thickBot="1">
      <c r="A9147" s="3">
        <v>0.91390000000000005</v>
      </c>
      <c r="B9147" s="17">
        <v>0.52999195440000002</v>
      </c>
      <c r="C9147" s="17">
        <v>0.46098155460000001</v>
      </c>
      <c r="D9147" s="17">
        <v>0.44607587879999999</v>
      </c>
      <c r="E9147" s="74">
        <v>0.40681241829999998</v>
      </c>
      <c r="F9147" s="74">
        <v>0.42202500510000002</v>
      </c>
      <c r="G9147" s="17">
        <v>0.4322999106</v>
      </c>
      <c r="J9147" s="74"/>
      <c r="K9147" s="73"/>
      <c r="L9147" s="73"/>
      <c r="M9147" s="73"/>
      <c r="N9147" s="73"/>
      <c r="O9147" s="69"/>
      <c r="P9147" s="69"/>
      <c r="Q9147" s="69"/>
      <c r="R9147" s="69"/>
      <c r="S9147" s="69"/>
      <c r="T9147" s="69"/>
      <c r="U9147" s="69"/>
      <c r="V9147" s="72"/>
      <c r="W9147" s="71"/>
      <c r="X9147" s="71"/>
    </row>
    <row r="9148" spans="1:24" ht="15.75" thickBot="1">
      <c r="A9148" s="3">
        <v>0.91400000000000003</v>
      </c>
      <c r="B9148" s="17">
        <v>0.53023915860000004</v>
      </c>
      <c r="C9148" s="17">
        <v>0.46123557999999998</v>
      </c>
      <c r="D9148" s="17">
        <v>0.44633139160000002</v>
      </c>
      <c r="E9148" s="74">
        <v>0.4070389848</v>
      </c>
      <c r="F9148" s="74">
        <v>0.4222828475</v>
      </c>
      <c r="G9148" s="17">
        <v>0.43253201699999999</v>
      </c>
      <c r="J9148" s="74"/>
      <c r="K9148" s="73"/>
      <c r="L9148" s="73"/>
      <c r="M9148" s="73"/>
      <c r="N9148" s="73"/>
      <c r="O9148" s="69"/>
      <c r="P9148" s="69"/>
      <c r="Q9148" s="69"/>
      <c r="R9148" s="69"/>
      <c r="S9148" s="69"/>
      <c r="T9148" s="69"/>
      <c r="U9148" s="69"/>
      <c r="V9148" s="72"/>
      <c r="W9148" s="71"/>
      <c r="X9148" s="71"/>
    </row>
    <row r="9149" spans="1:24" ht="15.75" thickBot="1">
      <c r="A9149" s="3">
        <v>0.91410000000000002</v>
      </c>
      <c r="B9149" s="17">
        <v>0.53048657799999999</v>
      </c>
      <c r="C9149" s="17">
        <v>0.46148985520000002</v>
      </c>
      <c r="D9149" s="17">
        <v>0.44658716170000001</v>
      </c>
      <c r="E9149" s="74">
        <v>0.4072658052</v>
      </c>
      <c r="F9149" s="74">
        <v>0.42254095949999998</v>
      </c>
      <c r="G9149" s="17">
        <v>0.43276437159999998</v>
      </c>
      <c r="J9149" s="74"/>
      <c r="K9149" s="73"/>
      <c r="L9149" s="73"/>
      <c r="M9149" s="73"/>
      <c r="N9149" s="73"/>
      <c r="O9149" s="69"/>
      <c r="P9149" s="69"/>
      <c r="Q9149" s="69"/>
      <c r="R9149" s="69"/>
      <c r="S9149" s="69"/>
      <c r="T9149" s="69"/>
      <c r="U9149" s="69"/>
      <c r="V9149" s="72"/>
      <c r="W9149" s="71"/>
      <c r="X9149" s="71"/>
    </row>
    <row r="9150" spans="1:24" ht="15.75" thickBot="1">
      <c r="A9150" s="3">
        <v>0.91420000000000001</v>
      </c>
      <c r="B9150" s="17">
        <v>0.53073421300000001</v>
      </c>
      <c r="C9150" s="17">
        <v>0.46174438070000001</v>
      </c>
      <c r="D9150" s="17">
        <v>0.44684318979999998</v>
      </c>
      <c r="E9150" s="74">
        <v>0.40749288020000002</v>
      </c>
      <c r="F9150" s="74">
        <v>0.42279934190000001</v>
      </c>
      <c r="G9150" s="17">
        <v>0.43299697479999999</v>
      </c>
      <c r="J9150" s="74"/>
      <c r="K9150" s="73"/>
      <c r="L9150" s="73"/>
      <c r="M9150" s="73"/>
      <c r="N9150" s="73"/>
      <c r="O9150" s="69"/>
      <c r="P9150" s="69"/>
      <c r="Q9150" s="69"/>
      <c r="R9150" s="69"/>
      <c r="S9150" s="69"/>
      <c r="T9150" s="69"/>
      <c r="U9150" s="69"/>
      <c r="V9150" s="72"/>
      <c r="W9150" s="71"/>
      <c r="X9150" s="71"/>
    </row>
    <row r="9151" spans="1:24" ht="15.75" thickBot="1">
      <c r="A9151" s="3">
        <v>0.9143</v>
      </c>
      <c r="B9151" s="17">
        <v>0.53098206420000005</v>
      </c>
      <c r="C9151" s="17">
        <v>0.46199915730000002</v>
      </c>
      <c r="D9151" s="17">
        <v>0.44709947659999999</v>
      </c>
      <c r="E9151" s="74">
        <v>0.4077202104</v>
      </c>
      <c r="F9151" s="74">
        <v>0.42305799509999997</v>
      </c>
      <c r="G9151" s="17">
        <v>0.43322982729999998</v>
      </c>
      <c r="J9151" s="74"/>
      <c r="K9151" s="73"/>
      <c r="L9151" s="73"/>
      <c r="M9151" s="73"/>
      <c r="N9151" s="73"/>
      <c r="O9151" s="69"/>
      <c r="P9151" s="69"/>
      <c r="Q9151" s="69"/>
      <c r="R9151" s="69"/>
      <c r="S9151" s="69"/>
      <c r="T9151" s="69"/>
      <c r="U9151" s="69"/>
      <c r="V9151" s="72"/>
      <c r="W9151" s="71"/>
      <c r="X9151" s="71"/>
    </row>
    <row r="9152" spans="1:24" ht="15.75" thickBot="1">
      <c r="A9152" s="3">
        <v>0.91439999999999999</v>
      </c>
      <c r="B9152" s="17">
        <v>0.53123013200000002</v>
      </c>
      <c r="C9152" s="17">
        <v>0.46225418540000002</v>
      </c>
      <c r="D9152" s="17">
        <v>0.4473560224</v>
      </c>
      <c r="E9152" s="74">
        <v>0.40794779640000001</v>
      </c>
      <c r="F9152" s="74">
        <v>0.42331691989999998</v>
      </c>
      <c r="G9152" s="17">
        <v>0.4334629297</v>
      </c>
      <c r="J9152" s="74"/>
      <c r="K9152" s="73"/>
      <c r="L9152" s="73"/>
      <c r="M9152" s="73"/>
      <c r="N9152" s="73"/>
      <c r="O9152" s="69"/>
      <c r="P9152" s="69"/>
      <c r="Q9152" s="69"/>
      <c r="R9152" s="69"/>
      <c r="S9152" s="69"/>
      <c r="T9152" s="69"/>
      <c r="U9152" s="69"/>
      <c r="V9152" s="72"/>
      <c r="W9152" s="71"/>
      <c r="X9152" s="71"/>
    </row>
    <row r="9153" spans="1:24" ht="15.75" thickBot="1">
      <c r="A9153" s="3">
        <v>0.91449999999999998</v>
      </c>
      <c r="B9153" s="17">
        <v>0.53147841689999997</v>
      </c>
      <c r="C9153" s="17">
        <v>0.4625094656</v>
      </c>
      <c r="D9153" s="17">
        <v>0.44761282800000002</v>
      </c>
      <c r="E9153" s="74">
        <v>0.40817563890000003</v>
      </c>
      <c r="F9153" s="74">
        <v>0.42357611690000002</v>
      </c>
      <c r="G9153" s="17">
        <v>0.43369628259999998</v>
      </c>
      <c r="J9153" s="74"/>
      <c r="K9153" s="73"/>
      <c r="L9153" s="73"/>
      <c r="M9153" s="73"/>
      <c r="N9153" s="73"/>
      <c r="O9153" s="69"/>
      <c r="P9153" s="69"/>
      <c r="Q9153" s="69"/>
      <c r="R9153" s="69"/>
      <c r="S9153" s="69"/>
      <c r="T9153" s="69"/>
      <c r="U9153" s="69"/>
      <c r="V9153" s="72"/>
      <c r="W9153" s="71"/>
      <c r="X9153" s="71"/>
    </row>
    <row r="9154" spans="1:24" ht="15.75" thickBot="1">
      <c r="A9154" s="3">
        <v>0.91459999999999997</v>
      </c>
      <c r="B9154" s="17">
        <v>0.53172691930000004</v>
      </c>
      <c r="C9154" s="17">
        <v>0.46276499850000002</v>
      </c>
      <c r="D9154" s="17">
        <v>0.44786989399999999</v>
      </c>
      <c r="E9154" s="74">
        <v>0.4084037385</v>
      </c>
      <c r="F9154" s="74">
        <v>0.42383558659999998</v>
      </c>
      <c r="G9154" s="17">
        <v>0.43392988659999998</v>
      </c>
      <c r="J9154" s="74"/>
      <c r="K9154" s="73"/>
      <c r="L9154" s="73"/>
      <c r="M9154" s="73"/>
      <c r="N9154" s="73"/>
      <c r="O9154" s="69"/>
      <c r="P9154" s="69"/>
      <c r="Q9154" s="69"/>
      <c r="R9154" s="69"/>
      <c r="S9154" s="69"/>
      <c r="T9154" s="69"/>
      <c r="U9154" s="69"/>
      <c r="V9154" s="72"/>
      <c r="W9154" s="71"/>
      <c r="X9154" s="71"/>
    </row>
    <row r="9155" spans="1:24" ht="15.75" thickBot="1">
      <c r="A9155" s="3">
        <v>0.91469999999999996</v>
      </c>
      <c r="B9155" s="17">
        <v>0.53197563979999996</v>
      </c>
      <c r="C9155" s="17">
        <v>0.46302078470000002</v>
      </c>
      <c r="D9155" s="17">
        <v>0.44812722100000002</v>
      </c>
      <c r="E9155" s="74">
        <v>0.40863209579999998</v>
      </c>
      <c r="F9155" s="74">
        <v>0.42409532979999998</v>
      </c>
      <c r="G9155" s="17">
        <v>0.4341637424</v>
      </c>
      <c r="J9155" s="74"/>
      <c r="K9155" s="73"/>
      <c r="L9155" s="73"/>
      <c r="M9155" s="73"/>
      <c r="N9155" s="73"/>
      <c r="O9155" s="69"/>
      <c r="P9155" s="69"/>
      <c r="Q9155" s="69"/>
      <c r="R9155" s="69"/>
      <c r="S9155" s="69"/>
      <c r="T9155" s="69"/>
      <c r="U9155" s="69"/>
      <c r="V9155" s="72"/>
      <c r="W9155" s="71"/>
      <c r="X9155" s="71"/>
    </row>
    <row r="9156" spans="1:24" ht="15.75" thickBot="1">
      <c r="A9156" s="3">
        <v>0.91479999999999995</v>
      </c>
      <c r="B9156" s="17">
        <v>0.53222457889999997</v>
      </c>
      <c r="C9156" s="17">
        <v>0.46327682469999998</v>
      </c>
      <c r="D9156" s="17">
        <v>0.44838480939999997</v>
      </c>
      <c r="E9156" s="74">
        <v>0.40886071140000002</v>
      </c>
      <c r="F9156" s="74">
        <v>0.4243553471</v>
      </c>
      <c r="G9156" s="17">
        <v>0.43439785040000001</v>
      </c>
      <c r="J9156" s="74"/>
      <c r="K9156" s="73"/>
      <c r="L9156" s="73"/>
      <c r="M9156" s="73"/>
      <c r="N9156" s="73"/>
      <c r="O9156" s="69"/>
      <c r="P9156" s="69"/>
      <c r="Q9156" s="69"/>
      <c r="R9156" s="69"/>
      <c r="S9156" s="69"/>
      <c r="T9156" s="69"/>
      <c r="U9156" s="69"/>
      <c r="V9156" s="72"/>
      <c r="W9156" s="71"/>
      <c r="X9156" s="71"/>
    </row>
    <row r="9157" spans="1:24" ht="15.75" thickBot="1">
      <c r="A9157" s="3">
        <v>0.91490000000000005</v>
      </c>
      <c r="B9157" s="17">
        <v>0.53247373689999999</v>
      </c>
      <c r="C9157" s="17">
        <v>0.46353311920000001</v>
      </c>
      <c r="D9157" s="17">
        <v>0.44864266009999998</v>
      </c>
      <c r="E9157" s="74">
        <v>0.40908958610000001</v>
      </c>
      <c r="F9157" s="74">
        <v>0.42461563899999999</v>
      </c>
      <c r="G9157" s="17">
        <v>0.43463221140000002</v>
      </c>
      <c r="J9157" s="74"/>
      <c r="K9157" s="73"/>
      <c r="L9157" s="73"/>
      <c r="M9157" s="73"/>
      <c r="N9157" s="73"/>
      <c r="O9157" s="69"/>
      <c r="P9157" s="69"/>
      <c r="Q9157" s="69"/>
      <c r="R9157" s="69"/>
      <c r="S9157" s="69"/>
      <c r="T9157" s="69"/>
      <c r="U9157" s="69"/>
      <c r="V9157" s="72"/>
      <c r="W9157" s="71"/>
      <c r="X9157" s="71"/>
    </row>
    <row r="9158" spans="1:24" ht="15.75" thickBot="1">
      <c r="A9158" s="3">
        <v>0.91500000000000004</v>
      </c>
      <c r="B9158" s="17">
        <v>0.53272311449999998</v>
      </c>
      <c r="C9158" s="17">
        <v>0.46378966869999999</v>
      </c>
      <c r="D9158" s="17">
        <v>0.44890077350000002</v>
      </c>
      <c r="E9158" s="74">
        <v>0.4093187204</v>
      </c>
      <c r="F9158" s="74">
        <v>0.4248762063</v>
      </c>
      <c r="G9158" s="17">
        <v>0.43486682589999998</v>
      </c>
      <c r="J9158" s="74"/>
      <c r="K9158" s="73"/>
      <c r="L9158" s="73"/>
      <c r="M9158" s="73"/>
      <c r="N9158" s="73"/>
      <c r="O9158" s="69"/>
      <c r="P9158" s="69"/>
      <c r="Q9158" s="69"/>
      <c r="R9158" s="69"/>
      <c r="S9158" s="69"/>
      <c r="T9158" s="69"/>
      <c r="U9158" s="69"/>
      <c r="V9158" s="72"/>
      <c r="W9158" s="71"/>
      <c r="X9158" s="71"/>
    </row>
    <row r="9159" spans="1:24" ht="15.75" thickBot="1">
      <c r="A9159" s="3">
        <v>0.91510000000000002</v>
      </c>
      <c r="B9159" s="17">
        <v>0.53297271209999997</v>
      </c>
      <c r="C9159" s="17">
        <v>0.46404647370000002</v>
      </c>
      <c r="D9159" s="17">
        <v>0.44915915020000002</v>
      </c>
      <c r="E9159" s="74">
        <v>0.40954811499999999</v>
      </c>
      <c r="F9159" s="74">
        <v>0.42513704949999997</v>
      </c>
      <c r="G9159" s="17">
        <v>0.43510169459999998</v>
      </c>
      <c r="J9159" s="74"/>
      <c r="K9159" s="73"/>
      <c r="L9159" s="73"/>
      <c r="M9159" s="73"/>
      <c r="N9159" s="73"/>
      <c r="O9159" s="69"/>
      <c r="P9159" s="69"/>
      <c r="Q9159" s="69"/>
      <c r="R9159" s="69"/>
      <c r="S9159" s="69"/>
      <c r="T9159" s="69"/>
      <c r="U9159" s="69"/>
      <c r="V9159" s="72"/>
      <c r="W9159" s="71"/>
      <c r="X9159" s="71"/>
    </row>
    <row r="9160" spans="1:24" ht="15.75" thickBot="1">
      <c r="A9160" s="3">
        <v>0.91520000000000001</v>
      </c>
      <c r="B9160" s="17">
        <v>0.53322253019999999</v>
      </c>
      <c r="C9160" s="17">
        <v>0.46430353499999999</v>
      </c>
      <c r="D9160" s="17">
        <v>0.44941779100000001</v>
      </c>
      <c r="E9160" s="74">
        <v>0.40977777050000003</v>
      </c>
      <c r="F9160" s="74">
        <v>0.42539816940000003</v>
      </c>
      <c r="G9160" s="17">
        <v>0.43533681800000001</v>
      </c>
      <c r="J9160" s="74"/>
      <c r="K9160" s="73"/>
      <c r="L9160" s="73"/>
      <c r="M9160" s="73"/>
      <c r="N9160" s="73"/>
      <c r="O9160" s="69"/>
      <c r="P9160" s="69"/>
      <c r="Q9160" s="69"/>
      <c r="R9160" s="69"/>
      <c r="S9160" s="69"/>
      <c r="T9160" s="69"/>
      <c r="U9160" s="69"/>
      <c r="V9160" s="72"/>
      <c r="W9160" s="71"/>
      <c r="X9160" s="71"/>
    </row>
    <row r="9161" spans="1:24" ht="15.75" thickBot="1">
      <c r="A9161" s="3">
        <v>0.9153</v>
      </c>
      <c r="B9161" s="17">
        <v>0.53347256919999997</v>
      </c>
      <c r="C9161" s="17">
        <v>0.464560853</v>
      </c>
      <c r="D9161" s="17">
        <v>0.44967669630000001</v>
      </c>
      <c r="E9161" s="74">
        <v>0.41000768770000001</v>
      </c>
      <c r="F9161" s="74">
        <v>0.42565956649999998</v>
      </c>
      <c r="G9161" s="17">
        <v>0.43557219689999999</v>
      </c>
      <c r="J9161" s="74"/>
      <c r="K9161" s="73"/>
      <c r="L9161" s="73"/>
      <c r="M9161" s="73"/>
      <c r="N9161" s="73"/>
      <c r="O9161" s="69"/>
      <c r="P9161" s="69"/>
      <c r="Q9161" s="69"/>
      <c r="R9161" s="69"/>
      <c r="S9161" s="69"/>
      <c r="T9161" s="69"/>
      <c r="U9161" s="69"/>
      <c r="V9161" s="72"/>
      <c r="W9161" s="71"/>
      <c r="X9161" s="71"/>
    </row>
    <row r="9162" spans="1:24" ht="15.75" thickBot="1">
      <c r="A9162" s="3">
        <v>0.91539999999999999</v>
      </c>
      <c r="B9162" s="17">
        <v>0.53372282979999996</v>
      </c>
      <c r="C9162" s="17">
        <v>0.46481842839999998</v>
      </c>
      <c r="D9162" s="17">
        <v>0.44993586679999997</v>
      </c>
      <c r="E9162" s="74">
        <v>0.41023786699999998</v>
      </c>
      <c r="F9162" s="74">
        <v>0.4259212416</v>
      </c>
      <c r="G9162" s="17">
        <v>0.43580783179999999</v>
      </c>
      <c r="J9162" s="74"/>
      <c r="K9162" s="73"/>
      <c r="L9162" s="73"/>
      <c r="M9162" s="73"/>
      <c r="N9162" s="73"/>
      <c r="O9162" s="69"/>
      <c r="P9162" s="69"/>
      <c r="Q9162" s="69"/>
      <c r="R9162" s="69"/>
      <c r="S9162" s="69"/>
      <c r="T9162" s="69"/>
      <c r="U9162" s="69"/>
      <c r="V9162" s="72"/>
      <c r="W9162" s="71"/>
      <c r="X9162" s="71"/>
    </row>
    <row r="9163" spans="1:24" ht="15.75" thickBot="1">
      <c r="A9163" s="3">
        <v>0.91549999999999998</v>
      </c>
      <c r="B9163" s="17">
        <v>0.53397331240000001</v>
      </c>
      <c r="C9163" s="17">
        <v>0.4650762618</v>
      </c>
      <c r="D9163" s="17">
        <v>0.45019530320000001</v>
      </c>
      <c r="E9163" s="74">
        <v>0.4104683093</v>
      </c>
      <c r="F9163" s="74">
        <v>0.42618319519999998</v>
      </c>
      <c r="G9163" s="17">
        <v>0.43604372330000002</v>
      </c>
      <c r="J9163" s="74"/>
      <c r="K9163" s="73"/>
      <c r="L9163" s="73"/>
      <c r="M9163" s="73"/>
      <c r="N9163" s="73"/>
      <c r="O9163" s="69"/>
      <c r="P9163" s="69"/>
      <c r="Q9163" s="69"/>
      <c r="R9163" s="69"/>
      <c r="S9163" s="69"/>
      <c r="T9163" s="69"/>
      <c r="U9163" s="69"/>
      <c r="V9163" s="72"/>
      <c r="W9163" s="71"/>
      <c r="X9163" s="71"/>
    </row>
    <row r="9164" spans="1:24" ht="15.75" thickBot="1">
      <c r="A9164" s="3">
        <v>0.91559999999999997</v>
      </c>
      <c r="B9164" s="17">
        <v>0.53422401740000003</v>
      </c>
      <c r="C9164" s="17">
        <v>0.46533435369999998</v>
      </c>
      <c r="D9164" s="17">
        <v>0.45045500589999998</v>
      </c>
      <c r="E9164" s="74">
        <v>0.41069901510000001</v>
      </c>
      <c r="F9164" s="74">
        <v>0.42644542800000002</v>
      </c>
      <c r="G9164" s="17">
        <v>0.43627987210000002</v>
      </c>
      <c r="J9164" s="74"/>
      <c r="K9164" s="73"/>
      <c r="L9164" s="73"/>
      <c r="M9164" s="73"/>
      <c r="N9164" s="73"/>
      <c r="O9164" s="69"/>
      <c r="P9164" s="69"/>
      <c r="Q9164" s="69"/>
      <c r="R9164" s="69"/>
      <c r="S9164" s="69"/>
      <c r="T9164" s="69"/>
      <c r="U9164" s="69"/>
      <c r="V9164" s="72"/>
      <c r="W9164" s="71"/>
      <c r="X9164" s="71"/>
    </row>
    <row r="9165" spans="1:24" ht="15.75" thickBot="1">
      <c r="A9165" s="3">
        <v>0.91569999999999996</v>
      </c>
      <c r="B9165" s="17">
        <v>0.53447494539999996</v>
      </c>
      <c r="C9165" s="17">
        <v>0.46559270479999998</v>
      </c>
      <c r="D9165" s="17">
        <v>0.45071497570000002</v>
      </c>
      <c r="E9165" s="74">
        <v>0.41092998510000001</v>
      </c>
      <c r="F9165" s="74">
        <v>0.4267079406</v>
      </c>
      <c r="G9165" s="17">
        <v>0.43651627879999999</v>
      </c>
      <c r="J9165" s="74"/>
      <c r="K9165" s="73"/>
      <c r="L9165" s="73"/>
      <c r="M9165" s="73"/>
      <c r="N9165" s="73"/>
      <c r="O9165" s="69"/>
      <c r="P9165" s="69"/>
      <c r="Q9165" s="69"/>
      <c r="R9165" s="69"/>
      <c r="S9165" s="69"/>
      <c r="T9165" s="69"/>
      <c r="U9165" s="69"/>
      <c r="V9165" s="72"/>
      <c r="W9165" s="71"/>
      <c r="X9165" s="71"/>
    </row>
    <row r="9166" spans="1:24" ht="15.75" thickBot="1">
      <c r="A9166" s="3">
        <v>0.91579999999999995</v>
      </c>
      <c r="B9166" s="17">
        <v>0.53472609689999995</v>
      </c>
      <c r="C9166" s="17">
        <v>0.46585131569999999</v>
      </c>
      <c r="D9166" s="17">
        <v>0.4509752132</v>
      </c>
      <c r="E9166" s="74">
        <v>0.41116121989999999</v>
      </c>
      <c r="F9166" s="74">
        <v>0.4269707338</v>
      </c>
      <c r="G9166" s="17">
        <v>0.43675294409999998</v>
      </c>
      <c r="J9166" s="74"/>
      <c r="K9166" s="73"/>
      <c r="L9166" s="73"/>
      <c r="M9166" s="73"/>
      <c r="N9166" s="73"/>
      <c r="O9166" s="69"/>
      <c r="P9166" s="69"/>
      <c r="Q9166" s="69"/>
      <c r="R9166" s="69"/>
      <c r="S9166" s="69"/>
      <c r="T9166" s="69"/>
      <c r="U9166" s="69"/>
      <c r="V9166" s="72"/>
      <c r="W9166" s="71"/>
      <c r="X9166" s="71"/>
    </row>
    <row r="9167" spans="1:24" ht="15.75" thickBot="1">
      <c r="A9167" s="3">
        <v>0.91590000000000005</v>
      </c>
      <c r="B9167" s="17">
        <v>0.53497747240000004</v>
      </c>
      <c r="C9167" s="17">
        <v>0.4661101869</v>
      </c>
      <c r="D9167" s="17">
        <v>0.45123571899999998</v>
      </c>
      <c r="E9167" s="74">
        <v>0.41139272030000001</v>
      </c>
      <c r="F9167" s="74">
        <v>0.42723380820000001</v>
      </c>
      <c r="G9167" s="17">
        <v>0.43698986849999999</v>
      </c>
      <c r="J9167" s="74"/>
      <c r="K9167" s="73"/>
      <c r="L9167" s="73"/>
      <c r="M9167" s="73"/>
      <c r="N9167" s="73"/>
      <c r="O9167" s="69"/>
      <c r="P9167" s="69"/>
      <c r="Q9167" s="69"/>
      <c r="R9167" s="69"/>
      <c r="S9167" s="69"/>
      <c r="T9167" s="69"/>
      <c r="U9167" s="69"/>
      <c r="V9167" s="72"/>
      <c r="W9167" s="71"/>
      <c r="X9167" s="71"/>
    </row>
    <row r="9168" spans="1:24" ht="15.75" thickBot="1">
      <c r="A9168" s="3">
        <v>0.91600000000000004</v>
      </c>
      <c r="B9168" s="17">
        <v>0.53522907230000005</v>
      </c>
      <c r="C9168" s="17">
        <v>0.46636931910000001</v>
      </c>
      <c r="D9168" s="17">
        <v>0.4514964937</v>
      </c>
      <c r="E9168" s="74">
        <v>0.41162448689999998</v>
      </c>
      <c r="F9168" s="74">
        <v>0.42749716440000002</v>
      </c>
      <c r="G9168" s="17">
        <v>0.43722705270000001</v>
      </c>
      <c r="J9168" s="74"/>
      <c r="K9168" s="73"/>
      <c r="L9168" s="73"/>
      <c r="M9168" s="73"/>
      <c r="N9168" s="73"/>
      <c r="O9168" s="69"/>
      <c r="P9168" s="69"/>
      <c r="Q9168" s="69"/>
      <c r="R9168" s="69"/>
      <c r="S9168" s="69"/>
      <c r="T9168" s="69"/>
      <c r="U9168" s="69"/>
      <c r="V9168" s="72"/>
      <c r="W9168" s="71"/>
      <c r="X9168" s="71"/>
    </row>
    <row r="9169" spans="1:24" ht="15.75" thickBot="1">
      <c r="A9169" s="3">
        <v>0.91610000000000003</v>
      </c>
      <c r="B9169" s="17">
        <v>0.53548089730000004</v>
      </c>
      <c r="C9169" s="17">
        <v>0.46662871280000001</v>
      </c>
      <c r="D9169" s="17">
        <v>0.45175753790000001</v>
      </c>
      <c r="E9169" s="74">
        <v>0.41185652039999998</v>
      </c>
      <c r="F9169" s="74">
        <v>0.42776080300000002</v>
      </c>
      <c r="G9169" s="17">
        <v>0.43746449739999999</v>
      </c>
      <c r="J9169" s="74"/>
      <c r="K9169" s="73"/>
      <c r="L9169" s="73"/>
      <c r="M9169" s="73"/>
      <c r="N9169" s="73"/>
      <c r="O9169" s="69"/>
      <c r="P9169" s="69"/>
      <c r="Q9169" s="69"/>
      <c r="R9169" s="69"/>
      <c r="S9169" s="69"/>
      <c r="T9169" s="69"/>
      <c r="U9169" s="69"/>
      <c r="V9169" s="72"/>
      <c r="W9169" s="71"/>
      <c r="X9169" s="71"/>
    </row>
    <row r="9170" spans="1:24" ht="15.75" thickBot="1">
      <c r="A9170" s="3">
        <v>0.91620000000000001</v>
      </c>
      <c r="B9170" s="17">
        <v>0.53573294780000003</v>
      </c>
      <c r="C9170" s="17">
        <v>0.4668883687</v>
      </c>
      <c r="D9170" s="17">
        <v>0.4520188523</v>
      </c>
      <c r="E9170" s="74">
        <v>0.41208882140000003</v>
      </c>
      <c r="F9170" s="74">
        <v>0.42802472489999999</v>
      </c>
      <c r="G9170" s="17">
        <v>0.43770220319999997</v>
      </c>
      <c r="J9170" s="74"/>
      <c r="K9170" s="73"/>
      <c r="L9170" s="73"/>
      <c r="M9170" s="73"/>
      <c r="N9170" s="73"/>
      <c r="O9170" s="69"/>
      <c r="P9170" s="69"/>
      <c r="Q9170" s="69"/>
      <c r="R9170" s="69"/>
      <c r="S9170" s="69"/>
      <c r="T9170" s="69"/>
      <c r="U9170" s="69"/>
      <c r="V9170" s="72"/>
      <c r="W9170" s="71"/>
      <c r="X9170" s="71"/>
    </row>
    <row r="9171" spans="1:24" ht="15.75" thickBot="1">
      <c r="A9171" s="3">
        <v>0.9163</v>
      </c>
      <c r="B9171" s="17">
        <v>0.53598522429999995</v>
      </c>
      <c r="C9171" s="17">
        <v>0.46714828739999997</v>
      </c>
      <c r="D9171" s="17">
        <v>0.45228043750000002</v>
      </c>
      <c r="E9171" s="74">
        <v>0.4123213906</v>
      </c>
      <c r="F9171" s="74">
        <v>0.42828893060000001</v>
      </c>
      <c r="G9171" s="17">
        <v>0.43794017070000002</v>
      </c>
      <c r="J9171" s="74"/>
      <c r="K9171" s="73"/>
      <c r="L9171" s="73"/>
      <c r="M9171" s="73"/>
      <c r="N9171" s="73"/>
      <c r="O9171" s="69"/>
      <c r="P9171" s="69"/>
      <c r="Q9171" s="69"/>
      <c r="R9171" s="69"/>
      <c r="S9171" s="69"/>
      <c r="T9171" s="69"/>
      <c r="U9171" s="69"/>
      <c r="V9171" s="72"/>
      <c r="W9171" s="71"/>
      <c r="X9171" s="71"/>
    </row>
    <row r="9172" spans="1:24" ht="15.75" thickBot="1">
      <c r="A9172" s="3">
        <v>0.91639999999999999</v>
      </c>
      <c r="B9172" s="17">
        <v>0.53623772729999997</v>
      </c>
      <c r="C9172" s="17">
        <v>0.46740846949999998</v>
      </c>
      <c r="D9172" s="17">
        <v>0.45254229419999997</v>
      </c>
      <c r="E9172" s="74">
        <v>0.41255422860000002</v>
      </c>
      <c r="F9172" s="74">
        <v>0.42855342079999997</v>
      </c>
      <c r="G9172" s="17">
        <v>0.43817840060000002</v>
      </c>
      <c r="J9172" s="74"/>
      <c r="K9172" s="73"/>
      <c r="L9172" s="73"/>
      <c r="M9172" s="73"/>
      <c r="N9172" s="73"/>
      <c r="O9172" s="69"/>
      <c r="P9172" s="69"/>
      <c r="Q9172" s="69"/>
      <c r="R9172" s="69"/>
      <c r="S9172" s="69"/>
      <c r="T9172" s="69"/>
      <c r="U9172" s="69"/>
      <c r="V9172" s="72"/>
      <c r="W9172" s="71"/>
      <c r="X9172" s="71"/>
    </row>
    <row r="9173" spans="1:24" ht="15.75" thickBot="1">
      <c r="A9173" s="3">
        <v>0.91649999999999998</v>
      </c>
      <c r="B9173" s="17">
        <v>0.53649045740000001</v>
      </c>
      <c r="C9173" s="17">
        <v>0.46766891560000001</v>
      </c>
      <c r="D9173" s="17">
        <v>0.4528044229</v>
      </c>
      <c r="E9173" s="74">
        <v>0.41278733629999997</v>
      </c>
      <c r="F9173" s="74">
        <v>0.42881819609999999</v>
      </c>
      <c r="G9173" s="17">
        <v>0.43841689350000002</v>
      </c>
      <c r="J9173" s="74"/>
      <c r="K9173" s="73"/>
      <c r="L9173" s="73"/>
      <c r="M9173" s="73"/>
      <c r="N9173" s="73"/>
      <c r="O9173" s="69"/>
      <c r="P9173" s="69"/>
      <c r="Q9173" s="69"/>
      <c r="R9173" s="69"/>
      <c r="S9173" s="69"/>
      <c r="T9173" s="69"/>
      <c r="U9173" s="69"/>
      <c r="V9173" s="72"/>
      <c r="W9173" s="71"/>
      <c r="X9173" s="71"/>
    </row>
    <row r="9174" spans="1:24" ht="15.75" thickBot="1">
      <c r="A9174" s="3">
        <v>0.91659999999999997</v>
      </c>
      <c r="B9174" s="17">
        <v>0.53674341510000001</v>
      </c>
      <c r="C9174" s="17">
        <v>0.46792962640000002</v>
      </c>
      <c r="D9174" s="17">
        <v>0.45306682440000001</v>
      </c>
      <c r="E9174" s="74">
        <v>0.41302071420000003</v>
      </c>
      <c r="F9174" s="74">
        <v>0.42908325730000002</v>
      </c>
      <c r="G9174" s="17">
        <v>0.43865565010000002</v>
      </c>
      <c r="J9174" s="74"/>
      <c r="K9174" s="73"/>
      <c r="L9174" s="73"/>
      <c r="M9174" s="73"/>
      <c r="N9174" s="73"/>
      <c r="O9174" s="69"/>
      <c r="P9174" s="69"/>
      <c r="Q9174" s="69"/>
      <c r="R9174" s="69"/>
      <c r="S9174" s="69"/>
      <c r="T9174" s="69"/>
      <c r="U9174" s="69"/>
      <c r="V9174" s="72"/>
      <c r="W9174" s="71"/>
      <c r="X9174" s="71"/>
    </row>
    <row r="9175" spans="1:24" ht="15.75" thickBot="1">
      <c r="A9175" s="3">
        <v>0.91669999999999996</v>
      </c>
      <c r="B9175" s="17">
        <v>0.5369966008</v>
      </c>
      <c r="C9175" s="17">
        <v>0.46819060239999999</v>
      </c>
      <c r="D9175" s="17">
        <v>0.45332949919999999</v>
      </c>
      <c r="E9175" s="74">
        <v>0.41325436300000001</v>
      </c>
      <c r="F9175" s="74">
        <v>0.4293486051</v>
      </c>
      <c r="G9175" s="17">
        <v>0.43889467110000002</v>
      </c>
      <c r="J9175" s="74"/>
      <c r="K9175" s="73"/>
      <c r="L9175" s="73"/>
      <c r="M9175" s="73"/>
      <c r="N9175" s="73"/>
      <c r="O9175" s="69"/>
      <c r="P9175" s="69"/>
      <c r="Q9175" s="69"/>
      <c r="R9175" s="69"/>
      <c r="S9175" s="69"/>
      <c r="T9175" s="69"/>
      <c r="U9175" s="69"/>
      <c r="V9175" s="72"/>
      <c r="W9175" s="71"/>
      <c r="X9175" s="71"/>
    </row>
    <row r="9176" spans="1:24" ht="15.75" thickBot="1">
      <c r="A9176" s="3">
        <v>0.91679999999999995</v>
      </c>
      <c r="B9176" s="17">
        <v>0.53725001510000003</v>
      </c>
      <c r="C9176" s="17">
        <v>0.46845184429999998</v>
      </c>
      <c r="D9176" s="17">
        <v>0.45359244799999998</v>
      </c>
      <c r="E9176" s="74">
        <v>0.41348828339999999</v>
      </c>
      <c r="F9176" s="74">
        <v>0.42961423999999998</v>
      </c>
      <c r="G9176" s="17">
        <v>0.43913395700000002</v>
      </c>
      <c r="J9176" s="74"/>
      <c r="K9176" s="73"/>
      <c r="L9176" s="73"/>
      <c r="M9176" s="73"/>
      <c r="N9176" s="73"/>
      <c r="O9176" s="69"/>
      <c r="P9176" s="69"/>
      <c r="Q9176" s="69"/>
      <c r="R9176" s="69"/>
      <c r="S9176" s="69"/>
      <c r="T9176" s="69"/>
      <c r="U9176" s="69"/>
      <c r="V9176" s="72"/>
      <c r="W9176" s="71"/>
      <c r="X9176" s="71"/>
    </row>
    <row r="9177" spans="1:24" ht="15.75" thickBot="1">
      <c r="A9177" s="3">
        <v>0.91690000000000005</v>
      </c>
      <c r="B9177" s="17">
        <v>0.53750365860000004</v>
      </c>
      <c r="C9177" s="17">
        <v>0.46871335260000002</v>
      </c>
      <c r="D9177" s="17">
        <v>0.4538556715</v>
      </c>
      <c r="E9177" s="74">
        <v>0.41372247620000002</v>
      </c>
      <c r="F9177" s="74">
        <v>0.42988016280000002</v>
      </c>
      <c r="G9177" s="17">
        <v>0.43937350860000002</v>
      </c>
      <c r="J9177" s="74"/>
      <c r="K9177" s="73"/>
      <c r="L9177" s="73"/>
      <c r="M9177" s="73"/>
      <c r="N9177" s="73"/>
      <c r="O9177" s="69"/>
      <c r="P9177" s="69"/>
      <c r="Q9177" s="69"/>
      <c r="R9177" s="69"/>
      <c r="S9177" s="69"/>
      <c r="T9177" s="69"/>
      <c r="U9177" s="69"/>
      <c r="V9177" s="72"/>
      <c r="W9177" s="71"/>
      <c r="X9177" s="71"/>
    </row>
    <row r="9178" spans="1:24" ht="15.75" thickBot="1">
      <c r="A9178" s="3">
        <v>0.91700000000000004</v>
      </c>
      <c r="B9178" s="17">
        <v>0.53775753159999995</v>
      </c>
      <c r="C9178" s="17">
        <v>0.46897512810000003</v>
      </c>
      <c r="D9178" s="17">
        <v>0.45411917029999999</v>
      </c>
      <c r="E9178" s="74">
        <v>0.41395694189999999</v>
      </c>
      <c r="F9178" s="74">
        <v>0.43014637420000001</v>
      </c>
      <c r="G9178" s="17">
        <v>0.4396133264</v>
      </c>
      <c r="J9178" s="74"/>
      <c r="K9178" s="73"/>
      <c r="L9178" s="73"/>
      <c r="M9178" s="73"/>
      <c r="N9178" s="73"/>
      <c r="O9178" s="69"/>
      <c r="P9178" s="69"/>
      <c r="Q9178" s="69"/>
      <c r="R9178" s="69"/>
      <c r="S9178" s="69"/>
      <c r="T9178" s="69"/>
      <c r="U9178" s="69"/>
      <c r="V9178" s="72"/>
      <c r="W9178" s="71"/>
      <c r="X9178" s="71"/>
    </row>
    <row r="9179" spans="1:24" ht="15.75" thickBot="1">
      <c r="A9179" s="3">
        <v>0.91710000000000003</v>
      </c>
      <c r="B9179" s="17">
        <v>0.53801163490000004</v>
      </c>
      <c r="C9179" s="17">
        <v>0.46923717139999999</v>
      </c>
      <c r="D9179" s="17">
        <v>0.45438294499999998</v>
      </c>
      <c r="E9179" s="74">
        <v>0.4141916813</v>
      </c>
      <c r="F9179" s="74">
        <v>0.43041287490000002</v>
      </c>
      <c r="G9179" s="17">
        <v>0.4398534113</v>
      </c>
      <c r="J9179" s="74"/>
      <c r="K9179" s="73"/>
      <c r="L9179" s="73"/>
      <c r="M9179" s="73"/>
      <c r="N9179" s="73"/>
      <c r="O9179" s="69"/>
      <c r="P9179" s="69"/>
      <c r="Q9179" s="69"/>
      <c r="R9179" s="69"/>
      <c r="S9179" s="69"/>
      <c r="T9179" s="69"/>
      <c r="U9179" s="69"/>
      <c r="V9179" s="72"/>
      <c r="W9179" s="71"/>
      <c r="X9179" s="71"/>
    </row>
    <row r="9180" spans="1:24" ht="15.75" thickBot="1">
      <c r="A9180" s="3">
        <v>0.91720000000000002</v>
      </c>
      <c r="B9180" s="17">
        <v>0.5382659689</v>
      </c>
      <c r="C9180" s="17">
        <v>0.469499483</v>
      </c>
      <c r="D9180" s="17">
        <v>0.45464699629999999</v>
      </c>
      <c r="E9180" s="74">
        <v>0.41442669510000002</v>
      </c>
      <c r="F9180" s="74">
        <v>0.43067966549999998</v>
      </c>
      <c r="G9180" s="17">
        <v>0.44009376379999998</v>
      </c>
      <c r="J9180" s="74"/>
      <c r="K9180" s="73"/>
      <c r="L9180" s="73"/>
      <c r="M9180" s="73"/>
      <c r="N9180" s="73"/>
      <c r="O9180" s="69"/>
      <c r="P9180" s="69"/>
      <c r="Q9180" s="69"/>
      <c r="R9180" s="69"/>
      <c r="S9180" s="69"/>
      <c r="T9180" s="69"/>
      <c r="U9180" s="69"/>
      <c r="V9180" s="72"/>
      <c r="W9180" s="71"/>
      <c r="X9180" s="71"/>
    </row>
    <row r="9181" spans="1:24" ht="15.75" thickBot="1">
      <c r="A9181" s="3">
        <v>0.9173</v>
      </c>
      <c r="B9181" s="17">
        <v>0.538520534</v>
      </c>
      <c r="C9181" s="17">
        <v>0.4697620636</v>
      </c>
      <c r="D9181" s="17">
        <v>0.45491132490000002</v>
      </c>
      <c r="E9181" s="74">
        <v>0.41466198399999998</v>
      </c>
      <c r="F9181" s="74">
        <v>0.43094674669999999</v>
      </c>
      <c r="G9181" s="17">
        <v>0.44033438460000002</v>
      </c>
      <c r="J9181" s="74"/>
      <c r="K9181" s="73"/>
      <c r="L9181" s="73"/>
      <c r="M9181" s="73"/>
      <c r="N9181" s="73"/>
      <c r="O9181" s="69"/>
      <c r="P9181" s="69"/>
      <c r="Q9181" s="69"/>
      <c r="R9181" s="69"/>
      <c r="S9181" s="69"/>
      <c r="T9181" s="69"/>
      <c r="U9181" s="69"/>
      <c r="V9181" s="72"/>
      <c r="W9181" s="71"/>
      <c r="X9181" s="71"/>
    </row>
    <row r="9182" spans="1:24" ht="15.75" thickBot="1">
      <c r="A9182" s="3">
        <v>0.91739999999999999</v>
      </c>
      <c r="B9182" s="17">
        <v>0.53877533099999997</v>
      </c>
      <c r="C9182" s="17">
        <v>0.47002491390000001</v>
      </c>
      <c r="D9182" s="17">
        <v>0.45517593140000001</v>
      </c>
      <c r="E9182" s="74">
        <v>0.4148975486</v>
      </c>
      <c r="F9182" s="74">
        <v>0.43121411929999998</v>
      </c>
      <c r="G9182" s="17">
        <v>0.44057527429999999</v>
      </c>
      <c r="J9182" s="74"/>
      <c r="K9182" s="73"/>
      <c r="L9182" s="73"/>
      <c r="M9182" s="73"/>
      <c r="N9182" s="73"/>
      <c r="O9182" s="69"/>
      <c r="P9182" s="69"/>
      <c r="Q9182" s="69"/>
      <c r="R9182" s="69"/>
      <c r="S9182" s="69"/>
      <c r="T9182" s="69"/>
      <c r="U9182" s="69"/>
      <c r="V9182" s="72"/>
      <c r="W9182" s="71"/>
      <c r="X9182" s="71"/>
    </row>
    <row r="9183" spans="1:24" ht="15.75" thickBot="1">
      <c r="A9183" s="3">
        <v>0.91749999999999998</v>
      </c>
      <c r="B9183" s="17">
        <v>0.53903036019999995</v>
      </c>
      <c r="C9183" s="17">
        <v>0.47028803450000001</v>
      </c>
      <c r="D9183" s="17">
        <v>0.4554408164</v>
      </c>
      <c r="E9183" s="74">
        <v>0.41513338979999997</v>
      </c>
      <c r="F9183" s="74">
        <v>0.43148178390000003</v>
      </c>
      <c r="G9183" s="17">
        <v>0.44081643370000001</v>
      </c>
      <c r="J9183" s="74"/>
      <c r="K9183" s="73"/>
      <c r="L9183" s="73"/>
      <c r="M9183" s="73"/>
      <c r="N9183" s="73"/>
      <c r="O9183" s="69"/>
      <c r="P9183" s="69"/>
      <c r="Q9183" s="69"/>
      <c r="R9183" s="69"/>
      <c r="S9183" s="69"/>
      <c r="T9183" s="69"/>
      <c r="U9183" s="69"/>
      <c r="V9183" s="72"/>
      <c r="W9183" s="71"/>
      <c r="X9183" s="71"/>
    </row>
    <row r="9184" spans="1:24" ht="15.75" thickBot="1">
      <c r="A9184" s="3">
        <v>0.91759999999999997</v>
      </c>
      <c r="B9184" s="17">
        <v>0.53928562229999999</v>
      </c>
      <c r="C9184" s="17">
        <v>0.47055142599999999</v>
      </c>
      <c r="D9184" s="17">
        <v>0.45570598070000001</v>
      </c>
      <c r="E9184" s="74">
        <v>0.41536950810000001</v>
      </c>
      <c r="F9184" s="74">
        <v>0.43174974119999998</v>
      </c>
      <c r="G9184" s="17">
        <v>0.44105786340000003</v>
      </c>
      <c r="J9184" s="74"/>
      <c r="K9184" s="73"/>
      <c r="L9184" s="73"/>
      <c r="M9184" s="73"/>
      <c r="N9184" s="73"/>
      <c r="O9184" s="69"/>
      <c r="P9184" s="69"/>
      <c r="Q9184" s="69"/>
      <c r="R9184" s="69"/>
      <c r="S9184" s="69"/>
      <c r="T9184" s="69"/>
      <c r="U9184" s="69"/>
      <c r="V9184" s="72"/>
      <c r="W9184" s="71"/>
      <c r="X9184" s="71"/>
    </row>
    <row r="9185" spans="1:24" ht="15.75" thickBot="1">
      <c r="A9185" s="3">
        <v>0.91769999999999996</v>
      </c>
      <c r="B9185" s="17">
        <v>0.53954111770000002</v>
      </c>
      <c r="C9185" s="17">
        <v>0.47081508909999997</v>
      </c>
      <c r="D9185" s="17">
        <v>0.45597142489999998</v>
      </c>
      <c r="E9185" s="74">
        <v>0.4156059044</v>
      </c>
      <c r="F9185" s="74">
        <v>0.43201799190000001</v>
      </c>
      <c r="G9185" s="17">
        <v>0.44129956419999999</v>
      </c>
      <c r="J9185" s="74"/>
      <c r="K9185" s="73"/>
      <c r="L9185" s="73"/>
      <c r="M9185" s="73"/>
      <c r="N9185" s="73"/>
      <c r="O9185" s="69"/>
      <c r="P9185" s="69"/>
      <c r="Q9185" s="69"/>
      <c r="R9185" s="69"/>
      <c r="S9185" s="69"/>
      <c r="T9185" s="69"/>
      <c r="U9185" s="69"/>
      <c r="V9185" s="72"/>
      <c r="W9185" s="71"/>
      <c r="X9185" s="71"/>
    </row>
    <row r="9186" spans="1:24" ht="15.75" thickBot="1">
      <c r="A9186" s="3">
        <v>0.91779999999999995</v>
      </c>
      <c r="B9186" s="17">
        <v>0.53979684699999997</v>
      </c>
      <c r="C9186" s="17">
        <v>0.47107902439999999</v>
      </c>
      <c r="D9186" s="17">
        <v>0.45623714970000001</v>
      </c>
      <c r="E9186" s="74">
        <v>0.41584257920000001</v>
      </c>
      <c r="F9186" s="74">
        <v>0.43228653680000001</v>
      </c>
      <c r="G9186" s="17">
        <v>0.44154153660000001</v>
      </c>
      <c r="J9186" s="74"/>
      <c r="K9186" s="73"/>
      <c r="L9186" s="73"/>
      <c r="M9186" s="73"/>
      <c r="N9186" s="73"/>
      <c r="O9186" s="69"/>
      <c r="P9186" s="69"/>
      <c r="Q9186" s="69"/>
      <c r="R9186" s="69"/>
      <c r="S9186" s="69"/>
      <c r="T9186" s="69"/>
      <c r="U9186" s="69"/>
      <c r="V9186" s="72"/>
      <c r="W9186" s="71"/>
      <c r="X9186" s="71"/>
    </row>
    <row r="9187" spans="1:24" ht="15.75" thickBot="1">
      <c r="A9187" s="3">
        <v>0.91790000000000005</v>
      </c>
      <c r="B9187" s="17">
        <v>0.5400528107</v>
      </c>
      <c r="C9187" s="17">
        <v>0.47134323249999999</v>
      </c>
      <c r="D9187" s="17">
        <v>0.4565031557</v>
      </c>
      <c r="E9187" s="74">
        <v>0.41607953339999998</v>
      </c>
      <c r="F9187" s="74">
        <v>0.43255537659999999</v>
      </c>
      <c r="G9187" s="17">
        <v>0.44178378130000001</v>
      </c>
      <c r="J9187" s="74"/>
      <c r="K9187" s="73"/>
      <c r="L9187" s="73"/>
      <c r="M9187" s="73"/>
      <c r="N9187" s="73"/>
      <c r="O9187" s="69"/>
      <c r="P9187" s="69"/>
      <c r="Q9187" s="69"/>
      <c r="R9187" s="69"/>
      <c r="S9187" s="69"/>
      <c r="T9187" s="69"/>
      <c r="U9187" s="69"/>
      <c r="V9187" s="72"/>
      <c r="W9187" s="71"/>
      <c r="X9187" s="71"/>
    </row>
    <row r="9188" spans="1:24" ht="15.75" thickBot="1">
      <c r="A9188" s="3">
        <v>0.91800000000000004</v>
      </c>
      <c r="B9188" s="17">
        <v>0.54030900940000004</v>
      </c>
      <c r="C9188" s="17">
        <v>0.47160771410000002</v>
      </c>
      <c r="D9188" s="17">
        <v>0.45676944359999999</v>
      </c>
      <c r="E9188" s="74">
        <v>0.41631676760000003</v>
      </c>
      <c r="F9188" s="74">
        <v>0.43282451179999998</v>
      </c>
      <c r="G9188" s="17">
        <v>0.44202629910000002</v>
      </c>
      <c r="J9188" s="74"/>
      <c r="K9188" s="73"/>
      <c r="L9188" s="73"/>
      <c r="M9188" s="73"/>
      <c r="N9188" s="73"/>
      <c r="O9188" s="69"/>
      <c r="P9188" s="69"/>
      <c r="Q9188" s="69"/>
      <c r="R9188" s="69"/>
      <c r="S9188" s="69"/>
      <c r="T9188" s="69"/>
      <c r="U9188" s="69"/>
      <c r="V9188" s="72"/>
      <c r="W9188" s="71"/>
      <c r="X9188" s="71"/>
    </row>
    <row r="9189" spans="1:24" ht="15.75" thickBot="1">
      <c r="A9189" s="3">
        <v>0.91810000000000003</v>
      </c>
      <c r="B9189" s="17">
        <v>0.54056544360000003</v>
      </c>
      <c r="C9189" s="17">
        <v>0.47187246989999998</v>
      </c>
      <c r="D9189" s="17">
        <v>0.45703601399999999</v>
      </c>
      <c r="E9189" s="74">
        <v>0.4165542827</v>
      </c>
      <c r="F9189" s="74">
        <v>0.43309394340000001</v>
      </c>
      <c r="G9189" s="17">
        <v>0.44226909069999998</v>
      </c>
      <c r="J9189" s="74"/>
      <c r="K9189" s="73"/>
      <c r="L9189" s="73"/>
      <c r="M9189" s="73"/>
      <c r="N9189" s="73"/>
      <c r="O9189" s="69"/>
      <c r="P9189" s="69"/>
      <c r="Q9189" s="69"/>
      <c r="R9189" s="69"/>
      <c r="S9189" s="69"/>
      <c r="T9189" s="69"/>
      <c r="U9189" s="69"/>
      <c r="V9189" s="72"/>
      <c r="W9189" s="71"/>
      <c r="X9189" s="71"/>
    </row>
    <row r="9190" spans="1:24" ht="15.75" thickBot="1">
      <c r="A9190" s="3">
        <v>0.91820000000000002</v>
      </c>
      <c r="B9190" s="17">
        <v>0.54082211390000001</v>
      </c>
      <c r="C9190" s="17">
        <v>0.47213750049999997</v>
      </c>
      <c r="D9190" s="17">
        <v>0.45730286780000001</v>
      </c>
      <c r="E9190" s="74">
        <v>0.41679207909999999</v>
      </c>
      <c r="F9190" s="74">
        <v>0.43336367190000002</v>
      </c>
      <c r="G9190" s="17">
        <v>0.44251215669999999</v>
      </c>
      <c r="J9190" s="74"/>
      <c r="K9190" s="73"/>
      <c r="L9190" s="73"/>
      <c r="M9190" s="73"/>
      <c r="N9190" s="73"/>
      <c r="O9190" s="69"/>
      <c r="P9190" s="69"/>
      <c r="Q9190" s="69"/>
      <c r="R9190" s="69"/>
      <c r="S9190" s="69"/>
      <c r="T9190" s="69"/>
      <c r="U9190" s="69"/>
      <c r="V9190" s="72"/>
      <c r="W9190" s="71"/>
      <c r="X9190" s="71"/>
    </row>
    <row r="9191" spans="1:24" ht="15.75" thickBot="1">
      <c r="A9191" s="3">
        <v>0.91830000000000001</v>
      </c>
      <c r="B9191" s="17">
        <v>0.54107902090000004</v>
      </c>
      <c r="C9191" s="17">
        <v>0.4724028066</v>
      </c>
      <c r="D9191" s="17">
        <v>0.45757000539999998</v>
      </c>
      <c r="E9191" s="74">
        <v>0.41703015789999998</v>
      </c>
      <c r="F9191" s="74">
        <v>0.43363369810000002</v>
      </c>
      <c r="G9191" s="17">
        <v>0.4427554977</v>
      </c>
      <c r="J9191" s="74"/>
      <c r="K9191" s="73"/>
      <c r="L9191" s="73"/>
      <c r="M9191" s="73"/>
      <c r="N9191" s="73"/>
      <c r="O9191" s="69"/>
      <c r="P9191" s="69"/>
      <c r="Q9191" s="69"/>
      <c r="R9191" s="69"/>
      <c r="S9191" s="69"/>
      <c r="T9191" s="69"/>
      <c r="U9191" s="69"/>
      <c r="V9191" s="72"/>
      <c r="W9191" s="71"/>
      <c r="X9191" s="71"/>
    </row>
    <row r="9192" spans="1:24" ht="15.75" thickBot="1">
      <c r="A9192" s="3">
        <v>0.91839999999999999</v>
      </c>
      <c r="B9192" s="17">
        <v>0.54133616490000003</v>
      </c>
      <c r="C9192" s="17">
        <v>0.47266838880000001</v>
      </c>
      <c r="D9192" s="17">
        <v>0.45783742770000002</v>
      </c>
      <c r="E9192" s="74">
        <v>0.41726851949999999</v>
      </c>
      <c r="F9192" s="74">
        <v>0.4339040227</v>
      </c>
      <c r="G9192" s="17">
        <v>0.44299911460000002</v>
      </c>
      <c r="J9192" s="74"/>
      <c r="K9192" s="73"/>
      <c r="L9192" s="73"/>
      <c r="M9192" s="73"/>
      <c r="N9192" s="73"/>
      <c r="O9192" s="69"/>
      <c r="P9192" s="69"/>
      <c r="Q9192" s="69"/>
      <c r="R9192" s="69"/>
      <c r="S9192" s="69"/>
      <c r="T9192" s="69"/>
      <c r="U9192" s="69"/>
      <c r="V9192" s="72"/>
      <c r="W9192" s="71"/>
      <c r="X9192" s="71"/>
    </row>
    <row r="9193" spans="1:24" ht="15.75" thickBot="1">
      <c r="A9193" s="3">
        <v>0.91849999999999998</v>
      </c>
      <c r="B9193" s="17">
        <v>0.54159354670000004</v>
      </c>
      <c r="C9193" s="17">
        <v>0.47293424769999998</v>
      </c>
      <c r="D9193" s="17">
        <v>0.45810513530000002</v>
      </c>
      <c r="E9193" s="74">
        <v>0.41750716490000001</v>
      </c>
      <c r="F9193" s="74">
        <v>0.43417464649999998</v>
      </c>
      <c r="G9193" s="17">
        <v>0.4432430081</v>
      </c>
      <c r="J9193" s="74"/>
      <c r="K9193" s="73"/>
      <c r="L9193" s="73"/>
      <c r="M9193" s="73"/>
      <c r="N9193" s="73"/>
      <c r="O9193" s="69"/>
      <c r="P9193" s="69"/>
      <c r="Q9193" s="69"/>
      <c r="R9193" s="69"/>
      <c r="S9193" s="69"/>
      <c r="T9193" s="69"/>
      <c r="U9193" s="69"/>
      <c r="V9193" s="72"/>
      <c r="W9193" s="71"/>
      <c r="X9193" s="71"/>
    </row>
    <row r="9194" spans="1:24" ht="15.75" thickBot="1">
      <c r="A9194" s="3">
        <v>0.91859999999999997</v>
      </c>
      <c r="B9194" s="17">
        <v>0.54185116680000001</v>
      </c>
      <c r="C9194" s="17">
        <v>0.47320038409999998</v>
      </c>
      <c r="D9194" s="17">
        <v>0.45837312889999998</v>
      </c>
      <c r="E9194" s="74">
        <v>0.41774609460000001</v>
      </c>
      <c r="F9194" s="74">
        <v>0.43444557010000001</v>
      </c>
      <c r="G9194" s="17">
        <v>0.44348717869999998</v>
      </c>
      <c r="J9194" s="74"/>
      <c r="K9194" s="73"/>
      <c r="L9194" s="73"/>
      <c r="M9194" s="73"/>
      <c r="N9194" s="73"/>
      <c r="O9194" s="69"/>
      <c r="P9194" s="69"/>
      <c r="Q9194" s="69"/>
      <c r="R9194" s="69"/>
      <c r="S9194" s="69"/>
      <c r="T9194" s="69"/>
      <c r="U9194" s="69"/>
      <c r="V9194" s="72"/>
      <c r="W9194" s="71"/>
      <c r="X9194" s="71"/>
    </row>
    <row r="9195" spans="1:24" ht="15.75" thickBot="1">
      <c r="A9195" s="3">
        <v>0.91869999999999996</v>
      </c>
      <c r="B9195" s="17">
        <v>0.54210902569999997</v>
      </c>
      <c r="C9195" s="17">
        <v>0.47346679870000002</v>
      </c>
      <c r="D9195" s="17">
        <v>0.45864140920000002</v>
      </c>
      <c r="E9195" s="74">
        <v>0.41798530950000001</v>
      </c>
      <c r="F9195" s="74">
        <v>0.43471679429999999</v>
      </c>
      <c r="G9195" s="17">
        <v>0.44373162719999998</v>
      </c>
      <c r="J9195" s="74"/>
      <c r="K9195" s="73"/>
      <c r="L9195" s="73"/>
      <c r="M9195" s="73"/>
      <c r="N9195" s="73"/>
      <c r="O9195" s="69"/>
      <c r="P9195" s="69"/>
      <c r="Q9195" s="69"/>
      <c r="R9195" s="69"/>
      <c r="S9195" s="69"/>
      <c r="T9195" s="69"/>
      <c r="U9195" s="69"/>
      <c r="V9195" s="72"/>
      <c r="W9195" s="71"/>
      <c r="X9195" s="71"/>
    </row>
    <row r="9196" spans="1:24" ht="15.75" thickBot="1">
      <c r="A9196" s="3">
        <v>0.91879999999999995</v>
      </c>
      <c r="B9196" s="17">
        <v>0.54236712389999997</v>
      </c>
      <c r="C9196" s="17">
        <v>0.47373349199999998</v>
      </c>
      <c r="D9196" s="17">
        <v>0.45890997680000001</v>
      </c>
      <c r="E9196" s="74">
        <v>0.41822481030000003</v>
      </c>
      <c r="F9196" s="74">
        <v>0.43498831980000002</v>
      </c>
      <c r="G9196" s="17">
        <v>0.4439763544</v>
      </c>
      <c r="J9196" s="74"/>
      <c r="K9196" s="73"/>
      <c r="L9196" s="73"/>
      <c r="M9196" s="73"/>
      <c r="N9196" s="73"/>
      <c r="O9196" s="69"/>
      <c r="P9196" s="69"/>
      <c r="Q9196" s="69"/>
      <c r="R9196" s="69"/>
      <c r="S9196" s="69"/>
      <c r="T9196" s="69"/>
      <c r="U9196" s="69"/>
      <c r="V9196" s="72"/>
      <c r="W9196" s="71"/>
      <c r="X9196" s="71"/>
    </row>
    <row r="9197" spans="1:24" ht="15.75" thickBot="1">
      <c r="A9197" s="3">
        <v>0.91890000000000005</v>
      </c>
      <c r="B9197" s="17">
        <v>0.54262546209999996</v>
      </c>
      <c r="C9197" s="17">
        <v>0.47400046470000001</v>
      </c>
      <c r="D9197" s="17">
        <v>0.45917883250000002</v>
      </c>
      <c r="E9197" s="74">
        <v>0.4184645977</v>
      </c>
      <c r="F9197" s="74">
        <v>0.43526014740000002</v>
      </c>
      <c r="G9197" s="17">
        <v>0.44422136089999997</v>
      </c>
      <c r="J9197" s="74"/>
      <c r="K9197" s="73"/>
      <c r="L9197" s="73"/>
      <c r="M9197" s="73"/>
      <c r="N9197" s="73"/>
      <c r="O9197" s="69"/>
      <c r="P9197" s="69"/>
      <c r="Q9197" s="69"/>
      <c r="R9197" s="69"/>
      <c r="S9197" s="69"/>
      <c r="T9197" s="69"/>
      <c r="U9197" s="69"/>
      <c r="V9197" s="72"/>
      <c r="W9197" s="71"/>
      <c r="X9197" s="71"/>
    </row>
    <row r="9198" spans="1:24" ht="15.75" thickBot="1">
      <c r="A9198" s="3">
        <v>0.91900000000000004</v>
      </c>
      <c r="B9198" s="17">
        <v>0.54288404079999997</v>
      </c>
      <c r="C9198" s="17">
        <v>0.47426771760000003</v>
      </c>
      <c r="D9198" s="17">
        <v>0.4594479769</v>
      </c>
      <c r="E9198" s="74">
        <v>0.41870467249999999</v>
      </c>
      <c r="F9198" s="74">
        <v>0.43553227779999998</v>
      </c>
      <c r="G9198" s="17">
        <v>0.44446664749999998</v>
      </c>
      <c r="J9198" s="74"/>
      <c r="K9198" s="73"/>
      <c r="L9198" s="73"/>
      <c r="M9198" s="73"/>
      <c r="N9198" s="73"/>
      <c r="O9198" s="69"/>
      <c r="P9198" s="69"/>
      <c r="Q9198" s="69"/>
      <c r="R9198" s="69"/>
      <c r="S9198" s="69"/>
      <c r="T9198" s="69"/>
      <c r="U9198" s="69"/>
      <c r="V9198" s="72"/>
      <c r="W9198" s="71"/>
      <c r="X9198" s="71"/>
    </row>
    <row r="9199" spans="1:24" ht="15.75" thickBot="1">
      <c r="A9199" s="3">
        <v>0.91910000000000003</v>
      </c>
      <c r="B9199" s="17">
        <v>0.54314286060000005</v>
      </c>
      <c r="C9199" s="17">
        <v>0.47453525120000001</v>
      </c>
      <c r="D9199" s="17">
        <v>0.4597174108</v>
      </c>
      <c r="E9199" s="74">
        <v>0.4189450354</v>
      </c>
      <c r="F9199" s="74">
        <v>0.43580471170000001</v>
      </c>
      <c r="G9199" s="17">
        <v>0.44471221480000001</v>
      </c>
      <c r="J9199" s="74"/>
      <c r="K9199" s="73"/>
      <c r="L9199" s="73"/>
      <c r="M9199" s="73"/>
      <c r="N9199" s="73"/>
      <c r="O9199" s="69"/>
      <c r="P9199" s="69"/>
      <c r="Q9199" s="69"/>
      <c r="R9199" s="69"/>
      <c r="S9199" s="69"/>
      <c r="T9199" s="69"/>
      <c r="U9199" s="69"/>
      <c r="V9199" s="72"/>
      <c r="W9199" s="71"/>
      <c r="X9199" s="71"/>
    </row>
    <row r="9200" spans="1:24" ht="15.75" thickBot="1">
      <c r="A9200" s="3">
        <v>0.91920000000000002</v>
      </c>
      <c r="B9200" s="17">
        <v>0.54340192200000004</v>
      </c>
      <c r="C9200" s="17">
        <v>0.47480306639999997</v>
      </c>
      <c r="D9200" s="17">
        <v>0.45998713489999998</v>
      </c>
      <c r="E9200" s="74">
        <v>0.41918568719999999</v>
      </c>
      <c r="F9200" s="74">
        <v>0.43607744980000002</v>
      </c>
      <c r="G9200" s="17">
        <v>0.4449580635</v>
      </c>
      <c r="J9200" s="74"/>
      <c r="K9200" s="73"/>
      <c r="L9200" s="73"/>
      <c r="M9200" s="73"/>
      <c r="N9200" s="73"/>
      <c r="O9200" s="69"/>
      <c r="P9200" s="69"/>
      <c r="Q9200" s="69"/>
      <c r="R9200" s="69"/>
      <c r="S9200" s="69"/>
      <c r="T9200" s="69"/>
      <c r="U9200" s="69"/>
      <c r="V9200" s="72"/>
      <c r="W9200" s="71"/>
      <c r="X9200" s="71"/>
    </row>
    <row r="9201" spans="1:24" ht="15.75" thickBot="1">
      <c r="A9201" s="3">
        <v>0.91930000000000001</v>
      </c>
      <c r="B9201" s="17">
        <v>0.54366122559999996</v>
      </c>
      <c r="C9201" s="17">
        <v>0.47507116360000001</v>
      </c>
      <c r="D9201" s="17">
        <v>0.46025714979999999</v>
      </c>
      <c r="E9201" s="74">
        <v>0.41942662860000002</v>
      </c>
      <c r="F9201" s="74">
        <v>0.43635049300000001</v>
      </c>
      <c r="G9201" s="17">
        <v>0.44520419449999998</v>
      </c>
      <c r="J9201" s="74"/>
      <c r="K9201" s="73"/>
      <c r="L9201" s="73"/>
      <c r="M9201" s="73"/>
      <c r="N9201" s="73"/>
      <c r="O9201" s="69"/>
      <c r="P9201" s="69"/>
      <c r="Q9201" s="69"/>
      <c r="R9201" s="69"/>
      <c r="S9201" s="69"/>
      <c r="T9201" s="69"/>
      <c r="U9201" s="69"/>
      <c r="V9201" s="72"/>
      <c r="W9201" s="71"/>
      <c r="X9201" s="71"/>
    </row>
    <row r="9202" spans="1:24" ht="15.75" thickBot="1">
      <c r="A9202" s="3">
        <v>0.9194</v>
      </c>
      <c r="B9202" s="17">
        <v>0.54392077189999999</v>
      </c>
      <c r="C9202" s="17">
        <v>0.47533954379999999</v>
      </c>
      <c r="D9202" s="17">
        <v>0.46052745630000003</v>
      </c>
      <c r="E9202" s="74">
        <v>0.41966786039999998</v>
      </c>
      <c r="F9202" s="74">
        <v>0.43662384189999998</v>
      </c>
      <c r="G9202" s="17">
        <v>0.4454506084</v>
      </c>
      <c r="J9202" s="74"/>
      <c r="K9202" s="73"/>
      <c r="L9202" s="73"/>
      <c r="M9202" s="73"/>
      <c r="N9202" s="73"/>
      <c r="O9202" s="69"/>
      <c r="P9202" s="69"/>
      <c r="Q9202" s="69"/>
      <c r="R9202" s="69"/>
      <c r="S9202" s="69"/>
      <c r="T9202" s="69"/>
      <c r="U9202" s="69"/>
      <c r="V9202" s="72"/>
      <c r="W9202" s="71"/>
      <c r="X9202" s="71"/>
    </row>
    <row r="9203" spans="1:24" ht="15.75" thickBot="1">
      <c r="A9203" s="3">
        <v>0.91949999999999998</v>
      </c>
      <c r="B9203" s="17">
        <v>0.54418056159999995</v>
      </c>
      <c r="C9203" s="17">
        <v>0.47560820739999998</v>
      </c>
      <c r="D9203" s="17">
        <v>0.46079805509999999</v>
      </c>
      <c r="E9203" s="74">
        <v>0.41990938329999999</v>
      </c>
      <c r="F9203" s="74">
        <v>0.43689749729999999</v>
      </c>
      <c r="G9203" s="17">
        <v>0.44569730590000001</v>
      </c>
      <c r="J9203" s="74"/>
      <c r="K9203" s="73"/>
      <c r="L9203" s="73"/>
      <c r="M9203" s="73"/>
      <c r="N9203" s="73"/>
      <c r="O9203" s="69"/>
      <c r="P9203" s="69"/>
      <c r="Q9203" s="69"/>
      <c r="R9203" s="69"/>
      <c r="S9203" s="69"/>
      <c r="T9203" s="69"/>
      <c r="U9203" s="69"/>
      <c r="V9203" s="72"/>
      <c r="W9203" s="71"/>
      <c r="X9203" s="71"/>
    </row>
    <row r="9204" spans="1:24" ht="15.75" thickBot="1">
      <c r="A9204" s="3">
        <v>0.91959999999999997</v>
      </c>
      <c r="B9204" s="17">
        <v>0.54444059519999999</v>
      </c>
      <c r="C9204" s="17">
        <v>0.47587715520000001</v>
      </c>
      <c r="D9204" s="17">
        <v>0.46106894679999999</v>
      </c>
      <c r="E9204" s="74">
        <v>0.42015119820000002</v>
      </c>
      <c r="F9204" s="74">
        <v>0.43717146000000001</v>
      </c>
      <c r="G9204" s="17">
        <v>0.44594428780000001</v>
      </c>
      <c r="J9204" s="74"/>
      <c r="K9204" s="73"/>
      <c r="L9204" s="73"/>
      <c r="M9204" s="73"/>
      <c r="N9204" s="73"/>
      <c r="O9204" s="69"/>
      <c r="P9204" s="69"/>
      <c r="Q9204" s="69"/>
      <c r="R9204" s="69"/>
      <c r="S9204" s="69"/>
      <c r="T9204" s="69"/>
      <c r="U9204" s="69"/>
      <c r="V9204" s="72"/>
      <c r="W9204" s="71"/>
      <c r="X9204" s="71"/>
    </row>
    <row r="9205" spans="1:24" ht="15.75" thickBot="1">
      <c r="A9205" s="3">
        <v>0.91969999999999996</v>
      </c>
      <c r="B9205" s="17">
        <v>0.54470087330000005</v>
      </c>
      <c r="C9205" s="17">
        <v>0.47614638799999998</v>
      </c>
      <c r="D9205" s="17">
        <v>0.46134013229999998</v>
      </c>
      <c r="E9205" s="74">
        <v>0.4203933057</v>
      </c>
      <c r="F9205" s="74">
        <v>0.43744573069999998</v>
      </c>
      <c r="G9205" s="17">
        <v>0.4461915548</v>
      </c>
      <c r="J9205" s="74"/>
      <c r="K9205" s="73"/>
      <c r="L9205" s="73"/>
      <c r="M9205" s="73"/>
      <c r="N9205" s="73"/>
      <c r="O9205" s="69"/>
      <c r="P9205" s="69"/>
      <c r="Q9205" s="69"/>
      <c r="R9205" s="69"/>
      <c r="S9205" s="69"/>
      <c r="T9205" s="69"/>
      <c r="U9205" s="69"/>
      <c r="V9205" s="72"/>
      <c r="W9205" s="71"/>
      <c r="X9205" s="71"/>
    </row>
    <row r="9206" spans="1:24" ht="15.75" thickBot="1">
      <c r="A9206" s="3">
        <v>0.91979999999999995</v>
      </c>
      <c r="B9206" s="17">
        <v>0.54496139649999997</v>
      </c>
      <c r="C9206" s="17">
        <v>0.47641590630000002</v>
      </c>
      <c r="D9206" s="17">
        <v>0.46161161220000002</v>
      </c>
      <c r="E9206" s="74">
        <v>0.4206357067</v>
      </c>
      <c r="F9206" s="74">
        <v>0.43772031020000002</v>
      </c>
      <c r="G9206" s="17">
        <v>0.4464391077</v>
      </c>
      <c r="J9206" s="74"/>
      <c r="K9206" s="73"/>
      <c r="L9206" s="73"/>
      <c r="M9206" s="73"/>
      <c r="N9206" s="73"/>
      <c r="O9206" s="69"/>
      <c r="P9206" s="69"/>
      <c r="Q9206" s="69"/>
      <c r="R9206" s="69"/>
      <c r="S9206" s="69"/>
      <c r="T9206" s="69"/>
      <c r="U9206" s="69"/>
      <c r="V9206" s="72"/>
      <c r="W9206" s="71"/>
      <c r="X9206" s="71"/>
    </row>
    <row r="9207" spans="1:24" ht="15.75" thickBot="1">
      <c r="A9207" s="3">
        <v>0.91990000000000005</v>
      </c>
      <c r="B9207" s="17">
        <v>0.54522216530000001</v>
      </c>
      <c r="C9207" s="17">
        <v>0.4766857109</v>
      </c>
      <c r="D9207" s="17">
        <v>0.4618833872</v>
      </c>
      <c r="E9207" s="74">
        <v>0.42087840189999998</v>
      </c>
      <c r="F9207" s="74">
        <v>0.43799519920000002</v>
      </c>
      <c r="G9207" s="17">
        <v>0.44668694710000001</v>
      </c>
      <c r="J9207" s="74"/>
      <c r="K9207" s="73"/>
      <c r="L9207" s="73"/>
      <c r="M9207" s="73"/>
      <c r="N9207" s="73"/>
      <c r="O9207" s="69"/>
      <c r="P9207" s="69"/>
      <c r="Q9207" s="69"/>
      <c r="R9207" s="69"/>
      <c r="S9207" s="69"/>
      <c r="T9207" s="69"/>
      <c r="U9207" s="69"/>
      <c r="V9207" s="72"/>
      <c r="W9207" s="71"/>
      <c r="X9207" s="71"/>
    </row>
    <row r="9208" spans="1:24" ht="15.75" thickBot="1">
      <c r="A9208" s="3">
        <v>0.92</v>
      </c>
      <c r="B9208" s="17">
        <v>0.54548318029999998</v>
      </c>
      <c r="C9208" s="17">
        <v>0.47695580240000002</v>
      </c>
      <c r="D9208" s="17">
        <v>0.46215545810000003</v>
      </c>
      <c r="E9208" s="74">
        <v>0.42112139199999998</v>
      </c>
      <c r="F9208" s="74">
        <v>0.43827039849999999</v>
      </c>
      <c r="G9208" s="17">
        <v>0.44693507380000003</v>
      </c>
      <c r="J9208" s="74"/>
      <c r="K9208" s="73"/>
      <c r="L9208" s="73"/>
      <c r="M9208" s="73"/>
      <c r="N9208" s="73"/>
      <c r="O9208" s="69"/>
      <c r="P9208" s="69"/>
      <c r="Q9208" s="69"/>
      <c r="R9208" s="69"/>
      <c r="S9208" s="69"/>
      <c r="T9208" s="69"/>
      <c r="U9208" s="69"/>
      <c r="V9208" s="72"/>
      <c r="W9208" s="71"/>
      <c r="X9208" s="71"/>
    </row>
    <row r="9209" spans="1:24" ht="15.75" thickBot="1">
      <c r="A9209" s="3">
        <v>0.92010000000000003</v>
      </c>
      <c r="B9209" s="17">
        <v>0.54574444209999995</v>
      </c>
      <c r="C9209" s="17">
        <v>0.47722618169999997</v>
      </c>
      <c r="D9209" s="17">
        <v>0.46242782560000001</v>
      </c>
      <c r="E9209" s="74">
        <v>0.42136467799999999</v>
      </c>
      <c r="F9209" s="74">
        <v>0.43854590879999999</v>
      </c>
      <c r="G9209" s="17">
        <v>0.4471834885</v>
      </c>
      <c r="J9209" s="74"/>
      <c r="K9209" s="73"/>
      <c r="L9209" s="73"/>
      <c r="M9209" s="73"/>
      <c r="N9209" s="73"/>
      <c r="O9209" s="69"/>
      <c r="P9209" s="69"/>
      <c r="Q9209" s="69"/>
      <c r="R9209" s="69"/>
      <c r="S9209" s="69"/>
      <c r="T9209" s="69"/>
      <c r="U9209" s="69"/>
      <c r="V9209" s="72"/>
      <c r="W9209" s="71"/>
      <c r="X9209" s="71"/>
    </row>
    <row r="9210" spans="1:24" ht="15.75" thickBot="1">
      <c r="A9210" s="3">
        <v>0.92020000000000002</v>
      </c>
      <c r="B9210" s="17">
        <v>0.54600595129999996</v>
      </c>
      <c r="C9210" s="17">
        <v>0.47749684930000003</v>
      </c>
      <c r="D9210" s="17">
        <v>0.4627004904</v>
      </c>
      <c r="E9210" s="74">
        <v>0.4216082605</v>
      </c>
      <c r="F9210" s="74">
        <v>0.43882173099999999</v>
      </c>
      <c r="G9210" s="17">
        <v>0.44743219210000001</v>
      </c>
      <c r="J9210" s="74"/>
      <c r="K9210" s="73"/>
      <c r="L9210" s="73"/>
      <c r="M9210" s="73"/>
      <c r="N9210" s="73"/>
      <c r="O9210" s="69"/>
      <c r="P9210" s="69"/>
      <c r="Q9210" s="69"/>
      <c r="R9210" s="69"/>
      <c r="S9210" s="69"/>
      <c r="T9210" s="69"/>
      <c r="U9210" s="69"/>
      <c r="V9210" s="72"/>
      <c r="W9210" s="71"/>
      <c r="X9210" s="71"/>
    </row>
    <row r="9211" spans="1:24" ht="15.75" thickBot="1">
      <c r="A9211" s="3">
        <v>0.92030000000000001</v>
      </c>
      <c r="B9211" s="17">
        <v>0.54626770849999995</v>
      </c>
      <c r="C9211" s="17">
        <v>0.47776780600000002</v>
      </c>
      <c r="D9211" s="17">
        <v>0.4629734533</v>
      </c>
      <c r="E9211" s="74">
        <v>0.42185214030000001</v>
      </c>
      <c r="F9211" s="74">
        <v>0.43909786579999999</v>
      </c>
      <c r="G9211" s="17">
        <v>0.4476811852</v>
      </c>
      <c r="J9211" s="74"/>
      <c r="K9211" s="73"/>
      <c r="L9211" s="73"/>
      <c r="M9211" s="73"/>
      <c r="N9211" s="73"/>
      <c r="O9211" s="69"/>
      <c r="P9211" s="69"/>
      <c r="Q9211" s="69"/>
      <c r="R9211" s="69"/>
      <c r="S9211" s="69"/>
      <c r="T9211" s="69"/>
      <c r="U9211" s="69"/>
      <c r="V9211" s="72"/>
      <c r="W9211" s="71"/>
      <c r="X9211" s="71"/>
    </row>
    <row r="9212" spans="1:24" ht="15.75" thickBot="1">
      <c r="A9212" s="3">
        <v>0.9204</v>
      </c>
      <c r="B9212" s="17">
        <v>0.54652971419999996</v>
      </c>
      <c r="C9212" s="17">
        <v>0.47803905250000001</v>
      </c>
      <c r="D9212" s="17">
        <v>0.46324671490000002</v>
      </c>
      <c r="E9212" s="74">
        <v>0.42209631819999999</v>
      </c>
      <c r="F9212" s="74">
        <v>0.43937431389999998</v>
      </c>
      <c r="G9212" s="17">
        <v>0.44793046860000002</v>
      </c>
      <c r="J9212" s="74"/>
      <c r="K9212" s="73"/>
      <c r="L9212" s="73"/>
      <c r="M9212" s="73"/>
      <c r="N9212" s="73"/>
      <c r="O9212" s="69"/>
      <c r="P9212" s="69"/>
      <c r="Q9212" s="69"/>
      <c r="R9212" s="69"/>
      <c r="S9212" s="69"/>
      <c r="T9212" s="69"/>
      <c r="U9212" s="69"/>
      <c r="V9212" s="72"/>
      <c r="W9212" s="71"/>
      <c r="X9212" s="71"/>
    </row>
    <row r="9213" spans="1:24" ht="15.75" thickBot="1">
      <c r="A9213" s="3">
        <v>0.92049999999999998</v>
      </c>
      <c r="B9213" s="17">
        <v>0.54679196919999995</v>
      </c>
      <c r="C9213" s="17">
        <v>0.4783105896</v>
      </c>
      <c r="D9213" s="17">
        <v>0.46352027610000002</v>
      </c>
      <c r="E9213" s="74">
        <v>0.4223407951</v>
      </c>
      <c r="F9213" s="74">
        <v>0.43965107619999999</v>
      </c>
      <c r="G9213" s="17">
        <v>0.44818004299999997</v>
      </c>
      <c r="J9213" s="74"/>
      <c r="K9213" s="73"/>
      <c r="L9213" s="73"/>
      <c r="M9213" s="73"/>
      <c r="N9213" s="73"/>
      <c r="O9213" s="69"/>
      <c r="P9213" s="69"/>
      <c r="Q9213" s="69"/>
      <c r="R9213" s="69"/>
      <c r="S9213" s="69"/>
      <c r="T9213" s="69"/>
      <c r="U9213" s="69"/>
      <c r="V9213" s="72"/>
      <c r="W9213" s="71"/>
      <c r="X9213" s="71"/>
    </row>
    <row r="9214" spans="1:24" ht="15.75" thickBot="1">
      <c r="A9214" s="3">
        <v>0.92059999999999997</v>
      </c>
      <c r="B9214" s="17">
        <v>0.54705447389999995</v>
      </c>
      <c r="C9214" s="17">
        <v>0.47858241779999999</v>
      </c>
      <c r="D9214" s="17">
        <v>0.46379413749999998</v>
      </c>
      <c r="E9214" s="74">
        <v>0.42258557159999999</v>
      </c>
      <c r="F9214" s="74">
        <v>0.43992815349999997</v>
      </c>
      <c r="G9214" s="17">
        <v>0.44842990919999998</v>
      </c>
      <c r="J9214" s="74"/>
      <c r="K9214" s="73"/>
      <c r="L9214" s="73"/>
      <c r="M9214" s="73"/>
      <c r="N9214" s="73"/>
      <c r="O9214" s="69"/>
      <c r="P9214" s="69"/>
      <c r="Q9214" s="69"/>
      <c r="R9214" s="69"/>
      <c r="S9214" s="69"/>
      <c r="T9214" s="69"/>
      <c r="U9214" s="69"/>
      <c r="V9214" s="72"/>
      <c r="W9214" s="71"/>
      <c r="X9214" s="71"/>
    </row>
    <row r="9215" spans="1:24" ht="15.75" thickBot="1">
      <c r="A9215" s="3">
        <v>0.92069999999999996</v>
      </c>
      <c r="B9215" s="17">
        <v>0.54731722890000001</v>
      </c>
      <c r="C9215" s="17">
        <v>0.47885453789999999</v>
      </c>
      <c r="D9215" s="17">
        <v>0.46406829989999998</v>
      </c>
      <c r="E9215" s="74">
        <v>0.42283064860000003</v>
      </c>
      <c r="F9215" s="74">
        <v>0.44020554639999998</v>
      </c>
      <c r="G9215" s="17">
        <v>0.4486800681</v>
      </c>
      <c r="J9215" s="74"/>
      <c r="K9215" s="73"/>
      <c r="L9215" s="73"/>
      <c r="M9215" s="73"/>
      <c r="N9215" s="73"/>
      <c r="O9215" s="69"/>
      <c r="P9215" s="69"/>
      <c r="Q9215" s="69"/>
      <c r="R9215" s="69"/>
      <c r="S9215" s="69"/>
      <c r="T9215" s="69"/>
      <c r="U9215" s="69"/>
      <c r="V9215" s="72"/>
      <c r="W9215" s="71"/>
      <c r="X9215" s="71"/>
    </row>
    <row r="9216" spans="1:24" ht="15.75" thickBot="1">
      <c r="A9216" s="3">
        <v>0.92079999999999995</v>
      </c>
      <c r="B9216" s="17">
        <v>0.54758023489999996</v>
      </c>
      <c r="C9216" s="17">
        <v>0.47912695080000001</v>
      </c>
      <c r="D9216" s="17">
        <v>0.46434276400000002</v>
      </c>
      <c r="E9216" s="74">
        <v>0.42307602700000002</v>
      </c>
      <c r="F9216" s="74">
        <v>0.44048325589999998</v>
      </c>
      <c r="G9216" s="17">
        <v>0.44893052020000002</v>
      </c>
      <c r="J9216" s="74"/>
      <c r="K9216" s="73"/>
      <c r="L9216" s="73"/>
      <c r="M9216" s="73"/>
      <c r="N9216" s="73"/>
      <c r="O9216" s="69"/>
      <c r="P9216" s="69"/>
      <c r="Q9216" s="69"/>
      <c r="R9216" s="69"/>
      <c r="S9216" s="69"/>
      <c r="T9216" s="69"/>
      <c r="U9216" s="69"/>
      <c r="V9216" s="72"/>
      <c r="W9216" s="71"/>
      <c r="X9216" s="71"/>
    </row>
    <row r="9217" spans="1:24" ht="15.75" thickBot="1">
      <c r="A9217" s="3">
        <v>0.92090000000000005</v>
      </c>
      <c r="B9217" s="17">
        <v>0.54784349239999997</v>
      </c>
      <c r="C9217" s="17">
        <v>0.47939965690000003</v>
      </c>
      <c r="D9217" s="17">
        <v>0.46461753059999999</v>
      </c>
      <c r="E9217" s="74">
        <v>0.42332170740000002</v>
      </c>
      <c r="F9217" s="74">
        <v>0.44076128260000003</v>
      </c>
      <c r="G9217" s="17">
        <v>0.4491812664</v>
      </c>
      <c r="J9217" s="74"/>
      <c r="K9217" s="73"/>
      <c r="L9217" s="73"/>
      <c r="M9217" s="73"/>
      <c r="N9217" s="73"/>
      <c r="O9217" s="69"/>
      <c r="P9217" s="69"/>
      <c r="Q9217" s="69"/>
      <c r="R9217" s="69"/>
      <c r="S9217" s="69"/>
      <c r="T9217" s="69"/>
      <c r="U9217" s="69"/>
      <c r="V9217" s="72"/>
      <c r="W9217" s="71"/>
      <c r="X9217" s="71"/>
    </row>
    <row r="9218" spans="1:24" ht="15.75" thickBot="1">
      <c r="A9218" s="3">
        <v>0.92100000000000004</v>
      </c>
      <c r="B9218" s="17">
        <v>0.54810700209999996</v>
      </c>
      <c r="C9218" s="17">
        <v>0.47967265720000002</v>
      </c>
      <c r="D9218" s="17">
        <v>0.46489260049999998</v>
      </c>
      <c r="E9218" s="74">
        <v>0.4235676907</v>
      </c>
      <c r="F9218" s="74">
        <v>0.44103962740000002</v>
      </c>
      <c r="G9218" s="17">
        <v>0.44943230750000002</v>
      </c>
      <c r="J9218" s="74"/>
      <c r="K9218" s="73"/>
      <c r="L9218" s="73"/>
      <c r="M9218" s="73"/>
      <c r="N9218" s="73"/>
      <c r="O9218" s="69"/>
      <c r="P9218" s="69"/>
      <c r="Q9218" s="69"/>
      <c r="R9218" s="69"/>
      <c r="S9218" s="69"/>
      <c r="T9218" s="69"/>
      <c r="U9218" s="69"/>
      <c r="V9218" s="72"/>
      <c r="W9218" s="71"/>
      <c r="X9218" s="71"/>
    </row>
    <row r="9219" spans="1:24" ht="15.75" thickBot="1">
      <c r="A9219" s="3">
        <v>0.92110000000000003</v>
      </c>
      <c r="B9219" s="17">
        <v>0.5483707646</v>
      </c>
      <c r="C9219" s="17">
        <v>0.47994595229999998</v>
      </c>
      <c r="D9219" s="17">
        <v>0.46516797430000001</v>
      </c>
      <c r="E9219" s="74">
        <v>0.42381397780000002</v>
      </c>
      <c r="F9219" s="74">
        <v>0.44131829119999999</v>
      </c>
      <c r="G9219" s="17">
        <v>0.44968364420000001</v>
      </c>
      <c r="J9219" s="74"/>
      <c r="K9219" s="73"/>
      <c r="L9219" s="73"/>
      <c r="M9219" s="73"/>
      <c r="N9219" s="73"/>
      <c r="O9219" s="69"/>
      <c r="P9219" s="69"/>
      <c r="Q9219" s="69"/>
      <c r="R9219" s="69"/>
      <c r="S9219" s="69"/>
      <c r="T9219" s="69"/>
      <c r="U9219" s="69"/>
      <c r="V9219" s="72"/>
      <c r="W9219" s="71"/>
      <c r="X9219" s="71"/>
    </row>
    <row r="9220" spans="1:24" ht="15.75" thickBot="1">
      <c r="A9220" s="3">
        <v>0.92120000000000002</v>
      </c>
      <c r="B9220" s="17">
        <v>0.54863478040000002</v>
      </c>
      <c r="C9220" s="17">
        <v>0.48021954290000002</v>
      </c>
      <c r="D9220" s="17">
        <v>0.4654436529</v>
      </c>
      <c r="E9220" s="74">
        <v>0.42406056930000002</v>
      </c>
      <c r="F9220" s="74">
        <v>0.44159727450000003</v>
      </c>
      <c r="G9220" s="17">
        <v>0.44993527729999999</v>
      </c>
      <c r="J9220" s="74"/>
      <c r="K9220" s="73"/>
      <c r="L9220" s="73"/>
      <c r="M9220" s="73"/>
      <c r="N9220" s="73"/>
      <c r="O9220" s="69"/>
      <c r="P9220" s="69"/>
      <c r="Q9220" s="69"/>
      <c r="R9220" s="69"/>
      <c r="S9220" s="69"/>
      <c r="T9220" s="69"/>
      <c r="U9220" s="69"/>
      <c r="V9220" s="72"/>
      <c r="W9220" s="71"/>
      <c r="X9220" s="71"/>
    </row>
    <row r="9221" spans="1:24" ht="15.75" thickBot="1">
      <c r="A9221" s="3">
        <v>0.92130000000000001</v>
      </c>
      <c r="B9221" s="17">
        <v>0.54889905019999996</v>
      </c>
      <c r="C9221" s="17">
        <v>0.48049342989999999</v>
      </c>
      <c r="D9221" s="17">
        <v>0.46571963700000002</v>
      </c>
      <c r="E9221" s="74">
        <v>0.42430746629999999</v>
      </c>
      <c r="F9221" s="74">
        <v>0.4418765784</v>
      </c>
      <c r="G9221" s="17">
        <v>0.45018720750000002</v>
      </c>
      <c r="J9221" s="74"/>
      <c r="K9221" s="73"/>
      <c r="L9221" s="73"/>
      <c r="M9221" s="73"/>
      <c r="N9221" s="73"/>
      <c r="O9221" s="69"/>
      <c r="P9221" s="69"/>
      <c r="Q9221" s="69"/>
      <c r="R9221" s="69"/>
      <c r="S9221" s="69"/>
      <c r="T9221" s="69"/>
      <c r="U9221" s="69"/>
      <c r="V9221" s="72"/>
      <c r="W9221" s="71"/>
      <c r="X9221" s="71"/>
    </row>
    <row r="9222" spans="1:24" ht="15.75" thickBot="1">
      <c r="A9222" s="3">
        <v>0.9214</v>
      </c>
      <c r="B9222" s="17">
        <v>0.54916357459999998</v>
      </c>
      <c r="C9222" s="17">
        <v>0.48076761379999999</v>
      </c>
      <c r="D9222" s="17">
        <v>0.46599592740000001</v>
      </c>
      <c r="E9222" s="74">
        <v>0.42455466930000002</v>
      </c>
      <c r="F9222" s="74">
        <v>0.44215620350000001</v>
      </c>
      <c r="G9222" s="17">
        <v>0.45043943580000001</v>
      </c>
      <c r="J9222" s="74"/>
      <c r="K9222" s="73"/>
      <c r="L9222" s="73"/>
      <c r="M9222" s="73"/>
      <c r="N9222" s="73"/>
      <c r="O9222" s="69"/>
      <c r="P9222" s="69"/>
      <c r="Q9222" s="69"/>
      <c r="R9222" s="69"/>
      <c r="S9222" s="69"/>
      <c r="T9222" s="69"/>
      <c r="U9222" s="69"/>
      <c r="V9222" s="72"/>
      <c r="W9222" s="71"/>
      <c r="X9222" s="71"/>
    </row>
    <row r="9223" spans="1:24" ht="15.75" thickBot="1">
      <c r="A9223" s="3">
        <v>0.92149999999999999</v>
      </c>
      <c r="B9223" s="17">
        <v>0.54942835420000002</v>
      </c>
      <c r="C9223" s="17">
        <v>0.48104209549999999</v>
      </c>
      <c r="D9223" s="17">
        <v>0.46627252479999998</v>
      </c>
      <c r="E9223" s="74">
        <v>0.42480217939999998</v>
      </c>
      <c r="F9223" s="74">
        <v>0.44243615079999998</v>
      </c>
      <c r="G9223" s="17">
        <v>0.4506919627</v>
      </c>
      <c r="J9223" s="74"/>
      <c r="K9223" s="73"/>
      <c r="L9223" s="73"/>
      <c r="M9223" s="73"/>
      <c r="N9223" s="73"/>
      <c r="O9223" s="69"/>
      <c r="P9223" s="69"/>
      <c r="Q9223" s="69"/>
      <c r="R9223" s="69"/>
      <c r="S9223" s="69"/>
      <c r="T9223" s="69"/>
      <c r="U9223" s="69"/>
      <c r="V9223" s="72"/>
      <c r="W9223" s="71"/>
      <c r="X9223" s="71"/>
    </row>
    <row r="9224" spans="1:24" ht="15.75" thickBot="1">
      <c r="A9224" s="3">
        <v>0.92159999999999997</v>
      </c>
      <c r="B9224" s="17">
        <v>0.54969338960000003</v>
      </c>
      <c r="C9224" s="17">
        <v>0.48131687569999998</v>
      </c>
      <c r="D9224" s="17">
        <v>0.46654942999999999</v>
      </c>
      <c r="E9224" s="74">
        <v>0.42504999719999997</v>
      </c>
      <c r="F9224" s="74">
        <v>0.44271642090000002</v>
      </c>
      <c r="G9224" s="17">
        <v>0.45094478929999998</v>
      </c>
      <c r="J9224" s="74"/>
      <c r="K9224" s="73"/>
      <c r="L9224" s="73"/>
      <c r="M9224" s="73"/>
      <c r="N9224" s="73"/>
      <c r="O9224" s="69"/>
      <c r="P9224" s="69"/>
      <c r="Q9224" s="69"/>
      <c r="R9224" s="69"/>
      <c r="S9224" s="69"/>
      <c r="T9224" s="69"/>
      <c r="U9224" s="69"/>
      <c r="V9224" s="72"/>
      <c r="W9224" s="71"/>
      <c r="X9224" s="71"/>
    </row>
    <row r="9225" spans="1:24" ht="15.75" thickBot="1">
      <c r="A9225" s="3">
        <v>0.92169999999999996</v>
      </c>
      <c r="B9225" s="17">
        <v>0.54995868140000004</v>
      </c>
      <c r="C9225" s="17">
        <v>0.48159195510000002</v>
      </c>
      <c r="D9225" s="17">
        <v>0.46682664369999999</v>
      </c>
      <c r="E9225" s="74">
        <v>0.42529812369999997</v>
      </c>
      <c r="F9225" s="74">
        <v>0.44299701470000002</v>
      </c>
      <c r="G9225" s="17">
        <v>0.45119791609999998</v>
      </c>
      <c r="J9225" s="74"/>
      <c r="K9225" s="73"/>
      <c r="L9225" s="73"/>
      <c r="M9225" s="73"/>
      <c r="N9225" s="73"/>
      <c r="O9225" s="69"/>
      <c r="P9225" s="69"/>
      <c r="Q9225" s="69"/>
      <c r="R9225" s="69"/>
      <c r="S9225" s="69"/>
      <c r="T9225" s="69"/>
      <c r="U9225" s="69"/>
      <c r="V9225" s="72"/>
      <c r="W9225" s="71"/>
      <c r="X9225" s="71"/>
    </row>
    <row r="9226" spans="1:24" ht="15.75" thickBot="1">
      <c r="A9226" s="3">
        <v>0.92179999999999995</v>
      </c>
      <c r="B9226" s="17">
        <v>0.55022423030000001</v>
      </c>
      <c r="C9226" s="17">
        <v>0.48186733450000002</v>
      </c>
      <c r="D9226" s="17">
        <v>0.4671041668</v>
      </c>
      <c r="E9226" s="74">
        <v>0.42554655959999999</v>
      </c>
      <c r="F9226" s="74">
        <v>0.44327793310000002</v>
      </c>
      <c r="G9226" s="17">
        <v>0.45145134399999998</v>
      </c>
      <c r="J9226" s="74"/>
      <c r="K9226" s="73"/>
      <c r="L9226" s="73"/>
      <c r="M9226" s="73"/>
      <c r="N9226" s="73"/>
      <c r="O9226" s="69"/>
      <c r="P9226" s="69"/>
      <c r="Q9226" s="69"/>
      <c r="R9226" s="69"/>
      <c r="S9226" s="69"/>
      <c r="T9226" s="69"/>
      <c r="U9226" s="69"/>
      <c r="V9226" s="72"/>
      <c r="W9226" s="71"/>
      <c r="X9226" s="71"/>
    </row>
    <row r="9227" spans="1:24" ht="15.75" thickBot="1">
      <c r="A9227" s="3">
        <v>0.92190000000000005</v>
      </c>
      <c r="B9227" s="17">
        <v>0.55049003689999998</v>
      </c>
      <c r="C9227" s="17">
        <v>0.48214301459999998</v>
      </c>
      <c r="D9227" s="17">
        <v>0.46738200000000002</v>
      </c>
      <c r="E9227" s="74">
        <v>0.42579530580000002</v>
      </c>
      <c r="F9227" s="74">
        <v>0.44355917680000001</v>
      </c>
      <c r="G9227" s="17">
        <v>0.45170507380000002</v>
      </c>
      <c r="J9227" s="74"/>
      <c r="K9227" s="73"/>
      <c r="L9227" s="73"/>
      <c r="M9227" s="73"/>
      <c r="N9227" s="73"/>
      <c r="O9227" s="69"/>
      <c r="P9227" s="69"/>
      <c r="Q9227" s="69"/>
      <c r="R9227" s="69"/>
      <c r="S9227" s="69"/>
      <c r="T9227" s="69"/>
      <c r="U9227" s="69"/>
      <c r="V9227" s="72"/>
      <c r="W9227" s="71"/>
      <c r="X9227" s="71"/>
    </row>
    <row r="9228" spans="1:24" ht="15.75" thickBot="1">
      <c r="A9228" s="3">
        <v>0.92200000000000004</v>
      </c>
      <c r="B9228" s="17">
        <v>0.55075610180000001</v>
      </c>
      <c r="C9228" s="17">
        <v>0.48241899620000001</v>
      </c>
      <c r="D9228" s="17">
        <v>0.46766014410000001</v>
      </c>
      <c r="E9228" s="74">
        <v>0.4260443632</v>
      </c>
      <c r="F9228" s="74">
        <v>0.44384074670000001</v>
      </c>
      <c r="G9228" s="17">
        <v>0.45195910639999998</v>
      </c>
      <c r="J9228" s="74"/>
      <c r="K9228" s="73"/>
      <c r="L9228" s="73"/>
      <c r="M9228" s="73"/>
      <c r="N9228" s="73"/>
      <c r="O9228" s="69"/>
      <c r="P9228" s="69"/>
      <c r="Q9228" s="69"/>
      <c r="R9228" s="69"/>
      <c r="S9228" s="69"/>
      <c r="T9228" s="69"/>
      <c r="U9228" s="69"/>
      <c r="V9228" s="72"/>
      <c r="W9228" s="71"/>
      <c r="X9228" s="71"/>
    </row>
    <row r="9229" spans="1:24" ht="15.75" thickBot="1">
      <c r="A9229" s="3">
        <v>0.92210000000000003</v>
      </c>
      <c r="B9229" s="17">
        <v>0.55102242570000004</v>
      </c>
      <c r="C9229" s="17">
        <v>0.48269528</v>
      </c>
      <c r="D9229" s="17">
        <v>0.46793859989999997</v>
      </c>
      <c r="E9229" s="74">
        <v>0.42629373250000002</v>
      </c>
      <c r="F9229" s="74">
        <v>0.44412264359999998</v>
      </c>
      <c r="G9229" s="17">
        <v>0.4522134424</v>
      </c>
      <c r="J9229" s="74"/>
      <c r="K9229" s="73"/>
      <c r="L9229" s="73"/>
      <c r="M9229" s="73"/>
      <c r="N9229" s="73"/>
      <c r="O9229" s="69"/>
      <c r="P9229" s="69"/>
      <c r="Q9229" s="69"/>
      <c r="R9229" s="69"/>
      <c r="S9229" s="69"/>
      <c r="T9229" s="69"/>
      <c r="U9229" s="69"/>
      <c r="V9229" s="72"/>
      <c r="W9229" s="71"/>
      <c r="X9229" s="71"/>
    </row>
    <row r="9230" spans="1:24" ht="15.75" thickBot="1">
      <c r="A9230" s="3">
        <v>0.92220000000000002</v>
      </c>
      <c r="B9230" s="17">
        <v>0.5512890091</v>
      </c>
      <c r="C9230" s="17">
        <v>0.48297186679999998</v>
      </c>
      <c r="D9230" s="17">
        <v>0.46821736809999998</v>
      </c>
      <c r="E9230" s="74">
        <v>0.42654341470000001</v>
      </c>
      <c r="F9230" s="74">
        <v>0.44440486829999998</v>
      </c>
      <c r="G9230" s="17">
        <v>0.4524680828</v>
      </c>
      <c r="J9230" s="74"/>
      <c r="K9230" s="73"/>
      <c r="L9230" s="73"/>
      <c r="M9230" s="73"/>
      <c r="N9230" s="73"/>
      <c r="O9230" s="69"/>
      <c r="P9230" s="69"/>
      <c r="Q9230" s="69"/>
      <c r="R9230" s="69"/>
      <c r="S9230" s="69"/>
      <c r="T9230" s="69"/>
      <c r="U9230" s="69"/>
      <c r="V9230" s="72"/>
      <c r="W9230" s="71"/>
      <c r="X9230" s="71"/>
    </row>
    <row r="9231" spans="1:24" ht="15.75" thickBot="1">
      <c r="A9231" s="3">
        <v>0.92230000000000001</v>
      </c>
      <c r="B9231" s="17">
        <v>0.55155585259999995</v>
      </c>
      <c r="C9231" s="17">
        <v>0.48324875740000001</v>
      </c>
      <c r="D9231" s="17">
        <v>0.46849644959999998</v>
      </c>
      <c r="E9231" s="74">
        <v>0.42679341050000003</v>
      </c>
      <c r="F9231" s="74">
        <v>0.44468742169999997</v>
      </c>
      <c r="G9231" s="17">
        <v>0.45272302819999999</v>
      </c>
      <c r="J9231" s="74"/>
      <c r="K9231" s="73"/>
      <c r="L9231" s="73"/>
      <c r="M9231" s="73"/>
      <c r="N9231" s="73"/>
      <c r="O9231" s="69"/>
      <c r="P9231" s="69"/>
      <c r="Q9231" s="69"/>
      <c r="R9231" s="69"/>
      <c r="S9231" s="69"/>
      <c r="T9231" s="69"/>
      <c r="U9231" s="69"/>
      <c r="V9231" s="72"/>
      <c r="W9231" s="71"/>
      <c r="X9231" s="71"/>
    </row>
    <row r="9232" spans="1:24" ht="15.75" thickBot="1">
      <c r="A9232" s="3">
        <v>0.9224</v>
      </c>
      <c r="B9232" s="17">
        <v>0.55182295709999996</v>
      </c>
      <c r="C9232" s="17">
        <v>0.48352595250000002</v>
      </c>
      <c r="D9232" s="17">
        <v>0.46877584500000002</v>
      </c>
      <c r="E9232" s="74">
        <v>0.42704372089999998</v>
      </c>
      <c r="F9232" s="74">
        <v>0.44497030450000002</v>
      </c>
      <c r="G9232" s="17">
        <v>0.45297827959999998</v>
      </c>
      <c r="J9232" s="74"/>
      <c r="K9232" s="73"/>
      <c r="L9232" s="73"/>
      <c r="M9232" s="73"/>
      <c r="N9232" s="73"/>
      <c r="O9232" s="69"/>
      <c r="P9232" s="69"/>
      <c r="Q9232" s="69"/>
      <c r="R9232" s="69"/>
      <c r="S9232" s="69"/>
      <c r="T9232" s="69"/>
      <c r="U9232" s="69"/>
      <c r="V9232" s="72"/>
      <c r="W9232" s="71"/>
      <c r="X9232" s="71"/>
    </row>
    <row r="9233" spans="1:24" ht="15.75" thickBot="1">
      <c r="A9233" s="3">
        <v>0.92249999999999999</v>
      </c>
      <c r="B9233" s="17">
        <v>0.55209032300000005</v>
      </c>
      <c r="C9233" s="17">
        <v>0.48380345289999999</v>
      </c>
      <c r="D9233" s="17">
        <v>0.46905555539999999</v>
      </c>
      <c r="E9233" s="74">
        <v>0.42729434659999999</v>
      </c>
      <c r="F9233" s="74">
        <v>0.44525351769999999</v>
      </c>
      <c r="G9233" s="17">
        <v>0.45323383779999998</v>
      </c>
      <c r="J9233" s="74"/>
      <c r="K9233" s="73"/>
      <c r="L9233" s="73"/>
      <c r="M9233" s="73"/>
      <c r="N9233" s="73"/>
      <c r="O9233" s="69"/>
      <c r="P9233" s="69"/>
      <c r="Q9233" s="69"/>
      <c r="R9233" s="69"/>
      <c r="S9233" s="69"/>
      <c r="T9233" s="69"/>
      <c r="U9233" s="69"/>
      <c r="V9233" s="72"/>
      <c r="W9233" s="71"/>
      <c r="X9233" s="71"/>
    </row>
    <row r="9234" spans="1:24" ht="15.75" thickBot="1">
      <c r="A9234" s="3">
        <v>0.92259999999999998</v>
      </c>
      <c r="B9234" s="17">
        <v>0.55235795099999996</v>
      </c>
      <c r="C9234" s="17">
        <v>0.48408125930000001</v>
      </c>
      <c r="D9234" s="17">
        <v>0.46933558130000003</v>
      </c>
      <c r="E9234" s="74">
        <v>0.42754528850000001</v>
      </c>
      <c r="F9234" s="74">
        <v>0.44553706209999999</v>
      </c>
      <c r="G9234" s="17">
        <v>0.45348970350000001</v>
      </c>
      <c r="J9234" s="74"/>
      <c r="K9234" s="73"/>
      <c r="L9234" s="73"/>
      <c r="M9234" s="73"/>
      <c r="N9234" s="73"/>
      <c r="O9234" s="69"/>
      <c r="P9234" s="69"/>
      <c r="Q9234" s="69"/>
      <c r="R9234" s="69"/>
      <c r="S9234" s="69"/>
      <c r="T9234" s="69"/>
      <c r="U9234" s="69"/>
      <c r="V9234" s="72"/>
      <c r="W9234" s="71"/>
      <c r="X9234" s="71"/>
    </row>
    <row r="9235" spans="1:24" ht="15.75" thickBot="1">
      <c r="A9235" s="3">
        <v>0.92269999999999996</v>
      </c>
      <c r="B9235" s="17">
        <v>0.55262584169999995</v>
      </c>
      <c r="C9235" s="17">
        <v>0.4843593725</v>
      </c>
      <c r="D9235" s="17">
        <v>0.46961592369999999</v>
      </c>
      <c r="E9235" s="74">
        <v>0.42779654760000002</v>
      </c>
      <c r="F9235" s="74">
        <v>0.44582093849999999</v>
      </c>
      <c r="G9235" s="17">
        <v>0.45374587750000001</v>
      </c>
      <c r="J9235" s="74"/>
      <c r="K9235" s="73"/>
      <c r="L9235" s="73"/>
      <c r="M9235" s="73"/>
      <c r="N9235" s="73"/>
      <c r="O9235" s="69"/>
      <c r="P9235" s="69"/>
      <c r="Q9235" s="69"/>
      <c r="R9235" s="69"/>
      <c r="S9235" s="69"/>
      <c r="T9235" s="69"/>
      <c r="U9235" s="69"/>
      <c r="V9235" s="72"/>
      <c r="W9235" s="71"/>
      <c r="X9235" s="71"/>
    </row>
    <row r="9236" spans="1:24" ht="15.75" thickBot="1">
      <c r="A9236" s="3">
        <v>0.92279999999999995</v>
      </c>
      <c r="B9236" s="17">
        <v>0.55289399589999999</v>
      </c>
      <c r="C9236" s="17">
        <v>0.48463779330000001</v>
      </c>
      <c r="D9236" s="17">
        <v>0.4698965833</v>
      </c>
      <c r="E9236" s="74">
        <v>0.42804812460000002</v>
      </c>
      <c r="F9236" s="74">
        <v>0.44610514769999998</v>
      </c>
      <c r="G9236" s="17">
        <v>0.4540023608</v>
      </c>
      <c r="J9236" s="74"/>
      <c r="K9236" s="73"/>
      <c r="L9236" s="73"/>
      <c r="M9236" s="73"/>
      <c r="N9236" s="73"/>
      <c r="O9236" s="69"/>
      <c r="P9236" s="69"/>
      <c r="Q9236" s="69"/>
      <c r="R9236" s="69"/>
      <c r="S9236" s="69"/>
      <c r="T9236" s="69"/>
      <c r="U9236" s="69"/>
      <c r="V9236" s="72"/>
      <c r="W9236" s="71"/>
      <c r="X9236" s="71"/>
    </row>
    <row r="9237" spans="1:24" ht="15.75" thickBot="1">
      <c r="A9237" s="3">
        <v>0.92290000000000005</v>
      </c>
      <c r="B9237" s="17">
        <v>0.5531624141</v>
      </c>
      <c r="C9237" s="17">
        <v>0.4849165225</v>
      </c>
      <c r="D9237" s="17">
        <v>0.47017756090000001</v>
      </c>
      <c r="E9237" s="74">
        <v>0.42830002039999998</v>
      </c>
      <c r="F9237" s="74">
        <v>0.44638969070000001</v>
      </c>
      <c r="G9237" s="17">
        <v>0.45425915410000001</v>
      </c>
      <c r="J9237" s="74"/>
      <c r="K9237" s="73"/>
      <c r="L9237" s="73"/>
      <c r="M9237" s="73"/>
      <c r="N9237" s="73"/>
      <c r="O9237" s="69"/>
      <c r="P9237" s="69"/>
      <c r="Q9237" s="69"/>
      <c r="R9237" s="69"/>
      <c r="S9237" s="69"/>
      <c r="T9237" s="69"/>
      <c r="U9237" s="69"/>
      <c r="V9237" s="72"/>
      <c r="W9237" s="71"/>
      <c r="X9237" s="71"/>
    </row>
    <row r="9238" spans="1:24" ht="15.75" thickBot="1">
      <c r="A9238" s="3">
        <v>0.92300000000000004</v>
      </c>
      <c r="B9238" s="17">
        <v>0.55343109700000004</v>
      </c>
      <c r="C9238" s="17">
        <v>0.48519556079999998</v>
      </c>
      <c r="D9238" s="17">
        <v>0.47045885729999998</v>
      </c>
      <c r="E9238" s="74">
        <v>0.42855223590000002</v>
      </c>
      <c r="F9238" s="74">
        <v>0.44667456820000001</v>
      </c>
      <c r="G9238" s="17">
        <v>0.45451625829999998</v>
      </c>
      <c r="J9238" s="74"/>
      <c r="K9238" s="73"/>
      <c r="L9238" s="73"/>
      <c r="M9238" s="73"/>
      <c r="N9238" s="73"/>
      <c r="O9238" s="69"/>
      <c r="P9238" s="69"/>
      <c r="Q9238" s="69"/>
      <c r="R9238" s="69"/>
      <c r="S9238" s="69"/>
      <c r="T9238" s="69"/>
      <c r="U9238" s="69"/>
      <c r="V9238" s="72"/>
      <c r="W9238" s="71"/>
      <c r="X9238" s="71"/>
    </row>
    <row r="9239" spans="1:24" ht="15.75" thickBot="1">
      <c r="A9239" s="3">
        <v>0.92310000000000003</v>
      </c>
      <c r="B9239" s="17">
        <v>0.55370004520000005</v>
      </c>
      <c r="C9239" s="17">
        <v>0.48547490910000002</v>
      </c>
      <c r="D9239" s="17">
        <v>0.47074047340000003</v>
      </c>
      <c r="E9239" s="74">
        <v>0.42880477210000001</v>
      </c>
      <c r="F9239" s="74">
        <v>0.44695978120000002</v>
      </c>
      <c r="G9239" s="17">
        <v>0.45477367419999998</v>
      </c>
      <c r="J9239" s="74"/>
      <c r="K9239" s="73"/>
      <c r="L9239" s="73"/>
      <c r="M9239" s="73"/>
      <c r="N9239" s="73"/>
      <c r="O9239" s="69"/>
      <c r="P9239" s="69"/>
      <c r="Q9239" s="69"/>
      <c r="R9239" s="69"/>
      <c r="S9239" s="69"/>
      <c r="T9239" s="69"/>
      <c r="U9239" s="69"/>
      <c r="V9239" s="72"/>
      <c r="W9239" s="71"/>
      <c r="X9239" s="71"/>
    </row>
    <row r="9240" spans="1:24" ht="15.75" thickBot="1">
      <c r="A9240" s="3">
        <v>0.92320000000000002</v>
      </c>
      <c r="B9240" s="17">
        <v>0.55396925939999997</v>
      </c>
      <c r="C9240" s="17">
        <v>0.48575456810000001</v>
      </c>
      <c r="D9240" s="17">
        <v>0.47102241</v>
      </c>
      <c r="E9240" s="74">
        <v>0.42905762959999999</v>
      </c>
      <c r="F9240" s="74">
        <v>0.44724533049999998</v>
      </c>
      <c r="G9240" s="17">
        <v>0.45503140260000002</v>
      </c>
      <c r="J9240" s="74"/>
      <c r="K9240" s="73"/>
      <c r="L9240" s="73"/>
      <c r="M9240" s="73"/>
      <c r="N9240" s="73"/>
      <c r="O9240" s="69"/>
      <c r="P9240" s="69"/>
      <c r="Q9240" s="69"/>
      <c r="R9240" s="69"/>
      <c r="S9240" s="69"/>
      <c r="T9240" s="69"/>
      <c r="U9240" s="69"/>
      <c r="V9240" s="72"/>
      <c r="W9240" s="71"/>
      <c r="X9240" s="71"/>
    </row>
    <row r="9241" spans="1:24" ht="15.75" thickBot="1">
      <c r="A9241" s="3">
        <v>0.92330000000000001</v>
      </c>
      <c r="B9241" s="17">
        <v>0.55423874029999998</v>
      </c>
      <c r="C9241" s="17">
        <v>0.4860345385</v>
      </c>
      <c r="D9241" s="17">
        <v>0.47130466789999997</v>
      </c>
      <c r="E9241" s="74">
        <v>0.4293108095</v>
      </c>
      <c r="F9241" s="74">
        <v>0.44753121689999997</v>
      </c>
      <c r="G9241" s="17">
        <v>0.45528944430000001</v>
      </c>
      <c r="J9241" s="74"/>
      <c r="K9241" s="73"/>
      <c r="L9241" s="73"/>
      <c r="M9241" s="73"/>
      <c r="N9241" s="73"/>
      <c r="O9241" s="69"/>
      <c r="P9241" s="69"/>
      <c r="Q9241" s="69"/>
      <c r="R9241" s="69"/>
      <c r="S9241" s="69"/>
      <c r="T9241" s="69"/>
      <c r="U9241" s="69"/>
      <c r="V9241" s="72"/>
      <c r="W9241" s="71"/>
      <c r="X9241" s="71"/>
    </row>
    <row r="9242" spans="1:24" ht="15.75" thickBot="1">
      <c r="A9242" s="3">
        <v>0.9234</v>
      </c>
      <c r="B9242" s="17">
        <v>0.55450848850000001</v>
      </c>
      <c r="C9242" s="17">
        <v>0.48631482129999998</v>
      </c>
      <c r="D9242" s="17">
        <v>0.4715872478</v>
      </c>
      <c r="E9242" s="74">
        <v>0.4295643126</v>
      </c>
      <c r="F9242" s="74">
        <v>0.44781744130000001</v>
      </c>
      <c r="G9242" s="17">
        <v>0.45554780030000003</v>
      </c>
      <c r="J9242" s="74"/>
      <c r="K9242" s="73"/>
      <c r="L9242" s="73"/>
      <c r="M9242" s="73"/>
      <c r="N9242" s="73"/>
      <c r="O9242" s="69"/>
      <c r="P9242" s="69"/>
      <c r="Q9242" s="69"/>
      <c r="R9242" s="69"/>
      <c r="S9242" s="69"/>
      <c r="T9242" s="69"/>
      <c r="U9242" s="69"/>
      <c r="V9242" s="72"/>
      <c r="W9242" s="71"/>
      <c r="X9242" s="71"/>
    </row>
    <row r="9243" spans="1:24" ht="15.75" thickBot="1">
      <c r="A9243" s="3">
        <v>0.92349999999999999</v>
      </c>
      <c r="B9243" s="17">
        <v>0.55477850470000001</v>
      </c>
      <c r="C9243" s="17">
        <v>0.48659541719999999</v>
      </c>
      <c r="D9243" s="17">
        <v>0.47187015069999999</v>
      </c>
      <c r="E9243" s="74">
        <v>0.42981813990000001</v>
      </c>
      <c r="F9243" s="74">
        <v>0.4481040047</v>
      </c>
      <c r="G9243" s="17">
        <v>0.45580647140000002</v>
      </c>
      <c r="J9243" s="74"/>
      <c r="K9243" s="73"/>
      <c r="L9243" s="73"/>
      <c r="M9243" s="73"/>
      <c r="N9243" s="73"/>
      <c r="O9243" s="69"/>
      <c r="P9243" s="69"/>
      <c r="Q9243" s="69"/>
      <c r="R9243" s="69"/>
      <c r="S9243" s="69"/>
      <c r="T9243" s="69"/>
      <c r="U9243" s="69"/>
      <c r="V9243" s="72"/>
      <c r="W9243" s="71"/>
      <c r="X9243" s="71"/>
    </row>
    <row r="9244" spans="1:24" ht="15.75" thickBot="1">
      <c r="A9244" s="3">
        <v>0.92359999999999998</v>
      </c>
      <c r="B9244" s="17">
        <v>0.55504878950000003</v>
      </c>
      <c r="C9244" s="17">
        <v>0.486876327</v>
      </c>
      <c r="D9244" s="17">
        <v>0.47215337730000001</v>
      </c>
      <c r="E9244" s="74">
        <v>0.43007229209999998</v>
      </c>
      <c r="F9244" s="74">
        <v>0.44839090780000002</v>
      </c>
      <c r="G9244" s="17">
        <v>0.45606545840000001</v>
      </c>
      <c r="J9244" s="74"/>
      <c r="K9244" s="73"/>
      <c r="L9244" s="73"/>
      <c r="M9244" s="73"/>
      <c r="N9244" s="73"/>
      <c r="O9244" s="69"/>
      <c r="P9244" s="69"/>
      <c r="Q9244" s="69"/>
      <c r="R9244" s="69"/>
      <c r="S9244" s="69"/>
      <c r="T9244" s="69"/>
      <c r="U9244" s="69"/>
      <c r="V9244" s="72"/>
      <c r="W9244" s="71"/>
      <c r="X9244" s="71"/>
    </row>
    <row r="9245" spans="1:24" ht="15.75" thickBot="1">
      <c r="A9245" s="3">
        <v>0.92369999999999997</v>
      </c>
      <c r="B9245" s="17">
        <v>0.55531934360000001</v>
      </c>
      <c r="C9245" s="17">
        <v>0.4871575514</v>
      </c>
      <c r="D9245" s="17">
        <v>0.47243692859999997</v>
      </c>
      <c r="E9245" s="74">
        <v>0.43032677019999999</v>
      </c>
      <c r="F9245" s="74">
        <v>0.44867815150000001</v>
      </c>
      <c r="G9245" s="17">
        <v>0.4563247621</v>
      </c>
      <c r="J9245" s="74"/>
      <c r="K9245" s="73"/>
      <c r="L9245" s="73"/>
      <c r="M9245" s="73"/>
      <c r="N9245" s="73"/>
      <c r="O9245" s="69"/>
      <c r="P9245" s="69"/>
      <c r="Q9245" s="69"/>
      <c r="R9245" s="69"/>
      <c r="S9245" s="69"/>
      <c r="T9245" s="69"/>
      <c r="U9245" s="69"/>
      <c r="V9245" s="72"/>
      <c r="W9245" s="71"/>
      <c r="X9245" s="71"/>
    </row>
    <row r="9246" spans="1:24" ht="15.75" thickBot="1">
      <c r="A9246" s="3">
        <v>0.92379999999999995</v>
      </c>
      <c r="B9246" s="17">
        <v>0.55559016760000002</v>
      </c>
      <c r="C9246" s="17">
        <v>0.48743909140000002</v>
      </c>
      <c r="D9246" s="17">
        <v>0.47272080519999998</v>
      </c>
      <c r="E9246" s="74">
        <v>0.43058157520000001</v>
      </c>
      <c r="F9246" s="74">
        <v>0.44896573680000001</v>
      </c>
      <c r="G9246" s="17">
        <v>0.45658438350000002</v>
      </c>
      <c r="J9246" s="74"/>
      <c r="K9246" s="73"/>
      <c r="L9246" s="73"/>
      <c r="M9246" s="73"/>
      <c r="N9246" s="73"/>
      <c r="O9246" s="69"/>
      <c r="P9246" s="69"/>
      <c r="Q9246" s="69"/>
      <c r="R9246" s="69"/>
      <c r="S9246" s="69"/>
      <c r="T9246" s="69"/>
      <c r="U9246" s="69"/>
      <c r="V9246" s="72"/>
      <c r="W9246" s="71"/>
      <c r="X9246" s="71"/>
    </row>
    <row r="9247" spans="1:24" ht="15.75" thickBot="1">
      <c r="A9247" s="3">
        <v>0.92390000000000005</v>
      </c>
      <c r="B9247" s="17">
        <v>0.55586126229999999</v>
      </c>
      <c r="C9247" s="17">
        <v>0.48772094760000001</v>
      </c>
      <c r="D9247" s="17">
        <v>0.47300500810000001</v>
      </c>
      <c r="E9247" s="74">
        <v>0.4308367078</v>
      </c>
      <c r="F9247" s="74">
        <v>0.44925366449999998</v>
      </c>
      <c r="G9247" s="17">
        <v>0.45684432330000002</v>
      </c>
      <c r="J9247" s="74"/>
      <c r="K9247" s="73"/>
      <c r="L9247" s="73"/>
      <c r="M9247" s="73"/>
      <c r="N9247" s="73"/>
      <c r="O9247" s="69"/>
      <c r="P9247" s="69"/>
      <c r="Q9247" s="69"/>
      <c r="R9247" s="69"/>
      <c r="S9247" s="69"/>
      <c r="T9247" s="69"/>
      <c r="U9247" s="69"/>
      <c r="V9247" s="72"/>
      <c r="W9247" s="71"/>
      <c r="X9247" s="71"/>
    </row>
    <row r="9248" spans="1:24" ht="15.75" thickBot="1">
      <c r="A9248" s="3">
        <v>0.92400000000000004</v>
      </c>
      <c r="B9248" s="17">
        <v>0.5561326284</v>
      </c>
      <c r="C9248" s="17">
        <v>0.48800312099999998</v>
      </c>
      <c r="D9248" s="17">
        <v>0.47328953810000002</v>
      </c>
      <c r="E9248" s="74">
        <v>0.43109216909999998</v>
      </c>
      <c r="F9248" s="74">
        <v>0.44954193549999999</v>
      </c>
      <c r="G9248" s="17">
        <v>0.45710458250000002</v>
      </c>
      <c r="J9248" s="74"/>
      <c r="K9248" s="73"/>
      <c r="L9248" s="73"/>
      <c r="M9248" s="73"/>
      <c r="N9248" s="73"/>
      <c r="O9248" s="69"/>
      <c r="P9248" s="69"/>
      <c r="Q9248" s="69"/>
      <c r="R9248" s="69"/>
      <c r="S9248" s="69"/>
      <c r="T9248" s="69"/>
      <c r="U9248" s="69"/>
      <c r="V9248" s="72"/>
      <c r="W9248" s="71"/>
      <c r="X9248" s="71"/>
    </row>
    <row r="9249" spans="1:24" ht="15.75" thickBot="1">
      <c r="A9249" s="3">
        <v>0.92410000000000003</v>
      </c>
      <c r="B9249" s="17">
        <v>0.55640426639999996</v>
      </c>
      <c r="C9249" s="17">
        <v>0.4882856123</v>
      </c>
      <c r="D9249" s="17">
        <v>0.47357439600000001</v>
      </c>
      <c r="E9249" s="74">
        <v>0.43134795990000002</v>
      </c>
      <c r="F9249" s="74">
        <v>0.4498305507</v>
      </c>
      <c r="G9249" s="17">
        <v>0.45736516199999999</v>
      </c>
      <c r="J9249" s="74"/>
      <c r="K9249" s="73"/>
      <c r="L9249" s="73"/>
      <c r="M9249" s="73"/>
      <c r="N9249" s="73"/>
      <c r="O9249" s="69"/>
      <c r="P9249" s="69"/>
      <c r="Q9249" s="69"/>
      <c r="R9249" s="69"/>
      <c r="S9249" s="69"/>
      <c r="T9249" s="69"/>
      <c r="U9249" s="69"/>
      <c r="V9249" s="72"/>
      <c r="W9249" s="71"/>
      <c r="X9249" s="71"/>
    </row>
    <row r="9250" spans="1:24" ht="15.75" thickBot="1">
      <c r="A9250" s="3">
        <v>0.92420000000000002</v>
      </c>
      <c r="B9250" s="17">
        <v>0.55667617709999995</v>
      </c>
      <c r="C9250" s="17">
        <v>0.48856842239999998</v>
      </c>
      <c r="D9250" s="17">
        <v>0.47385958280000001</v>
      </c>
      <c r="E9250" s="74">
        <v>0.43160408109999998</v>
      </c>
      <c r="F9250" s="74">
        <v>0.45011951100000003</v>
      </c>
      <c r="G9250" s="17">
        <v>0.45762606249999999</v>
      </c>
      <c r="J9250" s="74"/>
      <c r="K9250" s="73"/>
      <c r="L9250" s="73"/>
      <c r="M9250" s="73"/>
      <c r="N9250" s="73"/>
      <c r="O9250" s="69"/>
      <c r="P9250" s="69"/>
      <c r="Q9250" s="69"/>
      <c r="R9250" s="69"/>
      <c r="S9250" s="69"/>
      <c r="T9250" s="69"/>
      <c r="U9250" s="69"/>
      <c r="V9250" s="72"/>
      <c r="W9250" s="71"/>
      <c r="X9250" s="71"/>
    </row>
    <row r="9251" spans="1:24" ht="15.75" thickBot="1">
      <c r="A9251" s="3">
        <v>0.92430000000000001</v>
      </c>
      <c r="B9251" s="17">
        <v>0.55694836120000002</v>
      </c>
      <c r="C9251" s="17">
        <v>0.48885155200000002</v>
      </c>
      <c r="D9251" s="17">
        <v>0.47414509910000002</v>
      </c>
      <c r="E9251" s="74">
        <v>0.43186053369999999</v>
      </c>
      <c r="F9251" s="74">
        <v>0.45040881729999999</v>
      </c>
      <c r="G9251" s="17">
        <v>0.45788728499999998</v>
      </c>
      <c r="J9251" s="74"/>
      <c r="K9251" s="73"/>
      <c r="L9251" s="73"/>
      <c r="M9251" s="73"/>
      <c r="N9251" s="73"/>
      <c r="O9251" s="69"/>
      <c r="P9251" s="69"/>
      <c r="Q9251" s="69"/>
      <c r="R9251" s="69"/>
      <c r="S9251" s="69"/>
      <c r="T9251" s="69"/>
      <c r="U9251" s="69"/>
      <c r="V9251" s="72"/>
      <c r="W9251" s="71"/>
      <c r="X9251" s="71"/>
    </row>
    <row r="9252" spans="1:24" ht="15.75" thickBot="1">
      <c r="A9252" s="3">
        <v>0.9244</v>
      </c>
      <c r="B9252" s="17">
        <v>0.55722081919999999</v>
      </c>
      <c r="C9252" s="17">
        <v>0.48913500199999999</v>
      </c>
      <c r="D9252" s="17">
        <v>0.47443094600000002</v>
      </c>
      <c r="E9252" s="74">
        <v>0.43211731860000002</v>
      </c>
      <c r="F9252" s="74">
        <v>0.4506984704</v>
      </c>
      <c r="G9252" s="17">
        <v>0.45814883029999998</v>
      </c>
      <c r="J9252" s="74"/>
      <c r="K9252" s="73"/>
      <c r="L9252" s="73"/>
      <c r="M9252" s="73"/>
      <c r="N9252" s="73"/>
      <c r="O9252" s="69"/>
      <c r="P9252" s="69"/>
      <c r="Q9252" s="69"/>
      <c r="R9252" s="69"/>
      <c r="S9252" s="69"/>
      <c r="T9252" s="69"/>
      <c r="U9252" s="69"/>
      <c r="V9252" s="72"/>
      <c r="W9252" s="71"/>
      <c r="X9252" s="71"/>
    </row>
    <row r="9253" spans="1:24" ht="15.75" thickBot="1">
      <c r="A9253" s="3">
        <v>0.92449999999999999</v>
      </c>
      <c r="B9253" s="17">
        <v>0.55749355209999996</v>
      </c>
      <c r="C9253" s="17">
        <v>0.48941877319999999</v>
      </c>
      <c r="D9253" s="17">
        <v>0.47471712420000001</v>
      </c>
      <c r="E9253" s="74">
        <v>0.43237443669999998</v>
      </c>
      <c r="F9253" s="74">
        <v>0.45098847139999998</v>
      </c>
      <c r="G9253" s="17">
        <v>0.4584106993</v>
      </c>
      <c r="J9253" s="74"/>
      <c r="K9253" s="73"/>
      <c r="L9253" s="73"/>
      <c r="M9253" s="73"/>
      <c r="N9253" s="73"/>
      <c r="O9253" s="69"/>
      <c r="P9253" s="69"/>
      <c r="Q9253" s="69"/>
      <c r="R9253" s="69"/>
      <c r="S9253" s="69"/>
      <c r="T9253" s="69"/>
      <c r="U9253" s="69"/>
      <c r="V9253" s="72"/>
      <c r="W9253" s="71"/>
      <c r="X9253" s="71"/>
    </row>
    <row r="9254" spans="1:24" ht="15.75" thickBot="1">
      <c r="A9254" s="3">
        <v>0.92459999999999998</v>
      </c>
      <c r="B9254" s="17">
        <v>0.55776656030000005</v>
      </c>
      <c r="C9254" s="17">
        <v>0.4897028665</v>
      </c>
      <c r="D9254" s="17">
        <v>0.4750036346</v>
      </c>
      <c r="E9254" s="74">
        <v>0.43263188899999999</v>
      </c>
      <c r="F9254" s="74">
        <v>0.4512788211</v>
      </c>
      <c r="G9254" s="17">
        <v>0.45867289300000003</v>
      </c>
      <c r="J9254" s="74"/>
      <c r="K9254" s="73"/>
      <c r="L9254" s="73"/>
      <c r="M9254" s="73"/>
      <c r="N9254" s="73"/>
      <c r="O9254" s="69"/>
      <c r="P9254" s="69"/>
      <c r="Q9254" s="69"/>
      <c r="R9254" s="69"/>
      <c r="S9254" s="69"/>
      <c r="T9254" s="69"/>
      <c r="U9254" s="69"/>
      <c r="V9254" s="72"/>
      <c r="W9254" s="71"/>
      <c r="X9254" s="71"/>
    </row>
    <row r="9255" spans="1:24" ht="15.75" thickBot="1">
      <c r="A9255" s="3">
        <v>0.92469999999999997</v>
      </c>
      <c r="B9255" s="17">
        <v>0.5580398446</v>
      </c>
      <c r="C9255" s="17">
        <v>0.48998728260000002</v>
      </c>
      <c r="D9255" s="17">
        <v>0.47529047810000002</v>
      </c>
      <c r="E9255" s="74">
        <v>0.43288967630000003</v>
      </c>
      <c r="F9255" s="74">
        <v>0.45156952039999998</v>
      </c>
      <c r="G9255" s="17">
        <v>0.4589354122</v>
      </c>
      <c r="J9255" s="74"/>
      <c r="K9255" s="73"/>
      <c r="L9255" s="73"/>
      <c r="M9255" s="73"/>
      <c r="N9255" s="73"/>
      <c r="O9255" s="69"/>
      <c r="P9255" s="69"/>
      <c r="Q9255" s="69"/>
      <c r="R9255" s="69"/>
      <c r="S9255" s="69"/>
      <c r="T9255" s="69"/>
      <c r="U9255" s="69"/>
      <c r="V9255" s="72"/>
      <c r="W9255" s="71"/>
      <c r="X9255" s="71"/>
    </row>
    <row r="9256" spans="1:24" ht="15.75" thickBot="1">
      <c r="A9256" s="3">
        <v>0.92479999999999996</v>
      </c>
      <c r="B9256" s="17">
        <v>0.5583134058</v>
      </c>
      <c r="C9256" s="17">
        <v>0.49027202250000002</v>
      </c>
      <c r="D9256" s="17">
        <v>0.47557765549999997</v>
      </c>
      <c r="E9256" s="74">
        <v>0.43314779959999999</v>
      </c>
      <c r="F9256" s="74">
        <v>0.45186057019999998</v>
      </c>
      <c r="G9256" s="17">
        <v>0.4591982577</v>
      </c>
      <c r="J9256" s="74"/>
      <c r="K9256" s="73"/>
      <c r="L9256" s="73"/>
      <c r="M9256" s="73"/>
      <c r="N9256" s="73"/>
      <c r="O9256" s="69"/>
      <c r="P9256" s="69"/>
      <c r="Q9256" s="69"/>
      <c r="R9256" s="69"/>
      <c r="S9256" s="69"/>
      <c r="T9256" s="69"/>
      <c r="U9256" s="69"/>
      <c r="V9256" s="72"/>
      <c r="W9256" s="71"/>
      <c r="X9256" s="71"/>
    </row>
    <row r="9257" spans="1:24" ht="15.75" thickBot="1">
      <c r="A9257" s="3">
        <v>0.92490000000000006</v>
      </c>
      <c r="B9257" s="17">
        <v>0.55858724439999996</v>
      </c>
      <c r="C9257" s="17">
        <v>0.49055708689999999</v>
      </c>
      <c r="D9257" s="17">
        <v>0.47586516769999998</v>
      </c>
      <c r="E9257" s="74">
        <v>0.43340625989999998</v>
      </c>
      <c r="F9257" s="74">
        <v>0.45215197150000003</v>
      </c>
      <c r="G9257" s="17">
        <v>0.4594614306</v>
      </c>
      <c r="J9257" s="74"/>
      <c r="K9257" s="73"/>
      <c r="L9257" s="73"/>
      <c r="M9257" s="73"/>
      <c r="N9257" s="73"/>
      <c r="O9257" s="69"/>
      <c r="P9257" s="69"/>
      <c r="Q9257" s="69"/>
      <c r="R9257" s="69"/>
      <c r="S9257" s="69"/>
      <c r="T9257" s="69"/>
      <c r="U9257" s="69"/>
      <c r="V9257" s="72"/>
      <c r="W9257" s="71"/>
      <c r="X9257" s="71"/>
    </row>
    <row r="9258" spans="1:24" ht="15.75" thickBot="1">
      <c r="A9258" s="3">
        <v>0.92500000000000004</v>
      </c>
      <c r="B9258" s="17">
        <v>0.55886136129999997</v>
      </c>
      <c r="C9258" s="17">
        <v>0.49084247669999997</v>
      </c>
      <c r="D9258" s="17">
        <v>0.47615301560000001</v>
      </c>
      <c r="E9258" s="74">
        <v>0.43366505820000001</v>
      </c>
      <c r="F9258" s="74">
        <v>0.45244372510000003</v>
      </c>
      <c r="G9258" s="17">
        <v>0.4597249316</v>
      </c>
      <c r="J9258" s="74"/>
      <c r="K9258" s="73"/>
      <c r="L9258" s="73"/>
      <c r="M9258" s="73"/>
      <c r="N9258" s="73"/>
      <c r="O9258" s="69"/>
      <c r="P9258" s="69"/>
      <c r="Q9258" s="69"/>
      <c r="R9258" s="69"/>
      <c r="S9258" s="69"/>
      <c r="T9258" s="69"/>
      <c r="U9258" s="69"/>
      <c r="V9258" s="72"/>
      <c r="W9258" s="71"/>
      <c r="X9258" s="71"/>
    </row>
    <row r="9259" spans="1:24" ht="15.75" thickBot="1">
      <c r="A9259" s="3">
        <v>0.92510000000000003</v>
      </c>
      <c r="B9259" s="17">
        <v>0.55913575699999996</v>
      </c>
      <c r="C9259" s="17">
        <v>0.49112819279999997</v>
      </c>
      <c r="D9259" s="17">
        <v>0.47644120010000002</v>
      </c>
      <c r="E9259" s="74">
        <v>0.43392419519999997</v>
      </c>
      <c r="F9259" s="74">
        <v>0.45273583210000001</v>
      </c>
      <c r="G9259" s="17">
        <v>0.45998876179999998</v>
      </c>
      <c r="J9259" s="74"/>
      <c r="K9259" s="73"/>
      <c r="L9259" s="73"/>
      <c r="M9259" s="73"/>
      <c r="N9259" s="73"/>
      <c r="O9259" s="69"/>
      <c r="P9259" s="69"/>
      <c r="Q9259" s="69"/>
      <c r="R9259" s="69"/>
      <c r="S9259" s="69"/>
      <c r="T9259" s="69"/>
      <c r="U9259" s="69"/>
      <c r="V9259" s="72"/>
      <c r="W9259" s="71"/>
      <c r="X9259" s="71"/>
    </row>
    <row r="9260" spans="1:24" ht="15.75" thickBot="1">
      <c r="A9260" s="3">
        <v>0.92520000000000002</v>
      </c>
      <c r="B9260" s="17">
        <v>0.55941043229999998</v>
      </c>
      <c r="C9260" s="17">
        <v>0.4914142359</v>
      </c>
      <c r="D9260" s="17">
        <v>0.47672972200000002</v>
      </c>
      <c r="E9260" s="74">
        <v>0.43418367209999997</v>
      </c>
      <c r="F9260" s="74">
        <v>0.4530282933</v>
      </c>
      <c r="G9260" s="17">
        <v>0.4602529219</v>
      </c>
      <c r="J9260" s="74"/>
      <c r="K9260" s="73"/>
      <c r="L9260" s="73"/>
      <c r="M9260" s="73"/>
      <c r="N9260" s="73"/>
      <c r="O9260" s="69"/>
      <c r="P9260" s="69"/>
      <c r="Q9260" s="69"/>
      <c r="R9260" s="69"/>
      <c r="S9260" s="69"/>
      <c r="T9260" s="69"/>
      <c r="U9260" s="69"/>
      <c r="V9260" s="72"/>
      <c r="W9260" s="71"/>
      <c r="X9260" s="71"/>
    </row>
    <row r="9261" spans="1:24" ht="15.75" thickBot="1">
      <c r="A9261" s="3">
        <v>0.92530000000000001</v>
      </c>
      <c r="B9261" s="17">
        <v>0.55968538800000001</v>
      </c>
      <c r="C9261" s="17">
        <v>0.49170060700000001</v>
      </c>
      <c r="D9261" s="17">
        <v>0.47701858219999999</v>
      </c>
      <c r="E9261" s="74">
        <v>0.43444348970000002</v>
      </c>
      <c r="F9261" s="74">
        <v>0.4533211097</v>
      </c>
      <c r="G9261" s="17">
        <v>0.46051741299999999</v>
      </c>
      <c r="J9261" s="74"/>
      <c r="K9261" s="73"/>
      <c r="L9261" s="73"/>
      <c r="M9261" s="73"/>
      <c r="N9261" s="73"/>
      <c r="O9261" s="69"/>
      <c r="P9261" s="69"/>
      <c r="Q9261" s="69"/>
      <c r="R9261" s="69"/>
      <c r="S9261" s="69"/>
      <c r="T9261" s="69"/>
      <c r="U9261" s="69"/>
      <c r="V9261" s="72"/>
      <c r="W9261" s="71"/>
      <c r="X9261" s="71"/>
    </row>
    <row r="9262" spans="1:24" ht="15.75" thickBot="1">
      <c r="A9262" s="3">
        <v>0.9254</v>
      </c>
      <c r="B9262" s="17">
        <v>0.55996062469999996</v>
      </c>
      <c r="C9262" s="17">
        <v>0.49198730689999998</v>
      </c>
      <c r="D9262" s="17">
        <v>0.47730778169999999</v>
      </c>
      <c r="E9262" s="74">
        <v>0.43470364909999998</v>
      </c>
      <c r="F9262" s="74">
        <v>0.4536142822</v>
      </c>
      <c r="G9262" s="17">
        <v>0.4607822358</v>
      </c>
      <c r="J9262" s="74"/>
      <c r="K9262" s="73"/>
      <c r="L9262" s="73"/>
      <c r="M9262" s="73"/>
      <c r="N9262" s="73"/>
      <c r="O9262" s="69"/>
      <c r="P9262" s="69"/>
      <c r="Q9262" s="69"/>
      <c r="R9262" s="69"/>
      <c r="S9262" s="69"/>
      <c r="T9262" s="69"/>
      <c r="U9262" s="69"/>
      <c r="V9262" s="72"/>
      <c r="W9262" s="71"/>
      <c r="X9262" s="71"/>
    </row>
    <row r="9263" spans="1:24" ht="15.75" thickBot="1">
      <c r="A9263" s="3">
        <v>0.92549999999999999</v>
      </c>
      <c r="B9263" s="17">
        <v>0.56023614310000003</v>
      </c>
      <c r="C9263" s="17">
        <v>0.49227433640000001</v>
      </c>
      <c r="D9263" s="17">
        <v>0.47759732119999998</v>
      </c>
      <c r="E9263" s="74">
        <v>0.43496415119999998</v>
      </c>
      <c r="F9263" s="74">
        <v>0.45390781180000001</v>
      </c>
      <c r="G9263" s="17">
        <v>0.46104739150000001</v>
      </c>
      <c r="J9263" s="74"/>
      <c r="K9263" s="73"/>
      <c r="L9263" s="73"/>
      <c r="M9263" s="73"/>
      <c r="N9263" s="73"/>
      <c r="O9263" s="69"/>
      <c r="P9263" s="69"/>
      <c r="Q9263" s="69"/>
      <c r="R9263" s="69"/>
      <c r="S9263" s="69"/>
      <c r="T9263" s="69"/>
      <c r="U9263" s="69"/>
      <c r="V9263" s="72"/>
      <c r="W9263" s="71"/>
      <c r="X9263" s="71"/>
    </row>
    <row r="9264" spans="1:24" ht="15.75" thickBot="1">
      <c r="A9264" s="3">
        <v>0.92559999999999998</v>
      </c>
      <c r="B9264" s="17">
        <v>0.56051194400000004</v>
      </c>
      <c r="C9264" s="17">
        <v>0.49256169649999998</v>
      </c>
      <c r="D9264" s="17">
        <v>0.47788720169999999</v>
      </c>
      <c r="E9264" s="74">
        <v>0.43522499689999999</v>
      </c>
      <c r="F9264" s="74">
        <v>0.45420169939999999</v>
      </c>
      <c r="G9264" s="17">
        <v>0.46131288079999999</v>
      </c>
      <c r="J9264" s="74"/>
      <c r="K9264" s="73"/>
      <c r="L9264" s="73"/>
      <c r="M9264" s="73"/>
      <c r="N9264" s="73"/>
      <c r="O9264" s="69"/>
      <c r="P9264" s="69"/>
      <c r="Q9264" s="69"/>
      <c r="R9264" s="69"/>
      <c r="S9264" s="69"/>
      <c r="T9264" s="69"/>
      <c r="U9264" s="69"/>
      <c r="V9264" s="72"/>
      <c r="W9264" s="71"/>
      <c r="X9264" s="71"/>
    </row>
    <row r="9265" spans="1:24" ht="15.75" thickBot="1">
      <c r="A9265" s="3">
        <v>0.92569999999999997</v>
      </c>
      <c r="B9265" s="17">
        <v>0.56078802809999995</v>
      </c>
      <c r="C9265" s="17">
        <v>0.492849388</v>
      </c>
      <c r="D9265" s="17">
        <v>0.47817742419999998</v>
      </c>
      <c r="E9265" s="74">
        <v>0.43548618729999999</v>
      </c>
      <c r="F9265" s="74">
        <v>0.45449594589999998</v>
      </c>
      <c r="G9265" s="17">
        <v>0.4615787046</v>
      </c>
      <c r="J9265" s="74"/>
      <c r="K9265" s="73"/>
      <c r="L9265" s="73"/>
      <c r="M9265" s="73"/>
      <c r="N9265" s="73"/>
      <c r="O9265" s="69"/>
      <c r="P9265" s="69"/>
      <c r="Q9265" s="69"/>
      <c r="R9265" s="69"/>
      <c r="S9265" s="69"/>
      <c r="T9265" s="69"/>
      <c r="U9265" s="69"/>
      <c r="V9265" s="72"/>
      <c r="W9265" s="71"/>
      <c r="X9265" s="71"/>
    </row>
    <row r="9266" spans="1:24" ht="15.75" thickBot="1">
      <c r="A9266" s="3">
        <v>0.92579999999999996</v>
      </c>
      <c r="B9266" s="17">
        <v>0.56106439600000002</v>
      </c>
      <c r="C9266" s="17">
        <v>0.49313741169999997</v>
      </c>
      <c r="D9266" s="17">
        <v>0.47846798940000002</v>
      </c>
      <c r="E9266" s="74">
        <v>0.4357477233</v>
      </c>
      <c r="F9266" s="74">
        <v>0.45479055229999998</v>
      </c>
      <c r="G9266" s="17">
        <v>0.46184486409999997</v>
      </c>
      <c r="J9266" s="74"/>
      <c r="K9266" s="73"/>
      <c r="L9266" s="73"/>
      <c r="M9266" s="73"/>
      <c r="N9266" s="73"/>
      <c r="O9266" s="69"/>
      <c r="P9266" s="69"/>
      <c r="Q9266" s="69"/>
      <c r="R9266" s="69"/>
      <c r="S9266" s="69"/>
      <c r="T9266" s="69"/>
      <c r="U9266" s="69"/>
      <c r="V9266" s="72"/>
      <c r="W9266" s="71"/>
      <c r="X9266" s="71"/>
    </row>
    <row r="9267" spans="1:24" ht="15.75" thickBot="1">
      <c r="A9267" s="3">
        <v>0.92589999999999995</v>
      </c>
      <c r="B9267" s="17">
        <v>0.5613410486</v>
      </c>
      <c r="C9267" s="17">
        <v>0.49342576859999998</v>
      </c>
      <c r="D9267" s="17">
        <v>0.47875889840000002</v>
      </c>
      <c r="E9267" s="74">
        <v>0.43600960579999998</v>
      </c>
      <c r="F9267" s="74">
        <v>0.45508551959999999</v>
      </c>
      <c r="G9267" s="17">
        <v>0.46211135990000002</v>
      </c>
      <c r="J9267" s="74"/>
      <c r="K9267" s="73"/>
      <c r="L9267" s="73"/>
      <c r="M9267" s="73"/>
      <c r="N9267" s="73"/>
      <c r="O9267" s="69"/>
      <c r="P9267" s="69"/>
      <c r="Q9267" s="69"/>
      <c r="R9267" s="69"/>
      <c r="S9267" s="69"/>
      <c r="T9267" s="69"/>
      <c r="U9267" s="69"/>
      <c r="V9267" s="72"/>
      <c r="W9267" s="71"/>
      <c r="X9267" s="71"/>
    </row>
    <row r="9268" spans="1:24" ht="15.75" thickBot="1">
      <c r="A9268" s="3">
        <v>0.92600000000000005</v>
      </c>
      <c r="B9268" s="17">
        <v>0.56161798659999995</v>
      </c>
      <c r="C9268" s="17">
        <v>0.49371445940000003</v>
      </c>
      <c r="D9268" s="17">
        <v>0.4790501519</v>
      </c>
      <c r="E9268" s="74">
        <v>0.43627183600000002</v>
      </c>
      <c r="F9268" s="74">
        <v>0.45538084880000002</v>
      </c>
      <c r="G9268" s="17">
        <v>0.46237819320000001</v>
      </c>
      <c r="J9268" s="74"/>
      <c r="K9268" s="73"/>
      <c r="L9268" s="73"/>
      <c r="M9268" s="73"/>
      <c r="N9268" s="73"/>
      <c r="O9268" s="69"/>
      <c r="P9268" s="69"/>
      <c r="Q9268" s="69"/>
      <c r="R9268" s="69"/>
      <c r="S9268" s="69"/>
      <c r="T9268" s="69"/>
      <c r="U9268" s="69"/>
      <c r="V9268" s="72"/>
      <c r="W9268" s="71"/>
      <c r="X9268" s="71"/>
    </row>
    <row r="9269" spans="1:24" ht="15.75" thickBot="1">
      <c r="A9269" s="3">
        <v>0.92610000000000003</v>
      </c>
      <c r="B9269" s="17">
        <v>0.56189521060000003</v>
      </c>
      <c r="C9269" s="17">
        <v>0.49400348519999998</v>
      </c>
      <c r="D9269" s="17">
        <v>0.47934175099999998</v>
      </c>
      <c r="E9269" s="74">
        <v>0.43653441479999999</v>
      </c>
      <c r="F9269" s="74">
        <v>0.45567654070000002</v>
      </c>
      <c r="G9269" s="17">
        <v>0.46264536480000001</v>
      </c>
      <c r="J9269" s="74"/>
      <c r="K9269" s="73"/>
      <c r="L9269" s="73"/>
      <c r="M9269" s="73"/>
      <c r="N9269" s="73"/>
      <c r="O9269" s="69"/>
      <c r="P9269" s="69"/>
      <c r="Q9269" s="69"/>
      <c r="R9269" s="69"/>
      <c r="S9269" s="69"/>
      <c r="T9269" s="69"/>
      <c r="U9269" s="69"/>
      <c r="V9269" s="72"/>
      <c r="W9269" s="71"/>
      <c r="X9269" s="71"/>
    </row>
    <row r="9270" spans="1:24" ht="15.75" thickBot="1">
      <c r="A9270" s="3">
        <v>0.92620000000000002</v>
      </c>
      <c r="B9270" s="17">
        <v>0.56217272139999996</v>
      </c>
      <c r="C9270" s="17">
        <v>0.49429284670000001</v>
      </c>
      <c r="D9270" s="17">
        <v>0.47963369649999998</v>
      </c>
      <c r="E9270" s="74">
        <v>0.43679734310000001</v>
      </c>
      <c r="F9270" s="74">
        <v>0.45597259629999998</v>
      </c>
      <c r="G9270" s="17">
        <v>0.4629128757</v>
      </c>
      <c r="J9270" s="74"/>
      <c r="K9270" s="73"/>
      <c r="L9270" s="73"/>
      <c r="M9270" s="73"/>
      <c r="N9270" s="73"/>
      <c r="O9270" s="69"/>
      <c r="P9270" s="69"/>
      <c r="Q9270" s="69"/>
      <c r="R9270" s="69"/>
      <c r="S9270" s="69"/>
      <c r="T9270" s="69"/>
      <c r="U9270" s="69"/>
      <c r="V9270" s="72"/>
      <c r="W9270" s="71"/>
      <c r="X9270" s="71"/>
    </row>
    <row r="9271" spans="1:24" ht="15.75" thickBot="1">
      <c r="A9271" s="3">
        <v>0.92630000000000001</v>
      </c>
      <c r="B9271" s="17">
        <v>0.56245051980000005</v>
      </c>
      <c r="C9271" s="17">
        <v>0.49458254489999998</v>
      </c>
      <c r="D9271" s="17">
        <v>0.47992598939999997</v>
      </c>
      <c r="E9271" s="74">
        <v>0.43706062200000001</v>
      </c>
      <c r="F9271" s="74">
        <v>0.45626901679999998</v>
      </c>
      <c r="G9271" s="17">
        <v>0.4631807268</v>
      </c>
      <c r="J9271" s="74"/>
      <c r="K9271" s="73"/>
      <c r="L9271" s="73"/>
      <c r="M9271" s="73"/>
      <c r="N9271" s="73"/>
      <c r="O9271" s="69"/>
      <c r="P9271" s="69"/>
      <c r="Q9271" s="69"/>
      <c r="R9271" s="69"/>
      <c r="S9271" s="69"/>
      <c r="T9271" s="69"/>
      <c r="U9271" s="69"/>
      <c r="V9271" s="72"/>
      <c r="W9271" s="71"/>
      <c r="X9271" s="71"/>
    </row>
    <row r="9272" spans="1:24" ht="15.75" thickBot="1">
      <c r="A9272" s="3">
        <v>0.9264</v>
      </c>
      <c r="B9272" s="17">
        <v>0.5627286064</v>
      </c>
      <c r="C9272" s="17">
        <v>0.49487258070000001</v>
      </c>
      <c r="D9272" s="17">
        <v>0.48021863059999997</v>
      </c>
      <c r="E9272" s="74">
        <v>0.43732425250000001</v>
      </c>
      <c r="F9272" s="74">
        <v>0.45656580289999998</v>
      </c>
      <c r="G9272" s="17">
        <v>0.46344891910000002</v>
      </c>
      <c r="J9272" s="74"/>
      <c r="K9272" s="73"/>
      <c r="L9272" s="73"/>
      <c r="M9272" s="73"/>
      <c r="N9272" s="73"/>
      <c r="O9272" s="69"/>
      <c r="P9272" s="69"/>
      <c r="Q9272" s="69"/>
      <c r="R9272" s="69"/>
      <c r="S9272" s="69"/>
      <c r="T9272" s="69"/>
      <c r="U9272" s="69"/>
      <c r="V9272" s="72"/>
      <c r="W9272" s="71"/>
      <c r="X9272" s="71"/>
    </row>
    <row r="9273" spans="1:24" ht="15.75" thickBot="1">
      <c r="A9273" s="3">
        <v>0.92649999999999999</v>
      </c>
      <c r="B9273" s="17">
        <v>0.5630069821</v>
      </c>
      <c r="C9273" s="17">
        <v>0.4951629548</v>
      </c>
      <c r="D9273" s="17">
        <v>0.48051162089999999</v>
      </c>
      <c r="E9273" s="74">
        <v>0.43758823549999998</v>
      </c>
      <c r="F9273" s="74">
        <v>0.45686295570000002</v>
      </c>
      <c r="G9273" s="17">
        <v>0.4637174536</v>
      </c>
      <c r="J9273" s="74"/>
      <c r="K9273" s="73"/>
      <c r="L9273" s="73"/>
      <c r="M9273" s="73"/>
      <c r="N9273" s="73"/>
      <c r="O9273" s="69"/>
      <c r="P9273" s="69"/>
      <c r="Q9273" s="69"/>
      <c r="R9273" s="69"/>
      <c r="S9273" s="69"/>
      <c r="T9273" s="69"/>
      <c r="U9273" s="69"/>
      <c r="V9273" s="72"/>
      <c r="W9273" s="71"/>
      <c r="X9273" s="71"/>
    </row>
    <row r="9274" spans="1:24" ht="15.75" thickBot="1">
      <c r="A9274" s="3">
        <v>0.92659999999999998</v>
      </c>
      <c r="B9274" s="17">
        <v>0.56328564759999999</v>
      </c>
      <c r="C9274" s="17">
        <v>0.49545366839999999</v>
      </c>
      <c r="D9274" s="17">
        <v>0.48080496150000002</v>
      </c>
      <c r="E9274" s="74">
        <v>0.43785257220000001</v>
      </c>
      <c r="F9274" s="74">
        <v>0.4571604762</v>
      </c>
      <c r="G9274" s="17">
        <v>0.46398633119999999</v>
      </c>
      <c r="J9274" s="74"/>
      <c r="K9274" s="73"/>
      <c r="L9274" s="73"/>
      <c r="M9274" s="73"/>
      <c r="N9274" s="73"/>
      <c r="O9274" s="69"/>
      <c r="P9274" s="69"/>
      <c r="Q9274" s="69"/>
      <c r="R9274" s="69"/>
      <c r="S9274" s="69"/>
      <c r="T9274" s="69"/>
      <c r="U9274" s="69"/>
      <c r="V9274" s="72"/>
      <c r="W9274" s="71"/>
      <c r="X9274" s="71"/>
    </row>
    <row r="9275" spans="1:24" ht="15.75" thickBot="1">
      <c r="A9275" s="3">
        <v>0.92669999999999997</v>
      </c>
      <c r="B9275" s="17">
        <v>0.56356460360000005</v>
      </c>
      <c r="C9275" s="17">
        <v>0.49574472209999998</v>
      </c>
      <c r="D9275" s="17">
        <v>0.48109865299999999</v>
      </c>
      <c r="E9275" s="74">
        <v>0.43811726340000001</v>
      </c>
      <c r="F9275" s="74">
        <v>0.4574583653</v>
      </c>
      <c r="G9275" s="17">
        <v>0.46425555280000003</v>
      </c>
      <c r="J9275" s="74"/>
      <c r="K9275" s="73"/>
      <c r="L9275" s="73"/>
      <c r="M9275" s="73"/>
      <c r="N9275" s="73"/>
      <c r="O9275" s="69"/>
      <c r="P9275" s="69"/>
      <c r="Q9275" s="69"/>
      <c r="R9275" s="69"/>
      <c r="S9275" s="69"/>
      <c r="T9275" s="69"/>
      <c r="U9275" s="69"/>
      <c r="V9275" s="72"/>
      <c r="W9275" s="71"/>
      <c r="X9275" s="71"/>
    </row>
    <row r="9276" spans="1:24" ht="15.75" thickBot="1">
      <c r="A9276" s="3">
        <v>0.92679999999999996</v>
      </c>
      <c r="B9276" s="17">
        <v>0.5638438509</v>
      </c>
      <c r="C9276" s="17">
        <v>0.49603611710000001</v>
      </c>
      <c r="D9276" s="17">
        <v>0.48139269670000001</v>
      </c>
      <c r="E9276" s="74">
        <v>0.43838231030000002</v>
      </c>
      <c r="F9276" s="74">
        <v>0.45775662410000001</v>
      </c>
      <c r="G9276" s="17">
        <v>0.46452511950000003</v>
      </c>
      <c r="J9276" s="74"/>
      <c r="K9276" s="73"/>
      <c r="L9276" s="73"/>
      <c r="M9276" s="73"/>
      <c r="N9276" s="73"/>
      <c r="O9276" s="69"/>
      <c r="P9276" s="69"/>
      <c r="Q9276" s="69"/>
      <c r="R9276" s="69"/>
      <c r="S9276" s="69"/>
      <c r="T9276" s="69"/>
      <c r="U9276" s="69"/>
      <c r="V9276" s="72"/>
      <c r="W9276" s="71"/>
      <c r="X9276" s="71"/>
    </row>
    <row r="9277" spans="1:24" ht="15.75" thickBot="1">
      <c r="A9277" s="3">
        <v>0.92689999999999995</v>
      </c>
      <c r="B9277" s="17">
        <v>0.56412339020000002</v>
      </c>
      <c r="C9277" s="17">
        <v>0.49632785410000002</v>
      </c>
      <c r="D9277" s="17">
        <v>0.48168709320000003</v>
      </c>
      <c r="E9277" s="74">
        <v>0.43864771380000001</v>
      </c>
      <c r="F9277" s="74">
        <v>0.45805525359999999</v>
      </c>
      <c r="G9277" s="17">
        <v>0.46479503210000001</v>
      </c>
      <c r="J9277" s="74"/>
      <c r="K9277" s="73"/>
      <c r="L9277" s="73"/>
      <c r="M9277" s="73"/>
      <c r="N9277" s="73"/>
      <c r="O9277" s="69"/>
      <c r="P9277" s="69"/>
      <c r="Q9277" s="69"/>
      <c r="R9277" s="69"/>
      <c r="S9277" s="69"/>
      <c r="T9277" s="69"/>
      <c r="U9277" s="69"/>
      <c r="V9277" s="72"/>
      <c r="W9277" s="71"/>
      <c r="X9277" s="71"/>
    </row>
    <row r="9278" spans="1:24" ht="15.75" thickBot="1">
      <c r="A9278" s="3">
        <v>0.92700000000000005</v>
      </c>
      <c r="B9278" s="17">
        <v>0.56440322229999995</v>
      </c>
      <c r="C9278" s="17">
        <v>0.49661993399999999</v>
      </c>
      <c r="D9278" s="17">
        <v>0.48198184370000002</v>
      </c>
      <c r="E9278" s="74">
        <v>0.438913475</v>
      </c>
      <c r="F9278" s="74">
        <v>0.45835425470000002</v>
      </c>
      <c r="G9278" s="17">
        <v>0.4650652918</v>
      </c>
      <c r="J9278" s="74"/>
      <c r="K9278" s="73"/>
      <c r="L9278" s="73"/>
      <c r="M9278" s="73"/>
      <c r="N9278" s="73"/>
      <c r="O9278" s="69"/>
      <c r="P9278" s="69"/>
      <c r="Q9278" s="69"/>
      <c r="R9278" s="69"/>
      <c r="S9278" s="69"/>
      <c r="T9278" s="69"/>
      <c r="U9278" s="69"/>
      <c r="V9278" s="72"/>
      <c r="W9278" s="71"/>
      <c r="X9278" s="71"/>
    </row>
    <row r="9279" spans="1:24" ht="15.75" thickBot="1">
      <c r="A9279" s="3">
        <v>0.92710000000000004</v>
      </c>
      <c r="B9279" s="17">
        <v>0.56468334789999997</v>
      </c>
      <c r="C9279" s="17">
        <v>0.49691235789999999</v>
      </c>
      <c r="D9279" s="17">
        <v>0.48227694900000001</v>
      </c>
      <c r="E9279" s="74">
        <v>0.43917959499999998</v>
      </c>
      <c r="F9279" s="74">
        <v>0.45865362850000002</v>
      </c>
      <c r="G9279" s="17">
        <v>0.46533589949999998</v>
      </c>
      <c r="J9279" s="74"/>
      <c r="K9279" s="73"/>
      <c r="L9279" s="73"/>
      <c r="M9279" s="73"/>
      <c r="N9279" s="73"/>
      <c r="O9279" s="69"/>
      <c r="P9279" s="69"/>
      <c r="Q9279" s="69"/>
      <c r="R9279" s="69"/>
      <c r="S9279" s="69"/>
      <c r="T9279" s="69"/>
      <c r="U9279" s="69"/>
      <c r="V9279" s="72"/>
      <c r="W9279" s="71"/>
      <c r="X9279" s="71"/>
    </row>
    <row r="9280" spans="1:24" ht="15.75" thickBot="1">
      <c r="A9280" s="3">
        <v>0.92720000000000002</v>
      </c>
      <c r="B9280" s="17">
        <v>0.56496376780000002</v>
      </c>
      <c r="C9280" s="17">
        <v>0.49720512649999998</v>
      </c>
      <c r="D9280" s="17">
        <v>0.48257241020000002</v>
      </c>
      <c r="E9280" s="74">
        <v>0.43944607470000002</v>
      </c>
      <c r="F9280" s="74">
        <v>0.45895337600000002</v>
      </c>
      <c r="G9280" s="17">
        <v>0.46560685610000002</v>
      </c>
      <c r="J9280" s="74"/>
      <c r="K9280" s="73"/>
      <c r="L9280" s="73"/>
      <c r="M9280" s="73"/>
      <c r="N9280" s="73"/>
      <c r="O9280" s="69"/>
      <c r="P9280" s="69"/>
      <c r="Q9280" s="69"/>
      <c r="R9280" s="69"/>
      <c r="S9280" s="69"/>
      <c r="T9280" s="69"/>
      <c r="U9280" s="69"/>
      <c r="V9280" s="72"/>
      <c r="W9280" s="71"/>
      <c r="X9280" s="71"/>
    </row>
    <row r="9281" spans="1:24" ht="15.75" thickBot="1">
      <c r="A9281" s="3">
        <v>0.92730000000000001</v>
      </c>
      <c r="B9281" s="17">
        <v>0.56524448289999996</v>
      </c>
      <c r="C9281" s="17">
        <v>0.4974982409</v>
      </c>
      <c r="D9281" s="17">
        <v>0.48286822810000002</v>
      </c>
      <c r="E9281" s="74">
        <v>0.43971291509999999</v>
      </c>
      <c r="F9281" s="74">
        <v>0.45925349809999999</v>
      </c>
      <c r="G9281" s="17">
        <v>0.46587816259999998</v>
      </c>
      <c r="J9281" s="74"/>
      <c r="K9281" s="73"/>
      <c r="L9281" s="73"/>
      <c r="M9281" s="73"/>
      <c r="N9281" s="73"/>
      <c r="O9281" s="69"/>
      <c r="P9281" s="69"/>
      <c r="Q9281" s="69"/>
      <c r="R9281" s="69"/>
      <c r="S9281" s="69"/>
      <c r="T9281" s="69"/>
      <c r="U9281" s="69"/>
      <c r="V9281" s="72"/>
      <c r="W9281" s="71"/>
      <c r="X9281" s="71"/>
    </row>
    <row r="9282" spans="1:24" ht="15.75" thickBot="1">
      <c r="A9282" s="3">
        <v>0.9274</v>
      </c>
      <c r="B9282" s="17">
        <v>0.56552549370000005</v>
      </c>
      <c r="C9282" s="17">
        <v>0.49779170189999999</v>
      </c>
      <c r="D9282" s="17">
        <v>0.48316440370000002</v>
      </c>
      <c r="E9282" s="74">
        <v>0.43998011749999999</v>
      </c>
      <c r="F9282" s="74">
        <v>0.45955399600000002</v>
      </c>
      <c r="G9282" s="17">
        <v>0.4661498201</v>
      </c>
      <c r="J9282" s="74"/>
      <c r="K9282" s="73"/>
      <c r="L9282" s="73"/>
      <c r="M9282" s="73"/>
      <c r="N9282" s="73"/>
      <c r="O9282" s="69"/>
      <c r="P9282" s="69"/>
      <c r="Q9282" s="69"/>
      <c r="R9282" s="69"/>
      <c r="S9282" s="69"/>
      <c r="T9282" s="69"/>
      <c r="U9282" s="69"/>
      <c r="V9282" s="72"/>
      <c r="W9282" s="71"/>
      <c r="X9282" s="71"/>
    </row>
    <row r="9283" spans="1:24" ht="15.75" thickBot="1">
      <c r="A9283" s="3">
        <v>0.92749999999999999</v>
      </c>
      <c r="B9283" s="17">
        <v>0.56580680120000004</v>
      </c>
      <c r="C9283" s="17">
        <v>0.4980855106</v>
      </c>
      <c r="D9283" s="17">
        <v>0.48346093810000002</v>
      </c>
      <c r="E9283" s="74">
        <v>0.44024768269999998</v>
      </c>
      <c r="F9283" s="74">
        <v>0.45985487060000002</v>
      </c>
      <c r="G9283" s="17">
        <v>0.4664218296</v>
      </c>
      <c r="J9283" s="74"/>
      <c r="K9283" s="73"/>
      <c r="L9283" s="73"/>
      <c r="M9283" s="73"/>
      <c r="N9283" s="73"/>
      <c r="O9283" s="69"/>
      <c r="P9283" s="69"/>
      <c r="Q9283" s="69"/>
      <c r="R9283" s="69"/>
      <c r="S9283" s="69"/>
      <c r="T9283" s="69"/>
      <c r="U9283" s="69"/>
      <c r="V9283" s="72"/>
      <c r="W9283" s="71"/>
      <c r="X9283" s="71"/>
    </row>
    <row r="9284" spans="1:24" ht="15.75" thickBot="1">
      <c r="A9284" s="3">
        <v>0.92759999999999998</v>
      </c>
      <c r="B9284" s="17">
        <v>0.56608840599999999</v>
      </c>
      <c r="C9284" s="17">
        <v>0.49837966769999997</v>
      </c>
      <c r="D9284" s="17">
        <v>0.48375783210000001</v>
      </c>
      <c r="E9284" s="74">
        <v>0.44051561189999999</v>
      </c>
      <c r="F9284" s="74">
        <v>0.46015612290000002</v>
      </c>
      <c r="G9284" s="17">
        <v>0.46669419200000001</v>
      </c>
      <c r="J9284" s="74"/>
      <c r="K9284" s="73"/>
      <c r="L9284" s="73"/>
      <c r="M9284" s="73"/>
      <c r="N9284" s="73"/>
      <c r="O9284" s="69"/>
      <c r="P9284" s="69"/>
      <c r="Q9284" s="69"/>
      <c r="R9284" s="69"/>
      <c r="S9284" s="69"/>
      <c r="T9284" s="69"/>
      <c r="U9284" s="69"/>
      <c r="V9284" s="72"/>
      <c r="W9284" s="71"/>
      <c r="X9284" s="71"/>
    </row>
    <row r="9285" spans="1:24" ht="15.75" thickBot="1">
      <c r="A9285" s="3">
        <v>0.92769999999999997</v>
      </c>
      <c r="B9285" s="17">
        <v>0.56637030899999996</v>
      </c>
      <c r="C9285" s="17">
        <v>0.49867417429999999</v>
      </c>
      <c r="D9285" s="17">
        <v>0.48405508670000003</v>
      </c>
      <c r="E9285" s="74">
        <v>0.440783906</v>
      </c>
      <c r="F9285" s="74">
        <v>0.460457754</v>
      </c>
      <c r="G9285" s="17">
        <v>0.46696690829999998</v>
      </c>
      <c r="J9285" s="74"/>
      <c r="K9285" s="73"/>
      <c r="L9285" s="73"/>
      <c r="M9285" s="73"/>
      <c r="N9285" s="73"/>
      <c r="O9285" s="69"/>
      <c r="P9285" s="69"/>
      <c r="Q9285" s="69"/>
      <c r="R9285" s="69"/>
      <c r="S9285" s="69"/>
      <c r="T9285" s="69"/>
      <c r="U9285" s="69"/>
      <c r="V9285" s="72"/>
      <c r="W9285" s="71"/>
      <c r="X9285" s="71"/>
    </row>
    <row r="9286" spans="1:24" ht="15.75" thickBot="1">
      <c r="A9286" s="3">
        <v>0.92779999999999996</v>
      </c>
      <c r="B9286" s="17">
        <v>0.56665251100000003</v>
      </c>
      <c r="C9286" s="17">
        <v>0.49896903129999998</v>
      </c>
      <c r="D9286" s="17">
        <v>0.48435270289999999</v>
      </c>
      <c r="E9286" s="74">
        <v>0.4410525663</v>
      </c>
      <c r="F9286" s="74">
        <v>0.46075976489999998</v>
      </c>
      <c r="G9286" s="17">
        <v>0.46723997960000002</v>
      </c>
      <c r="J9286" s="74"/>
      <c r="K9286" s="73"/>
      <c r="L9286" s="73"/>
      <c r="M9286" s="73"/>
      <c r="N9286" s="73"/>
      <c r="O9286" s="69"/>
      <c r="P9286" s="69"/>
      <c r="Q9286" s="69"/>
      <c r="R9286" s="69"/>
      <c r="S9286" s="69"/>
      <c r="T9286" s="69"/>
      <c r="U9286" s="69"/>
      <c r="V9286" s="72"/>
      <c r="W9286" s="71"/>
      <c r="X9286" s="71"/>
    </row>
    <row r="9287" spans="1:24" ht="15.75" thickBot="1">
      <c r="A9287" s="3">
        <v>0.92789999999999995</v>
      </c>
      <c r="B9287" s="17">
        <v>0.56693501270000002</v>
      </c>
      <c r="C9287" s="17">
        <v>0.4992642397</v>
      </c>
      <c r="D9287" s="17">
        <v>0.48465068179999998</v>
      </c>
      <c r="E9287" s="74">
        <v>0.44132159370000001</v>
      </c>
      <c r="F9287" s="74">
        <v>0.4610621567</v>
      </c>
      <c r="G9287" s="17">
        <v>0.46751340689999998</v>
      </c>
      <c r="J9287" s="74"/>
      <c r="K9287" s="73"/>
      <c r="L9287" s="73"/>
      <c r="M9287" s="73"/>
      <c r="N9287" s="73"/>
      <c r="O9287" s="69"/>
      <c r="P9287" s="69"/>
      <c r="Q9287" s="69"/>
      <c r="R9287" s="69"/>
      <c r="S9287" s="69"/>
      <c r="T9287" s="69"/>
      <c r="U9287" s="69"/>
      <c r="V9287" s="72"/>
      <c r="W9287" s="71"/>
      <c r="X9287" s="71"/>
    </row>
    <row r="9288" spans="1:24" ht="15.75" thickBot="1">
      <c r="A9288" s="3">
        <v>0.92800000000000005</v>
      </c>
      <c r="B9288" s="17">
        <v>0.56721781490000001</v>
      </c>
      <c r="C9288" s="17">
        <v>0.49955980039999998</v>
      </c>
      <c r="D9288" s="17">
        <v>0.48494902420000002</v>
      </c>
      <c r="E9288" s="74">
        <v>0.44159098930000001</v>
      </c>
      <c r="F9288" s="74">
        <v>0.46136493029999998</v>
      </c>
      <c r="G9288" s="17">
        <v>0.46778719120000001</v>
      </c>
      <c r="J9288" s="74"/>
      <c r="K9288" s="73"/>
      <c r="L9288" s="73"/>
      <c r="M9288" s="73"/>
      <c r="N9288" s="73"/>
      <c r="O9288" s="69"/>
      <c r="P9288" s="69"/>
      <c r="Q9288" s="69"/>
      <c r="R9288" s="69"/>
      <c r="S9288" s="69"/>
      <c r="T9288" s="69"/>
      <c r="U9288" s="69"/>
      <c r="V9288" s="72"/>
      <c r="W9288" s="71"/>
      <c r="X9288" s="71"/>
    </row>
    <row r="9289" spans="1:24" ht="15.75" thickBot="1">
      <c r="A9289" s="3">
        <v>0.92810000000000004</v>
      </c>
      <c r="B9289" s="17">
        <v>0.56750091849999995</v>
      </c>
      <c r="C9289" s="17">
        <v>0.49985571429999998</v>
      </c>
      <c r="D9289" s="17">
        <v>0.48524773119999998</v>
      </c>
      <c r="E9289" s="74">
        <v>0.44186075419999998</v>
      </c>
      <c r="F9289" s="74">
        <v>0.4616680869</v>
      </c>
      <c r="G9289" s="17">
        <v>0.46806133350000001</v>
      </c>
      <c r="J9289" s="74"/>
      <c r="K9289" s="73"/>
      <c r="L9289" s="73"/>
      <c r="M9289" s="73"/>
      <c r="N9289" s="73"/>
      <c r="O9289" s="69"/>
      <c r="P9289" s="69"/>
      <c r="Q9289" s="69"/>
      <c r="R9289" s="69"/>
      <c r="S9289" s="69"/>
      <c r="T9289" s="69"/>
      <c r="U9289" s="69"/>
      <c r="V9289" s="72"/>
      <c r="W9289" s="71"/>
      <c r="X9289" s="71"/>
    </row>
    <row r="9290" spans="1:24" ht="15.75" thickBot="1">
      <c r="A9290" s="3">
        <v>0.92820000000000003</v>
      </c>
      <c r="B9290" s="17">
        <v>0.56778432410000002</v>
      </c>
      <c r="C9290" s="17">
        <v>0.50015198240000003</v>
      </c>
      <c r="D9290" s="17">
        <v>0.48554680379999998</v>
      </c>
      <c r="E9290" s="74">
        <v>0.44213088950000001</v>
      </c>
      <c r="F9290" s="74">
        <v>0.46197162749999998</v>
      </c>
      <c r="G9290" s="17">
        <v>0.46833583480000002</v>
      </c>
      <c r="J9290" s="74"/>
      <c r="K9290" s="73"/>
      <c r="L9290" s="73"/>
      <c r="M9290" s="73"/>
      <c r="N9290" s="73"/>
      <c r="O9290" s="69"/>
      <c r="P9290" s="69"/>
      <c r="Q9290" s="69"/>
      <c r="R9290" s="69"/>
      <c r="S9290" s="69"/>
      <c r="T9290" s="69"/>
      <c r="U9290" s="69"/>
      <c r="V9290" s="72"/>
      <c r="W9290" s="71"/>
      <c r="X9290" s="71"/>
    </row>
    <row r="9291" spans="1:24" ht="15.75" thickBot="1">
      <c r="A9291" s="3">
        <v>0.92830000000000001</v>
      </c>
      <c r="B9291" s="17">
        <v>0.56806803260000005</v>
      </c>
      <c r="C9291" s="17">
        <v>0.50044860570000005</v>
      </c>
      <c r="D9291" s="17">
        <v>0.4858462429</v>
      </c>
      <c r="E9291" s="74">
        <v>0.44240139630000003</v>
      </c>
      <c r="F9291" s="74">
        <v>0.46227555320000002</v>
      </c>
      <c r="G9291" s="17">
        <v>0.46861069620000001</v>
      </c>
      <c r="J9291" s="74"/>
      <c r="K9291" s="73"/>
      <c r="L9291" s="73"/>
      <c r="M9291" s="73"/>
      <c r="N9291" s="73"/>
      <c r="O9291" s="69"/>
      <c r="P9291" s="69"/>
      <c r="Q9291" s="69"/>
      <c r="R9291" s="69"/>
      <c r="S9291" s="69"/>
      <c r="T9291" s="69"/>
      <c r="U9291" s="69"/>
      <c r="V9291" s="72"/>
      <c r="W9291" s="71"/>
      <c r="X9291" s="71"/>
    </row>
    <row r="9292" spans="1:24" ht="15.75" thickBot="1">
      <c r="A9292" s="3">
        <v>0.9284</v>
      </c>
      <c r="B9292" s="17">
        <v>0.56835204480000001</v>
      </c>
      <c r="C9292" s="17">
        <v>0.50074558520000001</v>
      </c>
      <c r="D9292" s="17">
        <v>0.48614604960000002</v>
      </c>
      <c r="E9292" s="74">
        <v>0.4426722756</v>
      </c>
      <c r="F9292" s="74">
        <v>0.46257986490000003</v>
      </c>
      <c r="G9292" s="17">
        <v>0.46888591880000002</v>
      </c>
      <c r="J9292" s="74"/>
      <c r="K9292" s="73"/>
      <c r="L9292" s="73"/>
      <c r="M9292" s="73"/>
      <c r="N9292" s="73"/>
      <c r="O9292" s="69"/>
      <c r="P9292" s="69"/>
      <c r="Q9292" s="69"/>
      <c r="R9292" s="69"/>
      <c r="S9292" s="69"/>
      <c r="T9292" s="69"/>
      <c r="U9292" s="69"/>
      <c r="V9292" s="72"/>
      <c r="W9292" s="71"/>
      <c r="X9292" s="71"/>
    </row>
    <row r="9293" spans="1:24" ht="15.75" thickBot="1">
      <c r="A9293" s="3">
        <v>0.92849999999999999</v>
      </c>
      <c r="B9293" s="17">
        <v>0.56863636159999997</v>
      </c>
      <c r="C9293" s="17">
        <v>0.50104292179999999</v>
      </c>
      <c r="D9293" s="17">
        <v>0.48644622479999999</v>
      </c>
      <c r="E9293" s="74">
        <v>0.44294352860000002</v>
      </c>
      <c r="F9293" s="74">
        <v>0.46288456389999999</v>
      </c>
      <c r="G9293" s="17">
        <v>0.46916150350000002</v>
      </c>
      <c r="J9293" s="74"/>
      <c r="K9293" s="73"/>
      <c r="L9293" s="73"/>
      <c r="M9293" s="73"/>
      <c r="N9293" s="73"/>
      <c r="O9293" s="69"/>
      <c r="P9293" s="69"/>
      <c r="Q9293" s="69"/>
      <c r="R9293" s="69"/>
      <c r="S9293" s="69"/>
      <c r="T9293" s="69"/>
      <c r="U9293" s="69"/>
      <c r="V9293" s="72"/>
      <c r="W9293" s="71"/>
      <c r="X9293" s="71"/>
    </row>
    <row r="9294" spans="1:24" ht="15.75" thickBot="1">
      <c r="A9294" s="3">
        <v>0.92859999999999998</v>
      </c>
      <c r="B9294" s="17">
        <v>0.56892098359999999</v>
      </c>
      <c r="C9294" s="17">
        <v>0.50134061640000005</v>
      </c>
      <c r="D9294" s="17">
        <v>0.48674676970000003</v>
      </c>
      <c r="E9294" s="74">
        <v>0.44321515630000002</v>
      </c>
      <c r="F9294" s="74">
        <v>0.46318965109999999</v>
      </c>
      <c r="G9294" s="17">
        <v>0.46943745139999998</v>
      </c>
      <c r="J9294" s="74"/>
      <c r="K9294" s="73"/>
      <c r="L9294" s="73"/>
      <c r="M9294" s="73"/>
      <c r="N9294" s="73"/>
      <c r="O9294" s="69"/>
      <c r="P9294" s="69"/>
      <c r="Q9294" s="69"/>
      <c r="R9294" s="69"/>
      <c r="S9294" s="69"/>
      <c r="T9294" s="69"/>
      <c r="U9294" s="69"/>
      <c r="V9294" s="72"/>
      <c r="W9294" s="71"/>
      <c r="X9294" s="71"/>
    </row>
    <row r="9295" spans="1:24" ht="15.75" thickBot="1">
      <c r="A9295" s="3">
        <v>0.92869999999999997</v>
      </c>
      <c r="B9295" s="17">
        <v>0.56920591180000002</v>
      </c>
      <c r="C9295" s="17">
        <v>0.50163867009999996</v>
      </c>
      <c r="D9295" s="17">
        <v>0.48704768510000002</v>
      </c>
      <c r="E9295" s="74">
        <v>0.44348715989999998</v>
      </c>
      <c r="F9295" s="74">
        <v>0.4634951276</v>
      </c>
      <c r="G9295" s="17">
        <v>0.4697137636</v>
      </c>
      <c r="J9295" s="74"/>
      <c r="K9295" s="73"/>
      <c r="L9295" s="73"/>
      <c r="M9295" s="73"/>
      <c r="N9295" s="73"/>
      <c r="O9295" s="69"/>
      <c r="P9295" s="69"/>
      <c r="Q9295" s="69"/>
      <c r="R9295" s="69"/>
      <c r="S9295" s="69"/>
      <c r="T9295" s="69"/>
      <c r="U9295" s="69"/>
      <c r="V9295" s="72"/>
      <c r="W9295" s="71"/>
      <c r="X9295" s="71"/>
    </row>
    <row r="9296" spans="1:24" ht="15.75" thickBot="1">
      <c r="A9296" s="3">
        <v>0.92879999999999996</v>
      </c>
      <c r="B9296" s="17">
        <v>0.56949114690000002</v>
      </c>
      <c r="C9296" s="17">
        <v>0.50193708390000003</v>
      </c>
      <c r="D9296" s="17">
        <v>0.4873489721</v>
      </c>
      <c r="E9296" s="74">
        <v>0.44375954049999999</v>
      </c>
      <c r="F9296" s="74">
        <v>0.4638009944</v>
      </c>
      <c r="G9296" s="17">
        <v>0.46999044109999999</v>
      </c>
      <c r="J9296" s="74"/>
      <c r="K9296" s="73"/>
      <c r="L9296" s="73"/>
      <c r="M9296" s="73"/>
      <c r="N9296" s="73"/>
      <c r="O9296" s="69"/>
      <c r="P9296" s="69"/>
      <c r="Q9296" s="69"/>
      <c r="R9296" s="69"/>
      <c r="S9296" s="69"/>
      <c r="T9296" s="69"/>
      <c r="U9296" s="69"/>
      <c r="V9296" s="72"/>
      <c r="W9296" s="71"/>
      <c r="X9296" s="71"/>
    </row>
    <row r="9297" spans="1:24" ht="15.75" thickBot="1">
      <c r="A9297" s="3">
        <v>0.92889999999999995</v>
      </c>
      <c r="B9297" s="17">
        <v>0.56977668969999995</v>
      </c>
      <c r="C9297" s="17">
        <v>0.50223585869999998</v>
      </c>
      <c r="D9297" s="17">
        <v>0.48765063180000001</v>
      </c>
      <c r="E9297" s="74">
        <v>0.44403229910000003</v>
      </c>
      <c r="F9297" s="74">
        <v>0.46410725279999998</v>
      </c>
      <c r="G9297" s="17">
        <v>0.47026748489999998</v>
      </c>
      <c r="J9297" s="74"/>
      <c r="K9297" s="73"/>
      <c r="L9297" s="73"/>
      <c r="M9297" s="73"/>
      <c r="N9297" s="73"/>
      <c r="O9297" s="69"/>
      <c r="P9297" s="69"/>
      <c r="Q9297" s="69"/>
      <c r="R9297" s="69"/>
      <c r="S9297" s="69"/>
      <c r="T9297" s="69"/>
      <c r="U9297" s="69"/>
      <c r="V9297" s="72"/>
      <c r="W9297" s="71"/>
      <c r="X9297" s="71"/>
    </row>
    <row r="9298" spans="1:24" ht="15.75" thickBot="1">
      <c r="A9298" s="3">
        <v>0.92900000000000005</v>
      </c>
      <c r="B9298" s="17">
        <v>0.57006254109999999</v>
      </c>
      <c r="C9298" s="17">
        <v>0.50253499550000003</v>
      </c>
      <c r="D9298" s="17">
        <v>0.48795266520000002</v>
      </c>
      <c r="E9298" s="74">
        <v>0.44430543700000003</v>
      </c>
      <c r="F9298" s="74">
        <v>0.46441390380000003</v>
      </c>
      <c r="G9298" s="17">
        <v>0.47054489620000001</v>
      </c>
      <c r="J9298" s="74"/>
      <c r="K9298" s="73"/>
      <c r="L9298" s="73"/>
      <c r="M9298" s="73"/>
      <c r="N9298" s="73"/>
      <c r="O9298" s="69"/>
      <c r="P9298" s="69"/>
      <c r="Q9298" s="69"/>
      <c r="R9298" s="69"/>
      <c r="S9298" s="69"/>
      <c r="T9298" s="69"/>
      <c r="U9298" s="69"/>
      <c r="V9298" s="72"/>
      <c r="W9298" s="71"/>
      <c r="X9298" s="71"/>
    </row>
    <row r="9299" spans="1:24" ht="15.75" thickBot="1">
      <c r="A9299" s="3">
        <v>0.92910000000000004</v>
      </c>
      <c r="B9299" s="17">
        <v>0.57034870189999998</v>
      </c>
      <c r="C9299" s="17">
        <v>0.50283449530000002</v>
      </c>
      <c r="D9299" s="17">
        <v>0.4882550732</v>
      </c>
      <c r="E9299" s="74">
        <v>0.44457895520000001</v>
      </c>
      <c r="F9299" s="74">
        <v>0.46472094829999999</v>
      </c>
      <c r="G9299" s="17">
        <v>0.470822676</v>
      </c>
      <c r="J9299" s="74"/>
      <c r="K9299" s="73"/>
      <c r="L9299" s="73"/>
      <c r="M9299" s="73"/>
      <c r="N9299" s="73"/>
      <c r="O9299" s="69"/>
      <c r="P9299" s="69"/>
      <c r="Q9299" s="69"/>
      <c r="R9299" s="69"/>
      <c r="S9299" s="69"/>
      <c r="T9299" s="69"/>
      <c r="U9299" s="69"/>
      <c r="V9299" s="72"/>
      <c r="W9299" s="71"/>
      <c r="X9299" s="71"/>
    </row>
    <row r="9300" spans="1:24" ht="15.75" thickBot="1">
      <c r="A9300" s="3">
        <v>0.92920000000000003</v>
      </c>
      <c r="B9300" s="17">
        <v>0.57063517289999999</v>
      </c>
      <c r="C9300" s="17">
        <v>0.50313435910000004</v>
      </c>
      <c r="D9300" s="17">
        <v>0.48855785699999998</v>
      </c>
      <c r="E9300" s="74">
        <v>0.44485285489999998</v>
      </c>
      <c r="F9300" s="74">
        <v>0.46502838769999999</v>
      </c>
      <c r="G9300" s="17">
        <v>0.47110082539999998</v>
      </c>
      <c r="J9300" s="74"/>
      <c r="K9300" s="73"/>
      <c r="L9300" s="73"/>
      <c r="M9300" s="73"/>
      <c r="N9300" s="73"/>
      <c r="O9300" s="69"/>
      <c r="P9300" s="69"/>
      <c r="Q9300" s="69"/>
      <c r="R9300" s="69"/>
      <c r="S9300" s="69"/>
      <c r="T9300" s="69"/>
      <c r="U9300" s="69"/>
      <c r="V9300" s="72"/>
      <c r="W9300" s="71"/>
      <c r="X9300" s="71"/>
    </row>
    <row r="9301" spans="1:24" ht="15.75" thickBot="1">
      <c r="A9301" s="3">
        <v>0.92930000000000001</v>
      </c>
      <c r="B9301" s="17">
        <v>0.57092195499999998</v>
      </c>
      <c r="C9301" s="17">
        <v>0.50343458789999995</v>
      </c>
      <c r="D9301" s="17">
        <v>0.48886101749999999</v>
      </c>
      <c r="E9301" s="74">
        <v>0.44512713729999998</v>
      </c>
      <c r="F9301" s="74">
        <v>0.46533622289999999</v>
      </c>
      <c r="G9301" s="17">
        <v>0.47137934539999998</v>
      </c>
      <c r="J9301" s="74"/>
      <c r="K9301" s="73"/>
      <c r="L9301" s="73"/>
      <c r="M9301" s="73"/>
      <c r="N9301" s="73"/>
      <c r="O9301" s="69"/>
      <c r="P9301" s="69"/>
      <c r="Q9301" s="69"/>
      <c r="R9301" s="69"/>
      <c r="S9301" s="69"/>
      <c r="T9301" s="69"/>
      <c r="U9301" s="69"/>
      <c r="V9301" s="72"/>
      <c r="W9301" s="71"/>
      <c r="X9301" s="71"/>
    </row>
    <row r="9302" spans="1:24" ht="15.75" thickBot="1">
      <c r="A9302" s="3">
        <v>0.9294</v>
      </c>
      <c r="B9302" s="17">
        <v>0.57120904890000002</v>
      </c>
      <c r="C9302" s="17">
        <v>0.50373518279999996</v>
      </c>
      <c r="D9302" s="17">
        <v>0.48916455590000002</v>
      </c>
      <c r="E9302" s="74">
        <v>0.44540180330000001</v>
      </c>
      <c r="F9302" s="74">
        <v>0.46564445500000001</v>
      </c>
      <c r="G9302" s="17">
        <v>0.4716582372</v>
      </c>
      <c r="J9302" s="74"/>
      <c r="K9302" s="73"/>
      <c r="L9302" s="73"/>
      <c r="M9302" s="73"/>
      <c r="N9302" s="73"/>
      <c r="O9302" s="69"/>
      <c r="P9302" s="69"/>
      <c r="Q9302" s="69"/>
      <c r="R9302" s="69"/>
      <c r="S9302" s="69"/>
      <c r="T9302" s="69"/>
      <c r="U9302" s="69"/>
      <c r="V9302" s="72"/>
      <c r="W9302" s="71"/>
      <c r="X9302" s="71"/>
    </row>
    <row r="9303" spans="1:24" ht="15.75" thickBot="1">
      <c r="A9303" s="3">
        <v>0.92949999999999999</v>
      </c>
      <c r="B9303" s="17">
        <v>0.57149645559999995</v>
      </c>
      <c r="C9303" s="17">
        <v>0.50403614470000002</v>
      </c>
      <c r="D9303" s="17">
        <v>0.48946847310000002</v>
      </c>
      <c r="E9303" s="74">
        <v>0.44567685429999998</v>
      </c>
      <c r="F9303" s="74">
        <v>0.46595308530000001</v>
      </c>
      <c r="G9303" s="17">
        <v>0.47193750179999999</v>
      </c>
      <c r="J9303" s="74"/>
      <c r="K9303" s="73"/>
      <c r="L9303" s="73"/>
      <c r="M9303" s="73"/>
      <c r="N9303" s="73"/>
      <c r="O9303" s="69"/>
      <c r="P9303" s="69"/>
      <c r="Q9303" s="69"/>
      <c r="R9303" s="69"/>
      <c r="S9303" s="69"/>
      <c r="T9303" s="69"/>
      <c r="U9303" s="69"/>
      <c r="V9303" s="72"/>
      <c r="W9303" s="71"/>
      <c r="X9303" s="71"/>
    </row>
    <row r="9304" spans="1:24" ht="15.75" thickBot="1">
      <c r="A9304" s="3">
        <v>0.92959999999999998</v>
      </c>
      <c r="B9304" s="17">
        <v>0.57178417579999996</v>
      </c>
      <c r="C9304" s="17">
        <v>0.50433747470000001</v>
      </c>
      <c r="D9304" s="17">
        <v>0.48977277019999998</v>
      </c>
      <c r="E9304" s="74">
        <v>0.44595229130000003</v>
      </c>
      <c r="F9304" s="74">
        <v>0.46626211470000001</v>
      </c>
      <c r="G9304" s="17">
        <v>0.4722171403</v>
      </c>
      <c r="J9304" s="74"/>
      <c r="K9304" s="73"/>
      <c r="L9304" s="73"/>
      <c r="M9304" s="73"/>
      <c r="N9304" s="73"/>
      <c r="O9304" s="69"/>
      <c r="P9304" s="69"/>
      <c r="Q9304" s="69"/>
      <c r="R9304" s="69"/>
      <c r="S9304" s="69"/>
      <c r="T9304" s="69"/>
      <c r="U9304" s="69"/>
      <c r="V9304" s="72"/>
      <c r="W9304" s="71"/>
      <c r="X9304" s="71"/>
    </row>
    <row r="9305" spans="1:24" ht="15.75" thickBot="1">
      <c r="A9305" s="3">
        <v>0.92969999999999997</v>
      </c>
      <c r="B9305" s="17">
        <v>0.5720722104</v>
      </c>
      <c r="C9305" s="17">
        <v>0.5046391737</v>
      </c>
      <c r="D9305" s="17">
        <v>0.4900774483</v>
      </c>
      <c r="E9305" s="74">
        <v>0.44622811550000002</v>
      </c>
      <c r="F9305" s="74">
        <v>0.46657154439999998</v>
      </c>
      <c r="G9305" s="17">
        <v>0.47249715390000002</v>
      </c>
      <c r="J9305" s="74"/>
      <c r="K9305" s="73"/>
      <c r="L9305" s="73"/>
      <c r="M9305" s="73"/>
      <c r="N9305" s="73"/>
      <c r="O9305" s="69"/>
      <c r="P9305" s="69"/>
      <c r="Q9305" s="69"/>
      <c r="R9305" s="69"/>
      <c r="S9305" s="69"/>
      <c r="T9305" s="69"/>
      <c r="U9305" s="69"/>
      <c r="V9305" s="72"/>
      <c r="W9305" s="71"/>
      <c r="X9305" s="71"/>
    </row>
    <row r="9306" spans="1:24" ht="15.75" thickBot="1">
      <c r="A9306" s="3">
        <v>0.92979999999999996</v>
      </c>
      <c r="B9306" s="17">
        <v>0.57236056030000004</v>
      </c>
      <c r="C9306" s="17">
        <v>0.50494124279999997</v>
      </c>
      <c r="D9306" s="17">
        <v>0.49038250849999998</v>
      </c>
      <c r="E9306" s="74">
        <v>0.44650432810000001</v>
      </c>
      <c r="F9306" s="74">
        <v>0.46688137549999997</v>
      </c>
      <c r="G9306" s="17">
        <v>0.47277754350000001</v>
      </c>
      <c r="J9306" s="74"/>
      <c r="K9306" s="73"/>
      <c r="L9306" s="73"/>
      <c r="M9306" s="73"/>
      <c r="N9306" s="73"/>
      <c r="O9306" s="69"/>
      <c r="P9306" s="69"/>
      <c r="Q9306" s="69"/>
      <c r="R9306" s="69"/>
      <c r="S9306" s="69"/>
      <c r="T9306" s="69"/>
      <c r="U9306" s="69"/>
      <c r="V9306" s="72"/>
      <c r="W9306" s="71"/>
      <c r="X9306" s="71"/>
    </row>
    <row r="9307" spans="1:24" ht="15.75" thickBot="1">
      <c r="A9307" s="3">
        <v>0.92989999999999995</v>
      </c>
      <c r="B9307" s="17">
        <v>0.57264922620000003</v>
      </c>
      <c r="C9307" s="17">
        <v>0.505243683</v>
      </c>
      <c r="D9307" s="17">
        <v>0.49068795170000001</v>
      </c>
      <c r="E9307" s="74">
        <v>0.44678093019999998</v>
      </c>
      <c r="F9307" s="74">
        <v>0.46719160920000002</v>
      </c>
      <c r="G9307" s="17">
        <v>0.47305831040000001</v>
      </c>
      <c r="J9307" s="74"/>
      <c r="K9307" s="73"/>
      <c r="L9307" s="73"/>
      <c r="M9307" s="73"/>
      <c r="N9307" s="73"/>
      <c r="O9307" s="69"/>
      <c r="P9307" s="69"/>
      <c r="Q9307" s="69"/>
      <c r="R9307" s="69"/>
      <c r="S9307" s="69"/>
      <c r="T9307" s="69"/>
      <c r="U9307" s="69"/>
      <c r="V9307" s="72"/>
      <c r="W9307" s="71"/>
      <c r="X9307" s="71"/>
    </row>
    <row r="9308" spans="1:24" ht="15.75" thickBot="1">
      <c r="A9308" s="3">
        <v>0.93</v>
      </c>
      <c r="B9308" s="17">
        <v>0.57293820910000004</v>
      </c>
      <c r="C9308" s="17">
        <v>0.50554649539999996</v>
      </c>
      <c r="D9308" s="17">
        <v>0.49099377910000003</v>
      </c>
      <c r="E9308" s="74">
        <v>0.44705792300000002</v>
      </c>
      <c r="F9308" s="74">
        <v>0.4675022466</v>
      </c>
      <c r="G9308" s="17">
        <v>0.47333945560000001</v>
      </c>
      <c r="J9308" s="74"/>
      <c r="K9308" s="73"/>
      <c r="L9308" s="73"/>
      <c r="M9308" s="73"/>
      <c r="N9308" s="73"/>
      <c r="O9308" s="69"/>
      <c r="P9308" s="69"/>
      <c r="Q9308" s="69"/>
      <c r="R9308" s="69"/>
      <c r="S9308" s="69"/>
      <c r="T9308" s="69"/>
      <c r="U9308" s="69"/>
      <c r="V9308" s="72"/>
      <c r="W9308" s="71"/>
      <c r="X9308" s="71"/>
    </row>
    <row r="9309" spans="1:24" ht="15.75" thickBot="1">
      <c r="A9309" s="3">
        <v>0.93010000000000004</v>
      </c>
      <c r="B9309" s="17">
        <v>0.57322750980000003</v>
      </c>
      <c r="C9309" s="17">
        <v>0.50584968090000004</v>
      </c>
      <c r="D9309" s="17">
        <v>0.4912999918</v>
      </c>
      <c r="E9309" s="74">
        <v>0.44733530780000003</v>
      </c>
      <c r="F9309" s="74">
        <v>0.4678132888</v>
      </c>
      <c r="G9309" s="17">
        <v>0.47362098029999999</v>
      </c>
      <c r="J9309" s="74"/>
      <c r="K9309" s="73"/>
      <c r="L9309" s="73"/>
      <c r="M9309" s="73"/>
      <c r="N9309" s="73"/>
      <c r="O9309" s="69"/>
      <c r="P9309" s="69"/>
      <c r="Q9309" s="69"/>
      <c r="R9309" s="69"/>
      <c r="S9309" s="69"/>
      <c r="T9309" s="69"/>
      <c r="U9309" s="69"/>
      <c r="V9309" s="72"/>
      <c r="W9309" s="71"/>
      <c r="X9309" s="71"/>
    </row>
    <row r="9310" spans="1:24" ht="15.75" thickBot="1">
      <c r="A9310" s="3">
        <v>0.93020000000000003</v>
      </c>
      <c r="B9310" s="17">
        <v>0.57351712919999998</v>
      </c>
      <c r="C9310" s="17">
        <v>0.50615324070000001</v>
      </c>
      <c r="D9310" s="17">
        <v>0.49160659070000001</v>
      </c>
      <c r="E9310" s="74">
        <v>0.44761308550000001</v>
      </c>
      <c r="F9310" s="74">
        <v>0.46812473700000001</v>
      </c>
      <c r="G9310" s="17">
        <v>0.47390288549999998</v>
      </c>
      <c r="J9310" s="74"/>
      <c r="K9310" s="73"/>
      <c r="L9310" s="73"/>
      <c r="M9310" s="73"/>
      <c r="N9310" s="73"/>
      <c r="O9310" s="69"/>
      <c r="P9310" s="69"/>
      <c r="Q9310" s="69"/>
      <c r="R9310" s="69"/>
      <c r="S9310" s="69"/>
      <c r="T9310" s="69"/>
      <c r="U9310" s="69"/>
      <c r="V9310" s="72"/>
      <c r="W9310" s="71"/>
      <c r="X9310" s="71"/>
    </row>
    <row r="9311" spans="1:24" ht="15.75" thickBot="1">
      <c r="A9311" s="3">
        <v>0.93030000000000002</v>
      </c>
      <c r="B9311" s="17">
        <v>0.57380706810000004</v>
      </c>
      <c r="C9311" s="17">
        <v>0.50645717580000005</v>
      </c>
      <c r="D9311" s="17">
        <v>0.4919135771</v>
      </c>
      <c r="E9311" s="74">
        <v>0.44789125759999998</v>
      </c>
      <c r="F9311" s="74">
        <v>0.4684365922</v>
      </c>
      <c r="G9311" s="17">
        <v>0.47418517249999997</v>
      </c>
      <c r="J9311" s="74"/>
      <c r="K9311" s="73"/>
      <c r="L9311" s="73"/>
      <c r="M9311" s="73"/>
      <c r="N9311" s="73"/>
      <c r="O9311" s="69"/>
      <c r="P9311" s="69"/>
      <c r="Q9311" s="69"/>
      <c r="R9311" s="69"/>
      <c r="S9311" s="69"/>
      <c r="T9311" s="69"/>
      <c r="U9311" s="69"/>
      <c r="V9311" s="72"/>
      <c r="W9311" s="71"/>
      <c r="X9311" s="71"/>
    </row>
    <row r="9312" spans="1:24" ht="15.75" thickBot="1">
      <c r="A9312" s="3">
        <v>0.9304</v>
      </c>
      <c r="B9312" s="17">
        <v>0.57409732739999997</v>
      </c>
      <c r="C9312" s="17">
        <v>0.50676148710000002</v>
      </c>
      <c r="D9312" s="17">
        <v>0.49222095199999999</v>
      </c>
      <c r="E9312" s="74">
        <v>0.44816982500000002</v>
      </c>
      <c r="F9312" s="74">
        <v>0.46874885579999997</v>
      </c>
      <c r="G9312" s="17">
        <v>0.47446784219999999</v>
      </c>
      <c r="J9312" s="74"/>
      <c r="K9312" s="73"/>
      <c r="L9312" s="73"/>
      <c r="M9312" s="73"/>
      <c r="N9312" s="73"/>
      <c r="O9312" s="69"/>
      <c r="P9312" s="69"/>
      <c r="Q9312" s="69"/>
      <c r="R9312" s="69"/>
      <c r="S9312" s="69"/>
      <c r="T9312" s="69"/>
      <c r="U9312" s="69"/>
      <c r="V9312" s="72"/>
      <c r="W9312" s="71"/>
      <c r="X9312" s="71"/>
    </row>
    <row r="9313" spans="1:24" ht="15.75" thickBot="1">
      <c r="A9313" s="3">
        <v>0.93049999999999999</v>
      </c>
      <c r="B9313" s="17">
        <v>0.57438790799999995</v>
      </c>
      <c r="C9313" s="17">
        <v>0.50706617590000003</v>
      </c>
      <c r="D9313" s="17">
        <v>0.49252871650000002</v>
      </c>
      <c r="E9313" s="74">
        <v>0.44844878919999998</v>
      </c>
      <c r="F9313" s="74">
        <v>0.46906152880000002</v>
      </c>
      <c r="G9313" s="17">
        <v>0.47475089599999998</v>
      </c>
      <c r="J9313" s="74"/>
      <c r="K9313" s="73"/>
      <c r="L9313" s="73"/>
      <c r="M9313" s="73"/>
      <c r="N9313" s="73"/>
      <c r="O9313" s="69"/>
      <c r="P9313" s="69"/>
      <c r="Q9313" s="69"/>
      <c r="R9313" s="69"/>
      <c r="S9313" s="69"/>
      <c r="T9313" s="69"/>
      <c r="U9313" s="69"/>
      <c r="V9313" s="72"/>
      <c r="W9313" s="71"/>
      <c r="X9313" s="71"/>
    </row>
    <row r="9314" spans="1:24" ht="15.75" thickBot="1">
      <c r="A9314" s="3">
        <v>0.93059999999999998</v>
      </c>
      <c r="B9314" s="17">
        <v>0.57467881080000005</v>
      </c>
      <c r="C9314" s="17">
        <v>0.50737124310000004</v>
      </c>
      <c r="D9314" s="17">
        <v>0.49283687170000001</v>
      </c>
      <c r="E9314" s="74">
        <v>0.44872815109999997</v>
      </c>
      <c r="F9314" s="74">
        <v>0.4693746124</v>
      </c>
      <c r="G9314" s="17">
        <v>0.47503433480000001</v>
      </c>
      <c r="J9314" s="74"/>
      <c r="K9314" s="73"/>
      <c r="L9314" s="73"/>
      <c r="M9314" s="73"/>
      <c r="N9314" s="73"/>
      <c r="O9314" s="69"/>
      <c r="P9314" s="69"/>
      <c r="Q9314" s="69"/>
      <c r="R9314" s="69"/>
      <c r="S9314" s="69"/>
      <c r="T9314" s="69"/>
      <c r="U9314" s="69"/>
      <c r="V9314" s="72"/>
      <c r="W9314" s="71"/>
      <c r="X9314" s="71"/>
    </row>
    <row r="9315" spans="1:24" ht="15.75" thickBot="1">
      <c r="A9315" s="3">
        <v>0.93069999999999997</v>
      </c>
      <c r="B9315" s="17">
        <v>0.5749700365</v>
      </c>
      <c r="C9315" s="17">
        <v>0.50767668980000002</v>
      </c>
      <c r="D9315" s="17">
        <v>0.4931454187</v>
      </c>
      <c r="E9315" s="74">
        <v>0.44900791220000003</v>
      </c>
      <c r="F9315" s="74">
        <v>0.46968810770000002</v>
      </c>
      <c r="G9315" s="17">
        <v>0.47531815989999998</v>
      </c>
      <c r="J9315" s="74"/>
      <c r="K9315" s="73"/>
      <c r="L9315" s="73"/>
      <c r="M9315" s="73"/>
      <c r="N9315" s="73"/>
      <c r="O9315" s="69"/>
      <c r="P9315" s="69"/>
      <c r="Q9315" s="69"/>
      <c r="R9315" s="69"/>
      <c r="S9315" s="69"/>
      <c r="T9315" s="69"/>
      <c r="U9315" s="69"/>
      <c r="V9315" s="72"/>
      <c r="W9315" s="71"/>
      <c r="X9315" s="71"/>
    </row>
    <row r="9316" spans="1:24" ht="15.75" thickBot="1">
      <c r="A9316" s="3">
        <v>0.93079999999999996</v>
      </c>
      <c r="B9316" s="17">
        <v>0.57526158620000001</v>
      </c>
      <c r="C9316" s="17">
        <v>0.50798251699999997</v>
      </c>
      <c r="D9316" s="17">
        <v>0.49345435859999998</v>
      </c>
      <c r="E9316" s="74">
        <v>0.4492880735</v>
      </c>
      <c r="F9316" s="74">
        <v>0.47000201600000002</v>
      </c>
      <c r="G9316" s="17">
        <v>0.47560237239999997</v>
      </c>
      <c r="J9316" s="74"/>
      <c r="K9316" s="73"/>
      <c r="L9316" s="73"/>
      <c r="M9316" s="73"/>
      <c r="N9316" s="73"/>
      <c r="O9316" s="69"/>
      <c r="P9316" s="69"/>
      <c r="Q9316" s="69"/>
      <c r="R9316" s="69"/>
      <c r="S9316" s="69"/>
      <c r="T9316" s="69"/>
      <c r="U9316" s="69"/>
      <c r="V9316" s="72"/>
      <c r="W9316" s="71"/>
      <c r="X9316" s="71"/>
    </row>
    <row r="9317" spans="1:24" ht="15.75" thickBot="1">
      <c r="A9317" s="3">
        <v>0.93089999999999995</v>
      </c>
      <c r="B9317" s="17">
        <v>0.57555346060000001</v>
      </c>
      <c r="C9317" s="17">
        <v>0.50828872589999996</v>
      </c>
      <c r="D9317" s="17">
        <v>0.49376369250000002</v>
      </c>
      <c r="E9317" s="74">
        <v>0.44956863629999999</v>
      </c>
      <c r="F9317" s="74">
        <v>0.47031633839999998</v>
      </c>
      <c r="G9317" s="17">
        <v>0.47588697349999998</v>
      </c>
      <c r="J9317" s="74"/>
      <c r="K9317" s="73"/>
      <c r="L9317" s="73"/>
      <c r="M9317" s="73"/>
      <c r="N9317" s="73"/>
      <c r="O9317" s="69"/>
      <c r="P9317" s="69"/>
      <c r="Q9317" s="69"/>
      <c r="R9317" s="69"/>
      <c r="S9317" s="69"/>
      <c r="T9317" s="69"/>
      <c r="U9317" s="69"/>
      <c r="V9317" s="72"/>
      <c r="W9317" s="71"/>
      <c r="X9317" s="71"/>
    </row>
    <row r="9318" spans="1:24" ht="15.75" thickBot="1">
      <c r="A9318" s="3">
        <v>0.93100000000000005</v>
      </c>
      <c r="B9318" s="17">
        <v>0.57584566079999999</v>
      </c>
      <c r="C9318" s="17">
        <v>0.50859531749999998</v>
      </c>
      <c r="D9318" s="17">
        <v>0.4940734215</v>
      </c>
      <c r="E9318" s="74">
        <v>0.4498496018</v>
      </c>
      <c r="F9318" s="74">
        <v>0.47063107609999999</v>
      </c>
      <c r="G9318" s="17">
        <v>0.47617196429999997</v>
      </c>
      <c r="J9318" s="74"/>
      <c r="K9318" s="73"/>
      <c r="L9318" s="73"/>
      <c r="M9318" s="73"/>
      <c r="N9318" s="73"/>
      <c r="O9318" s="69"/>
      <c r="P9318" s="69"/>
      <c r="Q9318" s="69"/>
      <c r="R9318" s="69"/>
      <c r="S9318" s="69"/>
      <c r="T9318" s="69"/>
      <c r="U9318" s="69"/>
      <c r="V9318" s="72"/>
      <c r="W9318" s="71"/>
      <c r="X9318" s="71"/>
    </row>
    <row r="9319" spans="1:24" ht="15.75" thickBot="1">
      <c r="A9319" s="3">
        <v>0.93110000000000004</v>
      </c>
      <c r="B9319" s="17">
        <v>0.57613818750000001</v>
      </c>
      <c r="C9319" s="17">
        <v>0.5089022929</v>
      </c>
      <c r="D9319" s="17">
        <v>0.49438354680000002</v>
      </c>
      <c r="E9319" s="74">
        <v>0.45013097120000001</v>
      </c>
      <c r="F9319" s="74">
        <v>0.47094623029999999</v>
      </c>
      <c r="G9319" s="17">
        <v>0.476457346</v>
      </c>
      <c r="J9319" s="74"/>
      <c r="K9319" s="73"/>
      <c r="L9319" s="73"/>
      <c r="M9319" s="73"/>
      <c r="N9319" s="73"/>
      <c r="O9319" s="69"/>
      <c r="P9319" s="69"/>
      <c r="Q9319" s="69"/>
      <c r="R9319" s="69"/>
      <c r="S9319" s="69"/>
      <c r="T9319" s="69"/>
      <c r="U9319" s="69"/>
      <c r="V9319" s="72"/>
      <c r="W9319" s="71"/>
      <c r="X9319" s="71"/>
    </row>
    <row r="9320" spans="1:24" ht="15.75" thickBot="1">
      <c r="A9320" s="3">
        <v>0.93120000000000003</v>
      </c>
      <c r="B9320" s="17">
        <v>0.57643104170000004</v>
      </c>
      <c r="C9320" s="17">
        <v>0.5092096532</v>
      </c>
      <c r="D9320" s="17">
        <v>0.4946940695</v>
      </c>
      <c r="E9320" s="74">
        <v>0.45041274590000002</v>
      </c>
      <c r="F9320" s="74">
        <v>0.47126180210000002</v>
      </c>
      <c r="G9320" s="17">
        <v>0.4767431197</v>
      </c>
      <c r="J9320" s="74"/>
      <c r="K9320" s="73"/>
      <c r="L9320" s="73"/>
      <c r="M9320" s="73"/>
      <c r="N9320" s="73"/>
      <c r="O9320" s="69"/>
      <c r="P9320" s="69"/>
      <c r="Q9320" s="69"/>
      <c r="R9320" s="69"/>
      <c r="S9320" s="69"/>
      <c r="T9320" s="69"/>
      <c r="U9320" s="69"/>
      <c r="V9320" s="72"/>
      <c r="W9320" s="71"/>
      <c r="X9320" s="71"/>
    </row>
    <row r="9321" spans="1:24" ht="15.75" thickBot="1">
      <c r="A9321" s="3">
        <v>0.93130000000000002</v>
      </c>
      <c r="B9321" s="17">
        <v>0.57672422430000003</v>
      </c>
      <c r="C9321" s="17">
        <v>0.50951739939999996</v>
      </c>
      <c r="D9321" s="17">
        <v>0.49500499069999998</v>
      </c>
      <c r="E9321" s="74">
        <v>0.45069492700000002</v>
      </c>
      <c r="F9321" s="74">
        <v>0.47157779290000001</v>
      </c>
      <c r="G9321" s="17">
        <v>0.4770292867</v>
      </c>
      <c r="J9321" s="74"/>
      <c r="K9321" s="73"/>
      <c r="L9321" s="73"/>
      <c r="M9321" s="73"/>
      <c r="N9321" s="73"/>
      <c r="O9321" s="69"/>
      <c r="P9321" s="69"/>
      <c r="Q9321" s="69"/>
      <c r="R9321" s="69"/>
      <c r="S9321" s="69"/>
      <c r="T9321" s="69"/>
      <c r="U9321" s="69"/>
      <c r="V9321" s="72"/>
      <c r="W9321" s="71"/>
      <c r="X9321" s="71"/>
    </row>
    <row r="9322" spans="1:24" ht="15.75" thickBot="1">
      <c r="A9322" s="3">
        <v>0.93140000000000001</v>
      </c>
      <c r="B9322" s="17">
        <v>0.57701773609999996</v>
      </c>
      <c r="C9322" s="17">
        <v>0.50982553279999998</v>
      </c>
      <c r="D9322" s="17">
        <v>0.49531631149999999</v>
      </c>
      <c r="E9322" s="74">
        <v>0.4509775157</v>
      </c>
      <c r="F9322" s="74">
        <v>0.47189420370000001</v>
      </c>
      <c r="G9322" s="17">
        <v>0.4773158481</v>
      </c>
      <c r="J9322" s="74"/>
      <c r="K9322" s="73"/>
      <c r="L9322" s="73"/>
      <c r="M9322" s="73"/>
      <c r="N9322" s="73"/>
      <c r="O9322" s="69"/>
      <c r="P9322" s="69"/>
      <c r="Q9322" s="69"/>
      <c r="R9322" s="69"/>
      <c r="S9322" s="69"/>
      <c r="T9322" s="69"/>
      <c r="U9322" s="69"/>
      <c r="V9322" s="72"/>
      <c r="W9322" s="71"/>
      <c r="X9322" s="71"/>
    </row>
    <row r="9323" spans="1:24" ht="15.75" thickBot="1">
      <c r="A9323" s="3">
        <v>0.93149999999999999</v>
      </c>
      <c r="B9323" s="17">
        <v>0.57731157820000001</v>
      </c>
      <c r="C9323" s="17">
        <v>0.51013405430000003</v>
      </c>
      <c r="D9323" s="17">
        <v>0.49562803309999998</v>
      </c>
      <c r="E9323" s="74">
        <v>0.45126051340000001</v>
      </c>
      <c r="F9323" s="74">
        <v>0.4722110357</v>
      </c>
      <c r="G9323" s="17">
        <v>0.47760280510000003</v>
      </c>
      <c r="J9323" s="74"/>
      <c r="K9323" s="73"/>
      <c r="L9323" s="73"/>
      <c r="M9323" s="73"/>
      <c r="N9323" s="73"/>
      <c r="O9323" s="69"/>
      <c r="P9323" s="69"/>
      <c r="Q9323" s="69"/>
      <c r="R9323" s="69"/>
      <c r="S9323" s="69"/>
      <c r="T9323" s="69"/>
      <c r="U9323" s="69"/>
      <c r="V9323" s="72"/>
      <c r="W9323" s="71"/>
      <c r="X9323" s="71"/>
    </row>
    <row r="9324" spans="1:24" ht="15.75" thickBot="1">
      <c r="A9324" s="3">
        <v>0.93159999999999998</v>
      </c>
      <c r="B9324" s="17">
        <v>0.57760575130000003</v>
      </c>
      <c r="C9324" s="17">
        <v>0.51044296499999997</v>
      </c>
      <c r="D9324" s="17">
        <v>0.49594015670000002</v>
      </c>
      <c r="E9324" s="74">
        <v>0.45154392129999998</v>
      </c>
      <c r="F9324" s="74">
        <v>0.47252829029999999</v>
      </c>
      <c r="G9324" s="17">
        <v>0.47789015889999997</v>
      </c>
      <c r="J9324" s="74"/>
      <c r="K9324" s="73"/>
      <c r="L9324" s="73"/>
      <c r="M9324" s="73"/>
      <c r="N9324" s="73"/>
      <c r="O9324" s="69"/>
      <c r="P9324" s="69"/>
      <c r="Q9324" s="69"/>
      <c r="R9324" s="69"/>
      <c r="S9324" s="69"/>
      <c r="T9324" s="69"/>
      <c r="U9324" s="69"/>
      <c r="V9324" s="72"/>
      <c r="W9324" s="71"/>
      <c r="X9324" s="71"/>
    </row>
    <row r="9325" spans="1:24" ht="15.75" thickBot="1">
      <c r="A9325" s="3">
        <v>0.93169999999999997</v>
      </c>
      <c r="B9325" s="17">
        <v>0.57790025649999999</v>
      </c>
      <c r="C9325" s="17">
        <v>0.51075226620000003</v>
      </c>
      <c r="D9325" s="17">
        <v>0.4962526833</v>
      </c>
      <c r="E9325" s="74">
        <v>0.45182774060000003</v>
      </c>
      <c r="F9325" s="74">
        <v>0.4728459686</v>
      </c>
      <c r="G9325" s="17">
        <v>0.47817791069999999</v>
      </c>
      <c r="J9325" s="74"/>
      <c r="K9325" s="73"/>
      <c r="L9325" s="73"/>
      <c r="M9325" s="73"/>
      <c r="N9325" s="73"/>
      <c r="O9325" s="69"/>
      <c r="P9325" s="69"/>
      <c r="Q9325" s="69"/>
      <c r="R9325" s="69"/>
      <c r="S9325" s="69"/>
      <c r="T9325" s="69"/>
      <c r="U9325" s="69"/>
      <c r="V9325" s="72"/>
      <c r="W9325" s="71"/>
      <c r="X9325" s="71"/>
    </row>
    <row r="9326" spans="1:24" ht="15.75" thickBot="1">
      <c r="A9326" s="3">
        <v>0.93179999999999996</v>
      </c>
      <c r="B9326" s="17">
        <v>0.57819509459999996</v>
      </c>
      <c r="C9326" s="17">
        <v>0.51106195880000005</v>
      </c>
      <c r="D9326" s="17">
        <v>0.49656561430000001</v>
      </c>
      <c r="E9326" s="74">
        <v>0.45211197260000002</v>
      </c>
      <c r="F9326" s="74">
        <v>0.47316407189999998</v>
      </c>
      <c r="G9326" s="17">
        <v>0.4784660617</v>
      </c>
      <c r="J9326" s="74"/>
      <c r="K9326" s="73"/>
      <c r="L9326" s="73"/>
      <c r="M9326" s="73"/>
      <c r="N9326" s="73"/>
      <c r="O9326" s="69"/>
      <c r="P9326" s="69"/>
      <c r="Q9326" s="69"/>
      <c r="R9326" s="69"/>
      <c r="S9326" s="69"/>
      <c r="T9326" s="69"/>
      <c r="U9326" s="69"/>
      <c r="V9326" s="72"/>
      <c r="W9326" s="71"/>
      <c r="X9326" s="71"/>
    </row>
    <row r="9327" spans="1:24" ht="15.75" thickBot="1">
      <c r="A9327" s="3">
        <v>0.93189999999999995</v>
      </c>
      <c r="B9327" s="17">
        <v>0.57849026650000002</v>
      </c>
      <c r="C9327" s="17">
        <v>0.51137204400000003</v>
      </c>
      <c r="D9327" s="17">
        <v>0.49687895059999998</v>
      </c>
      <c r="E9327" s="74">
        <v>0.45239661869999998</v>
      </c>
      <c r="F9327" s="74">
        <v>0.47348260129999997</v>
      </c>
      <c r="G9327" s="17">
        <v>0.4787546131</v>
      </c>
      <c r="J9327" s="74"/>
      <c r="K9327" s="73"/>
      <c r="L9327" s="73"/>
      <c r="M9327" s="73"/>
      <c r="N9327" s="73"/>
      <c r="O9327" s="69"/>
      <c r="P9327" s="69"/>
      <c r="Q9327" s="69"/>
      <c r="R9327" s="69"/>
      <c r="S9327" s="69"/>
      <c r="T9327" s="69"/>
      <c r="U9327" s="69"/>
      <c r="V9327" s="72"/>
      <c r="W9327" s="71"/>
      <c r="X9327" s="71"/>
    </row>
    <row r="9328" spans="1:24" ht="15.75" thickBot="1">
      <c r="A9328" s="3">
        <v>0.93200000000000005</v>
      </c>
      <c r="B9328" s="17">
        <v>0.57878577330000003</v>
      </c>
      <c r="C9328" s="17">
        <v>0.51168252299999994</v>
      </c>
      <c r="D9328" s="17">
        <v>0.4971926935</v>
      </c>
      <c r="E9328" s="74">
        <v>0.45268167999999998</v>
      </c>
      <c r="F9328" s="74">
        <v>0.47380155810000002</v>
      </c>
      <c r="G9328" s="17">
        <v>0.47904356609999998</v>
      </c>
      <c r="J9328" s="74"/>
      <c r="K9328" s="73"/>
      <c r="L9328" s="73"/>
      <c r="M9328" s="73"/>
      <c r="N9328" s="73"/>
      <c r="O9328" s="69"/>
      <c r="P9328" s="69"/>
      <c r="Q9328" s="69"/>
      <c r="R9328" s="69"/>
      <c r="S9328" s="69"/>
      <c r="T9328" s="69"/>
      <c r="U9328" s="69"/>
      <c r="V9328" s="72"/>
      <c r="W9328" s="71"/>
      <c r="X9328" s="71"/>
    </row>
    <row r="9329" spans="1:24" ht="15.75" thickBot="1">
      <c r="A9329" s="3">
        <v>0.93210000000000004</v>
      </c>
      <c r="B9329" s="17">
        <v>0.57908161570000005</v>
      </c>
      <c r="C9329" s="17">
        <v>0.51199339690000001</v>
      </c>
      <c r="D9329" s="17">
        <v>0.49750684410000001</v>
      </c>
      <c r="E9329" s="74">
        <v>0.45296715789999997</v>
      </c>
      <c r="F9329" s="74">
        <v>0.47412094360000001</v>
      </c>
      <c r="G9329" s="17">
        <v>0.47933292199999999</v>
      </c>
      <c r="J9329" s="74"/>
      <c r="K9329" s="73"/>
      <c r="L9329" s="73"/>
      <c r="M9329" s="73"/>
      <c r="N9329" s="73"/>
      <c r="O9329" s="69"/>
      <c r="P9329" s="69"/>
      <c r="Q9329" s="69"/>
      <c r="R9329" s="69"/>
      <c r="S9329" s="69"/>
      <c r="T9329" s="69"/>
      <c r="U9329" s="69"/>
      <c r="V9329" s="72"/>
      <c r="W9329" s="71"/>
      <c r="X9329" s="71"/>
    </row>
    <row r="9330" spans="1:24" ht="15.75" thickBot="1">
      <c r="A9330" s="3">
        <v>0.93220000000000003</v>
      </c>
      <c r="B9330" s="17">
        <v>0.57937779489999996</v>
      </c>
      <c r="C9330" s="17">
        <v>0.51230466679999997</v>
      </c>
      <c r="D9330" s="17">
        <v>0.49782140359999999</v>
      </c>
      <c r="E9330" s="74">
        <v>0.45325305370000002</v>
      </c>
      <c r="F9330" s="74">
        <v>0.47444075899999999</v>
      </c>
      <c r="G9330" s="17">
        <v>0.47962268190000001</v>
      </c>
      <c r="J9330" s="74"/>
      <c r="K9330" s="73"/>
      <c r="L9330" s="73"/>
      <c r="M9330" s="73"/>
      <c r="N9330" s="73"/>
      <c r="O9330" s="69"/>
      <c r="P9330" s="69"/>
      <c r="Q9330" s="69"/>
      <c r="R9330" s="69"/>
      <c r="S9330" s="69"/>
      <c r="T9330" s="69"/>
      <c r="U9330" s="69"/>
      <c r="V9330" s="72"/>
      <c r="W9330" s="71"/>
      <c r="X9330" s="71"/>
    </row>
    <row r="9331" spans="1:24" ht="15.75" thickBot="1">
      <c r="A9331" s="3">
        <v>0.93230000000000002</v>
      </c>
      <c r="B9331" s="17">
        <v>0.57967431160000005</v>
      </c>
      <c r="C9331" s="17">
        <v>0.51261633380000005</v>
      </c>
      <c r="D9331" s="17">
        <v>0.49813637329999999</v>
      </c>
      <c r="E9331" s="74">
        <v>0.45353936859999999</v>
      </c>
      <c r="F9331" s="74">
        <v>0.4747610055</v>
      </c>
      <c r="G9331" s="17">
        <v>0.47991284719999999</v>
      </c>
      <c r="J9331" s="74"/>
      <c r="K9331" s="73"/>
      <c r="L9331" s="73"/>
      <c r="M9331" s="73"/>
      <c r="N9331" s="73"/>
      <c r="O9331" s="69"/>
      <c r="P9331" s="69"/>
      <c r="Q9331" s="69"/>
      <c r="R9331" s="69"/>
      <c r="S9331" s="69"/>
      <c r="T9331" s="69"/>
      <c r="U9331" s="69"/>
      <c r="V9331" s="72"/>
      <c r="W9331" s="71"/>
      <c r="X9331" s="71"/>
    </row>
    <row r="9332" spans="1:24" ht="15.75" thickBot="1">
      <c r="A9332" s="3">
        <v>0.93240000000000001</v>
      </c>
      <c r="B9332" s="17">
        <v>0.57997116689999995</v>
      </c>
      <c r="C9332" s="17">
        <v>0.51292839899999998</v>
      </c>
      <c r="D9332" s="17">
        <v>0.49845175419999999</v>
      </c>
      <c r="E9332" s="74">
        <v>0.45382610400000001</v>
      </c>
      <c r="F9332" s="74">
        <v>0.47508168449999999</v>
      </c>
      <c r="G9332" s="17">
        <v>0.48020341900000002</v>
      </c>
      <c r="J9332" s="74"/>
      <c r="K9332" s="73"/>
      <c r="L9332" s="73"/>
      <c r="M9332" s="73"/>
      <c r="N9332" s="73"/>
      <c r="O9332" s="69"/>
      <c r="P9332" s="69"/>
      <c r="Q9332" s="69"/>
      <c r="R9332" s="69"/>
      <c r="S9332" s="69"/>
      <c r="T9332" s="69"/>
      <c r="U9332" s="69"/>
      <c r="V9332" s="72"/>
      <c r="W9332" s="71"/>
      <c r="X9332" s="71"/>
    </row>
    <row r="9333" spans="1:24" ht="15.75" thickBot="1">
      <c r="A9333" s="3">
        <v>0.9325</v>
      </c>
      <c r="B9333" s="17">
        <v>0.58026836159999995</v>
      </c>
      <c r="C9333" s="17">
        <v>0.5132408638</v>
      </c>
      <c r="D9333" s="17">
        <v>0.49876754769999998</v>
      </c>
      <c r="E9333" s="74">
        <v>0.45411326120000001</v>
      </c>
      <c r="F9333" s="74">
        <v>0.4754027971</v>
      </c>
      <c r="G9333" s="17">
        <v>0.48049439859999998</v>
      </c>
      <c r="J9333" s="74"/>
      <c r="K9333" s="73"/>
      <c r="L9333" s="73"/>
      <c r="M9333" s="73"/>
      <c r="N9333" s="73"/>
      <c r="O9333" s="69"/>
      <c r="P9333" s="69"/>
      <c r="Q9333" s="69"/>
      <c r="R9333" s="69"/>
      <c r="S9333" s="69"/>
      <c r="T9333" s="69"/>
      <c r="U9333" s="69"/>
      <c r="V9333" s="72"/>
      <c r="W9333" s="71"/>
      <c r="X9333" s="71"/>
    </row>
    <row r="9334" spans="1:24" ht="15.75" thickBot="1">
      <c r="A9334" s="3">
        <v>0.93259999999999998</v>
      </c>
      <c r="B9334" s="17">
        <v>0.58056589680000004</v>
      </c>
      <c r="C9334" s="17">
        <v>0.51355372909999997</v>
      </c>
      <c r="D9334" s="17">
        <v>0.4990837548</v>
      </c>
      <c r="E9334" s="74">
        <v>0.45440084139999998</v>
      </c>
      <c r="F9334" s="74">
        <v>0.47572434460000002</v>
      </c>
      <c r="G9334" s="17">
        <v>0.48078578719999998</v>
      </c>
      <c r="J9334" s="74"/>
      <c r="K9334" s="73"/>
      <c r="L9334" s="73"/>
      <c r="M9334" s="73"/>
      <c r="N9334" s="73"/>
      <c r="O9334" s="69"/>
      <c r="P9334" s="69"/>
      <c r="Q9334" s="69"/>
      <c r="R9334" s="69"/>
      <c r="S9334" s="69"/>
      <c r="T9334" s="69"/>
      <c r="U9334" s="69"/>
      <c r="V9334" s="72"/>
      <c r="W9334" s="71"/>
      <c r="X9334" s="71"/>
    </row>
    <row r="9335" spans="1:24" ht="15.75" thickBot="1">
      <c r="A9335" s="3">
        <v>0.93269999999999997</v>
      </c>
      <c r="B9335" s="17">
        <v>0.58086377339999995</v>
      </c>
      <c r="C9335" s="17">
        <v>0.51386699609999997</v>
      </c>
      <c r="D9335" s="17">
        <v>0.49940037679999999</v>
      </c>
      <c r="E9335" s="74">
        <v>0.4546888462</v>
      </c>
      <c r="F9335" s="74">
        <v>0.4760463284</v>
      </c>
      <c r="G9335" s="17">
        <v>0.481077586</v>
      </c>
      <c r="J9335" s="74"/>
      <c r="K9335" s="73"/>
      <c r="L9335" s="73"/>
      <c r="M9335" s="73"/>
      <c r="N9335" s="73"/>
      <c r="O9335" s="69"/>
      <c r="P9335" s="69"/>
      <c r="Q9335" s="69"/>
      <c r="R9335" s="69"/>
      <c r="S9335" s="69"/>
      <c r="T9335" s="69"/>
      <c r="U9335" s="69"/>
      <c r="V9335" s="72"/>
      <c r="W9335" s="71"/>
      <c r="X9335" s="71"/>
    </row>
    <row r="9336" spans="1:24" ht="15.75" thickBot="1">
      <c r="A9336" s="3">
        <v>0.93279999999999996</v>
      </c>
      <c r="B9336" s="17">
        <v>0.58116199239999999</v>
      </c>
      <c r="C9336" s="17">
        <v>0.51418066610000002</v>
      </c>
      <c r="D9336" s="17">
        <v>0.49971741489999999</v>
      </c>
      <c r="E9336" s="74">
        <v>0.45497727659999998</v>
      </c>
      <c r="F9336" s="74">
        <v>0.47636874959999997</v>
      </c>
      <c r="G9336" s="17">
        <v>0.4813697965</v>
      </c>
      <c r="J9336" s="74"/>
      <c r="K9336" s="73"/>
      <c r="L9336" s="73"/>
      <c r="M9336" s="73"/>
      <c r="N9336" s="73"/>
      <c r="O9336" s="69"/>
      <c r="P9336" s="69"/>
      <c r="Q9336" s="69"/>
      <c r="R9336" s="69"/>
      <c r="S9336" s="69"/>
      <c r="T9336" s="69"/>
      <c r="U9336" s="69"/>
      <c r="V9336" s="72"/>
      <c r="W9336" s="71"/>
      <c r="X9336" s="71"/>
    </row>
    <row r="9337" spans="1:24" ht="15.75" thickBot="1">
      <c r="A9337" s="3">
        <v>0.93289999999999995</v>
      </c>
      <c r="B9337" s="17">
        <v>0.58146055470000002</v>
      </c>
      <c r="C9337" s="17">
        <v>0.51449474009999996</v>
      </c>
      <c r="D9337" s="17">
        <v>0.50003487020000004</v>
      </c>
      <c r="E9337" s="74">
        <v>0.45526613420000001</v>
      </c>
      <c r="F9337" s="74">
        <v>0.47669160960000001</v>
      </c>
      <c r="G9337" s="17">
        <v>0.48166241970000001</v>
      </c>
      <c r="J9337" s="74"/>
      <c r="K9337" s="73"/>
      <c r="L9337" s="73"/>
      <c r="M9337" s="73"/>
      <c r="N9337" s="73"/>
      <c r="O9337" s="69"/>
      <c r="P9337" s="69"/>
      <c r="Q9337" s="69"/>
      <c r="R9337" s="69"/>
      <c r="S9337" s="69"/>
      <c r="T9337" s="69"/>
      <c r="U9337" s="69"/>
      <c r="V9337" s="72"/>
      <c r="W9337" s="71"/>
      <c r="X9337" s="71"/>
    </row>
    <row r="9338" spans="1:24" ht="15.75" thickBot="1">
      <c r="A9338" s="3">
        <v>0.93300000000000005</v>
      </c>
      <c r="B9338" s="17">
        <v>0.58175946119999999</v>
      </c>
      <c r="C9338" s="17">
        <v>0.51480921940000002</v>
      </c>
      <c r="D9338" s="17">
        <v>0.50035274419999998</v>
      </c>
      <c r="E9338" s="74">
        <v>0.45555542020000001</v>
      </c>
      <c r="F9338" s="74">
        <v>0.47701490969999999</v>
      </c>
      <c r="G9338" s="17">
        <v>0.48195545699999998</v>
      </c>
      <c r="J9338" s="74"/>
      <c r="K9338" s="73"/>
      <c r="L9338" s="73"/>
      <c r="M9338" s="73"/>
      <c r="N9338" s="73"/>
      <c r="O9338" s="69"/>
      <c r="P9338" s="69"/>
      <c r="Q9338" s="69"/>
      <c r="R9338" s="69"/>
      <c r="S9338" s="69"/>
      <c r="T9338" s="69"/>
      <c r="U9338" s="69"/>
      <c r="V9338" s="72"/>
      <c r="W9338" s="71"/>
      <c r="X9338" s="71"/>
    </row>
    <row r="9339" spans="1:24" ht="15.75" thickBot="1">
      <c r="A9339" s="3">
        <v>0.93310000000000004</v>
      </c>
      <c r="B9339" s="17">
        <v>0.58205871310000001</v>
      </c>
      <c r="C9339" s="17">
        <v>0.51512410509999995</v>
      </c>
      <c r="D9339" s="17">
        <v>0.5006710378</v>
      </c>
      <c r="E9339" s="74">
        <v>0.45584513589999998</v>
      </c>
      <c r="F9339" s="74">
        <v>0.47733865120000002</v>
      </c>
      <c r="G9339" s="17">
        <v>0.4822489096</v>
      </c>
      <c r="J9339" s="74"/>
      <c r="K9339" s="73"/>
      <c r="L9339" s="73"/>
      <c r="M9339" s="73"/>
      <c r="N9339" s="73"/>
      <c r="O9339" s="69"/>
      <c r="P9339" s="69"/>
      <c r="Q9339" s="69"/>
      <c r="R9339" s="69"/>
      <c r="S9339" s="69"/>
      <c r="T9339" s="69"/>
      <c r="U9339" s="69"/>
      <c r="V9339" s="72"/>
      <c r="W9339" s="71"/>
      <c r="X9339" s="71"/>
    </row>
    <row r="9340" spans="1:24" ht="15.75" thickBot="1">
      <c r="A9340" s="3">
        <v>0.93320000000000003</v>
      </c>
      <c r="B9340" s="17">
        <v>0.58235831110000003</v>
      </c>
      <c r="C9340" s="17">
        <v>0.51543939839999997</v>
      </c>
      <c r="D9340" s="17">
        <v>0.50098975239999999</v>
      </c>
      <c r="E9340" s="74">
        <v>0.45613528279999999</v>
      </c>
      <c r="F9340" s="74">
        <v>0.47766283529999998</v>
      </c>
      <c r="G9340" s="17">
        <v>0.48254277890000002</v>
      </c>
      <c r="J9340" s="74"/>
      <c r="K9340" s="73"/>
      <c r="L9340" s="73"/>
      <c r="M9340" s="73"/>
      <c r="N9340" s="73"/>
      <c r="O9340" s="69"/>
      <c r="P9340" s="69"/>
      <c r="Q9340" s="69"/>
      <c r="R9340" s="69"/>
      <c r="S9340" s="69"/>
      <c r="T9340" s="69"/>
      <c r="U9340" s="69"/>
      <c r="V9340" s="72"/>
      <c r="W9340" s="71"/>
      <c r="X9340" s="71"/>
    </row>
    <row r="9341" spans="1:24" ht="15.75" thickBot="1">
      <c r="A9341" s="3">
        <v>0.93330000000000002</v>
      </c>
      <c r="B9341" s="17">
        <v>0.58265825640000002</v>
      </c>
      <c r="C9341" s="17">
        <v>0.51575510049999995</v>
      </c>
      <c r="D9341" s="17">
        <v>0.50130888929999995</v>
      </c>
      <c r="E9341" s="74">
        <v>0.45642586229999998</v>
      </c>
      <c r="F9341" s="74">
        <v>0.47798746339999998</v>
      </c>
      <c r="G9341" s="17">
        <v>0.48283706609999999</v>
      </c>
      <c r="J9341" s="74"/>
      <c r="K9341" s="73"/>
      <c r="L9341" s="73"/>
      <c r="M9341" s="73"/>
      <c r="N9341" s="73"/>
      <c r="O9341" s="69"/>
      <c r="P9341" s="69"/>
      <c r="Q9341" s="69"/>
      <c r="R9341" s="69"/>
      <c r="S9341" s="69"/>
      <c r="T9341" s="69"/>
      <c r="U9341" s="69"/>
      <c r="V9341" s="72"/>
      <c r="W9341" s="71"/>
      <c r="X9341" s="71"/>
    </row>
    <row r="9342" spans="1:24" ht="15.75" thickBot="1">
      <c r="A9342" s="3">
        <v>0.93340000000000001</v>
      </c>
      <c r="B9342" s="17">
        <v>0.58295854989999996</v>
      </c>
      <c r="C9342" s="17">
        <v>0.5160712127</v>
      </c>
      <c r="D9342" s="17">
        <v>0.50162844959999997</v>
      </c>
      <c r="E9342" s="74">
        <v>0.45671687550000001</v>
      </c>
      <c r="F9342" s="74">
        <v>0.47831253670000001</v>
      </c>
      <c r="G9342" s="17">
        <v>0.48313177260000001</v>
      </c>
      <c r="J9342" s="74"/>
      <c r="K9342" s="73"/>
      <c r="L9342" s="73"/>
      <c r="M9342" s="73"/>
      <c r="N9342" s="73"/>
      <c r="O9342" s="69"/>
      <c r="P9342" s="69"/>
      <c r="Q9342" s="69"/>
      <c r="R9342" s="69"/>
      <c r="S9342" s="69"/>
      <c r="T9342" s="69"/>
      <c r="U9342" s="69"/>
      <c r="V9342" s="72"/>
      <c r="W9342" s="71"/>
      <c r="X9342" s="71"/>
    </row>
    <row r="9343" spans="1:24" ht="15.75" thickBot="1">
      <c r="A9343" s="3">
        <v>0.9335</v>
      </c>
      <c r="B9343" s="17">
        <v>0.58325919260000003</v>
      </c>
      <c r="C9343" s="17">
        <v>0.51638773599999999</v>
      </c>
      <c r="D9343" s="17">
        <v>0.50194843460000005</v>
      </c>
      <c r="E9343" s="74">
        <v>0.45700832409999997</v>
      </c>
      <c r="F9343" s="74">
        <v>0.47863805669999998</v>
      </c>
      <c r="G9343" s="17">
        <v>0.48342689950000001</v>
      </c>
      <c r="J9343" s="74"/>
      <c r="K9343" s="73"/>
      <c r="L9343" s="73"/>
      <c r="M9343" s="73"/>
      <c r="N9343" s="73"/>
      <c r="O9343" s="69"/>
      <c r="P9343" s="69"/>
      <c r="Q9343" s="69"/>
      <c r="R9343" s="69"/>
      <c r="S9343" s="69"/>
      <c r="T9343" s="69"/>
      <c r="U9343" s="69"/>
      <c r="V9343" s="72"/>
      <c r="W9343" s="71"/>
      <c r="X9343" s="71"/>
    </row>
    <row r="9344" spans="1:24" ht="15.75" thickBot="1">
      <c r="A9344" s="3">
        <v>0.93359999999999999</v>
      </c>
      <c r="B9344" s="17">
        <v>0.58356018549999999</v>
      </c>
      <c r="C9344" s="17">
        <v>0.51670467170000001</v>
      </c>
      <c r="D9344" s="17">
        <v>0.50226884549999995</v>
      </c>
      <c r="E9344" s="74">
        <v>0.45730020919999997</v>
      </c>
      <c r="F9344" s="74">
        <v>0.47896402459999998</v>
      </c>
      <c r="G9344" s="17">
        <v>0.4837224483</v>
      </c>
      <c r="J9344" s="74"/>
      <c r="K9344" s="73"/>
      <c r="L9344" s="73"/>
      <c r="M9344" s="73"/>
      <c r="N9344" s="73"/>
      <c r="O9344" s="69"/>
      <c r="P9344" s="69"/>
      <c r="Q9344" s="69"/>
      <c r="R9344" s="69"/>
      <c r="S9344" s="69"/>
      <c r="T9344" s="69"/>
      <c r="U9344" s="69"/>
      <c r="V9344" s="72"/>
      <c r="W9344" s="71"/>
      <c r="X9344" s="71"/>
    </row>
    <row r="9345" spans="1:24" ht="15.75" thickBot="1">
      <c r="A9345" s="3">
        <v>0.93369999999999997</v>
      </c>
      <c r="B9345" s="17">
        <v>0.58386152960000004</v>
      </c>
      <c r="C9345" s="17">
        <v>0.51702202109999995</v>
      </c>
      <c r="D9345" s="17">
        <v>0.5025896836</v>
      </c>
      <c r="E9345" s="74">
        <v>0.45759253239999997</v>
      </c>
      <c r="F9345" s="74">
        <v>0.47929044180000002</v>
      </c>
      <c r="G9345" s="17">
        <v>0.48401842020000002</v>
      </c>
      <c r="J9345" s="74"/>
      <c r="K9345" s="73"/>
      <c r="L9345" s="73"/>
      <c r="M9345" s="73"/>
      <c r="N9345" s="73"/>
      <c r="O9345" s="69"/>
      <c r="P9345" s="69"/>
      <c r="Q9345" s="69"/>
      <c r="R9345" s="69"/>
      <c r="S9345" s="69"/>
      <c r="T9345" s="69"/>
      <c r="U9345" s="69"/>
      <c r="V9345" s="72"/>
      <c r="W9345" s="71"/>
      <c r="X9345" s="71"/>
    </row>
    <row r="9346" spans="1:24" ht="15.75" thickBot="1">
      <c r="A9346" s="3">
        <v>0.93379999999999996</v>
      </c>
      <c r="B9346" s="17">
        <v>0.58416322590000003</v>
      </c>
      <c r="C9346" s="17">
        <v>0.51733978520000001</v>
      </c>
      <c r="D9346" s="17">
        <v>0.50291095029999999</v>
      </c>
      <c r="E9346" s="74">
        <v>0.45788529490000002</v>
      </c>
      <c r="F9346" s="74">
        <v>0.47961730959999999</v>
      </c>
      <c r="G9346" s="17">
        <v>0.48431481650000002</v>
      </c>
      <c r="J9346" s="74"/>
      <c r="K9346" s="73"/>
      <c r="L9346" s="73"/>
      <c r="M9346" s="73"/>
      <c r="N9346" s="73"/>
      <c r="O9346" s="69"/>
      <c r="P9346" s="69"/>
      <c r="Q9346" s="69"/>
      <c r="R9346" s="69"/>
      <c r="S9346" s="69"/>
      <c r="T9346" s="69"/>
      <c r="U9346" s="69"/>
      <c r="V9346" s="72"/>
      <c r="W9346" s="71"/>
      <c r="X9346" s="71"/>
    </row>
    <row r="9347" spans="1:24" ht="15.75" thickBot="1">
      <c r="A9347" s="3">
        <v>0.93389999999999995</v>
      </c>
      <c r="B9347" s="17">
        <v>0.58446527530000003</v>
      </c>
      <c r="C9347" s="17">
        <v>0.51765796549999998</v>
      </c>
      <c r="D9347" s="17">
        <v>0.5032326466</v>
      </c>
      <c r="E9347" s="74">
        <v>0.45817849830000001</v>
      </c>
      <c r="F9347" s="74">
        <v>0.47994462929999998</v>
      </c>
      <c r="G9347" s="17">
        <v>0.48461163870000001</v>
      </c>
      <c r="J9347" s="74"/>
      <c r="K9347" s="73"/>
      <c r="L9347" s="73"/>
      <c r="M9347" s="73"/>
      <c r="N9347" s="73"/>
      <c r="O9347" s="69"/>
      <c r="P9347" s="69"/>
      <c r="Q9347" s="69"/>
      <c r="R9347" s="69"/>
      <c r="S9347" s="69"/>
      <c r="T9347" s="69"/>
      <c r="U9347" s="69"/>
      <c r="V9347" s="72"/>
      <c r="W9347" s="71"/>
      <c r="X9347" s="71"/>
    </row>
    <row r="9348" spans="1:24" ht="15.75" thickBot="1">
      <c r="A9348" s="3">
        <v>0.93400000000000005</v>
      </c>
      <c r="B9348" s="17">
        <v>0.58476767900000004</v>
      </c>
      <c r="C9348" s="17">
        <v>0.51797656299999995</v>
      </c>
      <c r="D9348" s="17">
        <v>0.50355477390000003</v>
      </c>
      <c r="E9348" s="74">
        <v>0.45847214380000001</v>
      </c>
      <c r="F9348" s="74">
        <v>0.48027240230000001</v>
      </c>
      <c r="G9348" s="17">
        <v>0.48490888789999997</v>
      </c>
      <c r="J9348" s="74"/>
      <c r="K9348" s="73"/>
      <c r="L9348" s="73"/>
      <c r="M9348" s="73"/>
      <c r="N9348" s="73"/>
      <c r="O9348" s="69"/>
      <c r="P9348" s="69"/>
      <c r="Q9348" s="69"/>
      <c r="R9348" s="69"/>
      <c r="S9348" s="69"/>
      <c r="T9348" s="69"/>
      <c r="U9348" s="69"/>
      <c r="V9348" s="72"/>
      <c r="W9348" s="71"/>
      <c r="X9348" s="71"/>
    </row>
    <row r="9349" spans="1:24" ht="15.75" thickBot="1">
      <c r="A9349" s="3">
        <v>0.93410000000000004</v>
      </c>
      <c r="B9349" s="17">
        <v>0.58507043790000002</v>
      </c>
      <c r="C9349" s="17">
        <v>0.51829557900000001</v>
      </c>
      <c r="D9349" s="17">
        <v>0.50387733359999998</v>
      </c>
      <c r="E9349" s="74">
        <v>0.45876623300000002</v>
      </c>
      <c r="F9349" s="74">
        <v>0.48060062990000002</v>
      </c>
      <c r="G9349" s="17">
        <v>0.48520656559999997</v>
      </c>
      <c r="J9349" s="74"/>
      <c r="K9349" s="73"/>
      <c r="L9349" s="73"/>
      <c r="M9349" s="73"/>
      <c r="N9349" s="73"/>
      <c r="O9349" s="69"/>
      <c r="P9349" s="69"/>
      <c r="Q9349" s="69"/>
      <c r="R9349" s="69"/>
      <c r="S9349" s="69"/>
      <c r="T9349" s="69"/>
      <c r="U9349" s="69"/>
      <c r="V9349" s="72"/>
      <c r="W9349" s="71"/>
      <c r="X9349" s="71"/>
    </row>
    <row r="9350" spans="1:24" ht="15.75" thickBot="1">
      <c r="A9350" s="3">
        <v>0.93420000000000003</v>
      </c>
      <c r="B9350" s="17">
        <v>0.58537355300000005</v>
      </c>
      <c r="C9350" s="17">
        <v>0.51861501480000005</v>
      </c>
      <c r="D9350" s="17">
        <v>0.50420032680000004</v>
      </c>
      <c r="E9350" s="74">
        <v>0.45906076730000001</v>
      </c>
      <c r="F9350" s="74">
        <v>0.48092931360000002</v>
      </c>
      <c r="G9350" s="17">
        <v>0.48550467310000001</v>
      </c>
      <c r="J9350" s="74"/>
      <c r="K9350" s="73"/>
      <c r="L9350" s="73"/>
      <c r="M9350" s="73"/>
      <c r="N9350" s="73"/>
      <c r="O9350" s="69"/>
      <c r="P9350" s="69"/>
      <c r="Q9350" s="69"/>
      <c r="R9350" s="69"/>
      <c r="S9350" s="69"/>
      <c r="T9350" s="69"/>
      <c r="U9350" s="69"/>
      <c r="V9350" s="72"/>
      <c r="W9350" s="71"/>
      <c r="X9350" s="71"/>
    </row>
    <row r="9351" spans="1:24" ht="15.75" thickBot="1">
      <c r="A9351" s="3">
        <v>0.93430000000000002</v>
      </c>
      <c r="B9351" s="17">
        <v>0.5856770254</v>
      </c>
      <c r="C9351" s="17">
        <v>0.51893487149999995</v>
      </c>
      <c r="D9351" s="17">
        <v>0.50452375490000001</v>
      </c>
      <c r="E9351" s="74">
        <v>0.45935574800000001</v>
      </c>
      <c r="F9351" s="74">
        <v>0.4812584547</v>
      </c>
      <c r="G9351" s="17">
        <v>0.48580321170000001</v>
      </c>
      <c r="J9351" s="74"/>
      <c r="K9351" s="73"/>
      <c r="L9351" s="73"/>
      <c r="M9351" s="73"/>
      <c r="N9351" s="73"/>
      <c r="O9351" s="69"/>
      <c r="P9351" s="69"/>
      <c r="Q9351" s="69"/>
      <c r="R9351" s="69"/>
      <c r="S9351" s="69"/>
      <c r="T9351" s="69"/>
      <c r="U9351" s="69"/>
      <c r="V9351" s="72"/>
      <c r="W9351" s="71"/>
      <c r="X9351" s="71"/>
    </row>
    <row r="9352" spans="1:24" ht="15.75" thickBot="1">
      <c r="A9352" s="3">
        <v>0.93440000000000001</v>
      </c>
      <c r="B9352" s="17">
        <v>0.58598085609999995</v>
      </c>
      <c r="C9352" s="17">
        <v>0.51925515050000004</v>
      </c>
      <c r="D9352" s="17">
        <v>0.50484761909999998</v>
      </c>
      <c r="E9352" s="74">
        <v>0.45965117659999999</v>
      </c>
      <c r="F9352" s="74">
        <v>0.48158805449999997</v>
      </c>
      <c r="G9352" s="17">
        <v>0.4861021828</v>
      </c>
      <c r="J9352" s="74"/>
      <c r="K9352" s="73"/>
      <c r="L9352" s="73"/>
      <c r="M9352" s="73"/>
      <c r="N9352" s="73"/>
      <c r="O9352" s="69"/>
      <c r="P9352" s="69"/>
      <c r="Q9352" s="69"/>
      <c r="R9352" s="69"/>
      <c r="S9352" s="69"/>
      <c r="T9352" s="69"/>
      <c r="U9352" s="69"/>
      <c r="V9352" s="72"/>
      <c r="W9352" s="71"/>
      <c r="X9352" s="71"/>
    </row>
    <row r="9353" spans="1:24" ht="15.75" thickBot="1">
      <c r="A9353" s="3">
        <v>0.9345</v>
      </c>
      <c r="B9353" s="17">
        <v>0.58628504609999998</v>
      </c>
      <c r="C9353" s="17">
        <v>0.51957585299999998</v>
      </c>
      <c r="D9353" s="17">
        <v>0.50517192079999995</v>
      </c>
      <c r="E9353" s="74">
        <v>0.45994705460000002</v>
      </c>
      <c r="F9353" s="74">
        <v>0.48191811439999999</v>
      </c>
      <c r="G9353" s="17">
        <v>0.48640158779999998</v>
      </c>
      <c r="J9353" s="74"/>
      <c r="K9353" s="73"/>
      <c r="L9353" s="73"/>
      <c r="M9353" s="73"/>
      <c r="N9353" s="73"/>
      <c r="O9353" s="69"/>
      <c r="P9353" s="69"/>
      <c r="Q9353" s="69"/>
      <c r="R9353" s="69"/>
      <c r="S9353" s="69"/>
      <c r="T9353" s="69"/>
      <c r="U9353" s="69"/>
      <c r="V9353" s="72"/>
      <c r="W9353" s="71"/>
      <c r="X9353" s="71"/>
    </row>
    <row r="9354" spans="1:24" ht="15.75" thickBot="1">
      <c r="A9354" s="3">
        <v>0.93459999999999999</v>
      </c>
      <c r="B9354" s="17">
        <v>0.58658959649999998</v>
      </c>
      <c r="C9354" s="17">
        <v>0.51989698029999998</v>
      </c>
      <c r="D9354" s="17">
        <v>0.50549666130000004</v>
      </c>
      <c r="E9354" s="74">
        <v>0.46024338329999998</v>
      </c>
      <c r="F9354" s="74">
        <v>0.4822486359</v>
      </c>
      <c r="G9354" s="17">
        <v>0.48670142799999999</v>
      </c>
      <c r="J9354" s="74"/>
      <c r="K9354" s="73"/>
      <c r="L9354" s="73"/>
      <c r="M9354" s="73"/>
      <c r="N9354" s="73"/>
      <c r="O9354" s="69"/>
      <c r="P9354" s="69"/>
      <c r="Q9354" s="69"/>
      <c r="R9354" s="69"/>
      <c r="S9354" s="69"/>
      <c r="T9354" s="69"/>
      <c r="U9354" s="69"/>
      <c r="V9354" s="72"/>
      <c r="W9354" s="71"/>
      <c r="X9354" s="71"/>
    </row>
    <row r="9355" spans="1:24" ht="15.75" thickBot="1">
      <c r="A9355" s="3">
        <v>0.93469999999999998</v>
      </c>
      <c r="B9355" s="17">
        <v>0.58689450830000001</v>
      </c>
      <c r="C9355" s="17">
        <v>0.52021853350000002</v>
      </c>
      <c r="D9355" s="17">
        <v>0.5058218418</v>
      </c>
      <c r="E9355" s="74">
        <v>0.4605401643</v>
      </c>
      <c r="F9355" s="74">
        <v>0.4825796202</v>
      </c>
      <c r="G9355" s="17">
        <v>0.48700170469999998</v>
      </c>
      <c r="J9355" s="74"/>
      <c r="K9355" s="73"/>
      <c r="L9355" s="73"/>
      <c r="M9355" s="73"/>
      <c r="N9355" s="73"/>
      <c r="O9355" s="69"/>
      <c r="P9355" s="69"/>
      <c r="Q9355" s="69"/>
      <c r="R9355" s="69"/>
      <c r="S9355" s="69"/>
      <c r="T9355" s="69"/>
      <c r="U9355" s="69"/>
      <c r="V9355" s="72"/>
      <c r="W9355" s="71"/>
      <c r="X9355" s="71"/>
    </row>
    <row r="9356" spans="1:24" ht="15.75" thickBot="1">
      <c r="A9356" s="3">
        <v>0.93479999999999996</v>
      </c>
      <c r="B9356" s="17">
        <v>0.58719978260000005</v>
      </c>
      <c r="C9356" s="17">
        <v>0.52054051410000002</v>
      </c>
      <c r="D9356" s="17">
        <v>0.50614746379999997</v>
      </c>
      <c r="E9356" s="74">
        <v>0.46083739899999998</v>
      </c>
      <c r="F9356" s="74">
        <v>0.48291106890000002</v>
      </c>
      <c r="G9356" s="17">
        <v>0.48730241949999997</v>
      </c>
      <c r="J9356" s="74"/>
      <c r="K9356" s="73"/>
      <c r="L9356" s="73"/>
      <c r="M9356" s="73"/>
      <c r="N9356" s="73"/>
      <c r="O9356" s="69"/>
      <c r="P9356" s="69"/>
      <c r="Q9356" s="69"/>
      <c r="R9356" s="69"/>
      <c r="S9356" s="69"/>
      <c r="T9356" s="69"/>
      <c r="U9356" s="69"/>
      <c r="V9356" s="72"/>
      <c r="W9356" s="71"/>
      <c r="X9356" s="71"/>
    </row>
    <row r="9357" spans="1:24" ht="15.75" thickBot="1">
      <c r="A9357" s="3">
        <v>0.93489999999999995</v>
      </c>
      <c r="B9357" s="17">
        <v>0.58750542039999998</v>
      </c>
      <c r="C9357" s="17">
        <v>0.52086292329999995</v>
      </c>
      <c r="D9357" s="17">
        <v>0.50647352850000005</v>
      </c>
      <c r="E9357" s="74">
        <v>0.46113508889999999</v>
      </c>
      <c r="F9357" s="74">
        <v>0.48324298329999998</v>
      </c>
      <c r="G9357" s="17">
        <v>0.48760357360000001</v>
      </c>
      <c r="J9357" s="74"/>
      <c r="K9357" s="73"/>
      <c r="L9357" s="73"/>
      <c r="M9357" s="73"/>
      <c r="N9357" s="73"/>
      <c r="O9357" s="69"/>
      <c r="P9357" s="69"/>
      <c r="Q9357" s="69"/>
      <c r="R9357" s="69"/>
      <c r="S9357" s="69"/>
      <c r="T9357" s="69"/>
      <c r="U9357" s="69"/>
      <c r="V9357" s="72"/>
      <c r="W9357" s="71"/>
      <c r="X9357" s="71"/>
    </row>
    <row r="9358" spans="1:24" ht="15.75" thickBot="1">
      <c r="A9358" s="3">
        <v>0.93500000000000005</v>
      </c>
      <c r="B9358" s="17">
        <v>0.58781142269999997</v>
      </c>
      <c r="C9358" s="17">
        <v>0.52118576230000002</v>
      </c>
      <c r="D9358" s="17">
        <v>0.5068000372</v>
      </c>
      <c r="E9358" s="74">
        <v>0.46143323539999997</v>
      </c>
      <c r="F9358" s="74">
        <v>0.48357536490000003</v>
      </c>
      <c r="G9358" s="17">
        <v>0.48790516849999999</v>
      </c>
      <c r="J9358" s="74"/>
      <c r="K9358" s="73"/>
      <c r="L9358" s="73"/>
      <c r="M9358" s="73"/>
      <c r="N9358" s="73"/>
      <c r="O9358" s="69"/>
      <c r="P9358" s="69"/>
      <c r="Q9358" s="69"/>
      <c r="R9358" s="69"/>
      <c r="S9358" s="69"/>
      <c r="T9358" s="69"/>
      <c r="U9358" s="69"/>
      <c r="V9358" s="72"/>
      <c r="W9358" s="71"/>
      <c r="X9358" s="71"/>
    </row>
    <row r="9359" spans="1:24" ht="15.75" thickBot="1">
      <c r="A9359" s="3">
        <v>0.93510000000000004</v>
      </c>
      <c r="B9359" s="17">
        <v>0.58811779070000003</v>
      </c>
      <c r="C9359" s="17">
        <v>0.52150903240000002</v>
      </c>
      <c r="D9359" s="17">
        <v>0.50712699139999995</v>
      </c>
      <c r="E9359" s="74">
        <v>0.46173184010000001</v>
      </c>
      <c r="F9359" s="74">
        <v>0.48390821499999997</v>
      </c>
      <c r="G9359" s="17">
        <v>0.48820720560000003</v>
      </c>
      <c r="J9359" s="74"/>
      <c r="K9359" s="73"/>
      <c r="L9359" s="73"/>
      <c r="M9359" s="73"/>
      <c r="N9359" s="73"/>
      <c r="O9359" s="69"/>
      <c r="P9359" s="69"/>
      <c r="Q9359" s="69"/>
      <c r="R9359" s="69"/>
      <c r="S9359" s="69"/>
      <c r="T9359" s="69"/>
      <c r="U9359" s="69"/>
      <c r="V9359" s="72"/>
      <c r="W9359" s="71"/>
      <c r="X9359" s="71"/>
    </row>
    <row r="9360" spans="1:24" ht="15.75" thickBot="1">
      <c r="A9360" s="3">
        <v>0.93520000000000003</v>
      </c>
      <c r="B9360" s="17">
        <v>0.58842452540000001</v>
      </c>
      <c r="C9360" s="17">
        <v>0.52183273500000005</v>
      </c>
      <c r="D9360" s="17">
        <v>0.5074543923</v>
      </c>
      <c r="E9360" s="74">
        <v>0.4620309044</v>
      </c>
      <c r="F9360" s="74">
        <v>0.484241535</v>
      </c>
      <c r="G9360" s="17">
        <v>0.48850968620000002</v>
      </c>
      <c r="J9360" s="74"/>
      <c r="K9360" s="73"/>
      <c r="L9360" s="73"/>
      <c r="M9360" s="73"/>
      <c r="N9360" s="73"/>
      <c r="O9360" s="69"/>
      <c r="P9360" s="69"/>
      <c r="Q9360" s="69"/>
      <c r="R9360" s="69"/>
      <c r="S9360" s="69"/>
      <c r="T9360" s="69"/>
      <c r="U9360" s="69"/>
      <c r="V9360" s="72"/>
      <c r="W9360" s="71"/>
      <c r="X9360" s="71"/>
    </row>
    <row r="9361" spans="1:24" ht="15.75" thickBot="1">
      <c r="A9361" s="3">
        <v>0.93530000000000002</v>
      </c>
      <c r="B9361" s="17">
        <v>0.58873162779999999</v>
      </c>
      <c r="C9361" s="17">
        <v>0.52215687129999999</v>
      </c>
      <c r="D9361" s="17">
        <v>0.50778224130000005</v>
      </c>
      <c r="E9361" s="74">
        <v>0.4623304298</v>
      </c>
      <c r="F9361" s="74">
        <v>0.48457532650000001</v>
      </c>
      <c r="G9361" s="17">
        <v>0.48881261180000002</v>
      </c>
      <c r="J9361" s="74"/>
      <c r="K9361" s="73"/>
      <c r="L9361" s="73"/>
      <c r="M9361" s="73"/>
      <c r="N9361" s="73"/>
      <c r="O9361" s="69"/>
      <c r="P9361" s="69"/>
      <c r="Q9361" s="69"/>
      <c r="R9361" s="69"/>
      <c r="S9361" s="69"/>
      <c r="T9361" s="69"/>
      <c r="U9361" s="69"/>
      <c r="V9361" s="72"/>
      <c r="W9361" s="71"/>
      <c r="X9361" s="71"/>
    </row>
    <row r="9362" spans="1:24" ht="15.75" thickBot="1">
      <c r="A9362" s="3">
        <v>0.93540000000000001</v>
      </c>
      <c r="B9362" s="17">
        <v>0.58903909909999996</v>
      </c>
      <c r="C9362" s="17">
        <v>0.52248144269999997</v>
      </c>
      <c r="D9362" s="17">
        <v>0.50811053979999998</v>
      </c>
      <c r="E9362" s="74">
        <v>0.46263041780000003</v>
      </c>
      <c r="F9362" s="74">
        <v>0.48490959080000001</v>
      </c>
      <c r="G9362" s="17">
        <v>0.48911598379999999</v>
      </c>
      <c r="J9362" s="74"/>
      <c r="K9362" s="73"/>
      <c r="L9362" s="73"/>
      <c r="M9362" s="73"/>
      <c r="N9362" s="73"/>
      <c r="O9362" s="69"/>
      <c r="P9362" s="69"/>
      <c r="Q9362" s="69"/>
      <c r="R9362" s="69"/>
      <c r="S9362" s="69"/>
      <c r="T9362" s="69"/>
      <c r="U9362" s="69"/>
      <c r="V9362" s="72"/>
      <c r="W9362" s="71"/>
      <c r="X9362" s="71"/>
    </row>
    <row r="9363" spans="1:24" ht="15.75" thickBot="1">
      <c r="A9363" s="3">
        <v>0.9355</v>
      </c>
      <c r="B9363" s="17">
        <v>0.58934694030000001</v>
      </c>
      <c r="C9363" s="17">
        <v>0.52280645039999996</v>
      </c>
      <c r="D9363" s="17">
        <v>0.50843928910000002</v>
      </c>
      <c r="E9363" s="74">
        <v>0.46293086989999999</v>
      </c>
      <c r="F9363" s="74">
        <v>0.48524432940000001</v>
      </c>
      <c r="G9363" s="17">
        <v>0.48941980359999998</v>
      </c>
      <c r="J9363" s="74"/>
      <c r="K9363" s="73"/>
      <c r="L9363" s="73"/>
      <c r="M9363" s="73"/>
      <c r="N9363" s="73"/>
      <c r="O9363" s="69"/>
      <c r="P9363" s="69"/>
      <c r="Q9363" s="69"/>
      <c r="R9363" s="69"/>
      <c r="S9363" s="69"/>
      <c r="T9363" s="69"/>
      <c r="U9363" s="69"/>
      <c r="V9363" s="72"/>
      <c r="W9363" s="71"/>
      <c r="X9363" s="71"/>
    </row>
    <row r="9364" spans="1:24" ht="15.75" thickBot="1">
      <c r="A9364" s="3">
        <v>0.93559999999999999</v>
      </c>
      <c r="B9364" s="17">
        <v>0.5896551525</v>
      </c>
      <c r="C9364" s="17">
        <v>0.52313189579999997</v>
      </c>
      <c r="D9364" s="17">
        <v>0.50876849059999996</v>
      </c>
      <c r="E9364" s="74">
        <v>0.46323178770000001</v>
      </c>
      <c r="F9364" s="74">
        <v>0.48557954380000001</v>
      </c>
      <c r="G9364" s="17">
        <v>0.48972407270000001</v>
      </c>
      <c r="J9364" s="74"/>
      <c r="K9364" s="73"/>
      <c r="L9364" s="73"/>
      <c r="M9364" s="73"/>
      <c r="N9364" s="73"/>
      <c r="O9364" s="69"/>
      <c r="P9364" s="69"/>
      <c r="Q9364" s="69"/>
      <c r="R9364" s="69"/>
      <c r="S9364" s="69"/>
      <c r="T9364" s="69"/>
      <c r="U9364" s="69"/>
      <c r="V9364" s="72"/>
      <c r="W9364" s="71"/>
      <c r="X9364" s="71"/>
    </row>
    <row r="9365" spans="1:24" ht="15.75" thickBot="1">
      <c r="A9365" s="3">
        <v>0.93569999999999998</v>
      </c>
      <c r="B9365" s="17">
        <v>0.58996373680000003</v>
      </c>
      <c r="C9365" s="17">
        <v>0.52345778030000001</v>
      </c>
      <c r="D9365" s="17">
        <v>0.5090981456</v>
      </c>
      <c r="E9365" s="74">
        <v>0.4635331727</v>
      </c>
      <c r="F9365" s="74">
        <v>0.48591523530000003</v>
      </c>
      <c r="G9365" s="17">
        <v>0.49002879249999998</v>
      </c>
      <c r="J9365" s="74"/>
      <c r="K9365" s="73"/>
      <c r="L9365" s="73"/>
      <c r="M9365" s="73"/>
      <c r="N9365" s="73"/>
      <c r="O9365" s="69"/>
      <c r="P9365" s="69"/>
      <c r="Q9365" s="69"/>
      <c r="R9365" s="69"/>
      <c r="S9365" s="69"/>
      <c r="T9365" s="69"/>
      <c r="U9365" s="69"/>
      <c r="V9365" s="72"/>
      <c r="W9365" s="71"/>
      <c r="X9365" s="71"/>
    </row>
    <row r="9366" spans="1:24" ht="15.75" thickBot="1">
      <c r="A9366" s="3">
        <v>0.93579999999999997</v>
      </c>
      <c r="B9366" s="17">
        <v>0.59027269429999996</v>
      </c>
      <c r="C9366" s="17">
        <v>0.52378410500000006</v>
      </c>
      <c r="D9366" s="17">
        <v>0.50942825560000005</v>
      </c>
      <c r="E9366" s="74">
        <v>0.46383502640000002</v>
      </c>
      <c r="F9366" s="74">
        <v>0.48625140550000001</v>
      </c>
      <c r="G9366" s="17">
        <v>0.4903339645</v>
      </c>
      <c r="J9366" s="74"/>
      <c r="K9366" s="73"/>
      <c r="L9366" s="73"/>
      <c r="M9366" s="73"/>
      <c r="N9366" s="73"/>
      <c r="O9366" s="69"/>
      <c r="P9366" s="69"/>
      <c r="Q9366" s="69"/>
      <c r="R9366" s="69"/>
      <c r="S9366" s="69"/>
      <c r="T9366" s="69"/>
      <c r="U9366" s="69"/>
      <c r="V9366" s="72"/>
      <c r="W9366" s="71"/>
      <c r="X9366" s="71"/>
    </row>
    <row r="9367" spans="1:24" ht="15.75" thickBot="1">
      <c r="A9367" s="3">
        <v>0.93589999999999995</v>
      </c>
      <c r="B9367" s="17">
        <v>0.59058202609999999</v>
      </c>
      <c r="C9367" s="17">
        <v>0.52411087140000001</v>
      </c>
      <c r="D9367" s="17">
        <v>0.50975882189999999</v>
      </c>
      <c r="E9367" s="74">
        <v>0.46413735039999998</v>
      </c>
      <c r="F9367" s="74">
        <v>0.48658805579999997</v>
      </c>
      <c r="G9367" s="17">
        <v>0.49063959000000001</v>
      </c>
      <c r="J9367" s="74"/>
      <c r="K9367" s="73"/>
      <c r="L9367" s="73"/>
      <c r="M9367" s="73"/>
      <c r="N9367" s="73"/>
      <c r="O9367" s="69"/>
      <c r="P9367" s="69"/>
      <c r="Q9367" s="69"/>
      <c r="R9367" s="69"/>
      <c r="S9367" s="69"/>
      <c r="T9367" s="69"/>
      <c r="U9367" s="69"/>
      <c r="V9367" s="72"/>
      <c r="W9367" s="71"/>
      <c r="X9367" s="71"/>
    </row>
    <row r="9368" spans="1:24" ht="15.75" thickBot="1">
      <c r="A9368" s="3">
        <v>0.93600000000000005</v>
      </c>
      <c r="B9368" s="17">
        <v>0.5908917333</v>
      </c>
      <c r="C9368" s="17">
        <v>0.52443808089999999</v>
      </c>
      <c r="D9368" s="17">
        <v>0.51008984599999996</v>
      </c>
      <c r="E9368" s="74">
        <v>0.46444014610000001</v>
      </c>
      <c r="F9368" s="74">
        <v>0.48692518779999999</v>
      </c>
      <c r="G9368" s="17">
        <v>0.4909456707</v>
      </c>
      <c r="J9368" s="74"/>
      <c r="K9368" s="73"/>
      <c r="L9368" s="73"/>
      <c r="M9368" s="73"/>
      <c r="N9368" s="73"/>
      <c r="O9368" s="69"/>
      <c r="P9368" s="69"/>
      <c r="Q9368" s="69"/>
      <c r="R9368" s="69"/>
      <c r="S9368" s="69"/>
      <c r="T9368" s="69"/>
      <c r="U9368" s="69"/>
      <c r="V9368" s="72"/>
      <c r="W9368" s="71"/>
      <c r="X9368" s="71"/>
    </row>
    <row r="9369" spans="1:24" ht="15.75" thickBot="1">
      <c r="A9369" s="3">
        <v>0.93610000000000004</v>
      </c>
      <c r="B9369" s="17">
        <v>0.59120181689999995</v>
      </c>
      <c r="C9369" s="17">
        <v>0.52476573469999999</v>
      </c>
      <c r="D9369" s="17">
        <v>0.51042132920000005</v>
      </c>
      <c r="E9369" s="74">
        <v>0.46474341520000001</v>
      </c>
      <c r="F9369" s="74">
        <v>0.48726280290000001</v>
      </c>
      <c r="G9369" s="17">
        <v>0.49125220790000002</v>
      </c>
      <c r="J9369" s="74"/>
      <c r="K9369" s="73"/>
      <c r="L9369" s="73"/>
      <c r="M9369" s="73"/>
      <c r="N9369" s="73"/>
      <c r="O9369" s="69"/>
      <c r="P9369" s="69"/>
      <c r="Q9369" s="69"/>
      <c r="R9369" s="69"/>
      <c r="S9369" s="69"/>
      <c r="T9369" s="69"/>
      <c r="U9369" s="69"/>
      <c r="V9369" s="72"/>
      <c r="W9369" s="71"/>
      <c r="X9369" s="71"/>
    </row>
    <row r="9370" spans="1:24" ht="15.75" thickBot="1">
      <c r="A9370" s="3">
        <v>0.93620000000000003</v>
      </c>
      <c r="B9370" s="17">
        <v>0.59151227829999997</v>
      </c>
      <c r="C9370" s="17">
        <v>0.5250938342</v>
      </c>
      <c r="D9370" s="17">
        <v>0.51075327290000005</v>
      </c>
      <c r="E9370" s="74">
        <v>0.4650471592</v>
      </c>
      <c r="F9370" s="74">
        <v>0.48760090249999999</v>
      </c>
      <c r="G9370" s="17">
        <v>0.491559203</v>
      </c>
      <c r="J9370" s="74"/>
      <c r="K9370" s="73"/>
      <c r="L9370" s="73"/>
      <c r="M9370" s="73"/>
      <c r="N9370" s="73"/>
      <c r="O9370" s="69"/>
      <c r="P9370" s="69"/>
      <c r="Q9370" s="69"/>
      <c r="R9370" s="69"/>
      <c r="S9370" s="69"/>
      <c r="T9370" s="69"/>
      <c r="U9370" s="69"/>
      <c r="V9370" s="72"/>
      <c r="W9370" s="71"/>
      <c r="X9370" s="71"/>
    </row>
    <row r="9371" spans="1:24" ht="15.75" thickBot="1">
      <c r="A9371" s="3">
        <v>0.93630000000000002</v>
      </c>
      <c r="B9371" s="17">
        <v>0.59182311830000001</v>
      </c>
      <c r="C9371" s="17">
        <v>0.52542238080000003</v>
      </c>
      <c r="D9371" s="17">
        <v>0.51108567859999998</v>
      </c>
      <c r="E9371" s="74">
        <v>0.46535137970000001</v>
      </c>
      <c r="F9371" s="74">
        <v>0.48793948819999999</v>
      </c>
      <c r="G9371" s="17">
        <v>0.49186665769999999</v>
      </c>
      <c r="J9371" s="74"/>
      <c r="K9371" s="73"/>
      <c r="L9371" s="73"/>
      <c r="M9371" s="73"/>
      <c r="N9371" s="73"/>
      <c r="O9371" s="69"/>
      <c r="P9371" s="69"/>
      <c r="Q9371" s="69"/>
      <c r="R9371" s="69"/>
      <c r="S9371" s="69"/>
      <c r="T9371" s="69"/>
      <c r="U9371" s="69"/>
      <c r="V9371" s="72"/>
      <c r="W9371" s="71"/>
      <c r="X9371" s="71"/>
    </row>
    <row r="9372" spans="1:24" ht="15.75" thickBot="1">
      <c r="A9372" s="3">
        <v>0.93640000000000001</v>
      </c>
      <c r="B9372" s="17">
        <v>0.59213433820000005</v>
      </c>
      <c r="C9372" s="17">
        <v>0.52575137579999998</v>
      </c>
      <c r="D9372" s="17">
        <v>0.51141854760000005</v>
      </c>
      <c r="E9372" s="74">
        <v>0.46565607819999999</v>
      </c>
      <c r="F9372" s="74">
        <v>0.48827856159999999</v>
      </c>
      <c r="G9372" s="17">
        <v>0.49217457339999998</v>
      </c>
      <c r="J9372" s="74"/>
      <c r="K9372" s="73"/>
      <c r="L9372" s="73"/>
      <c r="M9372" s="73"/>
      <c r="N9372" s="73"/>
      <c r="O9372" s="69"/>
      <c r="P9372" s="69"/>
      <c r="Q9372" s="69"/>
      <c r="R9372" s="69"/>
      <c r="S9372" s="69"/>
      <c r="T9372" s="69"/>
      <c r="U9372" s="69"/>
      <c r="V9372" s="72"/>
      <c r="W9372" s="71"/>
      <c r="X9372" s="71"/>
    </row>
    <row r="9373" spans="1:24" ht="15.75" thickBot="1">
      <c r="A9373" s="3">
        <v>0.9365</v>
      </c>
      <c r="B9373" s="17">
        <v>0.59244593909999999</v>
      </c>
      <c r="C9373" s="17">
        <v>0.52608082069999995</v>
      </c>
      <c r="D9373" s="17">
        <v>0.51175188149999995</v>
      </c>
      <c r="E9373" s="74">
        <v>0.46596125640000002</v>
      </c>
      <c r="F9373" s="74">
        <v>0.48861812399999999</v>
      </c>
      <c r="G9373" s="17">
        <v>0.4924829516</v>
      </c>
      <c r="J9373" s="74"/>
      <c r="K9373" s="73"/>
      <c r="L9373" s="73"/>
      <c r="M9373" s="73"/>
      <c r="N9373" s="73"/>
      <c r="O9373" s="69"/>
      <c r="P9373" s="69"/>
      <c r="Q9373" s="69"/>
      <c r="R9373" s="69"/>
      <c r="S9373" s="69"/>
      <c r="T9373" s="69"/>
      <c r="U9373" s="69"/>
      <c r="V9373" s="72"/>
      <c r="W9373" s="71"/>
      <c r="X9373" s="71"/>
    </row>
    <row r="9374" spans="1:24" ht="15.75" thickBot="1">
      <c r="A9374" s="3">
        <v>0.93659999999999999</v>
      </c>
      <c r="B9374" s="17">
        <v>0.59275792220000001</v>
      </c>
      <c r="C9374" s="17">
        <v>0.52641071679999996</v>
      </c>
      <c r="D9374" s="17">
        <v>0.51208568160000001</v>
      </c>
      <c r="E9374" s="74">
        <v>0.46626691590000002</v>
      </c>
      <c r="F9374" s="74">
        <v>0.4889581771</v>
      </c>
      <c r="G9374" s="17">
        <v>0.49279179369999998</v>
      </c>
      <c r="J9374" s="74"/>
      <c r="K9374" s="73"/>
      <c r="L9374" s="73"/>
      <c r="M9374" s="73"/>
      <c r="N9374" s="73"/>
      <c r="O9374" s="69"/>
      <c r="P9374" s="69"/>
      <c r="Q9374" s="69"/>
      <c r="R9374" s="69"/>
      <c r="S9374" s="69"/>
      <c r="T9374" s="69"/>
      <c r="U9374" s="69"/>
      <c r="V9374" s="72"/>
      <c r="W9374" s="71"/>
      <c r="X9374" s="71"/>
    </row>
    <row r="9375" spans="1:24" ht="15.75" thickBot="1">
      <c r="A9375" s="3">
        <v>0.93669999999999998</v>
      </c>
      <c r="B9375" s="17">
        <v>0.59307028849999999</v>
      </c>
      <c r="C9375" s="17">
        <v>0.52674106549999999</v>
      </c>
      <c r="D9375" s="17">
        <v>0.51241994930000001</v>
      </c>
      <c r="E9375" s="74">
        <v>0.4665730582</v>
      </c>
      <c r="F9375" s="74">
        <v>0.48929872229999999</v>
      </c>
      <c r="G9375" s="17">
        <v>0.49310110140000002</v>
      </c>
      <c r="J9375" s="74"/>
      <c r="K9375" s="73"/>
      <c r="L9375" s="73"/>
      <c r="M9375" s="73"/>
      <c r="N9375" s="73"/>
      <c r="O9375" s="69"/>
      <c r="P9375" s="69"/>
      <c r="Q9375" s="69"/>
      <c r="R9375" s="69"/>
      <c r="S9375" s="69"/>
      <c r="T9375" s="69"/>
      <c r="U9375" s="69"/>
      <c r="V9375" s="72"/>
      <c r="W9375" s="71"/>
      <c r="X9375" s="71"/>
    </row>
    <row r="9376" spans="1:24" ht="15.75" thickBot="1">
      <c r="A9376" s="3">
        <v>0.93679999999999997</v>
      </c>
      <c r="B9376" s="17">
        <v>0.59338303920000002</v>
      </c>
      <c r="C9376" s="17">
        <v>0.52707186809999995</v>
      </c>
      <c r="D9376" s="17">
        <v>0.51275468619999998</v>
      </c>
      <c r="E9376" s="74">
        <v>0.46687968489999998</v>
      </c>
      <c r="F9376" s="74">
        <v>0.48963976120000002</v>
      </c>
      <c r="G9376" s="17">
        <v>0.493410876</v>
      </c>
      <c r="J9376" s="74"/>
      <c r="K9376" s="73"/>
      <c r="L9376" s="73"/>
      <c r="M9376" s="73"/>
      <c r="N9376" s="73"/>
      <c r="O9376" s="69"/>
      <c r="P9376" s="69"/>
      <c r="Q9376" s="69"/>
      <c r="R9376" s="69"/>
      <c r="S9376" s="69"/>
      <c r="T9376" s="69"/>
      <c r="U9376" s="69"/>
      <c r="V9376" s="72"/>
      <c r="W9376" s="71"/>
      <c r="X9376" s="71"/>
    </row>
    <row r="9377" spans="1:24" ht="15.75" thickBot="1">
      <c r="A9377" s="3">
        <v>0.93689999999999996</v>
      </c>
      <c r="B9377" s="17">
        <v>0.59369617549999998</v>
      </c>
      <c r="C9377" s="17">
        <v>0.52740312619999996</v>
      </c>
      <c r="D9377" s="17">
        <v>0.51308989370000002</v>
      </c>
      <c r="E9377" s="74">
        <v>0.4671867978</v>
      </c>
      <c r="F9377" s="74">
        <v>0.48998129540000002</v>
      </c>
      <c r="G9377" s="17">
        <v>0.49372111930000001</v>
      </c>
      <c r="J9377" s="74"/>
      <c r="K9377" s="73"/>
      <c r="L9377" s="73"/>
      <c r="M9377" s="73"/>
      <c r="N9377" s="73"/>
      <c r="O9377" s="69"/>
      <c r="P9377" s="69"/>
      <c r="Q9377" s="69"/>
      <c r="R9377" s="69"/>
      <c r="S9377" s="69"/>
      <c r="T9377" s="69"/>
      <c r="U9377" s="69"/>
      <c r="V9377" s="72"/>
      <c r="W9377" s="71"/>
      <c r="X9377" s="71"/>
    </row>
    <row r="9378" spans="1:24" ht="15.75" thickBot="1">
      <c r="A9378" s="3">
        <v>0.93700000000000006</v>
      </c>
      <c r="B9378" s="17">
        <v>0.59400969859999997</v>
      </c>
      <c r="C9378" s="17">
        <v>0.52773484100000001</v>
      </c>
      <c r="D9378" s="17">
        <v>0.51342557320000004</v>
      </c>
      <c r="E9378" s="74">
        <v>0.4674943983</v>
      </c>
      <c r="F9378" s="74">
        <v>0.49032332629999997</v>
      </c>
      <c r="G9378" s="17">
        <v>0.4940318326</v>
      </c>
      <c r="J9378" s="74"/>
      <c r="K9378" s="73"/>
      <c r="L9378" s="73"/>
      <c r="M9378" s="73"/>
      <c r="N9378" s="73"/>
      <c r="O9378" s="69"/>
      <c r="P9378" s="69"/>
      <c r="Q9378" s="69"/>
      <c r="R9378" s="69"/>
      <c r="S9378" s="69"/>
      <c r="T9378" s="69"/>
      <c r="U9378" s="69"/>
      <c r="V9378" s="72"/>
      <c r="W9378" s="71"/>
      <c r="X9378" s="71"/>
    </row>
    <row r="9379" spans="1:24" ht="15.75" thickBot="1">
      <c r="A9379" s="3">
        <v>0.93710000000000004</v>
      </c>
      <c r="B9379" s="17">
        <v>0.59432360949999996</v>
      </c>
      <c r="C9379" s="17">
        <v>0.528067014</v>
      </c>
      <c r="D9379" s="17">
        <v>0.51376172620000005</v>
      </c>
      <c r="E9379" s="74">
        <v>0.46780248810000002</v>
      </c>
      <c r="F9379" s="74">
        <v>0.49066585559999998</v>
      </c>
      <c r="G9379" s="17">
        <v>0.49434301749999998</v>
      </c>
      <c r="J9379" s="74"/>
      <c r="K9379" s="73"/>
      <c r="L9379" s="73"/>
      <c r="M9379" s="73"/>
      <c r="N9379" s="73"/>
      <c r="O9379" s="69"/>
      <c r="P9379" s="69"/>
      <c r="Q9379" s="69"/>
      <c r="R9379" s="69"/>
      <c r="S9379" s="69"/>
      <c r="T9379" s="69"/>
      <c r="U9379" s="69"/>
      <c r="V9379" s="72"/>
      <c r="W9379" s="71"/>
      <c r="X9379" s="71"/>
    </row>
    <row r="9380" spans="1:24" ht="15.75" thickBot="1">
      <c r="A9380" s="3">
        <v>0.93720000000000003</v>
      </c>
      <c r="B9380" s="17">
        <v>0.59463790940000005</v>
      </c>
      <c r="C9380" s="17">
        <v>0.52839964669999995</v>
      </c>
      <c r="D9380" s="17">
        <v>0.51409835420000005</v>
      </c>
      <c r="E9380" s="74">
        <v>0.46811106899999999</v>
      </c>
      <c r="F9380" s="74">
        <v>0.49100888479999999</v>
      </c>
      <c r="G9380" s="17">
        <v>0.49465467559999998</v>
      </c>
      <c r="J9380" s="74"/>
      <c r="K9380" s="73"/>
      <c r="L9380" s="73"/>
      <c r="M9380" s="73"/>
      <c r="N9380" s="73"/>
      <c r="O9380" s="69"/>
      <c r="P9380" s="69"/>
      <c r="Q9380" s="69"/>
      <c r="R9380" s="69"/>
      <c r="S9380" s="69"/>
      <c r="T9380" s="69"/>
      <c r="U9380" s="69"/>
      <c r="V9380" s="72"/>
      <c r="W9380" s="71"/>
      <c r="X9380" s="71"/>
    </row>
    <row r="9381" spans="1:24" ht="15.75" thickBot="1">
      <c r="A9381" s="3">
        <v>0.93730000000000002</v>
      </c>
      <c r="B9381" s="17">
        <v>0.59495259960000002</v>
      </c>
      <c r="C9381" s="17">
        <v>0.52873274039999996</v>
      </c>
      <c r="D9381" s="17">
        <v>0.51443545859999995</v>
      </c>
      <c r="E9381" s="74">
        <v>0.46842014240000002</v>
      </c>
      <c r="F9381" s="74">
        <v>0.49135241549999997</v>
      </c>
      <c r="G9381" s="17">
        <v>0.49496680840000001</v>
      </c>
      <c r="J9381" s="74"/>
      <c r="K9381" s="73"/>
      <c r="L9381" s="73"/>
      <c r="M9381" s="73"/>
      <c r="N9381" s="73"/>
      <c r="O9381" s="69"/>
      <c r="P9381" s="69"/>
      <c r="Q9381" s="69"/>
      <c r="R9381" s="69"/>
      <c r="S9381" s="69"/>
      <c r="T9381" s="69"/>
      <c r="U9381" s="69"/>
      <c r="V9381" s="72"/>
      <c r="W9381" s="71"/>
      <c r="X9381" s="71"/>
    </row>
    <row r="9382" spans="1:24" ht="15.75" thickBot="1">
      <c r="A9382" s="3">
        <v>0.93740000000000001</v>
      </c>
      <c r="B9382" s="17">
        <v>0.59526768119999995</v>
      </c>
      <c r="C9382" s="17">
        <v>0.52906629660000004</v>
      </c>
      <c r="D9382" s="17">
        <v>0.51477304099999999</v>
      </c>
      <c r="E9382" s="74">
        <v>0.46872971009999997</v>
      </c>
      <c r="F9382" s="74">
        <v>0.4916964492</v>
      </c>
      <c r="G9382" s="17">
        <v>0.49527941749999999</v>
      </c>
      <c r="J9382" s="74"/>
      <c r="K9382" s="73"/>
      <c r="L9382" s="73"/>
      <c r="M9382" s="73"/>
      <c r="N9382" s="73"/>
      <c r="O9382" s="69"/>
      <c r="P9382" s="69"/>
      <c r="Q9382" s="69"/>
      <c r="R9382" s="69"/>
      <c r="S9382" s="69"/>
      <c r="T9382" s="69"/>
      <c r="U9382" s="69"/>
      <c r="V9382" s="72"/>
      <c r="W9382" s="71"/>
      <c r="X9382" s="71"/>
    </row>
    <row r="9383" spans="1:24" ht="15.75" thickBot="1">
      <c r="A9383" s="3">
        <v>0.9375</v>
      </c>
      <c r="B9383" s="17">
        <v>0.59558315539999995</v>
      </c>
      <c r="C9383" s="17">
        <v>0.52940031679999999</v>
      </c>
      <c r="D9383" s="17">
        <v>0.51511110289999995</v>
      </c>
      <c r="E9383" s="74">
        <v>0.4690397738</v>
      </c>
      <c r="F9383" s="74">
        <v>0.49204098759999998</v>
      </c>
      <c r="G9383" s="17">
        <v>0.49559250449999998</v>
      </c>
      <c r="J9383" s="74"/>
      <c r="K9383" s="73"/>
      <c r="L9383" s="73"/>
      <c r="M9383" s="73"/>
      <c r="N9383" s="73"/>
      <c r="O9383" s="69"/>
      <c r="P9383" s="69"/>
      <c r="Q9383" s="69"/>
      <c r="R9383" s="69"/>
      <c r="S9383" s="69"/>
      <c r="T9383" s="69"/>
      <c r="U9383" s="69"/>
      <c r="V9383" s="72"/>
      <c r="W9383" s="71"/>
      <c r="X9383" s="71"/>
    </row>
    <row r="9384" spans="1:24" ht="15.75" thickBot="1">
      <c r="A9384" s="3">
        <v>0.93759999999999999</v>
      </c>
      <c r="B9384" s="17">
        <v>0.5958990233</v>
      </c>
      <c r="C9384" s="17">
        <v>0.52973480230000003</v>
      </c>
      <c r="D9384" s="17">
        <v>0.51544964569999996</v>
      </c>
      <c r="E9384" s="74">
        <v>0.46935033510000002</v>
      </c>
      <c r="F9384" s="74">
        <v>0.49238603219999999</v>
      </c>
      <c r="G9384" s="17">
        <v>0.4959060709</v>
      </c>
      <c r="J9384" s="74"/>
      <c r="K9384" s="73"/>
      <c r="L9384" s="73"/>
      <c r="M9384" s="73"/>
      <c r="N9384" s="73"/>
      <c r="O9384" s="69"/>
      <c r="P9384" s="69"/>
      <c r="Q9384" s="69"/>
      <c r="R9384" s="69"/>
      <c r="S9384" s="69"/>
      <c r="T9384" s="69"/>
      <c r="U9384" s="69"/>
      <c r="V9384" s="72"/>
      <c r="W9384" s="71"/>
      <c r="X9384" s="71"/>
    </row>
    <row r="9385" spans="1:24" ht="15.75" thickBot="1">
      <c r="A9385" s="3">
        <v>0.93769999999999998</v>
      </c>
      <c r="B9385" s="17">
        <v>0.59621528629999998</v>
      </c>
      <c r="C9385" s="17">
        <v>0.53006975460000005</v>
      </c>
      <c r="D9385" s="17">
        <v>0.51578867090000002</v>
      </c>
      <c r="E9385" s="74">
        <v>0.46966139569999998</v>
      </c>
      <c r="F9385" s="74">
        <v>0.49273158459999999</v>
      </c>
      <c r="G9385" s="17">
        <v>0.49622011840000002</v>
      </c>
      <c r="J9385" s="74"/>
      <c r="K9385" s="73"/>
      <c r="L9385" s="73"/>
      <c r="M9385" s="73"/>
      <c r="N9385" s="73"/>
      <c r="O9385" s="69"/>
      <c r="P9385" s="69"/>
      <c r="Q9385" s="69"/>
      <c r="R9385" s="69"/>
      <c r="S9385" s="69"/>
      <c r="T9385" s="69"/>
      <c r="U9385" s="69"/>
      <c r="V9385" s="72"/>
      <c r="W9385" s="71"/>
      <c r="X9385" s="71"/>
    </row>
    <row r="9386" spans="1:24" ht="15.75" thickBot="1">
      <c r="A9386" s="3">
        <v>0.93779999999999997</v>
      </c>
      <c r="B9386" s="17">
        <v>0.59653194529999998</v>
      </c>
      <c r="C9386" s="17">
        <v>0.53040517519999997</v>
      </c>
      <c r="D9386" s="17">
        <v>0.51612818019999995</v>
      </c>
      <c r="E9386" s="74">
        <v>0.46997295729999999</v>
      </c>
      <c r="F9386" s="74">
        <v>0.49307764650000002</v>
      </c>
      <c r="G9386" s="17">
        <v>0.49653464850000001</v>
      </c>
      <c r="J9386" s="74"/>
      <c r="K9386" s="73"/>
      <c r="L9386" s="73"/>
      <c r="M9386" s="73"/>
      <c r="N9386" s="73"/>
      <c r="O9386" s="69"/>
      <c r="P9386" s="69"/>
      <c r="Q9386" s="69"/>
      <c r="R9386" s="69"/>
      <c r="S9386" s="69"/>
      <c r="T9386" s="69"/>
      <c r="U9386" s="69"/>
      <c r="V9386" s="72"/>
      <c r="W9386" s="71"/>
      <c r="X9386" s="71"/>
    </row>
    <row r="9387" spans="1:24" ht="15.75" thickBot="1">
      <c r="A9387" s="3">
        <v>0.93789999999999996</v>
      </c>
      <c r="B9387" s="17">
        <v>0.5968490018</v>
      </c>
      <c r="C9387" s="17">
        <v>0.53074106560000001</v>
      </c>
      <c r="D9387" s="17">
        <v>0.51646817489999997</v>
      </c>
      <c r="E9387" s="74">
        <v>0.47028502160000002</v>
      </c>
      <c r="F9387" s="74">
        <v>0.49342421939999997</v>
      </c>
      <c r="G9387" s="17">
        <v>0.49684966279999998</v>
      </c>
      <c r="J9387" s="74"/>
      <c r="K9387" s="73"/>
      <c r="L9387" s="73"/>
      <c r="M9387" s="73"/>
      <c r="N9387" s="73"/>
      <c r="O9387" s="69"/>
      <c r="P9387" s="69"/>
      <c r="Q9387" s="69"/>
      <c r="R9387" s="69"/>
      <c r="S9387" s="69"/>
      <c r="T9387" s="69"/>
      <c r="U9387" s="69"/>
      <c r="V9387" s="72"/>
      <c r="W9387" s="71"/>
      <c r="X9387" s="71"/>
    </row>
    <row r="9388" spans="1:24" ht="15.75" thickBot="1">
      <c r="A9388" s="3">
        <v>0.93799999999999994</v>
      </c>
      <c r="B9388" s="17">
        <v>0.59716645680000002</v>
      </c>
      <c r="C9388" s="17">
        <v>0.53107742719999995</v>
      </c>
      <c r="D9388" s="17">
        <v>0.51680865669999998</v>
      </c>
      <c r="E9388" s="74">
        <v>0.47059759029999998</v>
      </c>
      <c r="F9388" s="74">
        <v>0.49377130499999999</v>
      </c>
      <c r="G9388" s="17">
        <v>0.49716516290000001</v>
      </c>
      <c r="J9388" s="74"/>
      <c r="K9388" s="73"/>
      <c r="L9388" s="73"/>
      <c r="M9388" s="73"/>
      <c r="N9388" s="73"/>
      <c r="O9388" s="69"/>
      <c r="P9388" s="69"/>
      <c r="Q9388" s="69"/>
      <c r="R9388" s="69"/>
      <c r="S9388" s="69"/>
      <c r="T9388" s="69"/>
      <c r="U9388" s="69"/>
      <c r="V9388" s="72"/>
      <c r="W9388" s="71"/>
      <c r="X9388" s="71"/>
    </row>
    <row r="9389" spans="1:24" ht="15.75" thickBot="1">
      <c r="A9389" s="3">
        <v>0.93810000000000004</v>
      </c>
      <c r="B9389" s="17">
        <v>0.59748431170000005</v>
      </c>
      <c r="C9389" s="17">
        <v>0.53141426150000004</v>
      </c>
      <c r="D9389" s="17">
        <v>0.51714962710000001</v>
      </c>
      <c r="E9389" s="74">
        <v>0.47091066510000001</v>
      </c>
      <c r="F9389" s="74">
        <v>0.494118905</v>
      </c>
      <c r="G9389" s="17">
        <v>0.49748115059999998</v>
      </c>
      <c r="J9389" s="74"/>
      <c r="K9389" s="73"/>
      <c r="L9389" s="73"/>
      <c r="M9389" s="73"/>
      <c r="N9389" s="73"/>
      <c r="O9389" s="69"/>
      <c r="P9389" s="69"/>
      <c r="Q9389" s="69"/>
      <c r="R9389" s="69"/>
      <c r="S9389" s="69"/>
      <c r="T9389" s="69"/>
      <c r="U9389" s="69"/>
      <c r="V9389" s="72"/>
      <c r="W9389" s="71"/>
      <c r="X9389" s="71"/>
    </row>
    <row r="9390" spans="1:24" ht="15.75" thickBot="1">
      <c r="A9390" s="3">
        <v>0.93820000000000003</v>
      </c>
      <c r="B9390" s="17">
        <v>0.59780256750000005</v>
      </c>
      <c r="C9390" s="17">
        <v>0.53175156999999995</v>
      </c>
      <c r="D9390" s="17">
        <v>0.51749108749999995</v>
      </c>
      <c r="E9390" s="74">
        <v>0.47122424769999999</v>
      </c>
      <c r="F9390" s="74">
        <v>0.49446702079999999</v>
      </c>
      <c r="G9390" s="17">
        <v>0.49779762729999999</v>
      </c>
      <c r="J9390" s="74"/>
      <c r="K9390" s="73"/>
      <c r="L9390" s="73"/>
      <c r="M9390" s="73"/>
      <c r="N9390" s="73"/>
      <c r="O9390" s="69"/>
      <c r="P9390" s="69"/>
      <c r="Q9390" s="69"/>
      <c r="R9390" s="69"/>
      <c r="S9390" s="69"/>
      <c r="T9390" s="69"/>
      <c r="U9390" s="69"/>
      <c r="V9390" s="72"/>
      <c r="W9390" s="71"/>
      <c r="X9390" s="71"/>
    </row>
    <row r="9391" spans="1:24" ht="15.75" thickBot="1">
      <c r="A9391" s="3">
        <v>0.93830000000000002</v>
      </c>
      <c r="B9391" s="17">
        <v>0.59812122560000003</v>
      </c>
      <c r="C9391" s="17">
        <v>0.53208935420000003</v>
      </c>
      <c r="D9391" s="17">
        <v>0.51783303970000005</v>
      </c>
      <c r="E9391" s="74">
        <v>0.47153833989999999</v>
      </c>
      <c r="F9391" s="74">
        <v>0.49481565440000003</v>
      </c>
      <c r="G9391" s="17">
        <v>0.49811459470000002</v>
      </c>
      <c r="J9391" s="74"/>
      <c r="K9391" s="73"/>
      <c r="L9391" s="73"/>
      <c r="M9391" s="73"/>
      <c r="N9391" s="73"/>
      <c r="O9391" s="69"/>
      <c r="P9391" s="69"/>
      <c r="Q9391" s="69"/>
      <c r="R9391" s="69"/>
      <c r="S9391" s="69"/>
      <c r="T9391" s="69"/>
      <c r="U9391" s="69"/>
      <c r="V9391" s="72"/>
      <c r="W9391" s="71"/>
      <c r="X9391" s="71"/>
    </row>
    <row r="9392" spans="1:24" ht="15.75" thickBot="1">
      <c r="A9392" s="3">
        <v>0.93840000000000001</v>
      </c>
      <c r="B9392" s="17">
        <v>0.59844028719999998</v>
      </c>
      <c r="C9392" s="17">
        <v>0.53242761559999996</v>
      </c>
      <c r="D9392" s="17">
        <v>0.51817548499999999</v>
      </c>
      <c r="E9392" s="74">
        <v>0.47185294350000001</v>
      </c>
      <c r="F9392" s="74">
        <v>0.49516480709999999</v>
      </c>
      <c r="G9392" s="17">
        <v>0.4984320545</v>
      </c>
      <c r="J9392" s="74"/>
      <c r="K9392" s="73"/>
      <c r="L9392" s="73"/>
      <c r="M9392" s="73"/>
      <c r="N9392" s="73"/>
      <c r="O9392" s="69"/>
      <c r="P9392" s="69"/>
      <c r="Q9392" s="69"/>
      <c r="R9392" s="69"/>
      <c r="S9392" s="69"/>
      <c r="T9392" s="69"/>
      <c r="U9392" s="69"/>
      <c r="V9392" s="72"/>
      <c r="W9392" s="71"/>
      <c r="X9392" s="71"/>
    </row>
    <row r="9393" spans="1:24" ht="15.75" thickBot="1">
      <c r="A9393" s="3">
        <v>0.9385</v>
      </c>
      <c r="B9393" s="17">
        <v>0.59875975349999999</v>
      </c>
      <c r="C9393" s="17">
        <v>0.53276635569999997</v>
      </c>
      <c r="D9393" s="17">
        <v>0.51851842520000002</v>
      </c>
      <c r="E9393" s="74">
        <v>0.47216806010000001</v>
      </c>
      <c r="F9393" s="74">
        <v>0.49551448079999999</v>
      </c>
      <c r="G9393" s="17">
        <v>0.49875000829999999</v>
      </c>
      <c r="J9393" s="74"/>
      <c r="K9393" s="73"/>
      <c r="L9393" s="73"/>
      <c r="M9393" s="73"/>
      <c r="N9393" s="73"/>
      <c r="O9393" s="69"/>
      <c r="P9393" s="69"/>
      <c r="Q9393" s="69"/>
      <c r="R9393" s="69"/>
      <c r="S9393" s="69"/>
      <c r="T9393" s="69"/>
      <c r="U9393" s="69"/>
      <c r="V9393" s="72"/>
      <c r="W9393" s="71"/>
      <c r="X9393" s="71"/>
    </row>
    <row r="9394" spans="1:24" ht="15.75" thickBot="1">
      <c r="A9394" s="3">
        <v>0.93859999999999999</v>
      </c>
      <c r="B9394" s="17">
        <v>0.59907962579999996</v>
      </c>
      <c r="C9394" s="17">
        <v>0.53310557599999997</v>
      </c>
      <c r="D9394" s="17">
        <v>0.51886186180000005</v>
      </c>
      <c r="E9394" s="74">
        <v>0.47248369159999998</v>
      </c>
      <c r="F9394" s="74">
        <v>0.49586467709999998</v>
      </c>
      <c r="G9394" s="17">
        <v>0.49906845779999998</v>
      </c>
      <c r="J9394" s="74"/>
      <c r="K9394" s="73"/>
      <c r="L9394" s="73"/>
      <c r="M9394" s="73"/>
      <c r="N9394" s="73"/>
      <c r="O9394" s="69"/>
      <c r="P9394" s="69"/>
      <c r="Q9394" s="69"/>
      <c r="R9394" s="69"/>
      <c r="S9394" s="69"/>
      <c r="T9394" s="69"/>
      <c r="U9394" s="69"/>
      <c r="V9394" s="72"/>
      <c r="W9394" s="71"/>
      <c r="X9394" s="71"/>
    </row>
    <row r="9395" spans="1:24" ht="15.75" thickBot="1">
      <c r="A9395" s="3">
        <v>0.93869999999999998</v>
      </c>
      <c r="B9395" s="17">
        <v>0.59939990519999997</v>
      </c>
      <c r="C9395" s="17">
        <v>0.53344527809999998</v>
      </c>
      <c r="D9395" s="17">
        <v>0.51920579629999997</v>
      </c>
      <c r="E9395" s="74">
        <v>0.47279983959999999</v>
      </c>
      <c r="F9395" s="74">
        <v>0.4962153976</v>
      </c>
      <c r="G9395" s="17">
        <v>0.49938740459999997</v>
      </c>
      <c r="J9395" s="74"/>
      <c r="K9395" s="73"/>
      <c r="L9395" s="73"/>
      <c r="M9395" s="73"/>
      <c r="N9395" s="73"/>
      <c r="O9395" s="69"/>
      <c r="P9395" s="69"/>
      <c r="Q9395" s="69"/>
      <c r="R9395" s="69"/>
      <c r="S9395" s="69"/>
      <c r="T9395" s="69"/>
      <c r="U9395" s="69"/>
      <c r="V9395" s="72"/>
      <c r="W9395" s="71"/>
      <c r="X9395" s="71"/>
    </row>
    <row r="9396" spans="1:24" ht="15.75" thickBot="1">
      <c r="A9396" s="3">
        <v>0.93879999999999997</v>
      </c>
      <c r="B9396" s="17">
        <v>0.59972059320000004</v>
      </c>
      <c r="C9396" s="17">
        <v>0.5337854635</v>
      </c>
      <c r="D9396" s="17">
        <v>0.51955023040000003</v>
      </c>
      <c r="E9396" s="74">
        <v>0.4731165061</v>
      </c>
      <c r="F9396" s="74">
        <v>0.49656664420000002</v>
      </c>
      <c r="G9396" s="17">
        <v>0.49970685040000001</v>
      </c>
      <c r="J9396" s="74"/>
      <c r="K9396" s="73"/>
      <c r="L9396" s="73"/>
      <c r="M9396" s="73"/>
      <c r="N9396" s="73"/>
      <c r="O9396" s="69"/>
      <c r="P9396" s="69"/>
      <c r="Q9396" s="69"/>
      <c r="R9396" s="69"/>
      <c r="S9396" s="69"/>
      <c r="T9396" s="69"/>
      <c r="U9396" s="69"/>
      <c r="V9396" s="72"/>
      <c r="W9396" s="71"/>
      <c r="X9396" s="71"/>
    </row>
    <row r="9397" spans="1:24" ht="15.75" thickBot="1">
      <c r="A9397" s="3">
        <v>0.93889999999999996</v>
      </c>
      <c r="B9397" s="17">
        <v>0.60004169090000004</v>
      </c>
      <c r="C9397" s="17">
        <v>0.53412613360000005</v>
      </c>
      <c r="D9397" s="17">
        <v>0.51989516560000004</v>
      </c>
      <c r="E9397" s="74">
        <v>0.47343369270000002</v>
      </c>
      <c r="F9397" s="74">
        <v>0.49691841840000001</v>
      </c>
      <c r="G9397" s="17">
        <v>0.50002679699999997</v>
      </c>
      <c r="J9397" s="74"/>
      <c r="K9397" s="73"/>
      <c r="L9397" s="73"/>
      <c r="M9397" s="73"/>
      <c r="N9397" s="73"/>
      <c r="O9397" s="69"/>
      <c r="P9397" s="69"/>
      <c r="Q9397" s="69"/>
      <c r="R9397" s="69"/>
      <c r="S9397" s="69"/>
      <c r="T9397" s="69"/>
      <c r="U9397" s="69"/>
      <c r="V9397" s="72"/>
      <c r="W9397" s="71"/>
      <c r="X9397" s="71"/>
    </row>
    <row r="9398" spans="1:24" ht="15.75" thickBot="1">
      <c r="A9398" s="3">
        <v>0.93899999999999995</v>
      </c>
      <c r="B9398" s="17">
        <v>0.60036319959999995</v>
      </c>
      <c r="C9398" s="17">
        <v>0.53446729019999994</v>
      </c>
      <c r="D9398" s="17">
        <v>0.52024060360000002</v>
      </c>
      <c r="E9398" s="74">
        <v>0.47375140129999999</v>
      </c>
      <c r="F9398" s="74">
        <v>0.49727072189999999</v>
      </c>
      <c r="G9398" s="17">
        <v>0.50034724590000001</v>
      </c>
      <c r="J9398" s="74"/>
      <c r="K9398" s="73"/>
      <c r="L9398" s="73"/>
      <c r="M9398" s="73"/>
      <c r="N9398" s="73"/>
      <c r="O9398" s="69"/>
      <c r="P9398" s="69"/>
      <c r="Q9398" s="69"/>
      <c r="R9398" s="69"/>
      <c r="S9398" s="69"/>
      <c r="T9398" s="69"/>
      <c r="U9398" s="69"/>
      <c r="V9398" s="72"/>
      <c r="W9398" s="71"/>
      <c r="X9398" s="71"/>
    </row>
    <row r="9399" spans="1:24" ht="15.75" thickBot="1">
      <c r="A9399" s="3">
        <v>0.93910000000000005</v>
      </c>
      <c r="B9399" s="17">
        <v>0.60068512060000001</v>
      </c>
      <c r="C9399" s="17">
        <v>0.53480893470000002</v>
      </c>
      <c r="D9399" s="17">
        <v>0.52058654599999998</v>
      </c>
      <c r="E9399" s="74">
        <v>0.47406963359999998</v>
      </c>
      <c r="F9399" s="74">
        <v>0.49762355660000002</v>
      </c>
      <c r="G9399" s="17">
        <v>0.50066819900000004</v>
      </c>
      <c r="J9399" s="74"/>
      <c r="K9399" s="73"/>
      <c r="L9399" s="73"/>
      <c r="M9399" s="73"/>
      <c r="N9399" s="73"/>
      <c r="O9399" s="69"/>
      <c r="P9399" s="69"/>
      <c r="Q9399" s="69"/>
      <c r="R9399" s="69"/>
      <c r="S9399" s="69"/>
      <c r="T9399" s="69"/>
      <c r="U9399" s="69"/>
      <c r="V9399" s="72"/>
      <c r="W9399" s="71"/>
      <c r="X9399" s="71"/>
    </row>
    <row r="9400" spans="1:24" ht="15.75" thickBot="1">
      <c r="A9400" s="3">
        <v>0.93920000000000003</v>
      </c>
      <c r="B9400" s="17">
        <v>0.60100745509999998</v>
      </c>
      <c r="C9400" s="17">
        <v>0.53515106859999995</v>
      </c>
      <c r="D9400" s="17">
        <v>0.52093299429999995</v>
      </c>
      <c r="E9400" s="74">
        <v>0.47438839150000001</v>
      </c>
      <c r="F9400" s="74">
        <v>0.49797692399999999</v>
      </c>
      <c r="G9400" s="17">
        <v>0.50098965780000004</v>
      </c>
      <c r="J9400" s="74"/>
      <c r="K9400" s="73"/>
      <c r="L9400" s="73"/>
      <c r="M9400" s="73"/>
      <c r="N9400" s="73"/>
      <c r="O9400" s="69"/>
      <c r="P9400" s="69"/>
      <c r="Q9400" s="69"/>
      <c r="R9400" s="69"/>
      <c r="S9400" s="69"/>
      <c r="T9400" s="69"/>
      <c r="U9400" s="69"/>
      <c r="V9400" s="72"/>
      <c r="W9400" s="71"/>
      <c r="X9400" s="71"/>
    </row>
    <row r="9401" spans="1:24" ht="15.75" thickBot="1">
      <c r="A9401" s="3">
        <v>0.93930000000000002</v>
      </c>
      <c r="B9401" s="17">
        <v>0.60133020449999997</v>
      </c>
      <c r="C9401" s="17">
        <v>0.53549369359999999</v>
      </c>
      <c r="D9401" s="17">
        <v>0.52127995029999996</v>
      </c>
      <c r="E9401" s="74">
        <v>0.47470767689999999</v>
      </c>
      <c r="F9401" s="74">
        <v>0.498330826</v>
      </c>
      <c r="G9401" s="17">
        <v>0.50131162419999997</v>
      </c>
      <c r="J9401" s="74"/>
      <c r="K9401" s="73"/>
      <c r="L9401" s="73"/>
      <c r="M9401" s="73"/>
      <c r="N9401" s="73"/>
      <c r="O9401" s="69"/>
      <c r="P9401" s="69"/>
      <c r="Q9401" s="69"/>
      <c r="R9401" s="69"/>
      <c r="S9401" s="69"/>
      <c r="T9401" s="69"/>
      <c r="U9401" s="69"/>
      <c r="V9401" s="72"/>
      <c r="W9401" s="71"/>
      <c r="X9401" s="71"/>
    </row>
    <row r="9402" spans="1:24" ht="15.75" thickBot="1">
      <c r="A9402" s="3">
        <v>0.93940000000000001</v>
      </c>
      <c r="B9402" s="17">
        <v>0.60165336999999997</v>
      </c>
      <c r="C9402" s="17">
        <v>0.53583681120000004</v>
      </c>
      <c r="D9402" s="17">
        <v>0.52162741560000003</v>
      </c>
      <c r="E9402" s="74">
        <v>0.47502749150000001</v>
      </c>
      <c r="F9402" s="74">
        <v>0.49868526419999998</v>
      </c>
      <c r="G9402" s="17">
        <v>0.50163409979999996</v>
      </c>
      <c r="J9402" s="74"/>
      <c r="K9402" s="73"/>
      <c r="L9402" s="73"/>
      <c r="M9402" s="73"/>
      <c r="N9402" s="73"/>
      <c r="O9402" s="69"/>
      <c r="P9402" s="69"/>
      <c r="Q9402" s="69"/>
      <c r="R9402" s="69"/>
      <c r="S9402" s="69"/>
      <c r="T9402" s="69"/>
      <c r="U9402" s="69"/>
      <c r="V9402" s="72"/>
      <c r="W9402" s="71"/>
      <c r="X9402" s="71"/>
    </row>
    <row r="9403" spans="1:24" ht="15.75" thickBot="1">
      <c r="A9403" s="3">
        <v>0.9395</v>
      </c>
      <c r="B9403" s="17">
        <v>0.60197695289999997</v>
      </c>
      <c r="C9403" s="17">
        <v>0.53618042310000003</v>
      </c>
      <c r="D9403" s="17">
        <v>0.52197539169999996</v>
      </c>
      <c r="E9403" s="74">
        <v>0.4753478371</v>
      </c>
      <c r="F9403" s="74">
        <v>0.49904024050000001</v>
      </c>
      <c r="G9403" s="17">
        <v>0.50195708650000004</v>
      </c>
      <c r="J9403" s="74"/>
      <c r="K9403" s="73"/>
      <c r="L9403" s="73"/>
      <c r="M9403" s="73"/>
      <c r="N9403" s="73"/>
      <c r="O9403" s="69"/>
      <c r="P9403" s="69"/>
      <c r="Q9403" s="69"/>
      <c r="R9403" s="69"/>
      <c r="S9403" s="69"/>
      <c r="T9403" s="69"/>
      <c r="U9403" s="69"/>
      <c r="V9403" s="72"/>
      <c r="W9403" s="71"/>
      <c r="X9403" s="71"/>
    </row>
    <row r="9404" spans="1:24" ht="15.75" thickBot="1">
      <c r="A9404" s="3">
        <v>0.93959999999999999</v>
      </c>
      <c r="B9404" s="17">
        <v>0.60230095459999999</v>
      </c>
      <c r="C9404" s="17">
        <v>0.53652453069999995</v>
      </c>
      <c r="D9404" s="17">
        <v>0.5223238805</v>
      </c>
      <c r="E9404" s="74">
        <v>0.47566871579999997</v>
      </c>
      <c r="F9404" s="74">
        <v>0.49939575650000001</v>
      </c>
      <c r="G9404" s="17">
        <v>0.50228058580000001</v>
      </c>
      <c r="J9404" s="74"/>
      <c r="K9404" s="73"/>
      <c r="L9404" s="73"/>
      <c r="M9404" s="73"/>
      <c r="N9404" s="73"/>
      <c r="O9404" s="69"/>
      <c r="P9404" s="69"/>
      <c r="Q9404" s="69"/>
      <c r="R9404" s="69"/>
      <c r="S9404" s="69"/>
      <c r="T9404" s="69"/>
      <c r="U9404" s="69"/>
      <c r="V9404" s="72"/>
      <c r="W9404" s="71"/>
      <c r="X9404" s="71"/>
    </row>
    <row r="9405" spans="1:24" ht="15.75" thickBot="1">
      <c r="A9405" s="3">
        <v>0.93969999999999998</v>
      </c>
      <c r="B9405" s="17">
        <v>0.60262537640000002</v>
      </c>
      <c r="C9405" s="17">
        <v>0.53686913579999995</v>
      </c>
      <c r="D9405" s="17">
        <v>0.52267288339999995</v>
      </c>
      <c r="E9405" s="74">
        <v>0.4759901292</v>
      </c>
      <c r="F9405" s="74">
        <v>0.49975181400000002</v>
      </c>
      <c r="G9405" s="17">
        <v>0.50260459970000004</v>
      </c>
      <c r="J9405" s="74"/>
      <c r="K9405" s="73"/>
      <c r="L9405" s="73"/>
      <c r="M9405" s="73"/>
      <c r="N9405" s="73"/>
      <c r="O9405" s="69"/>
      <c r="P9405" s="69"/>
      <c r="Q9405" s="69"/>
      <c r="R9405" s="69"/>
      <c r="S9405" s="69"/>
      <c r="T9405" s="69"/>
      <c r="U9405" s="69"/>
      <c r="V9405" s="72"/>
      <c r="W9405" s="71"/>
      <c r="X9405" s="71"/>
    </row>
    <row r="9406" spans="1:24" ht="15.75" thickBot="1">
      <c r="A9406" s="3">
        <v>0.93979999999999997</v>
      </c>
      <c r="B9406" s="17">
        <v>0.60295021950000005</v>
      </c>
      <c r="C9406" s="17">
        <v>0.53721423989999995</v>
      </c>
      <c r="D9406" s="17">
        <v>0.52302240229999997</v>
      </c>
      <c r="E9406" s="74">
        <v>0.47631207930000002</v>
      </c>
      <c r="F9406" s="74">
        <v>0.50010841490000002</v>
      </c>
      <c r="G9406" s="17">
        <v>0.50292912980000004</v>
      </c>
      <c r="J9406" s="74"/>
      <c r="K9406" s="73"/>
      <c r="L9406" s="73"/>
      <c r="M9406" s="73"/>
      <c r="N9406" s="73"/>
      <c r="O9406" s="69"/>
      <c r="P9406" s="69"/>
      <c r="Q9406" s="69"/>
      <c r="R9406" s="69"/>
      <c r="S9406" s="69"/>
      <c r="T9406" s="69"/>
      <c r="U9406" s="69"/>
      <c r="V9406" s="72"/>
      <c r="W9406" s="71"/>
      <c r="X9406" s="71"/>
    </row>
    <row r="9407" spans="1:24" ht="15.75" thickBot="1">
      <c r="A9407" s="3">
        <v>0.93989999999999996</v>
      </c>
      <c r="B9407" s="17">
        <v>0.60327548529999997</v>
      </c>
      <c r="C9407" s="17">
        <v>0.53755984459999995</v>
      </c>
      <c r="D9407" s="17">
        <v>0.52337243879999995</v>
      </c>
      <c r="E9407" s="74">
        <v>0.47663456789999997</v>
      </c>
      <c r="F9407" s="74">
        <v>0.50046556080000004</v>
      </c>
      <c r="G9407" s="17">
        <v>0.50325417790000004</v>
      </c>
      <c r="J9407" s="74"/>
      <c r="K9407" s="73"/>
      <c r="L9407" s="73"/>
      <c r="M9407" s="73"/>
      <c r="N9407" s="73"/>
      <c r="O9407" s="69"/>
      <c r="P9407" s="69"/>
      <c r="Q9407" s="69"/>
      <c r="R9407" s="69"/>
      <c r="S9407" s="69"/>
      <c r="T9407" s="69"/>
      <c r="U9407" s="69"/>
      <c r="V9407" s="72"/>
      <c r="W9407" s="71"/>
      <c r="X9407" s="71"/>
    </row>
    <row r="9408" spans="1:24" ht="15.75" thickBot="1">
      <c r="A9408" s="3">
        <v>0.94</v>
      </c>
      <c r="B9408" s="17">
        <v>0.6036011751</v>
      </c>
      <c r="C9408" s="17">
        <v>0.53790595149999998</v>
      </c>
      <c r="D9408" s="17">
        <v>0.52372299450000004</v>
      </c>
      <c r="E9408" s="74">
        <v>0.47695759700000001</v>
      </c>
      <c r="F9408" s="74">
        <v>0.50082325370000003</v>
      </c>
      <c r="G9408" s="17">
        <v>0.50357974589999999</v>
      </c>
      <c r="J9408" s="74"/>
      <c r="K9408" s="73"/>
      <c r="L9408" s="73"/>
      <c r="M9408" s="73"/>
      <c r="N9408" s="73"/>
      <c r="O9408" s="69"/>
      <c r="P9408" s="69"/>
      <c r="Q9408" s="69"/>
      <c r="R9408" s="69"/>
      <c r="S9408" s="69"/>
      <c r="T9408" s="69"/>
      <c r="U9408" s="69"/>
      <c r="V9408" s="72"/>
      <c r="W9408" s="71"/>
      <c r="X9408" s="71"/>
    </row>
    <row r="9409" spans="1:24" ht="15.75" thickBot="1">
      <c r="A9409" s="3">
        <v>0.94010000000000005</v>
      </c>
      <c r="B9409" s="17">
        <v>0.60392729040000004</v>
      </c>
      <c r="C9409" s="17">
        <v>0.53825256239999997</v>
      </c>
      <c r="D9409" s="17">
        <v>0.52407407120000005</v>
      </c>
      <c r="E9409" s="74">
        <v>0.47728116850000002</v>
      </c>
      <c r="F9409" s="74">
        <v>0.50118149519999999</v>
      </c>
      <c r="G9409" s="17">
        <v>0.5039058354</v>
      </c>
      <c r="J9409" s="74"/>
      <c r="K9409" s="73"/>
      <c r="L9409" s="73"/>
      <c r="M9409" s="73"/>
      <c r="N9409" s="73"/>
      <c r="O9409" s="69"/>
      <c r="P9409" s="69"/>
      <c r="Q9409" s="69"/>
      <c r="R9409" s="69"/>
      <c r="S9409" s="69"/>
      <c r="T9409" s="69"/>
      <c r="U9409" s="69"/>
      <c r="V9409" s="72"/>
      <c r="W9409" s="71"/>
      <c r="X9409" s="71"/>
    </row>
    <row r="9410" spans="1:24" ht="15.75" thickBot="1">
      <c r="A9410" s="3">
        <v>0.94020000000000004</v>
      </c>
      <c r="B9410" s="17">
        <v>0.60425383229999996</v>
      </c>
      <c r="C9410" s="17">
        <v>0.53859967870000003</v>
      </c>
      <c r="D9410" s="17">
        <v>0.5244256705</v>
      </c>
      <c r="E9410" s="74">
        <v>0.47760528419999998</v>
      </c>
      <c r="F9410" s="74">
        <v>0.50154028719999999</v>
      </c>
      <c r="G9410" s="17">
        <v>0.50423244840000003</v>
      </c>
      <c r="J9410" s="74"/>
      <c r="K9410" s="73"/>
      <c r="L9410" s="73"/>
      <c r="M9410" s="73"/>
      <c r="N9410" s="73"/>
      <c r="O9410" s="69"/>
      <c r="P9410" s="69"/>
      <c r="Q9410" s="69"/>
      <c r="R9410" s="69"/>
      <c r="S9410" s="69"/>
      <c r="T9410" s="69"/>
      <c r="U9410" s="69"/>
      <c r="V9410" s="72"/>
      <c r="W9410" s="71"/>
      <c r="X9410" s="71"/>
    </row>
    <row r="9411" spans="1:24" ht="15.75" thickBot="1">
      <c r="A9411" s="3">
        <v>0.94030000000000002</v>
      </c>
      <c r="B9411" s="17">
        <v>0.60458080219999999</v>
      </c>
      <c r="C9411" s="17">
        <v>0.53894730229999999</v>
      </c>
      <c r="D9411" s="17">
        <v>0.52477779420000004</v>
      </c>
      <c r="E9411" s="74">
        <v>0.4779299461</v>
      </c>
      <c r="F9411" s="74">
        <v>0.50189963150000005</v>
      </c>
      <c r="G9411" s="17">
        <v>0.50455958649999999</v>
      </c>
      <c r="J9411" s="74"/>
      <c r="K9411" s="73"/>
      <c r="L9411" s="73"/>
      <c r="M9411" s="73"/>
      <c r="N9411" s="73"/>
      <c r="O9411" s="69"/>
      <c r="P9411" s="69"/>
      <c r="Q9411" s="69"/>
      <c r="R9411" s="69"/>
      <c r="S9411" s="69"/>
      <c r="T9411" s="69"/>
      <c r="U9411" s="69"/>
      <c r="V9411" s="72"/>
      <c r="W9411" s="71"/>
      <c r="X9411" s="71"/>
    </row>
    <row r="9412" spans="1:24" ht="15.75" thickBot="1">
      <c r="A9412" s="3">
        <v>0.94040000000000001</v>
      </c>
      <c r="B9412" s="17">
        <v>0.60490820160000003</v>
      </c>
      <c r="C9412" s="17">
        <v>0.53929543459999996</v>
      </c>
      <c r="D9412" s="17">
        <v>0.52513044399999997</v>
      </c>
      <c r="E9412" s="74">
        <v>0.47825515610000002</v>
      </c>
      <c r="F9412" s="74">
        <v>0.5022595299</v>
      </c>
      <c r="G9412" s="17">
        <v>0.50488725170000004</v>
      </c>
      <c r="J9412" s="74"/>
      <c r="K9412" s="73"/>
      <c r="L9412" s="73"/>
      <c r="M9412" s="73"/>
      <c r="N9412" s="73"/>
      <c r="O9412" s="69"/>
      <c r="P9412" s="69"/>
      <c r="Q9412" s="69"/>
      <c r="R9412" s="69"/>
      <c r="S9412" s="69"/>
      <c r="T9412" s="69"/>
      <c r="U9412" s="69"/>
      <c r="V9412" s="72"/>
      <c r="W9412" s="71"/>
      <c r="X9412" s="71"/>
    </row>
    <row r="9413" spans="1:24" ht="15.75" thickBot="1">
      <c r="A9413" s="3">
        <v>0.9405</v>
      </c>
      <c r="B9413" s="17">
        <v>0.60523603179999996</v>
      </c>
      <c r="C9413" s="17">
        <v>0.53964407749999999</v>
      </c>
      <c r="D9413" s="17">
        <v>0.52548362169999996</v>
      </c>
      <c r="E9413" s="74">
        <v>0.47858091609999998</v>
      </c>
      <c r="F9413" s="74">
        <v>0.50261998429999999</v>
      </c>
      <c r="G9413" s="17">
        <v>0.50521544569999999</v>
      </c>
      <c r="J9413" s="74"/>
      <c r="K9413" s="73"/>
      <c r="L9413" s="73"/>
      <c r="M9413" s="73"/>
      <c r="N9413" s="73"/>
      <c r="O9413" s="69"/>
      <c r="P9413" s="69"/>
      <c r="Q9413" s="69"/>
      <c r="R9413" s="69"/>
      <c r="S9413" s="69"/>
      <c r="T9413" s="69"/>
      <c r="U9413" s="69"/>
      <c r="V9413" s="72"/>
      <c r="W9413" s="71"/>
      <c r="X9413" s="71"/>
    </row>
    <row r="9414" spans="1:24" ht="15.75" thickBot="1">
      <c r="A9414" s="3">
        <v>0.94059999999999999</v>
      </c>
      <c r="B9414" s="17">
        <v>0.60556429410000001</v>
      </c>
      <c r="C9414" s="17">
        <v>0.53999323249999998</v>
      </c>
      <c r="D9414" s="17">
        <v>0.52583732890000001</v>
      </c>
      <c r="E9414" s="74">
        <v>0.47890722819999998</v>
      </c>
      <c r="F9414" s="74">
        <v>0.50298099650000005</v>
      </c>
      <c r="G9414" s="17">
        <v>0.50554417039999999</v>
      </c>
      <c r="J9414" s="74"/>
      <c r="K9414" s="73"/>
      <c r="L9414" s="73"/>
      <c r="M9414" s="73"/>
      <c r="N9414" s="73"/>
      <c r="O9414" s="69"/>
      <c r="P9414" s="69"/>
      <c r="Q9414" s="69"/>
      <c r="R9414" s="69"/>
      <c r="S9414" s="69"/>
      <c r="T9414" s="69"/>
      <c r="U9414" s="69"/>
      <c r="V9414" s="72"/>
      <c r="W9414" s="71"/>
      <c r="X9414" s="71"/>
    </row>
    <row r="9415" spans="1:24" ht="15.75" thickBot="1">
      <c r="A9415" s="3">
        <v>0.94069999999999998</v>
      </c>
      <c r="B9415" s="17">
        <v>0.60589298989999996</v>
      </c>
      <c r="C9415" s="17">
        <v>0.54034290139999996</v>
      </c>
      <c r="D9415" s="17">
        <v>0.52619156749999996</v>
      </c>
      <c r="E9415" s="74">
        <v>0.47923409420000002</v>
      </c>
      <c r="F9415" s="74">
        <v>0.50334256840000002</v>
      </c>
      <c r="G9415" s="17">
        <v>0.50587342769999999</v>
      </c>
      <c r="J9415" s="74"/>
      <c r="K9415" s="73"/>
      <c r="L9415" s="73"/>
      <c r="M9415" s="73"/>
      <c r="N9415" s="73"/>
      <c r="O9415" s="69"/>
      <c r="P9415" s="69"/>
      <c r="Q9415" s="69"/>
      <c r="R9415" s="69"/>
      <c r="S9415" s="69"/>
      <c r="T9415" s="69"/>
      <c r="U9415" s="69"/>
      <c r="V9415" s="72"/>
      <c r="W9415" s="71"/>
      <c r="X9415" s="71"/>
    </row>
    <row r="9416" spans="1:24" ht="15.75" thickBot="1">
      <c r="A9416" s="3">
        <v>0.94079999999999997</v>
      </c>
      <c r="B9416" s="17">
        <v>0.60622212060000003</v>
      </c>
      <c r="C9416" s="17">
        <v>0.54069308579999997</v>
      </c>
      <c r="D9416" s="17">
        <v>0.52654633910000004</v>
      </c>
      <c r="E9416" s="74">
        <v>0.47956151619999998</v>
      </c>
      <c r="F9416" s="74">
        <v>0.50370470170000003</v>
      </c>
      <c r="G9416" s="17">
        <v>0.50620321930000001</v>
      </c>
      <c r="J9416" s="74"/>
      <c r="K9416" s="73"/>
      <c r="L9416" s="73"/>
      <c r="M9416" s="73"/>
      <c r="N9416" s="73"/>
      <c r="O9416" s="69"/>
      <c r="P9416" s="69"/>
      <c r="Q9416" s="69"/>
      <c r="R9416" s="69"/>
      <c r="S9416" s="69"/>
      <c r="T9416" s="69"/>
      <c r="U9416" s="69"/>
      <c r="V9416" s="72"/>
      <c r="W9416" s="71"/>
      <c r="X9416" s="71"/>
    </row>
    <row r="9417" spans="1:24" ht="15.75" thickBot="1">
      <c r="A9417" s="3">
        <v>0.94089999999999996</v>
      </c>
      <c r="B9417" s="17">
        <v>0.6065516876</v>
      </c>
      <c r="C9417" s="17">
        <v>0.54104378740000003</v>
      </c>
      <c r="D9417" s="17">
        <v>0.52690164549999996</v>
      </c>
      <c r="E9417" s="74">
        <v>0.47988949600000003</v>
      </c>
      <c r="F9417" s="74">
        <v>0.50406739850000004</v>
      </c>
      <c r="G9417" s="17">
        <v>0.50653354719999999</v>
      </c>
      <c r="J9417" s="74"/>
      <c r="K9417" s="73"/>
      <c r="L9417" s="73"/>
      <c r="M9417" s="73"/>
      <c r="N9417" s="73"/>
      <c r="O9417" s="69"/>
      <c r="P9417" s="69"/>
      <c r="Q9417" s="69"/>
      <c r="R9417" s="69"/>
      <c r="S9417" s="69"/>
      <c r="T9417" s="69"/>
      <c r="U9417" s="69"/>
      <c r="V9417" s="72"/>
      <c r="W9417" s="71"/>
      <c r="X9417" s="71"/>
    </row>
    <row r="9418" spans="1:24" ht="15.75" thickBot="1">
      <c r="A9418" s="3">
        <v>0.94099999999999995</v>
      </c>
      <c r="B9418" s="17">
        <v>0.6068816923</v>
      </c>
      <c r="C9418" s="17">
        <v>0.54139500799999996</v>
      </c>
      <c r="D9418" s="17">
        <v>0.52725748849999998</v>
      </c>
      <c r="E9418" s="74">
        <v>0.4802180358</v>
      </c>
      <c r="F9418" s="74">
        <v>0.50443066059999997</v>
      </c>
      <c r="G9418" s="17">
        <v>0.50686441319999997</v>
      </c>
      <c r="J9418" s="74"/>
      <c r="K9418" s="73"/>
      <c r="L9418" s="73"/>
      <c r="M9418" s="73"/>
      <c r="N9418" s="73"/>
      <c r="O9418" s="69"/>
      <c r="P9418" s="69"/>
      <c r="Q9418" s="69"/>
      <c r="R9418" s="69"/>
      <c r="S9418" s="69"/>
      <c r="T9418" s="69"/>
      <c r="U9418" s="69"/>
      <c r="V9418" s="72"/>
      <c r="W9418" s="71"/>
      <c r="X9418" s="71"/>
    </row>
    <row r="9419" spans="1:24" ht="15.75" thickBot="1">
      <c r="A9419" s="3">
        <v>0.94110000000000005</v>
      </c>
      <c r="B9419" s="17">
        <v>0.60721213610000002</v>
      </c>
      <c r="C9419" s="17">
        <v>0.54174674919999999</v>
      </c>
      <c r="D9419" s="17">
        <v>0.52761387000000004</v>
      </c>
      <c r="E9419" s="74">
        <v>0.4805471375</v>
      </c>
      <c r="F9419" s="74">
        <v>0.50479448979999997</v>
      </c>
      <c r="G9419" s="17">
        <v>0.50719581930000002</v>
      </c>
      <c r="J9419" s="74"/>
      <c r="K9419" s="73"/>
      <c r="L9419" s="73"/>
      <c r="M9419" s="73"/>
      <c r="N9419" s="73"/>
      <c r="O9419" s="69"/>
      <c r="P9419" s="69"/>
      <c r="Q9419" s="69"/>
      <c r="R9419" s="69"/>
      <c r="S9419" s="69"/>
      <c r="T9419" s="69"/>
      <c r="U9419" s="69"/>
      <c r="V9419" s="72"/>
      <c r="W9419" s="71"/>
      <c r="X9419" s="71"/>
    </row>
    <row r="9420" spans="1:24" ht="15.75" thickBot="1">
      <c r="A9420" s="3">
        <v>0.94120000000000004</v>
      </c>
      <c r="B9420" s="17">
        <v>0.60754302039999997</v>
      </c>
      <c r="C9420" s="17">
        <v>0.54209901279999995</v>
      </c>
      <c r="D9420" s="17">
        <v>0.52797079160000004</v>
      </c>
      <c r="E9420" s="74">
        <v>0.48087680319999998</v>
      </c>
      <c r="F9420" s="74">
        <v>0.50515888809999998</v>
      </c>
      <c r="G9420" s="17">
        <v>0.50752776720000004</v>
      </c>
      <c r="J9420" s="74"/>
      <c r="K9420" s="73"/>
      <c r="L9420" s="73"/>
      <c r="M9420" s="73"/>
      <c r="N9420" s="73"/>
      <c r="O9420" s="69"/>
      <c r="P9420" s="69"/>
      <c r="Q9420" s="69"/>
      <c r="R9420" s="69"/>
      <c r="S9420" s="69"/>
      <c r="T9420" s="69"/>
      <c r="U9420" s="69"/>
      <c r="V9420" s="72"/>
      <c r="W9420" s="71"/>
      <c r="X9420" s="71"/>
    </row>
    <row r="9421" spans="1:24" ht="15.75" thickBot="1">
      <c r="A9421" s="3">
        <v>0.94130000000000003</v>
      </c>
      <c r="B9421" s="17">
        <v>0.60787434659999995</v>
      </c>
      <c r="C9421" s="17">
        <v>0.54245180049999997</v>
      </c>
      <c r="D9421" s="17">
        <v>0.52832825520000004</v>
      </c>
      <c r="E9421" s="74">
        <v>0.48120703469999998</v>
      </c>
      <c r="F9421" s="74">
        <v>0.50552385740000005</v>
      </c>
      <c r="G9421" s="17">
        <v>0.50786025889999997</v>
      </c>
      <c r="J9421" s="74"/>
      <c r="K9421" s="73"/>
      <c r="L9421" s="73"/>
      <c r="M9421" s="73"/>
      <c r="N9421" s="73"/>
      <c r="O9421" s="69"/>
      <c r="P9421" s="69"/>
      <c r="Q9421" s="69"/>
      <c r="R9421" s="69"/>
      <c r="S9421" s="69"/>
      <c r="T9421" s="69"/>
      <c r="U9421" s="69"/>
      <c r="V9421" s="72"/>
      <c r="W9421" s="71"/>
      <c r="X9421" s="71"/>
    </row>
    <row r="9422" spans="1:24" ht="15.75" thickBot="1">
      <c r="A9422" s="3">
        <v>0.94140000000000001</v>
      </c>
      <c r="B9422" s="17">
        <v>0.60820611619999998</v>
      </c>
      <c r="C9422" s="17">
        <v>0.54280511409999999</v>
      </c>
      <c r="D9422" s="17">
        <v>0.52868626249999995</v>
      </c>
      <c r="E9422" s="74">
        <v>0.48153783430000002</v>
      </c>
      <c r="F9422" s="74">
        <v>0.50588939960000001</v>
      </c>
      <c r="G9422" s="17">
        <v>0.50819329639999999</v>
      </c>
      <c r="J9422" s="74"/>
      <c r="K9422" s="73"/>
      <c r="L9422" s="73"/>
      <c r="M9422" s="73"/>
      <c r="N9422" s="73"/>
      <c r="O9422" s="69"/>
      <c r="P9422" s="69"/>
      <c r="Q9422" s="69"/>
      <c r="R9422" s="69"/>
      <c r="S9422" s="69"/>
      <c r="T9422" s="69"/>
      <c r="U9422" s="69"/>
      <c r="V9422" s="72"/>
      <c r="W9422" s="71"/>
      <c r="X9422" s="71"/>
    </row>
    <row r="9423" spans="1:24" ht="15.75" thickBot="1">
      <c r="A9423" s="3">
        <v>0.9415</v>
      </c>
      <c r="B9423" s="17">
        <v>0.60853833049999995</v>
      </c>
      <c r="C9423" s="17">
        <v>0.54315895520000002</v>
      </c>
      <c r="D9423" s="17">
        <v>0.52904481550000004</v>
      </c>
      <c r="E9423" s="74">
        <v>0.48186920389999999</v>
      </c>
      <c r="F9423" s="74">
        <v>0.50625551660000001</v>
      </c>
      <c r="G9423" s="17">
        <v>0.50852688160000004</v>
      </c>
      <c r="J9423" s="74"/>
      <c r="K9423" s="73"/>
      <c r="L9423" s="73"/>
      <c r="M9423" s="73"/>
      <c r="N9423" s="73"/>
      <c r="O9423" s="69"/>
      <c r="P9423" s="69"/>
      <c r="Q9423" s="69"/>
      <c r="R9423" s="69"/>
      <c r="S9423" s="69"/>
      <c r="T9423" s="69"/>
      <c r="U9423" s="69"/>
      <c r="V9423" s="72"/>
      <c r="W9423" s="71"/>
      <c r="X9423" s="71"/>
    </row>
    <row r="9424" spans="1:24" ht="15.75" thickBot="1">
      <c r="A9424" s="3">
        <v>0.94159999999999999</v>
      </c>
      <c r="B9424" s="17">
        <v>0.60887099109999998</v>
      </c>
      <c r="C9424" s="17">
        <v>0.54351332569999999</v>
      </c>
      <c r="D9424" s="17">
        <v>0.52940391590000002</v>
      </c>
      <c r="E9424" s="74">
        <v>0.48220114559999999</v>
      </c>
      <c r="F9424" s="74">
        <v>0.50662221039999999</v>
      </c>
      <c r="G9424" s="17">
        <v>0.50886101630000002</v>
      </c>
      <c r="J9424" s="74"/>
      <c r="K9424" s="73"/>
      <c r="L9424" s="73"/>
      <c r="M9424" s="73"/>
      <c r="N9424" s="73"/>
      <c r="O9424" s="69"/>
      <c r="P9424" s="69"/>
      <c r="Q9424" s="69"/>
      <c r="R9424" s="69"/>
      <c r="S9424" s="69"/>
      <c r="T9424" s="69"/>
      <c r="U9424" s="69"/>
      <c r="V9424" s="72"/>
      <c r="W9424" s="71"/>
      <c r="X9424" s="71"/>
    </row>
    <row r="9425" spans="1:24" ht="15.75" thickBot="1">
      <c r="A9425" s="3">
        <v>0.94169999999999998</v>
      </c>
      <c r="B9425" s="17">
        <v>0.60920409929999997</v>
      </c>
      <c r="C9425" s="17">
        <v>0.54386822729999995</v>
      </c>
      <c r="D9425" s="17">
        <v>0.52976356560000004</v>
      </c>
      <c r="E9425" s="74">
        <v>0.48253366149999999</v>
      </c>
      <c r="F9425" s="74">
        <v>0.50698948290000001</v>
      </c>
      <c r="G9425" s="17">
        <v>0.50919570250000001</v>
      </c>
      <c r="J9425" s="74"/>
      <c r="K9425" s="73"/>
      <c r="L9425" s="73"/>
      <c r="M9425" s="73"/>
      <c r="N9425" s="73"/>
      <c r="O9425" s="69"/>
      <c r="P9425" s="69"/>
      <c r="Q9425" s="69"/>
      <c r="R9425" s="69"/>
      <c r="S9425" s="69"/>
      <c r="T9425" s="69"/>
      <c r="U9425" s="69"/>
      <c r="V9425" s="72"/>
      <c r="W9425" s="71"/>
      <c r="X9425" s="71"/>
    </row>
    <row r="9426" spans="1:24" ht="15.75" thickBot="1">
      <c r="A9426" s="3">
        <v>0.94179999999999997</v>
      </c>
      <c r="B9426" s="17">
        <v>0.60953765660000003</v>
      </c>
      <c r="C9426" s="17">
        <v>0.54422366190000004</v>
      </c>
      <c r="D9426" s="17">
        <v>0.53012376640000003</v>
      </c>
      <c r="E9426" s="74">
        <v>0.48286675359999998</v>
      </c>
      <c r="F9426" s="74">
        <v>0.5073573361</v>
      </c>
      <c r="G9426" s="17">
        <v>0.50953094229999996</v>
      </c>
      <c r="J9426" s="74"/>
      <c r="K9426" s="73"/>
      <c r="L9426" s="73"/>
      <c r="M9426" s="73"/>
      <c r="N9426" s="73"/>
      <c r="O9426" s="69"/>
      <c r="P9426" s="69"/>
      <c r="Q9426" s="69"/>
      <c r="R9426" s="69"/>
      <c r="S9426" s="69"/>
      <c r="T9426" s="69"/>
      <c r="U9426" s="69"/>
      <c r="V9426" s="72"/>
      <c r="W9426" s="71"/>
      <c r="X9426" s="71"/>
    </row>
    <row r="9427" spans="1:24" ht="15.75" thickBot="1">
      <c r="A9427" s="3">
        <v>0.94189999999999996</v>
      </c>
      <c r="B9427" s="17">
        <v>0.60987166449999997</v>
      </c>
      <c r="C9427" s="17">
        <v>0.54457963109999996</v>
      </c>
      <c r="D9427" s="17">
        <v>0.53048452020000003</v>
      </c>
      <c r="E9427" s="74">
        <v>0.48320042400000002</v>
      </c>
      <c r="F9427" s="74">
        <v>0.50772577190000001</v>
      </c>
      <c r="G9427" s="17">
        <v>0.5098667375</v>
      </c>
      <c r="J9427" s="74"/>
      <c r="K9427" s="73"/>
      <c r="L9427" s="73"/>
      <c r="M9427" s="73"/>
      <c r="N9427" s="73"/>
      <c r="O9427" s="69"/>
      <c r="P9427" s="69"/>
      <c r="Q9427" s="69"/>
      <c r="R9427" s="69"/>
      <c r="S9427" s="69"/>
      <c r="T9427" s="69"/>
      <c r="U9427" s="69"/>
      <c r="V9427" s="72"/>
      <c r="W9427" s="71"/>
      <c r="X9427" s="71"/>
    </row>
    <row r="9428" spans="1:24" ht="15.75" thickBot="1">
      <c r="A9428" s="3">
        <v>0.94199999999999995</v>
      </c>
      <c r="B9428" s="17">
        <v>0.61020612439999999</v>
      </c>
      <c r="C9428" s="17">
        <v>0.54493613669999996</v>
      </c>
      <c r="D9428" s="17">
        <v>0.53084582879999997</v>
      </c>
      <c r="E9428" s="74">
        <v>0.48353467490000002</v>
      </c>
      <c r="F9428" s="74">
        <v>0.50809479239999999</v>
      </c>
      <c r="G9428" s="17">
        <v>0.51020309009999998</v>
      </c>
      <c r="J9428" s="74"/>
      <c r="K9428" s="73"/>
      <c r="L9428" s="73"/>
      <c r="M9428" s="73"/>
      <c r="N9428" s="73"/>
      <c r="O9428" s="69"/>
      <c r="P9428" s="69"/>
      <c r="Q9428" s="69"/>
      <c r="R9428" s="69"/>
      <c r="S9428" s="69"/>
      <c r="T9428" s="69"/>
      <c r="U9428" s="69"/>
      <c r="V9428" s="72"/>
      <c r="W9428" s="71"/>
      <c r="X9428" s="71"/>
    </row>
    <row r="9429" spans="1:24" ht="15.75" thickBot="1">
      <c r="A9429" s="3">
        <v>0.94210000000000005</v>
      </c>
      <c r="B9429" s="17">
        <v>0.61054103790000003</v>
      </c>
      <c r="C9429" s="17">
        <v>0.54529318069999999</v>
      </c>
      <c r="D9429" s="17">
        <v>0.53120769410000002</v>
      </c>
      <c r="E9429" s="74">
        <v>0.48386950829999997</v>
      </c>
      <c r="F9429" s="74">
        <v>0.5084643995</v>
      </c>
      <c r="G9429" s="17">
        <v>0.51054000209999995</v>
      </c>
      <c r="J9429" s="74"/>
      <c r="K9429" s="73"/>
      <c r="L9429" s="73"/>
      <c r="M9429" s="73"/>
      <c r="N9429" s="73"/>
      <c r="O9429" s="69"/>
      <c r="P9429" s="69"/>
      <c r="Q9429" s="69"/>
      <c r="R9429" s="69"/>
      <c r="S9429" s="69"/>
      <c r="T9429" s="69"/>
      <c r="U9429" s="69"/>
      <c r="V9429" s="72"/>
      <c r="W9429" s="71"/>
      <c r="X9429" s="71"/>
    </row>
    <row r="9430" spans="1:24" ht="15.75" thickBot="1">
      <c r="A9430" s="3">
        <v>0.94220000000000004</v>
      </c>
      <c r="B9430" s="17">
        <v>0.61087640629999995</v>
      </c>
      <c r="C9430" s="17">
        <v>0.54565076479999997</v>
      </c>
      <c r="D9430" s="17">
        <v>0.53157011799999998</v>
      </c>
      <c r="E9430" s="74">
        <v>0.4842049263</v>
      </c>
      <c r="F9430" s="74">
        <v>0.50883459519999996</v>
      </c>
      <c r="G9430" s="17">
        <v>0.51087747559999996</v>
      </c>
      <c r="J9430" s="74"/>
      <c r="K9430" s="73"/>
      <c r="L9430" s="73"/>
      <c r="M9430" s="73"/>
      <c r="N9430" s="73"/>
      <c r="O9430" s="69"/>
      <c r="P9430" s="69"/>
      <c r="Q9430" s="69"/>
      <c r="R9430" s="69"/>
      <c r="S9430" s="69"/>
      <c r="T9430" s="69"/>
      <c r="U9430" s="69"/>
      <c r="V9430" s="72"/>
      <c r="W9430" s="71"/>
      <c r="X9430" s="71"/>
    </row>
    <row r="9431" spans="1:24" ht="15.75" thickBot="1">
      <c r="A9431" s="3">
        <v>0.94230000000000003</v>
      </c>
      <c r="B9431" s="17">
        <v>0.61121223120000001</v>
      </c>
      <c r="C9431" s="17">
        <v>0.54600889070000003</v>
      </c>
      <c r="D9431" s="17">
        <v>0.53193310240000002</v>
      </c>
      <c r="E9431" s="74">
        <v>0.48454093120000002</v>
      </c>
      <c r="F9431" s="74">
        <v>0.50920538150000005</v>
      </c>
      <c r="G9431" s="17">
        <v>0.51121551239999996</v>
      </c>
      <c r="J9431" s="74"/>
      <c r="K9431" s="73"/>
      <c r="L9431" s="73"/>
      <c r="M9431" s="73"/>
      <c r="N9431" s="73"/>
      <c r="O9431" s="69"/>
      <c r="P9431" s="69"/>
      <c r="Q9431" s="69"/>
      <c r="R9431" s="69"/>
      <c r="S9431" s="69"/>
      <c r="T9431" s="69"/>
      <c r="U9431" s="69"/>
      <c r="V9431" s="72"/>
      <c r="W9431" s="71"/>
      <c r="X9431" s="71"/>
    </row>
    <row r="9432" spans="1:24" ht="15.75" thickBot="1">
      <c r="A9432" s="3">
        <v>0.94240000000000002</v>
      </c>
      <c r="B9432" s="17">
        <v>0.6115485141</v>
      </c>
      <c r="C9432" s="17">
        <v>0.54636756040000001</v>
      </c>
      <c r="D9432" s="17">
        <v>0.53229664919999997</v>
      </c>
      <c r="E9432" s="74">
        <v>0.48487752499999998</v>
      </c>
      <c r="F9432" s="74">
        <v>0.5095767605</v>
      </c>
      <c r="G9432" s="17">
        <v>0.51155411470000001</v>
      </c>
      <c r="J9432" s="74"/>
      <c r="K9432" s="73"/>
      <c r="L9432" s="73"/>
      <c r="M9432" s="73"/>
      <c r="N9432" s="73"/>
      <c r="O9432" s="69"/>
      <c r="P9432" s="69"/>
      <c r="Q9432" s="69"/>
      <c r="R9432" s="69"/>
      <c r="S9432" s="69"/>
      <c r="T9432" s="69"/>
      <c r="U9432" s="69"/>
      <c r="V9432" s="72"/>
      <c r="W9432" s="71"/>
      <c r="X9432" s="71"/>
    </row>
    <row r="9433" spans="1:24" ht="15.75" thickBot="1">
      <c r="A9433" s="3">
        <v>0.9425</v>
      </c>
      <c r="B9433" s="17">
        <v>0.61188525650000003</v>
      </c>
      <c r="C9433" s="17">
        <v>0.54672677569999995</v>
      </c>
      <c r="D9433" s="17">
        <v>0.53266076029999998</v>
      </c>
      <c r="E9433" s="74">
        <v>0.48521470989999999</v>
      </c>
      <c r="F9433" s="74">
        <v>0.50994873409999997</v>
      </c>
      <c r="G9433" s="17">
        <v>0.51189328450000005</v>
      </c>
      <c r="J9433" s="74"/>
      <c r="K9433" s="73"/>
      <c r="L9433" s="73"/>
      <c r="M9433" s="73"/>
      <c r="N9433" s="73"/>
      <c r="O9433" s="69"/>
      <c r="P9433" s="69"/>
      <c r="Q9433" s="69"/>
      <c r="R9433" s="69"/>
      <c r="S9433" s="69"/>
      <c r="T9433" s="69"/>
      <c r="U9433" s="69"/>
      <c r="V9433" s="72"/>
      <c r="W9433" s="71"/>
      <c r="X9433" s="71"/>
    </row>
    <row r="9434" spans="1:24" ht="15.75" thickBot="1">
      <c r="A9434" s="3">
        <v>0.94259999999999999</v>
      </c>
      <c r="B9434" s="17">
        <v>0.61222245980000001</v>
      </c>
      <c r="C9434" s="17">
        <v>0.54708653839999999</v>
      </c>
      <c r="D9434" s="17">
        <v>0.53302543759999998</v>
      </c>
      <c r="E9434" s="74">
        <v>0.48555248810000001</v>
      </c>
      <c r="F9434" s="74">
        <v>0.51032130450000002</v>
      </c>
      <c r="G9434" s="17">
        <v>0.51223302380000002</v>
      </c>
      <c r="J9434" s="74"/>
      <c r="K9434" s="73"/>
      <c r="L9434" s="73"/>
      <c r="M9434" s="73"/>
      <c r="N9434" s="73"/>
      <c r="O9434" s="69"/>
      <c r="P9434" s="69"/>
      <c r="Q9434" s="69"/>
      <c r="R9434" s="69"/>
      <c r="S9434" s="69"/>
      <c r="T9434" s="69"/>
      <c r="U9434" s="69"/>
      <c r="V9434" s="72"/>
      <c r="W9434" s="71"/>
      <c r="X9434" s="71"/>
    </row>
    <row r="9435" spans="1:24" ht="15.75" thickBot="1">
      <c r="A9435" s="3">
        <v>0.94269999999999998</v>
      </c>
      <c r="B9435" s="17">
        <v>0.61256012569999996</v>
      </c>
      <c r="C9435" s="17">
        <v>0.54744685039999996</v>
      </c>
      <c r="D9435" s="17">
        <v>0.53339068310000004</v>
      </c>
      <c r="E9435" s="74">
        <v>0.48589086180000002</v>
      </c>
      <c r="F9435" s="74">
        <v>0.51069447369999998</v>
      </c>
      <c r="G9435" s="17">
        <v>0.51257333459999999</v>
      </c>
      <c r="J9435" s="74"/>
      <c r="K9435" s="73"/>
      <c r="L9435" s="73"/>
      <c r="M9435" s="73"/>
      <c r="N9435" s="73"/>
      <c r="O9435" s="69"/>
      <c r="P9435" s="69"/>
      <c r="Q9435" s="69"/>
      <c r="R9435" s="69"/>
      <c r="S9435" s="69"/>
      <c r="T9435" s="69"/>
      <c r="U9435" s="69"/>
      <c r="V9435" s="72"/>
      <c r="W9435" s="71"/>
      <c r="X9435" s="71"/>
    </row>
    <row r="9436" spans="1:24" ht="15.75" thickBot="1">
      <c r="A9436" s="3">
        <v>0.94279999999999997</v>
      </c>
      <c r="B9436" s="17">
        <v>0.6128982556</v>
      </c>
      <c r="C9436" s="17">
        <v>0.54780771360000002</v>
      </c>
      <c r="D9436" s="17">
        <v>0.53375649869999997</v>
      </c>
      <c r="E9436" s="74">
        <v>0.48622983310000001</v>
      </c>
      <c r="F9436" s="74">
        <v>0.51106824360000003</v>
      </c>
      <c r="G9436" s="17">
        <v>0.512914219</v>
      </c>
      <c r="J9436" s="74"/>
      <c r="K9436" s="73"/>
      <c r="L9436" s="73"/>
      <c r="M9436" s="73"/>
      <c r="N9436" s="73"/>
      <c r="O9436" s="69"/>
      <c r="P9436" s="69"/>
      <c r="Q9436" s="69"/>
      <c r="R9436" s="69"/>
      <c r="S9436" s="69"/>
      <c r="T9436" s="69"/>
      <c r="U9436" s="69"/>
      <c r="V9436" s="72"/>
      <c r="W9436" s="71"/>
      <c r="X9436" s="71"/>
    </row>
    <row r="9437" spans="1:24" ht="15.75" thickBot="1">
      <c r="A9437" s="3">
        <v>0.94289999999999996</v>
      </c>
      <c r="B9437" s="17">
        <v>0.61323685110000004</v>
      </c>
      <c r="C9437" s="17">
        <v>0.54816912979999999</v>
      </c>
      <c r="D9437" s="17">
        <v>0.53412288630000004</v>
      </c>
      <c r="E9437" s="74">
        <v>0.48656940430000001</v>
      </c>
      <c r="F9437" s="74">
        <v>0.5114426165</v>
      </c>
      <c r="G9437" s="17">
        <v>0.51325567920000004</v>
      </c>
      <c r="J9437" s="74"/>
      <c r="K9437" s="73"/>
      <c r="L9437" s="73"/>
      <c r="M9437" s="73"/>
      <c r="N9437" s="73"/>
      <c r="O9437" s="69"/>
      <c r="P9437" s="69"/>
      <c r="Q9437" s="69"/>
      <c r="R9437" s="69"/>
      <c r="S9437" s="69"/>
      <c r="T9437" s="69"/>
      <c r="U9437" s="69"/>
      <c r="V9437" s="72"/>
      <c r="W9437" s="71"/>
      <c r="X9437" s="71"/>
    </row>
    <row r="9438" spans="1:24" ht="15.75" thickBot="1">
      <c r="A9438" s="3">
        <v>0.94299999999999995</v>
      </c>
      <c r="B9438" s="17">
        <v>0.61357591369999998</v>
      </c>
      <c r="C9438" s="17">
        <v>0.54853110100000002</v>
      </c>
      <c r="D9438" s="17">
        <v>0.53448984789999998</v>
      </c>
      <c r="E9438" s="74">
        <v>0.48690957759999998</v>
      </c>
      <c r="F9438" s="74">
        <v>0.51181759439999996</v>
      </c>
      <c r="G9438" s="17">
        <v>0.51359771710000002</v>
      </c>
      <c r="J9438" s="74"/>
      <c r="K9438" s="73"/>
      <c r="L9438" s="73"/>
      <c r="M9438" s="73"/>
      <c r="N9438" s="73"/>
      <c r="O9438" s="69"/>
      <c r="P9438" s="69"/>
      <c r="Q9438" s="69"/>
      <c r="R9438" s="69"/>
      <c r="S9438" s="69"/>
      <c r="T9438" s="69"/>
      <c r="U9438" s="69"/>
      <c r="V9438" s="72"/>
      <c r="W9438" s="71"/>
      <c r="X9438" s="71"/>
    </row>
    <row r="9439" spans="1:24" ht="15.75" thickBot="1">
      <c r="A9439" s="3">
        <v>0.94310000000000005</v>
      </c>
      <c r="B9439" s="17">
        <v>0.61391544490000005</v>
      </c>
      <c r="C9439" s="17">
        <v>0.54889362890000004</v>
      </c>
      <c r="D9439" s="17">
        <v>0.53485738559999996</v>
      </c>
      <c r="E9439" s="74">
        <v>0.48725035509999998</v>
      </c>
      <c r="F9439" s="74">
        <v>0.51219317939999998</v>
      </c>
      <c r="G9439" s="17">
        <v>0.51394033490000002</v>
      </c>
      <c r="J9439" s="74"/>
      <c r="K9439" s="73"/>
      <c r="L9439" s="73"/>
      <c r="M9439" s="73"/>
      <c r="N9439" s="73"/>
      <c r="O9439" s="69"/>
      <c r="P9439" s="69"/>
      <c r="Q9439" s="69"/>
      <c r="R9439" s="69"/>
      <c r="S9439" s="69"/>
      <c r="T9439" s="69"/>
      <c r="U9439" s="69"/>
      <c r="V9439" s="72"/>
      <c r="W9439" s="71"/>
      <c r="X9439" s="71"/>
    </row>
    <row r="9440" spans="1:24" ht="15.75" thickBot="1">
      <c r="A9440" s="3">
        <v>0.94320000000000004</v>
      </c>
      <c r="B9440" s="17">
        <v>0.61425544639999996</v>
      </c>
      <c r="C9440" s="17">
        <v>0.5492567156</v>
      </c>
      <c r="D9440" s="17">
        <v>0.53522550120000001</v>
      </c>
      <c r="E9440" s="74">
        <v>0.48759173919999999</v>
      </c>
      <c r="F9440" s="74">
        <v>0.51256937359999999</v>
      </c>
      <c r="G9440" s="17">
        <v>0.51428353459999998</v>
      </c>
      <c r="J9440" s="74"/>
      <c r="K9440" s="73"/>
      <c r="L9440" s="73"/>
      <c r="M9440" s="73"/>
      <c r="N9440" s="73"/>
      <c r="O9440" s="69"/>
      <c r="P9440" s="69"/>
      <c r="Q9440" s="69"/>
      <c r="R9440" s="69"/>
      <c r="S9440" s="69"/>
      <c r="T9440" s="69"/>
      <c r="U9440" s="69"/>
      <c r="V9440" s="72"/>
      <c r="W9440" s="71"/>
      <c r="X9440" s="71"/>
    </row>
    <row r="9441" spans="1:24" ht="15.75" thickBot="1">
      <c r="A9441" s="3">
        <v>0.94330000000000003</v>
      </c>
      <c r="B9441" s="17">
        <v>0.61459591970000005</v>
      </c>
      <c r="C9441" s="17">
        <v>0.54962036299999995</v>
      </c>
      <c r="D9441" s="17">
        <v>0.53559419679999998</v>
      </c>
      <c r="E9441" s="74">
        <v>0.48793373220000003</v>
      </c>
      <c r="F9441" s="74">
        <v>0.51294617899999995</v>
      </c>
      <c r="G9441" s="17">
        <v>0.51462731839999998</v>
      </c>
      <c r="J9441" s="74"/>
      <c r="K9441" s="73"/>
      <c r="L9441" s="73"/>
      <c r="M9441" s="73"/>
      <c r="N9441" s="73"/>
      <c r="O9441" s="69"/>
      <c r="P9441" s="69"/>
      <c r="Q9441" s="69"/>
      <c r="R9441" s="69"/>
      <c r="S9441" s="69"/>
      <c r="T9441" s="69"/>
      <c r="U9441" s="69"/>
      <c r="V9441" s="72"/>
      <c r="W9441" s="71"/>
      <c r="X9441" s="71"/>
    </row>
    <row r="9442" spans="1:24" ht="15.75" thickBot="1">
      <c r="A9442" s="3">
        <v>0.94340000000000002</v>
      </c>
      <c r="B9442" s="17">
        <v>0.6149368663</v>
      </c>
      <c r="C9442" s="17">
        <v>0.54998457290000002</v>
      </c>
      <c r="D9442" s="17">
        <v>0.53596347430000002</v>
      </c>
      <c r="E9442" s="74">
        <v>0.48827633609999999</v>
      </c>
      <c r="F9442" s="74">
        <v>0.51332359800000005</v>
      </c>
      <c r="G9442" s="17">
        <v>0.51497168849999997</v>
      </c>
      <c r="J9442" s="74"/>
      <c r="K9442" s="73"/>
      <c r="L9442" s="73"/>
      <c r="M9442" s="73"/>
      <c r="N9442" s="73"/>
      <c r="O9442" s="69"/>
      <c r="P9442" s="69"/>
      <c r="Q9442" s="69"/>
      <c r="R9442" s="69"/>
      <c r="S9442" s="69"/>
      <c r="T9442" s="69"/>
      <c r="U9442" s="69"/>
      <c r="V9442" s="72"/>
      <c r="W9442" s="71"/>
      <c r="X9442" s="71"/>
    </row>
    <row r="9443" spans="1:24" ht="15.75" thickBot="1">
      <c r="A9443" s="3">
        <v>0.94350000000000001</v>
      </c>
      <c r="B9443" s="17">
        <v>0.61527828790000005</v>
      </c>
      <c r="C9443" s="17">
        <v>0.55034934729999996</v>
      </c>
      <c r="D9443" s="17">
        <v>0.53633333579999998</v>
      </c>
      <c r="E9443" s="74">
        <v>0.48861955350000003</v>
      </c>
      <c r="F9443" s="74">
        <v>0.5137016325</v>
      </c>
      <c r="G9443" s="17">
        <v>0.51531664690000001</v>
      </c>
      <c r="J9443" s="74"/>
      <c r="K9443" s="73"/>
      <c r="L9443" s="73"/>
      <c r="M9443" s="73"/>
      <c r="N9443" s="73"/>
      <c r="O9443" s="69"/>
      <c r="P9443" s="69"/>
      <c r="Q9443" s="69"/>
      <c r="R9443" s="69"/>
      <c r="S9443" s="69"/>
      <c r="T9443" s="69"/>
      <c r="U9443" s="69"/>
      <c r="V9443" s="72"/>
      <c r="W9443" s="71"/>
      <c r="X9443" s="71"/>
    </row>
    <row r="9444" spans="1:24" ht="15.75" thickBot="1">
      <c r="A9444" s="3">
        <v>0.94359999999999999</v>
      </c>
      <c r="B9444" s="17">
        <v>0.61562018600000001</v>
      </c>
      <c r="C9444" s="17">
        <v>0.55071468820000002</v>
      </c>
      <c r="D9444" s="17">
        <v>0.53670378340000002</v>
      </c>
      <c r="E9444" s="74">
        <v>0.48896338649999999</v>
      </c>
      <c r="F9444" s="74">
        <v>0.5140802847</v>
      </c>
      <c r="G9444" s="17">
        <v>0.51566219589999995</v>
      </c>
      <c r="J9444" s="74"/>
      <c r="K9444" s="73"/>
      <c r="L9444" s="73"/>
      <c r="M9444" s="73"/>
      <c r="N9444" s="73"/>
      <c r="O9444" s="69"/>
      <c r="P9444" s="69"/>
      <c r="Q9444" s="69"/>
      <c r="R9444" s="69"/>
      <c r="S9444" s="69"/>
      <c r="T9444" s="69"/>
      <c r="U9444" s="69"/>
      <c r="V9444" s="72"/>
      <c r="W9444" s="71"/>
      <c r="X9444" s="71"/>
    </row>
    <row r="9445" spans="1:24" ht="15.75" thickBot="1">
      <c r="A9445" s="3">
        <v>0.94369999999999998</v>
      </c>
      <c r="B9445" s="17">
        <v>0.61596256230000002</v>
      </c>
      <c r="C9445" s="17">
        <v>0.55108059750000005</v>
      </c>
      <c r="D9445" s="17">
        <v>0.53707481899999998</v>
      </c>
      <c r="E9445" s="74">
        <v>0.4893078374</v>
      </c>
      <c r="F9445" s="74">
        <v>0.5144595568</v>
      </c>
      <c r="G9445" s="17">
        <v>0.51600833749999997</v>
      </c>
      <c r="J9445" s="74"/>
      <c r="K9445" s="73"/>
      <c r="L9445" s="73"/>
      <c r="M9445" s="73"/>
      <c r="N9445" s="73"/>
      <c r="O9445" s="69"/>
      <c r="P9445" s="69"/>
      <c r="Q9445" s="69"/>
      <c r="R9445" s="69"/>
      <c r="S9445" s="69"/>
      <c r="T9445" s="69"/>
      <c r="U9445" s="69"/>
      <c r="V9445" s="72"/>
      <c r="W9445" s="71"/>
      <c r="X9445" s="71"/>
    </row>
    <row r="9446" spans="1:24" ht="15.75" thickBot="1">
      <c r="A9446" s="3">
        <v>0.94379999999999997</v>
      </c>
      <c r="B9446" s="17">
        <v>0.61630541829999996</v>
      </c>
      <c r="C9446" s="17">
        <v>0.55144707719999997</v>
      </c>
      <c r="D9446" s="17">
        <v>0.53744644460000002</v>
      </c>
      <c r="E9446" s="74">
        <v>0.48965290859999999</v>
      </c>
      <c r="F9446" s="74">
        <v>0.51483945099999995</v>
      </c>
      <c r="G9446" s="17">
        <v>0.51635507400000002</v>
      </c>
      <c r="J9446" s="74"/>
      <c r="K9446" s="73"/>
      <c r="L9446" s="73"/>
      <c r="M9446" s="73"/>
      <c r="N9446" s="73"/>
      <c r="O9446" s="69"/>
      <c r="P9446" s="69"/>
      <c r="Q9446" s="69"/>
      <c r="R9446" s="69"/>
      <c r="S9446" s="69"/>
      <c r="T9446" s="69"/>
      <c r="U9446" s="69"/>
      <c r="V9446" s="72"/>
      <c r="W9446" s="71"/>
      <c r="X9446" s="71"/>
    </row>
    <row r="9447" spans="1:24" ht="15.75" thickBot="1">
      <c r="A9447" s="3">
        <v>0.94389999999999996</v>
      </c>
      <c r="B9447" s="17">
        <v>0.61664875559999999</v>
      </c>
      <c r="C9447" s="17">
        <v>0.55181412929999996</v>
      </c>
      <c r="D9447" s="17">
        <v>0.53781866249999999</v>
      </c>
      <c r="E9447" s="74">
        <v>0.48999860239999998</v>
      </c>
      <c r="F9447" s="74">
        <v>0.51521996940000003</v>
      </c>
      <c r="G9447" s="17">
        <v>0.51670240749999996</v>
      </c>
      <c r="J9447" s="74"/>
      <c r="K9447" s="73"/>
      <c r="L9447" s="73"/>
      <c r="M9447" s="73"/>
      <c r="N9447" s="73"/>
      <c r="O9447" s="69"/>
      <c r="P9447" s="69"/>
      <c r="Q9447" s="69"/>
      <c r="R9447" s="69"/>
      <c r="S9447" s="69"/>
      <c r="T9447" s="69"/>
      <c r="U9447" s="69"/>
      <c r="V9447" s="72"/>
      <c r="W9447" s="71"/>
      <c r="X9447" s="71"/>
    </row>
    <row r="9448" spans="1:24" ht="15.75" thickBot="1">
      <c r="A9448" s="3">
        <v>0.94399999999999995</v>
      </c>
      <c r="B9448" s="17">
        <v>0.61699257590000001</v>
      </c>
      <c r="C9448" s="17">
        <v>0.55218175570000005</v>
      </c>
      <c r="D9448" s="17">
        <v>0.53819147450000004</v>
      </c>
      <c r="E9448" s="74">
        <v>0.4903449211</v>
      </c>
      <c r="F9448" s="74">
        <v>0.5156011143</v>
      </c>
      <c r="G9448" s="17">
        <v>0.51705034029999997</v>
      </c>
      <c r="J9448" s="74"/>
      <c r="K9448" s="73"/>
      <c r="L9448" s="73"/>
      <c r="M9448" s="73"/>
      <c r="N9448" s="73"/>
      <c r="O9448" s="69"/>
      <c r="P9448" s="69"/>
      <c r="Q9448" s="69"/>
      <c r="R9448" s="69"/>
      <c r="S9448" s="69"/>
      <c r="T9448" s="69"/>
      <c r="U9448" s="69"/>
      <c r="V9448" s="72"/>
      <c r="W9448" s="71"/>
      <c r="X9448" s="71"/>
    </row>
    <row r="9449" spans="1:24" ht="15.75" thickBot="1">
      <c r="A9449" s="3">
        <v>0.94410000000000005</v>
      </c>
      <c r="B9449" s="17">
        <v>0.61733688080000004</v>
      </c>
      <c r="C9449" s="17">
        <v>0.55254995849999999</v>
      </c>
      <c r="D9449" s="17">
        <v>0.53856488280000003</v>
      </c>
      <c r="E9449" s="74">
        <v>0.49069186720000002</v>
      </c>
      <c r="F9449" s="74">
        <v>0.51598288780000001</v>
      </c>
      <c r="G9449" s="17">
        <v>0.51739887449999999</v>
      </c>
      <c r="J9449" s="74"/>
      <c r="K9449" s="73"/>
      <c r="L9449" s="73"/>
      <c r="M9449" s="73"/>
      <c r="N9449" s="73"/>
      <c r="O9449" s="69"/>
      <c r="P9449" s="69"/>
      <c r="Q9449" s="69"/>
      <c r="R9449" s="69"/>
      <c r="S9449" s="69"/>
      <c r="T9449" s="69"/>
      <c r="U9449" s="69"/>
      <c r="V9449" s="72"/>
      <c r="W9449" s="71"/>
      <c r="X9449" s="71"/>
    </row>
    <row r="9450" spans="1:24" ht="15.75" thickBot="1">
      <c r="A9450" s="3">
        <v>0.94420000000000004</v>
      </c>
      <c r="B9450" s="17">
        <v>0.61768167200000001</v>
      </c>
      <c r="C9450" s="17">
        <v>0.55291873960000004</v>
      </c>
      <c r="D9450" s="17">
        <v>0.53893888960000003</v>
      </c>
      <c r="E9450" s="74">
        <v>0.49103944290000001</v>
      </c>
      <c r="F9450" s="74">
        <v>0.51636529220000005</v>
      </c>
      <c r="G9450" s="17">
        <v>0.51774801240000001</v>
      </c>
      <c r="J9450" s="74"/>
      <c r="K9450" s="73"/>
      <c r="L9450" s="73"/>
      <c r="M9450" s="73"/>
      <c r="N9450" s="73"/>
      <c r="O9450" s="69"/>
      <c r="P9450" s="69"/>
      <c r="Q9450" s="69"/>
      <c r="R9450" s="69"/>
      <c r="S9450" s="69"/>
      <c r="T9450" s="69"/>
      <c r="U9450" s="69"/>
      <c r="V9450" s="72"/>
      <c r="W9450" s="71"/>
      <c r="X9450" s="71"/>
    </row>
    <row r="9451" spans="1:24" ht="15.75" thickBot="1">
      <c r="A9451" s="3">
        <v>0.94430000000000003</v>
      </c>
      <c r="B9451" s="17">
        <v>0.61802695100000005</v>
      </c>
      <c r="C9451" s="17">
        <v>0.55328810120000005</v>
      </c>
      <c r="D9451" s="17">
        <v>0.53931349679999996</v>
      </c>
      <c r="E9451" s="74">
        <v>0.4913876506</v>
      </c>
      <c r="F9451" s="74">
        <v>0.51674832969999995</v>
      </c>
      <c r="G9451" s="17">
        <v>0.51809775619999998</v>
      </c>
      <c r="J9451" s="74"/>
      <c r="K9451" s="73"/>
      <c r="L9451" s="73"/>
      <c r="M9451" s="73"/>
      <c r="N9451" s="73"/>
      <c r="O9451" s="69"/>
      <c r="P9451" s="69"/>
      <c r="Q9451" s="69"/>
      <c r="R9451" s="69"/>
      <c r="S9451" s="69"/>
      <c r="T9451" s="69"/>
      <c r="U9451" s="69"/>
      <c r="V9451" s="72"/>
      <c r="W9451" s="71"/>
      <c r="X9451" s="71"/>
    </row>
    <row r="9452" spans="1:24" ht="15.75" thickBot="1">
      <c r="A9452" s="3">
        <v>0.94440000000000002</v>
      </c>
      <c r="B9452" s="17">
        <v>0.61837271959999995</v>
      </c>
      <c r="C9452" s="17">
        <v>0.55365804510000005</v>
      </c>
      <c r="D9452" s="17">
        <v>0.53968870660000001</v>
      </c>
      <c r="E9452" s="74">
        <v>0.49173649279999998</v>
      </c>
      <c r="F9452" s="74">
        <v>0.51713200260000003</v>
      </c>
      <c r="G9452" s="17">
        <v>0.51844810819999998</v>
      </c>
      <c r="J9452" s="74"/>
      <c r="K9452" s="73"/>
      <c r="L9452" s="73"/>
      <c r="M9452" s="73"/>
      <c r="N9452" s="73"/>
      <c r="O9452" s="69"/>
      <c r="P9452" s="69"/>
      <c r="Q9452" s="69"/>
      <c r="R9452" s="69"/>
      <c r="S9452" s="69"/>
      <c r="T9452" s="69"/>
      <c r="U9452" s="69"/>
      <c r="V9452" s="72"/>
      <c r="W9452" s="71"/>
      <c r="X9452" s="71"/>
    </row>
    <row r="9453" spans="1:24" ht="15.75" thickBot="1">
      <c r="A9453" s="3">
        <v>0.94450000000000001</v>
      </c>
      <c r="B9453" s="17">
        <v>0.61871897949999999</v>
      </c>
      <c r="C9453" s="17">
        <v>0.55402857350000001</v>
      </c>
      <c r="D9453" s="17">
        <v>0.54006452110000003</v>
      </c>
      <c r="E9453" s="74">
        <v>0.49208597189999997</v>
      </c>
      <c r="F9453" s="74">
        <v>0.51751631310000001</v>
      </c>
      <c r="G9453" s="17">
        <v>0.51879907059999997</v>
      </c>
      <c r="J9453" s="74"/>
      <c r="K9453" s="73"/>
      <c r="L9453" s="73"/>
      <c r="M9453" s="73"/>
      <c r="N9453" s="73"/>
      <c r="O9453" s="69"/>
      <c r="P9453" s="69"/>
      <c r="Q9453" s="69"/>
      <c r="R9453" s="69"/>
      <c r="S9453" s="69"/>
      <c r="T9453" s="69"/>
      <c r="U9453" s="69"/>
      <c r="V9453" s="72"/>
      <c r="W9453" s="71"/>
      <c r="X9453" s="71"/>
    </row>
    <row r="9454" spans="1:24" ht="15.75" thickBot="1">
      <c r="A9454" s="3">
        <v>0.9446</v>
      </c>
      <c r="B9454" s="17">
        <v>0.61906573220000005</v>
      </c>
      <c r="C9454" s="17">
        <v>0.55439968839999998</v>
      </c>
      <c r="D9454" s="17">
        <v>0.54044094249999997</v>
      </c>
      <c r="E9454" s="74">
        <v>0.49243609020000001</v>
      </c>
      <c r="F9454" s="74">
        <v>0.51790126339999998</v>
      </c>
      <c r="G9454" s="17">
        <v>0.51915064570000002</v>
      </c>
      <c r="J9454" s="74"/>
      <c r="K9454" s="73"/>
      <c r="L9454" s="73"/>
      <c r="M9454" s="73"/>
      <c r="N9454" s="73"/>
      <c r="O9454" s="69"/>
      <c r="P9454" s="69"/>
      <c r="Q9454" s="69"/>
      <c r="R9454" s="69"/>
      <c r="S9454" s="69"/>
      <c r="T9454" s="69"/>
      <c r="U9454" s="69"/>
      <c r="V9454" s="72"/>
      <c r="W9454" s="71"/>
      <c r="X9454" s="71"/>
    </row>
    <row r="9455" spans="1:24" ht="15.75" thickBot="1">
      <c r="A9455" s="3">
        <v>0.94469999999999998</v>
      </c>
      <c r="B9455" s="17">
        <v>0.61941297939999995</v>
      </c>
      <c r="C9455" s="17">
        <v>0.55477139190000002</v>
      </c>
      <c r="D9455" s="17">
        <v>0.5408179729</v>
      </c>
      <c r="E9455" s="74">
        <v>0.49278685020000002</v>
      </c>
      <c r="F9455" s="74">
        <v>0.51828685590000001</v>
      </c>
      <c r="G9455" s="17">
        <v>0.51950283580000001</v>
      </c>
      <c r="J9455" s="74"/>
      <c r="K9455" s="73"/>
      <c r="L9455" s="73"/>
      <c r="M9455" s="73"/>
      <c r="N9455" s="73"/>
      <c r="O9455" s="69"/>
      <c r="P9455" s="69"/>
      <c r="Q9455" s="69"/>
      <c r="R9455" s="69"/>
      <c r="S9455" s="69"/>
      <c r="T9455" s="69"/>
      <c r="U9455" s="69"/>
      <c r="V9455" s="72"/>
      <c r="W9455" s="71"/>
      <c r="X9455" s="71"/>
    </row>
    <row r="9456" spans="1:24" ht="15.75" thickBot="1">
      <c r="A9456" s="3">
        <v>0.94479999999999997</v>
      </c>
      <c r="B9456" s="17">
        <v>0.61976072299999996</v>
      </c>
      <c r="C9456" s="17">
        <v>0.55514368599999997</v>
      </c>
      <c r="D9456" s="17">
        <v>0.54119561449999998</v>
      </c>
      <c r="E9456" s="74">
        <v>0.49313825439999998</v>
      </c>
      <c r="F9456" s="74">
        <v>0.51867309279999996</v>
      </c>
      <c r="G9456" s="17">
        <v>0.51985564319999999</v>
      </c>
      <c r="J9456" s="74"/>
      <c r="K9456" s="73"/>
      <c r="L9456" s="73"/>
      <c r="M9456" s="73"/>
      <c r="N9456" s="73"/>
      <c r="O9456" s="69"/>
      <c r="P9456" s="69"/>
      <c r="Q9456" s="69"/>
      <c r="R9456" s="69"/>
      <c r="S9456" s="69"/>
      <c r="T9456" s="69"/>
      <c r="U9456" s="69"/>
      <c r="V9456" s="72"/>
      <c r="W9456" s="71"/>
      <c r="X9456" s="71"/>
    </row>
    <row r="9457" spans="1:24" ht="15.75" thickBot="1">
      <c r="A9457" s="3">
        <v>0.94489999999999996</v>
      </c>
      <c r="B9457" s="17">
        <v>0.62010896449999997</v>
      </c>
      <c r="C9457" s="17">
        <v>0.55551657290000001</v>
      </c>
      <c r="D9457" s="17">
        <v>0.54157386939999996</v>
      </c>
      <c r="E9457" s="74">
        <v>0.49349030529999999</v>
      </c>
      <c r="F9457" s="74">
        <v>0.51905997650000002</v>
      </c>
      <c r="G9457" s="17">
        <v>0.52020907009999995</v>
      </c>
      <c r="J9457" s="74"/>
      <c r="K9457" s="73"/>
      <c r="L9457" s="73"/>
      <c r="M9457" s="73"/>
      <c r="N9457" s="73"/>
      <c r="O9457" s="69"/>
      <c r="P9457" s="69"/>
      <c r="Q9457" s="69"/>
      <c r="R9457" s="69"/>
      <c r="S9457" s="69"/>
      <c r="T9457" s="69"/>
      <c r="U9457" s="69"/>
      <c r="V9457" s="72"/>
      <c r="W9457" s="71"/>
      <c r="X9457" s="71"/>
    </row>
    <row r="9458" spans="1:24" ht="15.75" thickBot="1">
      <c r="A9458" s="3">
        <v>0.94499999999999995</v>
      </c>
      <c r="B9458" s="17">
        <v>0.62045770570000003</v>
      </c>
      <c r="C9458" s="17">
        <v>0.55589005459999996</v>
      </c>
      <c r="D9458" s="17">
        <v>0.54195273980000003</v>
      </c>
      <c r="E9458" s="74">
        <v>0.49384300520000002</v>
      </c>
      <c r="F9458" s="74">
        <v>0.51944750930000005</v>
      </c>
      <c r="G9458" s="17">
        <v>0.52056311899999996</v>
      </c>
      <c r="J9458" s="74"/>
      <c r="K9458" s="73"/>
      <c r="L9458" s="73"/>
      <c r="M9458" s="73"/>
      <c r="N9458" s="73"/>
      <c r="O9458" s="69"/>
      <c r="P9458" s="69"/>
      <c r="Q9458" s="69"/>
      <c r="R9458" s="69"/>
      <c r="S9458" s="69"/>
      <c r="T9458" s="69"/>
      <c r="U9458" s="69"/>
      <c r="V9458" s="72"/>
      <c r="W9458" s="71"/>
      <c r="X9458" s="71"/>
    </row>
    <row r="9459" spans="1:24" ht="15.75" thickBot="1">
      <c r="A9459" s="3">
        <v>0.94510000000000005</v>
      </c>
      <c r="B9459" s="17">
        <v>0.62080694830000005</v>
      </c>
      <c r="C9459" s="17">
        <v>0.55626413320000001</v>
      </c>
      <c r="D9459" s="17">
        <v>0.54233222790000002</v>
      </c>
      <c r="E9459" s="74">
        <v>0.49419635680000001</v>
      </c>
      <c r="F9459" s="74">
        <v>0.51983569340000002</v>
      </c>
      <c r="G9459" s="17">
        <v>0.52091779220000001</v>
      </c>
      <c r="J9459" s="74"/>
      <c r="K9459" s="73"/>
      <c r="L9459" s="73"/>
      <c r="M9459" s="73"/>
      <c r="N9459" s="73"/>
      <c r="O9459" s="69"/>
      <c r="P9459" s="69"/>
      <c r="Q9459" s="69"/>
      <c r="R9459" s="69"/>
      <c r="S9459" s="69"/>
      <c r="T9459" s="69"/>
      <c r="U9459" s="69"/>
      <c r="V9459" s="72"/>
      <c r="W9459" s="71"/>
      <c r="X9459" s="71"/>
    </row>
    <row r="9460" spans="1:24" ht="15.75" thickBot="1">
      <c r="A9460" s="3">
        <v>0.94520000000000004</v>
      </c>
      <c r="B9460" s="17">
        <v>0.62115669399999995</v>
      </c>
      <c r="C9460" s="17">
        <v>0.5566388109</v>
      </c>
      <c r="D9460" s="17">
        <v>0.54271233590000001</v>
      </c>
      <c r="E9460" s="74">
        <v>0.4945503624</v>
      </c>
      <c r="F9460" s="74">
        <v>0.52022453130000001</v>
      </c>
      <c r="G9460" s="17">
        <v>0.52127309190000004</v>
      </c>
      <c r="J9460" s="74"/>
      <c r="K9460" s="73"/>
      <c r="L9460" s="73"/>
      <c r="M9460" s="73"/>
      <c r="N9460" s="73"/>
      <c r="O9460" s="69"/>
      <c r="P9460" s="69"/>
      <c r="Q9460" s="69"/>
      <c r="R9460" s="69"/>
      <c r="S9460" s="69"/>
      <c r="T9460" s="69"/>
      <c r="U9460" s="69"/>
      <c r="V9460" s="72"/>
      <c r="W9460" s="71"/>
      <c r="X9460" s="71"/>
    </row>
    <row r="9461" spans="1:24" ht="15.75" thickBot="1">
      <c r="A9461" s="3">
        <v>0.94530000000000003</v>
      </c>
      <c r="B9461" s="17">
        <v>0.62150694449999999</v>
      </c>
      <c r="C9461" s="17">
        <v>0.5570140898</v>
      </c>
      <c r="D9461" s="17">
        <v>0.54309306599999996</v>
      </c>
      <c r="E9461" s="74">
        <v>0.49490502469999997</v>
      </c>
      <c r="F9461" s="74">
        <v>0.52061402530000001</v>
      </c>
      <c r="G9461" s="17">
        <v>0.52162902060000005</v>
      </c>
      <c r="J9461" s="74"/>
      <c r="K9461" s="73"/>
      <c r="L9461" s="73"/>
      <c r="M9461" s="73"/>
      <c r="N9461" s="73"/>
      <c r="O9461" s="69"/>
      <c r="P9461" s="69"/>
      <c r="Q9461" s="69"/>
      <c r="R9461" s="69"/>
      <c r="S9461" s="69"/>
      <c r="T9461" s="69"/>
      <c r="U9461" s="69"/>
      <c r="V9461" s="72"/>
      <c r="W9461" s="71"/>
      <c r="X9461" s="71"/>
    </row>
    <row r="9462" spans="1:24" ht="15.75" thickBot="1">
      <c r="A9462" s="3">
        <v>0.94540000000000002</v>
      </c>
      <c r="B9462" s="17">
        <v>0.62185770169999999</v>
      </c>
      <c r="C9462" s="17">
        <v>0.55738997209999996</v>
      </c>
      <c r="D9462" s="17">
        <v>0.54347442050000005</v>
      </c>
      <c r="E9462" s="74">
        <v>0.49526034619999998</v>
      </c>
      <c r="F9462" s="74">
        <v>0.52100417769999996</v>
      </c>
      <c r="G9462" s="17">
        <v>0.52198558070000001</v>
      </c>
      <c r="J9462" s="74"/>
      <c r="K9462" s="73"/>
      <c r="L9462" s="73"/>
      <c r="M9462" s="73"/>
      <c r="N9462" s="73"/>
      <c r="O9462" s="69"/>
      <c r="P9462" s="69"/>
      <c r="Q9462" s="69"/>
      <c r="R9462" s="69"/>
      <c r="S9462" s="69"/>
      <c r="T9462" s="69"/>
      <c r="U9462" s="69"/>
      <c r="V9462" s="72"/>
      <c r="W9462" s="71"/>
      <c r="X9462" s="71"/>
    </row>
    <row r="9463" spans="1:24" ht="15.75" thickBot="1">
      <c r="A9463" s="3">
        <v>0.94550000000000001</v>
      </c>
      <c r="B9463" s="17">
        <v>0.62220896719999996</v>
      </c>
      <c r="C9463" s="17">
        <v>0.55776645979999995</v>
      </c>
      <c r="D9463" s="17">
        <v>0.54385640160000004</v>
      </c>
      <c r="E9463" s="74">
        <v>0.49561632929999999</v>
      </c>
      <c r="F9463" s="74">
        <v>0.52139499099999997</v>
      </c>
      <c r="G9463" s="17">
        <v>0.5223427745</v>
      </c>
      <c r="J9463" s="74"/>
      <c r="K9463" s="73"/>
      <c r="L9463" s="73"/>
      <c r="M9463" s="73"/>
      <c r="N9463" s="73"/>
      <c r="O9463" s="69"/>
      <c r="P9463" s="69"/>
      <c r="Q9463" s="69"/>
      <c r="R9463" s="69"/>
      <c r="S9463" s="69"/>
      <c r="T9463" s="69"/>
      <c r="U9463" s="69"/>
      <c r="V9463" s="72"/>
      <c r="W9463" s="71"/>
      <c r="X9463" s="71"/>
    </row>
    <row r="9464" spans="1:24" ht="15.75" thickBot="1">
      <c r="A9464" s="3">
        <v>0.9456</v>
      </c>
      <c r="B9464" s="17">
        <v>0.62256074279999996</v>
      </c>
      <c r="C9464" s="17">
        <v>0.55814355510000002</v>
      </c>
      <c r="D9464" s="17">
        <v>0.54423901159999999</v>
      </c>
      <c r="E9464" s="74">
        <v>0.49597297670000001</v>
      </c>
      <c r="F9464" s="74">
        <v>0.52178646750000002</v>
      </c>
      <c r="G9464" s="17">
        <v>0.5227006045</v>
      </c>
      <c r="J9464" s="74"/>
      <c r="K9464" s="73"/>
      <c r="L9464" s="73"/>
      <c r="M9464" s="73"/>
      <c r="N9464" s="73"/>
      <c r="O9464" s="69"/>
      <c r="P9464" s="69"/>
      <c r="Q9464" s="69"/>
      <c r="R9464" s="69"/>
      <c r="S9464" s="69"/>
      <c r="T9464" s="69"/>
      <c r="U9464" s="69"/>
      <c r="V9464" s="72"/>
      <c r="W9464" s="71"/>
      <c r="X9464" s="71"/>
    </row>
    <row r="9465" spans="1:24" ht="15.75" thickBot="1">
      <c r="A9465" s="3">
        <v>0.94569999999999999</v>
      </c>
      <c r="B9465" s="17">
        <v>0.6229130303</v>
      </c>
      <c r="C9465" s="17">
        <v>0.55852126030000004</v>
      </c>
      <c r="D9465" s="17">
        <v>0.54462225259999997</v>
      </c>
      <c r="E9465" s="74">
        <v>0.49633029099999998</v>
      </c>
      <c r="F9465" s="74">
        <v>0.52217860969999996</v>
      </c>
      <c r="G9465" s="17">
        <v>0.52305907299999999</v>
      </c>
      <c r="J9465" s="74"/>
      <c r="K9465" s="73"/>
      <c r="L9465" s="73"/>
      <c r="M9465" s="73"/>
      <c r="N9465" s="73"/>
      <c r="O9465" s="69"/>
      <c r="P9465" s="69"/>
      <c r="Q9465" s="69"/>
      <c r="R9465" s="69"/>
      <c r="S9465" s="69"/>
      <c r="T9465" s="69"/>
      <c r="U9465" s="69"/>
      <c r="V9465" s="72"/>
      <c r="W9465" s="71"/>
      <c r="X9465" s="71"/>
    </row>
    <row r="9466" spans="1:24" ht="15.75" thickBot="1">
      <c r="A9466" s="3">
        <v>0.94579999999999997</v>
      </c>
      <c r="B9466" s="17">
        <v>0.62326583150000003</v>
      </c>
      <c r="C9466" s="17">
        <v>0.55889957749999997</v>
      </c>
      <c r="D9466" s="17">
        <v>0.54500612709999996</v>
      </c>
      <c r="E9466" s="74">
        <v>0.4966882748</v>
      </c>
      <c r="F9466" s="74">
        <v>0.5225714199</v>
      </c>
      <c r="G9466" s="17">
        <v>0.52341818259999995</v>
      </c>
      <c r="J9466" s="74"/>
      <c r="K9466" s="73"/>
      <c r="L9466" s="73"/>
      <c r="M9466" s="73"/>
      <c r="N9466" s="73"/>
      <c r="O9466" s="69"/>
      <c r="P9466" s="69"/>
      <c r="Q9466" s="69"/>
      <c r="R9466" s="69"/>
      <c r="S9466" s="69"/>
      <c r="T9466" s="69"/>
      <c r="U9466" s="69"/>
      <c r="V9466" s="72"/>
      <c r="W9466" s="71"/>
      <c r="X9466" s="71"/>
    </row>
    <row r="9467" spans="1:24" ht="15.75" thickBot="1">
      <c r="A9467" s="3">
        <v>0.94589999999999996</v>
      </c>
      <c r="B9467" s="17">
        <v>0.62361914819999997</v>
      </c>
      <c r="C9467" s="17">
        <v>0.55927850899999998</v>
      </c>
      <c r="D9467" s="17">
        <v>0.54539063720000003</v>
      </c>
      <c r="E9467" s="74">
        <v>0.49704693059999999</v>
      </c>
      <c r="F9467" s="74">
        <v>0.5229649006</v>
      </c>
      <c r="G9467" s="17">
        <v>0.52377793549999996</v>
      </c>
      <c r="J9467" s="74"/>
      <c r="K9467" s="73"/>
      <c r="L9467" s="73"/>
      <c r="M9467" s="73"/>
      <c r="N9467" s="73"/>
      <c r="O9467" s="69"/>
      <c r="P9467" s="69"/>
      <c r="Q9467" s="69"/>
      <c r="R9467" s="69"/>
      <c r="S9467" s="69"/>
      <c r="T9467" s="69"/>
      <c r="U9467" s="69"/>
      <c r="V9467" s="72"/>
      <c r="W9467" s="71"/>
      <c r="X9467" s="71"/>
    </row>
    <row r="9468" spans="1:24" ht="15.75" thickBot="1">
      <c r="A9468" s="3">
        <v>0.94599999999999995</v>
      </c>
      <c r="B9468" s="17">
        <v>0.62397298209999996</v>
      </c>
      <c r="C9468" s="17">
        <v>0.55965805680000003</v>
      </c>
      <c r="D9468" s="17">
        <v>0.54577578530000004</v>
      </c>
      <c r="E9468" s="74">
        <v>0.49740626110000002</v>
      </c>
      <c r="F9468" s="74">
        <v>0.52335905429999996</v>
      </c>
      <c r="G9468" s="17">
        <v>0.52413833440000002</v>
      </c>
      <c r="J9468" s="74"/>
      <c r="K9468" s="73"/>
      <c r="L9468" s="73"/>
      <c r="M9468" s="73"/>
      <c r="N9468" s="73"/>
      <c r="O9468" s="69"/>
      <c r="P9468" s="69"/>
      <c r="Q9468" s="69"/>
      <c r="R9468" s="69"/>
      <c r="S9468" s="69"/>
      <c r="T9468" s="69"/>
      <c r="U9468" s="69"/>
      <c r="V9468" s="72"/>
      <c r="W9468" s="71"/>
      <c r="X9468" s="71"/>
    </row>
    <row r="9469" spans="1:24" ht="15.75" thickBot="1">
      <c r="A9469" s="3">
        <v>0.94610000000000005</v>
      </c>
      <c r="B9469" s="17">
        <v>0.62432733510000005</v>
      </c>
      <c r="C9469" s="17">
        <v>0.56003822339999998</v>
      </c>
      <c r="D9469" s="17">
        <v>0.54616157369999996</v>
      </c>
      <c r="E9469" s="74">
        <v>0.49776626889999998</v>
      </c>
      <c r="F9469" s="74">
        <v>0.52375388329999994</v>
      </c>
      <c r="G9469" s="17">
        <v>0.52449938159999998</v>
      </c>
      <c r="J9469" s="74"/>
      <c r="K9469" s="73"/>
      <c r="L9469" s="73"/>
      <c r="M9469" s="73"/>
      <c r="N9469" s="73"/>
      <c r="O9469" s="69"/>
      <c r="P9469" s="69"/>
      <c r="Q9469" s="69"/>
      <c r="R9469" s="69"/>
      <c r="S9469" s="69"/>
      <c r="T9469" s="69"/>
      <c r="U9469" s="69"/>
      <c r="V9469" s="72"/>
      <c r="W9469" s="71"/>
      <c r="X9469" s="71"/>
    </row>
    <row r="9470" spans="1:24" ht="15.75" thickBot="1">
      <c r="A9470" s="3">
        <v>0.94620000000000004</v>
      </c>
      <c r="B9470" s="17">
        <v>0.62468220900000004</v>
      </c>
      <c r="C9470" s="17">
        <v>0.56041901080000001</v>
      </c>
      <c r="D9470" s="17">
        <v>0.54654800469999998</v>
      </c>
      <c r="E9470" s="74">
        <v>0.4981269566</v>
      </c>
      <c r="F9470" s="74">
        <v>0.52414939019999995</v>
      </c>
      <c r="G9470" s="17">
        <v>0.52486107969999996</v>
      </c>
      <c r="J9470" s="74"/>
      <c r="K9470" s="73"/>
      <c r="L9470" s="73"/>
      <c r="M9470" s="73"/>
      <c r="N9470" s="73"/>
      <c r="O9470" s="69"/>
      <c r="P9470" s="69"/>
      <c r="Q9470" s="69"/>
      <c r="R9470" s="69"/>
      <c r="S9470" s="69"/>
      <c r="T9470" s="69"/>
      <c r="U9470" s="69"/>
      <c r="V9470" s="72"/>
      <c r="W9470" s="71"/>
      <c r="X9470" s="71"/>
    </row>
    <row r="9471" spans="1:24" ht="15.75" thickBot="1">
      <c r="A9471" s="3">
        <v>0.94630000000000003</v>
      </c>
      <c r="B9471" s="17">
        <v>0.6250376057</v>
      </c>
      <c r="C9471" s="17">
        <v>0.56080042139999997</v>
      </c>
      <c r="D9471" s="17">
        <v>0.54693508069999996</v>
      </c>
      <c r="E9471" s="74">
        <v>0.49848832710000002</v>
      </c>
      <c r="F9471" s="74">
        <v>0.52454557749999997</v>
      </c>
      <c r="G9471" s="17">
        <v>0.52522343110000003</v>
      </c>
      <c r="J9471" s="74"/>
      <c r="K9471" s="73"/>
      <c r="L9471" s="73"/>
      <c r="M9471" s="73"/>
      <c r="N9471" s="73"/>
      <c r="O9471" s="69"/>
      <c r="P9471" s="69"/>
      <c r="Q9471" s="69"/>
      <c r="R9471" s="69"/>
      <c r="S9471" s="69"/>
      <c r="T9471" s="69"/>
      <c r="U9471" s="69"/>
      <c r="V9471" s="72"/>
      <c r="W9471" s="71"/>
      <c r="X9471" s="71"/>
    </row>
    <row r="9472" spans="1:24" ht="15.75" thickBot="1">
      <c r="A9472" s="3">
        <v>0.94640000000000002</v>
      </c>
      <c r="B9472" s="17">
        <v>0.62539352690000005</v>
      </c>
      <c r="C9472" s="17">
        <v>0.56118245739999995</v>
      </c>
      <c r="D9472" s="17">
        <v>0.547322804</v>
      </c>
      <c r="E9472" s="74">
        <v>0.49885038279999999</v>
      </c>
      <c r="F9472" s="74">
        <v>0.52494244769999998</v>
      </c>
      <c r="G9472" s="17">
        <v>0.52558643839999997</v>
      </c>
      <c r="J9472" s="74"/>
      <c r="K9472" s="73"/>
      <c r="L9472" s="73"/>
      <c r="M9472" s="73"/>
      <c r="N9472" s="73"/>
      <c r="O9472" s="69"/>
      <c r="P9472" s="69"/>
      <c r="Q9472" s="69"/>
      <c r="R9472" s="69"/>
      <c r="S9472" s="69"/>
      <c r="T9472" s="69"/>
      <c r="U9472" s="69"/>
      <c r="V9472" s="72"/>
      <c r="W9472" s="71"/>
      <c r="X9472" s="71"/>
    </row>
    <row r="9473" spans="1:24" ht="15.75" thickBot="1">
      <c r="A9473" s="3">
        <v>0.94650000000000001</v>
      </c>
      <c r="B9473" s="17">
        <v>0.62574997460000004</v>
      </c>
      <c r="C9473" s="17">
        <v>0.561565121</v>
      </c>
      <c r="D9473" s="17">
        <v>0.54771117700000005</v>
      </c>
      <c r="E9473" s="74">
        <v>0.4992131266</v>
      </c>
      <c r="F9473" s="74">
        <v>0.52534000319999996</v>
      </c>
      <c r="G9473" s="17">
        <v>0.52595010419999999</v>
      </c>
      <c r="J9473" s="74"/>
      <c r="K9473" s="73"/>
      <c r="L9473" s="73"/>
      <c r="M9473" s="73"/>
      <c r="N9473" s="73"/>
      <c r="O9473" s="69"/>
      <c r="P9473" s="69"/>
      <c r="Q9473" s="69"/>
      <c r="R9473" s="69"/>
      <c r="S9473" s="69"/>
      <c r="T9473" s="69"/>
      <c r="U9473" s="69"/>
      <c r="V9473" s="72"/>
      <c r="W9473" s="71"/>
      <c r="X9473" s="71"/>
    </row>
    <row r="9474" spans="1:24" ht="15.75" thickBot="1">
      <c r="A9474" s="3">
        <v>0.9466</v>
      </c>
      <c r="B9474" s="17">
        <v>0.62610695049999998</v>
      </c>
      <c r="C9474" s="17">
        <v>0.56194841470000001</v>
      </c>
      <c r="D9474" s="17">
        <v>0.54810020209999999</v>
      </c>
      <c r="E9474" s="74">
        <v>0.49957656109999998</v>
      </c>
      <c r="F9474" s="74">
        <v>0.52573824670000002</v>
      </c>
      <c r="G9474" s="17">
        <v>0.52631443079999995</v>
      </c>
      <c r="J9474" s="74"/>
      <c r="K9474" s="73"/>
      <c r="L9474" s="73"/>
      <c r="M9474" s="73"/>
      <c r="N9474" s="73"/>
      <c r="O9474" s="69"/>
      <c r="P9474" s="69"/>
      <c r="Q9474" s="69"/>
      <c r="R9474" s="69"/>
      <c r="S9474" s="69"/>
      <c r="T9474" s="69"/>
      <c r="U9474" s="69"/>
      <c r="V9474" s="72"/>
      <c r="W9474" s="71"/>
      <c r="X9474" s="71"/>
    </row>
    <row r="9475" spans="1:24" ht="15.75" thickBot="1">
      <c r="A9475" s="3">
        <v>0.94669999999999999</v>
      </c>
      <c r="B9475" s="17">
        <v>0.62646445660000005</v>
      </c>
      <c r="C9475" s="17">
        <v>0.56233234060000004</v>
      </c>
      <c r="D9475" s="17">
        <v>0.54848988160000001</v>
      </c>
      <c r="E9475" s="74">
        <v>0.49994068920000001</v>
      </c>
      <c r="F9475" s="74">
        <v>0.52613718060000003</v>
      </c>
      <c r="G9475" s="17">
        <v>0.52667942099999998</v>
      </c>
      <c r="J9475" s="74"/>
      <c r="K9475" s="73"/>
      <c r="L9475" s="73"/>
      <c r="M9475" s="73"/>
      <c r="N9475" s="73"/>
      <c r="O9475" s="69"/>
      <c r="P9475" s="69"/>
      <c r="Q9475" s="69"/>
      <c r="R9475" s="69"/>
      <c r="S9475" s="69"/>
      <c r="T9475" s="69"/>
      <c r="U9475" s="69"/>
      <c r="V9475" s="72"/>
      <c r="W9475" s="71"/>
      <c r="X9475" s="71"/>
    </row>
    <row r="9476" spans="1:24" ht="15.75" thickBot="1">
      <c r="A9476" s="3">
        <v>0.94679999999999997</v>
      </c>
      <c r="B9476" s="17">
        <v>0.62682249469999995</v>
      </c>
      <c r="C9476" s="17">
        <v>0.56271690110000006</v>
      </c>
      <c r="D9476" s="17">
        <v>0.54888021799999998</v>
      </c>
      <c r="E9476" s="74">
        <v>0.50030551339999996</v>
      </c>
      <c r="F9476" s="74">
        <v>0.52653680739999997</v>
      </c>
      <c r="G9476" s="17">
        <v>0.52704507730000005</v>
      </c>
      <c r="J9476" s="74"/>
      <c r="K9476" s="73"/>
      <c r="L9476" s="73"/>
      <c r="M9476" s="73"/>
      <c r="N9476" s="73"/>
      <c r="O9476" s="69"/>
      <c r="P9476" s="69"/>
      <c r="Q9476" s="69"/>
      <c r="R9476" s="69"/>
      <c r="S9476" s="69"/>
      <c r="T9476" s="69"/>
      <c r="U9476" s="69"/>
      <c r="V9476" s="72"/>
      <c r="W9476" s="71"/>
      <c r="X9476" s="71"/>
    </row>
    <row r="9477" spans="1:24" ht="15.75" thickBot="1">
      <c r="A9477" s="3">
        <v>0.94689999999999996</v>
      </c>
      <c r="B9477" s="17">
        <v>0.62718106679999996</v>
      </c>
      <c r="C9477" s="17">
        <v>0.56310209850000004</v>
      </c>
      <c r="D9477" s="17">
        <v>0.54927121359999997</v>
      </c>
      <c r="E9477" s="74">
        <v>0.50067103660000001</v>
      </c>
      <c r="F9477" s="74">
        <v>0.52693712989999997</v>
      </c>
      <c r="G9477" s="17">
        <v>0.52741140220000005</v>
      </c>
      <c r="J9477" s="74"/>
      <c r="K9477" s="73"/>
      <c r="L9477" s="73"/>
      <c r="M9477" s="73"/>
      <c r="N9477" s="73"/>
      <c r="O9477" s="69"/>
      <c r="P9477" s="69"/>
      <c r="Q9477" s="69"/>
      <c r="R9477" s="69"/>
      <c r="S9477" s="69"/>
      <c r="T9477" s="69"/>
      <c r="U9477" s="69"/>
      <c r="V9477" s="72"/>
      <c r="W9477" s="71"/>
      <c r="X9477" s="71"/>
    </row>
    <row r="9478" spans="1:24" ht="15.75" thickBot="1">
      <c r="A9478" s="3">
        <v>0.94699999999999995</v>
      </c>
      <c r="B9478" s="17">
        <v>0.62754017470000001</v>
      </c>
      <c r="C9478" s="17">
        <v>0.56348793509999995</v>
      </c>
      <c r="D9478" s="17">
        <v>0.549662871</v>
      </c>
      <c r="E9478" s="74">
        <v>0.50103726159999995</v>
      </c>
      <c r="F9478" s="74">
        <v>0.5273381506</v>
      </c>
      <c r="G9478" s="17">
        <v>0.52777839849999997</v>
      </c>
      <c r="J9478" s="74"/>
      <c r="K9478" s="73"/>
      <c r="L9478" s="73"/>
      <c r="M9478" s="73"/>
      <c r="N9478" s="73"/>
      <c r="O9478" s="69"/>
      <c r="P9478" s="69"/>
      <c r="Q9478" s="69"/>
      <c r="R9478" s="69"/>
      <c r="S9478" s="69"/>
      <c r="T9478" s="69"/>
      <c r="U9478" s="69"/>
      <c r="V9478" s="72"/>
      <c r="W9478" s="71"/>
      <c r="X9478" s="71"/>
    </row>
    <row r="9479" spans="1:24" ht="15.75" thickBot="1">
      <c r="A9479" s="3">
        <v>0.94710000000000005</v>
      </c>
      <c r="B9479" s="17">
        <v>0.62789982030000002</v>
      </c>
      <c r="C9479" s="17">
        <v>0.5638744134</v>
      </c>
      <c r="D9479" s="17">
        <v>0.55005519250000001</v>
      </c>
      <c r="E9479" s="74">
        <v>0.50140419120000002</v>
      </c>
      <c r="F9479" s="74">
        <v>0.52773987200000005</v>
      </c>
      <c r="G9479" s="17">
        <v>0.52814606860000002</v>
      </c>
      <c r="J9479" s="74"/>
      <c r="K9479" s="73"/>
      <c r="L9479" s="73"/>
      <c r="M9479" s="73"/>
      <c r="N9479" s="73"/>
      <c r="O9479" s="69"/>
      <c r="P9479" s="69"/>
      <c r="Q9479" s="69"/>
      <c r="R9479" s="69"/>
      <c r="S9479" s="69"/>
      <c r="T9479" s="69"/>
      <c r="U9479" s="69"/>
      <c r="V9479" s="72"/>
      <c r="W9479" s="71"/>
      <c r="X9479" s="71"/>
    </row>
    <row r="9480" spans="1:24" ht="15.75" thickBot="1">
      <c r="A9480" s="3">
        <v>0.94720000000000004</v>
      </c>
      <c r="B9480" s="17">
        <v>0.62826000559999995</v>
      </c>
      <c r="C9480" s="17">
        <v>0.56426153560000003</v>
      </c>
      <c r="D9480" s="17">
        <v>0.55044818070000001</v>
      </c>
      <c r="E9480" s="74">
        <v>0.50177182819999999</v>
      </c>
      <c r="F9480" s="74">
        <v>0.52814229670000001</v>
      </c>
      <c r="G9480" s="17">
        <v>0.52851441519999998</v>
      </c>
      <c r="J9480" s="74"/>
      <c r="K9480" s="73"/>
      <c r="L9480" s="73"/>
      <c r="M9480" s="73"/>
      <c r="N9480" s="73"/>
      <c r="O9480" s="69"/>
      <c r="P9480" s="69"/>
      <c r="Q9480" s="69"/>
      <c r="R9480" s="69"/>
      <c r="S9480" s="69"/>
      <c r="T9480" s="69"/>
      <c r="U9480" s="69"/>
      <c r="V9480" s="72"/>
      <c r="W9480" s="71"/>
      <c r="X9480" s="71"/>
    </row>
    <row r="9481" spans="1:24" ht="15.75" thickBot="1">
      <c r="A9481" s="3">
        <v>0.94730000000000003</v>
      </c>
      <c r="B9481" s="17">
        <v>0.62862073259999995</v>
      </c>
      <c r="C9481" s="17">
        <v>0.56464930410000003</v>
      </c>
      <c r="D9481" s="17">
        <v>0.55084183789999996</v>
      </c>
      <c r="E9481" s="74">
        <v>0.5021401754</v>
      </c>
      <c r="F9481" s="74">
        <v>0.5285454275</v>
      </c>
      <c r="G9481" s="17">
        <v>0.52888344099999995</v>
      </c>
      <c r="J9481" s="74"/>
      <c r="K9481" s="73"/>
      <c r="L9481" s="73"/>
      <c r="M9481" s="73"/>
      <c r="N9481" s="73"/>
      <c r="O9481" s="69"/>
      <c r="P9481" s="69"/>
      <c r="Q9481" s="69"/>
      <c r="R9481" s="69"/>
      <c r="S9481" s="69"/>
      <c r="T9481" s="69"/>
      <c r="U9481" s="69"/>
      <c r="V9481" s="72"/>
      <c r="W9481" s="71"/>
      <c r="X9481" s="71"/>
    </row>
    <row r="9482" spans="1:24" ht="15.75" thickBot="1">
      <c r="A9482" s="3">
        <v>0.94740000000000002</v>
      </c>
      <c r="B9482" s="17">
        <v>0.62898200299999996</v>
      </c>
      <c r="C9482" s="17">
        <v>0.56503772139999997</v>
      </c>
      <c r="D9482" s="17">
        <v>0.55123616679999998</v>
      </c>
      <c r="E9482" s="74">
        <v>0.50250923560000005</v>
      </c>
      <c r="F9482" s="74">
        <v>0.528949267</v>
      </c>
      <c r="G9482" s="17">
        <v>0.52925314869999995</v>
      </c>
      <c r="J9482" s="74"/>
      <c r="K9482" s="73"/>
      <c r="L9482" s="73"/>
      <c r="M9482" s="73"/>
      <c r="N9482" s="73"/>
      <c r="O9482" s="69"/>
      <c r="P9482" s="69"/>
      <c r="Q9482" s="69"/>
      <c r="R9482" s="69"/>
      <c r="S9482" s="69"/>
      <c r="T9482" s="69"/>
      <c r="U9482" s="69"/>
      <c r="V9482" s="72"/>
      <c r="W9482" s="71"/>
      <c r="X9482" s="71"/>
    </row>
    <row r="9483" spans="1:24" ht="15.75" thickBot="1">
      <c r="A9483" s="3">
        <v>0.94750000000000001</v>
      </c>
      <c r="B9483" s="17">
        <v>0.62934381900000003</v>
      </c>
      <c r="C9483" s="17">
        <v>0.56542678980000005</v>
      </c>
      <c r="D9483" s="17">
        <v>0.55163116970000003</v>
      </c>
      <c r="E9483" s="74">
        <v>0.50287901180000005</v>
      </c>
      <c r="F9483" s="74">
        <v>0.52935381770000001</v>
      </c>
      <c r="G9483" s="17">
        <v>0.52962354089999997</v>
      </c>
      <c r="J9483" s="74"/>
      <c r="K9483" s="73"/>
      <c r="L9483" s="73"/>
      <c r="M9483" s="73"/>
      <c r="N9483" s="73"/>
      <c r="O9483" s="69"/>
      <c r="P9483" s="69"/>
      <c r="Q9483" s="69"/>
      <c r="R9483" s="69"/>
      <c r="S9483" s="69"/>
      <c r="T9483" s="69"/>
      <c r="U9483" s="69"/>
      <c r="V9483" s="72"/>
      <c r="W9483" s="71"/>
      <c r="X9483" s="71"/>
    </row>
    <row r="9484" spans="1:24" ht="15.75" thickBot="1">
      <c r="A9484" s="3">
        <v>0.9476</v>
      </c>
      <c r="B9484" s="17">
        <v>0.62970618239999998</v>
      </c>
      <c r="C9484" s="17">
        <v>0.56581651180000003</v>
      </c>
      <c r="D9484" s="17">
        <v>0.5520268492</v>
      </c>
      <c r="E9484" s="74">
        <v>0.50324950670000002</v>
      </c>
      <c r="F9484" s="74">
        <v>0.52975908250000003</v>
      </c>
      <c r="G9484" s="17">
        <v>0.5299946203</v>
      </c>
      <c r="J9484" s="74"/>
      <c r="K9484" s="73"/>
      <c r="L9484" s="73"/>
      <c r="M9484" s="73"/>
      <c r="N9484" s="73"/>
      <c r="O9484" s="69"/>
      <c r="P9484" s="69"/>
      <c r="Q9484" s="69"/>
      <c r="R9484" s="69"/>
      <c r="S9484" s="69"/>
      <c r="T9484" s="69"/>
      <c r="U9484" s="69"/>
      <c r="V9484" s="72"/>
      <c r="W9484" s="71"/>
      <c r="X9484" s="71"/>
    </row>
    <row r="9485" spans="1:24" ht="15.75" thickBot="1">
      <c r="A9485" s="3">
        <v>0.94769999999999999</v>
      </c>
      <c r="B9485" s="17">
        <v>0.63006909519999998</v>
      </c>
      <c r="C9485" s="17">
        <v>0.56620688969999999</v>
      </c>
      <c r="D9485" s="17">
        <v>0.55242320779999998</v>
      </c>
      <c r="E9485" s="74">
        <v>0.50362072339999997</v>
      </c>
      <c r="F9485" s="74">
        <v>0.53016506389999996</v>
      </c>
      <c r="G9485" s="17">
        <v>0.53036638960000004</v>
      </c>
      <c r="J9485" s="74"/>
      <c r="K9485" s="73"/>
      <c r="L9485" s="73"/>
      <c r="M9485" s="73"/>
      <c r="N9485" s="73"/>
      <c r="O9485" s="69"/>
      <c r="P9485" s="69"/>
      <c r="Q9485" s="69"/>
      <c r="R9485" s="69"/>
      <c r="S9485" s="69"/>
      <c r="T9485" s="69"/>
      <c r="U9485" s="69"/>
      <c r="V9485" s="72"/>
      <c r="W9485" s="71"/>
      <c r="X9485" s="71"/>
    </row>
    <row r="9486" spans="1:24" ht="15.75" thickBot="1">
      <c r="A9486" s="3">
        <v>0.94779999999999998</v>
      </c>
      <c r="B9486" s="17">
        <v>0.63043255949999999</v>
      </c>
      <c r="C9486" s="17">
        <v>0.56659792610000004</v>
      </c>
      <c r="D9486" s="17">
        <v>0.55282024819999998</v>
      </c>
      <c r="E9486" s="74">
        <v>0.50399266470000004</v>
      </c>
      <c r="F9486" s="74">
        <v>0.5305717647</v>
      </c>
      <c r="G9486" s="17">
        <v>0.53073885160000001</v>
      </c>
      <c r="J9486" s="74"/>
      <c r="K9486" s="73"/>
      <c r="L9486" s="73"/>
      <c r="M9486" s="73"/>
      <c r="N9486" s="73"/>
      <c r="O9486" s="69"/>
      <c r="P9486" s="69"/>
      <c r="Q9486" s="69"/>
      <c r="R9486" s="69"/>
      <c r="S9486" s="69"/>
      <c r="T9486" s="69"/>
      <c r="U9486" s="69"/>
      <c r="V9486" s="72"/>
      <c r="W9486" s="71"/>
      <c r="X9486" s="71"/>
    </row>
    <row r="9487" spans="1:24" ht="15.75" thickBot="1">
      <c r="A9487" s="3">
        <v>0.94789999999999996</v>
      </c>
      <c r="B9487" s="17">
        <v>0.63079657720000004</v>
      </c>
      <c r="C9487" s="17">
        <v>0.56698962340000003</v>
      </c>
      <c r="D9487" s="17">
        <v>0.55321797269999995</v>
      </c>
      <c r="E9487" s="74">
        <v>0.50436533360000002</v>
      </c>
      <c r="F9487" s="74">
        <v>0.53097918759999996</v>
      </c>
      <c r="G9487" s="17">
        <v>0.531112009</v>
      </c>
      <c r="J9487" s="74"/>
      <c r="K9487" s="73"/>
      <c r="L9487" s="73"/>
      <c r="M9487" s="73"/>
      <c r="N9487" s="73"/>
      <c r="O9487" s="69"/>
      <c r="P9487" s="69"/>
      <c r="Q9487" s="69"/>
      <c r="R9487" s="69"/>
      <c r="S9487" s="69"/>
      <c r="T9487" s="69"/>
      <c r="U9487" s="69"/>
      <c r="V9487" s="72"/>
      <c r="W9487" s="71"/>
      <c r="X9487" s="71"/>
    </row>
    <row r="9488" spans="1:24" ht="15.75" thickBot="1">
      <c r="A9488" s="3">
        <v>0.94799999999999995</v>
      </c>
      <c r="B9488" s="17">
        <v>0.63116115029999997</v>
      </c>
      <c r="C9488" s="17">
        <v>0.56738198399999995</v>
      </c>
      <c r="D9488" s="17">
        <v>0.55361638410000003</v>
      </c>
      <c r="E9488" s="74">
        <v>0.50473873290000004</v>
      </c>
      <c r="F9488" s="74">
        <v>0.53138733540000005</v>
      </c>
      <c r="G9488" s="17">
        <v>0.53148586460000002</v>
      </c>
      <c r="J9488" s="74"/>
      <c r="K9488" s="73"/>
      <c r="L9488" s="73"/>
      <c r="M9488" s="73"/>
      <c r="N9488" s="73"/>
      <c r="O9488" s="69"/>
      <c r="P9488" s="69"/>
      <c r="Q9488" s="69"/>
      <c r="R9488" s="69"/>
      <c r="S9488" s="69"/>
      <c r="T9488" s="69"/>
      <c r="U9488" s="69"/>
      <c r="V9488" s="72"/>
      <c r="W9488" s="71"/>
      <c r="X9488" s="71"/>
    </row>
    <row r="9489" spans="1:24" ht="15.75" thickBot="1">
      <c r="A9489" s="3">
        <v>0.94810000000000005</v>
      </c>
      <c r="B9489" s="17">
        <v>0.63152628089999996</v>
      </c>
      <c r="C9489" s="17">
        <v>0.56777501050000001</v>
      </c>
      <c r="D9489" s="17">
        <v>0.55401548479999996</v>
      </c>
      <c r="E9489" s="74">
        <v>0.50511286570000002</v>
      </c>
      <c r="F9489" s="74">
        <v>0.53179621070000005</v>
      </c>
      <c r="G9489" s="17">
        <v>0.53186042109999998</v>
      </c>
      <c r="J9489" s="74"/>
      <c r="K9489" s="73"/>
      <c r="L9489" s="73"/>
      <c r="M9489" s="73"/>
      <c r="N9489" s="73"/>
      <c r="O9489" s="69"/>
      <c r="P9489" s="69"/>
      <c r="Q9489" s="69"/>
      <c r="R9489" s="69"/>
      <c r="S9489" s="69"/>
      <c r="T9489" s="69"/>
      <c r="U9489" s="69"/>
      <c r="V9489" s="72"/>
      <c r="W9489" s="71"/>
      <c r="X9489" s="71"/>
    </row>
    <row r="9490" spans="1:24" ht="15.75" thickBot="1">
      <c r="A9490" s="3">
        <v>0.94820000000000004</v>
      </c>
      <c r="B9490" s="17">
        <v>0.63189197100000005</v>
      </c>
      <c r="C9490" s="17">
        <v>0.56816870539999997</v>
      </c>
      <c r="D9490" s="17">
        <v>0.55441527759999998</v>
      </c>
      <c r="E9490" s="74">
        <v>0.50548773499999999</v>
      </c>
      <c r="F9490" s="74">
        <v>0.53220581639999998</v>
      </c>
      <c r="G9490" s="17">
        <v>0.53223568129999999</v>
      </c>
      <c r="J9490" s="74"/>
      <c r="K9490" s="73"/>
      <c r="L9490" s="73"/>
      <c r="M9490" s="73"/>
      <c r="N9490" s="73"/>
      <c r="O9490" s="69"/>
      <c r="P9490" s="69"/>
      <c r="Q9490" s="69"/>
      <c r="R9490" s="69"/>
      <c r="S9490" s="69"/>
      <c r="T9490" s="69"/>
      <c r="U9490" s="69"/>
      <c r="V9490" s="72"/>
      <c r="W9490" s="71"/>
      <c r="X9490" s="71"/>
    </row>
    <row r="9491" spans="1:24" ht="15.75" thickBot="1">
      <c r="A9491" s="3">
        <v>0.94830000000000003</v>
      </c>
      <c r="B9491" s="17">
        <v>0.63225822259999997</v>
      </c>
      <c r="C9491" s="17">
        <v>0.56856307110000004</v>
      </c>
      <c r="D9491" s="17">
        <v>0.55481576499999996</v>
      </c>
      <c r="E9491" s="74">
        <v>0.50586334379999998</v>
      </c>
      <c r="F9491" s="74">
        <v>0.53261615529999995</v>
      </c>
      <c r="G9491" s="17">
        <v>0.53261164809999995</v>
      </c>
      <c r="J9491" s="74"/>
      <c r="K9491" s="73"/>
      <c r="L9491" s="73"/>
      <c r="M9491" s="73"/>
      <c r="N9491" s="73"/>
      <c r="O9491" s="69"/>
      <c r="P9491" s="69"/>
      <c r="Q9491" s="69"/>
      <c r="R9491" s="69"/>
      <c r="S9491" s="69"/>
      <c r="T9491" s="69"/>
      <c r="U9491" s="69"/>
      <c r="V9491" s="72"/>
      <c r="W9491" s="71"/>
      <c r="X9491" s="71"/>
    </row>
    <row r="9492" spans="1:24" ht="15.75" thickBot="1">
      <c r="A9492" s="3">
        <v>0.94840000000000002</v>
      </c>
      <c r="B9492" s="17">
        <v>0.6326250377</v>
      </c>
      <c r="C9492" s="17">
        <v>0.56895811019999998</v>
      </c>
      <c r="D9492" s="17">
        <v>0.55521694960000001</v>
      </c>
      <c r="E9492" s="74">
        <v>0.50623969499999999</v>
      </c>
      <c r="F9492" s="74">
        <v>0.53302723009999997</v>
      </c>
      <c r="G9492" s="17">
        <v>0.53298832429999998</v>
      </c>
      <c r="J9492" s="74"/>
      <c r="K9492" s="73"/>
      <c r="L9492" s="73"/>
      <c r="M9492" s="73"/>
      <c r="N9492" s="73"/>
      <c r="O9492" s="69"/>
      <c r="P9492" s="69"/>
      <c r="Q9492" s="69"/>
      <c r="R9492" s="69"/>
      <c r="S9492" s="69"/>
      <c r="T9492" s="69"/>
      <c r="U9492" s="69"/>
      <c r="V9492" s="72"/>
      <c r="W9492" s="71"/>
      <c r="X9492" s="71"/>
    </row>
    <row r="9493" spans="1:24" ht="15.75" thickBot="1">
      <c r="A9493" s="3">
        <v>0.94850000000000001</v>
      </c>
      <c r="B9493" s="17">
        <v>0.63299241849999999</v>
      </c>
      <c r="C9493" s="17">
        <v>0.5693538252</v>
      </c>
      <c r="D9493" s="17">
        <v>0.55561883410000001</v>
      </c>
      <c r="E9493" s="74">
        <v>0.50661679169999996</v>
      </c>
      <c r="F9493" s="74">
        <v>0.53343904360000005</v>
      </c>
      <c r="G9493" s="17">
        <v>0.53336571269999999</v>
      </c>
      <c r="J9493" s="74"/>
      <c r="K9493" s="73"/>
      <c r="L9493" s="73"/>
      <c r="M9493" s="73"/>
      <c r="N9493" s="73"/>
      <c r="O9493" s="69"/>
      <c r="P9493" s="69"/>
      <c r="Q9493" s="69"/>
      <c r="R9493" s="69"/>
      <c r="S9493" s="69"/>
      <c r="T9493" s="69"/>
      <c r="U9493" s="69"/>
      <c r="V9493" s="72"/>
      <c r="W9493" s="71"/>
      <c r="X9493" s="71"/>
    </row>
    <row r="9494" spans="1:24" ht="15.75" thickBot="1">
      <c r="A9494" s="3">
        <v>0.9486</v>
      </c>
      <c r="B9494" s="17">
        <v>0.63336036709999999</v>
      </c>
      <c r="C9494" s="17">
        <v>0.56975021879999999</v>
      </c>
      <c r="D9494" s="17">
        <v>0.55602142119999998</v>
      </c>
      <c r="E9494" s="74">
        <v>0.50699463710000003</v>
      </c>
      <c r="F9494" s="74">
        <v>0.53385159869999999</v>
      </c>
      <c r="G9494" s="17">
        <v>0.53374381609999999</v>
      </c>
      <c r="J9494" s="74"/>
      <c r="K9494" s="73"/>
      <c r="L9494" s="73"/>
      <c r="M9494" s="73"/>
      <c r="N9494" s="73"/>
      <c r="O9494" s="69"/>
      <c r="P9494" s="69"/>
      <c r="Q9494" s="69"/>
      <c r="R9494" s="69"/>
      <c r="S9494" s="69"/>
      <c r="T9494" s="69"/>
      <c r="U9494" s="69"/>
      <c r="V9494" s="72"/>
      <c r="W9494" s="71"/>
      <c r="X9494" s="71"/>
    </row>
    <row r="9495" spans="1:24" ht="15.75" thickBot="1">
      <c r="A9495" s="3">
        <v>0.94869999999999999</v>
      </c>
      <c r="B9495" s="17">
        <v>0.63372888540000005</v>
      </c>
      <c r="C9495" s="17">
        <v>0.57014729340000003</v>
      </c>
      <c r="D9495" s="17">
        <v>0.5564247135</v>
      </c>
      <c r="E9495" s="74">
        <v>0.50737323410000001</v>
      </c>
      <c r="F9495" s="74">
        <v>0.53426489830000001</v>
      </c>
      <c r="G9495" s="17">
        <v>0.5341226375</v>
      </c>
      <c r="J9495" s="74"/>
      <c r="K9495" s="73"/>
      <c r="L9495" s="73"/>
      <c r="M9495" s="73"/>
      <c r="N9495" s="73"/>
      <c r="O9495" s="69"/>
      <c r="P9495" s="69"/>
      <c r="Q9495" s="69"/>
      <c r="R9495" s="69"/>
      <c r="S9495" s="69"/>
      <c r="T9495" s="69"/>
      <c r="U9495" s="69"/>
      <c r="V9495" s="72"/>
      <c r="W9495" s="71"/>
      <c r="X9495" s="71"/>
    </row>
    <row r="9496" spans="1:24" ht="15.75" thickBot="1">
      <c r="A9496" s="3">
        <v>0.94879999999999998</v>
      </c>
      <c r="B9496" s="17">
        <v>0.63409797570000004</v>
      </c>
      <c r="C9496" s="17">
        <v>0.57054505170000003</v>
      </c>
      <c r="D9496" s="17">
        <v>0.55682871369999998</v>
      </c>
      <c r="E9496" s="74">
        <v>0.50775258580000004</v>
      </c>
      <c r="F9496" s="74">
        <v>0.53467894520000003</v>
      </c>
      <c r="G9496" s="17">
        <v>0.53450217980000003</v>
      </c>
      <c r="J9496" s="74"/>
      <c r="K9496" s="73"/>
      <c r="L9496" s="73"/>
      <c r="M9496" s="73"/>
      <c r="N9496" s="73"/>
      <c r="O9496" s="69"/>
      <c r="P9496" s="69"/>
      <c r="Q9496" s="69"/>
      <c r="R9496" s="69"/>
      <c r="S9496" s="69"/>
      <c r="T9496" s="69"/>
      <c r="U9496" s="69"/>
      <c r="V9496" s="72"/>
      <c r="W9496" s="71"/>
      <c r="X9496" s="71"/>
    </row>
    <row r="9497" spans="1:24" ht="15.75" thickBot="1">
      <c r="A9497" s="3">
        <v>0.94889999999999997</v>
      </c>
      <c r="B9497" s="17">
        <v>0.63446764</v>
      </c>
      <c r="C9497" s="17">
        <v>0.57094349619999996</v>
      </c>
      <c r="D9497" s="17">
        <v>0.55723342460000003</v>
      </c>
      <c r="E9497" s="74">
        <v>0.50813269539999995</v>
      </c>
      <c r="F9497" s="74">
        <v>0.53509374229999995</v>
      </c>
      <c r="G9497" s="17">
        <v>0.53488244579999999</v>
      </c>
      <c r="J9497" s="74"/>
      <c r="K9497" s="73"/>
      <c r="L9497" s="73"/>
      <c r="M9497" s="73"/>
      <c r="N9497" s="73"/>
      <c r="O9497" s="69"/>
      <c r="P9497" s="69"/>
      <c r="Q9497" s="69"/>
      <c r="R9497" s="69"/>
      <c r="S9497" s="69"/>
      <c r="T9497" s="69"/>
      <c r="U9497" s="69"/>
      <c r="V9497" s="72"/>
      <c r="W9497" s="71"/>
      <c r="X9497" s="71"/>
    </row>
    <row r="9498" spans="1:24" ht="15.75" thickBot="1">
      <c r="A9498" s="3">
        <v>0.94899999999999995</v>
      </c>
      <c r="B9498" s="17">
        <v>0.6348378804</v>
      </c>
      <c r="C9498" s="17">
        <v>0.57134262960000004</v>
      </c>
      <c r="D9498" s="17">
        <v>0.55763884890000004</v>
      </c>
      <c r="E9498" s="74">
        <v>0.50851356609999998</v>
      </c>
      <c r="F9498" s="74">
        <v>0.5355092924</v>
      </c>
      <c r="G9498" s="17">
        <v>0.53526343850000002</v>
      </c>
      <c r="J9498" s="74"/>
      <c r="K9498" s="73"/>
      <c r="L9498" s="73"/>
      <c r="M9498" s="73"/>
      <c r="N9498" s="73"/>
      <c r="O9498" s="69"/>
      <c r="P9498" s="69"/>
      <c r="Q9498" s="69"/>
      <c r="R9498" s="69"/>
      <c r="S9498" s="69"/>
      <c r="T9498" s="69"/>
      <c r="U9498" s="69"/>
      <c r="V9498" s="72"/>
      <c r="W9498" s="71"/>
      <c r="X9498" s="71"/>
    </row>
    <row r="9499" spans="1:24" ht="15.75" thickBot="1">
      <c r="A9499" s="3">
        <v>0.94910000000000005</v>
      </c>
      <c r="B9499" s="17">
        <v>0.6352086991</v>
      </c>
      <c r="C9499" s="17">
        <v>0.57174245459999995</v>
      </c>
      <c r="D9499" s="17">
        <v>0.55804498920000001</v>
      </c>
      <c r="E9499" s="74">
        <v>0.50889520079999995</v>
      </c>
      <c r="F9499" s="74">
        <v>0.53592559849999999</v>
      </c>
      <c r="G9499" s="17">
        <v>0.53564516080000002</v>
      </c>
      <c r="J9499" s="74"/>
      <c r="K9499" s="73"/>
      <c r="L9499" s="73"/>
      <c r="M9499" s="73"/>
      <c r="N9499" s="73"/>
      <c r="O9499" s="69"/>
      <c r="P9499" s="69"/>
      <c r="Q9499" s="69"/>
      <c r="R9499" s="69"/>
      <c r="S9499" s="69"/>
      <c r="T9499" s="69"/>
      <c r="U9499" s="69"/>
      <c r="V9499" s="72"/>
      <c r="W9499" s="71"/>
      <c r="X9499" s="71"/>
    </row>
    <row r="9500" spans="1:24" ht="15.75" thickBot="1">
      <c r="A9500" s="3">
        <v>0.94920000000000004</v>
      </c>
      <c r="B9500" s="17">
        <v>0.63558009829999995</v>
      </c>
      <c r="C9500" s="17">
        <v>0.5721429737</v>
      </c>
      <c r="D9500" s="17">
        <v>0.55845184849999996</v>
      </c>
      <c r="E9500" s="74">
        <v>0.50927760300000002</v>
      </c>
      <c r="F9500" s="74">
        <v>0.53634266360000005</v>
      </c>
      <c r="G9500" s="17">
        <v>0.53602761580000002</v>
      </c>
      <c r="J9500" s="74"/>
      <c r="K9500" s="73"/>
      <c r="L9500" s="73"/>
      <c r="M9500" s="73"/>
      <c r="N9500" s="73"/>
      <c r="O9500" s="69"/>
      <c r="P9500" s="69"/>
      <c r="Q9500" s="69"/>
      <c r="R9500" s="69"/>
      <c r="S9500" s="69"/>
      <c r="T9500" s="69"/>
      <c r="U9500" s="69"/>
      <c r="V9500" s="72"/>
      <c r="W9500" s="71"/>
      <c r="X9500" s="71"/>
    </row>
    <row r="9501" spans="1:24" ht="15.75" thickBot="1">
      <c r="A9501" s="3">
        <v>0.94930000000000003</v>
      </c>
      <c r="B9501" s="17">
        <v>0.63595208010000004</v>
      </c>
      <c r="C9501" s="17">
        <v>0.57254418959999998</v>
      </c>
      <c r="D9501" s="17">
        <v>0.55885942929999999</v>
      </c>
      <c r="E9501" s="74">
        <v>0.5096607756</v>
      </c>
      <c r="F9501" s="74">
        <v>0.53676049059999997</v>
      </c>
      <c r="G9501" s="17">
        <v>0.53641080630000004</v>
      </c>
      <c r="J9501" s="74"/>
      <c r="K9501" s="73"/>
      <c r="L9501" s="73"/>
      <c r="M9501" s="73"/>
      <c r="N9501" s="73"/>
      <c r="O9501" s="69"/>
      <c r="P9501" s="69"/>
      <c r="Q9501" s="69"/>
      <c r="R9501" s="69"/>
      <c r="S9501" s="69"/>
      <c r="T9501" s="69"/>
      <c r="U9501" s="69"/>
      <c r="V9501" s="72"/>
      <c r="W9501" s="71"/>
      <c r="X9501" s="71"/>
    </row>
    <row r="9502" spans="1:24" ht="15.75" thickBot="1">
      <c r="A9502" s="3">
        <v>0.94940000000000002</v>
      </c>
      <c r="B9502" s="17">
        <v>0.63632464659999999</v>
      </c>
      <c r="C9502" s="17">
        <v>0.57294610509999999</v>
      </c>
      <c r="D9502" s="17">
        <v>0.55926773460000001</v>
      </c>
      <c r="E9502" s="74">
        <v>0.51004472199999995</v>
      </c>
      <c r="F9502" s="74">
        <v>0.53717908240000001</v>
      </c>
      <c r="G9502" s="17">
        <v>0.5367947354</v>
      </c>
      <c r="J9502" s="74"/>
      <c r="K9502" s="73"/>
      <c r="L9502" s="73"/>
      <c r="M9502" s="73"/>
      <c r="N9502" s="73"/>
      <c r="O9502" s="69"/>
      <c r="P9502" s="69"/>
      <c r="Q9502" s="69"/>
      <c r="R9502" s="69"/>
      <c r="S9502" s="69"/>
      <c r="T9502" s="69"/>
      <c r="U9502" s="69"/>
      <c r="V9502" s="72"/>
      <c r="W9502" s="71"/>
      <c r="X9502" s="71"/>
    </row>
    <row r="9503" spans="1:24" ht="15.75" thickBot="1">
      <c r="A9503" s="3">
        <v>0.94950000000000001</v>
      </c>
      <c r="B9503" s="17">
        <v>0.63669780009999999</v>
      </c>
      <c r="C9503" s="17">
        <v>0.57334872270000004</v>
      </c>
      <c r="D9503" s="17">
        <v>0.55967676720000004</v>
      </c>
      <c r="E9503" s="74">
        <v>0.51042944530000001</v>
      </c>
      <c r="F9503" s="74">
        <v>0.53759844199999995</v>
      </c>
      <c r="G9503" s="17">
        <v>0.53717940610000003</v>
      </c>
      <c r="J9503" s="74"/>
      <c r="K9503" s="73"/>
      <c r="L9503" s="73"/>
      <c r="M9503" s="73"/>
      <c r="N9503" s="73"/>
      <c r="O9503" s="69"/>
      <c r="P9503" s="69"/>
      <c r="Q9503" s="69"/>
      <c r="R9503" s="69"/>
      <c r="S9503" s="69"/>
      <c r="T9503" s="69"/>
      <c r="U9503" s="69"/>
      <c r="V9503" s="72"/>
      <c r="W9503" s="71"/>
      <c r="X9503" s="71"/>
    </row>
    <row r="9504" spans="1:24" ht="15.75" thickBot="1">
      <c r="A9504" s="3">
        <v>0.9496</v>
      </c>
      <c r="B9504" s="17">
        <v>0.63707154269999999</v>
      </c>
      <c r="C9504" s="17">
        <v>0.57375204530000001</v>
      </c>
      <c r="D9504" s="17">
        <v>0.56008652969999995</v>
      </c>
      <c r="E9504" s="74">
        <v>0.5108149488</v>
      </c>
      <c r="F9504" s="74">
        <v>0.53801857239999995</v>
      </c>
      <c r="G9504" s="17">
        <v>0.53756482149999996</v>
      </c>
      <c r="J9504" s="74"/>
      <c r="K9504" s="73"/>
      <c r="L9504" s="73"/>
      <c r="M9504" s="73"/>
      <c r="N9504" s="73"/>
      <c r="O9504" s="69"/>
      <c r="P9504" s="69"/>
      <c r="Q9504" s="69"/>
      <c r="R9504" s="69"/>
      <c r="S9504" s="69"/>
      <c r="T9504" s="69"/>
      <c r="U9504" s="69"/>
      <c r="V9504" s="72"/>
      <c r="W9504" s="71"/>
      <c r="X9504" s="71"/>
    </row>
    <row r="9505" spans="1:24" ht="15.75" thickBot="1">
      <c r="A9505" s="3">
        <v>0.94969999999999999</v>
      </c>
      <c r="B9505" s="17">
        <v>0.63744587669999997</v>
      </c>
      <c r="C9505" s="17">
        <v>0.57415607550000003</v>
      </c>
      <c r="D9505" s="17">
        <v>0.5604970252</v>
      </c>
      <c r="E9505" s="74">
        <v>0.5112012359</v>
      </c>
      <c r="F9505" s="74">
        <v>0.53843947670000003</v>
      </c>
      <c r="G9505" s="17">
        <v>0.53795098450000001</v>
      </c>
      <c r="J9505" s="74"/>
      <c r="K9505" s="73"/>
      <c r="L9505" s="73"/>
      <c r="M9505" s="73"/>
      <c r="N9505" s="73"/>
      <c r="O9505" s="69"/>
      <c r="P9505" s="69"/>
      <c r="Q9505" s="69"/>
      <c r="R9505" s="69"/>
      <c r="S9505" s="69"/>
      <c r="T9505" s="69"/>
      <c r="U9505" s="69"/>
      <c r="V9505" s="72"/>
      <c r="W9505" s="71"/>
      <c r="X9505" s="71"/>
    </row>
    <row r="9506" spans="1:24" ht="15.75" thickBot="1">
      <c r="A9506" s="3">
        <v>0.94979999999999998</v>
      </c>
      <c r="B9506" s="17">
        <v>0.63782080429999999</v>
      </c>
      <c r="C9506" s="17">
        <v>0.57456081609999998</v>
      </c>
      <c r="D9506" s="17">
        <v>0.56090825639999997</v>
      </c>
      <c r="E9506" s="74">
        <v>0.51158830970000002</v>
      </c>
      <c r="F9506" s="74">
        <v>0.5388611579</v>
      </c>
      <c r="G9506" s="17">
        <v>0.53833789830000001</v>
      </c>
      <c r="J9506" s="74"/>
      <c r="K9506" s="73"/>
      <c r="L9506" s="73"/>
      <c r="M9506" s="73"/>
      <c r="N9506" s="73"/>
      <c r="O9506" s="69"/>
      <c r="P9506" s="69"/>
      <c r="Q9506" s="69"/>
      <c r="R9506" s="69"/>
      <c r="S9506" s="69"/>
      <c r="T9506" s="69"/>
      <c r="U9506" s="69"/>
      <c r="V9506" s="72"/>
      <c r="W9506" s="71"/>
      <c r="X9506" s="71"/>
    </row>
    <row r="9507" spans="1:24" ht="15.75" thickBot="1">
      <c r="A9507" s="3">
        <v>0.94989999999999997</v>
      </c>
      <c r="B9507" s="17">
        <v>0.63819632770000001</v>
      </c>
      <c r="C9507" s="17">
        <v>0.57496626989999999</v>
      </c>
      <c r="D9507" s="17">
        <v>0.5613202263</v>
      </c>
      <c r="E9507" s="74">
        <v>0.51197617360000003</v>
      </c>
      <c r="F9507" s="74">
        <v>0.5392836191</v>
      </c>
      <c r="G9507" s="17">
        <v>0.53872556599999999</v>
      </c>
      <c r="J9507" s="74"/>
      <c r="K9507" s="73"/>
      <c r="L9507" s="73"/>
      <c r="M9507" s="73"/>
      <c r="N9507" s="73"/>
      <c r="O9507" s="69"/>
      <c r="P9507" s="69"/>
      <c r="Q9507" s="69"/>
      <c r="R9507" s="69"/>
      <c r="S9507" s="69"/>
      <c r="T9507" s="69"/>
      <c r="U9507" s="69"/>
      <c r="V9507" s="72"/>
      <c r="W9507" s="71"/>
      <c r="X9507" s="71"/>
    </row>
    <row r="9508" spans="1:24" ht="15.75" thickBot="1">
      <c r="A9508" s="3">
        <v>0.95</v>
      </c>
      <c r="B9508" s="17">
        <v>0.63857244909999999</v>
      </c>
      <c r="C9508" s="17">
        <v>0.57537243950000005</v>
      </c>
      <c r="D9508" s="17">
        <v>0.56173293759999998</v>
      </c>
      <c r="E9508" s="74">
        <v>0.51236483089999996</v>
      </c>
      <c r="F9508" s="74">
        <v>0.53970686320000005</v>
      </c>
      <c r="G9508" s="17">
        <v>0.53911399069999999</v>
      </c>
      <c r="J9508" s="74"/>
      <c r="K9508" s="73"/>
      <c r="L9508" s="73"/>
      <c r="M9508" s="73"/>
      <c r="N9508" s="73"/>
      <c r="O9508" s="69"/>
      <c r="P9508" s="69"/>
      <c r="Q9508" s="69"/>
      <c r="R9508" s="69"/>
      <c r="S9508" s="69"/>
      <c r="T9508" s="69"/>
      <c r="U9508" s="69"/>
      <c r="V9508" s="72"/>
      <c r="W9508" s="71"/>
      <c r="X9508" s="71"/>
    </row>
    <row r="9509" spans="1:24" ht="15.75" thickBot="1">
      <c r="A9509" s="3">
        <v>0.95009999999999994</v>
      </c>
      <c r="B9509" s="17">
        <v>0.63894917100000004</v>
      </c>
      <c r="C9509" s="17">
        <v>0.57577932789999997</v>
      </c>
      <c r="D9509" s="17">
        <v>0.56214639340000006</v>
      </c>
      <c r="E9509" s="74">
        <v>0.51275428509999998</v>
      </c>
      <c r="F9509" s="74">
        <v>0.54013089349999999</v>
      </c>
      <c r="G9509" s="17">
        <v>0.53950317550000004</v>
      </c>
      <c r="J9509" s="74"/>
      <c r="K9509" s="73"/>
      <c r="L9509" s="73"/>
      <c r="M9509" s="73"/>
      <c r="N9509" s="73"/>
      <c r="O9509" s="69"/>
      <c r="P9509" s="69"/>
      <c r="Q9509" s="69"/>
      <c r="R9509" s="69"/>
      <c r="S9509" s="69"/>
      <c r="T9509" s="69"/>
      <c r="U9509" s="69"/>
      <c r="V9509" s="72"/>
      <c r="W9509" s="71"/>
      <c r="X9509" s="71"/>
    </row>
    <row r="9510" spans="1:24" ht="15.75" thickBot="1">
      <c r="A9510" s="3">
        <v>0.95020000000000004</v>
      </c>
      <c r="B9510" s="17">
        <v>0.63932649539999997</v>
      </c>
      <c r="C9510" s="17">
        <v>0.57618693779999997</v>
      </c>
      <c r="D9510" s="17">
        <v>0.56256059650000001</v>
      </c>
      <c r="E9510" s="74">
        <v>0.51314453930000004</v>
      </c>
      <c r="F9510" s="74">
        <v>0.54055571300000005</v>
      </c>
      <c r="G9510" s="17">
        <v>0.53989312349999996</v>
      </c>
      <c r="J9510" s="74"/>
      <c r="K9510" s="73"/>
      <c r="L9510" s="73"/>
      <c r="M9510" s="73"/>
      <c r="N9510" s="73"/>
      <c r="O9510" s="69"/>
      <c r="P9510" s="69"/>
      <c r="Q9510" s="69"/>
      <c r="R9510" s="69"/>
      <c r="S9510" s="69"/>
      <c r="T9510" s="69"/>
      <c r="U9510" s="69"/>
      <c r="V9510" s="72"/>
      <c r="W9510" s="71"/>
      <c r="X9510" s="71"/>
    </row>
    <row r="9511" spans="1:24" ht="15.75" thickBot="1">
      <c r="A9511" s="3">
        <v>0.95030000000000003</v>
      </c>
      <c r="B9511" s="17">
        <v>0.6397044247</v>
      </c>
      <c r="C9511" s="17">
        <v>0.57659527200000005</v>
      </c>
      <c r="D9511" s="17">
        <v>0.56297554989999998</v>
      </c>
      <c r="E9511" s="74">
        <v>0.51353559709999996</v>
      </c>
      <c r="F9511" s="74">
        <v>0.54098132480000005</v>
      </c>
      <c r="G9511" s="17">
        <v>0.54028383800000002</v>
      </c>
      <c r="J9511" s="74"/>
      <c r="K9511" s="73"/>
      <c r="L9511" s="73"/>
      <c r="M9511" s="73"/>
      <c r="N9511" s="73"/>
      <c r="O9511" s="69"/>
      <c r="P9511" s="69"/>
      <c r="Q9511" s="69"/>
      <c r="R9511" s="69"/>
      <c r="S9511" s="69"/>
      <c r="T9511" s="69"/>
      <c r="U9511" s="69"/>
      <c r="V9511" s="72"/>
      <c r="W9511" s="71"/>
      <c r="X9511" s="71"/>
    </row>
    <row r="9512" spans="1:24" ht="15.75" thickBot="1">
      <c r="A9512" s="3">
        <v>0.95040000000000002</v>
      </c>
      <c r="B9512" s="17">
        <v>0.64008296119999997</v>
      </c>
      <c r="C9512" s="17">
        <v>0.57700433350000002</v>
      </c>
      <c r="D9512" s="17">
        <v>0.56339125649999999</v>
      </c>
      <c r="E9512" s="74">
        <v>0.51392746190000005</v>
      </c>
      <c r="F9512" s="74">
        <v>0.54140773220000005</v>
      </c>
      <c r="G9512" s="17">
        <v>0.54067532210000002</v>
      </c>
      <c r="J9512" s="74"/>
      <c r="K9512" s="73"/>
      <c r="L9512" s="73"/>
      <c r="M9512" s="73"/>
      <c r="N9512" s="73"/>
      <c r="O9512" s="69"/>
      <c r="P9512" s="69"/>
      <c r="Q9512" s="69"/>
      <c r="R9512" s="69"/>
      <c r="S9512" s="69"/>
      <c r="T9512" s="69"/>
      <c r="U9512" s="69"/>
      <c r="V9512" s="72"/>
      <c r="W9512" s="71"/>
      <c r="X9512" s="71"/>
    </row>
    <row r="9513" spans="1:24" ht="15.75" thickBot="1">
      <c r="A9513" s="3">
        <v>0.95050000000000001</v>
      </c>
      <c r="B9513" s="17">
        <v>0.64046210729999997</v>
      </c>
      <c r="C9513" s="17">
        <v>0.57741412489999999</v>
      </c>
      <c r="D9513" s="17">
        <v>0.56380771929999995</v>
      </c>
      <c r="E9513" s="74">
        <v>0.51432013710000002</v>
      </c>
      <c r="F9513" s="74">
        <v>0.54183493810000005</v>
      </c>
      <c r="G9513" s="17">
        <v>0.54106757900000002</v>
      </c>
      <c r="J9513" s="74"/>
      <c r="K9513" s="73"/>
      <c r="L9513" s="73"/>
      <c r="M9513" s="73"/>
      <c r="N9513" s="73"/>
      <c r="O9513" s="69"/>
      <c r="P9513" s="69"/>
      <c r="Q9513" s="69"/>
      <c r="R9513" s="69"/>
      <c r="S9513" s="69"/>
      <c r="T9513" s="69"/>
      <c r="U9513" s="69"/>
      <c r="V9513" s="72"/>
      <c r="W9513" s="71"/>
      <c r="X9513" s="71"/>
    </row>
    <row r="9514" spans="1:24" ht="15.75" thickBot="1">
      <c r="A9514" s="3">
        <v>0.9506</v>
      </c>
      <c r="B9514" s="17">
        <v>0.64084186509999996</v>
      </c>
      <c r="C9514" s="17">
        <v>0.57782464929999999</v>
      </c>
      <c r="D9514" s="17">
        <v>0.56422494140000001</v>
      </c>
      <c r="E9514" s="74">
        <v>0.51471362620000005</v>
      </c>
      <c r="F9514" s="74">
        <v>0.54226294600000002</v>
      </c>
      <c r="G9514" s="17">
        <v>0.54146061199999995</v>
      </c>
      <c r="J9514" s="74"/>
      <c r="K9514" s="73"/>
      <c r="L9514" s="73"/>
      <c r="M9514" s="73"/>
      <c r="N9514" s="73"/>
      <c r="O9514" s="69"/>
      <c r="P9514" s="69"/>
      <c r="Q9514" s="69"/>
      <c r="R9514" s="69"/>
      <c r="S9514" s="69"/>
      <c r="T9514" s="69"/>
      <c r="U9514" s="69"/>
      <c r="V9514" s="72"/>
      <c r="W9514" s="71"/>
      <c r="X9514" s="71"/>
    </row>
    <row r="9515" spans="1:24" ht="15.75" thickBot="1">
      <c r="A9515" s="3">
        <v>0.95069999999999999</v>
      </c>
      <c r="B9515" s="17">
        <v>0.64122223720000004</v>
      </c>
      <c r="C9515" s="17">
        <v>0.57823590950000003</v>
      </c>
      <c r="D9515" s="17">
        <v>0.56464292569999996</v>
      </c>
      <c r="E9515" s="74">
        <v>0.51510793259999998</v>
      </c>
      <c r="F9515" s="74">
        <v>0.54269175889999999</v>
      </c>
      <c r="G9515" s="17">
        <v>0.54185442429999997</v>
      </c>
      <c r="J9515" s="74"/>
      <c r="K9515" s="73"/>
      <c r="L9515" s="73"/>
      <c r="M9515" s="73"/>
      <c r="N9515" s="73"/>
      <c r="O9515" s="69"/>
      <c r="P9515" s="69"/>
      <c r="Q9515" s="69"/>
      <c r="R9515" s="69"/>
      <c r="S9515" s="69"/>
      <c r="T9515" s="69"/>
      <c r="U9515" s="69"/>
      <c r="V9515" s="72"/>
      <c r="W9515" s="71"/>
      <c r="X9515" s="71"/>
    </row>
    <row r="9516" spans="1:24" ht="15.75" thickBot="1">
      <c r="A9516" s="3">
        <v>0.95079999999999998</v>
      </c>
      <c r="B9516" s="17">
        <v>0.64160322579999995</v>
      </c>
      <c r="C9516" s="17">
        <v>0.57864790850000003</v>
      </c>
      <c r="D9516" s="17">
        <v>0.56506167519999995</v>
      </c>
      <c r="E9516" s="74">
        <v>0.5155030599</v>
      </c>
      <c r="F9516" s="74">
        <v>0.54312137999999999</v>
      </c>
      <c r="G9516" s="17">
        <v>0.54224901920000002</v>
      </c>
      <c r="J9516" s="74"/>
      <c r="K9516" s="73"/>
      <c r="L9516" s="73"/>
      <c r="M9516" s="73"/>
      <c r="N9516" s="73"/>
      <c r="O9516" s="69"/>
      <c r="P9516" s="69"/>
      <c r="Q9516" s="69"/>
      <c r="R9516" s="69"/>
      <c r="S9516" s="69"/>
      <c r="T9516" s="69"/>
      <c r="U9516" s="69"/>
      <c r="V9516" s="72"/>
      <c r="W9516" s="71"/>
      <c r="X9516" s="71"/>
    </row>
    <row r="9517" spans="1:24" ht="15.75" thickBot="1">
      <c r="A9517" s="3">
        <v>0.95089999999999997</v>
      </c>
      <c r="B9517" s="17">
        <v>0.6419848333</v>
      </c>
      <c r="C9517" s="17">
        <v>0.57906064899999998</v>
      </c>
      <c r="D9517" s="17">
        <v>0.56548119299999999</v>
      </c>
      <c r="E9517" s="74">
        <v>0.51589901149999995</v>
      </c>
      <c r="F9517" s="74">
        <v>0.54355181269999997</v>
      </c>
      <c r="G9517" s="17">
        <v>0.54264440000000003</v>
      </c>
      <c r="J9517" s="74"/>
      <c r="K9517" s="73"/>
      <c r="L9517" s="73"/>
      <c r="M9517" s="73"/>
      <c r="N9517" s="73"/>
      <c r="O9517" s="69"/>
      <c r="P9517" s="69"/>
      <c r="Q9517" s="69"/>
      <c r="R9517" s="69"/>
      <c r="S9517" s="69"/>
      <c r="T9517" s="69"/>
      <c r="U9517" s="69"/>
      <c r="V9517" s="72"/>
      <c r="W9517" s="71"/>
      <c r="X9517" s="71"/>
    </row>
    <row r="9518" spans="1:24" ht="15.75" thickBot="1">
      <c r="A9518" s="3">
        <v>0.95099999999999996</v>
      </c>
      <c r="B9518" s="17">
        <v>0.64236706219999995</v>
      </c>
      <c r="C9518" s="17">
        <v>0.57947413420000005</v>
      </c>
      <c r="D9518" s="17">
        <v>0.56590148220000003</v>
      </c>
      <c r="E9518" s="74">
        <v>0.51629579110000001</v>
      </c>
      <c r="F9518" s="74">
        <v>0.54398306019999998</v>
      </c>
      <c r="G9518" s="17">
        <v>0.54304056999999994</v>
      </c>
      <c r="J9518" s="74"/>
      <c r="K9518" s="73"/>
      <c r="L9518" s="73"/>
      <c r="M9518" s="73"/>
      <c r="N9518" s="73"/>
      <c r="O9518" s="69"/>
      <c r="P9518" s="69"/>
      <c r="Q9518" s="69"/>
      <c r="R9518" s="69"/>
      <c r="S9518" s="69"/>
      <c r="T9518" s="69"/>
      <c r="U9518" s="69"/>
      <c r="V9518" s="72"/>
      <c r="W9518" s="71"/>
      <c r="X9518" s="71"/>
    </row>
    <row r="9519" spans="1:24" ht="15.75" thickBot="1">
      <c r="A9519" s="3">
        <v>0.95109999999999995</v>
      </c>
      <c r="B9519" s="17">
        <v>0.64274991469999998</v>
      </c>
      <c r="C9519" s="17">
        <v>0.57988836700000002</v>
      </c>
      <c r="D9519" s="17">
        <v>0.56632254579999997</v>
      </c>
      <c r="E9519" s="74">
        <v>0.51669340210000003</v>
      </c>
      <c r="F9519" s="74">
        <v>0.54441512569999995</v>
      </c>
      <c r="G9519" s="17">
        <v>0.54343753240000003</v>
      </c>
      <c r="J9519" s="74"/>
      <c r="K9519" s="73"/>
      <c r="L9519" s="73"/>
      <c r="M9519" s="73"/>
      <c r="N9519" s="73"/>
      <c r="O9519" s="69"/>
      <c r="P9519" s="69"/>
      <c r="Q9519" s="69"/>
      <c r="R9519" s="69"/>
      <c r="S9519" s="69"/>
      <c r="T9519" s="69"/>
      <c r="U9519" s="69"/>
      <c r="V9519" s="72"/>
      <c r="W9519" s="71"/>
      <c r="X9519" s="71"/>
    </row>
    <row r="9520" spans="1:24" ht="15.75" thickBot="1">
      <c r="A9520" s="3">
        <v>0.95120000000000005</v>
      </c>
      <c r="B9520" s="17">
        <v>0.64313339329999997</v>
      </c>
      <c r="C9520" s="17">
        <v>0.58030335020000001</v>
      </c>
      <c r="D9520" s="17">
        <v>0.56674438699999996</v>
      </c>
      <c r="E9520" s="74">
        <v>0.51709184829999999</v>
      </c>
      <c r="F9520" s="74">
        <v>0.54484801260000004</v>
      </c>
      <c r="G9520" s="17">
        <v>0.54383529080000004</v>
      </c>
      <c r="J9520" s="74"/>
      <c r="K9520" s="73"/>
      <c r="L9520" s="73"/>
      <c r="M9520" s="73"/>
      <c r="N9520" s="73"/>
      <c r="O9520" s="69"/>
      <c r="P9520" s="69"/>
      <c r="Q9520" s="69"/>
      <c r="R9520" s="69"/>
      <c r="S9520" s="69"/>
      <c r="T9520" s="69"/>
      <c r="U9520" s="69"/>
      <c r="V9520" s="72"/>
      <c r="W9520" s="71"/>
      <c r="X9520" s="71"/>
    </row>
    <row r="9521" spans="1:24" ht="15.75" thickBot="1">
      <c r="A9521" s="3">
        <v>0.95130000000000003</v>
      </c>
      <c r="B9521" s="17">
        <v>0.64351750050000001</v>
      </c>
      <c r="C9521" s="17">
        <v>0.58071908709999998</v>
      </c>
      <c r="D9521" s="17">
        <v>0.56716700890000005</v>
      </c>
      <c r="E9521" s="74">
        <v>0.51749113319999995</v>
      </c>
      <c r="F9521" s="74">
        <v>0.54528172419999998</v>
      </c>
      <c r="G9521" s="17">
        <v>0.5442338484</v>
      </c>
      <c r="J9521" s="74"/>
      <c r="K9521" s="73"/>
      <c r="L9521" s="73"/>
      <c r="M9521" s="73"/>
      <c r="N9521" s="73"/>
      <c r="O9521" s="69"/>
      <c r="P9521" s="69"/>
      <c r="Q9521" s="69"/>
      <c r="R9521" s="69"/>
      <c r="S9521" s="69"/>
      <c r="T9521" s="69"/>
      <c r="U9521" s="69"/>
      <c r="V9521" s="72"/>
      <c r="W9521" s="71"/>
      <c r="X9521" s="71"/>
    </row>
    <row r="9522" spans="1:24" ht="15.75" thickBot="1">
      <c r="A9522" s="3">
        <v>0.95140000000000002</v>
      </c>
      <c r="B9522" s="17">
        <v>0.64390223859999995</v>
      </c>
      <c r="C9522" s="17">
        <v>0.58113558040000002</v>
      </c>
      <c r="D9522" s="17">
        <v>0.56759041450000003</v>
      </c>
      <c r="E9522" s="74">
        <v>0.5178912604</v>
      </c>
      <c r="F9522" s="74">
        <v>0.54571626390000005</v>
      </c>
      <c r="G9522" s="17">
        <v>0.54463320859999997</v>
      </c>
      <c r="J9522" s="74"/>
      <c r="K9522" s="73"/>
      <c r="L9522" s="73"/>
      <c r="M9522" s="73"/>
      <c r="N9522" s="73"/>
      <c r="O9522" s="69"/>
      <c r="P9522" s="69"/>
      <c r="Q9522" s="69"/>
      <c r="R9522" s="69"/>
      <c r="S9522" s="69"/>
      <c r="T9522" s="69"/>
      <c r="U9522" s="69"/>
      <c r="V9522" s="72"/>
      <c r="W9522" s="71"/>
      <c r="X9522" s="71"/>
    </row>
    <row r="9523" spans="1:24" ht="15.75" thickBot="1">
      <c r="A9523" s="3">
        <v>0.95150000000000001</v>
      </c>
      <c r="B9523" s="17">
        <v>0.64428761020000003</v>
      </c>
      <c r="C9523" s="17">
        <v>0.58155283339999997</v>
      </c>
      <c r="D9523" s="17">
        <v>0.56801460719999997</v>
      </c>
      <c r="E9523" s="74">
        <v>0.51829223369999999</v>
      </c>
      <c r="F9523" s="74">
        <v>0.54615163489999996</v>
      </c>
      <c r="G9523" s="17">
        <v>0.54503337490000003</v>
      </c>
      <c r="J9523" s="74"/>
      <c r="K9523" s="73"/>
      <c r="L9523" s="73"/>
      <c r="M9523" s="73"/>
      <c r="N9523" s="73"/>
      <c r="O9523" s="69"/>
      <c r="P9523" s="69"/>
      <c r="Q9523" s="69"/>
      <c r="R9523" s="69"/>
      <c r="S9523" s="69"/>
      <c r="T9523" s="69"/>
      <c r="U9523" s="69"/>
      <c r="V9523" s="72"/>
      <c r="W9523" s="71"/>
      <c r="X9523" s="71"/>
    </row>
    <row r="9524" spans="1:24" ht="15.75" thickBot="1">
      <c r="A9524" s="3">
        <v>0.9516</v>
      </c>
      <c r="B9524" s="17">
        <v>0.64467361759999997</v>
      </c>
      <c r="C9524" s="17">
        <v>0.58197084899999996</v>
      </c>
      <c r="D9524" s="17">
        <v>0.56843958999999999</v>
      </c>
      <c r="E9524" s="74">
        <v>0.51869405660000001</v>
      </c>
      <c r="F9524" s="74">
        <v>0.54658784069999999</v>
      </c>
      <c r="G9524" s="17">
        <v>0.54543435070000001</v>
      </c>
      <c r="J9524" s="74"/>
      <c r="K9524" s="73"/>
      <c r="L9524" s="73"/>
      <c r="M9524" s="73"/>
      <c r="N9524" s="73"/>
      <c r="O9524" s="69"/>
      <c r="P9524" s="69"/>
      <c r="Q9524" s="69"/>
      <c r="R9524" s="69"/>
      <c r="S9524" s="69"/>
      <c r="T9524" s="69"/>
      <c r="U9524" s="69"/>
      <c r="V9524" s="72"/>
      <c r="W9524" s="71"/>
      <c r="X9524" s="71"/>
    </row>
    <row r="9525" spans="1:24" ht="15.75" thickBot="1">
      <c r="A9525" s="3">
        <v>0.95169999999999999</v>
      </c>
      <c r="B9525" s="17">
        <v>0.64506026350000001</v>
      </c>
      <c r="C9525" s="17">
        <v>0.58238963030000002</v>
      </c>
      <c r="D9525" s="17">
        <v>0.56886536620000006</v>
      </c>
      <c r="E9525" s="74">
        <v>0.51909673300000003</v>
      </c>
      <c r="F9525" s="74">
        <v>0.54702488469999999</v>
      </c>
      <c r="G9525" s="17">
        <v>0.54583613949999998</v>
      </c>
      <c r="J9525" s="74"/>
      <c r="K9525" s="73"/>
      <c r="L9525" s="73"/>
      <c r="M9525" s="73"/>
      <c r="N9525" s="73"/>
      <c r="O9525" s="69"/>
      <c r="P9525" s="69"/>
      <c r="Q9525" s="69"/>
      <c r="R9525" s="69"/>
      <c r="S9525" s="69"/>
      <c r="T9525" s="69"/>
      <c r="U9525" s="69"/>
      <c r="V9525" s="72"/>
      <c r="W9525" s="71"/>
      <c r="X9525" s="71"/>
    </row>
    <row r="9526" spans="1:24" ht="15.75" thickBot="1">
      <c r="A9526" s="3">
        <v>0.95179999999999998</v>
      </c>
      <c r="B9526" s="17">
        <v>0.6454475502</v>
      </c>
      <c r="C9526" s="17">
        <v>0.58280918049999997</v>
      </c>
      <c r="D9526" s="17">
        <v>0.56929193899999997</v>
      </c>
      <c r="E9526" s="74">
        <v>0.51950026650000003</v>
      </c>
      <c r="F9526" s="74">
        <v>0.54746277030000001</v>
      </c>
      <c r="G9526" s="17">
        <v>0.5462387447</v>
      </c>
      <c r="J9526" s="74"/>
      <c r="K9526" s="73"/>
      <c r="L9526" s="73"/>
      <c r="M9526" s="73"/>
      <c r="N9526" s="73"/>
      <c r="O9526" s="69"/>
      <c r="P9526" s="69"/>
      <c r="Q9526" s="69"/>
      <c r="R9526" s="69"/>
      <c r="S9526" s="69"/>
      <c r="T9526" s="69"/>
      <c r="U9526" s="69"/>
      <c r="V9526" s="72"/>
      <c r="W9526" s="71"/>
      <c r="X9526" s="71"/>
    </row>
    <row r="9527" spans="1:24" ht="15.75" thickBot="1">
      <c r="A9527" s="3">
        <v>0.95189999999999997</v>
      </c>
      <c r="B9527" s="17">
        <v>0.64583548040000005</v>
      </c>
      <c r="C9527" s="17">
        <v>0.58322950250000005</v>
      </c>
      <c r="D9527" s="17">
        <v>0.56971931149999999</v>
      </c>
      <c r="E9527" s="74">
        <v>0.51990466099999999</v>
      </c>
      <c r="F9527" s="74">
        <v>0.54790150100000001</v>
      </c>
      <c r="G9527" s="17">
        <v>0.54664216990000003</v>
      </c>
      <c r="J9527" s="74"/>
      <c r="K9527" s="73"/>
      <c r="L9527" s="73"/>
      <c r="M9527" s="73"/>
      <c r="N9527" s="73"/>
      <c r="O9527" s="69"/>
      <c r="P9527" s="69"/>
      <c r="Q9527" s="69"/>
      <c r="R9527" s="69"/>
      <c r="S9527" s="69"/>
      <c r="T9527" s="69"/>
      <c r="U9527" s="69"/>
      <c r="V9527" s="72"/>
      <c r="W9527" s="71"/>
      <c r="X9527" s="71"/>
    </row>
    <row r="9528" spans="1:24" ht="15.75" thickBot="1">
      <c r="A9528" s="3">
        <v>0.95199999999999996</v>
      </c>
      <c r="B9528" s="17">
        <v>0.64622405640000002</v>
      </c>
      <c r="C9528" s="17">
        <v>0.58365059969999999</v>
      </c>
      <c r="D9528" s="17">
        <v>0.57014748719999997</v>
      </c>
      <c r="E9528" s="74">
        <v>0.52030992009999999</v>
      </c>
      <c r="F9528" s="74">
        <v>0.54834108020000005</v>
      </c>
      <c r="G9528" s="17">
        <v>0.54704641850000002</v>
      </c>
      <c r="J9528" s="74"/>
      <c r="K9528" s="73"/>
      <c r="L9528" s="73"/>
      <c r="M9528" s="73"/>
      <c r="N9528" s="73"/>
      <c r="O9528" s="69"/>
      <c r="P9528" s="69"/>
      <c r="Q9528" s="69"/>
      <c r="R9528" s="69"/>
      <c r="S9528" s="69"/>
      <c r="T9528" s="69"/>
      <c r="U9528" s="69"/>
      <c r="V9528" s="72"/>
      <c r="W9528" s="71"/>
      <c r="X9528" s="71"/>
    </row>
    <row r="9529" spans="1:24" ht="15.75" thickBot="1">
      <c r="A9529" s="3">
        <v>0.95209999999999995</v>
      </c>
      <c r="B9529" s="17">
        <v>0.64661328100000004</v>
      </c>
      <c r="C9529" s="17">
        <v>0.58407247500000004</v>
      </c>
      <c r="D9529" s="17">
        <v>0.57057646920000005</v>
      </c>
      <c r="E9529" s="74">
        <v>0.52071604770000002</v>
      </c>
      <c r="F9529" s="74">
        <v>0.54878151139999998</v>
      </c>
      <c r="G9529" s="17">
        <v>0.54745149420000006</v>
      </c>
      <c r="J9529" s="74"/>
      <c r="K9529" s="73"/>
      <c r="L9529" s="73"/>
      <c r="M9529" s="73"/>
      <c r="N9529" s="73"/>
      <c r="O9529" s="69"/>
      <c r="P9529" s="69"/>
      <c r="Q9529" s="69"/>
      <c r="R9529" s="69"/>
      <c r="S9529" s="69"/>
      <c r="T9529" s="69"/>
      <c r="U9529" s="69"/>
      <c r="V9529" s="72"/>
      <c r="W9529" s="71"/>
      <c r="X9529" s="71"/>
    </row>
    <row r="9530" spans="1:24" ht="15.75" thickBot="1">
      <c r="A9530" s="3">
        <v>0.95220000000000005</v>
      </c>
      <c r="B9530" s="17">
        <v>0.64700315659999996</v>
      </c>
      <c r="C9530" s="17">
        <v>0.5844951316</v>
      </c>
      <c r="D9530" s="17">
        <v>0.57100626089999995</v>
      </c>
      <c r="E9530" s="74">
        <v>0.52112304769999995</v>
      </c>
      <c r="F9530" s="74">
        <v>0.54922279819999997</v>
      </c>
      <c r="G9530" s="17">
        <v>0.54785740039999997</v>
      </c>
      <c r="J9530" s="74"/>
      <c r="K9530" s="73"/>
      <c r="L9530" s="73"/>
      <c r="M9530" s="73"/>
      <c r="N9530" s="73"/>
      <c r="O9530" s="69"/>
      <c r="P9530" s="69"/>
      <c r="Q9530" s="69"/>
      <c r="R9530" s="69"/>
      <c r="S9530" s="69"/>
      <c r="T9530" s="69"/>
      <c r="U9530" s="69"/>
      <c r="V9530" s="72"/>
      <c r="W9530" s="71"/>
      <c r="X9530" s="71"/>
    </row>
    <row r="9531" spans="1:24" ht="15.75" thickBot="1">
      <c r="A9531" s="3">
        <v>0.95230000000000004</v>
      </c>
      <c r="B9531" s="17">
        <v>0.64739368580000001</v>
      </c>
      <c r="C9531" s="17">
        <v>0.58491857290000004</v>
      </c>
      <c r="D9531" s="17">
        <v>0.57143686549999995</v>
      </c>
      <c r="E9531" s="74">
        <v>0.5215309239</v>
      </c>
      <c r="F9531" s="74">
        <v>0.54966494399999999</v>
      </c>
      <c r="G9531" s="17">
        <v>0.54826414089999997</v>
      </c>
      <c r="J9531" s="74"/>
      <c r="K9531" s="73"/>
      <c r="L9531" s="73"/>
      <c r="M9531" s="73"/>
      <c r="N9531" s="73"/>
      <c r="O9531" s="69"/>
      <c r="P9531" s="69"/>
      <c r="Q9531" s="69"/>
      <c r="R9531" s="69"/>
      <c r="S9531" s="69"/>
      <c r="T9531" s="69"/>
      <c r="U9531" s="69"/>
      <c r="V9531" s="72"/>
      <c r="W9531" s="71"/>
      <c r="X9531" s="71"/>
    </row>
    <row r="9532" spans="1:24" ht="15.75" thickBot="1">
      <c r="A9532" s="3">
        <v>0.95240000000000002</v>
      </c>
      <c r="B9532" s="17">
        <v>0.64778487110000005</v>
      </c>
      <c r="C9532" s="17">
        <v>0.58534280189999999</v>
      </c>
      <c r="D9532" s="17">
        <v>0.57186828649999999</v>
      </c>
      <c r="E9532" s="74">
        <v>0.52193968010000003</v>
      </c>
      <c r="F9532" s="74">
        <v>0.5501079525</v>
      </c>
      <c r="G9532" s="17">
        <v>0.54867171910000001</v>
      </c>
      <c r="J9532" s="74"/>
      <c r="K9532" s="73"/>
      <c r="L9532" s="73"/>
      <c r="M9532" s="73"/>
      <c r="N9532" s="73"/>
      <c r="O9532" s="69"/>
      <c r="P9532" s="69"/>
      <c r="Q9532" s="69"/>
      <c r="R9532" s="69"/>
      <c r="S9532" s="69"/>
      <c r="T9532" s="69"/>
      <c r="U9532" s="69"/>
      <c r="V9532" s="72"/>
      <c r="W9532" s="71"/>
      <c r="X9532" s="71"/>
    </row>
    <row r="9533" spans="1:24" ht="15.75" thickBot="1">
      <c r="A9533" s="3">
        <v>0.95250000000000001</v>
      </c>
      <c r="B9533" s="17">
        <v>0.64817671539999999</v>
      </c>
      <c r="C9533" s="17">
        <v>0.58576782189999999</v>
      </c>
      <c r="D9533" s="17">
        <v>0.57230052710000001</v>
      </c>
      <c r="E9533" s="74">
        <v>0.52234932040000004</v>
      </c>
      <c r="F9533" s="74">
        <v>0.55055182719999995</v>
      </c>
      <c r="G9533" s="17">
        <v>0.54908013879999995</v>
      </c>
      <c r="J9533" s="74"/>
      <c r="K9533" s="73"/>
      <c r="L9533" s="73"/>
      <c r="M9533" s="73"/>
      <c r="N9533" s="73"/>
      <c r="O9533" s="69"/>
      <c r="P9533" s="69"/>
      <c r="Q9533" s="69"/>
      <c r="R9533" s="69"/>
      <c r="S9533" s="69"/>
      <c r="T9533" s="69"/>
      <c r="U9533" s="69"/>
      <c r="V9533" s="72"/>
      <c r="W9533" s="71"/>
      <c r="X9533" s="71"/>
    </row>
    <row r="9534" spans="1:24" ht="15.75" thickBot="1">
      <c r="A9534" s="3">
        <v>0.9526</v>
      </c>
      <c r="B9534" s="17">
        <v>0.64856922100000003</v>
      </c>
      <c r="C9534" s="17">
        <v>0.58619363609999997</v>
      </c>
      <c r="D9534" s="17">
        <v>0.57273359079999997</v>
      </c>
      <c r="E9534" s="74">
        <v>0.52275984850000001</v>
      </c>
      <c r="F9534" s="74">
        <v>0.55099657160000004</v>
      </c>
      <c r="G9534" s="17">
        <v>0.54948940369999999</v>
      </c>
      <c r="J9534" s="74"/>
      <c r="K9534" s="73"/>
      <c r="L9534" s="73"/>
      <c r="M9534" s="73"/>
      <c r="N9534" s="73"/>
      <c r="O9534" s="69"/>
      <c r="P9534" s="69"/>
      <c r="Q9534" s="69"/>
      <c r="R9534" s="69"/>
      <c r="S9534" s="69"/>
      <c r="T9534" s="69"/>
      <c r="U9534" s="69"/>
      <c r="V9534" s="72"/>
      <c r="W9534" s="71"/>
      <c r="X9534" s="71"/>
    </row>
    <row r="9535" spans="1:24" ht="15.75" thickBot="1">
      <c r="A9535" s="3">
        <v>0.95269999999999999</v>
      </c>
      <c r="B9535" s="17">
        <v>0.64896239069999995</v>
      </c>
      <c r="C9535" s="17">
        <v>0.58662024779999999</v>
      </c>
      <c r="D9535" s="17">
        <v>0.57316748090000003</v>
      </c>
      <c r="E9535" s="74">
        <v>0.52317126859999996</v>
      </c>
      <c r="F9535" s="74">
        <v>0.55144218950000001</v>
      </c>
      <c r="G9535" s="17">
        <v>0.54989951729999997</v>
      </c>
      <c r="J9535" s="74"/>
      <c r="K9535" s="73"/>
      <c r="L9535" s="73"/>
      <c r="M9535" s="73"/>
      <c r="N9535" s="73"/>
      <c r="O9535" s="69"/>
      <c r="P9535" s="69"/>
      <c r="Q9535" s="69"/>
      <c r="R9535" s="69"/>
      <c r="S9535" s="69"/>
      <c r="T9535" s="69"/>
      <c r="U9535" s="69"/>
      <c r="V9535" s="72"/>
      <c r="W9535" s="71"/>
      <c r="X9535" s="71"/>
    </row>
    <row r="9536" spans="1:24" ht="15.75" thickBot="1">
      <c r="A9536" s="3">
        <v>0.95279999999999998</v>
      </c>
      <c r="B9536" s="17">
        <v>0.64935622719999997</v>
      </c>
      <c r="C9536" s="17">
        <v>0.5870476603</v>
      </c>
      <c r="D9536" s="17">
        <v>0.57360220100000003</v>
      </c>
      <c r="E9536" s="74">
        <v>0.52358358449999998</v>
      </c>
      <c r="F9536" s="74">
        <v>0.55188868449999995</v>
      </c>
      <c r="G9536" s="17">
        <v>0.5503104835</v>
      </c>
      <c r="J9536" s="74"/>
      <c r="K9536" s="73"/>
      <c r="L9536" s="73"/>
      <c r="M9536" s="73"/>
      <c r="N9536" s="73"/>
      <c r="O9536" s="69"/>
      <c r="P9536" s="69"/>
      <c r="Q9536" s="69"/>
      <c r="R9536" s="69"/>
      <c r="S9536" s="69"/>
      <c r="T9536" s="69"/>
      <c r="U9536" s="69"/>
      <c r="V9536" s="72"/>
      <c r="W9536" s="71"/>
      <c r="X9536" s="71"/>
    </row>
    <row r="9537" spans="1:24" ht="15.75" thickBot="1">
      <c r="A9537" s="3">
        <v>0.95289999999999997</v>
      </c>
      <c r="B9537" s="17">
        <v>0.64975073299999997</v>
      </c>
      <c r="C9537" s="17">
        <v>0.58747587690000003</v>
      </c>
      <c r="D9537" s="17">
        <v>0.57403775430000004</v>
      </c>
      <c r="E9537" s="74">
        <v>0.52399680029999995</v>
      </c>
      <c r="F9537" s="74">
        <v>0.55233606020000003</v>
      </c>
      <c r="G9537" s="17">
        <v>0.55072230600000005</v>
      </c>
      <c r="J9537" s="74"/>
      <c r="K9537" s="73"/>
      <c r="L9537" s="73"/>
      <c r="M9537" s="73"/>
      <c r="N9537" s="73"/>
      <c r="O9537" s="69"/>
      <c r="P9537" s="69"/>
      <c r="Q9537" s="69"/>
      <c r="R9537" s="69"/>
      <c r="S9537" s="69"/>
      <c r="T9537" s="69"/>
      <c r="U9537" s="69"/>
      <c r="V9537" s="72"/>
      <c r="W9537" s="71"/>
      <c r="X9537" s="71"/>
    </row>
    <row r="9538" spans="1:24" ht="15.75" thickBot="1">
      <c r="A9538" s="3">
        <v>0.95299999999999996</v>
      </c>
      <c r="B9538" s="17">
        <v>0.65014591099999997</v>
      </c>
      <c r="C9538" s="17">
        <v>0.58790490100000004</v>
      </c>
      <c r="D9538" s="17">
        <v>0.57447414450000001</v>
      </c>
      <c r="E9538" s="74">
        <v>0.52441092010000001</v>
      </c>
      <c r="F9538" s="74">
        <v>0.55278432030000002</v>
      </c>
      <c r="G9538" s="17">
        <v>0.55113498839999997</v>
      </c>
      <c r="J9538" s="74"/>
      <c r="K9538" s="73"/>
      <c r="L9538" s="73"/>
      <c r="M9538" s="73"/>
      <c r="N9538" s="73"/>
      <c r="O9538" s="69"/>
      <c r="P9538" s="69"/>
      <c r="Q9538" s="69"/>
      <c r="R9538" s="69"/>
      <c r="S9538" s="69"/>
      <c r="T9538" s="69"/>
      <c r="U9538" s="69"/>
      <c r="V9538" s="72"/>
      <c r="W9538" s="71"/>
      <c r="X9538" s="71"/>
    </row>
    <row r="9539" spans="1:24" ht="15.75" thickBot="1">
      <c r="A9539" s="3">
        <v>0.95309999999999995</v>
      </c>
      <c r="B9539" s="17">
        <v>0.65054176370000005</v>
      </c>
      <c r="C9539" s="17">
        <v>0.58833473579999995</v>
      </c>
      <c r="D9539" s="17">
        <v>0.574911375</v>
      </c>
      <c r="E9539" s="74">
        <v>0.52482594780000003</v>
      </c>
      <c r="F9539" s="74">
        <v>0.5532334686</v>
      </c>
      <c r="G9539" s="17">
        <v>0.55154853469999998</v>
      </c>
      <c r="J9539" s="74"/>
      <c r="K9539" s="73"/>
      <c r="L9539" s="73"/>
      <c r="M9539" s="73"/>
      <c r="N9539" s="73"/>
      <c r="O9539" s="69"/>
      <c r="P9539" s="69"/>
      <c r="Q9539" s="69"/>
      <c r="R9539" s="69"/>
      <c r="S9539" s="69"/>
      <c r="T9539" s="69"/>
      <c r="U9539" s="69"/>
      <c r="V9539" s="72"/>
      <c r="W9539" s="71"/>
      <c r="X9539" s="71"/>
    </row>
    <row r="9540" spans="1:24" ht="15.75" thickBot="1">
      <c r="A9540" s="3">
        <v>0.95320000000000005</v>
      </c>
      <c r="B9540" s="17">
        <v>0.65093829390000002</v>
      </c>
      <c r="C9540" s="17">
        <v>0.58876538469999995</v>
      </c>
      <c r="D9540" s="17">
        <v>0.57534944919999997</v>
      </c>
      <c r="E9540" s="74">
        <v>0.52524188770000002</v>
      </c>
      <c r="F9540" s="74">
        <v>0.55368350879999995</v>
      </c>
      <c r="G9540" s="17">
        <v>0.55196294869999996</v>
      </c>
      <c r="J9540" s="74"/>
      <c r="K9540" s="73"/>
      <c r="L9540" s="73"/>
      <c r="M9540" s="73"/>
      <c r="N9540" s="73"/>
      <c r="O9540" s="69"/>
      <c r="P9540" s="69"/>
      <c r="Q9540" s="69"/>
      <c r="R9540" s="69"/>
      <c r="S9540" s="69"/>
      <c r="T9540" s="69"/>
      <c r="U9540" s="69"/>
      <c r="V9540" s="72"/>
      <c r="W9540" s="71"/>
      <c r="X9540" s="71"/>
    </row>
    <row r="9541" spans="1:24" ht="15.75" thickBot="1">
      <c r="A9541" s="3">
        <v>0.95330000000000004</v>
      </c>
      <c r="B9541" s="17">
        <v>0.65133550439999999</v>
      </c>
      <c r="C9541" s="17">
        <v>0.58919685129999999</v>
      </c>
      <c r="D9541" s="17">
        <v>0.5757883708</v>
      </c>
      <c r="E9541" s="74">
        <v>0.52565874369999999</v>
      </c>
      <c r="F9541" s="74">
        <v>0.55413444460000005</v>
      </c>
      <c r="G9541" s="17">
        <v>0.55237823399999997</v>
      </c>
      <c r="J9541" s="74"/>
      <c r="K9541" s="73"/>
      <c r="L9541" s="73"/>
      <c r="M9541" s="73"/>
      <c r="N9541" s="73"/>
      <c r="O9541" s="69"/>
      <c r="P9541" s="69"/>
      <c r="Q9541" s="69"/>
      <c r="R9541" s="69"/>
      <c r="S9541" s="69"/>
      <c r="T9541" s="69"/>
      <c r="U9541" s="69"/>
      <c r="V9541" s="72"/>
      <c r="W9541" s="71"/>
      <c r="X9541" s="71"/>
    </row>
    <row r="9542" spans="1:24" ht="15.75" thickBot="1">
      <c r="A9542" s="3">
        <v>0.95340000000000003</v>
      </c>
      <c r="B9542" s="17">
        <v>0.65173339799999996</v>
      </c>
      <c r="C9542" s="17">
        <v>0.5896291387</v>
      </c>
      <c r="D9542" s="17">
        <v>0.57622814330000005</v>
      </c>
      <c r="E9542" s="74">
        <v>0.52607652009999994</v>
      </c>
      <c r="F9542" s="74">
        <v>0.55458627979999997</v>
      </c>
      <c r="G9542" s="17">
        <v>0.55279439470000002</v>
      </c>
      <c r="J9542" s="74"/>
      <c r="K9542" s="73"/>
      <c r="L9542" s="73"/>
      <c r="M9542" s="73"/>
      <c r="N9542" s="73"/>
      <c r="O9542" s="69"/>
      <c r="P9542" s="69"/>
      <c r="Q9542" s="69"/>
      <c r="R9542" s="69"/>
      <c r="S9542" s="69"/>
      <c r="T9542" s="69"/>
      <c r="U9542" s="69"/>
      <c r="V9542" s="72"/>
      <c r="W9542" s="71"/>
      <c r="X9542" s="71"/>
    </row>
    <row r="9543" spans="1:24" ht="15.75" thickBot="1">
      <c r="A9543" s="3">
        <v>0.95350000000000001</v>
      </c>
      <c r="B9543" s="17">
        <v>0.65213197730000005</v>
      </c>
      <c r="C9543" s="17">
        <v>0.59006225059999995</v>
      </c>
      <c r="D9543" s="17">
        <v>0.57666877029999997</v>
      </c>
      <c r="E9543" s="74">
        <v>0.52649522100000001</v>
      </c>
      <c r="F9543" s="74">
        <v>0.55503901830000002</v>
      </c>
      <c r="G9543" s="17">
        <v>0.5532114347</v>
      </c>
      <c r="J9543" s="74"/>
      <c r="K9543" s="73"/>
      <c r="L9543" s="73"/>
      <c r="M9543" s="73"/>
      <c r="N9543" s="73"/>
      <c r="O9543" s="69"/>
      <c r="P9543" s="69"/>
      <c r="Q9543" s="69"/>
      <c r="R9543" s="69"/>
      <c r="S9543" s="69"/>
      <c r="T9543" s="69"/>
      <c r="U9543" s="69"/>
      <c r="V9543" s="72"/>
      <c r="W9543" s="71"/>
      <c r="X9543" s="71"/>
    </row>
    <row r="9544" spans="1:24" ht="15.75" thickBot="1">
      <c r="A9544" s="3">
        <v>0.9536</v>
      </c>
      <c r="B9544" s="17">
        <v>0.65253124510000005</v>
      </c>
      <c r="C9544" s="17">
        <v>0.5904961903</v>
      </c>
      <c r="D9544" s="17">
        <v>0.57711025530000004</v>
      </c>
      <c r="E9544" s="74">
        <v>0.52691485069999999</v>
      </c>
      <c r="F9544" s="74">
        <v>0.55549266389999996</v>
      </c>
      <c r="G9544" s="17">
        <v>0.55362935769999999</v>
      </c>
      <c r="J9544" s="74"/>
      <c r="K9544" s="73"/>
      <c r="L9544" s="73"/>
      <c r="M9544" s="73"/>
      <c r="N9544" s="73"/>
      <c r="O9544" s="69"/>
      <c r="P9544" s="69"/>
      <c r="Q9544" s="69"/>
      <c r="R9544" s="69"/>
      <c r="S9544" s="69"/>
      <c r="T9544" s="69"/>
      <c r="U9544" s="69"/>
      <c r="V9544" s="72"/>
      <c r="W9544" s="71"/>
      <c r="X9544" s="71"/>
    </row>
    <row r="9545" spans="1:24" ht="15.75" thickBot="1">
      <c r="A9545" s="3">
        <v>0.95369999999999999</v>
      </c>
      <c r="B9545" s="17">
        <v>0.65293120439999996</v>
      </c>
      <c r="C9545" s="17">
        <v>0.59093096140000001</v>
      </c>
      <c r="D9545" s="17">
        <v>0.57755260200000003</v>
      </c>
      <c r="E9545" s="74">
        <v>0.5273354133</v>
      </c>
      <c r="F9545" s="74">
        <v>0.55594722050000001</v>
      </c>
      <c r="G9545" s="17">
        <v>0.55404816779999999</v>
      </c>
      <c r="J9545" s="74"/>
      <c r="K9545" s="73"/>
      <c r="L9545" s="73"/>
      <c r="M9545" s="73"/>
      <c r="N9545" s="73"/>
      <c r="O9545" s="69"/>
      <c r="P9545" s="69"/>
      <c r="Q9545" s="69"/>
      <c r="R9545" s="69"/>
      <c r="S9545" s="69"/>
      <c r="T9545" s="69"/>
      <c r="U9545" s="69"/>
      <c r="V9545" s="72"/>
      <c r="W9545" s="71"/>
      <c r="X9545" s="71"/>
    </row>
    <row r="9546" spans="1:24" ht="15.75" thickBot="1">
      <c r="A9546" s="3">
        <v>0.95379999999999998</v>
      </c>
      <c r="B9546" s="17">
        <v>0.65333185780000003</v>
      </c>
      <c r="C9546" s="17">
        <v>0.59136656720000003</v>
      </c>
      <c r="D9546" s="17">
        <v>0.5779958141</v>
      </c>
      <c r="E9546" s="74">
        <v>0.52775691319999996</v>
      </c>
      <c r="F9546" s="74">
        <v>0.55640269180000002</v>
      </c>
      <c r="G9546" s="17">
        <v>0.554467869</v>
      </c>
      <c r="J9546" s="74"/>
      <c r="K9546" s="73"/>
      <c r="L9546" s="73"/>
      <c r="M9546" s="73"/>
      <c r="N9546" s="73"/>
      <c r="O9546" s="69"/>
      <c r="P9546" s="69"/>
      <c r="Q9546" s="69"/>
      <c r="R9546" s="69"/>
      <c r="S9546" s="69"/>
      <c r="T9546" s="69"/>
      <c r="U9546" s="69"/>
      <c r="V9546" s="72"/>
      <c r="W9546" s="71"/>
      <c r="X9546" s="71"/>
    </row>
    <row r="9547" spans="1:24" ht="15.75" thickBot="1">
      <c r="A9547" s="3">
        <v>0.95389999999999997</v>
      </c>
      <c r="B9547" s="17">
        <v>0.65373320830000003</v>
      </c>
      <c r="C9547" s="17">
        <v>0.59180301150000003</v>
      </c>
      <c r="D9547" s="17">
        <v>0.57843989520000005</v>
      </c>
      <c r="E9547" s="74">
        <v>0.52817935459999998</v>
      </c>
      <c r="F9547" s="74">
        <v>0.5568590819</v>
      </c>
      <c r="G9547" s="17">
        <v>0.55488846520000001</v>
      </c>
      <c r="J9547" s="74"/>
      <c r="K9547" s="73"/>
      <c r="L9547" s="73"/>
      <c r="M9547" s="73"/>
      <c r="N9547" s="73"/>
      <c r="O9547" s="69"/>
      <c r="P9547" s="69"/>
      <c r="Q9547" s="69"/>
      <c r="R9547" s="69"/>
      <c r="S9547" s="69"/>
      <c r="T9547" s="69"/>
      <c r="U9547" s="69"/>
      <c r="V9547" s="72"/>
      <c r="W9547" s="71"/>
      <c r="X9547" s="71"/>
    </row>
    <row r="9548" spans="1:24" ht="15.75" thickBot="1">
      <c r="A9548" s="3">
        <v>0.95399999999999996</v>
      </c>
      <c r="B9548" s="17">
        <v>0.6541352587</v>
      </c>
      <c r="C9548" s="17">
        <v>0.59224029759999997</v>
      </c>
      <c r="D9548" s="17">
        <v>0.57888484900000003</v>
      </c>
      <c r="E9548" s="74">
        <v>0.52860274190000001</v>
      </c>
      <c r="F9548" s="74">
        <v>0.55731639470000005</v>
      </c>
      <c r="G9548" s="17">
        <v>0.55530996040000002</v>
      </c>
      <c r="J9548" s="74"/>
      <c r="K9548" s="73"/>
      <c r="L9548" s="73"/>
      <c r="M9548" s="73"/>
      <c r="N9548" s="73"/>
      <c r="O9548" s="69"/>
      <c r="P9548" s="69"/>
      <c r="Q9548" s="69"/>
      <c r="R9548" s="69"/>
      <c r="S9548" s="69"/>
      <c r="T9548" s="69"/>
      <c r="U9548" s="69"/>
      <c r="V9548" s="72"/>
      <c r="W9548" s="71"/>
      <c r="X9548" s="71"/>
    </row>
    <row r="9549" spans="1:24" ht="15.75" thickBot="1">
      <c r="A9549" s="3">
        <v>0.95409999999999995</v>
      </c>
      <c r="B9549" s="17">
        <v>0.65453801190000005</v>
      </c>
      <c r="C9549" s="17">
        <v>0.59267842920000002</v>
      </c>
      <c r="D9549" s="17">
        <v>0.57933067920000003</v>
      </c>
      <c r="E9549" s="74">
        <v>0.52902707930000004</v>
      </c>
      <c r="F9549" s="74">
        <v>0.55777463410000006</v>
      </c>
      <c r="G9549" s="17">
        <v>0.55573235870000004</v>
      </c>
      <c r="J9549" s="74"/>
      <c r="K9549" s="73"/>
      <c r="L9549" s="73"/>
      <c r="M9549" s="73"/>
      <c r="N9549" s="73"/>
      <c r="O9549" s="69"/>
      <c r="P9549" s="69"/>
      <c r="Q9549" s="69"/>
      <c r="R9549" s="69"/>
      <c r="S9549" s="69"/>
      <c r="T9549" s="69"/>
      <c r="U9549" s="69"/>
      <c r="V9549" s="72"/>
      <c r="W9549" s="71"/>
      <c r="X9549" s="71"/>
    </row>
    <row r="9550" spans="1:24" ht="15.75" thickBot="1">
      <c r="A9550" s="3">
        <v>0.95420000000000005</v>
      </c>
      <c r="B9550" s="17">
        <v>0.65494147079999998</v>
      </c>
      <c r="C9550" s="17">
        <v>0.59311740989999995</v>
      </c>
      <c r="D9550" s="17">
        <v>0.57977738970000003</v>
      </c>
      <c r="E9550" s="74">
        <v>0.5294523713</v>
      </c>
      <c r="F9550" s="74">
        <v>0.55823380420000002</v>
      </c>
      <c r="G9550" s="17">
        <v>0.55615566419999996</v>
      </c>
      <c r="J9550" s="74"/>
      <c r="K9550" s="73"/>
      <c r="L9550" s="73"/>
      <c r="M9550" s="73"/>
      <c r="N9550" s="73"/>
      <c r="O9550" s="69"/>
      <c r="P9550" s="69"/>
      <c r="Q9550" s="69"/>
      <c r="R9550" s="69"/>
      <c r="S9550" s="69"/>
      <c r="T9550" s="69"/>
      <c r="U9550" s="69"/>
      <c r="V9550" s="72"/>
      <c r="W9550" s="71"/>
      <c r="X9550" s="71"/>
    </row>
    <row r="9551" spans="1:24" ht="15.75" thickBot="1">
      <c r="A9551" s="3">
        <v>0.95430000000000004</v>
      </c>
      <c r="B9551" s="17">
        <v>0.65534563820000002</v>
      </c>
      <c r="C9551" s="17">
        <v>0.59355724320000003</v>
      </c>
      <c r="D9551" s="17">
        <v>0.580224984</v>
      </c>
      <c r="E9551" s="74">
        <v>0.52987862230000005</v>
      </c>
      <c r="F9551" s="74">
        <v>0.55869390880000003</v>
      </c>
      <c r="G9551" s="17">
        <v>0.556579881</v>
      </c>
      <c r="J9551" s="74"/>
      <c r="K9551" s="73"/>
      <c r="L9551" s="73"/>
      <c r="M9551" s="73"/>
      <c r="N9551" s="73"/>
      <c r="O9551" s="69"/>
      <c r="P9551" s="69"/>
      <c r="Q9551" s="69"/>
      <c r="R9551" s="69"/>
      <c r="S9551" s="69"/>
      <c r="T9551" s="69"/>
      <c r="U9551" s="69"/>
      <c r="V9551" s="72"/>
      <c r="W9551" s="71"/>
      <c r="X9551" s="71"/>
    </row>
    <row r="9552" spans="1:24" ht="15.75" thickBot="1">
      <c r="A9552" s="3">
        <v>0.95440000000000003</v>
      </c>
      <c r="B9552" s="17">
        <v>0.65575051719999999</v>
      </c>
      <c r="C9552" s="17">
        <v>0.59399793290000003</v>
      </c>
      <c r="D9552" s="17">
        <v>0.58067346610000004</v>
      </c>
      <c r="E9552" s="74">
        <v>0.53030583669999998</v>
      </c>
      <c r="F9552" s="74">
        <v>0.5591549522</v>
      </c>
      <c r="G9552" s="17">
        <v>0.55700501309999995</v>
      </c>
      <c r="J9552" s="74"/>
      <c r="K9552" s="73"/>
      <c r="L9552" s="73"/>
      <c r="M9552" s="73"/>
      <c r="N9552" s="73"/>
      <c r="O9552" s="69"/>
      <c r="P9552" s="69"/>
      <c r="Q9552" s="69"/>
      <c r="R9552" s="69"/>
      <c r="S9552" s="69"/>
      <c r="T9552" s="69"/>
      <c r="U9552" s="69"/>
      <c r="V9552" s="72"/>
      <c r="W9552" s="71"/>
      <c r="X9552" s="71"/>
    </row>
    <row r="9553" spans="1:24" ht="15.75" thickBot="1">
      <c r="A9553" s="3">
        <v>0.95450000000000002</v>
      </c>
      <c r="B9553" s="17">
        <v>0.65615611070000002</v>
      </c>
      <c r="C9553" s="17">
        <v>0.5944394825</v>
      </c>
      <c r="D9553" s="17">
        <v>0.5811228397</v>
      </c>
      <c r="E9553" s="74">
        <v>0.53073401899999995</v>
      </c>
      <c r="F9553" s="74">
        <v>0.55961693830000003</v>
      </c>
      <c r="G9553" s="17">
        <v>0.55743106480000004</v>
      </c>
      <c r="J9553" s="74"/>
      <c r="K9553" s="73"/>
      <c r="L9553" s="73"/>
      <c r="M9553" s="73"/>
      <c r="N9553" s="73"/>
      <c r="O9553" s="69"/>
      <c r="P9553" s="69"/>
      <c r="Q9553" s="69"/>
      <c r="R9553" s="69"/>
      <c r="S9553" s="69"/>
      <c r="T9553" s="69"/>
      <c r="U9553" s="69"/>
      <c r="V9553" s="72"/>
      <c r="W9553" s="71"/>
      <c r="X9553" s="71"/>
    </row>
    <row r="9554" spans="1:24" ht="15.75" thickBot="1">
      <c r="A9554" s="3">
        <v>0.9546</v>
      </c>
      <c r="B9554" s="17">
        <v>0.6565624216</v>
      </c>
      <c r="C9554" s="17">
        <v>0.59488189579999995</v>
      </c>
      <c r="D9554" s="17">
        <v>0.58157310870000001</v>
      </c>
      <c r="E9554" s="74">
        <v>0.53116317369999999</v>
      </c>
      <c r="F9554" s="74">
        <v>0.56007987120000002</v>
      </c>
      <c r="G9554" s="17">
        <v>0.55785804019999996</v>
      </c>
      <c r="J9554" s="74"/>
      <c r="K9554" s="73"/>
      <c r="L9554" s="73"/>
      <c r="M9554" s="73"/>
      <c r="N9554" s="73"/>
      <c r="O9554" s="69"/>
      <c r="P9554" s="69"/>
      <c r="Q9554" s="69"/>
      <c r="R9554" s="69"/>
      <c r="S9554" s="69"/>
      <c r="T9554" s="69"/>
      <c r="U9554" s="69"/>
      <c r="V9554" s="72"/>
      <c r="W9554" s="71"/>
      <c r="X9554" s="71"/>
    </row>
    <row r="9555" spans="1:24" ht="15.75" thickBot="1">
      <c r="A9555" s="3">
        <v>0.95469999999999999</v>
      </c>
      <c r="B9555" s="17">
        <v>0.65696945289999997</v>
      </c>
      <c r="C9555" s="17">
        <v>0.59532517650000005</v>
      </c>
      <c r="D9555" s="17">
        <v>0.58202427700000003</v>
      </c>
      <c r="E9555" s="74">
        <v>0.53159330540000005</v>
      </c>
      <c r="F9555" s="74">
        <v>0.56054375499999998</v>
      </c>
      <c r="G9555" s="17">
        <v>0.55828594359999995</v>
      </c>
      <c r="J9555" s="74"/>
      <c r="K9555" s="73"/>
      <c r="L9555" s="73"/>
      <c r="M9555" s="73"/>
      <c r="N9555" s="73"/>
      <c r="O9555" s="69"/>
      <c r="P9555" s="69"/>
      <c r="Q9555" s="69"/>
      <c r="R9555" s="69"/>
      <c r="S9555" s="69"/>
      <c r="T9555" s="69"/>
      <c r="U9555" s="69"/>
      <c r="V9555" s="72"/>
      <c r="W9555" s="71"/>
      <c r="X9555" s="71"/>
    </row>
    <row r="9556" spans="1:24" ht="15.75" thickBot="1">
      <c r="A9556" s="3">
        <v>0.95479999999999998</v>
      </c>
      <c r="B9556" s="17">
        <v>0.65737720769999997</v>
      </c>
      <c r="C9556" s="17">
        <v>0.59576932829999996</v>
      </c>
      <c r="D9556" s="17">
        <v>0.58247634839999995</v>
      </c>
      <c r="E9556" s="74">
        <v>0.53202441850000004</v>
      </c>
      <c r="F9556" s="74">
        <v>0.56100859400000003</v>
      </c>
      <c r="G9556" s="17">
        <v>0.55871477920000001</v>
      </c>
      <c r="J9556" s="74"/>
      <c r="K9556" s="73"/>
      <c r="L9556" s="73"/>
      <c r="M9556" s="73"/>
      <c r="N9556" s="73"/>
      <c r="O9556" s="69"/>
      <c r="P9556" s="69"/>
      <c r="Q9556" s="69"/>
      <c r="R9556" s="69"/>
      <c r="S9556" s="69"/>
      <c r="T9556" s="69"/>
      <c r="U9556" s="69"/>
      <c r="V9556" s="72"/>
      <c r="W9556" s="71"/>
      <c r="X9556" s="71"/>
    </row>
    <row r="9557" spans="1:24" ht="15.75" thickBot="1">
      <c r="A9557" s="3">
        <v>0.95489999999999997</v>
      </c>
      <c r="B9557" s="17">
        <v>0.65778568900000001</v>
      </c>
      <c r="C9557" s="17">
        <v>0.59621435499999997</v>
      </c>
      <c r="D9557" s="17">
        <v>0.58292932689999999</v>
      </c>
      <c r="E9557" s="74">
        <v>0.53245651760000001</v>
      </c>
      <c r="F9557" s="74">
        <v>0.56147439219999995</v>
      </c>
      <c r="G9557" s="17">
        <v>0.55914455119999995</v>
      </c>
      <c r="J9557" s="74"/>
      <c r="K9557" s="73"/>
      <c r="L9557" s="73"/>
      <c r="M9557" s="73"/>
      <c r="N9557" s="73"/>
      <c r="O9557" s="69"/>
      <c r="P9557" s="69"/>
      <c r="Q9557" s="69"/>
      <c r="R9557" s="69"/>
      <c r="S9557" s="69"/>
      <c r="T9557" s="69"/>
      <c r="U9557" s="69"/>
      <c r="V9557" s="72"/>
      <c r="W9557" s="71"/>
      <c r="X9557" s="71"/>
    </row>
    <row r="9558" spans="1:24" ht="15.75" thickBot="1">
      <c r="A9558" s="3">
        <v>0.95499999999999996</v>
      </c>
      <c r="B9558" s="17">
        <v>0.65819489980000001</v>
      </c>
      <c r="C9558" s="17">
        <v>0.59666026029999997</v>
      </c>
      <c r="D9558" s="17">
        <v>0.58338321640000002</v>
      </c>
      <c r="E9558" s="74">
        <v>0.53288960750000003</v>
      </c>
      <c r="F9558" s="74">
        <v>0.56194115389999999</v>
      </c>
      <c r="G9558" s="17">
        <v>0.55957526390000001</v>
      </c>
      <c r="J9558" s="74"/>
      <c r="K9558" s="73"/>
      <c r="L9558" s="73"/>
      <c r="M9558" s="73"/>
      <c r="N9558" s="73"/>
      <c r="O9558" s="69"/>
      <c r="P9558" s="69"/>
      <c r="Q9558" s="69"/>
      <c r="R9558" s="69"/>
      <c r="S9558" s="69"/>
      <c r="T9558" s="69"/>
      <c r="U9558" s="69"/>
      <c r="V9558" s="72"/>
      <c r="W9558" s="71"/>
      <c r="X9558" s="71"/>
    </row>
    <row r="9559" spans="1:24" ht="15.75" thickBot="1">
      <c r="A9559" s="3">
        <v>0.95509999999999995</v>
      </c>
      <c r="B9559" s="17">
        <v>0.65860484320000001</v>
      </c>
      <c r="C9559" s="17">
        <v>0.59710704810000004</v>
      </c>
      <c r="D9559" s="17">
        <v>0.58383802090000003</v>
      </c>
      <c r="E9559" s="74">
        <v>0.53332369280000003</v>
      </c>
      <c r="F9559" s="74">
        <v>0.56240888330000005</v>
      </c>
      <c r="G9559" s="17">
        <v>0.5600069218</v>
      </c>
      <c r="J9559" s="74"/>
      <c r="K9559" s="73"/>
      <c r="L9559" s="73"/>
      <c r="M9559" s="73"/>
      <c r="N9559" s="73"/>
      <c r="O9559" s="69"/>
      <c r="P9559" s="69"/>
      <c r="Q9559" s="69"/>
      <c r="R9559" s="69"/>
      <c r="S9559" s="69"/>
      <c r="T9559" s="69"/>
      <c r="U9559" s="69"/>
      <c r="V9559" s="72"/>
      <c r="W9559" s="71"/>
      <c r="X9559" s="71"/>
    </row>
    <row r="9560" spans="1:24" ht="15.75" thickBot="1">
      <c r="A9560" s="3">
        <v>0.95520000000000005</v>
      </c>
      <c r="B9560" s="17">
        <v>0.65901552220000004</v>
      </c>
      <c r="C9560" s="17">
        <v>0.59755472220000005</v>
      </c>
      <c r="D9560" s="17">
        <v>0.58429374430000003</v>
      </c>
      <c r="E9560" s="74">
        <v>0.53375877800000004</v>
      </c>
      <c r="F9560" s="74">
        <v>0.56287758460000004</v>
      </c>
      <c r="G9560" s="17">
        <v>0.56043952909999994</v>
      </c>
      <c r="J9560" s="74"/>
      <c r="K9560" s="73"/>
      <c r="L9560" s="73"/>
      <c r="M9560" s="73"/>
      <c r="N9560" s="73"/>
      <c r="O9560" s="69"/>
      <c r="P9560" s="69"/>
      <c r="Q9560" s="69"/>
      <c r="R9560" s="69"/>
      <c r="S9560" s="69"/>
      <c r="T9560" s="69"/>
      <c r="U9560" s="69"/>
      <c r="V9560" s="72"/>
      <c r="W9560" s="71"/>
      <c r="X9560" s="71"/>
    </row>
    <row r="9561" spans="1:24" ht="15.75" thickBot="1">
      <c r="A9561" s="3">
        <v>0.95530000000000004</v>
      </c>
      <c r="B9561" s="17">
        <v>0.65942694000000002</v>
      </c>
      <c r="C9561" s="17">
        <v>0.5980032864</v>
      </c>
      <c r="D9561" s="17">
        <v>0.58475039080000002</v>
      </c>
      <c r="E9561" s="74">
        <v>0.53419486810000005</v>
      </c>
      <c r="F9561" s="74">
        <v>0.56334726219999998</v>
      </c>
      <c r="G9561" s="17">
        <v>0.56087309019999998</v>
      </c>
      <c r="J9561" s="74"/>
      <c r="K9561" s="73"/>
      <c r="L9561" s="73"/>
      <c r="M9561" s="73"/>
      <c r="N9561" s="73"/>
      <c r="O9561" s="69"/>
      <c r="P9561" s="69"/>
      <c r="Q9561" s="69"/>
      <c r="R9561" s="69"/>
      <c r="S9561" s="69"/>
      <c r="T9561" s="69"/>
      <c r="U9561" s="69"/>
      <c r="V9561" s="72"/>
      <c r="W9561" s="71"/>
      <c r="X9561" s="71"/>
    </row>
    <row r="9562" spans="1:24" ht="15.75" thickBot="1">
      <c r="A9562" s="3">
        <v>0.95540000000000003</v>
      </c>
      <c r="B9562" s="17">
        <v>0.6598390998</v>
      </c>
      <c r="C9562" s="17">
        <v>0.59845274469999998</v>
      </c>
      <c r="D9562" s="17">
        <v>0.58520796419999999</v>
      </c>
      <c r="E9562" s="74">
        <v>0.53463196769999999</v>
      </c>
      <c r="F9562" s="74">
        <v>0.5638179203</v>
      </c>
      <c r="G9562" s="17">
        <v>0.56130760960000003</v>
      </c>
      <c r="J9562" s="74"/>
      <c r="K9562" s="73"/>
      <c r="L9562" s="73"/>
      <c r="M9562" s="73"/>
      <c r="N9562" s="73"/>
      <c r="O9562" s="69"/>
      <c r="P9562" s="69"/>
      <c r="Q9562" s="69"/>
      <c r="R9562" s="69"/>
      <c r="S9562" s="69"/>
      <c r="T9562" s="69"/>
      <c r="U9562" s="69"/>
      <c r="V9562" s="72"/>
      <c r="W9562" s="71"/>
      <c r="X9562" s="71"/>
    </row>
    <row r="9563" spans="1:24" ht="15.75" thickBot="1">
      <c r="A9563" s="3">
        <v>0.95550000000000002</v>
      </c>
      <c r="B9563" s="17">
        <v>0.6602520046</v>
      </c>
      <c r="C9563" s="17">
        <v>0.59890310089999998</v>
      </c>
      <c r="D9563" s="17">
        <v>0.58566646879999995</v>
      </c>
      <c r="E9563" s="74">
        <v>0.53507008160000002</v>
      </c>
      <c r="F9563" s="74">
        <v>0.56428956330000002</v>
      </c>
      <c r="G9563" s="17">
        <v>0.56174309170000003</v>
      </c>
      <c r="J9563" s="74"/>
      <c r="K9563" s="73"/>
      <c r="L9563" s="73"/>
      <c r="M9563" s="73"/>
      <c r="N9563" s="73"/>
      <c r="O9563" s="69"/>
      <c r="P9563" s="69"/>
      <c r="Q9563" s="69"/>
      <c r="R9563" s="69"/>
      <c r="S9563" s="69"/>
      <c r="T9563" s="69"/>
      <c r="U9563" s="69"/>
      <c r="V9563" s="72"/>
      <c r="W9563" s="71"/>
      <c r="X9563" s="71"/>
    </row>
    <row r="9564" spans="1:24" ht="15.75" thickBot="1">
      <c r="A9564" s="3">
        <v>0.9556</v>
      </c>
      <c r="B9564" s="17">
        <v>0.66066565759999996</v>
      </c>
      <c r="C9564" s="17">
        <v>0.59935435910000001</v>
      </c>
      <c r="D9564" s="17">
        <v>0.58612590860000002</v>
      </c>
      <c r="E9564" s="74">
        <v>0.53550921460000001</v>
      </c>
      <c r="F9564" s="74">
        <v>0.56476219549999995</v>
      </c>
      <c r="G9564" s="17">
        <v>0.5621795409</v>
      </c>
      <c r="J9564" s="74"/>
      <c r="K9564" s="73"/>
      <c r="L9564" s="73"/>
      <c r="M9564" s="73"/>
      <c r="N9564" s="73"/>
      <c r="O9564" s="69"/>
      <c r="P9564" s="69"/>
      <c r="Q9564" s="69"/>
      <c r="R9564" s="69"/>
      <c r="S9564" s="69"/>
      <c r="T9564" s="69"/>
      <c r="U9564" s="69"/>
      <c r="V9564" s="72"/>
      <c r="W9564" s="71"/>
      <c r="X9564" s="71"/>
    </row>
    <row r="9565" spans="1:24" ht="15.75" thickBot="1">
      <c r="A9565" s="3">
        <v>0.95569999999999999</v>
      </c>
      <c r="B9565" s="17">
        <v>0.66108006200000002</v>
      </c>
      <c r="C9565" s="17">
        <v>0.59980652300000004</v>
      </c>
      <c r="D9565" s="17">
        <v>0.58658628769999999</v>
      </c>
      <c r="E9565" s="74">
        <v>0.5359493716</v>
      </c>
      <c r="F9565" s="74">
        <v>0.56523582139999995</v>
      </c>
      <c r="G9565" s="17">
        <v>0.56261696189999999</v>
      </c>
      <c r="J9565" s="74"/>
      <c r="K9565" s="73"/>
      <c r="L9565" s="73"/>
      <c r="M9565" s="73"/>
      <c r="N9565" s="73"/>
      <c r="O9565" s="69"/>
      <c r="P9565" s="69"/>
      <c r="Q9565" s="69"/>
      <c r="R9565" s="69"/>
      <c r="S9565" s="69"/>
      <c r="T9565" s="69"/>
      <c r="U9565" s="69"/>
      <c r="V9565" s="72"/>
      <c r="W9565" s="71"/>
      <c r="X9565" s="71"/>
    </row>
    <row r="9566" spans="1:24" ht="15.75" thickBot="1">
      <c r="A9566" s="3">
        <v>0.95579999999999998</v>
      </c>
      <c r="B9566" s="17">
        <v>0.66149522110000003</v>
      </c>
      <c r="C9566" s="17">
        <v>0.60025959679999996</v>
      </c>
      <c r="D9566" s="17">
        <v>0.58704761039999998</v>
      </c>
      <c r="E9566" s="74">
        <v>0.53639055749999998</v>
      </c>
      <c r="F9566" s="74">
        <v>0.56571044540000004</v>
      </c>
      <c r="G9566" s="17">
        <v>0.56305535910000004</v>
      </c>
      <c r="J9566" s="74"/>
      <c r="K9566" s="73"/>
      <c r="L9566" s="73"/>
      <c r="M9566" s="73"/>
      <c r="N9566" s="73"/>
      <c r="O9566" s="69"/>
      <c r="P9566" s="69"/>
      <c r="Q9566" s="69"/>
      <c r="R9566" s="69"/>
      <c r="S9566" s="69"/>
      <c r="T9566" s="69"/>
      <c r="U9566" s="69"/>
      <c r="V9566" s="72"/>
      <c r="W9566" s="71"/>
      <c r="X9566" s="71"/>
    </row>
    <row r="9567" spans="1:24" ht="15.75" thickBot="1">
      <c r="A9567" s="3">
        <v>0.95589999999999997</v>
      </c>
      <c r="B9567" s="17">
        <v>0.66191113800000001</v>
      </c>
      <c r="C9567" s="17">
        <v>0.60071358450000001</v>
      </c>
      <c r="D9567" s="17">
        <v>0.58750988069999999</v>
      </c>
      <c r="E9567" s="74">
        <v>0.53683277730000001</v>
      </c>
      <c r="F9567" s="74">
        <v>0.56618607200000004</v>
      </c>
      <c r="G9567" s="17">
        <v>0.56349473699999997</v>
      </c>
      <c r="J9567" s="74"/>
      <c r="K9567" s="73"/>
      <c r="L9567" s="73"/>
      <c r="M9567" s="73"/>
      <c r="N9567" s="73"/>
      <c r="O9567" s="69"/>
      <c r="P9567" s="69"/>
      <c r="Q9567" s="69"/>
      <c r="R9567" s="69"/>
      <c r="S9567" s="69"/>
      <c r="T9567" s="69"/>
      <c r="U9567" s="69"/>
      <c r="V9567" s="72"/>
      <c r="W9567" s="71"/>
      <c r="X9567" s="71"/>
    </row>
    <row r="9568" spans="1:24" ht="15.75" thickBot="1">
      <c r="A9568" s="3">
        <v>0.95599999999999996</v>
      </c>
      <c r="B9568" s="17">
        <v>0.66232781600000001</v>
      </c>
      <c r="C9568" s="17">
        <v>0.60116849000000006</v>
      </c>
      <c r="D9568" s="17">
        <v>0.58797310290000004</v>
      </c>
      <c r="E9568" s="74">
        <v>0.53727603580000005</v>
      </c>
      <c r="F9568" s="74">
        <v>0.56666270559999998</v>
      </c>
      <c r="G9568" s="17">
        <v>0.56393510039999994</v>
      </c>
      <c r="J9568" s="74"/>
      <c r="K9568" s="73"/>
      <c r="L9568" s="73"/>
      <c r="M9568" s="73"/>
      <c r="N9568" s="73"/>
      <c r="O9568" s="69"/>
      <c r="P9568" s="69"/>
      <c r="Q9568" s="69"/>
      <c r="R9568" s="69"/>
      <c r="S9568" s="69"/>
      <c r="T9568" s="69"/>
      <c r="U9568" s="69"/>
      <c r="V9568" s="72"/>
      <c r="W9568" s="71"/>
      <c r="X9568" s="71"/>
    </row>
    <row r="9569" spans="1:24" ht="15.75" thickBot="1">
      <c r="A9569" s="3">
        <v>0.95609999999999995</v>
      </c>
      <c r="B9569" s="17">
        <v>0.66274525829999997</v>
      </c>
      <c r="C9569" s="17">
        <v>0.60162431750000001</v>
      </c>
      <c r="D9569" s="17">
        <v>0.58843728129999995</v>
      </c>
      <c r="E9569" s="74">
        <v>0.53772033799999996</v>
      </c>
      <c r="F9569" s="74">
        <v>0.56714035070000002</v>
      </c>
      <c r="G9569" s="17">
        <v>0.56437645390000002</v>
      </c>
      <c r="J9569" s="74"/>
      <c r="K9569" s="73"/>
      <c r="L9569" s="73"/>
      <c r="M9569" s="73"/>
      <c r="N9569" s="73"/>
      <c r="O9569" s="69"/>
      <c r="P9569" s="69"/>
      <c r="Q9569" s="69"/>
      <c r="R9569" s="69"/>
      <c r="S9569" s="69"/>
      <c r="T9569" s="69"/>
      <c r="U9569" s="69"/>
      <c r="V9569" s="72"/>
      <c r="W9569" s="71"/>
      <c r="X9569" s="71"/>
    </row>
    <row r="9570" spans="1:24" ht="15.75" thickBot="1">
      <c r="A9570" s="3">
        <v>0.95620000000000005</v>
      </c>
      <c r="B9570" s="17">
        <v>0.66316346839999996</v>
      </c>
      <c r="C9570" s="17">
        <v>0.60208107099999997</v>
      </c>
      <c r="D9570" s="17">
        <v>0.58890242010000005</v>
      </c>
      <c r="E9570" s="74">
        <v>0.53816568909999996</v>
      </c>
      <c r="F9570" s="74">
        <v>0.56761901189999997</v>
      </c>
      <c r="G9570" s="17">
        <v>0.56481880200000001</v>
      </c>
      <c r="J9570" s="74"/>
      <c r="K9570" s="73"/>
      <c r="L9570" s="73"/>
      <c r="M9570" s="73"/>
      <c r="N9570" s="73"/>
      <c r="O9570" s="69"/>
      <c r="P9570" s="69"/>
      <c r="Q9570" s="69"/>
      <c r="R9570" s="69"/>
      <c r="S9570" s="69"/>
      <c r="T9570" s="69"/>
      <c r="U9570" s="69"/>
      <c r="V9570" s="72"/>
      <c r="W9570" s="71"/>
      <c r="X9570" s="71"/>
    </row>
    <row r="9571" spans="1:24" ht="15.75" thickBot="1">
      <c r="A9571" s="3">
        <v>0.95630000000000004</v>
      </c>
      <c r="B9571" s="17">
        <v>0.6635824494</v>
      </c>
      <c r="C9571" s="17">
        <v>0.60253875479999996</v>
      </c>
      <c r="D9571" s="17">
        <v>0.58936852350000002</v>
      </c>
      <c r="E9571" s="74">
        <v>0.53861209399999999</v>
      </c>
      <c r="F9571" s="74">
        <v>0.56809869390000001</v>
      </c>
      <c r="G9571" s="17">
        <v>0.56526214959999999</v>
      </c>
      <c r="J9571" s="74"/>
      <c r="K9571" s="73"/>
      <c r="L9571" s="73"/>
      <c r="M9571" s="73"/>
      <c r="N9571" s="73"/>
      <c r="O9571" s="69"/>
      <c r="P9571" s="69"/>
      <c r="Q9571" s="69"/>
      <c r="R9571" s="69"/>
      <c r="S9571" s="69"/>
      <c r="T9571" s="69"/>
      <c r="U9571" s="69"/>
      <c r="V9571" s="72"/>
      <c r="W9571" s="71"/>
      <c r="X9571" s="71"/>
    </row>
    <row r="9572" spans="1:24" ht="15.75" thickBot="1">
      <c r="A9572" s="3">
        <v>0.95640000000000003</v>
      </c>
      <c r="B9572" s="17">
        <v>0.66400220470000004</v>
      </c>
      <c r="C9572" s="17">
        <v>0.60299737279999999</v>
      </c>
      <c r="D9572" s="17">
        <v>0.58983559610000003</v>
      </c>
      <c r="E9572" s="74">
        <v>0.53905955790000004</v>
      </c>
      <c r="F9572" s="74">
        <v>0.56857940110000005</v>
      </c>
      <c r="G9572" s="17">
        <v>0.5657065013</v>
      </c>
      <c r="J9572" s="74"/>
      <c r="K9572" s="73"/>
      <c r="L9572" s="73"/>
      <c r="M9572" s="73"/>
      <c r="N9572" s="73"/>
      <c r="O9572" s="69"/>
      <c r="P9572" s="69"/>
      <c r="Q9572" s="69"/>
      <c r="R9572" s="69"/>
      <c r="S9572" s="69"/>
      <c r="T9572" s="69"/>
      <c r="U9572" s="69"/>
      <c r="V9572" s="72"/>
      <c r="W9572" s="71"/>
      <c r="X9572" s="71"/>
    </row>
    <row r="9573" spans="1:24" ht="15.75" thickBot="1">
      <c r="A9573" s="3">
        <v>0.95650000000000002</v>
      </c>
      <c r="B9573" s="17">
        <v>0.66442273770000004</v>
      </c>
      <c r="C9573" s="17">
        <v>0.60345692939999995</v>
      </c>
      <c r="D9573" s="17">
        <v>0.59030364199999996</v>
      </c>
      <c r="E9573" s="74">
        <v>0.53950808589999999</v>
      </c>
      <c r="F9573" s="74">
        <v>0.56906113830000005</v>
      </c>
      <c r="G9573" s="17">
        <v>0.56615186200000001</v>
      </c>
      <c r="J9573" s="74"/>
      <c r="K9573" s="73"/>
      <c r="L9573" s="73"/>
      <c r="M9573" s="73"/>
      <c r="N9573" s="73"/>
      <c r="O9573" s="69"/>
      <c r="P9573" s="69"/>
      <c r="Q9573" s="69"/>
      <c r="R9573" s="69"/>
      <c r="S9573" s="69"/>
      <c r="T9573" s="69"/>
      <c r="U9573" s="69"/>
      <c r="V9573" s="72"/>
      <c r="W9573" s="71"/>
      <c r="X9573" s="71"/>
    </row>
    <row r="9574" spans="1:24" ht="15.75" thickBot="1">
      <c r="A9574" s="3">
        <v>0.95660000000000001</v>
      </c>
      <c r="B9574" s="17">
        <v>0.66484405179999995</v>
      </c>
      <c r="C9574" s="17">
        <v>0.60391742869999998</v>
      </c>
      <c r="D9574" s="17">
        <v>0.59077266569999998</v>
      </c>
      <c r="E9574" s="74">
        <v>0.53995768320000004</v>
      </c>
      <c r="F9574" s="74">
        <v>0.56954391010000005</v>
      </c>
      <c r="G9574" s="17">
        <v>0.56659823639999995</v>
      </c>
      <c r="J9574" s="74"/>
      <c r="K9574" s="73"/>
      <c r="L9574" s="73"/>
      <c r="M9574" s="73"/>
      <c r="N9574" s="73"/>
      <c r="O9574" s="69"/>
      <c r="P9574" s="69"/>
      <c r="Q9574" s="69"/>
      <c r="R9574" s="69"/>
      <c r="S9574" s="69"/>
      <c r="T9574" s="69"/>
      <c r="U9574" s="69"/>
      <c r="V9574" s="72"/>
      <c r="W9574" s="71"/>
      <c r="X9574" s="71"/>
    </row>
    <row r="9575" spans="1:24" ht="15.75" thickBot="1">
      <c r="A9575" s="3">
        <v>0.95669999999999999</v>
      </c>
      <c r="B9575" s="17">
        <v>0.66526615030000003</v>
      </c>
      <c r="C9575" s="17">
        <v>0.60437887499999998</v>
      </c>
      <c r="D9575" s="17">
        <v>0.59124267159999999</v>
      </c>
      <c r="E9575" s="74">
        <v>0.54040835490000005</v>
      </c>
      <c r="F9575" s="74">
        <v>0.57002772130000001</v>
      </c>
      <c r="G9575" s="17">
        <v>0.56704562940000003</v>
      </c>
      <c r="J9575" s="74"/>
      <c r="K9575" s="73"/>
      <c r="L9575" s="73"/>
      <c r="M9575" s="73"/>
      <c r="N9575" s="73"/>
      <c r="O9575" s="69"/>
      <c r="P9575" s="69"/>
      <c r="Q9575" s="69"/>
      <c r="R9575" s="69"/>
      <c r="S9575" s="69"/>
      <c r="T9575" s="69"/>
      <c r="U9575" s="69"/>
      <c r="V9575" s="72"/>
      <c r="W9575" s="71"/>
      <c r="X9575" s="71"/>
    </row>
    <row r="9576" spans="1:24" ht="15.75" thickBot="1">
      <c r="A9576" s="3">
        <v>0.95679999999999998</v>
      </c>
      <c r="B9576" s="17">
        <v>0.66568903670000001</v>
      </c>
      <c r="C9576" s="17">
        <v>0.60484127249999997</v>
      </c>
      <c r="D9576" s="17">
        <v>0.59171366410000004</v>
      </c>
      <c r="E9576" s="74">
        <v>0.54086010650000005</v>
      </c>
      <c r="F9576" s="74">
        <v>0.57051257649999998</v>
      </c>
      <c r="G9576" s="17">
        <v>0.56749404579999996</v>
      </c>
      <c r="J9576" s="74"/>
      <c r="K9576" s="73"/>
      <c r="L9576" s="73"/>
      <c r="M9576" s="73"/>
      <c r="N9576" s="73"/>
      <c r="O9576" s="69"/>
      <c r="P9576" s="69"/>
      <c r="Q9576" s="69"/>
      <c r="R9576" s="69"/>
      <c r="S9576" s="69"/>
      <c r="T9576" s="69"/>
      <c r="U9576" s="69"/>
      <c r="V9576" s="72"/>
      <c r="W9576" s="71"/>
      <c r="X9576" s="71"/>
    </row>
    <row r="9577" spans="1:24" ht="15.75" thickBot="1">
      <c r="A9577" s="3">
        <v>0.95689999999999997</v>
      </c>
      <c r="B9577" s="17">
        <v>0.66611271449999998</v>
      </c>
      <c r="C9577" s="17">
        <v>0.60530462549999997</v>
      </c>
      <c r="D9577" s="17">
        <v>0.59218564780000005</v>
      </c>
      <c r="E9577" s="74">
        <v>0.54131294299999999</v>
      </c>
      <c r="F9577" s="74">
        <v>0.57099848050000002</v>
      </c>
      <c r="G9577" s="17">
        <v>0.56794349060000004</v>
      </c>
      <c r="J9577" s="74"/>
      <c r="K9577" s="73"/>
      <c r="L9577" s="73"/>
      <c r="M9577" s="73"/>
      <c r="N9577" s="73"/>
      <c r="O9577" s="69"/>
      <c r="P9577" s="69"/>
      <c r="Q9577" s="69"/>
      <c r="R9577" s="69"/>
      <c r="S9577" s="69"/>
      <c r="T9577" s="69"/>
      <c r="U9577" s="69"/>
      <c r="V9577" s="72"/>
      <c r="W9577" s="71"/>
      <c r="X9577" s="71"/>
    </row>
    <row r="9578" spans="1:24" ht="15.75" thickBot="1">
      <c r="A9578" s="3">
        <v>0.95699999999999996</v>
      </c>
      <c r="B9578" s="17">
        <v>0.66653718709999998</v>
      </c>
      <c r="C9578" s="17">
        <v>0.60576893840000001</v>
      </c>
      <c r="D9578" s="17">
        <v>0.59265862709999995</v>
      </c>
      <c r="E9578" s="74">
        <v>0.54176687000000001</v>
      </c>
      <c r="F9578" s="74">
        <v>0.57148543819999997</v>
      </c>
      <c r="G9578" s="17">
        <v>0.56839396860000002</v>
      </c>
      <c r="J9578" s="74"/>
      <c r="K9578" s="73"/>
      <c r="L9578" s="73"/>
      <c r="M9578" s="73"/>
      <c r="N9578" s="73"/>
      <c r="O9578" s="69"/>
      <c r="P9578" s="69"/>
      <c r="Q9578" s="69"/>
      <c r="R9578" s="69"/>
      <c r="S9578" s="69"/>
      <c r="T9578" s="69"/>
      <c r="U9578" s="69"/>
      <c r="V9578" s="72"/>
      <c r="W9578" s="71"/>
      <c r="X9578" s="71"/>
    </row>
    <row r="9579" spans="1:24" ht="15.75" thickBot="1">
      <c r="A9579" s="3">
        <v>0.95709999999999995</v>
      </c>
      <c r="B9579" s="17">
        <v>0.66696245799999998</v>
      </c>
      <c r="C9579" s="17">
        <v>0.6062342154</v>
      </c>
      <c r="D9579" s="17">
        <v>0.59313260649999999</v>
      </c>
      <c r="E9579" s="74">
        <v>0.54222189259999998</v>
      </c>
      <c r="F9579" s="74">
        <v>0.57197345440000003</v>
      </c>
      <c r="G9579" s="17">
        <v>0.56884548489999998</v>
      </c>
      <c r="J9579" s="74"/>
      <c r="K9579" s="73"/>
      <c r="L9579" s="73"/>
      <c r="M9579" s="73"/>
      <c r="N9579" s="73"/>
      <c r="O9579" s="69"/>
      <c r="P9579" s="69"/>
      <c r="Q9579" s="69"/>
      <c r="R9579" s="69"/>
      <c r="S9579" s="69"/>
      <c r="T9579" s="69"/>
      <c r="U9579" s="69"/>
      <c r="V9579" s="72"/>
      <c r="W9579" s="71"/>
      <c r="X9579" s="71"/>
    </row>
    <row r="9580" spans="1:24" ht="15.75" thickBot="1">
      <c r="A9580" s="3">
        <v>0.95720000000000005</v>
      </c>
      <c r="B9580" s="17">
        <v>0.66738853070000004</v>
      </c>
      <c r="C9580" s="17">
        <v>0.60670046109999998</v>
      </c>
      <c r="D9580" s="17">
        <v>0.59360759070000002</v>
      </c>
      <c r="E9580" s="74">
        <v>0.54267801640000002</v>
      </c>
      <c r="F9580" s="74">
        <v>0.57246253400000002</v>
      </c>
      <c r="G9580" s="17">
        <v>0.56929804449999999</v>
      </c>
      <c r="J9580" s="74"/>
      <c r="K9580" s="73"/>
      <c r="L9580" s="73"/>
      <c r="M9580" s="73"/>
      <c r="N9580" s="73"/>
      <c r="O9580" s="69"/>
      <c r="P9580" s="69"/>
      <c r="Q9580" s="69"/>
      <c r="R9580" s="69"/>
      <c r="S9580" s="69"/>
      <c r="T9580" s="69"/>
      <c r="U9580" s="69"/>
      <c r="V9580" s="72"/>
      <c r="W9580" s="71"/>
      <c r="X9580" s="71"/>
    </row>
    <row r="9581" spans="1:24" ht="15.75" thickBot="1">
      <c r="A9581" s="3">
        <v>0.95730000000000004</v>
      </c>
      <c r="B9581" s="17">
        <v>0.66781540890000002</v>
      </c>
      <c r="C9581" s="17">
        <v>0.60716767969999996</v>
      </c>
      <c r="D9581" s="17">
        <v>0.59408358429999997</v>
      </c>
      <c r="E9581" s="74">
        <v>0.54313524680000003</v>
      </c>
      <c r="F9581" s="74">
        <v>0.57295268180000003</v>
      </c>
      <c r="G9581" s="17">
        <v>0.56975165250000004</v>
      </c>
      <c r="J9581" s="74"/>
      <c r="K9581" s="73"/>
      <c r="L9581" s="73"/>
      <c r="M9581" s="73"/>
      <c r="N9581" s="73"/>
      <c r="O9581" s="69"/>
      <c r="P9581" s="69"/>
      <c r="Q9581" s="69"/>
      <c r="R9581" s="69"/>
      <c r="S9581" s="69"/>
      <c r="T9581" s="69"/>
      <c r="U9581" s="69"/>
      <c r="V9581" s="72"/>
      <c r="W9581" s="71"/>
      <c r="X9581" s="71"/>
    </row>
    <row r="9582" spans="1:24" ht="15.75" thickBot="1">
      <c r="A9582" s="3">
        <v>0.95740000000000003</v>
      </c>
      <c r="B9582" s="17">
        <v>0.66824309589999997</v>
      </c>
      <c r="C9582" s="17">
        <v>0.6076358758</v>
      </c>
      <c r="D9582" s="17">
        <v>0.59456059179999998</v>
      </c>
      <c r="E9582" s="74">
        <v>0.54359358930000001</v>
      </c>
      <c r="F9582" s="74">
        <v>0.57344390290000002</v>
      </c>
      <c r="G9582" s="17">
        <v>0.57020631379999998</v>
      </c>
      <c r="J9582" s="74"/>
      <c r="K9582" s="73"/>
      <c r="L9582" s="73"/>
      <c r="M9582" s="73"/>
      <c r="N9582" s="73"/>
      <c r="O9582" s="69"/>
      <c r="P9582" s="69"/>
      <c r="Q9582" s="69"/>
      <c r="R9582" s="69"/>
      <c r="S9582" s="69"/>
      <c r="T9582" s="69"/>
      <c r="U9582" s="69"/>
      <c r="V9582" s="72"/>
      <c r="W9582" s="71"/>
      <c r="X9582" s="71"/>
    </row>
    <row r="9583" spans="1:24" ht="15.75" thickBot="1">
      <c r="A9583" s="3">
        <v>0.95750000000000002</v>
      </c>
      <c r="B9583" s="17">
        <v>0.66867159549999999</v>
      </c>
      <c r="C9583" s="17">
        <v>0.60810505380000002</v>
      </c>
      <c r="D9583" s="17">
        <v>0.59503861800000002</v>
      </c>
      <c r="E9583" s="74">
        <v>0.54405304939999999</v>
      </c>
      <c r="F9583" s="74">
        <v>0.57393620209999996</v>
      </c>
      <c r="G9583" s="17">
        <v>0.57066203370000002</v>
      </c>
      <c r="J9583" s="74"/>
      <c r="K9583" s="73"/>
      <c r="L9583" s="73"/>
      <c r="M9583" s="73"/>
      <c r="N9583" s="73"/>
      <c r="O9583" s="69"/>
      <c r="P9583" s="69"/>
      <c r="Q9583" s="69"/>
      <c r="R9583" s="69"/>
      <c r="S9583" s="69"/>
      <c r="T9583" s="69"/>
      <c r="U9583" s="69"/>
      <c r="V9583" s="72"/>
      <c r="W9583" s="71"/>
      <c r="X9583" s="71"/>
    </row>
    <row r="9584" spans="1:24" ht="15.75" thickBot="1">
      <c r="A9584" s="3">
        <v>0.95760000000000001</v>
      </c>
      <c r="B9584" s="17">
        <v>0.66910091130000005</v>
      </c>
      <c r="C9584" s="17">
        <v>0.60857521830000005</v>
      </c>
      <c r="D9584" s="17">
        <v>0.59551766750000001</v>
      </c>
      <c r="E9584" s="74">
        <v>0.54451363259999996</v>
      </c>
      <c r="F9584" s="74">
        <v>0.57442958450000003</v>
      </c>
      <c r="G9584" s="17">
        <v>0.57111881730000003</v>
      </c>
      <c r="J9584" s="74"/>
      <c r="K9584" s="73"/>
      <c r="L9584" s="73"/>
      <c r="M9584" s="73"/>
      <c r="N9584" s="73"/>
      <c r="O9584" s="69"/>
      <c r="P9584" s="69"/>
      <c r="Q9584" s="69"/>
      <c r="R9584" s="69"/>
      <c r="S9584" s="69"/>
      <c r="T9584" s="69"/>
      <c r="U9584" s="69"/>
      <c r="V9584" s="72"/>
      <c r="W9584" s="71"/>
      <c r="X9584" s="71"/>
    </row>
    <row r="9585" spans="1:24" ht="15.75" thickBot="1">
      <c r="A9585" s="3">
        <v>0.9577</v>
      </c>
      <c r="B9585" s="17">
        <v>0.66953104689999998</v>
      </c>
      <c r="C9585" s="17">
        <v>0.60904637370000003</v>
      </c>
      <c r="D9585" s="17">
        <v>0.59599774510000003</v>
      </c>
      <c r="E9585" s="74">
        <v>0.54497534459999997</v>
      </c>
      <c r="F9585" s="74">
        <v>0.57492405520000001</v>
      </c>
      <c r="G9585" s="17">
        <v>0.57157666979999999</v>
      </c>
      <c r="J9585" s="74"/>
      <c r="K9585" s="73"/>
      <c r="L9585" s="73"/>
      <c r="M9585" s="73"/>
      <c r="N9585" s="73"/>
      <c r="O9585" s="69"/>
      <c r="P9585" s="69"/>
      <c r="Q9585" s="69"/>
      <c r="R9585" s="69"/>
      <c r="S9585" s="69"/>
      <c r="T9585" s="69"/>
      <c r="U9585" s="69"/>
      <c r="V9585" s="72"/>
      <c r="W9585" s="71"/>
      <c r="X9585" s="71"/>
    </row>
    <row r="9586" spans="1:24" ht="15.75" thickBot="1">
      <c r="A9586" s="3">
        <v>0.95779999999999998</v>
      </c>
      <c r="B9586" s="17">
        <v>0.66996200589999999</v>
      </c>
      <c r="C9586" s="17">
        <v>0.6095185246</v>
      </c>
      <c r="D9586" s="17">
        <v>0.59647885560000002</v>
      </c>
      <c r="E9586" s="74">
        <v>0.54543819100000002</v>
      </c>
      <c r="F9586" s="74">
        <v>0.57541961919999995</v>
      </c>
      <c r="G9586" s="17">
        <v>0.57203559640000001</v>
      </c>
      <c r="J9586" s="74"/>
      <c r="K9586" s="73"/>
      <c r="L9586" s="73"/>
      <c r="M9586" s="73"/>
      <c r="N9586" s="73"/>
      <c r="O9586" s="69"/>
      <c r="P9586" s="69"/>
      <c r="Q9586" s="69"/>
      <c r="R9586" s="69"/>
      <c r="S9586" s="69"/>
      <c r="T9586" s="69"/>
      <c r="U9586" s="69"/>
      <c r="V9586" s="72"/>
      <c r="W9586" s="71"/>
      <c r="X9586" s="71"/>
    </row>
    <row r="9587" spans="1:24" ht="15.75" thickBot="1">
      <c r="A9587" s="3">
        <v>0.95789999999999997</v>
      </c>
      <c r="B9587" s="17">
        <v>0.67039379210000005</v>
      </c>
      <c r="C9587" s="17">
        <v>0.60999167570000001</v>
      </c>
      <c r="D9587" s="17">
        <v>0.59696100370000005</v>
      </c>
      <c r="E9587" s="74">
        <v>0.54590217750000003</v>
      </c>
      <c r="F9587" s="74">
        <v>0.57591628159999997</v>
      </c>
      <c r="G9587" s="17">
        <v>0.57249560249999998</v>
      </c>
      <c r="J9587" s="74"/>
      <c r="K9587" s="73"/>
      <c r="L9587" s="73"/>
      <c r="M9587" s="73"/>
      <c r="N9587" s="73"/>
      <c r="O9587" s="69"/>
      <c r="P9587" s="69"/>
      <c r="Q9587" s="69"/>
      <c r="R9587" s="69"/>
      <c r="S9587" s="69"/>
      <c r="T9587" s="69"/>
      <c r="U9587" s="69"/>
      <c r="V9587" s="72"/>
      <c r="W9587" s="71"/>
      <c r="X9587" s="71"/>
    </row>
    <row r="9588" spans="1:24" ht="15.75" thickBot="1">
      <c r="A9588" s="3">
        <v>0.95799999999999996</v>
      </c>
      <c r="B9588" s="17">
        <v>0.67082640920000003</v>
      </c>
      <c r="C9588" s="17">
        <v>0.61046583160000001</v>
      </c>
      <c r="D9588" s="17">
        <v>0.59744419419999995</v>
      </c>
      <c r="E9588" s="74">
        <v>0.54636730990000004</v>
      </c>
      <c r="F9588" s="74">
        <v>0.57641404760000003</v>
      </c>
      <c r="G9588" s="17">
        <v>0.57295669319999998</v>
      </c>
      <c r="J9588" s="74"/>
      <c r="K9588" s="73"/>
      <c r="L9588" s="73"/>
      <c r="M9588" s="73"/>
      <c r="N9588" s="73"/>
      <c r="O9588" s="69"/>
      <c r="P9588" s="69"/>
      <c r="Q9588" s="69"/>
      <c r="R9588" s="69"/>
      <c r="S9588" s="69"/>
      <c r="T9588" s="69"/>
      <c r="U9588" s="69"/>
      <c r="V9588" s="72"/>
      <c r="W9588" s="71"/>
      <c r="X9588" s="71"/>
    </row>
    <row r="9589" spans="1:24" ht="15.75" thickBot="1">
      <c r="A9589" s="3">
        <v>0.95809999999999995</v>
      </c>
      <c r="B9589" s="17">
        <v>0.6712598609</v>
      </c>
      <c r="C9589" s="17">
        <v>0.61094099690000003</v>
      </c>
      <c r="D9589" s="17">
        <v>0.59792843220000003</v>
      </c>
      <c r="E9589" s="74">
        <v>0.54683359379999996</v>
      </c>
      <c r="F9589" s="74">
        <v>0.57691292240000003</v>
      </c>
      <c r="G9589" s="17">
        <v>0.57341887400000002</v>
      </c>
      <c r="J9589" s="74"/>
      <c r="K9589" s="73"/>
      <c r="L9589" s="73"/>
      <c r="M9589" s="73"/>
      <c r="N9589" s="73"/>
      <c r="O9589" s="69"/>
      <c r="P9589" s="69"/>
      <c r="Q9589" s="69"/>
      <c r="R9589" s="69"/>
      <c r="S9589" s="69"/>
      <c r="T9589" s="69"/>
      <c r="U9589" s="69"/>
      <c r="V9589" s="72"/>
      <c r="W9589" s="71"/>
      <c r="X9589" s="71"/>
    </row>
    <row r="9590" spans="1:24" ht="15.75" thickBot="1">
      <c r="A9590" s="3">
        <v>0.95820000000000005</v>
      </c>
      <c r="B9590" s="17">
        <v>0.67169415099999996</v>
      </c>
      <c r="C9590" s="17">
        <v>0.61141717630000003</v>
      </c>
      <c r="D9590" s="17">
        <v>0.59841372230000001</v>
      </c>
      <c r="E9590" s="74">
        <v>0.54730103529999996</v>
      </c>
      <c r="F9590" s="74">
        <v>0.57741291120000005</v>
      </c>
      <c r="G9590" s="17">
        <v>0.5738821503</v>
      </c>
      <c r="J9590" s="74"/>
      <c r="K9590" s="73"/>
      <c r="L9590" s="73"/>
      <c r="M9590" s="73"/>
      <c r="N9590" s="73"/>
      <c r="O9590" s="69"/>
      <c r="P9590" s="69"/>
      <c r="Q9590" s="69"/>
      <c r="R9590" s="69"/>
      <c r="S9590" s="69"/>
      <c r="T9590" s="69"/>
      <c r="U9590" s="69"/>
      <c r="V9590" s="72"/>
      <c r="W9590" s="71"/>
      <c r="X9590" s="71"/>
    </row>
    <row r="9591" spans="1:24" ht="15.75" thickBot="1">
      <c r="A9591" s="3">
        <v>0.95830000000000004</v>
      </c>
      <c r="B9591" s="17">
        <v>0.67212928319999998</v>
      </c>
      <c r="C9591" s="17">
        <v>0.61189437459999996</v>
      </c>
      <c r="D9591" s="17">
        <v>0.59890006959999997</v>
      </c>
      <c r="E9591" s="74">
        <v>0.54776963999999995</v>
      </c>
      <c r="F9591" s="74">
        <v>0.57791401929999997</v>
      </c>
      <c r="G9591" s="17">
        <v>0.57434652740000003</v>
      </c>
      <c r="J9591" s="74"/>
      <c r="K9591" s="73"/>
      <c r="L9591" s="73"/>
      <c r="M9591" s="73"/>
      <c r="N9591" s="73"/>
      <c r="O9591" s="69"/>
      <c r="P9591" s="69"/>
      <c r="Q9591" s="69"/>
      <c r="R9591" s="69"/>
      <c r="S9591" s="69"/>
      <c r="T9591" s="69"/>
      <c r="U9591" s="69"/>
      <c r="V9591" s="72"/>
      <c r="W9591" s="71"/>
      <c r="X9591" s="71"/>
    </row>
    <row r="9592" spans="1:24" ht="15.75" thickBot="1">
      <c r="A9592" s="3">
        <v>0.95840000000000003</v>
      </c>
      <c r="B9592" s="17">
        <v>0.67256526149999996</v>
      </c>
      <c r="C9592" s="17">
        <v>0.61237259659999999</v>
      </c>
      <c r="D9592" s="17">
        <v>0.59938747910000001</v>
      </c>
      <c r="E9592" s="74">
        <v>0.54823941389999997</v>
      </c>
      <c r="F9592" s="74">
        <v>0.57841625200000002</v>
      </c>
      <c r="G9592" s="17">
        <v>0.57481201100000001</v>
      </c>
      <c r="J9592" s="74"/>
      <c r="K9592" s="73"/>
      <c r="L9592" s="73"/>
      <c r="M9592" s="73"/>
      <c r="N9592" s="73"/>
      <c r="O9592" s="69"/>
      <c r="P9592" s="69"/>
      <c r="Q9592" s="69"/>
      <c r="R9592" s="69"/>
      <c r="S9592" s="69"/>
      <c r="T9592" s="69"/>
      <c r="U9592" s="69"/>
      <c r="V9592" s="72"/>
      <c r="W9592" s="71"/>
      <c r="X9592" s="71"/>
    </row>
    <row r="9593" spans="1:24" ht="15.75" thickBot="1">
      <c r="A9593" s="3">
        <v>0.95850000000000002</v>
      </c>
      <c r="B9593" s="17">
        <v>0.67300208959999996</v>
      </c>
      <c r="C9593" s="17">
        <v>0.61285184699999995</v>
      </c>
      <c r="D9593" s="17">
        <v>0.59987595579999997</v>
      </c>
      <c r="E9593" s="74">
        <v>0.54871036299999998</v>
      </c>
      <c r="F9593" s="74">
        <v>0.57891961459999997</v>
      </c>
      <c r="G9593" s="17">
        <v>0.57527860630000005</v>
      </c>
      <c r="J9593" s="74"/>
      <c r="K9593" s="73"/>
      <c r="L9593" s="73"/>
      <c r="M9593" s="73"/>
      <c r="N9593" s="73"/>
      <c r="O9593" s="69"/>
      <c r="P9593" s="69"/>
      <c r="Q9593" s="69"/>
      <c r="R9593" s="69"/>
      <c r="S9593" s="69"/>
      <c r="T9593" s="69"/>
      <c r="U9593" s="69"/>
      <c r="V9593" s="72"/>
      <c r="W9593" s="71"/>
      <c r="X9593" s="71"/>
    </row>
    <row r="9594" spans="1:24" ht="15.75" thickBot="1">
      <c r="A9594" s="3">
        <v>0.95860000000000001</v>
      </c>
      <c r="B9594" s="17">
        <v>0.67343977150000001</v>
      </c>
      <c r="C9594" s="17">
        <v>0.61333213070000003</v>
      </c>
      <c r="D9594" s="17">
        <v>0.60036550460000004</v>
      </c>
      <c r="E9594" s="74">
        <v>0.54918249320000001</v>
      </c>
      <c r="F9594" s="74">
        <v>0.57942411250000003</v>
      </c>
      <c r="G9594" s="17">
        <v>0.57574631909999996</v>
      </c>
      <c r="J9594" s="74"/>
      <c r="K9594" s="73"/>
      <c r="L9594" s="73"/>
      <c r="M9594" s="73"/>
      <c r="N9594" s="73"/>
      <c r="O9594" s="69"/>
      <c r="P9594" s="69"/>
      <c r="Q9594" s="69"/>
      <c r="R9594" s="69"/>
      <c r="S9594" s="69"/>
      <c r="T9594" s="69"/>
      <c r="U9594" s="69"/>
      <c r="V9594" s="72"/>
      <c r="W9594" s="71"/>
      <c r="X9594" s="71"/>
    </row>
    <row r="9595" spans="1:24" ht="15.75" thickBot="1">
      <c r="A9595" s="3">
        <v>0.9587</v>
      </c>
      <c r="B9595" s="17">
        <v>0.67387831099999995</v>
      </c>
      <c r="C9595" s="17">
        <v>0.61381345249999997</v>
      </c>
      <c r="D9595" s="17">
        <v>0.60085613069999999</v>
      </c>
      <c r="E9595" s="74">
        <v>0.54965581060000002</v>
      </c>
      <c r="F9595" s="74">
        <v>0.57992975099999999</v>
      </c>
      <c r="G9595" s="17">
        <v>0.57621515489999997</v>
      </c>
      <c r="J9595" s="74"/>
      <c r="K9595" s="73"/>
      <c r="L9595" s="73"/>
      <c r="M9595" s="73"/>
      <c r="N9595" s="73"/>
      <c r="O9595" s="69"/>
      <c r="P9595" s="69"/>
      <c r="Q9595" s="69"/>
      <c r="R9595" s="69"/>
      <c r="S9595" s="69"/>
      <c r="T9595" s="69"/>
      <c r="U9595" s="69"/>
      <c r="V9595" s="72"/>
      <c r="W9595" s="71"/>
      <c r="X9595" s="71"/>
    </row>
    <row r="9596" spans="1:24" ht="15.75" thickBot="1">
      <c r="A9596" s="3">
        <v>0.95879999999999999</v>
      </c>
      <c r="B9596" s="17">
        <v>0.67431771200000001</v>
      </c>
      <c r="C9596" s="17">
        <v>0.61429581740000005</v>
      </c>
      <c r="D9596" s="17">
        <v>0.60134783920000001</v>
      </c>
      <c r="E9596" s="74">
        <v>0.55013032129999995</v>
      </c>
      <c r="F9596" s="74">
        <v>0.58043653579999999</v>
      </c>
      <c r="G9596" s="17">
        <v>0.5766851194</v>
      </c>
      <c r="J9596" s="74"/>
      <c r="K9596" s="73"/>
      <c r="L9596" s="73"/>
      <c r="M9596" s="73"/>
      <c r="N9596" s="73"/>
      <c r="O9596" s="69"/>
      <c r="P9596" s="69"/>
      <c r="Q9596" s="69"/>
      <c r="R9596" s="69"/>
      <c r="S9596" s="69"/>
      <c r="T9596" s="69"/>
      <c r="U9596" s="69"/>
      <c r="V9596" s="72"/>
      <c r="W9596" s="71"/>
      <c r="X9596" s="71"/>
    </row>
    <row r="9597" spans="1:24" ht="15.75" thickBot="1">
      <c r="A9597" s="3">
        <v>0.95889999999999997</v>
      </c>
      <c r="B9597" s="17">
        <v>0.67475797859999997</v>
      </c>
      <c r="C9597" s="17">
        <v>0.61477923030000003</v>
      </c>
      <c r="D9597" s="17">
        <v>0.60184063529999998</v>
      </c>
      <c r="E9597" s="74">
        <v>0.55060603139999997</v>
      </c>
      <c r="F9597" s="74">
        <v>0.58094447220000001</v>
      </c>
      <c r="G9597" s="17">
        <v>0.57715621819999996</v>
      </c>
      <c r="J9597" s="74"/>
      <c r="K9597" s="73"/>
      <c r="L9597" s="73"/>
      <c r="M9597" s="73"/>
      <c r="N9597" s="73"/>
      <c r="O9597" s="69"/>
      <c r="P9597" s="69"/>
      <c r="Q9597" s="69"/>
      <c r="R9597" s="69"/>
      <c r="S9597" s="69"/>
      <c r="T9597" s="69"/>
      <c r="U9597" s="69"/>
      <c r="V9597" s="72"/>
      <c r="W9597" s="71"/>
      <c r="X9597" s="71"/>
    </row>
    <row r="9598" spans="1:24" ht="15.75" thickBot="1">
      <c r="A9598" s="3">
        <v>0.95899999999999996</v>
      </c>
      <c r="B9598" s="17">
        <v>0.67519911470000005</v>
      </c>
      <c r="C9598" s="17">
        <v>0.61526369619999999</v>
      </c>
      <c r="D9598" s="17">
        <v>0.60233452409999999</v>
      </c>
      <c r="E9598" s="74">
        <v>0.55108294710000005</v>
      </c>
      <c r="F9598" s="74">
        <v>0.58145356579999996</v>
      </c>
      <c r="G9598" s="17">
        <v>0.57762845699999998</v>
      </c>
      <c r="J9598" s="74"/>
      <c r="K9598" s="73"/>
      <c r="L9598" s="73"/>
      <c r="M9598" s="73"/>
      <c r="N9598" s="73"/>
      <c r="O9598" s="69"/>
      <c r="P9598" s="69"/>
      <c r="Q9598" s="69"/>
      <c r="R9598" s="69"/>
      <c r="S9598" s="69"/>
      <c r="T9598" s="69"/>
      <c r="U9598" s="69"/>
      <c r="V9598" s="72"/>
      <c r="W9598" s="71"/>
      <c r="X9598" s="71"/>
    </row>
    <row r="9599" spans="1:24" ht="15.75" thickBot="1">
      <c r="A9599" s="3">
        <v>0.95909999999999995</v>
      </c>
      <c r="B9599" s="17">
        <v>0.67564112430000001</v>
      </c>
      <c r="C9599" s="17">
        <v>0.61574921999999999</v>
      </c>
      <c r="D9599" s="17">
        <v>0.60282951080000002</v>
      </c>
      <c r="E9599" s="74">
        <v>0.55156107460000003</v>
      </c>
      <c r="F9599" s="74">
        <v>0.58196382219999998</v>
      </c>
      <c r="G9599" s="17">
        <v>0.5781018416</v>
      </c>
      <c r="J9599" s="74"/>
      <c r="K9599" s="73"/>
      <c r="L9599" s="73"/>
      <c r="M9599" s="73"/>
      <c r="N9599" s="73"/>
      <c r="O9599" s="69"/>
      <c r="P9599" s="69"/>
      <c r="Q9599" s="69"/>
      <c r="R9599" s="69"/>
      <c r="S9599" s="69"/>
      <c r="T9599" s="69"/>
      <c r="U9599" s="69"/>
      <c r="V9599" s="72"/>
      <c r="W9599" s="71"/>
      <c r="X9599" s="71"/>
    </row>
    <row r="9600" spans="1:24" ht="15.75" thickBot="1">
      <c r="A9600" s="3">
        <v>0.95920000000000005</v>
      </c>
      <c r="B9600" s="17">
        <v>0.67608401139999996</v>
      </c>
      <c r="C9600" s="17">
        <v>0.61623580680000001</v>
      </c>
      <c r="D9600" s="17">
        <v>0.60332560079999997</v>
      </c>
      <c r="E9600" s="74">
        <v>0.55204042009999998</v>
      </c>
      <c r="F9600" s="74">
        <v>0.58247524699999997</v>
      </c>
      <c r="G9600" s="17">
        <v>0.57857637790000005</v>
      </c>
      <c r="J9600" s="74"/>
      <c r="K9600" s="73"/>
      <c r="L9600" s="73"/>
      <c r="M9600" s="73"/>
      <c r="N9600" s="73"/>
      <c r="O9600" s="69"/>
      <c r="P9600" s="69"/>
      <c r="Q9600" s="69"/>
      <c r="R9600" s="69"/>
      <c r="S9600" s="69"/>
      <c r="T9600" s="69"/>
      <c r="U9600" s="69"/>
      <c r="V9600" s="72"/>
      <c r="W9600" s="71"/>
      <c r="X9600" s="71"/>
    </row>
    <row r="9601" spans="1:24" ht="15.75" thickBot="1">
      <c r="A9601" s="3">
        <v>0.95930000000000004</v>
      </c>
      <c r="B9601" s="17">
        <v>0.67652778020000004</v>
      </c>
      <c r="C9601" s="17">
        <v>0.61672346180000004</v>
      </c>
      <c r="D9601" s="17">
        <v>0.60382279930000005</v>
      </c>
      <c r="E9601" s="74">
        <v>0.5525209901</v>
      </c>
      <c r="F9601" s="74">
        <v>0.58298784579999996</v>
      </c>
      <c r="G9601" s="17">
        <v>0.57905207160000005</v>
      </c>
      <c r="J9601" s="74"/>
      <c r="K9601" s="73"/>
      <c r="L9601" s="73"/>
      <c r="M9601" s="73"/>
      <c r="N9601" s="73"/>
      <c r="O9601" s="69"/>
      <c r="P9601" s="69"/>
      <c r="Q9601" s="69"/>
      <c r="R9601" s="69"/>
      <c r="S9601" s="69"/>
      <c r="T9601" s="69"/>
      <c r="U9601" s="69"/>
      <c r="V9601" s="72"/>
      <c r="W9601" s="71"/>
      <c r="X9601" s="71"/>
    </row>
    <row r="9602" spans="1:24" ht="15.75" thickBot="1">
      <c r="A9602" s="3">
        <v>0.95940000000000003</v>
      </c>
      <c r="B9602" s="17">
        <v>0.67697243470000001</v>
      </c>
      <c r="C9602" s="17">
        <v>0.61721219000000005</v>
      </c>
      <c r="D9602" s="17">
        <v>0.60432111170000002</v>
      </c>
      <c r="E9602" s="74">
        <v>0.55300279090000004</v>
      </c>
      <c r="F9602" s="74">
        <v>0.58350162429999997</v>
      </c>
      <c r="G9602" s="17">
        <v>0.57952892860000005</v>
      </c>
      <c r="J9602" s="74"/>
      <c r="K9602" s="73"/>
      <c r="L9602" s="73"/>
      <c r="M9602" s="73"/>
      <c r="N9602" s="73"/>
      <c r="O9602" s="69"/>
      <c r="P9602" s="69"/>
      <c r="Q9602" s="69"/>
      <c r="R9602" s="69"/>
      <c r="S9602" s="69"/>
      <c r="T9602" s="69"/>
      <c r="U9602" s="69"/>
      <c r="V9602" s="72"/>
      <c r="W9602" s="71"/>
      <c r="X9602" s="71"/>
    </row>
    <row r="9603" spans="1:24" ht="15.75" thickBot="1">
      <c r="A9603" s="3">
        <v>0.95950000000000002</v>
      </c>
      <c r="B9603" s="17">
        <v>0.677417979</v>
      </c>
      <c r="C9603" s="17">
        <v>0.61770199660000003</v>
      </c>
      <c r="D9603" s="17">
        <v>0.60482054330000001</v>
      </c>
      <c r="E9603" s="74">
        <v>0.55348582889999998</v>
      </c>
      <c r="F9603" s="74">
        <v>0.58401658840000004</v>
      </c>
      <c r="G9603" s="17">
        <v>0.58000695499999999</v>
      </c>
      <c r="J9603" s="74"/>
      <c r="K9603" s="73"/>
      <c r="L9603" s="73"/>
      <c r="M9603" s="73"/>
      <c r="N9603" s="73"/>
      <c r="O9603" s="69"/>
      <c r="P9603" s="69"/>
      <c r="Q9603" s="69"/>
      <c r="R9603" s="69"/>
      <c r="S9603" s="69"/>
      <c r="T9603" s="69"/>
      <c r="U9603" s="69"/>
      <c r="V9603" s="72"/>
      <c r="W9603" s="71"/>
      <c r="X9603" s="71"/>
    </row>
    <row r="9604" spans="1:24" ht="15.75" thickBot="1">
      <c r="A9604" s="3">
        <v>0.95960000000000001</v>
      </c>
      <c r="B9604" s="17">
        <v>0.67786441740000003</v>
      </c>
      <c r="C9604" s="17">
        <v>0.61819288670000005</v>
      </c>
      <c r="D9604" s="17">
        <v>0.60532109960000002</v>
      </c>
      <c r="E9604" s="74">
        <v>0.55397011060000001</v>
      </c>
      <c r="F9604" s="74">
        <v>0.58453274359999996</v>
      </c>
      <c r="G9604" s="17">
        <v>0.58048615660000003</v>
      </c>
      <c r="J9604" s="74"/>
      <c r="K9604" s="73"/>
      <c r="L9604" s="73"/>
      <c r="M9604" s="73"/>
      <c r="N9604" s="73"/>
      <c r="O9604" s="69"/>
      <c r="P9604" s="69"/>
      <c r="Q9604" s="69"/>
      <c r="R9604" s="69"/>
      <c r="S9604" s="69"/>
      <c r="T9604" s="69"/>
      <c r="U9604" s="69"/>
      <c r="V9604" s="72"/>
      <c r="W9604" s="71"/>
      <c r="X9604" s="71"/>
    </row>
    <row r="9605" spans="1:24" ht="15.75" thickBot="1">
      <c r="A9605" s="3">
        <v>0.9597</v>
      </c>
      <c r="B9605" s="17">
        <v>0.67831175389999998</v>
      </c>
      <c r="C9605" s="17">
        <v>0.61868486570000003</v>
      </c>
      <c r="D9605" s="17">
        <v>0.60582278599999995</v>
      </c>
      <c r="E9605" s="74">
        <v>0.5544556424</v>
      </c>
      <c r="F9605" s="74">
        <v>0.58505009600000002</v>
      </c>
      <c r="G9605" s="17">
        <v>0.58096653949999999</v>
      </c>
      <c r="J9605" s="74"/>
      <c r="K9605" s="73"/>
      <c r="L9605" s="73"/>
      <c r="M9605" s="73"/>
      <c r="N9605" s="73"/>
      <c r="O9605" s="69"/>
      <c r="P9605" s="69"/>
      <c r="Q9605" s="69"/>
      <c r="R9605" s="69"/>
      <c r="S9605" s="69"/>
      <c r="T9605" s="69"/>
      <c r="U9605" s="69"/>
      <c r="V9605" s="72"/>
      <c r="W9605" s="71"/>
      <c r="X9605" s="71"/>
    </row>
    <row r="9606" spans="1:24" ht="15.75" thickBot="1">
      <c r="A9606" s="3">
        <v>0.95979999999999999</v>
      </c>
      <c r="B9606" s="17">
        <v>0.6787599929</v>
      </c>
      <c r="C9606" s="17">
        <v>0.61917793880000005</v>
      </c>
      <c r="D9606" s="17">
        <v>0.60632560810000002</v>
      </c>
      <c r="E9606" s="74">
        <v>0.55494243099999996</v>
      </c>
      <c r="F9606" s="74">
        <v>0.58556865140000003</v>
      </c>
      <c r="G9606" s="17">
        <v>0.58144810979999995</v>
      </c>
      <c r="J9606" s="74"/>
      <c r="K9606" s="73"/>
      <c r="L9606" s="73"/>
      <c r="M9606" s="73"/>
      <c r="N9606" s="73"/>
      <c r="O9606" s="69"/>
      <c r="P9606" s="69"/>
      <c r="Q9606" s="69"/>
      <c r="R9606" s="69"/>
      <c r="S9606" s="69"/>
      <c r="T9606" s="69"/>
      <c r="U9606" s="69"/>
      <c r="V9606" s="72"/>
      <c r="W9606" s="71"/>
      <c r="X9606" s="71"/>
    </row>
    <row r="9607" spans="1:24" ht="15.75" thickBot="1">
      <c r="A9607" s="3">
        <v>0.95989999999999998</v>
      </c>
      <c r="B9607" s="17">
        <v>0.67920913849999998</v>
      </c>
      <c r="C9607" s="17">
        <v>0.61967211119999999</v>
      </c>
      <c r="D9607" s="17">
        <v>0.60682957130000004</v>
      </c>
      <c r="E9607" s="74">
        <v>0.55543048299999997</v>
      </c>
      <c r="F9607" s="74">
        <v>0.58608841560000002</v>
      </c>
      <c r="G9607" s="17">
        <v>0.58193087359999995</v>
      </c>
      <c r="J9607" s="74"/>
      <c r="K9607" s="73"/>
      <c r="L9607" s="73"/>
      <c r="M9607" s="73"/>
      <c r="N9607" s="73"/>
      <c r="O9607" s="69"/>
      <c r="P9607" s="69"/>
      <c r="Q9607" s="69"/>
      <c r="R9607" s="69"/>
      <c r="S9607" s="69"/>
      <c r="T9607" s="69"/>
      <c r="U9607" s="69"/>
      <c r="V9607" s="72"/>
      <c r="W9607" s="71"/>
      <c r="X9607" s="71"/>
    </row>
    <row r="9608" spans="1:24" ht="15.75" thickBot="1">
      <c r="A9608" s="3">
        <v>0.96</v>
      </c>
      <c r="B9608" s="17">
        <v>0.67965919509999995</v>
      </c>
      <c r="C9608" s="17">
        <v>0.62016738849999997</v>
      </c>
      <c r="D9608" s="17">
        <v>0.6073346812</v>
      </c>
      <c r="E9608" s="74">
        <v>0.55591980500000004</v>
      </c>
      <c r="F9608" s="74">
        <v>0.58660939459999994</v>
      </c>
      <c r="G9608" s="17">
        <v>0.58241483709999997</v>
      </c>
      <c r="J9608" s="74"/>
      <c r="K9608" s="73"/>
      <c r="L9608" s="73"/>
      <c r="M9608" s="73"/>
      <c r="N9608" s="73"/>
      <c r="O9608" s="69"/>
      <c r="P9608" s="69"/>
      <c r="Q9608" s="69"/>
      <c r="R9608" s="69"/>
      <c r="S9608" s="69"/>
      <c r="T9608" s="69"/>
      <c r="U9608" s="69"/>
      <c r="V9608" s="72"/>
      <c r="W9608" s="71"/>
      <c r="X9608" s="71"/>
    </row>
    <row r="9609" spans="1:24" ht="15.75" thickBot="1">
      <c r="A9609" s="3">
        <v>0.96009999999999995</v>
      </c>
      <c r="B9609" s="17">
        <v>0.68011016700000004</v>
      </c>
      <c r="C9609" s="17">
        <v>0.62066377579999998</v>
      </c>
      <c r="D9609" s="17">
        <v>0.60784094359999996</v>
      </c>
      <c r="E9609" s="74">
        <v>0.55641040379999995</v>
      </c>
      <c r="F9609" s="74">
        <v>0.58713159439999996</v>
      </c>
      <c r="G9609" s="17">
        <v>0.58290000649999996</v>
      </c>
      <c r="J9609" s="74"/>
      <c r="K9609" s="73"/>
      <c r="L9609" s="73"/>
      <c r="M9609" s="73"/>
      <c r="N9609" s="73"/>
      <c r="O9609" s="69"/>
      <c r="P9609" s="69"/>
      <c r="Q9609" s="69"/>
      <c r="R9609" s="69"/>
      <c r="S9609" s="69"/>
      <c r="T9609" s="69"/>
      <c r="U9609" s="69"/>
      <c r="V9609" s="72"/>
      <c r="W9609" s="71"/>
      <c r="X9609" s="71"/>
    </row>
    <row r="9610" spans="1:24" ht="15.75" thickBot="1">
      <c r="A9610" s="3">
        <v>0.96020000000000005</v>
      </c>
      <c r="B9610" s="17">
        <v>0.68056205839999995</v>
      </c>
      <c r="C9610" s="17">
        <v>0.62116127880000005</v>
      </c>
      <c r="D9610" s="17">
        <v>0.60834836390000002</v>
      </c>
      <c r="E9610" s="74">
        <v>0.55690228620000004</v>
      </c>
      <c r="F9610" s="74">
        <v>0.58765502110000001</v>
      </c>
      <c r="G9610" s="17">
        <v>0.58338638799999998</v>
      </c>
      <c r="J9610" s="74"/>
      <c r="K9610" s="73"/>
      <c r="L9610" s="73"/>
      <c r="M9610" s="73"/>
      <c r="N9610" s="73"/>
      <c r="O9610" s="69"/>
      <c r="P9610" s="69"/>
      <c r="Q9610" s="69"/>
      <c r="R9610" s="69"/>
      <c r="S9610" s="69"/>
      <c r="T9610" s="69"/>
      <c r="U9610" s="69"/>
      <c r="V9610" s="72"/>
      <c r="W9610" s="71"/>
      <c r="X9610" s="71"/>
    </row>
    <row r="9611" spans="1:24" ht="15.75" thickBot="1">
      <c r="A9611" s="3">
        <v>0.96030000000000004</v>
      </c>
      <c r="B9611" s="17">
        <v>0.68101487380000003</v>
      </c>
      <c r="C9611" s="17">
        <v>0.62165990270000004</v>
      </c>
      <c r="D9611" s="17">
        <v>0.60885694800000001</v>
      </c>
      <c r="E9611" s="74">
        <v>0.55739545899999998</v>
      </c>
      <c r="F9611" s="74">
        <v>0.58817968080000005</v>
      </c>
      <c r="G9611" s="17">
        <v>0.58387398800000001</v>
      </c>
      <c r="J9611" s="74"/>
      <c r="K9611" s="73"/>
      <c r="L9611" s="73"/>
      <c r="M9611" s="73"/>
      <c r="N9611" s="73"/>
      <c r="O9611" s="69"/>
      <c r="P9611" s="69"/>
      <c r="Q9611" s="69"/>
      <c r="R9611" s="69"/>
      <c r="S9611" s="69"/>
      <c r="T9611" s="69"/>
      <c r="U9611" s="69"/>
      <c r="V9611" s="72"/>
      <c r="W9611" s="71"/>
      <c r="X9611" s="71"/>
    </row>
    <row r="9612" spans="1:24" ht="15.75" thickBot="1">
      <c r="A9612" s="3">
        <v>0.96040000000000003</v>
      </c>
      <c r="B9612" s="17">
        <v>0.68146861759999999</v>
      </c>
      <c r="C9612" s="17">
        <v>0.6221596532</v>
      </c>
      <c r="D9612" s="17">
        <v>0.60936670159999995</v>
      </c>
      <c r="E9612" s="74">
        <v>0.55788992900000001</v>
      </c>
      <c r="F9612" s="74">
        <v>0.58870557960000003</v>
      </c>
      <c r="G9612" s="17">
        <v>0.58436281280000002</v>
      </c>
      <c r="J9612" s="74"/>
      <c r="K9612" s="73"/>
      <c r="L9612" s="73"/>
      <c r="M9612" s="73"/>
      <c r="N9612" s="73"/>
      <c r="O9612" s="69"/>
      <c r="P9612" s="69"/>
      <c r="Q9612" s="69"/>
      <c r="R9612" s="69"/>
      <c r="S9612" s="69"/>
      <c r="T9612" s="69"/>
      <c r="U9612" s="69"/>
      <c r="V9612" s="72"/>
      <c r="W9612" s="71"/>
      <c r="X9612" s="71"/>
    </row>
    <row r="9613" spans="1:24" ht="15.75" thickBot="1">
      <c r="A9613" s="3">
        <v>0.96050000000000002</v>
      </c>
      <c r="B9613" s="17">
        <v>0.68192329419999997</v>
      </c>
      <c r="C9613" s="17">
        <v>0.62266053580000003</v>
      </c>
      <c r="D9613" s="17">
        <v>0.60987763049999999</v>
      </c>
      <c r="E9613" s="74">
        <v>0.55838570330000004</v>
      </c>
      <c r="F9613" s="74">
        <v>0.58923272360000001</v>
      </c>
      <c r="G9613" s="17">
        <v>0.58485286879999998</v>
      </c>
      <c r="J9613" s="74"/>
      <c r="K9613" s="73"/>
      <c r="L9613" s="73"/>
      <c r="M9613" s="73"/>
      <c r="N9613" s="73"/>
      <c r="O9613" s="69"/>
      <c r="P9613" s="69"/>
      <c r="Q9613" s="69"/>
      <c r="R9613" s="69"/>
      <c r="S9613" s="69"/>
      <c r="T9613" s="69"/>
      <c r="U9613" s="69"/>
      <c r="V9613" s="72"/>
      <c r="W9613" s="71"/>
      <c r="X9613" s="71"/>
    </row>
    <row r="9614" spans="1:24" ht="15.75" thickBot="1">
      <c r="A9614" s="3">
        <v>0.96060000000000001</v>
      </c>
      <c r="B9614" s="17">
        <v>0.68237890810000001</v>
      </c>
      <c r="C9614" s="17">
        <v>0.62316255620000005</v>
      </c>
      <c r="D9614" s="17">
        <v>0.61038974050000006</v>
      </c>
      <c r="E9614" s="74">
        <v>0.55888278869999997</v>
      </c>
      <c r="F9614" s="74">
        <v>0.58976111909999995</v>
      </c>
      <c r="G9614" s="17">
        <v>0.5853441626</v>
      </c>
      <c r="J9614" s="74"/>
      <c r="K9614" s="73"/>
      <c r="L9614" s="73"/>
      <c r="M9614" s="73"/>
      <c r="N9614" s="73"/>
      <c r="O9614" s="69"/>
      <c r="P9614" s="69"/>
      <c r="Q9614" s="69"/>
      <c r="R9614" s="69"/>
      <c r="S9614" s="69"/>
      <c r="T9614" s="69"/>
      <c r="U9614" s="69"/>
      <c r="V9614" s="72"/>
      <c r="W9614" s="71"/>
      <c r="X9614" s="71"/>
    </row>
    <row r="9615" spans="1:24" ht="15.75" thickBot="1">
      <c r="A9615" s="3">
        <v>0.9607</v>
      </c>
      <c r="B9615" s="17">
        <v>0.68283546380000004</v>
      </c>
      <c r="C9615" s="17">
        <v>0.62366571979999996</v>
      </c>
      <c r="D9615" s="17">
        <v>0.61090303749999997</v>
      </c>
      <c r="E9615" s="74">
        <v>0.55938119239999995</v>
      </c>
      <c r="F9615" s="74">
        <v>0.59029077240000005</v>
      </c>
      <c r="G9615" s="17">
        <v>0.58583670050000003</v>
      </c>
      <c r="J9615" s="74"/>
      <c r="K9615" s="73"/>
      <c r="L9615" s="73"/>
      <c r="M9615" s="73"/>
      <c r="N9615" s="73"/>
      <c r="O9615" s="69"/>
      <c r="P9615" s="69"/>
      <c r="Q9615" s="69"/>
      <c r="R9615" s="69"/>
      <c r="S9615" s="69"/>
      <c r="T9615" s="69"/>
      <c r="U9615" s="69"/>
      <c r="V9615" s="72"/>
      <c r="W9615" s="71"/>
      <c r="X9615" s="71"/>
    </row>
    <row r="9616" spans="1:24" ht="15.75" thickBot="1">
      <c r="A9616" s="3">
        <v>0.96079999999999999</v>
      </c>
      <c r="B9616" s="17">
        <v>0.68329296569999998</v>
      </c>
      <c r="C9616" s="17">
        <v>0.62417003240000002</v>
      </c>
      <c r="D9616" s="17">
        <v>0.61141752739999999</v>
      </c>
      <c r="E9616" s="74">
        <v>0.55988092150000002</v>
      </c>
      <c r="F9616" s="74">
        <v>0.59082168980000005</v>
      </c>
      <c r="G9616" s="17">
        <v>0.58633048929999998</v>
      </c>
      <c r="J9616" s="74"/>
      <c r="K9616" s="73"/>
      <c r="L9616" s="73"/>
      <c r="M9616" s="73"/>
      <c r="N9616" s="73"/>
      <c r="O9616" s="69"/>
      <c r="P9616" s="69"/>
      <c r="Q9616" s="69"/>
      <c r="R9616" s="69"/>
      <c r="S9616" s="69"/>
      <c r="T9616" s="69"/>
      <c r="U9616" s="69"/>
      <c r="V9616" s="72"/>
      <c r="W9616" s="71"/>
      <c r="X9616" s="71"/>
    </row>
    <row r="9617" spans="1:24" ht="15.75" thickBot="1">
      <c r="A9617" s="3">
        <v>0.96089999999999998</v>
      </c>
      <c r="B9617" s="17">
        <v>0.68375141859999999</v>
      </c>
      <c r="C9617" s="17">
        <v>0.62467549980000003</v>
      </c>
      <c r="D9617" s="17">
        <v>0.61193321619999996</v>
      </c>
      <c r="E9617" s="74">
        <v>0.56038198309999998</v>
      </c>
      <c r="F9617" s="74">
        <v>0.59135387770000003</v>
      </c>
      <c r="G9617" s="17">
        <v>0.58682553540000004</v>
      </c>
      <c r="J9617" s="74"/>
      <c r="K9617" s="73"/>
      <c r="L9617" s="73"/>
      <c r="M9617" s="73"/>
      <c r="N9617" s="73"/>
      <c r="O9617" s="69"/>
      <c r="P9617" s="69"/>
      <c r="Q9617" s="69"/>
      <c r="R9617" s="69"/>
      <c r="S9617" s="69"/>
      <c r="T9617" s="69"/>
      <c r="U9617" s="69"/>
      <c r="V9617" s="72"/>
      <c r="W9617" s="71"/>
      <c r="X9617" s="71"/>
    </row>
    <row r="9618" spans="1:24" ht="15.75" thickBot="1">
      <c r="A9618" s="3">
        <v>0.96099999999999997</v>
      </c>
      <c r="B9618" s="17">
        <v>0.68421082700000002</v>
      </c>
      <c r="C9618" s="17">
        <v>0.62518212770000003</v>
      </c>
      <c r="D9618" s="17">
        <v>0.61245010990000004</v>
      </c>
      <c r="E9618" s="74">
        <v>0.56088438439999999</v>
      </c>
      <c r="F9618" s="74">
        <v>0.59188734239999996</v>
      </c>
      <c r="G9618" s="17">
        <v>0.5873218456</v>
      </c>
      <c r="J9618" s="74"/>
      <c r="K9618" s="73"/>
      <c r="L9618" s="73"/>
      <c r="M9618" s="73"/>
      <c r="N9618" s="73"/>
      <c r="O9618" s="69"/>
      <c r="P9618" s="69"/>
      <c r="Q9618" s="69"/>
      <c r="R9618" s="69"/>
      <c r="S9618" s="69"/>
      <c r="T9618" s="69"/>
      <c r="U9618" s="69"/>
      <c r="V9618" s="72"/>
      <c r="W9618" s="71"/>
      <c r="X9618" s="71"/>
    </row>
    <row r="9619" spans="1:24" ht="15.75" thickBot="1">
      <c r="A9619" s="3">
        <v>0.96109999999999995</v>
      </c>
      <c r="B9619" s="17">
        <v>0.68467119539999999</v>
      </c>
      <c r="C9619" s="17">
        <v>0.62568992180000005</v>
      </c>
      <c r="D9619" s="17">
        <v>0.61296821459999995</v>
      </c>
      <c r="E9619" s="74">
        <v>0.56138813269999999</v>
      </c>
      <c r="F9619" s="74">
        <v>0.59242209059999995</v>
      </c>
      <c r="G9619" s="17">
        <v>0.58781942659999997</v>
      </c>
      <c r="J9619" s="74"/>
      <c r="K9619" s="73"/>
      <c r="L9619" s="73"/>
      <c r="M9619" s="73"/>
      <c r="N9619" s="73"/>
      <c r="O9619" s="69"/>
      <c r="P9619" s="69"/>
      <c r="Q9619" s="69"/>
      <c r="R9619" s="69"/>
      <c r="S9619" s="69"/>
      <c r="T9619" s="69"/>
      <c r="U9619" s="69"/>
      <c r="V9619" s="72"/>
      <c r="W9619" s="71"/>
      <c r="X9619" s="71"/>
    </row>
    <row r="9620" spans="1:24" ht="15.75" thickBot="1">
      <c r="A9620" s="3">
        <v>0.96120000000000005</v>
      </c>
      <c r="B9620" s="17">
        <v>0.68513252869999997</v>
      </c>
      <c r="C9620" s="17">
        <v>0.62619888810000002</v>
      </c>
      <c r="D9620" s="17">
        <v>0.61348753629999997</v>
      </c>
      <c r="E9620" s="74">
        <v>0.56189323550000003</v>
      </c>
      <c r="F9620" s="74">
        <v>0.59295812849999996</v>
      </c>
      <c r="G9620" s="17">
        <v>0.58831828509999995</v>
      </c>
      <c r="J9620" s="74"/>
      <c r="K9620" s="73"/>
      <c r="L9620" s="73"/>
      <c r="M9620" s="73"/>
      <c r="N9620" s="73"/>
      <c r="O9620" s="69"/>
      <c r="P9620" s="69"/>
      <c r="Q9620" s="69"/>
      <c r="R9620" s="69"/>
      <c r="S9620" s="69"/>
      <c r="T9620" s="69"/>
      <c r="U9620" s="69"/>
      <c r="V9620" s="72"/>
      <c r="W9620" s="71"/>
      <c r="X9620" s="71"/>
    </row>
    <row r="9621" spans="1:24" ht="15.75" thickBot="1">
      <c r="A9621" s="3">
        <v>0.96130000000000004</v>
      </c>
      <c r="B9621" s="17">
        <v>0.6855948315</v>
      </c>
      <c r="C9621" s="17">
        <v>0.62670903249999999</v>
      </c>
      <c r="D9621" s="17">
        <v>0.61400808129999995</v>
      </c>
      <c r="E9621" s="74">
        <v>0.56239969990000005</v>
      </c>
      <c r="F9621" s="74">
        <v>0.593495463</v>
      </c>
      <c r="G9621" s="17">
        <v>0.58881842799999995</v>
      </c>
      <c r="J9621" s="74"/>
      <c r="K9621" s="73"/>
      <c r="L9621" s="73"/>
      <c r="M9621" s="73"/>
      <c r="N9621" s="73"/>
      <c r="O9621" s="69"/>
      <c r="P9621" s="69"/>
      <c r="Q9621" s="69"/>
      <c r="R9621" s="69"/>
      <c r="S9621" s="69"/>
      <c r="T9621" s="69"/>
      <c r="U9621" s="69"/>
      <c r="V9621" s="72"/>
      <c r="W9621" s="71"/>
      <c r="X9621" s="71"/>
    </row>
    <row r="9622" spans="1:24" ht="15.75" thickBot="1">
      <c r="A9622" s="3">
        <v>0.96140000000000003</v>
      </c>
      <c r="B9622" s="17">
        <v>0.68605810850000004</v>
      </c>
      <c r="C9622" s="17">
        <v>0.62722036079999999</v>
      </c>
      <c r="D9622" s="17">
        <v>0.61452985569999996</v>
      </c>
      <c r="E9622" s="74">
        <v>0.56290753360000001</v>
      </c>
      <c r="F9622" s="74">
        <v>0.59403410040000004</v>
      </c>
      <c r="G9622" s="17">
        <v>0.58931986219999999</v>
      </c>
      <c r="J9622" s="74"/>
      <c r="K9622" s="73"/>
      <c r="L9622" s="73"/>
      <c r="M9622" s="73"/>
      <c r="N9622" s="73"/>
      <c r="O9622" s="69"/>
      <c r="P9622" s="69"/>
      <c r="Q9622" s="69"/>
      <c r="R9622" s="69"/>
      <c r="S9622" s="69"/>
      <c r="T9622" s="69"/>
      <c r="U9622" s="69"/>
      <c r="V9622" s="72"/>
      <c r="W9622" s="71"/>
      <c r="X9622" s="71"/>
    </row>
    <row r="9623" spans="1:24" ht="15.75" thickBot="1">
      <c r="A9623" s="3">
        <v>0.96150000000000002</v>
      </c>
      <c r="B9623" s="17">
        <v>0.68652236460000005</v>
      </c>
      <c r="C9623" s="17">
        <v>0.62773287909999997</v>
      </c>
      <c r="D9623" s="17">
        <v>0.61505286569999995</v>
      </c>
      <c r="E9623" s="74">
        <v>0.56341674399999997</v>
      </c>
      <c r="F9623" s="74">
        <v>0.5945740477</v>
      </c>
      <c r="G9623" s="17">
        <v>0.58982259449999996</v>
      </c>
      <c r="J9623" s="74"/>
      <c r="K9623" s="73"/>
      <c r="L9623" s="73"/>
      <c r="M9623" s="73"/>
      <c r="N9623" s="73"/>
      <c r="O9623" s="69"/>
      <c r="P9623" s="69"/>
      <c r="Q9623" s="69"/>
      <c r="R9623" s="69"/>
      <c r="S9623" s="69"/>
      <c r="T9623" s="69"/>
      <c r="U9623" s="69"/>
      <c r="V9623" s="72"/>
      <c r="W9623" s="71"/>
      <c r="X9623" s="71"/>
    </row>
    <row r="9624" spans="1:24" ht="15.75" thickBot="1">
      <c r="A9624" s="3">
        <v>0.96160000000000001</v>
      </c>
      <c r="B9624" s="17">
        <v>0.68698760449999996</v>
      </c>
      <c r="C9624" s="17">
        <v>0.6282465934</v>
      </c>
      <c r="D9624" s="17">
        <v>0.61557711780000002</v>
      </c>
      <c r="E9624" s="74">
        <v>0.5639273387</v>
      </c>
      <c r="F9624" s="74">
        <v>0.59511531129999995</v>
      </c>
      <c r="G9624" s="17">
        <v>0.59032663210000003</v>
      </c>
      <c r="J9624" s="74"/>
      <c r="K9624" s="73"/>
      <c r="L9624" s="73"/>
      <c r="M9624" s="73"/>
      <c r="N9624" s="73"/>
      <c r="O9624" s="69"/>
      <c r="P9624" s="69"/>
      <c r="Q9624" s="69"/>
      <c r="R9624" s="69"/>
      <c r="S9624" s="69"/>
      <c r="T9624" s="69"/>
      <c r="U9624" s="69"/>
      <c r="V9624" s="72"/>
      <c r="W9624" s="71"/>
      <c r="X9624" s="71"/>
    </row>
    <row r="9625" spans="1:24" ht="15.75" thickBot="1">
      <c r="A9625" s="3">
        <v>0.9617</v>
      </c>
      <c r="B9625" s="17">
        <v>0.68745383309999997</v>
      </c>
      <c r="C9625" s="17">
        <v>0.62876150980000001</v>
      </c>
      <c r="D9625" s="17">
        <v>0.6161026181</v>
      </c>
      <c r="E9625" s="74">
        <v>0.56443932529999996</v>
      </c>
      <c r="F9625" s="74">
        <v>0.59565789820000004</v>
      </c>
      <c r="G9625" s="17">
        <v>0.59083198189999997</v>
      </c>
      <c r="J9625" s="74"/>
      <c r="K9625" s="73"/>
      <c r="L9625" s="73"/>
      <c r="M9625" s="73"/>
      <c r="N9625" s="73"/>
      <c r="O9625" s="69"/>
      <c r="P9625" s="69"/>
      <c r="Q9625" s="69"/>
      <c r="R9625" s="69"/>
      <c r="S9625" s="69"/>
      <c r="T9625" s="69"/>
      <c r="U9625" s="69"/>
      <c r="V9625" s="72"/>
      <c r="W9625" s="71"/>
      <c r="X9625" s="71"/>
    </row>
    <row r="9626" spans="1:24" ht="15.75" thickBot="1">
      <c r="A9626" s="3">
        <v>0.96179999999999999</v>
      </c>
      <c r="B9626" s="17">
        <v>0.68792105520000002</v>
      </c>
      <c r="C9626" s="17">
        <v>0.62927763449999996</v>
      </c>
      <c r="D9626" s="17">
        <v>0.61662937309999999</v>
      </c>
      <c r="E9626" s="74">
        <v>0.56495271160000005</v>
      </c>
      <c r="F9626" s="74">
        <v>0.59620181510000003</v>
      </c>
      <c r="G9626" s="17">
        <v>0.59133865100000005</v>
      </c>
      <c r="J9626" s="74"/>
      <c r="K9626" s="73"/>
      <c r="L9626" s="73"/>
      <c r="M9626" s="73"/>
      <c r="N9626" s="73"/>
      <c r="O9626" s="69"/>
      <c r="P9626" s="69"/>
      <c r="Q9626" s="69"/>
      <c r="R9626" s="69"/>
      <c r="S9626" s="69"/>
      <c r="T9626" s="69"/>
      <c r="U9626" s="69"/>
      <c r="V9626" s="72"/>
      <c r="W9626" s="71"/>
      <c r="X9626" s="71"/>
    </row>
    <row r="9627" spans="1:24" ht="15.75" thickBot="1">
      <c r="A9627" s="3">
        <v>0.96189999999999998</v>
      </c>
      <c r="B9627" s="17">
        <v>0.68838927589999999</v>
      </c>
      <c r="C9627" s="17">
        <v>0.62979497340000001</v>
      </c>
      <c r="D9627" s="17">
        <v>0.61715738929999997</v>
      </c>
      <c r="E9627" s="74">
        <v>0.56546750530000001</v>
      </c>
      <c r="F9627" s="74">
        <v>0.59674706899999996</v>
      </c>
      <c r="G9627" s="17">
        <v>0.59184664659999997</v>
      </c>
      <c r="J9627" s="74"/>
      <c r="K9627" s="73"/>
      <c r="L9627" s="73"/>
      <c r="M9627" s="73"/>
      <c r="N9627" s="73"/>
      <c r="O9627" s="69"/>
      <c r="P9627" s="69"/>
      <c r="Q9627" s="69"/>
      <c r="R9627" s="69"/>
      <c r="S9627" s="69"/>
      <c r="T9627" s="69"/>
      <c r="U9627" s="69"/>
      <c r="V9627" s="72"/>
      <c r="W9627" s="71"/>
      <c r="X9627" s="71"/>
    </row>
    <row r="9628" spans="1:24" ht="15.75" thickBot="1">
      <c r="A9628" s="3">
        <v>0.96199999999999997</v>
      </c>
      <c r="B9628" s="17">
        <v>0.68885850000000004</v>
      </c>
      <c r="C9628" s="17">
        <v>0.63031353300000004</v>
      </c>
      <c r="D9628" s="17">
        <v>0.61768667310000003</v>
      </c>
      <c r="E9628" s="74">
        <v>0.56598371420000004</v>
      </c>
      <c r="F9628" s="74">
        <v>0.59729366669999995</v>
      </c>
      <c r="G9628" s="17">
        <v>0.59235597600000001</v>
      </c>
      <c r="J9628" s="74"/>
      <c r="K9628" s="73"/>
      <c r="L9628" s="73"/>
      <c r="M9628" s="73"/>
      <c r="N9628" s="73"/>
      <c r="O9628" s="69"/>
      <c r="P9628" s="69"/>
      <c r="Q9628" s="69"/>
      <c r="R9628" s="69"/>
      <c r="S9628" s="69"/>
      <c r="T9628" s="69"/>
      <c r="U9628" s="69"/>
      <c r="V9628" s="72"/>
      <c r="W9628" s="71"/>
      <c r="X9628" s="71"/>
    </row>
    <row r="9629" spans="1:24" ht="15.75" thickBot="1">
      <c r="A9629" s="3">
        <v>0.96209999999999996</v>
      </c>
      <c r="B9629" s="17">
        <v>0.68932873260000005</v>
      </c>
      <c r="C9629" s="17">
        <v>0.63083331949999999</v>
      </c>
      <c r="D9629" s="17">
        <v>0.61821723110000004</v>
      </c>
      <c r="E9629" s="74">
        <v>0.56650134620000003</v>
      </c>
      <c r="F9629" s="74">
        <v>0.59784161530000002</v>
      </c>
      <c r="G9629" s="17">
        <v>0.59286664629999997</v>
      </c>
      <c r="J9629" s="74"/>
      <c r="K9629" s="73"/>
      <c r="L9629" s="73"/>
      <c r="M9629" s="73"/>
      <c r="N9629" s="73"/>
      <c r="O9629" s="69"/>
      <c r="P9629" s="69"/>
      <c r="Q9629" s="69"/>
      <c r="R9629" s="69"/>
      <c r="S9629" s="69"/>
      <c r="T9629" s="69"/>
      <c r="U9629" s="69"/>
      <c r="V9629" s="72"/>
      <c r="W9629" s="71"/>
      <c r="X9629" s="71"/>
    </row>
    <row r="9630" spans="1:24" ht="15.75" thickBot="1">
      <c r="A9630" s="3">
        <v>0.96220000000000006</v>
      </c>
      <c r="B9630" s="17">
        <v>0.68979997869999998</v>
      </c>
      <c r="C9630" s="17">
        <v>0.63135433919999995</v>
      </c>
      <c r="D9630" s="17">
        <v>0.6187490699</v>
      </c>
      <c r="E9630" s="74">
        <v>0.56702040939999998</v>
      </c>
      <c r="F9630" s="74">
        <v>0.59839092169999997</v>
      </c>
      <c r="G9630" s="17">
        <v>0.59337866500000003</v>
      </c>
      <c r="J9630" s="74"/>
      <c r="K9630" s="73"/>
      <c r="L9630" s="73"/>
      <c r="M9630" s="73"/>
      <c r="N9630" s="73"/>
      <c r="O9630" s="69"/>
      <c r="P9630" s="69"/>
      <c r="Q9630" s="69"/>
      <c r="R9630" s="69"/>
      <c r="S9630" s="69"/>
      <c r="T9630" s="69"/>
      <c r="U9630" s="69"/>
      <c r="V9630" s="72"/>
      <c r="W9630" s="71"/>
      <c r="X9630" s="71"/>
    </row>
    <row r="9631" spans="1:24" ht="15.75" thickBot="1">
      <c r="A9631" s="3">
        <v>0.96230000000000004</v>
      </c>
      <c r="B9631" s="17">
        <v>0.69027224330000003</v>
      </c>
      <c r="C9631" s="17">
        <v>0.63187659839999999</v>
      </c>
      <c r="D9631" s="17">
        <v>0.61928219610000002</v>
      </c>
      <c r="E9631" s="74">
        <v>0.56754091159999998</v>
      </c>
      <c r="F9631" s="74">
        <v>0.59894159319999996</v>
      </c>
      <c r="G9631" s="17">
        <v>0.59389203950000002</v>
      </c>
      <c r="J9631" s="74"/>
      <c r="K9631" s="73"/>
      <c r="L9631" s="73"/>
      <c r="M9631" s="73"/>
      <c r="N9631" s="73"/>
      <c r="O9631" s="69"/>
      <c r="P9631" s="69"/>
      <c r="Q9631" s="69"/>
      <c r="R9631" s="69"/>
      <c r="S9631" s="69"/>
      <c r="T9631" s="69"/>
      <c r="U9631" s="69"/>
      <c r="V9631" s="72"/>
      <c r="W9631" s="71"/>
      <c r="X9631" s="71"/>
    </row>
    <row r="9632" spans="1:24" ht="15.75" thickBot="1">
      <c r="A9632" s="3">
        <v>0.96240000000000003</v>
      </c>
      <c r="B9632" s="17">
        <v>0.69074553159999996</v>
      </c>
      <c r="C9632" s="17">
        <v>0.63240010359999999</v>
      </c>
      <c r="D9632" s="17">
        <v>0.61981661639999996</v>
      </c>
      <c r="E9632" s="74">
        <v>0.56806286100000003</v>
      </c>
      <c r="F9632" s="74">
        <v>0.59949363680000001</v>
      </c>
      <c r="G9632" s="17">
        <v>0.59440677710000001</v>
      </c>
      <c r="J9632" s="74"/>
      <c r="K9632" s="73"/>
      <c r="L9632" s="73"/>
      <c r="M9632" s="73"/>
      <c r="N9632" s="73"/>
      <c r="O9632" s="69"/>
      <c r="P9632" s="69"/>
      <c r="Q9632" s="69"/>
      <c r="R9632" s="69"/>
      <c r="S9632" s="69"/>
      <c r="T9632" s="69"/>
      <c r="U9632" s="69"/>
      <c r="V9632" s="72"/>
      <c r="W9632" s="71"/>
      <c r="X9632" s="71"/>
    </row>
    <row r="9633" spans="1:24" ht="15.75" thickBot="1">
      <c r="A9633" s="3">
        <v>0.96250000000000002</v>
      </c>
      <c r="B9633" s="17">
        <v>0.69121984879999998</v>
      </c>
      <c r="C9633" s="17">
        <v>0.63292486120000002</v>
      </c>
      <c r="D9633" s="17">
        <v>0.62035233759999997</v>
      </c>
      <c r="E9633" s="74">
        <v>0.56858626580000005</v>
      </c>
      <c r="F9633" s="74">
        <v>0.60004705970000005</v>
      </c>
      <c r="G9633" s="17">
        <v>0.59492288540000005</v>
      </c>
      <c r="J9633" s="74"/>
      <c r="K9633" s="73"/>
      <c r="L9633" s="73"/>
      <c r="M9633" s="73"/>
      <c r="N9633" s="73"/>
      <c r="O9633" s="69"/>
      <c r="P9633" s="69"/>
      <c r="Q9633" s="69"/>
      <c r="R9633" s="69"/>
      <c r="S9633" s="69"/>
      <c r="T9633" s="69"/>
      <c r="U9633" s="69"/>
      <c r="V9633" s="72"/>
      <c r="W9633" s="71"/>
      <c r="X9633" s="71"/>
    </row>
    <row r="9634" spans="1:24" ht="15.75" thickBot="1">
      <c r="A9634" s="3">
        <v>0.96260000000000001</v>
      </c>
      <c r="B9634" s="17">
        <v>0.69169519999999995</v>
      </c>
      <c r="C9634" s="17">
        <v>0.63345087779999998</v>
      </c>
      <c r="D9634" s="17">
        <v>0.62088936650000004</v>
      </c>
      <c r="E9634" s="74">
        <v>0.56911113420000004</v>
      </c>
      <c r="F9634" s="74">
        <v>0.60060186930000004</v>
      </c>
      <c r="G9634" s="17">
        <v>0.5954403721</v>
      </c>
      <c r="J9634" s="74"/>
      <c r="K9634" s="73"/>
      <c r="L9634" s="73"/>
      <c r="M9634" s="73"/>
      <c r="N9634" s="73"/>
      <c r="O9634" s="69"/>
      <c r="P9634" s="69"/>
      <c r="Q9634" s="69"/>
      <c r="R9634" s="69"/>
      <c r="S9634" s="69"/>
      <c r="T9634" s="69"/>
      <c r="U9634" s="69"/>
      <c r="V9634" s="72"/>
      <c r="W9634" s="71"/>
      <c r="X9634" s="71"/>
    </row>
    <row r="9635" spans="1:24" ht="15.75" thickBot="1">
      <c r="A9635" s="3">
        <v>0.9627</v>
      </c>
      <c r="B9635" s="17">
        <v>0.69217159039999998</v>
      </c>
      <c r="C9635" s="17">
        <v>0.63397815999999996</v>
      </c>
      <c r="D9635" s="17">
        <v>0.62142770989999996</v>
      </c>
      <c r="E9635" s="74">
        <v>0.56963747440000001</v>
      </c>
      <c r="F9635" s="74">
        <v>0.6011580728</v>
      </c>
      <c r="G9635" s="17">
        <v>0.59595924469999995</v>
      </c>
      <c r="J9635" s="74"/>
      <c r="K9635" s="73"/>
      <c r="L9635" s="73"/>
      <c r="M9635" s="73"/>
      <c r="N9635" s="73"/>
      <c r="O9635" s="69"/>
      <c r="P9635" s="69"/>
      <c r="Q9635" s="69"/>
      <c r="R9635" s="69"/>
      <c r="S9635" s="69"/>
      <c r="T9635" s="69"/>
      <c r="U9635" s="69"/>
      <c r="V9635" s="72"/>
      <c r="W9635" s="71"/>
      <c r="X9635" s="71"/>
    </row>
    <row r="9636" spans="1:24" ht="15.75" thickBot="1">
      <c r="A9636" s="3">
        <v>0.96279999999999999</v>
      </c>
      <c r="B9636" s="17">
        <v>0.69264902539999995</v>
      </c>
      <c r="C9636" s="17">
        <v>0.63450671430000005</v>
      </c>
      <c r="D9636" s="17">
        <v>0.62196737469999996</v>
      </c>
      <c r="E9636" s="74">
        <v>0.5701652948</v>
      </c>
      <c r="F9636" s="74">
        <v>0.6017156776</v>
      </c>
      <c r="G9636" s="17">
        <v>0.59647951089999995</v>
      </c>
      <c r="J9636" s="74"/>
      <c r="K9636" s="73"/>
      <c r="L9636" s="73"/>
      <c r="M9636" s="73"/>
      <c r="N9636" s="73"/>
      <c r="O9636" s="69"/>
      <c r="P9636" s="69"/>
      <c r="Q9636" s="69"/>
      <c r="R9636" s="69"/>
      <c r="S9636" s="69"/>
      <c r="T9636" s="69"/>
      <c r="U9636" s="69"/>
      <c r="V9636" s="72"/>
      <c r="W9636" s="71"/>
      <c r="X9636" s="71"/>
    </row>
    <row r="9637" spans="1:24" ht="15.75" thickBot="1">
      <c r="A9637" s="3">
        <v>0.96289999999999998</v>
      </c>
      <c r="B9637" s="17">
        <v>0.69312751029999997</v>
      </c>
      <c r="C9637" s="17">
        <v>0.63503654740000004</v>
      </c>
      <c r="D9637" s="17">
        <v>0.62250836799999998</v>
      </c>
      <c r="E9637" s="74">
        <v>0.57069460400000005</v>
      </c>
      <c r="F9637" s="74">
        <v>0.60227469119999999</v>
      </c>
      <c r="G9637" s="17">
        <v>0.59700117860000002</v>
      </c>
      <c r="J9637" s="74"/>
      <c r="K9637" s="73"/>
      <c r="L9637" s="73"/>
      <c r="M9637" s="73"/>
      <c r="N9637" s="73"/>
      <c r="O9637" s="69"/>
      <c r="P9637" s="69"/>
      <c r="Q9637" s="69"/>
      <c r="R9637" s="69"/>
      <c r="S9637" s="69"/>
      <c r="T9637" s="69"/>
      <c r="U9637" s="69"/>
      <c r="V9637" s="72"/>
      <c r="W9637" s="71"/>
      <c r="X9637" s="71"/>
    </row>
    <row r="9638" spans="1:24" ht="15.75" thickBot="1">
      <c r="A9638" s="3">
        <v>0.96299999999999997</v>
      </c>
      <c r="B9638" s="17">
        <v>0.69360705040000004</v>
      </c>
      <c r="C9638" s="17">
        <v>0.63556766610000004</v>
      </c>
      <c r="D9638" s="17">
        <v>0.62305069670000002</v>
      </c>
      <c r="E9638" s="74">
        <v>0.57122541029999996</v>
      </c>
      <c r="F9638" s="74">
        <v>0.60283512110000004</v>
      </c>
      <c r="G9638" s="17">
        <v>0.59752425549999999</v>
      </c>
      <c r="J9638" s="74"/>
      <c r="K9638" s="73"/>
      <c r="L9638" s="73"/>
      <c r="M9638" s="73"/>
      <c r="N9638" s="73"/>
      <c r="O9638" s="69"/>
      <c r="P9638" s="69"/>
      <c r="Q9638" s="69"/>
      <c r="R9638" s="69"/>
      <c r="S9638" s="69"/>
      <c r="T9638" s="69"/>
      <c r="U9638" s="69"/>
      <c r="V9638" s="72"/>
      <c r="W9638" s="71"/>
      <c r="X9638" s="71"/>
    </row>
    <row r="9639" spans="1:24" ht="15.75" thickBot="1">
      <c r="A9639" s="3">
        <v>0.96309999999999996</v>
      </c>
      <c r="B9639" s="17">
        <v>0.69408765110000004</v>
      </c>
      <c r="C9639" s="17">
        <v>0.63610007710000005</v>
      </c>
      <c r="D9639" s="17">
        <v>0.62359436800000001</v>
      </c>
      <c r="E9639" s="74">
        <v>0.5717577224</v>
      </c>
      <c r="F9639" s="74">
        <v>0.60339697479999999</v>
      </c>
      <c r="G9639" s="17">
        <v>0.59804874949999998</v>
      </c>
      <c r="J9639" s="74"/>
      <c r="K9639" s="73"/>
      <c r="L9639" s="73"/>
      <c r="M9639" s="73"/>
      <c r="N9639" s="73"/>
      <c r="O9639" s="69"/>
      <c r="P9639" s="69"/>
      <c r="Q9639" s="69"/>
      <c r="R9639" s="69"/>
      <c r="S9639" s="69"/>
      <c r="T9639" s="69"/>
      <c r="U9639" s="69"/>
      <c r="V9639" s="72"/>
      <c r="W9639" s="71"/>
      <c r="X9639" s="71"/>
    </row>
    <row r="9640" spans="1:24" ht="15.75" thickBot="1">
      <c r="A9640" s="3">
        <v>0.96319999999999995</v>
      </c>
      <c r="B9640" s="17">
        <v>0.69456931779999997</v>
      </c>
      <c r="C9640" s="17">
        <v>0.63663378739999998</v>
      </c>
      <c r="D9640" s="17">
        <v>0.62413938889999998</v>
      </c>
      <c r="E9640" s="74">
        <v>0.57229154879999999</v>
      </c>
      <c r="F9640" s="74">
        <v>0.60396026000000003</v>
      </c>
      <c r="G9640" s="17">
        <v>0.59857466869999998</v>
      </c>
      <c r="J9640" s="74"/>
      <c r="K9640" s="73"/>
      <c r="L9640" s="73"/>
      <c r="M9640" s="73"/>
      <c r="N9640" s="73"/>
      <c r="O9640" s="69"/>
      <c r="P9640" s="69"/>
      <c r="Q9640" s="69"/>
      <c r="R9640" s="69"/>
      <c r="S9640" s="69"/>
      <c r="T9640" s="69"/>
      <c r="U9640" s="69"/>
      <c r="V9640" s="72"/>
      <c r="W9640" s="71"/>
      <c r="X9640" s="71"/>
    </row>
    <row r="9641" spans="1:24" ht="15.75" thickBot="1">
      <c r="A9641" s="3">
        <v>0.96330000000000005</v>
      </c>
      <c r="B9641" s="17">
        <v>0.69505205609999998</v>
      </c>
      <c r="C9641" s="17">
        <v>0.63716880369999995</v>
      </c>
      <c r="D9641" s="17">
        <v>0.62468576669999998</v>
      </c>
      <c r="E9641" s="74">
        <v>0.57282689840000001</v>
      </c>
      <c r="F9641" s="74">
        <v>0.60452498430000001</v>
      </c>
      <c r="G9641" s="17">
        <v>0.59910202099999998</v>
      </c>
      <c r="J9641" s="74"/>
      <c r="K9641" s="73"/>
      <c r="L9641" s="73"/>
      <c r="M9641" s="73"/>
      <c r="N9641" s="73"/>
      <c r="O9641" s="69"/>
      <c r="P9641" s="69"/>
      <c r="Q9641" s="69"/>
      <c r="R9641" s="69"/>
      <c r="S9641" s="69"/>
      <c r="T9641" s="69"/>
      <c r="U9641" s="69"/>
      <c r="V9641" s="72"/>
      <c r="W9641" s="71"/>
      <c r="X9641" s="71"/>
    </row>
    <row r="9642" spans="1:24" ht="15.75" thickBot="1">
      <c r="A9642" s="3">
        <v>0.96340000000000003</v>
      </c>
      <c r="B9642" s="17">
        <v>0.69553587139999995</v>
      </c>
      <c r="C9642" s="17">
        <v>0.63770513299999998</v>
      </c>
      <c r="D9642" s="17">
        <v>0.62523350860000004</v>
      </c>
      <c r="E9642" s="74">
        <v>0.57336377989999998</v>
      </c>
      <c r="F9642" s="74">
        <v>0.60509115560000004</v>
      </c>
      <c r="G9642" s="17">
        <v>0.59963081460000001</v>
      </c>
      <c r="J9642" s="74"/>
      <c r="K9642" s="73"/>
      <c r="L9642" s="73"/>
      <c r="M9642" s="73"/>
      <c r="N9642" s="73"/>
      <c r="O9642" s="69"/>
      <c r="P9642" s="69"/>
      <c r="Q9642" s="69"/>
      <c r="R9642" s="69"/>
      <c r="S9642" s="69"/>
      <c r="T9642" s="69"/>
      <c r="U9642" s="69"/>
      <c r="V9642" s="72"/>
      <c r="W9642" s="71"/>
      <c r="X9642" s="71"/>
    </row>
    <row r="9643" spans="1:24" ht="15.75" thickBot="1">
      <c r="A9643" s="3">
        <v>0.96350000000000002</v>
      </c>
      <c r="B9643" s="17">
        <v>0.69602076940000002</v>
      </c>
      <c r="C9643" s="17">
        <v>0.63824278229999998</v>
      </c>
      <c r="D9643" s="17">
        <v>0.6257826219</v>
      </c>
      <c r="E9643" s="74">
        <v>0.5739022023</v>
      </c>
      <c r="F9643" s="74">
        <v>0.60565878149999997</v>
      </c>
      <c r="G9643" s="17">
        <v>0.60016105769999994</v>
      </c>
      <c r="J9643" s="74"/>
      <c r="K9643" s="73"/>
      <c r="L9643" s="73"/>
      <c r="M9643" s="73"/>
      <c r="N9643" s="73"/>
      <c r="O9643" s="69"/>
      <c r="P9643" s="69"/>
      <c r="Q9643" s="69"/>
      <c r="R9643" s="69"/>
      <c r="S9643" s="69"/>
      <c r="T9643" s="69"/>
      <c r="U9643" s="69"/>
      <c r="V9643" s="72"/>
      <c r="W9643" s="71"/>
      <c r="X9643" s="71"/>
    </row>
    <row r="9644" spans="1:24" ht="15.75" thickBot="1">
      <c r="A9644" s="3">
        <v>0.96360000000000001</v>
      </c>
      <c r="B9644" s="17">
        <v>0.69650675569999998</v>
      </c>
      <c r="C9644" s="17">
        <v>0.63878175879999999</v>
      </c>
      <c r="D9644" s="17">
        <v>0.62633311400000002</v>
      </c>
      <c r="E9644" s="74">
        <v>0.5744421743</v>
      </c>
      <c r="F9644" s="74">
        <v>0.60622787010000001</v>
      </c>
      <c r="G9644" s="17">
        <v>0.60069275840000003</v>
      </c>
      <c r="J9644" s="74"/>
      <c r="K9644" s="73"/>
      <c r="L9644" s="73"/>
      <c r="M9644" s="73"/>
      <c r="N9644" s="73"/>
      <c r="O9644" s="69"/>
      <c r="P9644" s="69"/>
      <c r="Q9644" s="69"/>
      <c r="R9644" s="69"/>
      <c r="S9644" s="69"/>
      <c r="T9644" s="69"/>
      <c r="U9644" s="69"/>
      <c r="V9644" s="72"/>
      <c r="W9644" s="71"/>
      <c r="X9644" s="71"/>
    </row>
    <row r="9645" spans="1:24" ht="15.75" thickBot="1">
      <c r="A9645" s="3">
        <v>0.9637</v>
      </c>
      <c r="B9645" s="17">
        <v>0.69699383579999996</v>
      </c>
      <c r="C9645" s="17">
        <v>0.63932206940000003</v>
      </c>
      <c r="D9645" s="17">
        <v>0.62688499239999995</v>
      </c>
      <c r="E9645" s="74">
        <v>0.57498370519999997</v>
      </c>
      <c r="F9645" s="74">
        <v>0.60679842910000004</v>
      </c>
      <c r="G9645" s="17">
        <v>0.60122592500000005</v>
      </c>
      <c r="J9645" s="74"/>
      <c r="K9645" s="73"/>
      <c r="L9645" s="73"/>
      <c r="M9645" s="73"/>
      <c r="N9645" s="73"/>
      <c r="O9645" s="69"/>
      <c r="P9645" s="69"/>
      <c r="Q9645" s="69"/>
      <c r="R9645" s="69"/>
      <c r="S9645" s="69"/>
      <c r="T9645" s="69"/>
      <c r="U9645" s="69"/>
      <c r="V9645" s="72"/>
      <c r="W9645" s="71"/>
      <c r="X9645" s="71"/>
    </row>
    <row r="9646" spans="1:24" ht="15.75" thickBot="1">
      <c r="A9646" s="3">
        <v>0.96379999999999999</v>
      </c>
      <c r="B9646" s="17">
        <v>0.6974820156</v>
      </c>
      <c r="C9646" s="17">
        <v>0.63986372150000004</v>
      </c>
      <c r="D9646" s="17">
        <v>0.62743826439999995</v>
      </c>
      <c r="E9646" s="74">
        <v>0.57552680389999999</v>
      </c>
      <c r="F9646" s="74">
        <v>0.60737046669999994</v>
      </c>
      <c r="G9646" s="17">
        <v>0.60176056600000005</v>
      </c>
      <c r="J9646" s="74"/>
      <c r="K9646" s="73"/>
      <c r="L9646" s="73"/>
      <c r="M9646" s="73"/>
      <c r="N9646" s="73"/>
      <c r="O9646" s="69"/>
      <c r="P9646" s="69"/>
      <c r="Q9646" s="69"/>
      <c r="R9646" s="69"/>
      <c r="S9646" s="69"/>
      <c r="T9646" s="69"/>
      <c r="U9646" s="69"/>
      <c r="V9646" s="72"/>
      <c r="W9646" s="71"/>
      <c r="X9646" s="71"/>
    </row>
    <row r="9647" spans="1:24" ht="15.75" thickBot="1">
      <c r="A9647" s="3">
        <v>0.96389999999999998</v>
      </c>
      <c r="B9647" s="17">
        <v>0.69797130080000003</v>
      </c>
      <c r="C9647" s="17">
        <v>0.64040672210000005</v>
      </c>
      <c r="D9647" s="17">
        <v>0.62799293779999998</v>
      </c>
      <c r="E9647" s="74">
        <v>0.57607147970000006</v>
      </c>
      <c r="F9647" s="74">
        <v>0.60794399089999995</v>
      </c>
      <c r="G9647" s="17">
        <v>0.60229668989999996</v>
      </c>
      <c r="J9647" s="74"/>
      <c r="K9647" s="73"/>
      <c r="L9647" s="73"/>
      <c r="M9647" s="73"/>
      <c r="N9647" s="73"/>
      <c r="O9647" s="69"/>
      <c r="P9647" s="69"/>
      <c r="Q9647" s="69"/>
      <c r="R9647" s="69"/>
      <c r="S9647" s="69"/>
      <c r="T9647" s="69"/>
      <c r="U9647" s="69"/>
      <c r="V9647" s="72"/>
      <c r="W9647" s="71"/>
      <c r="X9647" s="71"/>
    </row>
    <row r="9648" spans="1:24" ht="15.75" thickBot="1">
      <c r="A9648" s="3">
        <v>0.96399999999999997</v>
      </c>
      <c r="B9648" s="17">
        <v>0.69846169709999995</v>
      </c>
      <c r="C9648" s="17">
        <v>0.6409510786</v>
      </c>
      <c r="D9648" s="17">
        <v>0.62854902000000001</v>
      </c>
      <c r="E9648" s="74">
        <v>0.57661774180000003</v>
      </c>
      <c r="F9648" s="74">
        <v>0.60851900989999996</v>
      </c>
      <c r="G9648" s="17">
        <v>0.60283430500000001</v>
      </c>
      <c r="J9648" s="74"/>
      <c r="K9648" s="73"/>
      <c r="L9648" s="73"/>
      <c r="M9648" s="73"/>
      <c r="N9648" s="73"/>
      <c r="O9648" s="69"/>
      <c r="P9648" s="69"/>
      <c r="Q9648" s="69"/>
      <c r="R9648" s="69"/>
      <c r="S9648" s="69"/>
      <c r="T9648" s="69"/>
      <c r="U9648" s="69"/>
      <c r="V9648" s="72"/>
      <c r="W9648" s="71"/>
      <c r="X9648" s="71"/>
    </row>
    <row r="9649" spans="1:24" ht="15.75" thickBot="1">
      <c r="A9649" s="3">
        <v>0.96409999999999996</v>
      </c>
      <c r="B9649" s="17">
        <v>0.69895321050000003</v>
      </c>
      <c r="C9649" s="17">
        <v>0.64149679839999996</v>
      </c>
      <c r="D9649" s="17">
        <v>0.62910651880000001</v>
      </c>
      <c r="E9649" s="74">
        <v>0.57716559960000002</v>
      </c>
      <c r="F9649" s="74">
        <v>0.60909553169999997</v>
      </c>
      <c r="G9649" s="17">
        <v>0.60337342009999995</v>
      </c>
      <c r="J9649" s="74"/>
      <c r="K9649" s="73"/>
      <c r="L9649" s="73"/>
      <c r="M9649" s="73"/>
      <c r="N9649" s="73"/>
      <c r="O9649" s="69"/>
      <c r="P9649" s="69"/>
      <c r="Q9649" s="69"/>
      <c r="R9649" s="69"/>
      <c r="S9649" s="69"/>
      <c r="T9649" s="69"/>
      <c r="U9649" s="69"/>
      <c r="V9649" s="72"/>
      <c r="W9649" s="71"/>
      <c r="X9649" s="71"/>
    </row>
    <row r="9650" spans="1:24" ht="15.75" thickBot="1">
      <c r="A9650" s="3">
        <v>0.96419999999999995</v>
      </c>
      <c r="B9650" s="17">
        <v>0.69944584669999998</v>
      </c>
      <c r="C9650" s="17">
        <v>0.64204388889999997</v>
      </c>
      <c r="D9650" s="17">
        <v>0.62966544199999996</v>
      </c>
      <c r="E9650" s="74">
        <v>0.57771506240000003</v>
      </c>
      <c r="F9650" s="74">
        <v>0.60967356480000001</v>
      </c>
      <c r="G9650" s="17">
        <v>0.60391404370000001</v>
      </c>
      <c r="J9650" s="74"/>
      <c r="K9650" s="73"/>
      <c r="L9650" s="73"/>
      <c r="M9650" s="73"/>
      <c r="N9650" s="73"/>
      <c r="O9650" s="69"/>
      <c r="P9650" s="69"/>
      <c r="Q9650" s="69"/>
      <c r="R9650" s="69"/>
      <c r="S9650" s="69"/>
      <c r="T9650" s="69"/>
      <c r="U9650" s="69"/>
      <c r="V9650" s="72"/>
      <c r="W9650" s="71"/>
      <c r="X9650" s="71"/>
    </row>
    <row r="9651" spans="1:24" ht="15.75" thickBot="1">
      <c r="A9651" s="3">
        <v>0.96430000000000005</v>
      </c>
      <c r="B9651" s="17">
        <v>0.69993961179999997</v>
      </c>
      <c r="C9651" s="17">
        <v>0.64259235749999999</v>
      </c>
      <c r="D9651" s="17">
        <v>0.63022579720000005</v>
      </c>
      <c r="E9651" s="74">
        <v>0.57826613989999998</v>
      </c>
      <c r="F9651" s="74">
        <v>0.6102531175</v>
      </c>
      <c r="G9651" s="17">
        <v>0.60445618469999995</v>
      </c>
      <c r="J9651" s="74"/>
      <c r="K9651" s="73"/>
      <c r="L9651" s="73"/>
      <c r="M9651" s="73"/>
      <c r="N9651" s="73"/>
      <c r="O9651" s="69"/>
      <c r="P9651" s="69"/>
      <c r="Q9651" s="69"/>
      <c r="R9651" s="69"/>
      <c r="S9651" s="69"/>
      <c r="T9651" s="69"/>
      <c r="U9651" s="69"/>
      <c r="V9651" s="72"/>
      <c r="W9651" s="71"/>
      <c r="X9651" s="71"/>
    </row>
    <row r="9652" spans="1:24" ht="15.75" thickBot="1">
      <c r="A9652" s="3">
        <v>0.96440000000000003</v>
      </c>
      <c r="B9652" s="17">
        <v>0.70043451180000005</v>
      </c>
      <c r="C9652" s="17">
        <v>0.64314221189999998</v>
      </c>
      <c r="D9652" s="17">
        <v>0.63078759240000004</v>
      </c>
      <c r="E9652" s="74">
        <v>0.57881884159999997</v>
      </c>
      <c r="F9652" s="74">
        <v>0.61083419809999995</v>
      </c>
      <c r="G9652" s="17">
        <v>0.60499985190000005</v>
      </c>
      <c r="J9652" s="74"/>
      <c r="K9652" s="73"/>
      <c r="L9652" s="73"/>
      <c r="M9652" s="73"/>
      <c r="N9652" s="73"/>
      <c r="O9652" s="69"/>
      <c r="P9652" s="69"/>
      <c r="Q9652" s="69"/>
      <c r="R9652" s="69"/>
      <c r="S9652" s="69"/>
      <c r="T9652" s="69"/>
      <c r="U9652" s="69"/>
      <c r="V9652" s="72"/>
      <c r="W9652" s="71"/>
      <c r="X9652" s="71"/>
    </row>
    <row r="9653" spans="1:24" ht="15.75" thickBot="1">
      <c r="A9653" s="3">
        <v>0.96450000000000002</v>
      </c>
      <c r="B9653" s="17">
        <v>0.70093055260000003</v>
      </c>
      <c r="C9653" s="17">
        <v>0.64369345950000001</v>
      </c>
      <c r="D9653" s="17">
        <v>0.63135083560000005</v>
      </c>
      <c r="E9653" s="74">
        <v>0.57937317710000003</v>
      </c>
      <c r="F9653" s="74">
        <v>0.61141681520000002</v>
      </c>
      <c r="G9653" s="17">
        <v>0.60554505410000004</v>
      </c>
      <c r="J9653" s="74"/>
      <c r="K9653" s="73"/>
      <c r="L9653" s="73"/>
      <c r="M9653" s="73"/>
      <c r="N9653" s="73"/>
      <c r="O9653" s="69"/>
      <c r="P9653" s="69"/>
      <c r="Q9653" s="69"/>
      <c r="R9653" s="69"/>
      <c r="S9653" s="69"/>
      <c r="T9653" s="69"/>
      <c r="U9653" s="69"/>
      <c r="V9653" s="72"/>
      <c r="W9653" s="71"/>
      <c r="X9653" s="71"/>
    </row>
    <row r="9654" spans="1:24" ht="15.75" thickBot="1">
      <c r="A9654" s="3">
        <v>0.96460000000000001</v>
      </c>
      <c r="B9654" s="17">
        <v>0.7014277404</v>
      </c>
      <c r="C9654" s="17">
        <v>0.64424610800000004</v>
      </c>
      <c r="D9654" s="17">
        <v>0.63191553469999995</v>
      </c>
      <c r="E9654" s="74">
        <v>0.57992915629999997</v>
      </c>
      <c r="F9654" s="74">
        <v>0.61200097730000003</v>
      </c>
      <c r="G9654" s="17">
        <v>0.60609180029999998</v>
      </c>
      <c r="J9654" s="74"/>
      <c r="K9654" s="73"/>
      <c r="L9654" s="73"/>
      <c r="M9654" s="73"/>
      <c r="N9654" s="73"/>
      <c r="O9654" s="69"/>
      <c r="P9654" s="69"/>
      <c r="Q9654" s="69"/>
      <c r="R9654" s="69"/>
      <c r="S9654" s="69"/>
      <c r="T9654" s="69"/>
      <c r="U9654" s="69"/>
      <c r="V9654" s="72"/>
      <c r="W9654" s="71"/>
      <c r="X9654" s="71"/>
    </row>
    <row r="9655" spans="1:24" ht="15.75" thickBot="1">
      <c r="A9655" s="3">
        <v>0.9647</v>
      </c>
      <c r="B9655" s="17">
        <v>0.7019260812</v>
      </c>
      <c r="C9655" s="17">
        <v>0.64480016529999995</v>
      </c>
      <c r="D9655" s="17">
        <v>0.63248169779999996</v>
      </c>
      <c r="E9655" s="74">
        <v>0.58048678890000005</v>
      </c>
      <c r="F9655" s="74">
        <v>0.61258669310000002</v>
      </c>
      <c r="G9655" s="17">
        <v>0.60664009959999998</v>
      </c>
      <c r="J9655" s="74"/>
      <c r="K9655" s="73"/>
      <c r="L9655" s="73"/>
      <c r="M9655" s="73"/>
      <c r="N9655" s="73"/>
      <c r="O9655" s="69"/>
      <c r="P9655" s="69"/>
      <c r="Q9655" s="69"/>
      <c r="R9655" s="69"/>
      <c r="S9655" s="69"/>
      <c r="T9655" s="69"/>
      <c r="U9655" s="69"/>
      <c r="V9655" s="72"/>
      <c r="W9655" s="71"/>
      <c r="X9655" s="71"/>
    </row>
    <row r="9656" spans="1:24" ht="15.75" thickBot="1">
      <c r="A9656" s="3">
        <v>0.96479999999999999</v>
      </c>
      <c r="B9656" s="17">
        <v>0.7024255814</v>
      </c>
      <c r="C9656" s="17">
        <v>0.64535563900000004</v>
      </c>
      <c r="D9656" s="17">
        <v>0.63304933299999999</v>
      </c>
      <c r="E9656" s="74">
        <v>0.58104608489999998</v>
      </c>
      <c r="F9656" s="74">
        <v>0.61317397110000005</v>
      </c>
      <c r="G9656" s="17">
        <v>0.60718996110000001</v>
      </c>
      <c r="J9656" s="74"/>
      <c r="K9656" s="73"/>
      <c r="L9656" s="73"/>
      <c r="M9656" s="73"/>
      <c r="N9656" s="73"/>
      <c r="O9656" s="69"/>
      <c r="P9656" s="69"/>
      <c r="Q9656" s="69"/>
      <c r="R9656" s="69"/>
      <c r="S9656" s="69"/>
      <c r="T9656" s="69"/>
      <c r="U9656" s="69"/>
      <c r="V9656" s="72"/>
      <c r="W9656" s="71"/>
      <c r="X9656" s="71"/>
    </row>
    <row r="9657" spans="1:24" ht="15.75" thickBot="1">
      <c r="A9657" s="3">
        <v>0.96489999999999998</v>
      </c>
      <c r="B9657" s="17">
        <v>0.70292624699999995</v>
      </c>
      <c r="C9657" s="17">
        <v>0.64591253699999995</v>
      </c>
      <c r="D9657" s="17">
        <v>0.63361844860000005</v>
      </c>
      <c r="E9657" s="74">
        <v>0.58160705440000005</v>
      </c>
      <c r="F9657" s="74">
        <v>0.61376282029999996</v>
      </c>
      <c r="G9657" s="17">
        <v>0.60774139410000005</v>
      </c>
      <c r="J9657" s="74"/>
      <c r="K9657" s="73"/>
      <c r="L9657" s="73"/>
      <c r="M9657" s="73"/>
      <c r="N9657" s="73"/>
      <c r="O9657" s="69"/>
      <c r="P9657" s="69"/>
      <c r="Q9657" s="69"/>
      <c r="R9657" s="69"/>
      <c r="S9657" s="69"/>
      <c r="T9657" s="69"/>
      <c r="U9657" s="69"/>
      <c r="V9657" s="72"/>
      <c r="W9657" s="71"/>
      <c r="X9657" s="71"/>
    </row>
    <row r="9658" spans="1:24" ht="15.75" thickBot="1">
      <c r="A9658" s="3">
        <v>0.96499999999999997</v>
      </c>
      <c r="B9658" s="17">
        <v>0.70342808450000005</v>
      </c>
      <c r="C9658" s="17">
        <v>0.64647086730000003</v>
      </c>
      <c r="D9658" s="17">
        <v>0.63418905280000004</v>
      </c>
      <c r="E9658" s="74">
        <v>0.58216970739999996</v>
      </c>
      <c r="F9658" s="74">
        <v>0.61435324940000002</v>
      </c>
      <c r="G9658" s="17">
        <v>0.60829440769999998</v>
      </c>
      <c r="J9658" s="74"/>
      <c r="K9658" s="73"/>
      <c r="L9658" s="73"/>
      <c r="M9658" s="73"/>
      <c r="N9658" s="73"/>
      <c r="O9658" s="69"/>
      <c r="P9658" s="69"/>
      <c r="Q9658" s="69"/>
      <c r="R9658" s="69"/>
      <c r="S9658" s="69"/>
      <c r="T9658" s="69"/>
      <c r="U9658" s="69"/>
      <c r="V9658" s="72"/>
      <c r="W9658" s="71"/>
      <c r="X9658" s="71"/>
    </row>
    <row r="9659" spans="1:24" ht="15.75" thickBot="1">
      <c r="A9659" s="3">
        <v>0.96509999999999996</v>
      </c>
      <c r="B9659" s="17">
        <v>0.70393110010000004</v>
      </c>
      <c r="C9659" s="17">
        <v>0.64703063780000003</v>
      </c>
      <c r="D9659" s="17">
        <v>0.63476115389999999</v>
      </c>
      <c r="E9659" s="74">
        <v>0.58273405420000002</v>
      </c>
      <c r="F9659" s="74">
        <v>0.6149452674</v>
      </c>
      <c r="G9659" s="17">
        <v>0.60884901140000003</v>
      </c>
      <c r="J9659" s="74"/>
      <c r="K9659" s="73"/>
      <c r="L9659" s="73"/>
      <c r="M9659" s="73"/>
      <c r="N9659" s="73"/>
      <c r="O9659" s="69"/>
      <c r="P9659" s="69"/>
      <c r="Q9659" s="69"/>
      <c r="R9659" s="69"/>
      <c r="S9659" s="69"/>
      <c r="T9659" s="69"/>
      <c r="U9659" s="69"/>
      <c r="V9659" s="72"/>
      <c r="W9659" s="71"/>
      <c r="X9659" s="71"/>
    </row>
    <row r="9660" spans="1:24" ht="15.75" thickBot="1">
      <c r="A9660" s="3">
        <v>0.96519999999999995</v>
      </c>
      <c r="B9660" s="17">
        <v>0.7044353002</v>
      </c>
      <c r="C9660" s="17">
        <v>0.64759185659999996</v>
      </c>
      <c r="D9660" s="17">
        <v>0.63533476050000004</v>
      </c>
      <c r="E9660" s="74">
        <v>0.58330010489999995</v>
      </c>
      <c r="F9660" s="74">
        <v>0.61553888329999995</v>
      </c>
      <c r="G9660" s="17">
        <v>0.60940521469999998</v>
      </c>
      <c r="J9660" s="74"/>
      <c r="K9660" s="73"/>
      <c r="L9660" s="73"/>
      <c r="M9660" s="73"/>
      <c r="N9660" s="73"/>
      <c r="O9660" s="69"/>
      <c r="P9660" s="69"/>
      <c r="Q9660" s="69"/>
      <c r="R9660" s="69"/>
      <c r="S9660" s="69"/>
      <c r="T9660" s="69"/>
      <c r="U9660" s="69"/>
      <c r="V9660" s="72"/>
      <c r="W9660" s="71"/>
      <c r="X9660" s="71"/>
    </row>
    <row r="9661" spans="1:24" ht="15.75" thickBot="1">
      <c r="A9661" s="3">
        <v>0.96530000000000005</v>
      </c>
      <c r="B9661" s="17">
        <v>0.70494069140000004</v>
      </c>
      <c r="C9661" s="17">
        <v>0.64815453190000005</v>
      </c>
      <c r="D9661" s="17">
        <v>0.6359098809</v>
      </c>
      <c r="E9661" s="74">
        <v>0.58386787019999997</v>
      </c>
      <c r="F9661" s="74">
        <v>0.61613410609999997</v>
      </c>
      <c r="G9661" s="17">
        <v>0.60996302700000005</v>
      </c>
      <c r="J9661" s="74"/>
      <c r="K9661" s="73"/>
      <c r="L9661" s="73"/>
      <c r="M9661" s="73"/>
      <c r="N9661" s="73"/>
      <c r="O9661" s="69"/>
      <c r="P9661" s="69"/>
      <c r="Q9661" s="69"/>
      <c r="R9661" s="69"/>
      <c r="S9661" s="69"/>
      <c r="T9661" s="69"/>
      <c r="U9661" s="69"/>
      <c r="V9661" s="72"/>
      <c r="W9661" s="71"/>
      <c r="X9661" s="71"/>
    </row>
    <row r="9662" spans="1:24" ht="15.75" thickBot="1">
      <c r="A9662" s="3">
        <v>0.96540000000000004</v>
      </c>
      <c r="B9662" s="17">
        <v>0.70544728000000001</v>
      </c>
      <c r="C9662" s="17">
        <v>0.64871867169999997</v>
      </c>
      <c r="D9662" s="17">
        <v>0.63648652380000004</v>
      </c>
      <c r="E9662" s="74">
        <v>0.58443736030000004</v>
      </c>
      <c r="F9662" s="74">
        <v>0.61673094500000003</v>
      </c>
      <c r="G9662" s="17">
        <v>0.61052245810000005</v>
      </c>
      <c r="J9662" s="74"/>
      <c r="K9662" s="73"/>
      <c r="L9662" s="73"/>
      <c r="M9662" s="73"/>
      <c r="N9662" s="73"/>
      <c r="O9662" s="69"/>
      <c r="P9662" s="69"/>
      <c r="Q9662" s="69"/>
      <c r="R9662" s="69"/>
      <c r="S9662" s="69"/>
      <c r="T9662" s="69"/>
      <c r="U9662" s="69"/>
      <c r="V9662" s="72"/>
      <c r="W9662" s="71"/>
      <c r="X9662" s="71"/>
    </row>
    <row r="9663" spans="1:24" ht="15.75" thickBot="1">
      <c r="A9663" s="3">
        <v>0.96550000000000002</v>
      </c>
      <c r="B9663" s="17">
        <v>0.70595507260000001</v>
      </c>
      <c r="C9663" s="17">
        <v>0.64928428449999998</v>
      </c>
      <c r="D9663" s="17">
        <v>0.63706469769999996</v>
      </c>
      <c r="E9663" s="74">
        <v>0.58500858590000004</v>
      </c>
      <c r="F9663" s="74">
        <v>0.61732940920000001</v>
      </c>
      <c r="G9663" s="17">
        <v>0.61108351760000001</v>
      </c>
      <c r="J9663" s="74"/>
      <c r="K9663" s="73"/>
      <c r="L9663" s="73"/>
      <c r="M9663" s="73"/>
      <c r="N9663" s="73"/>
      <c r="O9663" s="69"/>
      <c r="P9663" s="69"/>
      <c r="Q9663" s="69"/>
      <c r="R9663" s="69"/>
      <c r="S9663" s="69"/>
      <c r="T9663" s="69"/>
      <c r="U9663" s="69"/>
      <c r="V9663" s="72"/>
      <c r="W9663" s="71"/>
      <c r="X9663" s="71"/>
    </row>
    <row r="9664" spans="1:24" ht="15.75" thickBot="1">
      <c r="A9664" s="3">
        <v>0.96560000000000001</v>
      </c>
      <c r="B9664" s="17">
        <v>0.70646407600000005</v>
      </c>
      <c r="C9664" s="17">
        <v>0.64985137849999997</v>
      </c>
      <c r="D9664" s="17">
        <v>0.63764441149999995</v>
      </c>
      <c r="E9664" s="74">
        <v>0.58558155759999997</v>
      </c>
      <c r="F9664" s="74">
        <v>0.61792950810000002</v>
      </c>
      <c r="G9664" s="17">
        <v>0.61164621529999996</v>
      </c>
      <c r="J9664" s="74"/>
      <c r="K9664" s="73"/>
      <c r="L9664" s="73"/>
      <c r="M9664" s="73"/>
      <c r="N9664" s="73"/>
      <c r="O9664" s="69"/>
      <c r="P9664" s="69"/>
      <c r="Q9664" s="69"/>
      <c r="R9664" s="69"/>
      <c r="S9664" s="69"/>
      <c r="T9664" s="69"/>
      <c r="U9664" s="69"/>
      <c r="V9664" s="72"/>
      <c r="W9664" s="71"/>
      <c r="X9664" s="71"/>
    </row>
    <row r="9665" spans="1:24" ht="15.75" thickBot="1">
      <c r="A9665" s="3">
        <v>0.9657</v>
      </c>
      <c r="B9665" s="17">
        <v>0.7069742966</v>
      </c>
      <c r="C9665" s="17">
        <v>0.65041996209999997</v>
      </c>
      <c r="D9665" s="17">
        <v>0.63822567379999995</v>
      </c>
      <c r="E9665" s="74">
        <v>0.58615628630000005</v>
      </c>
      <c r="F9665" s="74">
        <v>0.61853125099999995</v>
      </c>
      <c r="G9665" s="17">
        <v>0.61221056110000005</v>
      </c>
      <c r="J9665" s="74"/>
      <c r="K9665" s="73"/>
      <c r="L9665" s="73"/>
      <c r="M9665" s="73"/>
      <c r="N9665" s="73"/>
      <c r="O9665" s="69"/>
      <c r="P9665" s="69"/>
      <c r="Q9665" s="69"/>
      <c r="R9665" s="69"/>
      <c r="S9665" s="69"/>
      <c r="T9665" s="69"/>
      <c r="U9665" s="69"/>
      <c r="V9665" s="72"/>
      <c r="W9665" s="71"/>
      <c r="X9665" s="71"/>
    </row>
    <row r="9666" spans="1:24" ht="15.75" thickBot="1">
      <c r="A9666" s="3">
        <v>0.96579999999999999</v>
      </c>
      <c r="B9666" s="17">
        <v>0.70748574119999996</v>
      </c>
      <c r="C9666" s="17">
        <v>0.65099004390000004</v>
      </c>
      <c r="D9666" s="17">
        <v>0.63880849350000002</v>
      </c>
      <c r="E9666" s="74">
        <v>0.58673278279999996</v>
      </c>
      <c r="F9666" s="74">
        <v>0.61913464740000002</v>
      </c>
      <c r="G9666" s="17">
        <v>0.61277656489999999</v>
      </c>
      <c r="J9666" s="74"/>
      <c r="K9666" s="73"/>
      <c r="L9666" s="73"/>
      <c r="M9666" s="73"/>
      <c r="N9666" s="73"/>
      <c r="O9666" s="69"/>
      <c r="P9666" s="69"/>
      <c r="Q9666" s="69"/>
      <c r="R9666" s="69"/>
      <c r="S9666" s="69"/>
      <c r="T9666" s="69"/>
      <c r="U9666" s="69"/>
      <c r="V9666" s="72"/>
      <c r="W9666" s="71"/>
      <c r="X9666" s="71"/>
    </row>
    <row r="9667" spans="1:24" ht="15.75" thickBot="1">
      <c r="A9667" s="3">
        <v>0.96589999999999998</v>
      </c>
      <c r="B9667" s="17">
        <v>0.70799841669999997</v>
      </c>
      <c r="C9667" s="17">
        <v>0.65156163229999997</v>
      </c>
      <c r="D9667" s="17">
        <v>0.63939287960000002</v>
      </c>
      <c r="E9667" s="74">
        <v>0.58731105800000005</v>
      </c>
      <c r="F9667" s="74">
        <v>0.61973970690000002</v>
      </c>
      <c r="G9667" s="17">
        <v>0.61334423699999996</v>
      </c>
      <c r="J9667" s="74"/>
      <c r="K9667" s="73"/>
      <c r="L9667" s="73"/>
      <c r="M9667" s="73"/>
      <c r="N9667" s="73"/>
      <c r="O9667" s="69"/>
      <c r="P9667" s="69"/>
      <c r="Q9667" s="69"/>
      <c r="R9667" s="69"/>
      <c r="S9667" s="69"/>
      <c r="T9667" s="69"/>
      <c r="U9667" s="69"/>
      <c r="V9667" s="72"/>
      <c r="W9667" s="71"/>
      <c r="X9667" s="71"/>
    </row>
    <row r="9668" spans="1:24" ht="15.75" thickBot="1">
      <c r="A9668" s="3">
        <v>0.96599999999999997</v>
      </c>
      <c r="B9668" s="17">
        <v>0.70851232990000002</v>
      </c>
      <c r="C9668" s="17">
        <v>0.65213473600000005</v>
      </c>
      <c r="D9668" s="17">
        <v>0.63997884100000002</v>
      </c>
      <c r="E9668" s="74">
        <v>0.58789112300000002</v>
      </c>
      <c r="F9668" s="74">
        <v>0.62034643899999997</v>
      </c>
      <c r="G9668" s="17">
        <v>0.61391358730000001</v>
      </c>
      <c r="J9668" s="74"/>
      <c r="K9668" s="73"/>
      <c r="L9668" s="73"/>
      <c r="M9668" s="73"/>
      <c r="N9668" s="73"/>
      <c r="O9668" s="69"/>
      <c r="P9668" s="69"/>
      <c r="Q9668" s="69"/>
      <c r="R9668" s="69"/>
      <c r="S9668" s="69"/>
      <c r="T9668" s="69"/>
      <c r="U9668" s="69"/>
      <c r="V9668" s="72"/>
      <c r="W9668" s="71"/>
      <c r="X9668" s="71"/>
    </row>
    <row r="9669" spans="1:24" ht="15.75" thickBot="1">
      <c r="A9669" s="3">
        <v>0.96609999999999996</v>
      </c>
      <c r="B9669" s="17">
        <v>0.7090274875</v>
      </c>
      <c r="C9669" s="17">
        <v>0.65270936369999999</v>
      </c>
      <c r="D9669" s="17">
        <v>0.64056638690000001</v>
      </c>
      <c r="E9669" s="74">
        <v>0.588472989</v>
      </c>
      <c r="F9669" s="74">
        <v>0.62095485360000002</v>
      </c>
      <c r="G9669" s="17">
        <v>0.61448462609999999</v>
      </c>
      <c r="J9669" s="74"/>
      <c r="K9669" s="73"/>
      <c r="L9669" s="73"/>
      <c r="M9669" s="73"/>
      <c r="N9669" s="73"/>
      <c r="O9669" s="69"/>
      <c r="P9669" s="69"/>
      <c r="Q9669" s="69"/>
      <c r="R9669" s="69"/>
      <c r="S9669" s="69"/>
      <c r="T9669" s="69"/>
      <c r="U9669" s="69"/>
      <c r="V9669" s="72"/>
      <c r="W9669" s="71"/>
      <c r="X9669" s="71"/>
    </row>
    <row r="9670" spans="1:24" ht="15.75" thickBot="1">
      <c r="A9670" s="3">
        <v>0.96619999999999995</v>
      </c>
      <c r="B9670" s="17">
        <v>0.70954389669999995</v>
      </c>
      <c r="C9670" s="17">
        <v>0.65328552419999997</v>
      </c>
      <c r="D9670" s="17">
        <v>0.64115552649999996</v>
      </c>
      <c r="E9670" s="74">
        <v>0.58905666729999995</v>
      </c>
      <c r="F9670" s="74">
        <v>0.62156496049999999</v>
      </c>
      <c r="G9670" s="17">
        <v>0.61505736389999999</v>
      </c>
      <c r="J9670" s="74"/>
      <c r="K9670" s="73"/>
      <c r="L9670" s="73"/>
      <c r="M9670" s="73"/>
      <c r="N9670" s="73"/>
      <c r="O9670" s="69"/>
      <c r="P9670" s="69"/>
      <c r="Q9670" s="69"/>
      <c r="R9670" s="69"/>
      <c r="S9670" s="69"/>
      <c r="T9670" s="69"/>
      <c r="U9670" s="69"/>
      <c r="V9670" s="72"/>
      <c r="W9670" s="71"/>
      <c r="X9670" s="71"/>
    </row>
    <row r="9671" spans="1:24" ht="15.75" thickBot="1">
      <c r="A9671" s="3">
        <v>0.96630000000000005</v>
      </c>
      <c r="B9671" s="17">
        <v>0.71006156440000001</v>
      </c>
      <c r="C9671" s="17">
        <v>0.65386322630000004</v>
      </c>
      <c r="D9671" s="17">
        <v>0.64174626899999998</v>
      </c>
      <c r="E9671" s="74">
        <v>0.58964216920000001</v>
      </c>
      <c r="F9671" s="74">
        <v>0.6221767694</v>
      </c>
      <c r="G9671" s="17">
        <v>0.61563181099999997</v>
      </c>
      <c r="J9671" s="74"/>
      <c r="K9671" s="73"/>
      <c r="L9671" s="73"/>
      <c r="M9671" s="73"/>
      <c r="N9671" s="73"/>
      <c r="O9671" s="69"/>
      <c r="P9671" s="69"/>
      <c r="Q9671" s="69"/>
      <c r="R9671" s="69"/>
      <c r="S9671" s="69"/>
      <c r="T9671" s="69"/>
      <c r="U9671" s="69"/>
      <c r="V9671" s="72"/>
      <c r="W9671" s="71"/>
      <c r="X9671" s="71"/>
    </row>
    <row r="9672" spans="1:24" ht="15.75" thickBot="1">
      <c r="A9672" s="3">
        <v>0.96640000000000004</v>
      </c>
      <c r="B9672" s="17">
        <v>0.71058049769999998</v>
      </c>
      <c r="C9672" s="17">
        <v>0.65444247909999997</v>
      </c>
      <c r="D9672" s="17">
        <v>0.64233862370000006</v>
      </c>
      <c r="E9672" s="74">
        <v>0.59022950620000003</v>
      </c>
      <c r="F9672" s="74">
        <v>0.62279029050000001</v>
      </c>
      <c r="G9672" s="17">
        <v>0.61620797790000004</v>
      </c>
      <c r="J9672" s="74"/>
      <c r="K9672" s="73"/>
      <c r="L9672" s="73"/>
      <c r="M9672" s="73"/>
      <c r="N9672" s="73"/>
      <c r="O9672" s="69"/>
      <c r="P9672" s="69"/>
      <c r="Q9672" s="69"/>
      <c r="R9672" s="69"/>
      <c r="S9672" s="69"/>
      <c r="T9672" s="69"/>
      <c r="U9672" s="69"/>
      <c r="V9672" s="72"/>
      <c r="W9672" s="71"/>
      <c r="X9672" s="71"/>
    </row>
    <row r="9673" spans="1:24" ht="15.75" thickBot="1">
      <c r="A9673" s="3">
        <v>0.96650000000000003</v>
      </c>
      <c r="B9673" s="17">
        <v>0.7111007037</v>
      </c>
      <c r="C9673" s="17">
        <v>0.65502329140000004</v>
      </c>
      <c r="D9673" s="17">
        <v>0.64293260009999997</v>
      </c>
      <c r="E9673" s="74">
        <v>0.59081868989999997</v>
      </c>
      <c r="F9673" s="74">
        <v>0.62340553379999997</v>
      </c>
      <c r="G9673" s="17">
        <v>0.61678587539999996</v>
      </c>
      <c r="J9673" s="74"/>
      <c r="K9673" s="73"/>
      <c r="L9673" s="73"/>
      <c r="M9673" s="73"/>
      <c r="N9673" s="73"/>
      <c r="O9673" s="69"/>
      <c r="P9673" s="69"/>
      <c r="Q9673" s="69"/>
      <c r="R9673" s="69"/>
      <c r="S9673" s="69"/>
      <c r="T9673" s="69"/>
      <c r="U9673" s="69"/>
      <c r="V9673" s="72"/>
      <c r="W9673" s="71"/>
      <c r="X9673" s="71"/>
    </row>
    <row r="9674" spans="1:24" ht="15.75" thickBot="1">
      <c r="A9674" s="3">
        <v>0.96660000000000001</v>
      </c>
      <c r="B9674" s="17">
        <v>0.71162218970000002</v>
      </c>
      <c r="C9674" s="17">
        <v>0.65560567240000001</v>
      </c>
      <c r="D9674" s="17">
        <v>0.64352820759999996</v>
      </c>
      <c r="E9674" s="74">
        <v>0.59140973210000003</v>
      </c>
      <c r="F9674" s="74">
        <v>0.62402250940000004</v>
      </c>
      <c r="G9674" s="17">
        <v>0.61736551399999995</v>
      </c>
      <c r="J9674" s="74"/>
      <c r="K9674" s="73"/>
      <c r="L9674" s="73"/>
      <c r="M9674" s="73"/>
      <c r="N9674" s="73"/>
      <c r="O9674" s="69"/>
      <c r="P9674" s="69"/>
      <c r="Q9674" s="69"/>
      <c r="R9674" s="69"/>
      <c r="S9674" s="69"/>
      <c r="T9674" s="69"/>
      <c r="U9674" s="69"/>
      <c r="V9674" s="72"/>
      <c r="W9674" s="71"/>
      <c r="X9674" s="71"/>
    </row>
    <row r="9675" spans="1:24" ht="15.75" thickBot="1">
      <c r="A9675" s="3">
        <v>0.9667</v>
      </c>
      <c r="B9675" s="17">
        <v>0.71214496279999995</v>
      </c>
      <c r="C9675" s="17">
        <v>0.65618963119999996</v>
      </c>
      <c r="D9675" s="17">
        <v>0.64412545590000003</v>
      </c>
      <c r="E9675" s="74">
        <v>0.59200264440000006</v>
      </c>
      <c r="F9675" s="74">
        <v>0.62464122759999996</v>
      </c>
      <c r="G9675" s="17">
        <v>0.61794690470000002</v>
      </c>
      <c r="J9675" s="74"/>
      <c r="K9675" s="73"/>
      <c r="L9675" s="73"/>
      <c r="M9675" s="73"/>
      <c r="N9675" s="73"/>
      <c r="O9675" s="69"/>
      <c r="P9675" s="69"/>
      <c r="Q9675" s="69"/>
      <c r="R9675" s="69"/>
      <c r="S9675" s="69"/>
      <c r="T9675" s="69"/>
      <c r="U9675" s="69"/>
      <c r="V9675" s="72"/>
      <c r="W9675" s="71"/>
      <c r="X9675" s="71"/>
    </row>
    <row r="9676" spans="1:24" ht="15.75" thickBot="1">
      <c r="A9676" s="3">
        <v>0.96679999999999999</v>
      </c>
      <c r="B9676" s="17">
        <v>0.71266903039999996</v>
      </c>
      <c r="C9676" s="17">
        <v>0.6567751772</v>
      </c>
      <c r="D9676" s="17">
        <v>0.64472435449999999</v>
      </c>
      <c r="E9676" s="74">
        <v>0.59259743890000005</v>
      </c>
      <c r="F9676" s="74">
        <v>0.62526169880000004</v>
      </c>
      <c r="G9676" s="17">
        <v>0.61853005829999996</v>
      </c>
      <c r="J9676" s="74"/>
      <c r="K9676" s="73"/>
      <c r="L9676" s="73"/>
      <c r="M9676" s="73"/>
      <c r="N9676" s="73"/>
      <c r="O9676" s="69"/>
      <c r="P9676" s="69"/>
      <c r="Q9676" s="69"/>
      <c r="R9676" s="69"/>
      <c r="S9676" s="69"/>
      <c r="T9676" s="69"/>
      <c r="U9676" s="69"/>
      <c r="V9676" s="72"/>
      <c r="W9676" s="71"/>
      <c r="X9676" s="71"/>
    </row>
    <row r="9677" spans="1:24" ht="15.75" thickBot="1">
      <c r="A9677" s="3">
        <v>0.96689999999999998</v>
      </c>
      <c r="B9677" s="17">
        <v>0.7131943999</v>
      </c>
      <c r="C9677" s="17">
        <v>0.65736231960000002</v>
      </c>
      <c r="D9677" s="17">
        <v>0.64532491339999998</v>
      </c>
      <c r="E9677" s="74">
        <v>0.59319412760000001</v>
      </c>
      <c r="F9677" s="74">
        <v>0.62588393340000004</v>
      </c>
      <c r="G9677" s="17">
        <v>0.61911498600000003</v>
      </c>
      <c r="J9677" s="74"/>
      <c r="K9677" s="73"/>
      <c r="L9677" s="73"/>
      <c r="M9677" s="73"/>
      <c r="N9677" s="73"/>
      <c r="O9677" s="69"/>
      <c r="P9677" s="69"/>
      <c r="Q9677" s="69"/>
      <c r="R9677" s="69"/>
      <c r="S9677" s="69"/>
      <c r="T9677" s="69"/>
      <c r="U9677" s="69"/>
      <c r="V9677" s="72"/>
      <c r="W9677" s="71"/>
      <c r="X9677" s="71"/>
    </row>
    <row r="9678" spans="1:24" ht="15.75" thickBot="1">
      <c r="A9678" s="3">
        <v>0.96699999999999997</v>
      </c>
      <c r="B9678" s="17">
        <v>0.71372107880000002</v>
      </c>
      <c r="C9678" s="17">
        <v>0.65795106780000001</v>
      </c>
      <c r="D9678" s="17">
        <v>0.64592714220000003</v>
      </c>
      <c r="E9678" s="74">
        <v>0.59379272260000004</v>
      </c>
      <c r="F9678" s="74">
        <v>0.62650794180000002</v>
      </c>
      <c r="G9678" s="17">
        <v>0.61970169870000003</v>
      </c>
      <c r="J9678" s="74"/>
      <c r="K9678" s="73"/>
      <c r="L9678" s="73"/>
      <c r="M9678" s="73"/>
      <c r="N9678" s="73"/>
      <c r="O9678" s="69"/>
      <c r="P9678" s="69"/>
      <c r="Q9678" s="69"/>
      <c r="R9678" s="69"/>
      <c r="S9678" s="69"/>
      <c r="T9678" s="69"/>
      <c r="U9678" s="69"/>
      <c r="V9678" s="72"/>
      <c r="W9678" s="71"/>
      <c r="X9678" s="71"/>
    </row>
    <row r="9679" spans="1:24" ht="15.75" thickBot="1">
      <c r="A9679" s="3">
        <v>0.96709999999999996</v>
      </c>
      <c r="B9679" s="17">
        <v>0.71424907449999997</v>
      </c>
      <c r="C9679" s="17">
        <v>0.6585414315</v>
      </c>
      <c r="D9679" s="17">
        <v>0.64653105099999997</v>
      </c>
      <c r="E9679" s="74">
        <v>0.59439323610000006</v>
      </c>
      <c r="F9679" s="74">
        <v>0.62713373490000002</v>
      </c>
      <c r="G9679" s="17">
        <v>0.6202902079</v>
      </c>
      <c r="J9679" s="74"/>
      <c r="K9679" s="73"/>
      <c r="L9679" s="73"/>
      <c r="M9679" s="73"/>
      <c r="N9679" s="73"/>
      <c r="O9679" s="69"/>
      <c r="P9679" s="69"/>
      <c r="Q9679" s="69"/>
      <c r="R9679" s="69"/>
      <c r="S9679" s="69"/>
      <c r="T9679" s="69"/>
      <c r="U9679" s="69"/>
      <c r="V9679" s="72"/>
      <c r="W9679" s="71"/>
      <c r="X9679" s="71"/>
    </row>
    <row r="9680" spans="1:24" ht="15.75" thickBot="1">
      <c r="A9680" s="3">
        <v>0.96719999999999995</v>
      </c>
      <c r="B9680" s="17">
        <v>0.71477839460000003</v>
      </c>
      <c r="C9680" s="17">
        <v>0.65913342009999998</v>
      </c>
      <c r="D9680" s="17">
        <v>0.64713664979999996</v>
      </c>
      <c r="E9680" s="74">
        <v>0.59499568059999997</v>
      </c>
      <c r="F9680" s="74">
        <v>0.62776132309999999</v>
      </c>
      <c r="G9680" s="17">
        <v>0.62088052469999999</v>
      </c>
      <c r="J9680" s="74"/>
      <c r="K9680" s="73"/>
      <c r="L9680" s="73"/>
      <c r="M9680" s="73"/>
      <c r="N9680" s="73"/>
      <c r="O9680" s="69"/>
      <c r="P9680" s="69"/>
      <c r="Q9680" s="69"/>
      <c r="R9680" s="69"/>
      <c r="S9680" s="69"/>
      <c r="T9680" s="69"/>
      <c r="U9680" s="69"/>
      <c r="V9680" s="72"/>
      <c r="W9680" s="71"/>
      <c r="X9680" s="71"/>
    </row>
    <row r="9681" spans="1:24" ht="15.75" thickBot="1">
      <c r="A9681" s="3">
        <v>0.96730000000000005</v>
      </c>
      <c r="B9681" s="17">
        <v>0.71530904689999997</v>
      </c>
      <c r="C9681" s="17">
        <v>0.65972704329999998</v>
      </c>
      <c r="D9681" s="17">
        <v>0.64774394869999996</v>
      </c>
      <c r="E9681" s="74">
        <v>0.59560006850000002</v>
      </c>
      <c r="F9681" s="74">
        <v>0.62839071749999997</v>
      </c>
      <c r="G9681" s="17">
        <v>0.62147266059999995</v>
      </c>
      <c r="J9681" s="74"/>
      <c r="K9681" s="73"/>
      <c r="L9681" s="73"/>
      <c r="M9681" s="73"/>
      <c r="N9681" s="73"/>
      <c r="O9681" s="69"/>
      <c r="P9681" s="69"/>
      <c r="Q9681" s="69"/>
      <c r="R9681" s="69"/>
      <c r="S9681" s="69"/>
      <c r="T9681" s="69"/>
      <c r="U9681" s="69"/>
      <c r="V9681" s="72"/>
      <c r="W9681" s="71"/>
      <c r="X9681" s="71"/>
    </row>
    <row r="9682" spans="1:24" ht="15.75" thickBot="1">
      <c r="A9682" s="3">
        <v>0.96740000000000004</v>
      </c>
      <c r="B9682" s="17">
        <v>0.71584103899999996</v>
      </c>
      <c r="C9682" s="17">
        <v>0.66032231100000005</v>
      </c>
      <c r="D9682" s="17">
        <v>0.64835295790000003</v>
      </c>
      <c r="E9682" s="74">
        <v>0.59620641249999995</v>
      </c>
      <c r="F9682" s="74">
        <v>0.62902192889999997</v>
      </c>
      <c r="G9682" s="17">
        <v>0.62206662729999995</v>
      </c>
      <c r="J9682" s="74"/>
      <c r="K9682" s="73"/>
      <c r="L9682" s="73"/>
      <c r="M9682" s="73"/>
      <c r="N9682" s="73"/>
      <c r="O9682" s="69"/>
      <c r="P9682" s="69"/>
      <c r="Q9682" s="69"/>
      <c r="R9682" s="69"/>
      <c r="S9682" s="69"/>
      <c r="T9682" s="69"/>
      <c r="U9682" s="69"/>
      <c r="V9682" s="72"/>
      <c r="W9682" s="71"/>
      <c r="X9682" s="71"/>
    </row>
    <row r="9683" spans="1:24" ht="15.75" thickBot="1">
      <c r="A9683" s="3">
        <v>0.96750000000000003</v>
      </c>
      <c r="B9683" s="17">
        <v>0.71637437859999997</v>
      </c>
      <c r="C9683" s="17">
        <v>0.66091923289999999</v>
      </c>
      <c r="D9683" s="17">
        <v>0.64896368760000001</v>
      </c>
      <c r="E9683" s="74">
        <v>0.59681472520000001</v>
      </c>
      <c r="F9683" s="74">
        <v>0.6296549682</v>
      </c>
      <c r="G9683" s="17">
        <v>0.62266243629999996</v>
      </c>
      <c r="J9683" s="74"/>
      <c r="K9683" s="73"/>
      <c r="L9683" s="73"/>
      <c r="M9683" s="73"/>
      <c r="N9683" s="73"/>
      <c r="O9683" s="69"/>
      <c r="P9683" s="69"/>
      <c r="Q9683" s="69"/>
      <c r="R9683" s="69"/>
      <c r="S9683" s="69"/>
      <c r="T9683" s="69"/>
      <c r="U9683" s="69"/>
      <c r="V9683" s="72"/>
      <c r="W9683" s="71"/>
      <c r="X9683" s="71"/>
    </row>
    <row r="9684" spans="1:24" ht="15.75" thickBot="1">
      <c r="A9684" s="3">
        <v>0.96760000000000002</v>
      </c>
      <c r="B9684" s="17">
        <v>0.71690907370000001</v>
      </c>
      <c r="C9684" s="17">
        <v>0.66151781899999995</v>
      </c>
      <c r="D9684" s="17">
        <v>0.64957614829999999</v>
      </c>
      <c r="E9684" s="74">
        <v>0.59742501969999995</v>
      </c>
      <c r="F9684" s="74">
        <v>0.6302898468</v>
      </c>
      <c r="G9684" s="17">
        <v>0.62326009950000005</v>
      </c>
      <c r="J9684" s="74"/>
      <c r="K9684" s="73"/>
      <c r="L9684" s="73"/>
      <c r="M9684" s="73"/>
      <c r="N9684" s="73"/>
      <c r="O9684" s="69"/>
      <c r="P9684" s="69"/>
      <c r="Q9684" s="69"/>
      <c r="R9684" s="69"/>
      <c r="S9684" s="69"/>
      <c r="T9684" s="69"/>
      <c r="U9684" s="69"/>
      <c r="V9684" s="72"/>
      <c r="W9684" s="71"/>
      <c r="X9684" s="71"/>
    </row>
    <row r="9685" spans="1:24" ht="15.75" thickBot="1">
      <c r="A9685" s="3">
        <v>0.9677</v>
      </c>
      <c r="B9685" s="17">
        <v>0.71744513219999995</v>
      </c>
      <c r="C9685" s="17">
        <v>0.6621180794</v>
      </c>
      <c r="D9685" s="17">
        <v>0.65019035049999996</v>
      </c>
      <c r="E9685" s="74">
        <v>0.59803730870000005</v>
      </c>
      <c r="F9685" s="74">
        <v>0.63092657569999999</v>
      </c>
      <c r="G9685" s="17">
        <v>0.6238596287</v>
      </c>
      <c r="J9685" s="74"/>
      <c r="K9685" s="73"/>
      <c r="L9685" s="73"/>
      <c r="M9685" s="73"/>
      <c r="N9685" s="73"/>
      <c r="O9685" s="69"/>
      <c r="P9685" s="69"/>
      <c r="Q9685" s="69"/>
      <c r="R9685" s="69"/>
      <c r="S9685" s="69"/>
      <c r="T9685" s="69"/>
      <c r="U9685" s="69"/>
      <c r="V9685" s="72"/>
      <c r="W9685" s="71"/>
      <c r="X9685" s="71"/>
    </row>
    <row r="9686" spans="1:24" ht="15.75" thickBot="1">
      <c r="A9686" s="3">
        <v>0.96779999999999999</v>
      </c>
      <c r="B9686" s="17">
        <v>0.7179825621</v>
      </c>
      <c r="C9686" s="17">
        <v>0.66272002409999997</v>
      </c>
      <c r="D9686" s="17">
        <v>0.65080630480000001</v>
      </c>
      <c r="E9686" s="74">
        <v>0.59865160549999996</v>
      </c>
      <c r="F9686" s="74">
        <v>0.63156516630000004</v>
      </c>
      <c r="G9686" s="17">
        <v>0.62446103590000002</v>
      </c>
      <c r="J9686" s="74"/>
      <c r="K9686" s="73"/>
      <c r="L9686" s="73"/>
      <c r="M9686" s="73"/>
      <c r="N9686" s="73"/>
      <c r="O9686" s="69"/>
      <c r="P9686" s="69"/>
      <c r="Q9686" s="69"/>
      <c r="R9686" s="69"/>
      <c r="S9686" s="69"/>
      <c r="T9686" s="69"/>
      <c r="U9686" s="69"/>
      <c r="V9686" s="72"/>
      <c r="W9686" s="71"/>
      <c r="X9686" s="71"/>
    </row>
    <row r="9687" spans="1:24" ht="15.75" thickBot="1">
      <c r="A9687" s="3">
        <v>0.96789999999999998</v>
      </c>
      <c r="B9687" s="17">
        <v>0.71852137140000005</v>
      </c>
      <c r="C9687" s="17">
        <v>0.66332366340000004</v>
      </c>
      <c r="D9687" s="17">
        <v>0.65142402180000003</v>
      </c>
      <c r="E9687" s="74">
        <v>0.5992679233</v>
      </c>
      <c r="F9687" s="74">
        <v>0.63220562999999996</v>
      </c>
      <c r="G9687" s="17">
        <v>0.6250643333</v>
      </c>
      <c r="J9687" s="74"/>
      <c r="K9687" s="73"/>
      <c r="L9687" s="73"/>
      <c r="M9687" s="73"/>
      <c r="N9687" s="73"/>
      <c r="O9687" s="69"/>
      <c r="P9687" s="69"/>
      <c r="Q9687" s="69"/>
      <c r="R9687" s="69"/>
      <c r="S9687" s="69"/>
      <c r="T9687" s="69"/>
      <c r="U9687" s="69"/>
      <c r="V9687" s="72"/>
      <c r="W9687" s="71"/>
      <c r="X9687" s="71"/>
    </row>
    <row r="9688" spans="1:24" ht="15.75" thickBot="1">
      <c r="A9688" s="3">
        <v>0.96799999999999997</v>
      </c>
      <c r="B9688" s="17">
        <v>0.71906156830000001</v>
      </c>
      <c r="C9688" s="17">
        <v>0.66392900759999995</v>
      </c>
      <c r="D9688" s="17">
        <v>0.65204351230000002</v>
      </c>
      <c r="E9688" s="74">
        <v>0.59988627539999995</v>
      </c>
      <c r="F9688" s="74">
        <v>0.63284797829999995</v>
      </c>
      <c r="G9688" s="17">
        <v>0.62566953309999995</v>
      </c>
      <c r="J9688" s="74"/>
      <c r="K9688" s="73"/>
      <c r="L9688" s="73"/>
      <c r="M9688" s="73"/>
      <c r="N9688" s="73"/>
      <c r="O9688" s="69"/>
      <c r="P9688" s="69"/>
      <c r="Q9688" s="69"/>
      <c r="R9688" s="69"/>
      <c r="S9688" s="69"/>
      <c r="T9688" s="69"/>
      <c r="U9688" s="69"/>
      <c r="V9688" s="72"/>
      <c r="W9688" s="71"/>
      <c r="X9688" s="71"/>
    </row>
    <row r="9689" spans="1:24" ht="15.75" thickBot="1">
      <c r="A9689" s="3">
        <v>0.96809999999999996</v>
      </c>
      <c r="B9689" s="17">
        <v>0.7196031611</v>
      </c>
      <c r="C9689" s="17">
        <v>0.66453606710000002</v>
      </c>
      <c r="D9689" s="17">
        <v>0.65266478719999999</v>
      </c>
      <c r="E9689" s="74">
        <v>0.60050667540000002</v>
      </c>
      <c r="F9689" s="74">
        <v>0.63349222299999997</v>
      </c>
      <c r="G9689" s="17">
        <v>0.62627664750000001</v>
      </c>
      <c r="J9689" s="74"/>
      <c r="K9689" s="73"/>
      <c r="L9689" s="73"/>
      <c r="M9689" s="73"/>
      <c r="N9689" s="73"/>
      <c r="O9689" s="69"/>
      <c r="P9689" s="69"/>
      <c r="Q9689" s="69"/>
      <c r="R9689" s="69"/>
      <c r="S9689" s="69"/>
      <c r="T9689" s="69"/>
      <c r="U9689" s="69"/>
      <c r="V9689" s="72"/>
      <c r="W9689" s="71"/>
      <c r="X9689" s="71"/>
    </row>
    <row r="9690" spans="1:24" ht="15.75" thickBot="1">
      <c r="A9690" s="3">
        <v>0.96819999999999995</v>
      </c>
      <c r="B9690" s="17">
        <v>0.72014615790000003</v>
      </c>
      <c r="C9690" s="17">
        <v>0.66514485239999999</v>
      </c>
      <c r="D9690" s="17">
        <v>0.65328785749999996</v>
      </c>
      <c r="E9690" s="74">
        <v>0.60112913690000003</v>
      </c>
      <c r="F9690" s="74">
        <v>0.63413837569999998</v>
      </c>
      <c r="G9690" s="17">
        <v>0.62688568919999998</v>
      </c>
      <c r="J9690" s="74"/>
      <c r="K9690" s="73"/>
      <c r="L9690" s="73"/>
      <c r="M9690" s="73"/>
      <c r="N9690" s="73"/>
      <c r="O9690" s="69"/>
      <c r="P9690" s="69"/>
      <c r="Q9690" s="69"/>
      <c r="R9690" s="69"/>
      <c r="S9690" s="69"/>
      <c r="T9690" s="69"/>
      <c r="U9690" s="69"/>
      <c r="V9690" s="72"/>
      <c r="W9690" s="71"/>
      <c r="X9690" s="71"/>
    </row>
    <row r="9691" spans="1:24" ht="15.75" thickBot="1">
      <c r="A9691" s="3">
        <v>0.96830000000000005</v>
      </c>
      <c r="B9691" s="17">
        <v>0.72069056720000002</v>
      </c>
      <c r="C9691" s="17">
        <v>0.66575537419999997</v>
      </c>
      <c r="D9691" s="17">
        <v>0.65391273429999996</v>
      </c>
      <c r="E9691" s="74">
        <v>0.60175367359999998</v>
      </c>
      <c r="F9691" s="74">
        <v>0.63478644829999997</v>
      </c>
      <c r="G9691" s="17">
        <v>0.62749667070000004</v>
      </c>
      <c r="J9691" s="74"/>
      <c r="K9691" s="73"/>
      <c r="L9691" s="73"/>
      <c r="M9691" s="73"/>
      <c r="N9691" s="73"/>
      <c r="O9691" s="69"/>
      <c r="P9691" s="69"/>
      <c r="Q9691" s="69"/>
      <c r="R9691" s="69"/>
      <c r="S9691" s="69"/>
      <c r="T9691" s="69"/>
      <c r="U9691" s="69"/>
      <c r="V9691" s="72"/>
      <c r="W9691" s="71"/>
      <c r="X9691" s="71"/>
    </row>
    <row r="9692" spans="1:24" ht="15.75" thickBot="1">
      <c r="A9692" s="3">
        <v>0.96840000000000004</v>
      </c>
      <c r="B9692" s="17">
        <v>0.72123639740000001</v>
      </c>
      <c r="C9692" s="17">
        <v>0.66636764299999995</v>
      </c>
      <c r="D9692" s="17">
        <v>0.65453942870000004</v>
      </c>
      <c r="E9692" s="74">
        <v>0.60238029940000004</v>
      </c>
      <c r="F9692" s="74">
        <v>0.63543645289999995</v>
      </c>
      <c r="G9692" s="17">
        <v>0.62810960459999998</v>
      </c>
      <c r="J9692" s="74"/>
      <c r="K9692" s="73"/>
      <c r="L9692" s="73"/>
      <c r="M9692" s="73"/>
      <c r="N9692" s="73"/>
      <c r="O9692" s="69"/>
      <c r="P9692" s="69"/>
      <c r="Q9692" s="69"/>
      <c r="R9692" s="69"/>
      <c r="S9692" s="69"/>
      <c r="T9692" s="69"/>
      <c r="U9692" s="69"/>
      <c r="V9692" s="72"/>
      <c r="W9692" s="71"/>
      <c r="X9692" s="71"/>
    </row>
    <row r="9693" spans="1:24" ht="15.75" thickBot="1">
      <c r="A9693" s="3">
        <v>0.96850000000000003</v>
      </c>
      <c r="B9693" s="17">
        <v>0.72178365700000002</v>
      </c>
      <c r="C9693" s="17">
        <v>0.66698166979999995</v>
      </c>
      <c r="D9693" s="17">
        <v>0.65516795210000001</v>
      </c>
      <c r="E9693" s="74">
        <v>0.60300902840000004</v>
      </c>
      <c r="F9693" s="74">
        <v>0.6360884014</v>
      </c>
      <c r="G9693" s="17">
        <v>0.62872450390000001</v>
      </c>
      <c r="J9693" s="74"/>
      <c r="K9693" s="73"/>
      <c r="L9693" s="73"/>
      <c r="M9693" s="73"/>
      <c r="N9693" s="73"/>
      <c r="O9693" s="69"/>
      <c r="P9693" s="69"/>
      <c r="Q9693" s="69"/>
      <c r="R9693" s="69"/>
      <c r="S9693" s="69"/>
      <c r="T9693" s="69"/>
      <c r="U9693" s="69"/>
      <c r="V9693" s="72"/>
      <c r="W9693" s="71"/>
      <c r="X9693" s="71"/>
    </row>
    <row r="9694" spans="1:24" ht="15.75" thickBot="1">
      <c r="A9694" s="3">
        <v>0.96860000000000002</v>
      </c>
      <c r="B9694" s="17">
        <v>0.7223323546</v>
      </c>
      <c r="C9694" s="17">
        <v>0.66759746529999997</v>
      </c>
      <c r="D9694" s="17">
        <v>0.65579831580000003</v>
      </c>
      <c r="E9694" s="74">
        <v>0.60363987480000003</v>
      </c>
      <c r="F9694" s="74">
        <v>0.63674230610000004</v>
      </c>
      <c r="G9694" s="17">
        <v>0.62934138159999997</v>
      </c>
      <c r="J9694" s="74"/>
      <c r="K9694" s="73"/>
      <c r="L9694" s="73"/>
      <c r="M9694" s="73"/>
      <c r="N9694" s="73"/>
      <c r="O9694" s="69"/>
      <c r="P9694" s="69"/>
      <c r="Q9694" s="69"/>
      <c r="R9694" s="69"/>
      <c r="S9694" s="69"/>
      <c r="T9694" s="69"/>
      <c r="U9694" s="69"/>
      <c r="V9694" s="72"/>
      <c r="W9694" s="71"/>
      <c r="X9694" s="71"/>
    </row>
    <row r="9695" spans="1:24" ht="15.75" thickBot="1">
      <c r="A9695" s="3">
        <v>0.96870000000000001</v>
      </c>
      <c r="B9695" s="17">
        <v>0.72288249900000001</v>
      </c>
      <c r="C9695" s="17">
        <v>0.66821504070000004</v>
      </c>
      <c r="D9695" s="17">
        <v>0.65643053139999996</v>
      </c>
      <c r="E9695" s="74">
        <v>0.60427285289999999</v>
      </c>
      <c r="F9695" s="74">
        <v>0.63739817919999997</v>
      </c>
      <c r="G9695" s="17">
        <v>0.62996025060000005</v>
      </c>
      <c r="J9695" s="74"/>
      <c r="K9695" s="73"/>
      <c r="L9695" s="73"/>
      <c r="M9695" s="73"/>
      <c r="N9695" s="73"/>
      <c r="O9695" s="69"/>
      <c r="P9695" s="69"/>
      <c r="Q9695" s="69"/>
      <c r="R9695" s="69"/>
      <c r="S9695" s="69"/>
      <c r="T9695" s="69"/>
      <c r="U9695" s="69"/>
      <c r="V9695" s="72"/>
      <c r="W9695" s="71"/>
      <c r="X9695" s="71"/>
    </row>
    <row r="9696" spans="1:24" ht="15.75" thickBot="1">
      <c r="A9696" s="3">
        <v>0.96879999999999999</v>
      </c>
      <c r="B9696" s="17">
        <v>0.72343409879999998</v>
      </c>
      <c r="C9696" s="17">
        <v>0.66883440709999997</v>
      </c>
      <c r="D9696" s="17">
        <v>0.65706461039999997</v>
      </c>
      <c r="E9696" s="74">
        <v>0.60490797709999999</v>
      </c>
      <c r="F9696" s="74">
        <v>0.63805603340000006</v>
      </c>
      <c r="G9696" s="17">
        <v>0.63058112420000001</v>
      </c>
      <c r="J9696" s="74"/>
      <c r="K9696" s="73"/>
      <c r="L9696" s="73"/>
      <c r="M9696" s="73"/>
      <c r="N9696" s="73"/>
      <c r="O9696" s="69"/>
      <c r="P9696" s="69"/>
      <c r="Q9696" s="69"/>
      <c r="R9696" s="69"/>
      <c r="S9696" s="69"/>
      <c r="T9696" s="69"/>
      <c r="U9696" s="69"/>
      <c r="V9696" s="72"/>
      <c r="W9696" s="71"/>
      <c r="X9696" s="71"/>
    </row>
    <row r="9697" spans="1:24" ht="15.75" thickBot="1">
      <c r="A9697" s="3">
        <v>0.96889999999999998</v>
      </c>
      <c r="B9697" s="17">
        <v>0.72398716299999999</v>
      </c>
      <c r="C9697" s="17">
        <v>0.66945557560000002</v>
      </c>
      <c r="D9697" s="17">
        <v>0.65770056470000005</v>
      </c>
      <c r="E9697" s="74">
        <v>0.60554526200000003</v>
      </c>
      <c r="F9697" s="74">
        <v>0.63871588099999999</v>
      </c>
      <c r="G9697" s="17">
        <v>0.63120401579999996</v>
      </c>
      <c r="J9697" s="74"/>
      <c r="K9697" s="73"/>
      <c r="L9697" s="73"/>
      <c r="M9697" s="73"/>
      <c r="N9697" s="73"/>
      <c r="O9697" s="69"/>
      <c r="P9697" s="69"/>
      <c r="Q9697" s="69"/>
      <c r="R9697" s="69"/>
      <c r="S9697" s="69"/>
      <c r="T9697" s="69"/>
      <c r="U9697" s="69"/>
      <c r="V9697" s="72"/>
      <c r="W9697" s="71"/>
      <c r="X9697" s="71"/>
    </row>
    <row r="9698" spans="1:24" ht="15.75" thickBot="1">
      <c r="A9698" s="3">
        <v>0.96899999999999997</v>
      </c>
      <c r="B9698" s="17">
        <v>0.72454170039999999</v>
      </c>
      <c r="C9698" s="17">
        <v>0.67007855760000001</v>
      </c>
      <c r="D9698" s="17">
        <v>0.65833840590000003</v>
      </c>
      <c r="E9698" s="74">
        <v>0.6061847225</v>
      </c>
      <c r="F9698" s="74">
        <v>0.63937773470000003</v>
      </c>
      <c r="G9698" s="17">
        <v>0.63182893890000003</v>
      </c>
      <c r="J9698" s="74"/>
      <c r="K9698" s="73"/>
      <c r="L9698" s="73"/>
      <c r="M9698" s="73"/>
      <c r="N9698" s="73"/>
      <c r="O9698" s="69"/>
      <c r="P9698" s="69"/>
      <c r="Q9698" s="69"/>
      <c r="R9698" s="69"/>
      <c r="S9698" s="69"/>
      <c r="T9698" s="69"/>
      <c r="U9698" s="69"/>
      <c r="V9698" s="72"/>
      <c r="W9698" s="71"/>
      <c r="X9698" s="71"/>
    </row>
    <row r="9699" spans="1:24" ht="15.75" thickBot="1">
      <c r="A9699" s="3">
        <v>0.96909999999999996</v>
      </c>
      <c r="B9699" s="17">
        <v>0.72509771999999995</v>
      </c>
      <c r="C9699" s="17">
        <v>0.67070336450000001</v>
      </c>
      <c r="D9699" s="17">
        <v>0.65897814619999995</v>
      </c>
      <c r="E9699" s="74">
        <v>0.6068263733</v>
      </c>
      <c r="F9699" s="74">
        <v>0.64004160750000005</v>
      </c>
      <c r="G9699" s="17">
        <v>0.63245590699999998</v>
      </c>
      <c r="J9699" s="74"/>
      <c r="K9699" s="73"/>
      <c r="L9699" s="73"/>
      <c r="M9699" s="73"/>
      <c r="N9699" s="73"/>
      <c r="O9699" s="69"/>
      <c r="P9699" s="69"/>
      <c r="Q9699" s="69"/>
      <c r="R9699" s="69"/>
      <c r="S9699" s="69"/>
      <c r="T9699" s="69"/>
      <c r="U9699" s="69"/>
      <c r="V9699" s="72"/>
      <c r="W9699" s="71"/>
      <c r="X9699" s="71"/>
    </row>
    <row r="9700" spans="1:24" ht="15.75" thickBot="1">
      <c r="A9700" s="3">
        <v>0.96919999999999995</v>
      </c>
      <c r="B9700" s="17">
        <v>0.72565523099999996</v>
      </c>
      <c r="C9700" s="17">
        <v>0.67133000779999996</v>
      </c>
      <c r="D9700" s="17">
        <v>0.65961979749999999</v>
      </c>
      <c r="E9700" s="74">
        <v>0.60747022959999997</v>
      </c>
      <c r="F9700" s="74">
        <v>0.64070751209999999</v>
      </c>
      <c r="G9700" s="17">
        <v>0.63308493399999999</v>
      </c>
      <c r="J9700" s="74"/>
      <c r="K9700" s="73"/>
      <c r="L9700" s="73"/>
      <c r="M9700" s="73"/>
      <c r="N9700" s="73"/>
      <c r="O9700" s="69"/>
      <c r="P9700" s="69"/>
      <c r="Q9700" s="69"/>
      <c r="R9700" s="69"/>
      <c r="S9700" s="69"/>
      <c r="T9700" s="69"/>
      <c r="U9700" s="69"/>
      <c r="V9700" s="72"/>
      <c r="W9700" s="71"/>
      <c r="X9700" s="71"/>
    </row>
    <row r="9701" spans="1:24" ht="15.75" thickBot="1">
      <c r="A9701" s="3">
        <v>0.96930000000000005</v>
      </c>
      <c r="B9701" s="17">
        <v>0.72621424239999999</v>
      </c>
      <c r="C9701" s="17">
        <v>0.67195849919999995</v>
      </c>
      <c r="D9701" s="17">
        <v>0.66026337209999997</v>
      </c>
      <c r="E9701" s="74">
        <v>0.60811630660000005</v>
      </c>
      <c r="F9701" s="74">
        <v>0.64137546160000003</v>
      </c>
      <c r="G9701" s="17">
        <v>0.63371603369999996</v>
      </c>
      <c r="J9701" s="74"/>
      <c r="K9701" s="73"/>
      <c r="L9701" s="73"/>
      <c r="M9701" s="73"/>
      <c r="N9701" s="73"/>
      <c r="O9701" s="69"/>
      <c r="P9701" s="69"/>
      <c r="Q9701" s="69"/>
      <c r="R9701" s="69"/>
      <c r="S9701" s="69"/>
      <c r="T9701" s="69"/>
      <c r="U9701" s="69"/>
      <c r="V9701" s="72"/>
      <c r="W9701" s="71"/>
      <c r="X9701" s="71"/>
    </row>
    <row r="9702" spans="1:24" ht="15.75" thickBot="1">
      <c r="A9702" s="3">
        <v>0.96940000000000004</v>
      </c>
      <c r="B9702" s="17">
        <v>0.72677476370000005</v>
      </c>
      <c r="C9702" s="17">
        <v>0.67258885049999995</v>
      </c>
      <c r="D9702" s="17">
        <v>0.6609088823</v>
      </c>
      <c r="E9702" s="74">
        <v>0.60876461959999995</v>
      </c>
      <c r="F9702" s="74">
        <v>0.64204546920000005</v>
      </c>
      <c r="G9702" s="17">
        <v>0.63434922010000006</v>
      </c>
      <c r="J9702" s="74"/>
      <c r="K9702" s="73"/>
      <c r="L9702" s="73"/>
      <c r="M9702" s="73"/>
      <c r="N9702" s="73"/>
      <c r="O9702" s="69"/>
      <c r="P9702" s="69"/>
      <c r="Q9702" s="69"/>
      <c r="R9702" s="69"/>
      <c r="S9702" s="69"/>
      <c r="T9702" s="69"/>
      <c r="U9702" s="69"/>
      <c r="V9702" s="72"/>
      <c r="W9702" s="71"/>
      <c r="X9702" s="71"/>
    </row>
    <row r="9703" spans="1:24" ht="15.75" thickBot="1">
      <c r="A9703" s="3">
        <v>0.96950000000000003</v>
      </c>
      <c r="B9703" s="17">
        <v>0.727336804</v>
      </c>
      <c r="C9703" s="17">
        <v>0.67322107360000005</v>
      </c>
      <c r="D9703" s="17">
        <v>0.66155634029999999</v>
      </c>
      <c r="E9703" s="74">
        <v>0.60941518419999996</v>
      </c>
      <c r="F9703" s="74">
        <v>0.64271754830000005</v>
      </c>
      <c r="G9703" s="17">
        <v>0.63498450750000002</v>
      </c>
      <c r="J9703" s="74"/>
      <c r="K9703" s="73"/>
      <c r="L9703" s="73"/>
      <c r="M9703" s="73"/>
      <c r="N9703" s="73"/>
      <c r="O9703" s="69"/>
      <c r="P9703" s="69"/>
      <c r="Q9703" s="69"/>
      <c r="R9703" s="69"/>
      <c r="S9703" s="69"/>
      <c r="T9703" s="69"/>
      <c r="U9703" s="69"/>
      <c r="V9703" s="72"/>
      <c r="W9703" s="71"/>
      <c r="X9703" s="71"/>
    </row>
    <row r="9704" spans="1:24" ht="15.75" thickBot="1">
      <c r="A9704" s="3">
        <v>0.96960000000000002</v>
      </c>
      <c r="B9704" s="17">
        <v>0.72790037299999999</v>
      </c>
      <c r="C9704" s="17">
        <v>0.67385518030000002</v>
      </c>
      <c r="D9704" s="17">
        <v>0.6622057589</v>
      </c>
      <c r="E9704" s="74">
        <v>0.61006801610000005</v>
      </c>
      <c r="F9704" s="74">
        <v>0.64339171210000001</v>
      </c>
      <c r="G9704" s="17">
        <v>0.63562191020000003</v>
      </c>
      <c r="J9704" s="74"/>
      <c r="K9704" s="73"/>
      <c r="L9704" s="73"/>
      <c r="M9704" s="73"/>
      <c r="N9704" s="73"/>
      <c r="O9704" s="69"/>
      <c r="P9704" s="69"/>
      <c r="Q9704" s="69"/>
      <c r="R9704" s="69"/>
      <c r="S9704" s="69"/>
      <c r="T9704" s="69"/>
      <c r="U9704" s="69"/>
      <c r="V9704" s="72"/>
      <c r="W9704" s="71"/>
      <c r="X9704" s="71"/>
    </row>
    <row r="9705" spans="1:24" ht="15.75" thickBot="1">
      <c r="A9705" s="3">
        <v>0.96970000000000001</v>
      </c>
      <c r="B9705" s="17">
        <v>0.72846548</v>
      </c>
      <c r="C9705" s="17">
        <v>0.67449118289999999</v>
      </c>
      <c r="D9705" s="17">
        <v>0.66285715069999995</v>
      </c>
      <c r="E9705" s="74">
        <v>0.61072313099999997</v>
      </c>
      <c r="F9705" s="74">
        <v>0.64406797439999997</v>
      </c>
      <c r="G9705" s="17">
        <v>0.63626144250000005</v>
      </c>
      <c r="J9705" s="74"/>
      <c r="K9705" s="73"/>
      <c r="L9705" s="73"/>
      <c r="M9705" s="73"/>
      <c r="N9705" s="73"/>
      <c r="O9705" s="69"/>
      <c r="P9705" s="69"/>
      <c r="Q9705" s="69"/>
      <c r="R9705" s="69"/>
      <c r="S9705" s="69"/>
      <c r="T9705" s="69"/>
      <c r="U9705" s="69"/>
      <c r="V9705" s="72"/>
      <c r="W9705" s="71"/>
      <c r="X9705" s="71"/>
    </row>
    <row r="9706" spans="1:24" ht="15.75" thickBot="1">
      <c r="A9706" s="3">
        <v>0.9698</v>
      </c>
      <c r="B9706" s="17">
        <v>0.72903213479999995</v>
      </c>
      <c r="C9706" s="17">
        <v>0.67512909359999995</v>
      </c>
      <c r="D9706" s="17">
        <v>0.66351052840000002</v>
      </c>
      <c r="E9706" s="74">
        <v>0.61138054500000005</v>
      </c>
      <c r="F9706" s="74">
        <v>0.64474634870000003</v>
      </c>
      <c r="G9706" s="17">
        <v>0.63690311919999998</v>
      </c>
      <c r="J9706" s="74"/>
      <c r="K9706" s="73"/>
      <c r="L9706" s="73"/>
      <c r="M9706" s="73"/>
      <c r="N9706" s="73"/>
      <c r="O9706" s="69"/>
      <c r="P9706" s="69"/>
      <c r="Q9706" s="69"/>
      <c r="R9706" s="69"/>
      <c r="S9706" s="69"/>
      <c r="T9706" s="69"/>
      <c r="U9706" s="69"/>
      <c r="V9706" s="72"/>
      <c r="W9706" s="71"/>
      <c r="X9706" s="71"/>
    </row>
    <row r="9707" spans="1:24" ht="15.75" thickBot="1">
      <c r="A9707" s="3">
        <v>0.96989999999999998</v>
      </c>
      <c r="B9707" s="17">
        <v>0.72960034699999998</v>
      </c>
      <c r="C9707" s="17">
        <v>0.67576892470000005</v>
      </c>
      <c r="D9707" s="17">
        <v>0.66416590509999995</v>
      </c>
      <c r="E9707" s="74">
        <v>0.61204027429999996</v>
      </c>
      <c r="F9707" s="74">
        <v>0.64542684890000002</v>
      </c>
      <c r="G9707" s="17">
        <v>0.63754695490000002</v>
      </c>
      <c r="J9707" s="74"/>
      <c r="K9707" s="73"/>
      <c r="L9707" s="73"/>
      <c r="M9707" s="73"/>
      <c r="N9707" s="73"/>
      <c r="O9707" s="69"/>
      <c r="P9707" s="69"/>
      <c r="Q9707" s="69"/>
      <c r="R9707" s="69"/>
      <c r="S9707" s="69"/>
      <c r="T9707" s="69"/>
      <c r="U9707" s="69"/>
      <c r="V9707" s="72"/>
      <c r="W9707" s="71"/>
      <c r="X9707" s="71"/>
    </row>
    <row r="9708" spans="1:24" ht="15.75" thickBot="1">
      <c r="A9708" s="3">
        <v>0.97</v>
      </c>
      <c r="B9708" s="17">
        <v>0.73017012640000001</v>
      </c>
      <c r="C9708" s="17">
        <v>0.67641068869999998</v>
      </c>
      <c r="D9708" s="17">
        <v>0.66482329360000003</v>
      </c>
      <c r="E9708" s="74">
        <v>0.61270233510000005</v>
      </c>
      <c r="F9708" s="74">
        <v>0.64610948899999998</v>
      </c>
      <c r="G9708" s="17">
        <v>0.63819296469999998</v>
      </c>
      <c r="J9708" s="74"/>
      <c r="K9708" s="73"/>
      <c r="L9708" s="73"/>
      <c r="M9708" s="73"/>
      <c r="N9708" s="73"/>
      <c r="O9708" s="69"/>
      <c r="P9708" s="69"/>
      <c r="Q9708" s="69"/>
      <c r="R9708" s="69"/>
      <c r="S9708" s="69"/>
      <c r="T9708" s="69"/>
      <c r="U9708" s="69"/>
      <c r="V9708" s="72"/>
      <c r="W9708" s="71"/>
      <c r="X9708" s="71"/>
    </row>
    <row r="9709" spans="1:24" ht="15.75" thickBot="1">
      <c r="A9709" s="3">
        <v>0.97009999999999996</v>
      </c>
      <c r="B9709" s="17">
        <v>0.73074148299999997</v>
      </c>
      <c r="C9709" s="17">
        <v>0.67705439820000002</v>
      </c>
      <c r="D9709" s="17">
        <v>0.66548270720000002</v>
      </c>
      <c r="E9709" s="74">
        <v>0.61336674410000003</v>
      </c>
      <c r="F9709" s="74">
        <v>0.64679428309999998</v>
      </c>
      <c r="G9709" s="17">
        <v>0.63884116349999998</v>
      </c>
      <c r="J9709" s="74"/>
      <c r="K9709" s="73"/>
      <c r="L9709" s="73"/>
      <c r="M9709" s="73"/>
      <c r="N9709" s="73"/>
      <c r="O9709" s="69"/>
      <c r="P9709" s="69"/>
      <c r="Q9709" s="69"/>
      <c r="R9709" s="69"/>
      <c r="S9709" s="69"/>
      <c r="T9709" s="69"/>
      <c r="U9709" s="69"/>
      <c r="V9709" s="72"/>
      <c r="W9709" s="71"/>
      <c r="X9709" s="71"/>
    </row>
    <row r="9710" spans="1:24" ht="15.75" thickBot="1">
      <c r="A9710" s="3">
        <v>0.97019999999999995</v>
      </c>
      <c r="B9710" s="17">
        <v>0.73131442670000002</v>
      </c>
      <c r="C9710" s="17">
        <v>0.67770006589999998</v>
      </c>
      <c r="D9710" s="17">
        <v>0.66614415920000003</v>
      </c>
      <c r="E9710" s="74">
        <v>0.61403351799999994</v>
      </c>
      <c r="F9710" s="74">
        <v>0.64748124539999996</v>
      </c>
      <c r="G9710" s="17">
        <v>0.63949156659999995</v>
      </c>
      <c r="J9710" s="74"/>
      <c r="K9710" s="73"/>
      <c r="L9710" s="73"/>
      <c r="M9710" s="73"/>
      <c r="N9710" s="73"/>
      <c r="O9710" s="69"/>
      <c r="P9710" s="69"/>
      <c r="Q9710" s="69"/>
      <c r="R9710" s="69"/>
      <c r="S9710" s="69"/>
      <c r="T9710" s="69"/>
      <c r="U9710" s="69"/>
      <c r="V9710" s="72"/>
      <c r="W9710" s="71"/>
      <c r="X9710" s="71"/>
    </row>
    <row r="9711" spans="1:24" ht="15.75" thickBot="1">
      <c r="A9711" s="3">
        <v>0.97030000000000005</v>
      </c>
      <c r="B9711" s="17">
        <v>0.7318889677</v>
      </c>
      <c r="C9711" s="17">
        <v>0.67834770460000005</v>
      </c>
      <c r="D9711" s="17">
        <v>0.66680766300000005</v>
      </c>
      <c r="E9711" s="74">
        <v>0.61470267339999995</v>
      </c>
      <c r="F9711" s="74">
        <v>0.64817039040000002</v>
      </c>
      <c r="G9711" s="17">
        <v>0.64014418939999995</v>
      </c>
      <c r="J9711" s="74"/>
      <c r="K9711" s="73"/>
      <c r="L9711" s="73"/>
      <c r="M9711" s="73"/>
      <c r="N9711" s="73"/>
      <c r="O9711" s="69"/>
      <c r="P9711" s="69"/>
      <c r="Q9711" s="69"/>
      <c r="R9711" s="69"/>
      <c r="S9711" s="69"/>
      <c r="T9711" s="69"/>
      <c r="U9711" s="69"/>
      <c r="V9711" s="72"/>
      <c r="W9711" s="71"/>
      <c r="X9711" s="71"/>
    </row>
    <row r="9712" spans="1:24" ht="15.75" thickBot="1">
      <c r="A9712" s="3">
        <v>0.97040000000000004</v>
      </c>
      <c r="B9712" s="17">
        <v>0.73246511609999998</v>
      </c>
      <c r="C9712" s="17">
        <v>0.67899732729999995</v>
      </c>
      <c r="D9712" s="17">
        <v>0.6674732323</v>
      </c>
      <c r="E9712" s="74">
        <v>0.61537422760000005</v>
      </c>
      <c r="F9712" s="74">
        <v>0.64886173250000001</v>
      </c>
      <c r="G9712" s="17">
        <v>0.64079904730000004</v>
      </c>
      <c r="J9712" s="74"/>
      <c r="K9712" s="73"/>
      <c r="L9712" s="73"/>
      <c r="M9712" s="73"/>
      <c r="N9712" s="73"/>
      <c r="O9712" s="69"/>
      <c r="P9712" s="69"/>
      <c r="Q9712" s="69"/>
      <c r="R9712" s="69"/>
      <c r="S9712" s="69"/>
      <c r="T9712" s="69"/>
      <c r="U9712" s="69"/>
      <c r="V9712" s="72"/>
      <c r="W9712" s="71"/>
      <c r="X9712" s="71"/>
    </row>
    <row r="9713" spans="1:24" ht="15.75" thickBot="1">
      <c r="A9713" s="3">
        <v>0.97050000000000003</v>
      </c>
      <c r="B9713" s="17">
        <v>0.73304288230000003</v>
      </c>
      <c r="C9713" s="17">
        <v>0.67964894710000001</v>
      </c>
      <c r="D9713" s="17">
        <v>0.66814088059999999</v>
      </c>
      <c r="E9713" s="74">
        <v>0.61604819769999997</v>
      </c>
      <c r="F9713" s="74">
        <v>0.64955528640000004</v>
      </c>
      <c r="G9713" s="17">
        <v>0.64145615619999996</v>
      </c>
      <c r="J9713" s="74"/>
      <c r="K9713" s="73"/>
      <c r="L9713" s="73"/>
      <c r="M9713" s="73"/>
      <c r="N9713" s="73"/>
      <c r="O9713" s="69"/>
      <c r="P9713" s="69"/>
      <c r="Q9713" s="69"/>
      <c r="R9713" s="69"/>
      <c r="S9713" s="69"/>
      <c r="T9713" s="69"/>
      <c r="U9713" s="69"/>
      <c r="V9713" s="72"/>
      <c r="W9713" s="71"/>
      <c r="X9713" s="71"/>
    </row>
    <row r="9714" spans="1:24" ht="15.75" thickBot="1">
      <c r="A9714" s="3">
        <v>0.97060000000000002</v>
      </c>
      <c r="B9714" s="17">
        <v>0.73362227660000001</v>
      </c>
      <c r="C9714" s="17">
        <v>0.68030257729999999</v>
      </c>
      <c r="D9714" s="17">
        <v>0.66881062179999995</v>
      </c>
      <c r="E9714" s="74">
        <v>0.61672460120000006</v>
      </c>
      <c r="F9714" s="74">
        <v>0.65025106710000002</v>
      </c>
      <c r="G9714" s="17">
        <v>0.64211553180000003</v>
      </c>
      <c r="J9714" s="74"/>
      <c r="K9714" s="73"/>
      <c r="L9714" s="73"/>
      <c r="M9714" s="73"/>
      <c r="N9714" s="73"/>
      <c r="O9714" s="69"/>
      <c r="P9714" s="69"/>
      <c r="Q9714" s="69"/>
      <c r="R9714" s="69"/>
      <c r="S9714" s="69"/>
      <c r="T9714" s="69"/>
      <c r="U9714" s="69"/>
      <c r="V9714" s="72"/>
      <c r="W9714" s="71"/>
      <c r="X9714" s="71"/>
    </row>
    <row r="9715" spans="1:24" ht="15.75" thickBot="1">
      <c r="A9715" s="3">
        <v>0.97070000000000001</v>
      </c>
      <c r="B9715" s="17">
        <v>0.73420330950000001</v>
      </c>
      <c r="C9715" s="17">
        <v>0.68095823119999999</v>
      </c>
      <c r="D9715" s="17">
        <v>0.66948247000000005</v>
      </c>
      <c r="E9715" s="74">
        <v>0.61740345549999998</v>
      </c>
      <c r="F9715" s="74">
        <v>0.65094908929999995</v>
      </c>
      <c r="G9715" s="17">
        <v>0.64277719030000002</v>
      </c>
      <c r="J9715" s="74"/>
      <c r="K9715" s="73"/>
      <c r="L9715" s="73"/>
      <c r="M9715" s="73"/>
      <c r="N9715" s="73"/>
      <c r="O9715" s="69"/>
      <c r="P9715" s="69"/>
      <c r="Q9715" s="69"/>
      <c r="R9715" s="69"/>
      <c r="S9715" s="69"/>
      <c r="T9715" s="69"/>
      <c r="U9715" s="69"/>
      <c r="V9715" s="72"/>
      <c r="W9715" s="71"/>
      <c r="X9715" s="71"/>
    </row>
    <row r="9716" spans="1:24" ht="15.75" thickBot="1">
      <c r="A9716" s="3">
        <v>0.9708</v>
      </c>
      <c r="B9716" s="17">
        <v>0.73478599170000003</v>
      </c>
      <c r="C9716" s="17">
        <v>0.6816159222</v>
      </c>
      <c r="D9716" s="17">
        <v>0.67015643930000002</v>
      </c>
      <c r="E9716" s="74">
        <v>0.6180847786</v>
      </c>
      <c r="F9716" s="74">
        <v>0.65164936829999998</v>
      </c>
      <c r="G9716" s="17">
        <v>0.64344114770000005</v>
      </c>
      <c r="J9716" s="74"/>
      <c r="K9716" s="73"/>
      <c r="L9716" s="73"/>
      <c r="M9716" s="73"/>
      <c r="N9716" s="73"/>
      <c r="O9716" s="69"/>
      <c r="P9716" s="69"/>
      <c r="Q9716" s="69"/>
      <c r="R9716" s="69"/>
      <c r="S9716" s="69"/>
      <c r="T9716" s="69"/>
      <c r="U9716" s="69"/>
      <c r="V9716" s="72"/>
      <c r="W9716" s="71"/>
      <c r="X9716" s="71"/>
    </row>
    <row r="9717" spans="1:24" ht="15.75" thickBot="1">
      <c r="A9717" s="3">
        <v>0.97089999999999999</v>
      </c>
      <c r="B9717" s="17">
        <v>0.73537033380000005</v>
      </c>
      <c r="C9717" s="17">
        <v>0.68227566419999996</v>
      </c>
      <c r="D9717" s="17">
        <v>0.67083254380000001</v>
      </c>
      <c r="E9717" s="74">
        <v>0.61876858830000003</v>
      </c>
      <c r="F9717" s="74">
        <v>0.65235191940000004</v>
      </c>
      <c r="G9717" s="17">
        <v>0.64410742060000004</v>
      </c>
      <c r="J9717" s="74"/>
      <c r="K9717" s="73"/>
      <c r="L9717" s="73"/>
      <c r="M9717" s="73"/>
      <c r="N9717" s="73"/>
      <c r="O9717" s="69"/>
      <c r="P9717" s="69"/>
      <c r="Q9717" s="69"/>
      <c r="R9717" s="69"/>
      <c r="S9717" s="69"/>
      <c r="T9717" s="69"/>
      <c r="U9717" s="69"/>
      <c r="V9717" s="72"/>
      <c r="W9717" s="71"/>
      <c r="X9717" s="71"/>
    </row>
    <row r="9718" spans="1:24" ht="15.75" thickBot="1">
      <c r="A9718" s="3">
        <v>0.97099999999999997</v>
      </c>
      <c r="B9718" s="17">
        <v>0.73595634669999999</v>
      </c>
      <c r="C9718" s="17">
        <v>0.68293747069999999</v>
      </c>
      <c r="D9718" s="17">
        <v>0.67151079810000003</v>
      </c>
      <c r="E9718" s="74">
        <v>0.61945490290000005</v>
      </c>
      <c r="F9718" s="74">
        <v>0.65305675799999996</v>
      </c>
      <c r="G9718" s="17">
        <v>0.6447760253</v>
      </c>
      <c r="J9718" s="74"/>
      <c r="K9718" s="73"/>
      <c r="L9718" s="73"/>
      <c r="M9718" s="73"/>
      <c r="N9718" s="73"/>
      <c r="O9718" s="69"/>
      <c r="P9718" s="69"/>
      <c r="Q9718" s="69"/>
      <c r="R9718" s="69"/>
      <c r="S9718" s="69"/>
      <c r="T9718" s="69"/>
      <c r="U9718" s="69"/>
      <c r="V9718" s="72"/>
      <c r="W9718" s="71"/>
      <c r="X9718" s="71"/>
    </row>
    <row r="9719" spans="1:24" ht="15.75" thickBot="1">
      <c r="A9719" s="3">
        <v>0.97109999999999996</v>
      </c>
      <c r="B9719" s="17">
        <v>0.73654404129999995</v>
      </c>
      <c r="C9719" s="17">
        <v>0.68360135580000003</v>
      </c>
      <c r="D9719" s="17">
        <v>0.67219121660000003</v>
      </c>
      <c r="E9719" s="74">
        <v>0.62014374059999999</v>
      </c>
      <c r="F9719" s="74">
        <v>0.65376389970000004</v>
      </c>
      <c r="G9719" s="17">
        <v>0.64544697870000001</v>
      </c>
      <c r="J9719" s="74"/>
      <c r="K9719" s="73"/>
      <c r="L9719" s="73"/>
      <c r="M9719" s="73"/>
      <c r="N9719" s="73"/>
      <c r="O9719" s="69"/>
      <c r="P9719" s="69"/>
      <c r="Q9719" s="69"/>
      <c r="R9719" s="69"/>
      <c r="S9719" s="69"/>
      <c r="T9719" s="69"/>
      <c r="U9719" s="69"/>
      <c r="V9719" s="72"/>
      <c r="W9719" s="71"/>
      <c r="X9719" s="71"/>
    </row>
    <row r="9720" spans="1:24" ht="15.75" thickBot="1">
      <c r="A9720" s="3">
        <v>0.97119999999999995</v>
      </c>
      <c r="B9720" s="17">
        <v>0.73713342859999997</v>
      </c>
      <c r="C9720" s="17">
        <v>0.68426733350000002</v>
      </c>
      <c r="D9720" s="17">
        <v>0.67287381420000003</v>
      </c>
      <c r="E9720" s="74">
        <v>0.62083512009999997</v>
      </c>
      <c r="F9720" s="74">
        <v>0.65447336030000003</v>
      </c>
      <c r="G9720" s="17">
        <v>0.64612029770000001</v>
      </c>
      <c r="J9720" s="74"/>
      <c r="K9720" s="73"/>
      <c r="L9720" s="73"/>
      <c r="M9720" s="73"/>
      <c r="N9720" s="73"/>
      <c r="O9720" s="69"/>
      <c r="P9720" s="69"/>
      <c r="Q9720" s="69"/>
      <c r="R9720" s="69"/>
      <c r="S9720" s="69"/>
      <c r="T9720" s="69"/>
      <c r="U9720" s="69"/>
      <c r="V9720" s="72"/>
      <c r="W9720" s="71"/>
      <c r="X9720" s="71"/>
    </row>
    <row r="9721" spans="1:24" ht="15.75" thickBot="1">
      <c r="A9721" s="3">
        <v>0.97130000000000005</v>
      </c>
      <c r="B9721" s="17">
        <v>0.73772451969999997</v>
      </c>
      <c r="C9721" s="17">
        <v>0.68493541810000003</v>
      </c>
      <c r="D9721" s="17">
        <v>0.67355860560000003</v>
      </c>
      <c r="E9721" s="74">
        <v>0.62152906009999997</v>
      </c>
      <c r="F9721" s="74">
        <v>0.65518515570000002</v>
      </c>
      <c r="G9721" s="17">
        <v>0.64679599929999998</v>
      </c>
      <c r="J9721" s="74"/>
      <c r="K9721" s="73"/>
      <c r="L9721" s="73"/>
      <c r="M9721" s="73"/>
      <c r="N9721" s="73"/>
      <c r="O9721" s="69"/>
      <c r="P9721" s="69"/>
      <c r="Q9721" s="69"/>
      <c r="R9721" s="69"/>
      <c r="S9721" s="69"/>
      <c r="T9721" s="69"/>
      <c r="U9721" s="69"/>
      <c r="V9721" s="72"/>
      <c r="W9721" s="71"/>
      <c r="X9721" s="71"/>
    </row>
    <row r="9722" spans="1:24" ht="15.75" thickBot="1">
      <c r="A9722" s="3">
        <v>0.97140000000000004</v>
      </c>
      <c r="B9722" s="17">
        <v>0.738317326</v>
      </c>
      <c r="C9722" s="17">
        <v>0.6856056237</v>
      </c>
      <c r="D9722" s="17">
        <v>0.67424560590000004</v>
      </c>
      <c r="E9722" s="74">
        <v>0.62222557950000001</v>
      </c>
      <c r="F9722" s="74">
        <v>0.65589930190000001</v>
      </c>
      <c r="G9722" s="17">
        <v>0.64747410080000001</v>
      </c>
      <c r="J9722" s="74"/>
      <c r="K9722" s="73"/>
      <c r="L9722" s="73"/>
      <c r="M9722" s="73"/>
      <c r="N9722" s="73"/>
      <c r="O9722" s="69"/>
      <c r="P9722" s="69"/>
      <c r="Q9722" s="69"/>
      <c r="R9722" s="69"/>
      <c r="S9722" s="69"/>
      <c r="T9722" s="69"/>
      <c r="U9722" s="69"/>
      <c r="V9722" s="72"/>
      <c r="W9722" s="71"/>
      <c r="X9722" s="71"/>
    </row>
    <row r="9723" spans="1:24" ht="15.75" thickBot="1">
      <c r="A9723" s="3">
        <v>0.97150000000000003</v>
      </c>
      <c r="B9723" s="17">
        <v>0.73891185879999999</v>
      </c>
      <c r="C9723" s="17">
        <v>0.68627796500000005</v>
      </c>
      <c r="D9723" s="17">
        <v>0.67493483030000001</v>
      </c>
      <c r="E9723" s="74">
        <v>0.62292469760000002</v>
      </c>
      <c r="F9723" s="74">
        <v>0.65661581540000002</v>
      </c>
      <c r="G9723" s="17">
        <v>0.64815461969999999</v>
      </c>
      <c r="J9723" s="74"/>
      <c r="K9723" s="73"/>
      <c r="L9723" s="73"/>
      <c r="M9723" s="73"/>
      <c r="N9723" s="73"/>
      <c r="O9723" s="69"/>
      <c r="P9723" s="69"/>
      <c r="Q9723" s="69"/>
      <c r="R9723" s="69"/>
      <c r="S9723" s="69"/>
      <c r="T9723" s="69"/>
      <c r="U9723" s="69"/>
      <c r="V9723" s="72"/>
      <c r="W9723" s="71"/>
      <c r="X9723" s="71"/>
    </row>
    <row r="9724" spans="1:24" ht="15.75" thickBot="1">
      <c r="A9724" s="3">
        <v>0.97160000000000002</v>
      </c>
      <c r="B9724" s="17">
        <v>0.73950812960000001</v>
      </c>
      <c r="C9724" s="17">
        <v>0.68695245670000005</v>
      </c>
      <c r="D9724" s="17">
        <v>0.67562629399999996</v>
      </c>
      <c r="E9724" s="74">
        <v>0.62362643380000005</v>
      </c>
      <c r="F9724" s="74">
        <v>0.65733471229999996</v>
      </c>
      <c r="G9724" s="17">
        <v>0.64883757350000004</v>
      </c>
      <c r="J9724" s="74"/>
      <c r="K9724" s="73"/>
      <c r="L9724" s="73"/>
      <c r="M9724" s="73"/>
      <c r="N9724" s="73"/>
      <c r="O9724" s="69"/>
      <c r="P9724" s="69"/>
      <c r="Q9724" s="69"/>
      <c r="R9724" s="69"/>
      <c r="S9724" s="69"/>
      <c r="T9724" s="69"/>
      <c r="U9724" s="69"/>
      <c r="V9724" s="72"/>
      <c r="W9724" s="71"/>
      <c r="X9724" s="71"/>
    </row>
    <row r="9725" spans="1:24" ht="15.75" thickBot="1">
      <c r="A9725" s="3">
        <v>0.97170000000000001</v>
      </c>
      <c r="B9725" s="17">
        <v>0.74010615000000002</v>
      </c>
      <c r="C9725" s="17">
        <v>0.68762911339999999</v>
      </c>
      <c r="D9725" s="17">
        <v>0.67632001259999996</v>
      </c>
      <c r="E9725" s="74">
        <v>0.62433080750000003</v>
      </c>
      <c r="F9725" s="74">
        <v>0.65805600949999998</v>
      </c>
      <c r="G9725" s="17">
        <v>0.64952298019999999</v>
      </c>
      <c r="J9725" s="74"/>
      <c r="K9725" s="73"/>
      <c r="L9725" s="73"/>
      <c r="M9725" s="73"/>
      <c r="N9725" s="73"/>
      <c r="O9725" s="69"/>
      <c r="P9725" s="69"/>
      <c r="Q9725" s="69"/>
      <c r="R9725" s="69"/>
      <c r="S9725" s="69"/>
      <c r="T9725" s="69"/>
      <c r="U9725" s="69"/>
      <c r="V9725" s="72"/>
      <c r="W9725" s="71"/>
      <c r="X9725" s="71"/>
    </row>
    <row r="9726" spans="1:24" ht="15.75" thickBot="1">
      <c r="A9726" s="3">
        <v>0.9718</v>
      </c>
      <c r="B9726" s="17">
        <v>0.74070593169999999</v>
      </c>
      <c r="C9726" s="17">
        <v>0.68830795020000002</v>
      </c>
      <c r="D9726" s="17">
        <v>0.67701600169999998</v>
      </c>
      <c r="E9726" s="74">
        <v>0.62503783869999996</v>
      </c>
      <c r="F9726" s="74">
        <v>0.65877972360000003</v>
      </c>
      <c r="G9726" s="17">
        <v>0.65021085779999999</v>
      </c>
      <c r="J9726" s="74"/>
      <c r="K9726" s="73"/>
      <c r="L9726" s="73"/>
      <c r="M9726" s="73"/>
      <c r="N9726" s="73"/>
      <c r="O9726" s="69"/>
      <c r="P9726" s="69"/>
      <c r="Q9726" s="69"/>
      <c r="R9726" s="69"/>
      <c r="S9726" s="69"/>
      <c r="T9726" s="69"/>
      <c r="U9726" s="69"/>
      <c r="V9726" s="72"/>
      <c r="W9726" s="71"/>
      <c r="X9726" s="71"/>
    </row>
    <row r="9727" spans="1:24" ht="15.75" thickBot="1">
      <c r="A9727" s="3">
        <v>0.97189999999999999</v>
      </c>
      <c r="B9727" s="17">
        <v>0.7413074865</v>
      </c>
      <c r="C9727" s="17">
        <v>0.68898898220000004</v>
      </c>
      <c r="D9727" s="17">
        <v>0.67771427719999999</v>
      </c>
      <c r="E9727" s="74">
        <v>0.62574754730000004</v>
      </c>
      <c r="F9727" s="74">
        <v>0.65950587159999996</v>
      </c>
      <c r="G9727" s="17">
        <v>0.65090122449999999</v>
      </c>
      <c r="J9727" s="74"/>
      <c r="K9727" s="73"/>
      <c r="L9727" s="73"/>
      <c r="M9727" s="73"/>
      <c r="N9727" s="73"/>
      <c r="O9727" s="69"/>
      <c r="P9727" s="69"/>
      <c r="Q9727" s="69"/>
      <c r="R9727" s="69"/>
      <c r="S9727" s="69"/>
      <c r="T9727" s="69"/>
      <c r="U9727" s="69"/>
      <c r="V9727" s="72"/>
      <c r="W9727" s="71"/>
      <c r="X9727" s="71"/>
    </row>
    <row r="9728" spans="1:24" ht="15.75" thickBot="1">
      <c r="A9728" s="3">
        <v>0.97199999999999998</v>
      </c>
      <c r="B9728" s="17">
        <v>0.74191082649999995</v>
      </c>
      <c r="C9728" s="17">
        <v>0.68967222459999999</v>
      </c>
      <c r="D9728" s="17">
        <v>0.67841485499999998</v>
      </c>
      <c r="E9728" s="74">
        <v>0.62645995369999996</v>
      </c>
      <c r="F9728" s="74">
        <v>0.66023447069999996</v>
      </c>
      <c r="G9728" s="17">
        <v>0.65159409869999996</v>
      </c>
      <c r="J9728" s="74"/>
      <c r="K9728" s="73"/>
      <c r="L9728" s="73"/>
      <c r="M9728" s="73"/>
      <c r="N9728" s="73"/>
      <c r="O9728" s="69"/>
      <c r="P9728" s="69"/>
      <c r="Q9728" s="69"/>
      <c r="R9728" s="69"/>
      <c r="S9728" s="69"/>
      <c r="T9728" s="69"/>
      <c r="U9728" s="69"/>
      <c r="V9728" s="72"/>
      <c r="W9728" s="71"/>
      <c r="X9728" s="71"/>
    </row>
    <row r="9729" spans="1:24" ht="15.75" thickBot="1">
      <c r="A9729" s="3">
        <v>0.97209999999999996</v>
      </c>
      <c r="B9729" s="17">
        <v>0.74251596369999995</v>
      </c>
      <c r="C9729" s="17">
        <v>0.69035769290000004</v>
      </c>
      <c r="D9729" s="17">
        <v>0.67911775129999996</v>
      </c>
      <c r="E9729" s="74">
        <v>0.62717507829999997</v>
      </c>
      <c r="F9729" s="74">
        <v>0.66096553810000003</v>
      </c>
      <c r="G9729" s="17">
        <v>0.6522894991</v>
      </c>
      <c r="J9729" s="74"/>
      <c r="K9729" s="73"/>
      <c r="L9729" s="73"/>
      <c r="M9729" s="73"/>
      <c r="N9729" s="73"/>
      <c r="O9729" s="69"/>
      <c r="P9729" s="69"/>
      <c r="Q9729" s="69"/>
      <c r="R9729" s="69"/>
      <c r="S9729" s="69"/>
      <c r="T9729" s="69"/>
      <c r="U9729" s="69"/>
      <c r="V9729" s="72"/>
      <c r="W9729" s="71"/>
      <c r="X9729" s="71"/>
    </row>
    <row r="9730" spans="1:24" ht="15.75" thickBot="1">
      <c r="A9730" s="3">
        <v>0.97219999999999995</v>
      </c>
      <c r="B9730" s="17">
        <v>0.7431229104</v>
      </c>
      <c r="C9730" s="17">
        <v>0.69104540270000003</v>
      </c>
      <c r="D9730" s="17">
        <v>0.67982298240000005</v>
      </c>
      <c r="E9730" s="74">
        <v>0.6278929419</v>
      </c>
      <c r="F9730" s="74">
        <v>0.66169916340000001</v>
      </c>
      <c r="G9730" s="17">
        <v>0.65298744440000001</v>
      </c>
      <c r="J9730" s="74"/>
      <c r="K9730" s="73"/>
      <c r="L9730" s="73"/>
      <c r="M9730" s="73"/>
      <c r="N9730" s="73"/>
      <c r="O9730" s="69"/>
      <c r="P9730" s="69"/>
      <c r="Q9730" s="69"/>
      <c r="R9730" s="69"/>
      <c r="S9730" s="69"/>
      <c r="T9730" s="69"/>
      <c r="U9730" s="69"/>
      <c r="V9730" s="72"/>
      <c r="W9730" s="71"/>
      <c r="X9730" s="71"/>
    </row>
    <row r="9731" spans="1:24" ht="15.75" thickBot="1">
      <c r="A9731" s="3">
        <v>0.97230000000000005</v>
      </c>
      <c r="B9731" s="17">
        <v>0.74373167880000002</v>
      </c>
      <c r="C9731" s="17">
        <v>0.69173536980000006</v>
      </c>
      <c r="D9731" s="17">
        <v>0.68053056479999996</v>
      </c>
      <c r="E9731" s="74">
        <v>0.62861356530000001</v>
      </c>
      <c r="F9731" s="74">
        <v>0.66243521439999997</v>
      </c>
      <c r="G9731" s="17">
        <v>0.6536879538</v>
      </c>
      <c r="J9731" s="74"/>
      <c r="K9731" s="73"/>
      <c r="L9731" s="73"/>
      <c r="M9731" s="73"/>
      <c r="N9731" s="73"/>
      <c r="O9731" s="69"/>
      <c r="P9731" s="69"/>
      <c r="Q9731" s="69"/>
      <c r="R9731" s="69"/>
      <c r="S9731" s="69"/>
      <c r="T9731" s="69"/>
      <c r="U9731" s="69"/>
      <c r="V9731" s="72"/>
      <c r="W9731" s="71"/>
      <c r="X9731" s="71"/>
    </row>
    <row r="9732" spans="1:24" ht="15.75" thickBot="1">
      <c r="A9732" s="3">
        <v>0.97240000000000004</v>
      </c>
      <c r="B9732" s="17">
        <v>0.74434228150000004</v>
      </c>
      <c r="C9732" s="17">
        <v>0.69242761009999998</v>
      </c>
      <c r="D9732" s="17">
        <v>0.68124051519999995</v>
      </c>
      <c r="E9732" s="74">
        <v>0.62933696979999998</v>
      </c>
      <c r="F9732" s="74">
        <v>0.66317378709999997</v>
      </c>
      <c r="G9732" s="17">
        <v>0.65439104660000003</v>
      </c>
      <c r="J9732" s="74"/>
      <c r="K9732" s="73"/>
      <c r="L9732" s="73"/>
      <c r="M9732" s="73"/>
      <c r="N9732" s="73"/>
      <c r="O9732" s="69"/>
      <c r="P9732" s="69"/>
      <c r="Q9732" s="69"/>
      <c r="R9732" s="69"/>
      <c r="S9732" s="69"/>
      <c r="T9732" s="69"/>
      <c r="U9732" s="69"/>
      <c r="V9732" s="72"/>
      <c r="W9732" s="71"/>
      <c r="X9732" s="71"/>
    </row>
    <row r="9733" spans="1:24" ht="15.75" thickBot="1">
      <c r="A9733" s="3">
        <v>0.97250000000000003</v>
      </c>
      <c r="B9733" s="17">
        <v>0.74495473109999999</v>
      </c>
      <c r="C9733" s="17">
        <v>0.69312213960000002</v>
      </c>
      <c r="D9733" s="17">
        <v>0.68195285039999998</v>
      </c>
      <c r="E9733" s="74">
        <v>0.63006317680000001</v>
      </c>
      <c r="F9733" s="74">
        <v>0.66391489960000005</v>
      </c>
      <c r="G9733" s="17">
        <v>0.65509674210000002</v>
      </c>
      <c r="J9733" s="74"/>
      <c r="K9733" s="73"/>
      <c r="L9733" s="73"/>
      <c r="M9733" s="73"/>
      <c r="N9733" s="73"/>
      <c r="O9733" s="69"/>
      <c r="P9733" s="69"/>
      <c r="Q9733" s="69"/>
      <c r="R9733" s="69"/>
      <c r="S9733" s="69"/>
      <c r="T9733" s="69"/>
      <c r="U9733" s="69"/>
      <c r="V9733" s="72"/>
      <c r="W9733" s="71"/>
      <c r="X9733" s="71"/>
    </row>
    <row r="9734" spans="1:24" ht="15.75" thickBot="1">
      <c r="A9734" s="3">
        <v>0.97260000000000002</v>
      </c>
      <c r="B9734" s="17">
        <v>0.74556904030000004</v>
      </c>
      <c r="C9734" s="17">
        <v>0.69381897469999998</v>
      </c>
      <c r="D9734" s="17">
        <v>0.68266758750000001</v>
      </c>
      <c r="E9734" s="74">
        <v>0.63079220800000002</v>
      </c>
      <c r="F9734" s="74">
        <v>0.66465857019999997</v>
      </c>
      <c r="G9734" s="17">
        <v>0.65580506009999995</v>
      </c>
      <c r="J9734" s="74"/>
      <c r="K9734" s="73"/>
      <c r="L9734" s="73"/>
      <c r="M9734" s="73"/>
      <c r="N9734" s="73"/>
      <c r="O9734" s="69"/>
      <c r="P9734" s="69"/>
      <c r="Q9734" s="69"/>
      <c r="R9734" s="69"/>
      <c r="S9734" s="69"/>
      <c r="T9734" s="69"/>
      <c r="U9734" s="69"/>
      <c r="V9734" s="72"/>
      <c r="W9734" s="71"/>
      <c r="X9734" s="71"/>
    </row>
    <row r="9735" spans="1:24" ht="15.75" thickBot="1">
      <c r="A9735" s="3">
        <v>0.97270000000000001</v>
      </c>
      <c r="B9735" s="17">
        <v>0.74618522200000004</v>
      </c>
      <c r="C9735" s="17">
        <v>0.6945181319</v>
      </c>
      <c r="D9735" s="17">
        <v>0.68338474370000002</v>
      </c>
      <c r="E9735" s="74">
        <v>0.63152408530000004</v>
      </c>
      <c r="F9735" s="74">
        <v>0.66540481730000001</v>
      </c>
      <c r="G9735" s="17">
        <v>0.65651602050000002</v>
      </c>
      <c r="J9735" s="74"/>
      <c r="K9735" s="73"/>
      <c r="L9735" s="73"/>
      <c r="M9735" s="73"/>
      <c r="N9735" s="73"/>
      <c r="O9735" s="69"/>
      <c r="P9735" s="69"/>
      <c r="Q9735" s="69"/>
      <c r="R9735" s="69"/>
      <c r="S9735" s="69"/>
      <c r="T9735" s="69"/>
      <c r="U9735" s="69"/>
      <c r="V9735" s="72"/>
      <c r="W9735" s="71"/>
      <c r="X9735" s="71"/>
    </row>
    <row r="9736" spans="1:24" ht="15.75" thickBot="1">
      <c r="A9736" s="3">
        <v>0.9728</v>
      </c>
      <c r="B9736" s="17">
        <v>0.74680328920000005</v>
      </c>
      <c r="C9736" s="17">
        <v>0.69521962770000001</v>
      </c>
      <c r="D9736" s="17">
        <v>0.68410433650000002</v>
      </c>
      <c r="E9736" s="74">
        <v>0.63225883090000001</v>
      </c>
      <c r="F9736" s="74">
        <v>0.66615365950000005</v>
      </c>
      <c r="G9736" s="17">
        <v>0.65722964340000001</v>
      </c>
      <c r="J9736" s="74"/>
      <c r="K9736" s="73"/>
      <c r="L9736" s="73"/>
      <c r="M9736" s="73"/>
      <c r="N9736" s="73"/>
      <c r="O9736" s="69"/>
      <c r="P9736" s="69"/>
      <c r="Q9736" s="69"/>
      <c r="R9736" s="69"/>
      <c r="S9736" s="69"/>
      <c r="T9736" s="69"/>
      <c r="U9736" s="69"/>
      <c r="V9736" s="72"/>
      <c r="W9736" s="71"/>
      <c r="X9736" s="71"/>
    </row>
    <row r="9737" spans="1:24" ht="15.75" thickBot="1">
      <c r="A9737" s="3">
        <v>0.97289999999999999</v>
      </c>
      <c r="B9737" s="17">
        <v>0.74742325499999995</v>
      </c>
      <c r="C9737" s="17">
        <v>0.69592347899999996</v>
      </c>
      <c r="D9737" s="17">
        <v>0.68482638340000002</v>
      </c>
      <c r="E9737" s="74">
        <v>0.63299646720000002</v>
      </c>
      <c r="F9737" s="74">
        <v>0.6669051158</v>
      </c>
      <c r="G9737" s="17">
        <v>0.65794594930000005</v>
      </c>
      <c r="J9737" s="74"/>
      <c r="K9737" s="73"/>
      <c r="L9737" s="73"/>
      <c r="M9737" s="73"/>
      <c r="N9737" s="73"/>
      <c r="O9737" s="69"/>
      <c r="P9737" s="69"/>
      <c r="Q9737" s="69"/>
      <c r="R9737" s="69"/>
      <c r="S9737" s="69"/>
      <c r="T9737" s="69"/>
      <c r="U9737" s="69"/>
      <c r="V9737" s="72"/>
      <c r="W9737" s="71"/>
      <c r="X9737" s="71"/>
    </row>
    <row r="9738" spans="1:24" ht="15.75" thickBot="1">
      <c r="A9738" s="3">
        <v>0.97299999999999998</v>
      </c>
      <c r="B9738" s="17">
        <v>0.74804513269999995</v>
      </c>
      <c r="C9738" s="17">
        <v>0.69662970280000003</v>
      </c>
      <c r="D9738" s="17">
        <v>0.68555090210000003</v>
      </c>
      <c r="E9738" s="74">
        <v>0.63373701680000005</v>
      </c>
      <c r="F9738" s="74">
        <v>0.6676592053</v>
      </c>
      <c r="G9738" s="17">
        <v>0.65866495869999997</v>
      </c>
      <c r="J9738" s="74"/>
      <c r="K9738" s="73"/>
      <c r="L9738" s="73"/>
      <c r="M9738" s="73"/>
      <c r="N9738" s="73"/>
      <c r="O9738" s="69"/>
      <c r="P9738" s="69"/>
      <c r="Q9738" s="69"/>
      <c r="R9738" s="69"/>
      <c r="S9738" s="69"/>
      <c r="T9738" s="69"/>
      <c r="U9738" s="69"/>
      <c r="V9738" s="72"/>
      <c r="W9738" s="71"/>
      <c r="X9738" s="71"/>
    </row>
    <row r="9739" spans="1:24" ht="15.75" thickBot="1">
      <c r="A9739" s="3">
        <v>0.97309999999999997</v>
      </c>
      <c r="B9739" s="17">
        <v>0.74866893590000005</v>
      </c>
      <c r="C9739" s="17">
        <v>0.69733831619999997</v>
      </c>
      <c r="D9739" s="17">
        <v>0.68627791090000001</v>
      </c>
      <c r="E9739" s="74">
        <v>0.63448050280000001</v>
      </c>
      <c r="F9739" s="74">
        <v>0.66841594719999997</v>
      </c>
      <c r="G9739" s="17">
        <v>0.65938669240000003</v>
      </c>
      <c r="J9739" s="74"/>
      <c r="K9739" s="73"/>
      <c r="L9739" s="73"/>
      <c r="M9739" s="73"/>
      <c r="N9739" s="73"/>
      <c r="O9739" s="69"/>
      <c r="P9739" s="69"/>
      <c r="Q9739" s="69"/>
      <c r="R9739" s="69"/>
      <c r="S9739" s="69"/>
      <c r="T9739" s="69"/>
      <c r="U9739" s="69"/>
      <c r="V9739" s="72"/>
      <c r="W9739" s="71"/>
      <c r="X9739" s="71"/>
    </row>
    <row r="9740" spans="1:24" ht="15.75" thickBot="1">
      <c r="A9740" s="3">
        <v>0.97319999999999995</v>
      </c>
      <c r="B9740" s="17">
        <v>0.74929467800000005</v>
      </c>
      <c r="C9740" s="17">
        <v>0.69804933660000001</v>
      </c>
      <c r="D9740" s="17">
        <v>0.68700742770000001</v>
      </c>
      <c r="E9740" s="74">
        <v>0.63522694840000005</v>
      </c>
      <c r="F9740" s="74">
        <v>0.66917536089999996</v>
      </c>
      <c r="G9740" s="17">
        <v>0.66011117159999999</v>
      </c>
      <c r="J9740" s="74"/>
      <c r="K9740" s="73"/>
      <c r="L9740" s="73"/>
      <c r="M9740" s="73"/>
      <c r="N9740" s="73"/>
      <c r="O9740" s="69"/>
      <c r="P9740" s="69"/>
      <c r="Q9740" s="69"/>
      <c r="R9740" s="69"/>
      <c r="S9740" s="69"/>
      <c r="T9740" s="69"/>
      <c r="U9740" s="69"/>
      <c r="V9740" s="72"/>
      <c r="W9740" s="71"/>
      <c r="X9740" s="71"/>
    </row>
    <row r="9741" spans="1:24" ht="15.75" thickBot="1">
      <c r="A9741" s="3">
        <v>0.97330000000000005</v>
      </c>
      <c r="B9741" s="17">
        <v>0.74992237269999995</v>
      </c>
      <c r="C9741" s="17">
        <v>0.69876278169999995</v>
      </c>
      <c r="D9741" s="17">
        <v>0.68773947089999998</v>
      </c>
      <c r="E9741" s="74">
        <v>0.63597637709999999</v>
      </c>
      <c r="F9741" s="74">
        <v>0.66993746639999996</v>
      </c>
      <c r="G9741" s="17">
        <v>0.66083841759999995</v>
      </c>
      <c r="J9741" s="74"/>
      <c r="K9741" s="73"/>
      <c r="L9741" s="73"/>
      <c r="M9741" s="73"/>
      <c r="N9741" s="73"/>
      <c r="O9741" s="69"/>
      <c r="P9741" s="69"/>
      <c r="Q9741" s="69"/>
      <c r="R9741" s="69"/>
      <c r="S9741" s="69"/>
      <c r="T9741" s="69"/>
      <c r="U9741" s="69"/>
      <c r="V9741" s="72"/>
      <c r="W9741" s="71"/>
      <c r="X9741" s="71"/>
    </row>
    <row r="9742" spans="1:24" ht="15.75" thickBot="1">
      <c r="A9742" s="3">
        <v>0.97340000000000004</v>
      </c>
      <c r="B9742" s="17">
        <v>0.75055203410000004</v>
      </c>
      <c r="C9742" s="17">
        <v>0.69947866910000001</v>
      </c>
      <c r="D9742" s="17">
        <v>0.68847405930000005</v>
      </c>
      <c r="E9742" s="74">
        <v>0.63672881250000002</v>
      </c>
      <c r="F9742" s="74">
        <v>0.67070228340000004</v>
      </c>
      <c r="G9742" s="17">
        <v>0.66156845190000002</v>
      </c>
      <c r="J9742" s="74"/>
      <c r="K9742" s="73"/>
      <c r="L9742" s="73"/>
      <c r="M9742" s="73"/>
      <c r="N9742" s="73"/>
      <c r="O9742" s="69"/>
      <c r="P9742" s="69"/>
      <c r="Q9742" s="69"/>
      <c r="R9742" s="69"/>
      <c r="S9742" s="69"/>
      <c r="T9742" s="69"/>
      <c r="U9742" s="69"/>
      <c r="V9742" s="72"/>
      <c r="W9742" s="71"/>
      <c r="X9742" s="71"/>
    </row>
    <row r="9743" spans="1:24" ht="15.75" thickBot="1">
      <c r="A9743" s="3">
        <v>0.97350000000000003</v>
      </c>
      <c r="B9743" s="17">
        <v>0.75118367600000002</v>
      </c>
      <c r="C9743" s="17">
        <v>0.70019701680000002</v>
      </c>
      <c r="D9743" s="17">
        <v>0.68921121159999998</v>
      </c>
      <c r="E9743" s="74">
        <v>0.63748427890000003</v>
      </c>
      <c r="F9743" s="74">
        <v>0.6714698321</v>
      </c>
      <c r="G9743" s="17">
        <v>0.66230129640000002</v>
      </c>
      <c r="J9743" s="74"/>
      <c r="K9743" s="73"/>
      <c r="L9743" s="73"/>
      <c r="M9743" s="73"/>
      <c r="N9743" s="73"/>
      <c r="O9743" s="69"/>
      <c r="P9743" s="69"/>
      <c r="Q9743" s="69"/>
      <c r="R9743" s="69"/>
      <c r="S9743" s="69"/>
      <c r="T9743" s="69"/>
      <c r="U9743" s="69"/>
      <c r="V9743" s="72"/>
      <c r="W9743" s="71"/>
      <c r="X9743" s="71"/>
    </row>
    <row r="9744" spans="1:24" ht="15.75" thickBot="1">
      <c r="A9744" s="3">
        <v>0.97360000000000002</v>
      </c>
      <c r="B9744" s="17">
        <v>0.75181731259999995</v>
      </c>
      <c r="C9744" s="17">
        <v>0.70091784300000004</v>
      </c>
      <c r="D9744" s="17">
        <v>0.68995094680000002</v>
      </c>
      <c r="E9744" s="74">
        <v>0.63824280040000003</v>
      </c>
      <c r="F9744" s="74">
        <v>0.67224013299999996</v>
      </c>
      <c r="G9744" s="17">
        <v>0.66303697309999998</v>
      </c>
      <c r="J9744" s="74"/>
      <c r="K9744" s="73"/>
      <c r="L9744" s="73"/>
      <c r="M9744" s="73"/>
      <c r="N9744" s="73"/>
      <c r="O9744" s="69"/>
      <c r="P9744" s="69"/>
      <c r="Q9744" s="69"/>
      <c r="R9744" s="69"/>
      <c r="S9744" s="69"/>
      <c r="T9744" s="69"/>
      <c r="U9744" s="69"/>
      <c r="V9744" s="72"/>
      <c r="W9744" s="71"/>
      <c r="X9744" s="71"/>
    </row>
    <row r="9745" spans="1:24" ht="15.75" thickBot="1">
      <c r="A9745" s="3">
        <v>0.97370000000000001</v>
      </c>
      <c r="B9745" s="17">
        <v>0.75245295840000004</v>
      </c>
      <c r="C9745" s="17">
        <v>0.70164116600000004</v>
      </c>
      <c r="D9745" s="17">
        <v>0.69069328409999997</v>
      </c>
      <c r="E9745" s="74">
        <v>0.63900440179999995</v>
      </c>
      <c r="F9745" s="74">
        <v>0.67301320659999997</v>
      </c>
      <c r="G9745" s="17">
        <v>0.6637755045</v>
      </c>
      <c r="J9745" s="74"/>
      <c r="K9745" s="73"/>
      <c r="L9745" s="73"/>
      <c r="M9745" s="73"/>
      <c r="N9745" s="73"/>
      <c r="O9745" s="69"/>
      <c r="P9745" s="69"/>
      <c r="Q9745" s="69"/>
      <c r="R9745" s="69"/>
      <c r="S9745" s="69"/>
      <c r="T9745" s="69"/>
      <c r="U9745" s="69"/>
      <c r="V9745" s="72"/>
      <c r="W9745" s="71"/>
      <c r="X9745" s="71"/>
    </row>
    <row r="9746" spans="1:24" ht="15.75" thickBot="1">
      <c r="A9746" s="3">
        <v>0.9738</v>
      </c>
      <c r="B9746" s="17">
        <v>0.75309062780000002</v>
      </c>
      <c r="C9746" s="17">
        <v>0.70236700439999999</v>
      </c>
      <c r="D9746" s="17">
        <v>0.69143824300000001</v>
      </c>
      <c r="E9746" s="74">
        <v>0.63976910799999998</v>
      </c>
      <c r="F9746" s="74">
        <v>0.67378907389999998</v>
      </c>
      <c r="G9746" s="17">
        <v>0.66451691290000003</v>
      </c>
      <c r="J9746" s="74"/>
      <c r="K9746" s="73"/>
      <c r="L9746" s="73"/>
      <c r="M9746" s="73"/>
      <c r="N9746" s="73"/>
      <c r="O9746" s="69"/>
      <c r="P9746" s="69"/>
      <c r="Q9746" s="69"/>
      <c r="R9746" s="69"/>
      <c r="S9746" s="69"/>
      <c r="T9746" s="69"/>
      <c r="U9746" s="69"/>
      <c r="V9746" s="72"/>
      <c r="W9746" s="71"/>
      <c r="X9746" s="71"/>
    </row>
    <row r="9747" spans="1:24" ht="15.75" thickBot="1">
      <c r="A9747" s="3">
        <v>0.97389999999999999</v>
      </c>
      <c r="B9747" s="17">
        <v>0.75373033550000001</v>
      </c>
      <c r="C9747" s="17">
        <v>0.70309537710000003</v>
      </c>
      <c r="D9747" s="17">
        <v>0.69218584309999998</v>
      </c>
      <c r="E9747" s="74">
        <v>0.64053694409999995</v>
      </c>
      <c r="F9747" s="74">
        <v>0.67456775579999995</v>
      </c>
      <c r="G9747" s="17">
        <v>0.6652612215</v>
      </c>
      <c r="J9747" s="74"/>
      <c r="K9747" s="73"/>
      <c r="L9747" s="73"/>
      <c r="M9747" s="73"/>
      <c r="N9747" s="73"/>
      <c r="O9747" s="69"/>
      <c r="P9747" s="69"/>
      <c r="Q9747" s="69"/>
      <c r="R9747" s="69"/>
      <c r="S9747" s="69"/>
      <c r="T9747" s="69"/>
      <c r="U9747" s="69"/>
      <c r="V9747" s="72"/>
      <c r="W9747" s="71"/>
      <c r="X9747" s="71"/>
    </row>
    <row r="9748" spans="1:24" ht="15.75" thickBot="1">
      <c r="A9748" s="3">
        <v>0.97399999999999998</v>
      </c>
      <c r="B9748" s="17">
        <v>0.75437209620000001</v>
      </c>
      <c r="C9748" s="17">
        <v>0.70382630290000003</v>
      </c>
      <c r="D9748" s="17">
        <v>0.69293610439999997</v>
      </c>
      <c r="E9748" s="74">
        <v>0.6413079357</v>
      </c>
      <c r="F9748" s="74">
        <v>0.67534927369999997</v>
      </c>
      <c r="G9748" s="17">
        <v>0.66600845320000002</v>
      </c>
      <c r="J9748" s="74"/>
      <c r="K9748" s="73"/>
      <c r="L9748" s="73"/>
      <c r="M9748" s="73"/>
      <c r="N9748" s="73"/>
      <c r="O9748" s="69"/>
      <c r="P9748" s="69"/>
      <c r="Q9748" s="69"/>
      <c r="R9748" s="69"/>
      <c r="S9748" s="69"/>
      <c r="T9748" s="69"/>
      <c r="U9748" s="69"/>
      <c r="V9748" s="72"/>
      <c r="W9748" s="71"/>
      <c r="X9748" s="71"/>
    </row>
    <row r="9749" spans="1:24" ht="15.75" thickBot="1">
      <c r="A9749" s="3">
        <v>0.97409999999999997</v>
      </c>
      <c r="B9749" s="17">
        <v>0.75501592500000003</v>
      </c>
      <c r="C9749" s="17">
        <v>0.70455980110000005</v>
      </c>
      <c r="D9749" s="17">
        <v>0.69368904689999999</v>
      </c>
      <c r="E9749" s="74">
        <v>0.64208210870000004</v>
      </c>
      <c r="F9749" s="74">
        <v>0.67613364929999997</v>
      </c>
      <c r="G9749" s="17">
        <v>0.66675863150000003</v>
      </c>
      <c r="J9749" s="74"/>
      <c r="K9749" s="73"/>
      <c r="L9749" s="73"/>
      <c r="M9749" s="73"/>
      <c r="N9749" s="73"/>
      <c r="O9749" s="69"/>
      <c r="P9749" s="69"/>
      <c r="Q9749" s="69"/>
      <c r="R9749" s="69"/>
      <c r="S9749" s="69"/>
      <c r="T9749" s="69"/>
      <c r="U9749" s="69"/>
      <c r="V9749" s="72"/>
      <c r="W9749" s="71"/>
      <c r="X9749" s="71"/>
    </row>
    <row r="9750" spans="1:24" ht="15.75" thickBot="1">
      <c r="A9750" s="3">
        <v>0.97419999999999995</v>
      </c>
      <c r="B9750" s="17">
        <v>0.755661837</v>
      </c>
      <c r="C9750" s="17">
        <v>0.70529589110000002</v>
      </c>
      <c r="D9750" s="17">
        <v>0.69444469099999995</v>
      </c>
      <c r="E9750" s="74">
        <v>0.64285948910000001</v>
      </c>
      <c r="F9750" s="74">
        <v>0.67692090429999996</v>
      </c>
      <c r="G9750" s="17">
        <v>0.66751178</v>
      </c>
      <c r="J9750" s="74"/>
      <c r="K9750" s="73"/>
      <c r="L9750" s="73"/>
      <c r="M9750" s="73"/>
      <c r="N9750" s="73"/>
      <c r="O9750" s="69"/>
      <c r="P9750" s="69"/>
      <c r="Q9750" s="69"/>
      <c r="R9750" s="69"/>
      <c r="S9750" s="69"/>
      <c r="T9750" s="69"/>
      <c r="U9750" s="69"/>
      <c r="V9750" s="72"/>
      <c r="W9750" s="71"/>
      <c r="X9750" s="71"/>
    </row>
    <row r="9751" spans="1:24" ht="15.75" thickBot="1">
      <c r="A9751" s="3">
        <v>0.97430000000000005</v>
      </c>
      <c r="B9751" s="17">
        <v>0.75630984749999997</v>
      </c>
      <c r="C9751" s="17">
        <v>0.70603459260000001</v>
      </c>
      <c r="D9751" s="17">
        <v>0.69520305729999998</v>
      </c>
      <c r="E9751" s="74">
        <v>0.6436401034</v>
      </c>
      <c r="F9751" s="74">
        <v>0.67771106069999998</v>
      </c>
      <c r="G9751" s="17">
        <v>0.66826792290000003</v>
      </c>
      <c r="J9751" s="74"/>
      <c r="K9751" s="73"/>
      <c r="L9751" s="73"/>
      <c r="M9751" s="73"/>
      <c r="N9751" s="73"/>
      <c r="O9751" s="69"/>
      <c r="P9751" s="69"/>
      <c r="Q9751" s="69"/>
      <c r="R9751" s="69"/>
      <c r="S9751" s="69"/>
      <c r="T9751" s="69"/>
      <c r="U9751" s="69"/>
      <c r="V9751" s="72"/>
      <c r="W9751" s="71"/>
      <c r="X9751" s="71"/>
    </row>
    <row r="9752" spans="1:24" ht="15.75" thickBot="1">
      <c r="A9752" s="3">
        <v>0.97440000000000004</v>
      </c>
      <c r="B9752" s="17">
        <v>0.75695997209999999</v>
      </c>
      <c r="C9752" s="17">
        <v>0.7067759254</v>
      </c>
      <c r="D9752" s="17">
        <v>0.69596416660000004</v>
      </c>
      <c r="E9752" s="74">
        <v>0.64442397839999999</v>
      </c>
      <c r="F9752" s="74">
        <v>0.67850414100000001</v>
      </c>
      <c r="G9752" s="17">
        <v>0.66902708420000001</v>
      </c>
      <c r="J9752" s="74"/>
      <c r="K9752" s="73"/>
      <c r="L9752" s="73"/>
      <c r="M9752" s="73"/>
      <c r="N9752" s="73"/>
      <c r="O9752" s="69"/>
      <c r="P9752" s="69"/>
      <c r="Q9752" s="69"/>
      <c r="R9752" s="69"/>
      <c r="S9752" s="69"/>
      <c r="T9752" s="69"/>
      <c r="U9752" s="69"/>
      <c r="V9752" s="72"/>
      <c r="W9752" s="71"/>
      <c r="X9752" s="71"/>
    </row>
    <row r="9753" spans="1:24" ht="15.75" thickBot="1">
      <c r="A9753" s="3">
        <v>0.97450000000000003</v>
      </c>
      <c r="B9753" s="17">
        <v>0.75761222640000003</v>
      </c>
      <c r="C9753" s="17">
        <v>0.7075199097</v>
      </c>
      <c r="D9753" s="17">
        <v>0.69672803999999999</v>
      </c>
      <c r="E9753" s="74">
        <v>0.64521114130000001</v>
      </c>
      <c r="F9753" s="74">
        <v>0.67930016780000002</v>
      </c>
      <c r="G9753" s="17">
        <v>0.66978928869999999</v>
      </c>
      <c r="J9753" s="74"/>
      <c r="K9753" s="73"/>
      <c r="L9753" s="73"/>
      <c r="M9753" s="73"/>
      <c r="N9753" s="73"/>
      <c r="O9753" s="69"/>
      <c r="P9753" s="69"/>
      <c r="Q9753" s="69"/>
      <c r="R9753" s="69"/>
      <c r="S9753" s="69"/>
      <c r="T9753" s="69"/>
      <c r="U9753" s="69"/>
      <c r="V9753" s="72"/>
      <c r="W9753" s="71"/>
      <c r="X9753" s="71"/>
    </row>
    <row r="9754" spans="1:24" ht="15.75" thickBot="1">
      <c r="A9754" s="3">
        <v>0.97460000000000002</v>
      </c>
      <c r="B9754" s="17">
        <v>0.75826662629999997</v>
      </c>
      <c r="C9754" s="17">
        <v>0.70826656580000003</v>
      </c>
      <c r="D9754" s="17">
        <v>0.69749469880000003</v>
      </c>
      <c r="E9754" s="74">
        <v>0.6460016193</v>
      </c>
      <c r="F9754" s="74">
        <v>0.68009916380000002</v>
      </c>
      <c r="G9754" s="17">
        <v>0.67055456099999999</v>
      </c>
      <c r="J9754" s="74"/>
      <c r="K9754" s="73"/>
      <c r="L9754" s="73"/>
      <c r="M9754" s="73"/>
      <c r="N9754" s="73"/>
      <c r="O9754" s="69"/>
      <c r="P9754" s="69"/>
      <c r="Q9754" s="69"/>
      <c r="R9754" s="69"/>
      <c r="S9754" s="69"/>
      <c r="T9754" s="69"/>
      <c r="U9754" s="69"/>
      <c r="V9754" s="72"/>
      <c r="W9754" s="71"/>
      <c r="X9754" s="71"/>
    </row>
    <row r="9755" spans="1:24" ht="15.75" thickBot="1">
      <c r="A9755" s="3">
        <v>0.97470000000000001</v>
      </c>
      <c r="B9755" s="17">
        <v>0.7589231877</v>
      </c>
      <c r="C9755" s="17">
        <v>0.70901591429999999</v>
      </c>
      <c r="D9755" s="17">
        <v>0.69826416449999995</v>
      </c>
      <c r="E9755" s="74">
        <v>0.64679544050000004</v>
      </c>
      <c r="F9755" s="74">
        <v>0.68090115220000003</v>
      </c>
      <c r="G9755" s="17">
        <v>0.67132292650000003</v>
      </c>
      <c r="J9755" s="74"/>
      <c r="K9755" s="73"/>
      <c r="L9755" s="73"/>
      <c r="M9755" s="73"/>
      <c r="N9755" s="73"/>
      <c r="O9755" s="69"/>
      <c r="P9755" s="69"/>
      <c r="Q9755" s="69"/>
      <c r="R9755" s="69"/>
      <c r="S9755" s="69"/>
      <c r="T9755" s="69"/>
      <c r="U9755" s="69"/>
      <c r="V9755" s="72"/>
      <c r="W9755" s="71"/>
      <c r="X9755" s="71"/>
    </row>
    <row r="9756" spans="1:24" ht="15.75" thickBot="1">
      <c r="A9756" s="3">
        <v>0.9748</v>
      </c>
      <c r="B9756" s="17">
        <v>0.75958192700000005</v>
      </c>
      <c r="C9756" s="17">
        <v>0.70976797599999997</v>
      </c>
      <c r="D9756" s="17">
        <v>0.69903645889999999</v>
      </c>
      <c r="E9756" s="74">
        <v>0.64759263280000001</v>
      </c>
      <c r="F9756" s="74">
        <v>0.68170615639999999</v>
      </c>
      <c r="G9756" s="17">
        <v>0.67209441049999996</v>
      </c>
      <c r="J9756" s="74"/>
      <c r="K9756" s="73"/>
      <c r="L9756" s="73"/>
      <c r="M9756" s="73"/>
      <c r="N9756" s="73"/>
      <c r="O9756" s="69"/>
      <c r="P9756" s="69"/>
      <c r="Q9756" s="69"/>
      <c r="R9756" s="69"/>
      <c r="S9756" s="69"/>
      <c r="T9756" s="69"/>
      <c r="U9756" s="69"/>
      <c r="V9756" s="72"/>
      <c r="W9756" s="71"/>
      <c r="X9756" s="71"/>
    </row>
    <row r="9757" spans="1:24" ht="15.75" thickBot="1">
      <c r="A9757" s="3">
        <v>0.97489999999999999</v>
      </c>
      <c r="B9757" s="17">
        <v>0.76024286050000001</v>
      </c>
      <c r="C9757" s="17">
        <v>0.71052277200000002</v>
      </c>
      <c r="D9757" s="17">
        <v>0.69981160409999998</v>
      </c>
      <c r="E9757" s="74">
        <v>0.64839322479999995</v>
      </c>
      <c r="F9757" s="74">
        <v>0.68251420009999997</v>
      </c>
      <c r="G9757" s="17">
        <v>0.67286903880000004</v>
      </c>
      <c r="J9757" s="74"/>
      <c r="K9757" s="73"/>
      <c r="L9757" s="73"/>
      <c r="M9757" s="73"/>
      <c r="N9757" s="73"/>
      <c r="O9757" s="69"/>
      <c r="P9757" s="69"/>
      <c r="Q9757" s="69"/>
      <c r="R9757" s="69"/>
      <c r="S9757" s="69"/>
      <c r="T9757" s="69"/>
      <c r="U9757" s="69"/>
      <c r="V9757" s="72"/>
      <c r="W9757" s="71"/>
      <c r="X9757" s="71"/>
    </row>
    <row r="9758" spans="1:24" ht="15.75" thickBot="1">
      <c r="A9758" s="3">
        <v>0.97499999999999998</v>
      </c>
      <c r="B9758" s="17">
        <v>0.76090600490000004</v>
      </c>
      <c r="C9758" s="17">
        <v>0.71128032350000003</v>
      </c>
      <c r="D9758" s="17">
        <v>0.70058962250000001</v>
      </c>
      <c r="E9758" s="74">
        <v>0.64919724519999999</v>
      </c>
      <c r="F9758" s="74">
        <v>0.68332530729999996</v>
      </c>
      <c r="G9758" s="17">
        <v>0.67364683759999999</v>
      </c>
      <c r="J9758" s="74"/>
      <c r="K9758" s="73"/>
      <c r="L9758" s="73"/>
      <c r="M9758" s="73"/>
      <c r="N9758" s="73"/>
      <c r="O9758" s="69"/>
      <c r="P9758" s="69"/>
      <c r="Q9758" s="69"/>
      <c r="R9758" s="69"/>
      <c r="S9758" s="69"/>
      <c r="T9758" s="69"/>
      <c r="U9758" s="69"/>
      <c r="V9758" s="72"/>
      <c r="W9758" s="71"/>
      <c r="X9758" s="71"/>
    </row>
    <row r="9759" spans="1:24" ht="15.75" thickBot="1">
      <c r="A9759" s="3">
        <v>0.97509999999999997</v>
      </c>
      <c r="B9759" s="17">
        <v>0.76157137679999998</v>
      </c>
      <c r="C9759" s="17">
        <v>0.71204065220000001</v>
      </c>
      <c r="D9759" s="17">
        <v>0.70137053660000004</v>
      </c>
      <c r="E9759" s="74">
        <v>0.65000472340000004</v>
      </c>
      <c r="F9759" s="74">
        <v>0.68413950209999996</v>
      </c>
      <c r="G9759" s="17">
        <v>0.6744278333</v>
      </c>
      <c r="J9759" s="74"/>
      <c r="K9759" s="73"/>
      <c r="L9759" s="73"/>
      <c r="M9759" s="73"/>
      <c r="N9759" s="73"/>
      <c r="O9759" s="69"/>
      <c r="P9759" s="69"/>
      <c r="Q9759" s="69"/>
      <c r="R9759" s="69"/>
      <c r="S9759" s="69"/>
      <c r="T9759" s="69"/>
      <c r="U9759" s="69"/>
      <c r="V9759" s="72"/>
      <c r="W9759" s="71"/>
      <c r="X9759" s="71"/>
    </row>
    <row r="9760" spans="1:24" ht="15.75" thickBot="1">
      <c r="A9760" s="3">
        <v>0.97519999999999996</v>
      </c>
      <c r="B9760" s="17">
        <v>0.7622389933</v>
      </c>
      <c r="C9760" s="17">
        <v>0.71280377989999999</v>
      </c>
      <c r="D9760" s="17">
        <v>0.70215436929999997</v>
      </c>
      <c r="E9760" s="74">
        <v>0.65081568869999995</v>
      </c>
      <c r="F9760" s="74">
        <v>0.68495680920000002</v>
      </c>
      <c r="G9760" s="17">
        <v>0.67521205250000005</v>
      </c>
      <c r="J9760" s="74"/>
      <c r="K9760" s="73"/>
      <c r="L9760" s="73"/>
      <c r="M9760" s="73"/>
      <c r="N9760" s="73"/>
      <c r="O9760" s="69"/>
      <c r="P9760" s="69"/>
      <c r="Q9760" s="69"/>
      <c r="R9760" s="69"/>
      <c r="S9760" s="69"/>
      <c r="T9760" s="69"/>
      <c r="U9760" s="69"/>
      <c r="V9760" s="72"/>
      <c r="W9760" s="71"/>
      <c r="X9760" s="71"/>
    </row>
    <row r="9761" spans="1:24" ht="15.75" thickBot="1">
      <c r="A9761" s="3">
        <v>0.97529999999999994</v>
      </c>
      <c r="B9761" s="17">
        <v>0.76290887159999998</v>
      </c>
      <c r="C9761" s="17">
        <v>0.71356972860000001</v>
      </c>
      <c r="D9761" s="17">
        <v>0.70294114370000005</v>
      </c>
      <c r="E9761" s="74">
        <v>0.65163017130000001</v>
      </c>
      <c r="F9761" s="74">
        <v>0.68577725329999994</v>
      </c>
      <c r="G9761" s="17">
        <v>0.67599952240000005</v>
      </c>
      <c r="J9761" s="74"/>
      <c r="K9761" s="73"/>
      <c r="L9761" s="73"/>
      <c r="M9761" s="73"/>
      <c r="N9761" s="73"/>
      <c r="O9761" s="69"/>
      <c r="P9761" s="69"/>
      <c r="Q9761" s="69"/>
      <c r="R9761" s="69"/>
      <c r="S9761" s="69"/>
      <c r="T9761" s="69"/>
      <c r="U9761" s="69"/>
      <c r="V9761" s="72"/>
      <c r="W9761" s="71"/>
      <c r="X9761" s="71"/>
    </row>
    <row r="9762" spans="1:24" ht="15.75" thickBot="1">
      <c r="A9762" s="3">
        <v>0.97540000000000004</v>
      </c>
      <c r="B9762" s="17">
        <v>0.76358102910000003</v>
      </c>
      <c r="C9762" s="17">
        <v>0.71433852070000003</v>
      </c>
      <c r="D9762" s="17">
        <v>0.7037308833</v>
      </c>
      <c r="E9762" s="74">
        <v>0.65244820140000004</v>
      </c>
      <c r="F9762" s="74">
        <v>0.68660085959999995</v>
      </c>
      <c r="G9762" s="17">
        <v>0.67679027039999995</v>
      </c>
      <c r="J9762" s="74"/>
      <c r="K9762" s="73"/>
      <c r="L9762" s="73"/>
      <c r="M9762" s="73"/>
      <c r="N9762" s="73"/>
      <c r="O9762" s="69"/>
      <c r="P9762" s="69"/>
      <c r="Q9762" s="69"/>
      <c r="R9762" s="69"/>
      <c r="S9762" s="69"/>
      <c r="T9762" s="69"/>
      <c r="U9762" s="69"/>
      <c r="V9762" s="72"/>
      <c r="W9762" s="71"/>
      <c r="X9762" s="71"/>
    </row>
    <row r="9763" spans="1:24" ht="15.75" thickBot="1">
      <c r="A9763" s="3">
        <v>0.97550000000000003</v>
      </c>
      <c r="B9763" s="17">
        <v>0.76425548330000004</v>
      </c>
      <c r="C9763" s="17">
        <v>0.71511017889999995</v>
      </c>
      <c r="D9763" s="17">
        <v>0.7045236117</v>
      </c>
      <c r="E9763" s="74">
        <v>0.65326980970000004</v>
      </c>
      <c r="F9763" s="74">
        <v>0.6874276534</v>
      </c>
      <c r="G9763" s="17">
        <v>0.67758432430000004</v>
      </c>
      <c r="J9763" s="74"/>
      <c r="K9763" s="73"/>
      <c r="L9763" s="73"/>
      <c r="M9763" s="73"/>
      <c r="N9763" s="73"/>
      <c r="O9763" s="69"/>
      <c r="P9763" s="69"/>
      <c r="Q9763" s="69"/>
      <c r="R9763" s="69"/>
      <c r="S9763" s="69"/>
      <c r="T9763" s="69"/>
      <c r="U9763" s="69"/>
      <c r="V9763" s="72"/>
      <c r="W9763" s="71"/>
      <c r="X9763" s="71"/>
    </row>
    <row r="9764" spans="1:24" ht="15.75" thickBot="1">
      <c r="A9764" s="3">
        <v>0.97560000000000002</v>
      </c>
      <c r="B9764" s="17">
        <v>0.76493225200000003</v>
      </c>
      <c r="C9764" s="17">
        <v>0.71588472599999997</v>
      </c>
      <c r="D9764" s="17">
        <v>0.70531935300000004</v>
      </c>
      <c r="E9764" s="74">
        <v>0.65409502740000003</v>
      </c>
      <c r="F9764" s="74">
        <v>0.68825766060000004</v>
      </c>
      <c r="G9764" s="17">
        <v>0.67838171219999999</v>
      </c>
      <c r="J9764" s="74"/>
      <c r="K9764" s="73"/>
      <c r="L9764" s="73"/>
      <c r="M9764" s="73"/>
      <c r="N9764" s="73"/>
      <c r="O9764" s="69"/>
      <c r="P9764" s="69"/>
      <c r="Q9764" s="69"/>
      <c r="R9764" s="69"/>
      <c r="S9764" s="69"/>
      <c r="T9764" s="69"/>
      <c r="U9764" s="69"/>
      <c r="V9764" s="72"/>
      <c r="W9764" s="71"/>
      <c r="X9764" s="71"/>
    </row>
    <row r="9765" spans="1:24" ht="15.75" thickBot="1">
      <c r="A9765" s="3">
        <v>0.97570000000000001</v>
      </c>
      <c r="B9765" s="17">
        <v>0.76561135329999996</v>
      </c>
      <c r="C9765" s="17">
        <v>0.71666218510000002</v>
      </c>
      <c r="D9765" s="17">
        <v>0.70611813140000002</v>
      </c>
      <c r="E9765" s="74">
        <v>0.65492388589999995</v>
      </c>
      <c r="F9765" s="74">
        <v>0.6890909073</v>
      </c>
      <c r="G9765" s="17">
        <v>0.67918246250000003</v>
      </c>
      <c r="J9765" s="74"/>
      <c r="K9765" s="73"/>
      <c r="L9765" s="73"/>
      <c r="M9765" s="73"/>
      <c r="N9765" s="73"/>
      <c r="O9765" s="69"/>
      <c r="P9765" s="69"/>
      <c r="Q9765" s="69"/>
      <c r="R9765" s="69"/>
      <c r="S9765" s="69"/>
      <c r="T9765" s="69"/>
      <c r="U9765" s="69"/>
      <c r="V9765" s="72"/>
      <c r="W9765" s="71"/>
      <c r="X9765" s="71"/>
    </row>
    <row r="9766" spans="1:24" ht="15.75" thickBot="1">
      <c r="A9766" s="3">
        <v>0.9758</v>
      </c>
      <c r="B9766" s="17">
        <v>0.7662928054</v>
      </c>
      <c r="C9766" s="17">
        <v>0.71744257990000004</v>
      </c>
      <c r="D9766" s="17">
        <v>0.70691997149999997</v>
      </c>
      <c r="E9766" s="74">
        <v>0.65575641709999999</v>
      </c>
      <c r="F9766" s="74">
        <v>0.68992741970000004</v>
      </c>
      <c r="G9766" s="17">
        <v>0.6799866041</v>
      </c>
      <c r="J9766" s="74"/>
      <c r="K9766" s="73"/>
      <c r="L9766" s="73"/>
      <c r="M9766" s="73"/>
      <c r="N9766" s="73"/>
      <c r="O9766" s="69"/>
      <c r="P9766" s="69"/>
      <c r="Q9766" s="69"/>
      <c r="R9766" s="69"/>
      <c r="S9766" s="69"/>
      <c r="T9766" s="69"/>
      <c r="U9766" s="69"/>
      <c r="V9766" s="72"/>
      <c r="W9766" s="71"/>
      <c r="X9766" s="71"/>
    </row>
    <row r="9767" spans="1:24" ht="15.75" thickBot="1">
      <c r="A9767" s="3">
        <v>0.97589999999999999</v>
      </c>
      <c r="B9767" s="17">
        <v>0.76697662680000001</v>
      </c>
      <c r="C9767" s="17">
        <v>0.7182259339</v>
      </c>
      <c r="D9767" s="17">
        <v>0.70772489810000005</v>
      </c>
      <c r="E9767" s="74">
        <v>0.65659265339999995</v>
      </c>
      <c r="F9767" s="74">
        <v>0.69076722450000005</v>
      </c>
      <c r="G9767" s="17">
        <v>0.68079416619999999</v>
      </c>
      <c r="J9767" s="74"/>
      <c r="K9767" s="73"/>
      <c r="L9767" s="73"/>
      <c r="M9767" s="73"/>
      <c r="N9767" s="73"/>
      <c r="O9767" s="69"/>
      <c r="P9767" s="69"/>
      <c r="Q9767" s="69"/>
      <c r="R9767" s="69"/>
      <c r="S9767" s="69"/>
      <c r="T9767" s="69"/>
      <c r="U9767" s="69"/>
      <c r="V9767" s="72"/>
      <c r="W9767" s="71"/>
      <c r="X9767" s="71"/>
    </row>
    <row r="9768" spans="1:24" ht="15.75" thickBot="1">
      <c r="A9768" s="3">
        <v>0.97599999999999998</v>
      </c>
      <c r="B9768" s="17">
        <v>0.76766283599999996</v>
      </c>
      <c r="C9768" s="17">
        <v>0.7190122712</v>
      </c>
      <c r="D9768" s="17">
        <v>0.70853293650000004</v>
      </c>
      <c r="E9768" s="74">
        <v>0.65743262749999998</v>
      </c>
      <c r="F9768" s="74">
        <v>0.69161034889999995</v>
      </c>
      <c r="G9768" s="17">
        <v>0.68160517840000001</v>
      </c>
      <c r="J9768" s="74"/>
      <c r="K9768" s="73"/>
      <c r="L9768" s="73"/>
      <c r="M9768" s="73"/>
      <c r="N9768" s="73"/>
      <c r="O9768" s="69"/>
      <c r="P9768" s="69"/>
      <c r="Q9768" s="69"/>
      <c r="R9768" s="69"/>
      <c r="S9768" s="69"/>
      <c r="T9768" s="69"/>
      <c r="U9768" s="69"/>
      <c r="V9768" s="72"/>
      <c r="W9768" s="71"/>
      <c r="X9768" s="71"/>
    </row>
    <row r="9769" spans="1:24" ht="15.75" thickBot="1">
      <c r="A9769" s="3">
        <v>0.97609999999999997</v>
      </c>
      <c r="B9769" s="17">
        <v>0.76835145199999999</v>
      </c>
      <c r="C9769" s="17">
        <v>0.71980161610000004</v>
      </c>
      <c r="D9769" s="17">
        <v>0.70934411210000003</v>
      </c>
      <c r="E9769" s="74">
        <v>0.65827637250000004</v>
      </c>
      <c r="F9769" s="74">
        <v>0.69245682019999999</v>
      </c>
      <c r="G9769" s="17">
        <v>0.68241967069999998</v>
      </c>
      <c r="J9769" s="74"/>
      <c r="K9769" s="73"/>
      <c r="L9769" s="73"/>
      <c r="M9769" s="73"/>
      <c r="N9769" s="73"/>
      <c r="O9769" s="69"/>
      <c r="P9769" s="69"/>
      <c r="Q9769" s="69"/>
      <c r="R9769" s="69"/>
      <c r="S9769" s="69"/>
      <c r="T9769" s="69"/>
      <c r="U9769" s="69"/>
      <c r="V9769" s="72"/>
      <c r="W9769" s="71"/>
      <c r="X9769" s="71"/>
    </row>
    <row r="9770" spans="1:24" ht="15.75" thickBot="1">
      <c r="A9770" s="3">
        <v>0.97619999999999996</v>
      </c>
      <c r="B9770" s="17">
        <v>0.76904249400000002</v>
      </c>
      <c r="C9770" s="17">
        <v>0.72059399339999997</v>
      </c>
      <c r="D9770" s="17">
        <v>0.71015845079999995</v>
      </c>
      <c r="E9770" s="74">
        <v>0.65912392220000005</v>
      </c>
      <c r="F9770" s="74">
        <v>0.69330666600000002</v>
      </c>
      <c r="G9770" s="17">
        <v>0.68323767329999996</v>
      </c>
      <c r="J9770" s="74"/>
      <c r="K9770" s="73"/>
      <c r="L9770" s="73"/>
      <c r="M9770" s="73"/>
      <c r="N9770" s="73"/>
      <c r="O9770" s="69"/>
      <c r="P9770" s="69"/>
      <c r="Q9770" s="69"/>
      <c r="R9770" s="69"/>
      <c r="S9770" s="69"/>
      <c r="T9770" s="69"/>
      <c r="U9770" s="69"/>
      <c r="V9770" s="72"/>
      <c r="W9770" s="71"/>
      <c r="X9770" s="71"/>
    </row>
    <row r="9771" spans="1:24" ht="15.75" thickBot="1">
      <c r="A9771" s="3">
        <v>0.97629999999999995</v>
      </c>
      <c r="B9771" s="17">
        <v>0.76973598119999997</v>
      </c>
      <c r="C9771" s="17">
        <v>0.72138942780000004</v>
      </c>
      <c r="D9771" s="17">
        <v>0.71097597869999996</v>
      </c>
      <c r="E9771" s="74">
        <v>0.65997531050000002</v>
      </c>
      <c r="F9771" s="74">
        <v>0.69415982750000005</v>
      </c>
      <c r="G9771" s="17">
        <v>0.68405921700000005</v>
      </c>
      <c r="J9771" s="74"/>
      <c r="K9771" s="73"/>
      <c r="L9771" s="73"/>
      <c r="M9771" s="73"/>
      <c r="N9771" s="73"/>
      <c r="O9771" s="69"/>
      <c r="P9771" s="69"/>
      <c r="Q9771" s="69"/>
      <c r="R9771" s="69"/>
      <c r="S9771" s="69"/>
      <c r="T9771" s="69"/>
      <c r="U9771" s="69"/>
      <c r="V9771" s="72"/>
      <c r="W9771" s="71"/>
      <c r="X9771" s="71"/>
    </row>
    <row r="9772" spans="1:24" ht="15.75" thickBot="1">
      <c r="A9772" s="3">
        <v>0.97640000000000005</v>
      </c>
      <c r="B9772" s="17">
        <v>0.77043193330000004</v>
      </c>
      <c r="C9772" s="17">
        <v>0.72218794470000003</v>
      </c>
      <c r="D9772" s="17">
        <v>0.71179672230000002</v>
      </c>
      <c r="E9772" s="74">
        <v>0.66083057199999995</v>
      </c>
      <c r="F9772" s="74">
        <v>0.69501659410000005</v>
      </c>
      <c r="G9772" s="17">
        <v>0.68488433309999996</v>
      </c>
      <c r="J9772" s="74"/>
      <c r="K9772" s="73"/>
      <c r="L9772" s="73"/>
      <c r="M9772" s="73"/>
      <c r="N9772" s="73"/>
      <c r="O9772" s="69"/>
      <c r="P9772" s="69"/>
      <c r="Q9772" s="69"/>
      <c r="R9772" s="69"/>
      <c r="S9772" s="69"/>
      <c r="T9772" s="69"/>
      <c r="U9772" s="69"/>
      <c r="V9772" s="72"/>
      <c r="W9772" s="71"/>
      <c r="X9772" s="71"/>
    </row>
    <row r="9773" spans="1:24" ht="15.75" thickBot="1">
      <c r="A9773" s="3">
        <v>0.97650000000000003</v>
      </c>
      <c r="B9773" s="17">
        <v>0.77113037009999996</v>
      </c>
      <c r="C9773" s="17">
        <v>0.72298956969999995</v>
      </c>
      <c r="D9773" s="17">
        <v>0.71262070830000002</v>
      </c>
      <c r="E9773" s="74">
        <v>0.66168974160000005</v>
      </c>
      <c r="F9773" s="74">
        <v>0.69587673370000003</v>
      </c>
      <c r="G9773" s="17">
        <v>0.68571305289999995</v>
      </c>
      <c r="J9773" s="74"/>
      <c r="K9773" s="73"/>
      <c r="L9773" s="73"/>
      <c r="M9773" s="73"/>
      <c r="N9773" s="73"/>
      <c r="O9773" s="69"/>
      <c r="P9773" s="69"/>
      <c r="Q9773" s="69"/>
      <c r="R9773" s="69"/>
      <c r="S9773" s="69"/>
      <c r="T9773" s="69"/>
      <c r="U9773" s="69"/>
      <c r="V9773" s="72"/>
      <c r="W9773" s="71"/>
      <c r="X9773" s="71"/>
    </row>
    <row r="9774" spans="1:24" ht="15.75" thickBot="1">
      <c r="A9774" s="3">
        <v>0.97660000000000002</v>
      </c>
      <c r="B9774" s="17">
        <v>0.77183131169999997</v>
      </c>
      <c r="C9774" s="17">
        <v>0.72379432850000003</v>
      </c>
      <c r="D9774" s="17">
        <v>0.71344796399999999</v>
      </c>
      <c r="E9774" s="74">
        <v>0.66255285480000004</v>
      </c>
      <c r="F9774" s="74">
        <v>0.69674036230000003</v>
      </c>
      <c r="G9774" s="17">
        <v>0.68654540860000002</v>
      </c>
      <c r="J9774" s="74"/>
      <c r="K9774" s="73"/>
      <c r="L9774" s="73"/>
      <c r="M9774" s="73"/>
      <c r="N9774" s="73"/>
      <c r="O9774" s="69"/>
      <c r="P9774" s="69"/>
      <c r="Q9774" s="69"/>
      <c r="R9774" s="69"/>
      <c r="S9774" s="69"/>
      <c r="T9774" s="69"/>
      <c r="U9774" s="69"/>
      <c r="V9774" s="72"/>
      <c r="W9774" s="71"/>
      <c r="X9774" s="71"/>
    </row>
    <row r="9775" spans="1:24" ht="15.75" thickBot="1">
      <c r="A9775" s="3">
        <v>0.97670000000000001</v>
      </c>
      <c r="B9775" s="17">
        <v>0.77253477839999996</v>
      </c>
      <c r="C9775" s="17">
        <v>0.72460224750000002</v>
      </c>
      <c r="D9775" s="17">
        <v>0.71427851669999998</v>
      </c>
      <c r="E9775" s="74">
        <v>0.66341994739999999</v>
      </c>
      <c r="F9775" s="74">
        <v>0.69760750949999994</v>
      </c>
      <c r="G9775" s="17">
        <v>0.68738143249999994</v>
      </c>
      <c r="J9775" s="74"/>
      <c r="K9775" s="73"/>
      <c r="L9775" s="73"/>
      <c r="M9775" s="73"/>
      <c r="N9775" s="73"/>
      <c r="O9775" s="69"/>
      <c r="P9775" s="69"/>
      <c r="Q9775" s="69"/>
      <c r="R9775" s="69"/>
      <c r="S9775" s="69"/>
      <c r="T9775" s="69"/>
      <c r="U9775" s="69"/>
      <c r="V9775" s="72"/>
      <c r="W9775" s="71"/>
      <c r="X9775" s="71"/>
    </row>
    <row r="9776" spans="1:24" ht="15.75" thickBot="1">
      <c r="A9776" s="3">
        <v>0.9768</v>
      </c>
      <c r="B9776" s="17">
        <v>0.77324079079999997</v>
      </c>
      <c r="C9776" s="17">
        <v>0.7254133532</v>
      </c>
      <c r="D9776" s="17">
        <v>0.71511239429999995</v>
      </c>
      <c r="E9776" s="74">
        <v>0.66429105590000004</v>
      </c>
      <c r="F9776" s="74">
        <v>0.69847820510000003</v>
      </c>
      <c r="G9776" s="17">
        <v>0.68822115740000001</v>
      </c>
      <c r="J9776" s="74"/>
      <c r="K9776" s="73"/>
      <c r="L9776" s="73"/>
      <c r="M9776" s="73"/>
      <c r="N9776" s="73"/>
      <c r="O9776" s="69"/>
      <c r="P9776" s="69"/>
      <c r="Q9776" s="69"/>
      <c r="R9776" s="69"/>
      <c r="S9776" s="69"/>
      <c r="T9776" s="69"/>
      <c r="U9776" s="69"/>
      <c r="V9776" s="72"/>
      <c r="W9776" s="71"/>
      <c r="X9776" s="71"/>
    </row>
    <row r="9777" spans="1:24" ht="15.75" thickBot="1">
      <c r="A9777" s="3">
        <v>0.97689999999999999</v>
      </c>
      <c r="B9777" s="17">
        <v>0.77394936979999995</v>
      </c>
      <c r="C9777" s="17">
        <v>0.72622767239999997</v>
      </c>
      <c r="D9777" s="17">
        <v>0.71594962500000003</v>
      </c>
      <c r="E9777" s="74">
        <v>0.66516621710000001</v>
      </c>
      <c r="F9777" s="74">
        <v>0.69935247960000002</v>
      </c>
      <c r="G9777" s="17">
        <v>0.68906461659999996</v>
      </c>
      <c r="J9777" s="74"/>
      <c r="K9777" s="73"/>
      <c r="L9777" s="73"/>
      <c r="M9777" s="73"/>
      <c r="N9777" s="73"/>
      <c r="O9777" s="69"/>
      <c r="P9777" s="69"/>
      <c r="Q9777" s="69"/>
      <c r="R9777" s="69"/>
      <c r="S9777" s="69"/>
      <c r="T9777" s="69"/>
      <c r="U9777" s="69"/>
      <c r="V9777" s="72"/>
      <c r="W9777" s="71"/>
      <c r="X9777" s="71"/>
    </row>
    <row r="9778" spans="1:24" ht="15.75" thickBot="1">
      <c r="A9778" s="3">
        <v>0.97699999999999998</v>
      </c>
      <c r="B9778" s="17">
        <v>0.7746605365</v>
      </c>
      <c r="C9778" s="17">
        <v>0.72704523249999997</v>
      </c>
      <c r="D9778" s="17">
        <v>0.71679023730000002</v>
      </c>
      <c r="E9778" s="74">
        <v>0.66604546850000002</v>
      </c>
      <c r="F9778" s="74">
        <v>0.70023036350000001</v>
      </c>
      <c r="G9778" s="17">
        <v>0.68991184380000004</v>
      </c>
      <c r="J9778" s="74"/>
      <c r="K9778" s="73"/>
      <c r="L9778" s="73"/>
      <c r="M9778" s="73"/>
      <c r="N9778" s="73"/>
      <c r="O9778" s="69"/>
      <c r="P9778" s="69"/>
      <c r="Q9778" s="69"/>
      <c r="R9778" s="69"/>
      <c r="S9778" s="69"/>
      <c r="T9778" s="69"/>
      <c r="U9778" s="69"/>
      <c r="V9778" s="72"/>
      <c r="W9778" s="71"/>
      <c r="X9778" s="71"/>
    </row>
    <row r="9779" spans="1:24" ht="15.75" thickBot="1">
      <c r="A9779" s="3">
        <v>0.97709999999999997</v>
      </c>
      <c r="B9779" s="17">
        <v>0.77537431219999997</v>
      </c>
      <c r="C9779" s="17">
        <v>0.72786606099999995</v>
      </c>
      <c r="D9779" s="17">
        <v>0.71763434559999995</v>
      </c>
      <c r="E9779" s="74">
        <v>0.66692884779999995</v>
      </c>
      <c r="F9779" s="74">
        <v>0.70111188800000002</v>
      </c>
      <c r="G9779" s="17">
        <v>0.69076287309999995</v>
      </c>
      <c r="J9779" s="74"/>
      <c r="K9779" s="73"/>
      <c r="L9779" s="73"/>
      <c r="M9779" s="73"/>
      <c r="N9779" s="73"/>
      <c r="O9779" s="69"/>
      <c r="P9779" s="69"/>
      <c r="Q9779" s="69"/>
      <c r="R9779" s="69"/>
      <c r="S9779" s="69"/>
      <c r="T9779" s="69"/>
      <c r="U9779" s="69"/>
      <c r="V9779" s="72"/>
      <c r="W9779" s="71"/>
      <c r="X9779" s="71"/>
    </row>
    <row r="9780" spans="1:24" ht="15.75" thickBot="1">
      <c r="A9780" s="3">
        <v>0.97719999999999996</v>
      </c>
      <c r="B9780" s="17">
        <v>0.7760907185</v>
      </c>
      <c r="C9780" s="17">
        <v>0.7286901858</v>
      </c>
      <c r="D9780" s="17">
        <v>0.71848180689999996</v>
      </c>
      <c r="E9780" s="74">
        <v>0.66781639370000001</v>
      </c>
      <c r="F9780" s="74">
        <v>0.70199708449999998</v>
      </c>
      <c r="G9780" s="17">
        <v>0.69161773920000003</v>
      </c>
      <c r="J9780" s="74"/>
      <c r="K9780" s="73"/>
      <c r="L9780" s="73"/>
      <c r="M9780" s="73"/>
      <c r="N9780" s="73"/>
      <c r="O9780" s="69"/>
      <c r="P9780" s="69"/>
      <c r="Q9780" s="69"/>
      <c r="R9780" s="69"/>
      <c r="S9780" s="69"/>
      <c r="T9780" s="69"/>
      <c r="U9780" s="69"/>
      <c r="V9780" s="72"/>
      <c r="W9780" s="71"/>
      <c r="X9780" s="71"/>
    </row>
    <row r="9781" spans="1:24" ht="15.75" thickBot="1">
      <c r="A9781" s="3">
        <v>0.97729999999999995</v>
      </c>
      <c r="B9781" s="17">
        <v>0.77680977750000002</v>
      </c>
      <c r="C9781" s="17">
        <v>0.72951763520000001</v>
      </c>
      <c r="D9781" s="17">
        <v>0.71933273779999996</v>
      </c>
      <c r="E9781" s="74">
        <v>0.66870814489999997</v>
      </c>
      <c r="F9781" s="74">
        <v>0.70288598489999998</v>
      </c>
      <c r="G9781" s="17">
        <v>0.69247647720000005</v>
      </c>
      <c r="J9781" s="74"/>
      <c r="K9781" s="73"/>
      <c r="L9781" s="73"/>
      <c r="M9781" s="73"/>
      <c r="N9781" s="73"/>
      <c r="O9781" s="69"/>
      <c r="P9781" s="69"/>
      <c r="Q9781" s="69"/>
      <c r="R9781" s="69"/>
      <c r="S9781" s="69"/>
      <c r="T9781" s="69"/>
      <c r="U9781" s="69"/>
      <c r="V9781" s="72"/>
      <c r="W9781" s="71"/>
      <c r="X9781" s="71"/>
    </row>
    <row r="9782" spans="1:24" ht="15.75" thickBot="1">
      <c r="A9782" s="3">
        <v>0.97740000000000005</v>
      </c>
      <c r="B9782" s="17">
        <v>0.77753151119999997</v>
      </c>
      <c r="C9782" s="17">
        <v>0.73034843800000004</v>
      </c>
      <c r="D9782" s="17">
        <v>0.72018716819999995</v>
      </c>
      <c r="E9782" s="74">
        <v>0.66960414099999999</v>
      </c>
      <c r="F9782" s="74">
        <v>0.70377862140000003</v>
      </c>
      <c r="G9782" s="17">
        <v>0.69333912259999997</v>
      </c>
      <c r="J9782" s="74"/>
      <c r="K9782" s="73"/>
      <c r="L9782" s="73"/>
      <c r="M9782" s="73"/>
      <c r="N9782" s="73"/>
      <c r="O9782" s="69"/>
      <c r="P9782" s="69"/>
      <c r="Q9782" s="69"/>
      <c r="R9782" s="69"/>
      <c r="S9782" s="69"/>
      <c r="T9782" s="69"/>
      <c r="U9782" s="69"/>
      <c r="V9782" s="72"/>
      <c r="W9782" s="71"/>
      <c r="X9782" s="71"/>
    </row>
    <row r="9783" spans="1:24" ht="15.75" thickBot="1">
      <c r="A9783" s="3">
        <v>0.97750000000000004</v>
      </c>
      <c r="B9783" s="17">
        <v>0.77825594229999995</v>
      </c>
      <c r="C9783" s="17">
        <v>0.73118262320000005</v>
      </c>
      <c r="D9783" s="17">
        <v>0.72104512880000005</v>
      </c>
      <c r="E9783" s="74">
        <v>0.67050442200000004</v>
      </c>
      <c r="F9783" s="74">
        <v>0.70467502699999995</v>
      </c>
      <c r="G9783" s="17">
        <v>0.69420571149999999</v>
      </c>
      <c r="J9783" s="74"/>
      <c r="K9783" s="73"/>
      <c r="L9783" s="73"/>
      <c r="M9783" s="73"/>
      <c r="N9783" s="73"/>
      <c r="O9783" s="69"/>
      <c r="P9783" s="69"/>
      <c r="Q9783" s="69"/>
      <c r="R9783" s="69"/>
      <c r="S9783" s="69"/>
      <c r="T9783" s="69"/>
      <c r="U9783" s="69"/>
      <c r="V9783" s="72"/>
      <c r="W9783" s="71"/>
      <c r="X9783" s="71"/>
    </row>
    <row r="9784" spans="1:24" ht="15.75" thickBot="1">
      <c r="A9784" s="3">
        <v>0.97760000000000002</v>
      </c>
      <c r="B9784" s="17">
        <v>0.77898309340000005</v>
      </c>
      <c r="C9784" s="17">
        <v>0.73202022010000001</v>
      </c>
      <c r="D9784" s="17">
        <v>0.72190665030000001</v>
      </c>
      <c r="E9784" s="74">
        <v>0.67140902859999996</v>
      </c>
      <c r="F9784" s="74">
        <v>0.70557523470000005</v>
      </c>
      <c r="G9784" s="17">
        <v>0.69507628050000003</v>
      </c>
      <c r="J9784" s="74"/>
      <c r="K9784" s="73"/>
      <c r="L9784" s="73"/>
      <c r="M9784" s="73"/>
      <c r="N9784" s="73"/>
      <c r="O9784" s="69"/>
      <c r="P9784" s="69"/>
      <c r="Q9784" s="69"/>
      <c r="R9784" s="69"/>
      <c r="S9784" s="69"/>
      <c r="T9784" s="69"/>
      <c r="U9784" s="69"/>
      <c r="V9784" s="72"/>
      <c r="W9784" s="71"/>
      <c r="X9784" s="71"/>
    </row>
    <row r="9785" spans="1:24" ht="15.75" thickBot="1">
      <c r="A9785" s="3">
        <v>0.97770000000000001</v>
      </c>
      <c r="B9785" s="17">
        <v>0.77971298759999996</v>
      </c>
      <c r="C9785" s="17">
        <v>0.73286125869999996</v>
      </c>
      <c r="D9785" s="17">
        <v>0.72277176399999998</v>
      </c>
      <c r="E9785" s="74">
        <v>0.67231800180000001</v>
      </c>
      <c r="F9785" s="74">
        <v>0.7064792781</v>
      </c>
      <c r="G9785" s="17">
        <v>0.69595086669999995</v>
      </c>
      <c r="J9785" s="74"/>
      <c r="K9785" s="73"/>
      <c r="L9785" s="73"/>
      <c r="M9785" s="73"/>
      <c r="N9785" s="73"/>
      <c r="O9785" s="69"/>
      <c r="P9785" s="69"/>
      <c r="Q9785" s="69"/>
      <c r="R9785" s="69"/>
      <c r="S9785" s="69"/>
      <c r="T9785" s="69"/>
      <c r="U9785" s="69"/>
      <c r="V9785" s="72"/>
      <c r="W9785" s="71"/>
      <c r="X9785" s="71"/>
    </row>
    <row r="9786" spans="1:24" ht="15.75" thickBot="1">
      <c r="A9786" s="3">
        <v>0.9778</v>
      </c>
      <c r="B9786" s="17">
        <v>0.78044564839999997</v>
      </c>
      <c r="C9786" s="17">
        <v>0.73370576919999997</v>
      </c>
      <c r="D9786" s="17">
        <v>0.72364050170000005</v>
      </c>
      <c r="E9786" s="74">
        <v>0.6732313835</v>
      </c>
      <c r="F9786" s="74">
        <v>0.70738719130000005</v>
      </c>
      <c r="G9786" s="17">
        <v>0.69682950749999994</v>
      </c>
      <c r="J9786" s="74"/>
      <c r="K9786" s="73"/>
      <c r="L9786" s="73"/>
      <c r="M9786" s="73"/>
      <c r="N9786" s="73"/>
      <c r="O9786" s="69"/>
      <c r="P9786" s="69"/>
      <c r="Q9786" s="69"/>
      <c r="R9786" s="69"/>
      <c r="S9786" s="69"/>
      <c r="T9786" s="69"/>
      <c r="U9786" s="69"/>
      <c r="V9786" s="72"/>
      <c r="W9786" s="71"/>
      <c r="X9786" s="71"/>
    </row>
    <row r="9787" spans="1:24" ht="15.75" thickBot="1">
      <c r="A9787" s="3">
        <v>0.97789999999999999</v>
      </c>
      <c r="B9787" s="17">
        <v>0.78118109930000001</v>
      </c>
      <c r="C9787" s="17">
        <v>0.7345537821</v>
      </c>
      <c r="D9787" s="17">
        <v>0.72451289529999996</v>
      </c>
      <c r="E9787" s="74">
        <v>0.67414921589999999</v>
      </c>
      <c r="F9787" s="74">
        <v>0.70829900879999996</v>
      </c>
      <c r="G9787" s="17">
        <v>0.69771224109999996</v>
      </c>
      <c r="J9787" s="74"/>
      <c r="K9787" s="73"/>
      <c r="L9787" s="73"/>
      <c r="M9787" s="73"/>
      <c r="N9787" s="73"/>
      <c r="O9787" s="69"/>
      <c r="P9787" s="69"/>
      <c r="Q9787" s="69"/>
      <c r="R9787" s="69"/>
      <c r="S9787" s="69"/>
      <c r="T9787" s="69"/>
      <c r="U9787" s="69"/>
      <c r="V9787" s="72"/>
      <c r="W9787" s="71"/>
      <c r="X9787" s="71"/>
    </row>
    <row r="9788" spans="1:24" ht="15.75" thickBot="1">
      <c r="A9788" s="3">
        <v>0.97799999999999998</v>
      </c>
      <c r="B9788" s="17">
        <v>0.78191936449999999</v>
      </c>
      <c r="C9788" s="17">
        <v>0.73540532859999996</v>
      </c>
      <c r="D9788" s="17">
        <v>0.72538897759999998</v>
      </c>
      <c r="E9788" s="74">
        <v>0.67507154199999997</v>
      </c>
      <c r="F9788" s="74">
        <v>0.70921476559999996</v>
      </c>
      <c r="G9788" s="17">
        <v>0.69859910619999999</v>
      </c>
      <c r="J9788" s="74"/>
      <c r="K9788" s="73"/>
      <c r="L9788" s="73"/>
      <c r="M9788" s="73"/>
      <c r="N9788" s="73"/>
      <c r="O9788" s="69"/>
      <c r="P9788" s="69"/>
      <c r="Q9788" s="69"/>
      <c r="R9788" s="69"/>
      <c r="S9788" s="69"/>
      <c r="T9788" s="69"/>
      <c r="U9788" s="69"/>
      <c r="V9788" s="72"/>
      <c r="W9788" s="71"/>
      <c r="X9788" s="71"/>
    </row>
    <row r="9789" spans="1:24" ht="15.75" thickBot="1">
      <c r="A9789" s="3">
        <v>0.97809999999999997</v>
      </c>
      <c r="B9789" s="17">
        <v>0.78266046810000001</v>
      </c>
      <c r="C9789" s="17">
        <v>0.73626044000000002</v>
      </c>
      <c r="D9789" s="17">
        <v>0.72626878139999995</v>
      </c>
      <c r="E9789" s="74">
        <v>0.6759984054</v>
      </c>
      <c r="F9789" s="74">
        <v>0.71013449719999999</v>
      </c>
      <c r="G9789" s="17">
        <v>0.69949014190000003</v>
      </c>
      <c r="J9789" s="74"/>
      <c r="K9789" s="73"/>
      <c r="L9789" s="73"/>
      <c r="M9789" s="73"/>
      <c r="N9789" s="73"/>
      <c r="O9789" s="69"/>
      <c r="P9789" s="69"/>
      <c r="Q9789" s="69"/>
      <c r="R9789" s="69"/>
      <c r="S9789" s="69"/>
      <c r="T9789" s="69"/>
      <c r="U9789" s="69"/>
      <c r="V9789" s="72"/>
      <c r="W9789" s="71"/>
      <c r="X9789" s="71"/>
    </row>
    <row r="9790" spans="1:24" ht="15.75" thickBot="1">
      <c r="A9790" s="3">
        <v>0.97819999999999996</v>
      </c>
      <c r="B9790" s="17">
        <v>0.7834044349</v>
      </c>
      <c r="C9790" s="17">
        <v>0.73711914830000003</v>
      </c>
      <c r="D9790" s="17">
        <v>0.72715234019999997</v>
      </c>
      <c r="E9790" s="74">
        <v>0.67692985029999997</v>
      </c>
      <c r="F9790" s="74">
        <v>0.71105823960000003</v>
      </c>
      <c r="G9790" s="17">
        <v>0.70038538790000004</v>
      </c>
      <c r="J9790" s="74"/>
      <c r="K9790" s="73"/>
      <c r="L9790" s="73"/>
      <c r="M9790" s="73"/>
      <c r="N9790" s="73"/>
      <c r="O9790" s="69"/>
      <c r="P9790" s="69"/>
      <c r="Q9790" s="69"/>
      <c r="R9790" s="69"/>
      <c r="S9790" s="69"/>
      <c r="T9790" s="69"/>
      <c r="U9790" s="69"/>
      <c r="V9790" s="72"/>
      <c r="W9790" s="71"/>
      <c r="X9790" s="71"/>
    </row>
    <row r="9791" spans="1:24" ht="15.75" thickBot="1">
      <c r="A9791" s="3">
        <v>0.97829999999999995</v>
      </c>
      <c r="B9791" s="17">
        <v>0.78415128970000003</v>
      </c>
      <c r="C9791" s="17">
        <v>0.7379814858</v>
      </c>
      <c r="D9791" s="17">
        <v>0.72803968789999995</v>
      </c>
      <c r="E9791" s="74">
        <v>0.67786592140000002</v>
      </c>
      <c r="F9791" s="74">
        <v>0.71198602909999997</v>
      </c>
      <c r="G9791" s="17">
        <v>0.70128488460000005</v>
      </c>
      <c r="J9791" s="74"/>
      <c r="K9791" s="73"/>
      <c r="L9791" s="73"/>
      <c r="M9791" s="73"/>
      <c r="N9791" s="73"/>
      <c r="O9791" s="69"/>
      <c r="P9791" s="69"/>
      <c r="Q9791" s="69"/>
      <c r="R9791" s="69"/>
      <c r="S9791" s="69"/>
      <c r="T9791" s="69"/>
      <c r="U9791" s="69"/>
      <c r="V9791" s="72"/>
      <c r="W9791" s="71"/>
      <c r="X9791" s="71"/>
    </row>
    <row r="9792" spans="1:24" ht="15.75" thickBot="1">
      <c r="A9792" s="3">
        <v>0.97840000000000005</v>
      </c>
      <c r="B9792" s="17">
        <v>0.78490105799999998</v>
      </c>
      <c r="C9792" s="17">
        <v>0.73884748519999999</v>
      </c>
      <c r="D9792" s="17">
        <v>0.72893085879999997</v>
      </c>
      <c r="E9792" s="74">
        <v>0.67880666420000002</v>
      </c>
      <c r="F9792" s="74">
        <v>0.71291790269999999</v>
      </c>
      <c r="G9792" s="17">
        <v>0.70218867289999998</v>
      </c>
      <c r="J9792" s="74"/>
      <c r="K9792" s="73"/>
      <c r="L9792" s="73"/>
      <c r="M9792" s="73"/>
      <c r="N9792" s="73"/>
      <c r="O9792" s="69"/>
      <c r="P9792" s="69"/>
      <c r="Q9792" s="69"/>
      <c r="R9792" s="69"/>
      <c r="S9792" s="69"/>
      <c r="T9792" s="69"/>
      <c r="U9792" s="69"/>
      <c r="V9792" s="72"/>
      <c r="W9792" s="71"/>
      <c r="X9792" s="71"/>
    </row>
    <row r="9793" spans="1:24" ht="15.75" thickBot="1">
      <c r="A9793" s="3">
        <v>0.97850000000000004</v>
      </c>
      <c r="B9793" s="17">
        <v>0.78565376519999996</v>
      </c>
      <c r="C9793" s="17">
        <v>0.73971717969999995</v>
      </c>
      <c r="D9793" s="17">
        <v>0.72982588780000002</v>
      </c>
      <c r="E9793" s="74">
        <v>0.67975212490000003</v>
      </c>
      <c r="F9793" s="74">
        <v>0.71385389789999998</v>
      </c>
      <c r="G9793" s="17">
        <v>0.70309679410000003</v>
      </c>
      <c r="J9793" s="74"/>
      <c r="K9793" s="73"/>
      <c r="L9793" s="73"/>
      <c r="M9793" s="73"/>
      <c r="N9793" s="73"/>
      <c r="O9793" s="69"/>
      <c r="P9793" s="69"/>
      <c r="Q9793" s="69"/>
      <c r="R9793" s="69"/>
      <c r="S9793" s="69"/>
      <c r="T9793" s="69"/>
      <c r="U9793" s="69"/>
      <c r="V9793" s="72"/>
      <c r="W9793" s="71"/>
      <c r="X9793" s="71"/>
    </row>
    <row r="9794" spans="1:24" ht="15.75" thickBot="1">
      <c r="A9794" s="3">
        <v>0.97860000000000003</v>
      </c>
      <c r="B9794" s="17">
        <v>0.78640943750000003</v>
      </c>
      <c r="C9794" s="17">
        <v>0.74059060300000001</v>
      </c>
      <c r="D9794" s="17">
        <v>0.73072481020000002</v>
      </c>
      <c r="E9794" s="74">
        <v>0.68070235020000003</v>
      </c>
      <c r="F9794" s="74">
        <v>0.71479405259999995</v>
      </c>
      <c r="G9794" s="17">
        <v>0.70400929040000004</v>
      </c>
      <c r="J9794" s="74"/>
      <c r="K9794" s="73"/>
      <c r="L9794" s="73"/>
      <c r="M9794" s="73"/>
      <c r="N9794" s="73"/>
      <c r="O9794" s="69"/>
      <c r="P9794" s="69"/>
      <c r="Q9794" s="69"/>
      <c r="R9794" s="69"/>
      <c r="S9794" s="69"/>
      <c r="T9794" s="69"/>
      <c r="U9794" s="69"/>
      <c r="V9794" s="72"/>
      <c r="W9794" s="71"/>
      <c r="X9794" s="71"/>
    </row>
    <row r="9795" spans="1:24" ht="15.75" thickBot="1">
      <c r="A9795" s="3">
        <v>0.97870000000000001</v>
      </c>
      <c r="B9795" s="17">
        <v>0.78716810110000002</v>
      </c>
      <c r="C9795" s="17">
        <v>0.74146778930000001</v>
      </c>
      <c r="D9795" s="17">
        <v>0.73162766180000005</v>
      </c>
      <c r="E9795" s="74">
        <v>0.68165738760000005</v>
      </c>
      <c r="F9795" s="74">
        <v>0.71573840529999999</v>
      </c>
      <c r="G9795" s="17">
        <v>0.70492620439999998</v>
      </c>
      <c r="J9795" s="74"/>
      <c r="K9795" s="73"/>
      <c r="L9795" s="73"/>
      <c r="M9795" s="73"/>
      <c r="N9795" s="73"/>
      <c r="O9795" s="69"/>
      <c r="P9795" s="69"/>
      <c r="Q9795" s="69"/>
      <c r="R9795" s="69"/>
      <c r="S9795" s="69"/>
      <c r="T9795" s="69"/>
      <c r="U9795" s="69"/>
      <c r="V9795" s="72"/>
      <c r="W9795" s="71"/>
      <c r="X9795" s="71"/>
    </row>
    <row r="9796" spans="1:24" ht="15.75" thickBot="1">
      <c r="A9796" s="3">
        <v>0.9788</v>
      </c>
      <c r="B9796" s="17">
        <v>0.78792978280000003</v>
      </c>
      <c r="C9796" s="17">
        <v>0.74234877300000002</v>
      </c>
      <c r="D9796" s="17">
        <v>0.73253447900000002</v>
      </c>
      <c r="E9796" s="74">
        <v>0.6826172854</v>
      </c>
      <c r="F9796" s="74">
        <v>0.7166869951</v>
      </c>
      <c r="G9796" s="17">
        <v>0.70584757929999997</v>
      </c>
      <c r="J9796" s="74"/>
      <c r="K9796" s="73"/>
      <c r="L9796" s="73"/>
      <c r="M9796" s="73"/>
      <c r="N9796" s="73"/>
      <c r="O9796" s="69"/>
      <c r="P9796" s="69"/>
      <c r="Q9796" s="69"/>
      <c r="R9796" s="69"/>
      <c r="S9796" s="69"/>
      <c r="T9796" s="69"/>
      <c r="U9796" s="69"/>
      <c r="V9796" s="72"/>
      <c r="W9796" s="71"/>
      <c r="X9796" s="71"/>
    </row>
    <row r="9797" spans="1:24" ht="15.75" thickBot="1">
      <c r="A9797" s="3">
        <v>0.97889999999999999</v>
      </c>
      <c r="B9797" s="17">
        <v>0.78869450959999998</v>
      </c>
      <c r="C9797" s="17">
        <v>0.74323358939999995</v>
      </c>
      <c r="D9797" s="17">
        <v>0.73344529839999995</v>
      </c>
      <c r="E9797" s="74">
        <v>0.68358209250000002</v>
      </c>
      <c r="F9797" s="74">
        <v>0.71763986150000003</v>
      </c>
      <c r="G9797" s="17">
        <v>0.70677345930000002</v>
      </c>
      <c r="J9797" s="74"/>
      <c r="K9797" s="73"/>
      <c r="L9797" s="73"/>
      <c r="M9797" s="73"/>
      <c r="N9797" s="73"/>
      <c r="O9797" s="69"/>
      <c r="P9797" s="69"/>
      <c r="Q9797" s="69"/>
      <c r="R9797" s="69"/>
      <c r="S9797" s="69"/>
      <c r="T9797" s="69"/>
      <c r="U9797" s="69"/>
      <c r="V9797" s="72"/>
      <c r="W9797" s="71"/>
      <c r="X9797" s="71"/>
    </row>
    <row r="9798" spans="1:24" ht="15.75" thickBot="1">
      <c r="A9798" s="3">
        <v>0.97899999999999998</v>
      </c>
      <c r="B9798" s="17">
        <v>0.78946230890000002</v>
      </c>
      <c r="C9798" s="17">
        <v>0.74412227399999997</v>
      </c>
      <c r="D9798" s="17">
        <v>0.73436015740000005</v>
      </c>
      <c r="E9798" s="74">
        <v>0.68455185839999999</v>
      </c>
      <c r="F9798" s="74">
        <v>0.71859704479999997</v>
      </c>
      <c r="G9798" s="17">
        <v>0.7077038886</v>
      </c>
      <c r="J9798" s="74"/>
      <c r="K9798" s="73"/>
      <c r="L9798" s="73"/>
      <c r="M9798" s="73"/>
      <c r="N9798" s="73"/>
      <c r="O9798" s="69"/>
      <c r="P9798" s="69"/>
      <c r="Q9798" s="69"/>
      <c r="R9798" s="69"/>
      <c r="S9798" s="69"/>
      <c r="T9798" s="69"/>
      <c r="U9798" s="69"/>
      <c r="V9798" s="72"/>
      <c r="W9798" s="71"/>
      <c r="X9798" s="71"/>
    </row>
    <row r="9799" spans="1:24" ht="15.75" thickBot="1">
      <c r="A9799" s="3">
        <v>0.97909999999999997</v>
      </c>
      <c r="B9799" s="17">
        <v>0.79023320860000001</v>
      </c>
      <c r="C9799" s="17">
        <v>0.74501486289999996</v>
      </c>
      <c r="D9799" s="17">
        <v>0.73527909400000002</v>
      </c>
      <c r="E9799" s="74">
        <v>0.68552663349999998</v>
      </c>
      <c r="F9799" s="74">
        <v>0.71955858559999997</v>
      </c>
      <c r="G9799" s="17">
        <v>0.70863891280000002</v>
      </c>
      <c r="J9799" s="74"/>
      <c r="K9799" s="73"/>
      <c r="L9799" s="73"/>
      <c r="M9799" s="73"/>
      <c r="N9799" s="73"/>
      <c r="O9799" s="69"/>
      <c r="P9799" s="69"/>
      <c r="Q9799" s="69"/>
      <c r="R9799" s="69"/>
      <c r="S9799" s="69"/>
      <c r="T9799" s="69"/>
      <c r="U9799" s="69"/>
      <c r="V9799" s="72"/>
      <c r="W9799" s="71"/>
      <c r="X9799" s="71"/>
    </row>
    <row r="9800" spans="1:24" ht="15.75" thickBot="1">
      <c r="A9800" s="3">
        <v>0.97919999999999996</v>
      </c>
      <c r="B9800" s="17">
        <v>0.79100723679999996</v>
      </c>
      <c r="C9800" s="17">
        <v>0.74591139259999995</v>
      </c>
      <c r="D9800" s="17">
        <v>0.73620214640000003</v>
      </c>
      <c r="E9800" s="74">
        <v>0.68650646910000002</v>
      </c>
      <c r="F9800" s="74">
        <v>0.72052452519999999</v>
      </c>
      <c r="G9800" s="17">
        <v>0.70957857749999997</v>
      </c>
      <c r="J9800" s="74"/>
      <c r="K9800" s="73"/>
      <c r="L9800" s="73"/>
      <c r="M9800" s="73"/>
      <c r="N9800" s="73"/>
      <c r="O9800" s="69"/>
      <c r="P9800" s="69"/>
      <c r="Q9800" s="69"/>
      <c r="R9800" s="69"/>
      <c r="S9800" s="69"/>
      <c r="T9800" s="69"/>
      <c r="U9800" s="69"/>
      <c r="V9800" s="72"/>
      <c r="W9800" s="71"/>
      <c r="X9800" s="71"/>
    </row>
    <row r="9801" spans="1:24" ht="15.75" thickBot="1">
      <c r="A9801" s="3">
        <v>0.97929999999999995</v>
      </c>
      <c r="B9801" s="17">
        <v>0.7917844222</v>
      </c>
      <c r="C9801" s="17">
        <v>0.74681190040000001</v>
      </c>
      <c r="D9801" s="17">
        <v>0.73712935369999999</v>
      </c>
      <c r="E9801" s="74">
        <v>0.68749141690000004</v>
      </c>
      <c r="F9801" s="74">
        <v>0.72149490559999996</v>
      </c>
      <c r="G9801" s="17">
        <v>0.71052292939999995</v>
      </c>
      <c r="J9801" s="74"/>
      <c r="K9801" s="73"/>
      <c r="L9801" s="73"/>
      <c r="M9801" s="73"/>
      <c r="N9801" s="73"/>
      <c r="O9801" s="69"/>
      <c r="P9801" s="69"/>
      <c r="Q9801" s="69"/>
      <c r="R9801" s="69"/>
      <c r="S9801" s="69"/>
      <c r="T9801" s="69"/>
      <c r="U9801" s="69"/>
      <c r="V9801" s="72"/>
      <c r="W9801" s="71"/>
      <c r="X9801" s="71"/>
    </row>
    <row r="9802" spans="1:24" ht="15.75" thickBot="1">
      <c r="A9802" s="3">
        <v>0.97940000000000005</v>
      </c>
      <c r="B9802" s="17">
        <v>0.7925647938</v>
      </c>
      <c r="C9802" s="17">
        <v>0.74771642380000003</v>
      </c>
      <c r="D9802" s="17">
        <v>0.73806075540000005</v>
      </c>
      <c r="E9802" s="74">
        <v>0.68848152969999998</v>
      </c>
      <c r="F9802" s="74">
        <v>0.72246976919999994</v>
      </c>
      <c r="G9802" s="17">
        <v>0.71147201569999996</v>
      </c>
      <c r="J9802" s="74"/>
      <c r="K9802" s="73"/>
      <c r="L9802" s="73"/>
      <c r="M9802" s="73"/>
      <c r="N9802" s="73"/>
      <c r="O9802" s="69"/>
      <c r="P9802" s="69"/>
      <c r="Q9802" s="69"/>
      <c r="R9802" s="69"/>
      <c r="S9802" s="69"/>
      <c r="T9802" s="69"/>
      <c r="U9802" s="69"/>
      <c r="V9802" s="72"/>
      <c r="W9802" s="71"/>
      <c r="X9802" s="71"/>
    </row>
    <row r="9803" spans="1:24" ht="15.75" thickBot="1">
      <c r="A9803" s="3">
        <v>0.97950000000000004</v>
      </c>
      <c r="B9803" s="17">
        <v>0.79334838090000004</v>
      </c>
      <c r="C9803" s="17">
        <v>0.74862500109999996</v>
      </c>
      <c r="D9803" s="17">
        <v>0.73899639149999996</v>
      </c>
      <c r="E9803" s="74">
        <v>0.68947686109999995</v>
      </c>
      <c r="F9803" s="74">
        <v>0.72344915919999997</v>
      </c>
      <c r="G9803" s="17">
        <v>0.7124258845</v>
      </c>
      <c r="J9803" s="74"/>
      <c r="K9803" s="73"/>
      <c r="L9803" s="73"/>
      <c r="M9803" s="73"/>
      <c r="N9803" s="73"/>
      <c r="O9803" s="69"/>
      <c r="P9803" s="69"/>
      <c r="Q9803" s="69"/>
      <c r="R9803" s="69"/>
      <c r="S9803" s="69"/>
      <c r="T9803" s="69"/>
      <c r="U9803" s="69"/>
      <c r="V9803" s="72"/>
      <c r="W9803" s="71"/>
      <c r="X9803" s="71"/>
    </row>
    <row r="9804" spans="1:24" ht="15.75" thickBot="1">
      <c r="A9804" s="3">
        <v>0.97960000000000003</v>
      </c>
      <c r="B9804" s="17">
        <v>0.79413521340000004</v>
      </c>
      <c r="C9804" s="17">
        <v>0.74953767100000002</v>
      </c>
      <c r="D9804" s="17">
        <v>0.73993630269999999</v>
      </c>
      <c r="E9804" s="74">
        <v>0.69047746519999997</v>
      </c>
      <c r="F9804" s="74">
        <v>0.72443311929999998</v>
      </c>
      <c r="G9804" s="17">
        <v>0.71338458449999997</v>
      </c>
      <c r="J9804" s="74"/>
      <c r="K9804" s="73"/>
      <c r="L9804" s="73"/>
      <c r="M9804" s="73"/>
      <c r="N9804" s="73"/>
      <c r="O9804" s="69"/>
      <c r="P9804" s="69"/>
      <c r="Q9804" s="69"/>
      <c r="R9804" s="69"/>
      <c r="S9804" s="69"/>
      <c r="T9804" s="69"/>
      <c r="U9804" s="69"/>
      <c r="V9804" s="72"/>
      <c r="W9804" s="71"/>
      <c r="X9804" s="71"/>
    </row>
    <row r="9805" spans="1:24" ht="15.75" thickBot="1">
      <c r="A9805" s="3">
        <v>0.97970000000000002</v>
      </c>
      <c r="B9805" s="17">
        <v>0.79492532169999996</v>
      </c>
      <c r="C9805" s="17">
        <v>0.75045447279999999</v>
      </c>
      <c r="D9805" s="17">
        <v>0.7408805302</v>
      </c>
      <c r="E9805" s="74">
        <v>0.69148339739999998</v>
      </c>
      <c r="F9805" s="74">
        <v>0.7254216939</v>
      </c>
      <c r="G9805" s="17">
        <v>0.71434816509999999</v>
      </c>
      <c r="J9805" s="74"/>
      <c r="K9805" s="73"/>
      <c r="L9805" s="73"/>
      <c r="M9805" s="73"/>
      <c r="N9805" s="73"/>
      <c r="O9805" s="69"/>
      <c r="P9805" s="69"/>
      <c r="Q9805" s="69"/>
      <c r="R9805" s="69"/>
      <c r="S9805" s="69"/>
      <c r="T9805" s="69"/>
      <c r="U9805" s="69"/>
      <c r="V9805" s="72"/>
      <c r="W9805" s="71"/>
      <c r="X9805" s="71"/>
    </row>
    <row r="9806" spans="1:24" ht="15.75" thickBot="1">
      <c r="A9806" s="3">
        <v>0.9798</v>
      </c>
      <c r="B9806" s="17">
        <v>0.7957187362</v>
      </c>
      <c r="C9806" s="17">
        <v>0.75137544629999997</v>
      </c>
      <c r="D9806" s="17">
        <v>0.7418291159</v>
      </c>
      <c r="E9806" s="74">
        <v>0.69249471350000003</v>
      </c>
      <c r="F9806" s="74">
        <v>0.72641492799999996</v>
      </c>
      <c r="G9806" s="17">
        <v>0.71531667649999997</v>
      </c>
      <c r="J9806" s="74"/>
      <c r="K9806" s="73"/>
      <c r="L9806" s="73"/>
      <c r="M9806" s="73"/>
      <c r="N9806" s="73"/>
      <c r="O9806" s="69"/>
      <c r="P9806" s="69"/>
      <c r="Q9806" s="69"/>
      <c r="R9806" s="69"/>
      <c r="S9806" s="69"/>
      <c r="T9806" s="69"/>
      <c r="U9806" s="69"/>
      <c r="V9806" s="72"/>
      <c r="W9806" s="71"/>
      <c r="X9806" s="71"/>
    </row>
    <row r="9807" spans="1:24" ht="15.75" thickBot="1">
      <c r="A9807" s="3">
        <v>0.97989999999999999</v>
      </c>
      <c r="B9807" s="17">
        <v>0.79651548819999995</v>
      </c>
      <c r="C9807" s="17">
        <v>0.75230063219999999</v>
      </c>
      <c r="D9807" s="18">
        <v>0.74278210229999997</v>
      </c>
      <c r="E9807" s="74">
        <v>0.69351147049999995</v>
      </c>
      <c r="F9807" s="74">
        <v>0.72741286729999999</v>
      </c>
      <c r="G9807" s="17">
        <v>0.71629016970000003</v>
      </c>
      <c r="J9807" s="74"/>
      <c r="K9807" s="73"/>
      <c r="L9807" s="73"/>
      <c r="M9807" s="73"/>
      <c r="N9807" s="73"/>
      <c r="O9807" s="69"/>
      <c r="P9807" s="69"/>
      <c r="Q9807" s="69"/>
      <c r="R9807" s="69"/>
      <c r="S9807" s="69"/>
      <c r="T9807" s="69"/>
      <c r="U9807" s="69"/>
      <c r="V9807" s="72"/>
      <c r="W9807" s="71"/>
      <c r="X9807" s="71"/>
    </row>
    <row r="9808" spans="1:24" ht="15.75" thickBot="1">
      <c r="A9808" s="3">
        <v>0.98</v>
      </c>
      <c r="B9808" s="17">
        <v>0.79731560930000001</v>
      </c>
      <c r="C9808" s="17">
        <v>0.75323007129999997</v>
      </c>
      <c r="D9808" s="17">
        <v>0.74373953250000002</v>
      </c>
      <c r="E9808" s="74">
        <v>0.69453372629999999</v>
      </c>
      <c r="F9808" s="74">
        <v>0.72841555820000004</v>
      </c>
      <c r="G9808" s="17">
        <v>0.71726869640000002</v>
      </c>
      <c r="J9808" s="74"/>
      <c r="K9808" s="73"/>
      <c r="L9808" s="73"/>
      <c r="M9808" s="73"/>
      <c r="N9808" s="73"/>
      <c r="O9808" s="69"/>
      <c r="P9808" s="69"/>
      <c r="Q9808" s="69"/>
      <c r="R9808" s="69"/>
      <c r="S9808" s="69"/>
      <c r="T9808" s="69"/>
      <c r="U9808" s="69"/>
      <c r="V9808" s="72"/>
      <c r="W9808" s="71"/>
      <c r="X9808" s="71"/>
    </row>
    <row r="9809" spans="1:24" ht="15.75" thickBot="1">
      <c r="A9809" s="3">
        <v>0.98009999999999997</v>
      </c>
      <c r="B9809" s="17">
        <v>0.79811913150000002</v>
      </c>
      <c r="C9809" s="17">
        <v>0.75416380549999995</v>
      </c>
      <c r="D9809" s="17">
        <v>0.7447014502</v>
      </c>
      <c r="E9809" s="74">
        <v>0.69556153929999998</v>
      </c>
      <c r="F9809" s="74">
        <v>0.72942304790000001</v>
      </c>
      <c r="G9809" s="17">
        <v>0.71825230929999995</v>
      </c>
      <c r="J9809" s="74"/>
      <c r="K9809" s="73"/>
      <c r="L9809" s="73"/>
      <c r="M9809" s="73"/>
      <c r="N9809" s="73"/>
      <c r="O9809" s="69"/>
      <c r="P9809" s="69"/>
      <c r="Q9809" s="69"/>
      <c r="R9809" s="69"/>
      <c r="S9809" s="69"/>
      <c r="T9809" s="69"/>
      <c r="U9809" s="69"/>
      <c r="V9809" s="72"/>
      <c r="W9809" s="71"/>
      <c r="X9809" s="71"/>
    </row>
    <row r="9810" spans="1:24" ht="15.75" thickBot="1">
      <c r="A9810" s="3">
        <v>0.98019999999999996</v>
      </c>
      <c r="B9810" s="17">
        <v>0.79892608730000003</v>
      </c>
      <c r="C9810" s="17">
        <v>0.75510187699999998</v>
      </c>
      <c r="D9810" s="17">
        <v>0.74566789980000003</v>
      </c>
      <c r="E9810" s="74">
        <v>0.69659496939999999</v>
      </c>
      <c r="F9810" s="74">
        <v>0.73043538399999997</v>
      </c>
      <c r="G9810" s="17">
        <v>0.71924106170000002</v>
      </c>
      <c r="J9810" s="74"/>
      <c r="K9810" s="73"/>
      <c r="L9810" s="73"/>
      <c r="M9810" s="73"/>
      <c r="N9810" s="73"/>
      <c r="O9810" s="69"/>
      <c r="P9810" s="69"/>
      <c r="Q9810" s="69"/>
      <c r="R9810" s="69"/>
      <c r="S9810" s="69"/>
      <c r="T9810" s="69"/>
      <c r="U9810" s="69"/>
      <c r="V9810" s="72"/>
      <c r="W9810" s="71"/>
      <c r="X9810" s="71"/>
    </row>
    <row r="9811" spans="1:24" ht="15.75" thickBot="1">
      <c r="A9811" s="3">
        <v>0.98029999999999995</v>
      </c>
      <c r="B9811" s="17">
        <v>0.79973650969999999</v>
      </c>
      <c r="C9811" s="17">
        <v>0.75604432870000005</v>
      </c>
      <c r="D9811" s="17">
        <v>0.74663892639999996</v>
      </c>
      <c r="E9811" s="74">
        <v>0.69763407700000002</v>
      </c>
      <c r="F9811" s="74">
        <v>0.73145261520000004</v>
      </c>
      <c r="G9811" s="17">
        <v>0.72023500789999995</v>
      </c>
      <c r="J9811" s="74"/>
      <c r="K9811" s="73"/>
      <c r="L9811" s="73"/>
      <c r="M9811" s="73"/>
      <c r="N9811" s="73"/>
      <c r="O9811" s="69"/>
      <c r="P9811" s="69"/>
      <c r="Q9811" s="69"/>
      <c r="R9811" s="69"/>
      <c r="S9811" s="69"/>
      <c r="T9811" s="69"/>
      <c r="U9811" s="69"/>
      <c r="V9811" s="72"/>
      <c r="W9811" s="71"/>
      <c r="X9811" s="71"/>
    </row>
    <row r="9812" spans="1:24" ht="15.75" thickBot="1">
      <c r="A9812" s="3">
        <v>0.98040000000000005</v>
      </c>
      <c r="B9812" s="17">
        <v>0.80055043209999999</v>
      </c>
      <c r="C9812" s="17">
        <v>0.75699120419999999</v>
      </c>
      <c r="D9812" s="17">
        <v>0.74761457570000001</v>
      </c>
      <c r="E9812" s="74">
        <v>0.69867892359999995</v>
      </c>
      <c r="F9812" s="74">
        <v>0.73247479049999997</v>
      </c>
      <c r="G9812" s="17">
        <v>0.72123420279999995</v>
      </c>
      <c r="J9812" s="74"/>
      <c r="K9812" s="73"/>
      <c r="L9812" s="73"/>
      <c r="M9812" s="73"/>
      <c r="N9812" s="73"/>
      <c r="O9812" s="69"/>
      <c r="P9812" s="69"/>
      <c r="Q9812" s="69"/>
      <c r="R9812" s="69"/>
      <c r="S9812" s="69"/>
      <c r="T9812" s="69"/>
      <c r="U9812" s="69"/>
      <c r="V9812" s="72"/>
      <c r="W9812" s="71"/>
      <c r="X9812" s="71"/>
    </row>
    <row r="9813" spans="1:24" ht="15.75" thickBot="1">
      <c r="A9813" s="3">
        <v>0.98050000000000004</v>
      </c>
      <c r="B9813" s="17">
        <v>0.80136788859999997</v>
      </c>
      <c r="C9813" s="17">
        <v>0.75794254780000003</v>
      </c>
      <c r="D9813" s="17">
        <v>0.74859489420000003</v>
      </c>
      <c r="E9813" s="74">
        <v>0.69972957189999996</v>
      </c>
      <c r="F9813" s="74">
        <v>0.73350196010000002</v>
      </c>
      <c r="G9813" s="17">
        <v>0.7222387025</v>
      </c>
      <c r="J9813" s="74"/>
      <c r="K9813" s="73"/>
      <c r="L9813" s="73"/>
      <c r="M9813" s="73"/>
      <c r="N9813" s="73"/>
      <c r="O9813" s="69"/>
      <c r="P9813" s="69"/>
      <c r="Q9813" s="69"/>
      <c r="R9813" s="69"/>
      <c r="S9813" s="69"/>
      <c r="T9813" s="69"/>
      <c r="U9813" s="69"/>
      <c r="V9813" s="72"/>
      <c r="W9813" s="71"/>
      <c r="X9813" s="71"/>
    </row>
    <row r="9814" spans="1:24" ht="15.75" thickBot="1">
      <c r="A9814" s="3">
        <v>0.98060000000000003</v>
      </c>
      <c r="B9814" s="17">
        <v>0.8021889136</v>
      </c>
      <c r="C9814" s="17">
        <v>0.7588984043</v>
      </c>
      <c r="D9814" s="17">
        <v>0.74957992900000003</v>
      </c>
      <c r="E9814" s="74">
        <v>0.70078608529999997</v>
      </c>
      <c r="F9814" s="74">
        <v>0.73453417460000003</v>
      </c>
      <c r="G9814" s="17">
        <v>0.72324856390000003</v>
      </c>
      <c r="J9814" s="74"/>
      <c r="K9814" s="73"/>
      <c r="L9814" s="73"/>
      <c r="M9814" s="73"/>
      <c r="N9814" s="73"/>
      <c r="O9814" s="69"/>
      <c r="P9814" s="69"/>
      <c r="Q9814" s="69"/>
      <c r="R9814" s="69"/>
      <c r="S9814" s="69"/>
      <c r="T9814" s="69"/>
      <c r="U9814" s="69"/>
      <c r="V9814" s="72"/>
      <c r="W9814" s="71"/>
      <c r="X9814" s="71"/>
    </row>
    <row r="9815" spans="1:24" ht="15.75" thickBot="1">
      <c r="A9815" s="3">
        <v>0.98070000000000002</v>
      </c>
      <c r="B9815" s="17">
        <v>0.80301354219999999</v>
      </c>
      <c r="C9815" s="17">
        <v>0.7598588194</v>
      </c>
      <c r="D9815" s="17">
        <v>0.7505697281</v>
      </c>
      <c r="E9815" s="74">
        <v>0.7018485284</v>
      </c>
      <c r="F9815" s="74">
        <v>0.73557148569999997</v>
      </c>
      <c r="G9815" s="17">
        <v>0.72426384450000003</v>
      </c>
      <c r="J9815" s="74"/>
      <c r="K9815" s="73"/>
      <c r="L9815" s="73"/>
      <c r="M9815" s="73"/>
      <c r="N9815" s="73"/>
      <c r="O9815" s="69"/>
      <c r="P9815" s="69"/>
      <c r="Q9815" s="69"/>
      <c r="R9815" s="69"/>
      <c r="S9815" s="69"/>
      <c r="T9815" s="69"/>
      <c r="U9815" s="69"/>
      <c r="V9815" s="72"/>
      <c r="W9815" s="71"/>
      <c r="X9815" s="71"/>
    </row>
    <row r="9816" spans="1:24" ht="15.75" thickBot="1">
      <c r="A9816" s="3">
        <v>0.98080000000000001</v>
      </c>
      <c r="B9816" s="17">
        <v>0.80384180969999997</v>
      </c>
      <c r="C9816" s="17">
        <v>0.76082383939999998</v>
      </c>
      <c r="D9816" s="17">
        <v>0.75156433990000004</v>
      </c>
      <c r="E9816" s="74">
        <v>0.70291696670000003</v>
      </c>
      <c r="F9816" s="74">
        <v>0.73661394560000004</v>
      </c>
      <c r="G9816" s="17">
        <v>0.72528460319999999</v>
      </c>
      <c r="J9816" s="74"/>
      <c r="K9816" s="73"/>
      <c r="L9816" s="73"/>
      <c r="M9816" s="73"/>
      <c r="N9816" s="73"/>
      <c r="O9816" s="69"/>
      <c r="P9816" s="69"/>
      <c r="Q9816" s="69"/>
      <c r="R9816" s="69"/>
      <c r="S9816" s="69"/>
      <c r="T9816" s="69"/>
      <c r="U9816" s="69"/>
      <c r="V9816" s="72"/>
      <c r="W9816" s="71"/>
      <c r="X9816" s="71"/>
    </row>
    <row r="9817" spans="1:24" ht="15.75" thickBot="1">
      <c r="A9817" s="3">
        <v>0.98089999999999999</v>
      </c>
      <c r="B9817" s="17">
        <v>0.80467375240000005</v>
      </c>
      <c r="C9817" s="17">
        <v>0.76179351120000005</v>
      </c>
      <c r="D9817" s="17">
        <v>0.75256381380000004</v>
      </c>
      <c r="E9817" s="74">
        <v>0.70399146710000005</v>
      </c>
      <c r="F9817" s="74">
        <v>0.73766160759999999</v>
      </c>
      <c r="G9817" s="17">
        <v>0.72631089950000005</v>
      </c>
      <c r="J9817" s="74"/>
      <c r="K9817" s="73"/>
      <c r="L9817" s="73"/>
      <c r="M9817" s="73"/>
      <c r="N9817" s="73"/>
      <c r="O9817" s="69"/>
      <c r="P9817" s="69"/>
      <c r="Q9817" s="69"/>
      <c r="R9817" s="69"/>
      <c r="S9817" s="69"/>
      <c r="T9817" s="69"/>
      <c r="U9817" s="69"/>
      <c r="V9817" s="72"/>
      <c r="W9817" s="71"/>
      <c r="X9817" s="71"/>
    </row>
    <row r="9818" spans="1:24" ht="15.75" thickBot="1">
      <c r="A9818" s="3">
        <v>0.98099999999999998</v>
      </c>
      <c r="B9818" s="17">
        <v>0.80550940680000005</v>
      </c>
      <c r="C9818" s="17">
        <v>0.76276788269999996</v>
      </c>
      <c r="D9818" s="17">
        <v>0.75356820010000003</v>
      </c>
      <c r="E9818" s="74">
        <v>0.70507209719999997</v>
      </c>
      <c r="F9818" s="74">
        <v>0.73871452550000005</v>
      </c>
      <c r="G9818" s="17">
        <v>0.72734279410000002</v>
      </c>
      <c r="J9818" s="74"/>
      <c r="K9818" s="73"/>
      <c r="L9818" s="73"/>
      <c r="M9818" s="73"/>
      <c r="N9818" s="73"/>
      <c r="O9818" s="69"/>
      <c r="P9818" s="69"/>
      <c r="Q9818" s="69"/>
      <c r="R9818" s="69"/>
      <c r="S9818" s="69"/>
      <c r="T9818" s="69"/>
      <c r="U9818" s="69"/>
      <c r="V9818" s="72"/>
      <c r="W9818" s="71"/>
      <c r="X9818" s="71"/>
    </row>
    <row r="9819" spans="1:24" ht="15.75" thickBot="1">
      <c r="A9819" s="3">
        <v>0.98109999999999997</v>
      </c>
      <c r="B9819" s="17">
        <v>0.80634881010000004</v>
      </c>
      <c r="C9819" s="17">
        <v>0.76374700220000002</v>
      </c>
      <c r="D9819" s="17">
        <v>0.75457754960000001</v>
      </c>
      <c r="E9819" s="74">
        <v>0.70615892599999996</v>
      </c>
      <c r="F9819" s="74">
        <v>0.73977275419999999</v>
      </c>
      <c r="G9819" s="17">
        <v>0.72838034839999999</v>
      </c>
      <c r="J9819" s="74"/>
      <c r="K9819" s="73"/>
      <c r="L9819" s="73"/>
      <c r="M9819" s="73"/>
      <c r="N9819" s="73"/>
      <c r="O9819" s="69"/>
      <c r="P9819" s="69"/>
      <c r="Q9819" s="69"/>
      <c r="R9819" s="69"/>
      <c r="S9819" s="69"/>
      <c r="T9819" s="69"/>
      <c r="U9819" s="69"/>
      <c r="V9819" s="72"/>
      <c r="W9819" s="71"/>
      <c r="X9819" s="71"/>
    </row>
    <row r="9820" spans="1:24" ht="15.75" thickBot="1">
      <c r="A9820" s="3">
        <v>0.98119999999999996</v>
      </c>
      <c r="B9820" s="17">
        <v>0.80719200010000003</v>
      </c>
      <c r="C9820" s="17">
        <v>0.76473091920000003</v>
      </c>
      <c r="D9820" s="17">
        <v>0.75559191400000003</v>
      </c>
      <c r="E9820" s="74">
        <v>0.70725202359999995</v>
      </c>
      <c r="F9820" s="74">
        <v>0.74083634939999998</v>
      </c>
      <c r="G9820" s="17">
        <v>0.72942362520000004</v>
      </c>
      <c r="J9820" s="74"/>
      <c r="K9820" s="73"/>
      <c r="L9820" s="73"/>
      <c r="M9820" s="73"/>
      <c r="N9820" s="73"/>
      <c r="O9820" s="69"/>
      <c r="P9820" s="69"/>
      <c r="Q9820" s="69"/>
      <c r="R9820" s="69"/>
      <c r="S9820" s="69"/>
      <c r="T9820" s="69"/>
      <c r="U9820" s="69"/>
      <c r="V9820" s="72"/>
      <c r="W9820" s="71"/>
      <c r="X9820" s="71"/>
    </row>
    <row r="9821" spans="1:24" ht="15.75" thickBot="1">
      <c r="A9821" s="3">
        <v>0.98129999999999995</v>
      </c>
      <c r="B9821" s="17">
        <v>0.80803901499999997</v>
      </c>
      <c r="C9821" s="17">
        <v>0.76571968349999997</v>
      </c>
      <c r="D9821" s="17">
        <v>0.75661134590000001</v>
      </c>
      <c r="E9821" s="74">
        <v>0.70835146110000002</v>
      </c>
      <c r="F9821" s="74">
        <v>0.74190536780000005</v>
      </c>
      <c r="G9821" s="17">
        <v>0.73047268789999997</v>
      </c>
      <c r="J9821" s="74"/>
      <c r="K9821" s="73"/>
      <c r="L9821" s="73"/>
      <c r="M9821" s="73"/>
      <c r="N9821" s="73"/>
      <c r="O9821" s="69"/>
      <c r="P9821" s="69"/>
      <c r="Q9821" s="69"/>
      <c r="R9821" s="69"/>
      <c r="S9821" s="69"/>
      <c r="T9821" s="69"/>
      <c r="U9821" s="69"/>
      <c r="V9821" s="72"/>
      <c r="W9821" s="71"/>
      <c r="X9821" s="71"/>
    </row>
    <row r="9822" spans="1:24" ht="15.75" thickBot="1">
      <c r="A9822" s="3">
        <v>0.98140000000000005</v>
      </c>
      <c r="B9822" s="17">
        <v>0.80888989379999998</v>
      </c>
      <c r="C9822" s="17">
        <v>0.76671334609999997</v>
      </c>
      <c r="D9822" s="17">
        <v>0.75763589860000002</v>
      </c>
      <c r="E9822" s="74">
        <v>0.70945731099999998</v>
      </c>
      <c r="F9822" s="74">
        <v>0.74297986670000005</v>
      </c>
      <c r="G9822" s="17">
        <v>0.73152760139999995</v>
      </c>
      <c r="J9822" s="74"/>
      <c r="K9822" s="73"/>
      <c r="L9822" s="73"/>
      <c r="M9822" s="73"/>
      <c r="N9822" s="73"/>
      <c r="O9822" s="69"/>
      <c r="P9822" s="69"/>
      <c r="Q9822" s="69"/>
      <c r="R9822" s="69"/>
      <c r="S9822" s="69"/>
      <c r="T9822" s="69"/>
      <c r="U9822" s="69"/>
      <c r="V9822" s="72"/>
      <c r="W9822" s="71"/>
      <c r="X9822" s="71"/>
    </row>
    <row r="9823" spans="1:24" ht="15.75" thickBot="1">
      <c r="A9823" s="3">
        <v>0.98150000000000004</v>
      </c>
      <c r="B9823" s="17">
        <v>0.8097446761</v>
      </c>
      <c r="C9823" s="17">
        <v>0.76771195859999997</v>
      </c>
      <c r="D9823" s="17">
        <v>0.75866562650000002</v>
      </c>
      <c r="E9823" s="74">
        <v>0.71056964700000003</v>
      </c>
      <c r="F9823" s="74">
        <v>0.74405990460000004</v>
      </c>
      <c r="G9823" s="17">
        <v>0.73258843129999995</v>
      </c>
      <c r="J9823" s="74"/>
      <c r="K9823" s="73"/>
      <c r="L9823" s="73"/>
      <c r="M9823" s="73"/>
      <c r="N9823" s="73"/>
      <c r="O9823" s="69"/>
      <c r="P9823" s="69"/>
      <c r="Q9823" s="69"/>
      <c r="R9823" s="69"/>
      <c r="S9823" s="69"/>
      <c r="T9823" s="69"/>
      <c r="U9823" s="69"/>
      <c r="V9823" s="72"/>
      <c r="W9823" s="71"/>
      <c r="X9823" s="71"/>
    </row>
    <row r="9824" spans="1:24" ht="15.75" thickBot="1">
      <c r="A9824" s="3">
        <v>0.98160000000000003</v>
      </c>
      <c r="B9824" s="17">
        <v>0.81060340200000003</v>
      </c>
      <c r="C9824" s="17">
        <v>0.76871557329999995</v>
      </c>
      <c r="D9824" s="17">
        <v>0.7597005845</v>
      </c>
      <c r="E9824" s="74">
        <v>0.71168854400000003</v>
      </c>
      <c r="F9824" s="74">
        <v>0.74514554089999996</v>
      </c>
      <c r="G9824" s="17">
        <v>0.73365524459999998</v>
      </c>
      <c r="J9824" s="74"/>
      <c r="K9824" s="73"/>
      <c r="L9824" s="73"/>
      <c r="M9824" s="73"/>
      <c r="N9824" s="73"/>
      <c r="O9824" s="69"/>
      <c r="P9824" s="69"/>
      <c r="Q9824" s="69"/>
      <c r="R9824" s="69"/>
      <c r="S9824" s="69"/>
      <c r="T9824" s="69"/>
      <c r="U9824" s="69"/>
      <c r="V9824" s="72"/>
      <c r="W9824" s="71"/>
      <c r="X9824" s="71"/>
    </row>
    <row r="9825" spans="1:24" ht="15.75" thickBot="1">
      <c r="A9825" s="3">
        <v>0.98170000000000002</v>
      </c>
      <c r="B9825" s="17">
        <v>0.81146611229999999</v>
      </c>
      <c r="C9825" s="17">
        <v>0.76972424370000003</v>
      </c>
      <c r="D9825" s="17">
        <v>0.76074082860000003</v>
      </c>
      <c r="E9825" s="74">
        <v>0.71281407809999997</v>
      </c>
      <c r="F9825" s="74">
        <v>0.7462368358</v>
      </c>
      <c r="G9825" s="17">
        <v>0.73472810909999997</v>
      </c>
      <c r="J9825" s="74"/>
      <c r="K9825" s="73"/>
      <c r="L9825" s="73"/>
      <c r="M9825" s="73"/>
      <c r="N9825" s="73"/>
      <c r="O9825" s="69"/>
      <c r="P9825" s="69"/>
      <c r="Q9825" s="69"/>
      <c r="R9825" s="69"/>
      <c r="S9825" s="69"/>
      <c r="T9825" s="69"/>
      <c r="U9825" s="69"/>
      <c r="V9825" s="72"/>
      <c r="W9825" s="71"/>
      <c r="X9825" s="71"/>
    </row>
    <row r="9826" spans="1:24" ht="15.75" thickBot="1">
      <c r="A9826" s="3">
        <v>0.98180000000000001</v>
      </c>
      <c r="B9826" s="17">
        <v>0.81233284839999997</v>
      </c>
      <c r="C9826" s="17">
        <v>0.77073802400000002</v>
      </c>
      <c r="D9826" s="17">
        <v>0.76178641589999996</v>
      </c>
      <c r="E9826" s="74">
        <v>0.71394632690000004</v>
      </c>
      <c r="F9826" s="74">
        <v>0.74733385070000002</v>
      </c>
      <c r="G9826" s="17">
        <v>0.7358070941</v>
      </c>
      <c r="J9826" s="74"/>
      <c r="K9826" s="73"/>
      <c r="L9826" s="73"/>
      <c r="M9826" s="73"/>
      <c r="N9826" s="73"/>
      <c r="O9826" s="69"/>
      <c r="P9826" s="69"/>
      <c r="Q9826" s="69"/>
      <c r="R9826" s="69"/>
      <c r="S9826" s="69"/>
      <c r="T9826" s="69"/>
      <c r="U9826" s="69"/>
      <c r="V9826" s="72"/>
      <c r="W9826" s="71"/>
      <c r="X9826" s="71"/>
    </row>
    <row r="9827" spans="1:24" ht="15.75" thickBot="1">
      <c r="A9827" s="3">
        <v>0.9819</v>
      </c>
      <c r="B9827" s="17">
        <v>0.81320365250000004</v>
      </c>
      <c r="C9827" s="17">
        <v>0.77175696900000001</v>
      </c>
      <c r="D9827" s="17">
        <v>0.7628374041</v>
      </c>
      <c r="E9827" s="74">
        <v>0.71508536919999999</v>
      </c>
      <c r="F9827" s="74">
        <v>0.74843664789999997</v>
      </c>
      <c r="G9827" s="17">
        <v>0.7368922698</v>
      </c>
      <c r="J9827" s="74"/>
      <c r="K9827" s="73"/>
      <c r="L9827" s="73"/>
      <c r="M9827" s="73"/>
      <c r="N9827" s="73"/>
      <c r="O9827" s="69"/>
      <c r="P9827" s="69"/>
      <c r="Q9827" s="69"/>
      <c r="R9827" s="69"/>
      <c r="S9827" s="69"/>
      <c r="T9827" s="69"/>
      <c r="U9827" s="69"/>
      <c r="V9827" s="72"/>
      <c r="W9827" s="71"/>
      <c r="X9827" s="71"/>
    </row>
    <row r="9828" spans="1:24" ht="15.75" thickBot="1">
      <c r="A9828" s="3">
        <v>0.98199999999999998</v>
      </c>
      <c r="B9828" s="17">
        <v>0.81407856739999995</v>
      </c>
      <c r="C9828" s="17">
        <v>0.77278113500000001</v>
      </c>
      <c r="D9828" s="17">
        <v>0.76389385190000003</v>
      </c>
      <c r="E9828" s="74">
        <v>0.71623128520000001</v>
      </c>
      <c r="F9828" s="74">
        <v>0.74954529069999998</v>
      </c>
      <c r="G9828" s="17">
        <v>0.7379837078</v>
      </c>
      <c r="J9828" s="74"/>
      <c r="K9828" s="73"/>
      <c r="L9828" s="73"/>
      <c r="M9828" s="73"/>
      <c r="N9828" s="73"/>
      <c r="O9828" s="69"/>
      <c r="P9828" s="69"/>
      <c r="Q9828" s="69"/>
      <c r="R9828" s="69"/>
      <c r="S9828" s="69"/>
      <c r="T9828" s="69"/>
      <c r="U9828" s="69"/>
      <c r="V9828" s="72"/>
      <c r="W9828" s="71"/>
      <c r="X9828" s="71"/>
    </row>
    <row r="9829" spans="1:24" ht="15.75" thickBot="1">
      <c r="A9829" s="3">
        <v>0.98209999999999997</v>
      </c>
      <c r="B9829" s="17">
        <v>0.81495763639999996</v>
      </c>
      <c r="C9829" s="17">
        <v>0.77381057860000002</v>
      </c>
      <c r="D9829" s="17">
        <v>0.7649558192</v>
      </c>
      <c r="E9829" s="74">
        <v>0.71738415659999999</v>
      </c>
      <c r="F9829" s="74">
        <v>0.75065984350000003</v>
      </c>
      <c r="G9829" s="17">
        <v>0.73908148080000002</v>
      </c>
      <c r="J9829" s="74"/>
      <c r="K9829" s="73"/>
      <c r="L9829" s="73"/>
      <c r="M9829" s="73"/>
      <c r="N9829" s="73"/>
      <c r="O9829" s="69"/>
      <c r="P9829" s="69"/>
      <c r="Q9829" s="69"/>
      <c r="R9829" s="69"/>
      <c r="S9829" s="69"/>
      <c r="T9829" s="69"/>
      <c r="U9829" s="69"/>
      <c r="V9829" s="72"/>
      <c r="W9829" s="71"/>
      <c r="X9829" s="71"/>
    </row>
    <row r="9830" spans="1:24" ht="15.75" thickBot="1">
      <c r="A9830" s="3">
        <v>0.98219999999999996</v>
      </c>
      <c r="B9830" s="17">
        <v>0.81584090389999997</v>
      </c>
      <c r="C9830" s="17">
        <v>0.77484535779999997</v>
      </c>
      <c r="D9830" s="17">
        <v>0.76602336670000004</v>
      </c>
      <c r="E9830" s="74">
        <v>0.71854406640000001</v>
      </c>
      <c r="F9830" s="74">
        <v>0.75178037180000001</v>
      </c>
      <c r="G9830" s="17">
        <v>0.74018566289999999</v>
      </c>
      <c r="J9830" s="74"/>
      <c r="K9830" s="73"/>
      <c r="L9830" s="73"/>
      <c r="M9830" s="73"/>
      <c r="N9830" s="73"/>
      <c r="O9830" s="69"/>
      <c r="P9830" s="69"/>
      <c r="Q9830" s="69"/>
      <c r="R9830" s="69"/>
      <c r="S9830" s="69"/>
      <c r="T9830" s="69"/>
      <c r="U9830" s="69"/>
      <c r="V9830" s="72"/>
      <c r="W9830" s="71"/>
      <c r="X9830" s="71"/>
    </row>
    <row r="9831" spans="1:24" ht="15.75" thickBot="1">
      <c r="A9831" s="3">
        <v>0.98229999999999995</v>
      </c>
      <c r="B9831" s="17">
        <v>0.81672841480000002</v>
      </c>
      <c r="C9831" s="17">
        <v>0.77588553130000004</v>
      </c>
      <c r="D9831" s="17">
        <v>0.76709655619999995</v>
      </c>
      <c r="E9831" s="74">
        <v>0.71971109899999997</v>
      </c>
      <c r="F9831" s="74">
        <v>0.75290694209999998</v>
      </c>
      <c r="G9831" s="17">
        <v>0.74129632940000001</v>
      </c>
      <c r="J9831" s="74"/>
      <c r="K9831" s="73"/>
      <c r="L9831" s="73"/>
      <c r="M9831" s="73"/>
      <c r="N9831" s="73"/>
      <c r="O9831" s="69"/>
      <c r="P9831" s="69"/>
      <c r="Q9831" s="69"/>
      <c r="R9831" s="69"/>
      <c r="S9831" s="69"/>
      <c r="T9831" s="69"/>
      <c r="U9831" s="69"/>
      <c r="V9831" s="72"/>
      <c r="W9831" s="71"/>
      <c r="X9831" s="71"/>
    </row>
    <row r="9832" spans="1:24" ht="15.75" thickBot="1">
      <c r="A9832" s="3">
        <v>0.98240000000000005</v>
      </c>
      <c r="B9832" s="17">
        <v>0.81762021460000001</v>
      </c>
      <c r="C9832" s="17">
        <v>0.77693115899999998</v>
      </c>
      <c r="D9832" s="17">
        <v>0.76817545050000002</v>
      </c>
      <c r="E9832" s="74">
        <v>0.72088534069999999</v>
      </c>
      <c r="F9832" s="74">
        <v>0.75403962219999998</v>
      </c>
      <c r="G9832" s="17">
        <v>0.74241355689999999</v>
      </c>
      <c r="J9832" s="74"/>
      <c r="K9832" s="73"/>
      <c r="L9832" s="73"/>
      <c r="M9832" s="73"/>
      <c r="N9832" s="73"/>
      <c r="O9832" s="69"/>
      <c r="P9832" s="69"/>
      <c r="Q9832" s="69"/>
      <c r="R9832" s="69"/>
      <c r="S9832" s="69"/>
      <c r="T9832" s="69"/>
      <c r="U9832" s="69"/>
      <c r="V9832" s="72"/>
      <c r="W9832" s="71"/>
      <c r="X9832" s="71"/>
    </row>
    <row r="9833" spans="1:24" ht="15.75" thickBot="1">
      <c r="A9833" s="3">
        <v>0.98250000000000004</v>
      </c>
      <c r="B9833" s="17">
        <v>0.81851634979999999</v>
      </c>
      <c r="C9833" s="17">
        <v>0.77798230160000004</v>
      </c>
      <c r="D9833" s="17">
        <v>0.7692601134</v>
      </c>
      <c r="E9833" s="74">
        <v>0.72206687889999999</v>
      </c>
      <c r="F9833" s="74">
        <v>0.75517848080000005</v>
      </c>
      <c r="G9833" s="17">
        <v>0.74353742330000006</v>
      </c>
      <c r="J9833" s="74"/>
      <c r="K9833" s="73"/>
      <c r="L9833" s="73"/>
      <c r="M9833" s="73"/>
      <c r="N9833" s="73"/>
      <c r="O9833" s="69"/>
      <c r="P9833" s="69"/>
      <c r="Q9833" s="69"/>
      <c r="R9833" s="69"/>
      <c r="S9833" s="69"/>
      <c r="T9833" s="69"/>
      <c r="U9833" s="69"/>
      <c r="V9833" s="72"/>
      <c r="W9833" s="71"/>
      <c r="X9833" s="71"/>
    </row>
    <row r="9834" spans="1:24" ht="15.75" thickBot="1">
      <c r="A9834" s="3">
        <v>0.98260000000000003</v>
      </c>
      <c r="B9834" s="17">
        <v>0.81941686749999998</v>
      </c>
      <c r="C9834" s="17">
        <v>0.77903902089999999</v>
      </c>
      <c r="D9834" s="17">
        <v>0.77035061000000005</v>
      </c>
      <c r="E9834" s="74">
        <v>0.72325580270000001</v>
      </c>
      <c r="F9834" s="74">
        <v>0.75632358799999999</v>
      </c>
      <c r="G9834" s="17">
        <v>0.7446680081</v>
      </c>
      <c r="J9834" s="74"/>
      <c r="K9834" s="73"/>
      <c r="L9834" s="73"/>
      <c r="M9834" s="73"/>
      <c r="N9834" s="73"/>
      <c r="O9834" s="69"/>
      <c r="P9834" s="69"/>
      <c r="Q9834" s="69"/>
      <c r="R9834" s="69"/>
      <c r="S9834" s="69"/>
      <c r="T9834" s="69"/>
      <c r="U9834" s="69"/>
      <c r="V9834" s="72"/>
      <c r="W9834" s="71"/>
      <c r="X9834" s="71"/>
    </row>
    <row r="9835" spans="1:24" ht="15.75" thickBot="1">
      <c r="A9835" s="3">
        <v>0.98270000000000002</v>
      </c>
      <c r="B9835" s="17">
        <v>0.82032181589999997</v>
      </c>
      <c r="C9835" s="17">
        <v>0.78010137980000005</v>
      </c>
      <c r="D9835" s="17">
        <v>0.77144700619999995</v>
      </c>
      <c r="E9835" s="74">
        <v>0.72445220300000002</v>
      </c>
      <c r="F9835" s="74">
        <v>0.75747501490000002</v>
      </c>
      <c r="G9835" s="17">
        <v>0.74580539199999996</v>
      </c>
      <c r="J9835" s="74"/>
      <c r="K9835" s="73"/>
      <c r="L9835" s="73"/>
      <c r="M9835" s="73"/>
      <c r="N9835" s="73"/>
      <c r="O9835" s="69"/>
      <c r="P9835" s="69"/>
      <c r="Q9835" s="69"/>
      <c r="R9835" s="69"/>
      <c r="S9835" s="69"/>
      <c r="T9835" s="69"/>
      <c r="U9835" s="69"/>
      <c r="V9835" s="72"/>
      <c r="W9835" s="71"/>
      <c r="X9835" s="71"/>
    </row>
    <row r="9836" spans="1:24" ht="15.75" thickBot="1">
      <c r="A9836" s="3">
        <v>0.98280000000000001</v>
      </c>
      <c r="B9836" s="17">
        <v>0.82123124349999999</v>
      </c>
      <c r="C9836" s="17">
        <v>0.78116944229999996</v>
      </c>
      <c r="D9836" s="17">
        <v>0.77254936919999995</v>
      </c>
      <c r="E9836" s="74">
        <v>0.7256561721</v>
      </c>
      <c r="F9836" s="74">
        <v>0.75863283410000004</v>
      </c>
      <c r="G9836" s="17">
        <v>0.74694965719999995</v>
      </c>
      <c r="J9836" s="74"/>
      <c r="K9836" s="73"/>
      <c r="L9836" s="73"/>
      <c r="M9836" s="73"/>
      <c r="N9836" s="73"/>
      <c r="O9836" s="69"/>
      <c r="P9836" s="69"/>
      <c r="Q9836" s="69"/>
      <c r="R9836" s="69"/>
      <c r="S9836" s="69"/>
      <c r="T9836" s="69"/>
      <c r="U9836" s="69"/>
      <c r="V9836" s="72"/>
      <c r="W9836" s="71"/>
      <c r="X9836" s="71"/>
    </row>
    <row r="9837" spans="1:24" ht="15.75" thickBot="1">
      <c r="A9837" s="3">
        <v>0.9829</v>
      </c>
      <c r="B9837" s="17">
        <v>0.82214520000000002</v>
      </c>
      <c r="C9837" s="17">
        <v>0.78224327339999999</v>
      </c>
      <c r="D9837" s="17">
        <v>0.77365776760000005</v>
      </c>
      <c r="E9837" s="74">
        <v>0.72686780419999997</v>
      </c>
      <c r="F9837" s="74">
        <v>0.75979711920000004</v>
      </c>
      <c r="G9837" s="17">
        <v>0.74810088750000003</v>
      </c>
      <c r="J9837" s="74"/>
      <c r="K9837" s="73"/>
      <c r="L9837" s="73"/>
      <c r="M9837" s="73"/>
      <c r="N9837" s="73"/>
      <c r="O9837" s="69"/>
      <c r="P9837" s="69"/>
      <c r="Q9837" s="69"/>
      <c r="R9837" s="69"/>
      <c r="S9837" s="69"/>
      <c r="T9837" s="69"/>
      <c r="U9837" s="69"/>
      <c r="V9837" s="72"/>
      <c r="W9837" s="71"/>
      <c r="X9837" s="71"/>
    </row>
    <row r="9838" spans="1:24" ht="15.75" thickBot="1">
      <c r="A9838" s="3">
        <v>0.98299999999999998</v>
      </c>
      <c r="B9838" s="17">
        <v>0.82306373600000005</v>
      </c>
      <c r="C9838" s="17">
        <v>0.78332293929999997</v>
      </c>
      <c r="D9838" s="17">
        <v>0.77477227069999999</v>
      </c>
      <c r="E9838" s="74">
        <v>0.72808719499999996</v>
      </c>
      <c r="F9838" s="74">
        <v>0.7609679453</v>
      </c>
      <c r="G9838" s="17">
        <v>0.74925916810000004</v>
      </c>
      <c r="J9838" s="74"/>
      <c r="K9838" s="73"/>
      <c r="L9838" s="73"/>
      <c r="M9838" s="73"/>
      <c r="N9838" s="73"/>
      <c r="O9838" s="69"/>
      <c r="P9838" s="69"/>
      <c r="Q9838" s="69"/>
      <c r="R9838" s="69"/>
      <c r="S9838" s="69"/>
      <c r="T9838" s="69"/>
      <c r="U9838" s="69"/>
      <c r="V9838" s="72"/>
      <c r="W9838" s="71"/>
      <c r="X9838" s="71"/>
    </row>
    <row r="9839" spans="1:24" ht="15.75" thickBot="1">
      <c r="A9839" s="3">
        <v>0.98309999999999997</v>
      </c>
      <c r="B9839" s="17">
        <v>0.82398690259999996</v>
      </c>
      <c r="C9839" s="17">
        <v>0.7844085073</v>
      </c>
      <c r="D9839" s="17">
        <v>0.77589294939999998</v>
      </c>
      <c r="E9839" s="74">
        <v>0.72931444219999997</v>
      </c>
      <c r="F9839" s="74">
        <v>0.76214538860000003</v>
      </c>
      <c r="G9839" s="17">
        <v>0.75042458580000004</v>
      </c>
      <c r="J9839" s="74"/>
      <c r="K9839" s="73"/>
      <c r="L9839" s="73"/>
      <c r="M9839" s="73"/>
      <c r="N9839" s="73"/>
      <c r="O9839" s="69"/>
      <c r="P9839" s="69"/>
      <c r="Q9839" s="69"/>
      <c r="R9839" s="69"/>
      <c r="S9839" s="69"/>
      <c r="T9839" s="69"/>
      <c r="U9839" s="69"/>
      <c r="V9839" s="72"/>
      <c r="W9839" s="71"/>
      <c r="X9839" s="71"/>
    </row>
    <row r="9840" spans="1:24" ht="15.75" thickBot="1">
      <c r="A9840" s="3">
        <v>0.98319999999999996</v>
      </c>
      <c r="B9840" s="17">
        <v>0.82491475209999998</v>
      </c>
      <c r="C9840" s="17">
        <v>0.78550004610000002</v>
      </c>
      <c r="D9840" s="17">
        <v>0.77701987579999998</v>
      </c>
      <c r="E9840" s="74">
        <v>0.73054964529999999</v>
      </c>
      <c r="F9840" s="74">
        <v>0.76332952679999999</v>
      </c>
      <c r="G9840" s="17">
        <v>0.75159722890000003</v>
      </c>
      <c r="J9840" s="74"/>
      <c r="K9840" s="73"/>
      <c r="L9840" s="73"/>
      <c r="M9840" s="73"/>
      <c r="N9840" s="73"/>
      <c r="O9840" s="69"/>
      <c r="P9840" s="69"/>
      <c r="Q9840" s="69"/>
      <c r="R9840" s="69"/>
      <c r="S9840" s="69"/>
      <c r="T9840" s="69"/>
      <c r="U9840" s="69"/>
      <c r="V9840" s="72"/>
      <c r="W9840" s="71"/>
      <c r="X9840" s="71"/>
    </row>
    <row r="9841" spans="1:24" ht="15.75" thickBot="1">
      <c r="A9841" s="3">
        <v>0.98329999999999995</v>
      </c>
      <c r="B9841" s="17">
        <v>0.82584733749999995</v>
      </c>
      <c r="C9841" s="17">
        <v>0.78659762519999998</v>
      </c>
      <c r="D9841" s="17">
        <v>0.77815312299999995</v>
      </c>
      <c r="E9841" s="74">
        <v>0.73179290549999998</v>
      </c>
      <c r="F9841" s="74">
        <v>0.764520439</v>
      </c>
      <c r="G9841" s="17">
        <v>0.7527771875</v>
      </c>
      <c r="J9841" s="74"/>
      <c r="K9841" s="73"/>
      <c r="L9841" s="73"/>
      <c r="M9841" s="73"/>
      <c r="N9841" s="73"/>
      <c r="O9841" s="69"/>
      <c r="P9841" s="69"/>
      <c r="Q9841" s="69"/>
      <c r="R9841" s="69"/>
      <c r="S9841" s="69"/>
      <c r="T9841" s="69"/>
      <c r="U9841" s="69"/>
      <c r="V9841" s="72"/>
      <c r="W9841" s="71"/>
      <c r="X9841" s="71"/>
    </row>
    <row r="9842" spans="1:24" ht="15.75" thickBot="1">
      <c r="A9842" s="3">
        <v>0.98340000000000005</v>
      </c>
      <c r="B9842" s="17">
        <v>0.826784713</v>
      </c>
      <c r="C9842" s="17">
        <v>0.78770131570000002</v>
      </c>
      <c r="D9842" s="17">
        <v>0.77929276579999995</v>
      </c>
      <c r="E9842" s="74">
        <v>0.73304432610000003</v>
      </c>
      <c r="F9842" s="74">
        <v>0.76571820560000003</v>
      </c>
      <c r="G9842" s="17">
        <v>0.75396455340000001</v>
      </c>
      <c r="J9842" s="74"/>
      <c r="K9842" s="73"/>
      <c r="L9842" s="73"/>
      <c r="M9842" s="73"/>
      <c r="N9842" s="73"/>
      <c r="O9842" s="69"/>
      <c r="P9842" s="69"/>
      <c r="Q9842" s="69"/>
      <c r="R9842" s="69"/>
      <c r="S9842" s="69"/>
      <c r="T9842" s="69"/>
      <c r="U9842" s="69"/>
      <c r="V9842" s="72"/>
      <c r="W9842" s="71"/>
      <c r="X9842" s="71"/>
    </row>
    <row r="9843" spans="1:24" ht="15.75" thickBot="1">
      <c r="A9843" s="3">
        <v>0.98350000000000004</v>
      </c>
      <c r="B9843" s="17">
        <v>0.82772693360000005</v>
      </c>
      <c r="C9843" s="17">
        <v>0.78881118989999999</v>
      </c>
      <c r="D9843" s="17">
        <v>0.78043887999999995</v>
      </c>
      <c r="E9843" s="74">
        <v>0.73430401219999997</v>
      </c>
      <c r="F9843" s="74">
        <v>0.7669229085</v>
      </c>
      <c r="G9843" s="17">
        <v>0.75515941980000001</v>
      </c>
      <c r="J9843" s="74"/>
      <c r="K9843" s="73"/>
      <c r="L9843" s="73"/>
      <c r="M9843" s="73"/>
      <c r="N9843" s="73"/>
      <c r="O9843" s="69"/>
      <c r="P9843" s="69"/>
      <c r="Q9843" s="69"/>
      <c r="R9843" s="69"/>
      <c r="S9843" s="69"/>
      <c r="T9843" s="69"/>
      <c r="U9843" s="69"/>
      <c r="V9843" s="72"/>
      <c r="W9843" s="71"/>
      <c r="X9843" s="71"/>
    </row>
    <row r="9844" spans="1:24" ht="15.75" thickBot="1">
      <c r="A9844" s="3">
        <v>0.98360000000000003</v>
      </c>
      <c r="B9844" s="17">
        <v>0.82867405500000002</v>
      </c>
      <c r="C9844" s="17">
        <v>0.78992732129999998</v>
      </c>
      <c r="D9844" s="17">
        <v>0.781591543</v>
      </c>
      <c r="E9844" s="74">
        <v>0.73557207089999999</v>
      </c>
      <c r="F9844" s="74">
        <v>0.76813463110000002</v>
      </c>
      <c r="G9844" s="17">
        <v>0.75636188189999998</v>
      </c>
      <c r="J9844" s="74"/>
      <c r="K9844" s="73"/>
      <c r="L9844" s="73"/>
      <c r="M9844" s="73"/>
      <c r="N9844" s="73"/>
      <c r="O9844" s="69"/>
      <c r="P9844" s="69"/>
      <c r="Q9844" s="69"/>
      <c r="R9844" s="69"/>
      <c r="S9844" s="69"/>
      <c r="T9844" s="69"/>
      <c r="U9844" s="69"/>
      <c r="V9844" s="72"/>
      <c r="W9844" s="71"/>
      <c r="X9844" s="71"/>
    </row>
    <row r="9845" spans="1:24" ht="15.75" thickBot="1">
      <c r="A9845" s="3">
        <v>0.98370000000000002</v>
      </c>
      <c r="B9845" s="17">
        <v>0.82962613439999999</v>
      </c>
      <c r="C9845" s="17">
        <v>0.79104978479999999</v>
      </c>
      <c r="D9845" s="17">
        <v>0.78275083359999997</v>
      </c>
      <c r="E9845" s="74">
        <v>0.73684861170000004</v>
      </c>
      <c r="F9845" s="74">
        <v>0.76935345830000001</v>
      </c>
      <c r="G9845" s="17">
        <v>0.75757203679999996</v>
      </c>
      <c r="J9845" s="74"/>
      <c r="K9845" s="73"/>
      <c r="L9845" s="73"/>
      <c r="M9845" s="73"/>
      <c r="N9845" s="73"/>
      <c r="O9845" s="69"/>
      <c r="P9845" s="69"/>
      <c r="Q9845" s="69"/>
      <c r="R9845" s="69"/>
      <c r="S9845" s="69"/>
      <c r="T9845" s="69"/>
      <c r="U9845" s="69"/>
      <c r="V9845" s="72"/>
      <c r="W9845" s="71"/>
      <c r="X9845" s="71"/>
    </row>
    <row r="9846" spans="1:24" ht="15.75" thickBot="1">
      <c r="A9846" s="3">
        <v>0.98380000000000001</v>
      </c>
      <c r="B9846" s="17">
        <v>0.83058322969999998</v>
      </c>
      <c r="C9846" s="17">
        <v>0.79217865659999998</v>
      </c>
      <c r="D9846" s="17">
        <v>0.78391683170000004</v>
      </c>
      <c r="E9846" s="74">
        <v>0.7381337456</v>
      </c>
      <c r="F9846" s="74">
        <v>0.77057947660000004</v>
      </c>
      <c r="G9846" s="17">
        <v>0.75878998320000002</v>
      </c>
      <c r="J9846" s="74"/>
      <c r="K9846" s="73"/>
      <c r="L9846" s="73"/>
      <c r="M9846" s="73"/>
      <c r="N9846" s="73"/>
      <c r="O9846" s="69"/>
      <c r="P9846" s="69"/>
      <c r="Q9846" s="69"/>
      <c r="R9846" s="69"/>
      <c r="S9846" s="69"/>
      <c r="T9846" s="69"/>
      <c r="U9846" s="69"/>
      <c r="V9846" s="72"/>
      <c r="W9846" s="71"/>
      <c r="X9846" s="71"/>
    </row>
    <row r="9847" spans="1:24" ht="15.75" thickBot="1">
      <c r="A9847" s="3">
        <v>0.9839</v>
      </c>
      <c r="B9847" s="17">
        <v>0.83154539979999997</v>
      </c>
      <c r="C9847" s="17">
        <v>0.79331401440000004</v>
      </c>
      <c r="D9847" s="17">
        <v>0.78508961919999998</v>
      </c>
      <c r="E9847" s="74">
        <v>0.73942758649999996</v>
      </c>
      <c r="F9847" s="74">
        <v>0.77181277400000003</v>
      </c>
      <c r="G9847" s="17">
        <v>0.76001582180000005</v>
      </c>
      <c r="J9847" s="74"/>
      <c r="K9847" s="73"/>
      <c r="L9847" s="73"/>
      <c r="M9847" s="73"/>
      <c r="N9847" s="73"/>
      <c r="O9847" s="69"/>
      <c r="P9847" s="69"/>
      <c r="Q9847" s="69"/>
      <c r="R9847" s="69"/>
      <c r="S9847" s="69"/>
      <c r="T9847" s="69"/>
      <c r="U9847" s="69"/>
      <c r="V9847" s="72"/>
      <c r="W9847" s="71"/>
      <c r="X9847" s="71"/>
    </row>
    <row r="9848" spans="1:24" ht="15.75" thickBot="1">
      <c r="A9848" s="3">
        <v>0.98399999999999999</v>
      </c>
      <c r="B9848" s="17">
        <v>0.83251270489999996</v>
      </c>
      <c r="C9848" s="17">
        <v>0.79445593719999996</v>
      </c>
      <c r="D9848" s="17">
        <v>0.7862692792</v>
      </c>
      <c r="E9848" s="74">
        <v>0.74073024980000002</v>
      </c>
      <c r="F9848" s="74">
        <v>0.77305344030000001</v>
      </c>
      <c r="G9848" s="17">
        <v>0.7612496554</v>
      </c>
      <c r="J9848" s="74"/>
      <c r="K9848" s="73"/>
      <c r="L9848" s="73"/>
      <c r="M9848" s="73"/>
      <c r="N9848" s="73"/>
      <c r="O9848" s="69"/>
      <c r="P9848" s="69"/>
      <c r="Q9848" s="69"/>
      <c r="R9848" s="69"/>
      <c r="S9848" s="69"/>
      <c r="T9848" s="69"/>
      <c r="U9848" s="69"/>
      <c r="V9848" s="72"/>
      <c r="W9848" s="71"/>
      <c r="X9848" s="71"/>
    </row>
    <row r="9849" spans="1:24" ht="15.75" thickBot="1">
      <c r="A9849" s="3">
        <v>0.98409999999999997</v>
      </c>
      <c r="B9849" s="17">
        <v>0.8334852062</v>
      </c>
      <c r="C9849" s="17">
        <v>0.79560450559999996</v>
      </c>
      <c r="D9849" s="17">
        <v>0.78745589630000001</v>
      </c>
      <c r="E9849" s="74">
        <v>0.74204185369999998</v>
      </c>
      <c r="F9849" s="74">
        <v>0.77430156689999996</v>
      </c>
      <c r="G9849" s="17">
        <v>0.76249158849999998</v>
      </c>
      <c r="J9849" s="74"/>
      <c r="K9849" s="73"/>
      <c r="L9849" s="73"/>
      <c r="M9849" s="73"/>
      <c r="N9849" s="73"/>
      <c r="O9849" s="69"/>
      <c r="P9849" s="69"/>
      <c r="Q9849" s="69"/>
      <c r="R9849" s="69"/>
      <c r="S9849" s="69"/>
      <c r="T9849" s="69"/>
      <c r="U9849" s="69"/>
      <c r="V9849" s="72"/>
      <c r="W9849" s="71"/>
      <c r="X9849" s="71"/>
    </row>
    <row r="9850" spans="1:24" ht="15.75" thickBot="1">
      <c r="A9850" s="3">
        <v>0.98419999999999996</v>
      </c>
      <c r="B9850" s="17">
        <v>0.83446296580000001</v>
      </c>
      <c r="C9850" s="17">
        <v>0.79675980170000005</v>
      </c>
      <c r="D9850" s="17">
        <v>0.78864955680000004</v>
      </c>
      <c r="E9850" s="74">
        <v>0.74336251860000002</v>
      </c>
      <c r="F9850" s="74">
        <v>0.77555724670000004</v>
      </c>
      <c r="G9850" s="17">
        <v>0.76374172780000005</v>
      </c>
      <c r="J9850" s="74"/>
      <c r="K9850" s="73"/>
      <c r="L9850" s="73"/>
      <c r="M9850" s="73"/>
      <c r="N9850" s="73"/>
      <c r="O9850" s="69"/>
      <c r="P9850" s="69"/>
      <c r="Q9850" s="69"/>
      <c r="R9850" s="69"/>
      <c r="S9850" s="69"/>
      <c r="T9850" s="69"/>
      <c r="U9850" s="69"/>
      <c r="V9850" s="72"/>
      <c r="W9850" s="71"/>
      <c r="X9850" s="71"/>
    </row>
    <row r="9851" spans="1:24" ht="15.75" thickBot="1">
      <c r="A9851" s="3">
        <v>0.98429999999999995</v>
      </c>
      <c r="B9851" s="17">
        <v>0.83544604739999995</v>
      </c>
      <c r="C9851" s="17">
        <v>0.79792190900000004</v>
      </c>
      <c r="D9851" s="17">
        <v>0.78985034860000003</v>
      </c>
      <c r="E9851" s="74">
        <v>0.74469236719999998</v>
      </c>
      <c r="F9851" s="74">
        <v>0.7768205748</v>
      </c>
      <c r="G9851" s="17">
        <v>0.76500018209999998</v>
      </c>
      <c r="J9851" s="74"/>
      <c r="K9851" s="73"/>
      <c r="L9851" s="73"/>
      <c r="M9851" s="73"/>
      <c r="N9851" s="73"/>
      <c r="O9851" s="69"/>
      <c r="P9851" s="69"/>
      <c r="Q9851" s="69"/>
      <c r="R9851" s="69"/>
      <c r="S9851" s="69"/>
      <c r="T9851" s="69"/>
      <c r="U9851" s="69"/>
      <c r="V9851" s="72"/>
      <c r="W9851" s="71"/>
      <c r="X9851" s="71"/>
    </row>
    <row r="9852" spans="1:24" ht="15.75" thickBot="1">
      <c r="A9852" s="3">
        <v>0.98440000000000005</v>
      </c>
      <c r="B9852" s="17">
        <v>0.83643451540000002</v>
      </c>
      <c r="C9852" s="17">
        <v>0.7990909128</v>
      </c>
      <c r="D9852" s="17">
        <v>0.79105836139999997</v>
      </c>
      <c r="E9852" s="74">
        <v>0.7460315246</v>
      </c>
      <c r="F9852" s="74">
        <v>0.77809164760000005</v>
      </c>
      <c r="G9852" s="17">
        <v>0.76626706249999998</v>
      </c>
      <c r="J9852" s="74"/>
      <c r="K9852" s="73"/>
      <c r="L9852" s="73"/>
      <c r="M9852" s="73"/>
      <c r="N9852" s="73"/>
      <c r="O9852" s="69"/>
      <c r="P9852" s="69"/>
      <c r="Q9852" s="69"/>
      <c r="R9852" s="69"/>
      <c r="S9852" s="69"/>
      <c r="T9852" s="69"/>
      <c r="U9852" s="69"/>
      <c r="V9852" s="72"/>
      <c r="W9852" s="71"/>
      <c r="X9852" s="71"/>
    </row>
    <row r="9853" spans="1:24" ht="15.75" thickBot="1">
      <c r="A9853" s="3">
        <v>0.98450000000000004</v>
      </c>
      <c r="B9853" s="17">
        <v>0.83742843580000004</v>
      </c>
      <c r="C9853" s="17">
        <v>0.80026689979999999</v>
      </c>
      <c r="D9853" s="17">
        <v>0.79227368629999995</v>
      </c>
      <c r="E9853" s="74">
        <v>0.74738011879999999</v>
      </c>
      <c r="F9853" s="74">
        <v>0.77937056390000004</v>
      </c>
      <c r="G9853" s="17">
        <v>0.76754248189999996</v>
      </c>
      <c r="J9853" s="74"/>
      <c r="K9853" s="73"/>
      <c r="L9853" s="73"/>
      <c r="M9853" s="73"/>
      <c r="N9853" s="73"/>
      <c r="O9853" s="69"/>
      <c r="P9853" s="69"/>
      <c r="Q9853" s="69"/>
      <c r="R9853" s="69"/>
      <c r="S9853" s="69"/>
      <c r="T9853" s="69"/>
      <c r="U9853" s="69"/>
      <c r="V9853" s="72"/>
      <c r="W9853" s="71"/>
      <c r="X9853" s="71"/>
    </row>
    <row r="9854" spans="1:24" ht="15.75" thickBot="1">
      <c r="A9854" s="3">
        <v>0.98460000000000003</v>
      </c>
      <c r="B9854" s="17">
        <v>0.83842787549999997</v>
      </c>
      <c r="C9854" s="17">
        <v>0.8014499584</v>
      </c>
      <c r="D9854" s="17">
        <v>0.79349641650000002</v>
      </c>
      <c r="E9854" s="74">
        <v>0.74873827999999998</v>
      </c>
      <c r="F9854" s="74">
        <v>0.78065742390000004</v>
      </c>
      <c r="G9854" s="17">
        <v>0.76882655590000004</v>
      </c>
      <c r="J9854" s="74"/>
      <c r="K9854" s="73"/>
      <c r="L9854" s="73"/>
      <c r="M9854" s="73"/>
      <c r="N9854" s="73"/>
      <c r="O9854" s="69"/>
      <c r="P9854" s="69"/>
      <c r="Q9854" s="69"/>
      <c r="R9854" s="69"/>
      <c r="S9854" s="69"/>
      <c r="T9854" s="69"/>
      <c r="U9854" s="69"/>
      <c r="V9854" s="72"/>
      <c r="W9854" s="71"/>
      <c r="X9854" s="71"/>
    </row>
    <row r="9855" spans="1:24" ht="15.75" thickBot="1">
      <c r="A9855" s="3">
        <v>0.98470000000000002</v>
      </c>
      <c r="B9855" s="17">
        <v>0.83943290309999996</v>
      </c>
      <c r="C9855" s="17">
        <v>0.80264017889999995</v>
      </c>
      <c r="D9855" s="17">
        <v>0.79472664670000004</v>
      </c>
      <c r="E9855" s="74">
        <v>0.75010614129999997</v>
      </c>
      <c r="F9855" s="74">
        <v>0.78195233009999998</v>
      </c>
      <c r="G9855" s="17">
        <v>0.77011940209999996</v>
      </c>
      <c r="J9855" s="74"/>
      <c r="K9855" s="73"/>
      <c r="L9855" s="73"/>
      <c r="M9855" s="73"/>
      <c r="N9855" s="73"/>
      <c r="O9855" s="69"/>
      <c r="P9855" s="69"/>
      <c r="Q9855" s="69"/>
      <c r="R9855" s="69"/>
      <c r="S9855" s="69"/>
      <c r="T9855" s="69"/>
      <c r="U9855" s="69"/>
      <c r="V9855" s="72"/>
      <c r="W9855" s="71"/>
      <c r="X9855" s="71"/>
    </row>
    <row r="9856" spans="1:24" ht="15.75" thickBot="1">
      <c r="A9856" s="3">
        <v>0.98480000000000001</v>
      </c>
      <c r="B9856" s="17">
        <v>0.84044358789999996</v>
      </c>
      <c r="C9856" s="17">
        <v>0.8038376532</v>
      </c>
      <c r="D9856" s="17">
        <v>0.79596447370000001</v>
      </c>
      <c r="E9856" s="74">
        <v>0.7514838385</v>
      </c>
      <c r="F9856" s="74">
        <v>0.78325538679999995</v>
      </c>
      <c r="G9856" s="17">
        <v>0.77142114080000002</v>
      </c>
      <c r="J9856" s="74"/>
      <c r="K9856" s="73"/>
      <c r="L9856" s="73"/>
      <c r="M9856" s="73"/>
      <c r="N9856" s="73"/>
      <c r="O9856" s="69"/>
      <c r="P9856" s="69"/>
      <c r="Q9856" s="69"/>
      <c r="R9856" s="69"/>
      <c r="S9856" s="69"/>
      <c r="T9856" s="69"/>
      <c r="U9856" s="69"/>
      <c r="V9856" s="72"/>
      <c r="W9856" s="71"/>
      <c r="X9856" s="71"/>
    </row>
    <row r="9857" spans="1:24" ht="15.75" thickBot="1">
      <c r="A9857" s="3">
        <v>0.9849</v>
      </c>
      <c r="B9857" s="17">
        <v>0.84146000119999997</v>
      </c>
      <c r="C9857" s="17">
        <v>0.80504247490000003</v>
      </c>
      <c r="D9857" s="17">
        <v>0.79720999599999998</v>
      </c>
      <c r="E9857" s="74">
        <v>0.75287151009999997</v>
      </c>
      <c r="F9857" s="74">
        <v>0.78456670039999998</v>
      </c>
      <c r="G9857" s="17">
        <v>0.77273189450000002</v>
      </c>
      <c r="J9857" s="74"/>
      <c r="K9857" s="73"/>
      <c r="L9857" s="73"/>
      <c r="M9857" s="73"/>
      <c r="N9857" s="73"/>
      <c r="O9857" s="69"/>
      <c r="P9857" s="69"/>
      <c r="Q9857" s="69"/>
      <c r="R9857" s="69"/>
      <c r="S9857" s="69"/>
      <c r="T9857" s="69"/>
      <c r="U9857" s="69"/>
      <c r="V9857" s="72"/>
      <c r="W9857" s="71"/>
      <c r="X9857" s="71"/>
    </row>
    <row r="9858" spans="1:24" ht="15.75" thickBot="1">
      <c r="A9858" s="3">
        <v>0.98499999999999999</v>
      </c>
      <c r="B9858" s="17">
        <v>0.8424822152</v>
      </c>
      <c r="C9858" s="17">
        <v>0.80625473979999995</v>
      </c>
      <c r="D9858" s="17">
        <v>0.79846331429999995</v>
      </c>
      <c r="E9858" s="74">
        <v>0.75426929760000005</v>
      </c>
      <c r="F9858" s="74">
        <v>0.78588637949999995</v>
      </c>
      <c r="G9858" s="17">
        <v>0.7740517884</v>
      </c>
      <c r="J9858" s="74"/>
      <c r="K9858" s="73"/>
      <c r="L9858" s="73"/>
      <c r="M9858" s="73"/>
      <c r="N9858" s="73"/>
      <c r="O9858" s="69"/>
      <c r="P9858" s="69"/>
      <c r="Q9858" s="69"/>
      <c r="R9858" s="69"/>
      <c r="S9858" s="69"/>
      <c r="T9858" s="69"/>
      <c r="U9858" s="69"/>
      <c r="V9858" s="72"/>
      <c r="W9858" s="71"/>
      <c r="X9858" s="71"/>
    </row>
    <row r="9859" spans="1:24" ht="15.75" thickBot="1">
      <c r="A9859" s="3">
        <v>0.98509999999999998</v>
      </c>
      <c r="B9859" s="17">
        <v>0.84351030360000001</v>
      </c>
      <c r="C9859" s="17">
        <v>0.80747454510000005</v>
      </c>
      <c r="D9859" s="17">
        <v>0.79972453089999995</v>
      </c>
      <c r="E9859" s="74">
        <v>0.75567734549999999</v>
      </c>
      <c r="F9859" s="74">
        <v>0.78721453480000003</v>
      </c>
      <c r="G9859" s="17">
        <v>0.77538095009999997</v>
      </c>
      <c r="J9859" s="74"/>
      <c r="K9859" s="73"/>
      <c r="L9859" s="73"/>
      <c r="M9859" s="73"/>
      <c r="N9859" s="73"/>
      <c r="O9859" s="69"/>
      <c r="P9859" s="69"/>
      <c r="Q9859" s="69"/>
      <c r="R9859" s="69"/>
      <c r="S9859" s="69"/>
      <c r="T9859" s="69"/>
      <c r="U9859" s="69"/>
      <c r="V9859" s="72"/>
      <c r="W9859" s="71"/>
      <c r="X9859" s="71"/>
    </row>
    <row r="9860" spans="1:24" ht="15.75" thickBot="1">
      <c r="A9860" s="3">
        <v>0.98519999999999996</v>
      </c>
      <c r="B9860" s="17">
        <v>0.84454434180000004</v>
      </c>
      <c r="C9860" s="17">
        <v>0.80870199040000001</v>
      </c>
      <c r="D9860" s="17">
        <v>0.80099375049999999</v>
      </c>
      <c r="E9860" s="74">
        <v>0.75709580129999998</v>
      </c>
      <c r="F9860" s="74">
        <v>0.78855127920000001</v>
      </c>
      <c r="G9860" s="17">
        <v>0.77671950999999995</v>
      </c>
      <c r="J9860" s="74"/>
      <c r="K9860" s="73"/>
      <c r="L9860" s="73"/>
      <c r="M9860" s="73"/>
      <c r="N9860" s="73"/>
      <c r="O9860" s="69"/>
      <c r="P9860" s="69"/>
      <c r="Q9860" s="69"/>
      <c r="R9860" s="69"/>
      <c r="S9860" s="69"/>
      <c r="T9860" s="69"/>
      <c r="U9860" s="69"/>
      <c r="V9860" s="72"/>
      <c r="W9860" s="71"/>
      <c r="X9860" s="71"/>
    </row>
    <row r="9861" spans="1:24" ht="15.75" thickBot="1">
      <c r="A9861" s="3">
        <v>0.98529999999999995</v>
      </c>
      <c r="B9861" s="17">
        <v>0.84558440629999998</v>
      </c>
      <c r="C9861" s="17">
        <v>0.8099371769</v>
      </c>
      <c r="D9861" s="17">
        <v>0.8022710797</v>
      </c>
      <c r="E9861" s="74">
        <v>0.75852481559999996</v>
      </c>
      <c r="F9861" s="74">
        <v>0.78989672779999998</v>
      </c>
      <c r="G9861" s="17">
        <v>0.77806760129999997</v>
      </c>
      <c r="J9861" s="74"/>
      <c r="K9861" s="73"/>
      <c r="L9861" s="73"/>
      <c r="M9861" s="73"/>
      <c r="N9861" s="73"/>
      <c r="O9861" s="69"/>
      <c r="P9861" s="69"/>
      <c r="Q9861" s="69"/>
      <c r="R9861" s="69"/>
      <c r="S9861" s="69"/>
      <c r="T9861" s="69"/>
      <c r="U9861" s="69"/>
      <c r="V9861" s="72"/>
      <c r="W9861" s="71"/>
      <c r="X9861" s="71"/>
    </row>
    <row r="9862" spans="1:24" ht="15.75" thickBot="1">
      <c r="A9862" s="3">
        <v>0.98540000000000005</v>
      </c>
      <c r="B9862" s="17">
        <v>0.84663057529999997</v>
      </c>
      <c r="C9862" s="17">
        <v>0.81118020820000003</v>
      </c>
      <c r="D9862" s="17">
        <v>0.80355662750000001</v>
      </c>
      <c r="E9862" s="74">
        <v>0.7599645424</v>
      </c>
      <c r="F9862" s="74">
        <v>0.7912509982</v>
      </c>
      <c r="G9862" s="17">
        <v>0.77942535980000005</v>
      </c>
      <c r="J9862" s="74"/>
      <c r="K9862" s="73"/>
      <c r="L9862" s="73"/>
      <c r="M9862" s="73"/>
      <c r="N9862" s="73"/>
      <c r="O9862" s="69"/>
      <c r="P9862" s="69"/>
      <c r="Q9862" s="69"/>
      <c r="R9862" s="69"/>
      <c r="S9862" s="69"/>
      <c r="T9862" s="69"/>
      <c r="U9862" s="69"/>
      <c r="V9862" s="72"/>
      <c r="W9862" s="71"/>
      <c r="X9862" s="71"/>
    </row>
    <row r="9863" spans="1:24" ht="15.75" thickBot="1">
      <c r="A9863" s="3">
        <v>0.98550000000000004</v>
      </c>
      <c r="B9863" s="17">
        <v>0.84768292879999996</v>
      </c>
      <c r="C9863" s="17">
        <v>0.81243118989999996</v>
      </c>
      <c r="D9863" s="17">
        <v>0.80485050479999998</v>
      </c>
      <c r="E9863" s="74">
        <v>0.76141513890000001</v>
      </c>
      <c r="F9863" s="74">
        <v>0.79261421050000003</v>
      </c>
      <c r="G9863" s="17">
        <v>0.78079292450000004</v>
      </c>
      <c r="J9863" s="74"/>
      <c r="K9863" s="73"/>
      <c r="L9863" s="73"/>
      <c r="M9863" s="73"/>
      <c r="N9863" s="73"/>
      <c r="O9863" s="69"/>
      <c r="P9863" s="69"/>
      <c r="Q9863" s="69"/>
      <c r="R9863" s="69"/>
      <c r="S9863" s="69"/>
      <c r="T9863" s="69"/>
      <c r="U9863" s="69"/>
      <c r="V9863" s="72"/>
      <c r="W9863" s="71"/>
      <c r="X9863" s="71"/>
    </row>
    <row r="9864" spans="1:24" ht="15.75" thickBot="1">
      <c r="A9864" s="3">
        <v>0.98560000000000003</v>
      </c>
      <c r="B9864" s="17">
        <v>0.8487415479</v>
      </c>
      <c r="C9864" s="17">
        <v>0.81369022950000003</v>
      </c>
      <c r="D9864" s="17">
        <v>0.80615282499999996</v>
      </c>
      <c r="E9864" s="74">
        <v>0.76287676569999996</v>
      </c>
      <c r="F9864" s="74">
        <v>0.79398648689999995</v>
      </c>
      <c r="G9864" s="17">
        <v>0.782170437</v>
      </c>
      <c r="J9864" s="74"/>
      <c r="K9864" s="73"/>
      <c r="L9864" s="73"/>
      <c r="M9864" s="73"/>
      <c r="N9864" s="73"/>
      <c r="O9864" s="69"/>
      <c r="P9864" s="69"/>
      <c r="Q9864" s="69"/>
      <c r="R9864" s="69"/>
      <c r="S9864" s="69"/>
      <c r="T9864" s="69"/>
      <c r="U9864" s="69"/>
      <c r="V9864" s="72"/>
      <c r="W9864" s="71"/>
      <c r="X9864" s="71"/>
    </row>
    <row r="9865" spans="1:24" ht="15.75" thickBot="1">
      <c r="A9865" s="3">
        <v>0.98570000000000002</v>
      </c>
      <c r="B9865" s="17">
        <v>0.8498065158</v>
      </c>
      <c r="C9865" s="17">
        <v>0.81495743720000002</v>
      </c>
      <c r="D9865" s="17">
        <v>0.8074637039</v>
      </c>
      <c r="E9865" s="74">
        <v>0.76434958689999999</v>
      </c>
      <c r="F9865" s="74">
        <v>0.79536795250000003</v>
      </c>
      <c r="G9865" s="17">
        <v>0.78355804230000003</v>
      </c>
      <c r="J9865" s="74"/>
      <c r="K9865" s="73"/>
      <c r="L9865" s="73"/>
      <c r="M9865" s="73"/>
      <c r="N9865" s="73"/>
      <c r="O9865" s="69"/>
      <c r="P9865" s="69"/>
      <c r="Q9865" s="69"/>
      <c r="R9865" s="69"/>
      <c r="S9865" s="69"/>
      <c r="T9865" s="69"/>
      <c r="U9865" s="69"/>
      <c r="V9865" s="72"/>
      <c r="W9865" s="71"/>
      <c r="X9865" s="71"/>
    </row>
    <row r="9866" spans="1:24" ht="15.75" thickBot="1">
      <c r="A9866" s="3">
        <v>0.98580000000000001</v>
      </c>
      <c r="B9866" s="17">
        <v>0.85087791710000005</v>
      </c>
      <c r="C9866" s="17">
        <v>0.816232925</v>
      </c>
      <c r="D9866" s="17">
        <v>0.80878325949999996</v>
      </c>
      <c r="E9866" s="74">
        <v>0.7658337704</v>
      </c>
      <c r="F9866" s="74">
        <v>0.79675873490000004</v>
      </c>
      <c r="G9866" s="17">
        <v>0.78495588849999998</v>
      </c>
      <c r="J9866" s="74"/>
      <c r="K9866" s="73"/>
      <c r="L9866" s="73"/>
      <c r="M9866" s="73"/>
      <c r="N9866" s="73"/>
      <c r="O9866" s="69"/>
      <c r="P9866" s="69"/>
      <c r="Q9866" s="69"/>
      <c r="R9866" s="69"/>
      <c r="S9866" s="69"/>
      <c r="T9866" s="69"/>
      <c r="U9866" s="69"/>
      <c r="V9866" s="72"/>
      <c r="W9866" s="71"/>
      <c r="X9866" s="71"/>
    </row>
    <row r="9867" spans="1:24" ht="15.75" thickBot="1">
      <c r="A9867" s="3">
        <v>0.9859</v>
      </c>
      <c r="B9867" s="17">
        <v>0.8519558384</v>
      </c>
      <c r="C9867" s="17">
        <v>0.81751680760000001</v>
      </c>
      <c r="D9867" s="17">
        <v>0.81011161239999996</v>
      </c>
      <c r="E9867" s="74">
        <v>0.76732948769999998</v>
      </c>
      <c r="F9867" s="74">
        <v>0.7981589643</v>
      </c>
      <c r="G9867" s="17">
        <v>0.78636412659999999</v>
      </c>
      <c r="J9867" s="74"/>
      <c r="K9867" s="73"/>
      <c r="L9867" s="73"/>
      <c r="M9867" s="73"/>
      <c r="N9867" s="73"/>
      <c r="O9867" s="69"/>
      <c r="P9867" s="69"/>
      <c r="Q9867" s="69"/>
      <c r="R9867" s="69"/>
      <c r="S9867" s="69"/>
      <c r="T9867" s="69"/>
      <c r="U9867" s="69"/>
      <c r="V9867" s="72"/>
      <c r="W9867" s="71"/>
      <c r="X9867" s="71"/>
    </row>
    <row r="9868" spans="1:24" ht="15.75" thickBot="1">
      <c r="A9868" s="3">
        <v>0.98599999999999999</v>
      </c>
      <c r="B9868" s="17">
        <v>0.85304036790000004</v>
      </c>
      <c r="C9868" s="17">
        <v>0.81880920199999996</v>
      </c>
      <c r="D9868" s="17">
        <v>0.81144888579999996</v>
      </c>
      <c r="E9868" s="74">
        <v>0.76883691409999999</v>
      </c>
      <c r="F9868" s="74">
        <v>0.79956877370000001</v>
      </c>
      <c r="G9868" s="17">
        <v>0.78778291140000001</v>
      </c>
      <c r="J9868" s="74"/>
      <c r="K9868" s="73"/>
      <c r="L9868" s="73"/>
      <c r="M9868" s="73"/>
      <c r="N9868" s="73"/>
      <c r="O9868" s="69"/>
      <c r="P9868" s="69"/>
      <c r="Q9868" s="69"/>
      <c r="R9868" s="69"/>
      <c r="S9868" s="69"/>
      <c r="T9868" s="69"/>
      <c r="U9868" s="69"/>
      <c r="V9868" s="72"/>
      <c r="W9868" s="71"/>
      <c r="X9868" s="71"/>
    </row>
    <row r="9869" spans="1:24" ht="15.75" thickBot="1">
      <c r="A9869" s="3">
        <v>0.98609999999999998</v>
      </c>
      <c r="B9869" s="17">
        <v>0.85413159559999996</v>
      </c>
      <c r="C9869" s="17">
        <v>0.82011022759999996</v>
      </c>
      <c r="D9869" s="17">
        <v>0.81279520540000005</v>
      </c>
      <c r="E9869" s="74">
        <v>0.770356229</v>
      </c>
      <c r="F9869" s="74">
        <v>0.80098829910000002</v>
      </c>
      <c r="G9869" s="17">
        <v>0.78921240079999999</v>
      </c>
      <c r="J9869" s="74"/>
      <c r="K9869" s="73"/>
      <c r="L9869" s="73"/>
      <c r="M9869" s="73"/>
      <c r="N9869" s="73"/>
      <c r="O9869" s="69"/>
      <c r="P9869" s="69"/>
      <c r="Q9869" s="69"/>
      <c r="R9869" s="69"/>
      <c r="S9869" s="69"/>
      <c r="T9869" s="69"/>
      <c r="U9869" s="69"/>
      <c r="V9869" s="72"/>
      <c r="W9869" s="71"/>
      <c r="X9869" s="71"/>
    </row>
    <row r="9870" spans="1:24" ht="15.75" thickBot="1">
      <c r="A9870" s="3">
        <v>0.98619999999999997</v>
      </c>
      <c r="B9870" s="17">
        <v>0.85522961360000005</v>
      </c>
      <c r="C9870" s="17">
        <v>0.82142000650000002</v>
      </c>
      <c r="D9870" s="17">
        <v>0.81415069959999997</v>
      </c>
      <c r="E9870" s="74">
        <v>0.77188761569999997</v>
      </c>
      <c r="F9870" s="74">
        <v>0.80241767929999996</v>
      </c>
      <c r="G9870" s="17">
        <v>0.79065275639999999</v>
      </c>
      <c r="J9870" s="74"/>
      <c r="K9870" s="73"/>
      <c r="L9870" s="73"/>
      <c r="M9870" s="73"/>
      <c r="N9870" s="73"/>
      <c r="O9870" s="69"/>
      <c r="P9870" s="69"/>
      <c r="Q9870" s="69"/>
      <c r="R9870" s="69"/>
      <c r="S9870" s="69"/>
      <c r="T9870" s="69"/>
      <c r="U9870" s="69"/>
      <c r="V9870" s="72"/>
      <c r="W9870" s="71"/>
      <c r="X9870" s="71"/>
    </row>
    <row r="9871" spans="1:24" ht="15.75" thickBot="1">
      <c r="A9871" s="3">
        <v>0.98629999999999995</v>
      </c>
      <c r="B9871" s="17">
        <v>0.85633451569999997</v>
      </c>
      <c r="C9871" s="17">
        <v>0.82273866330000001</v>
      </c>
      <c r="D9871" s="17">
        <v>0.81551549980000004</v>
      </c>
      <c r="E9871" s="74">
        <v>0.77343126169999998</v>
      </c>
      <c r="F9871" s="74">
        <v>0.80385705600000001</v>
      </c>
      <c r="G9871" s="17">
        <v>0.79210414350000002</v>
      </c>
      <c r="J9871" s="74"/>
      <c r="K9871" s="73"/>
      <c r="L9871" s="73"/>
      <c r="M9871" s="73"/>
      <c r="N9871" s="73"/>
      <c r="O9871" s="69"/>
      <c r="P9871" s="69"/>
      <c r="Q9871" s="69"/>
      <c r="R9871" s="69"/>
      <c r="S9871" s="69"/>
      <c r="T9871" s="69"/>
      <c r="U9871" s="69"/>
      <c r="V9871" s="72"/>
      <c r="W9871" s="71"/>
      <c r="X9871" s="71"/>
    </row>
    <row r="9872" spans="1:24" ht="15.75" thickBot="1">
      <c r="A9872" s="3">
        <v>0.98640000000000005</v>
      </c>
      <c r="B9872" s="17">
        <v>0.857446398</v>
      </c>
      <c r="C9872" s="17">
        <v>0.82406632540000002</v>
      </c>
      <c r="D9872" s="17">
        <v>0.81688973990000002</v>
      </c>
      <c r="E9872" s="74">
        <v>0.77498735900000004</v>
      </c>
      <c r="F9872" s="74">
        <v>0.80530657419999996</v>
      </c>
      <c r="G9872" s="17">
        <v>0.79356673089999996</v>
      </c>
      <c r="J9872" s="74"/>
      <c r="K9872" s="73"/>
      <c r="L9872" s="73"/>
      <c r="M9872" s="73"/>
      <c r="N9872" s="73"/>
      <c r="O9872" s="69"/>
      <c r="P9872" s="69"/>
      <c r="Q9872" s="69"/>
      <c r="R9872" s="69"/>
      <c r="S9872" s="69"/>
      <c r="T9872" s="69"/>
      <c r="U9872" s="69"/>
      <c r="V9872" s="72"/>
      <c r="W9872" s="71"/>
      <c r="X9872" s="71"/>
    </row>
    <row r="9873" spans="1:24" ht="15.75" thickBot="1">
      <c r="A9873" s="3">
        <v>0.98650000000000004</v>
      </c>
      <c r="B9873" s="17">
        <v>0.85856535840000003</v>
      </c>
      <c r="C9873" s="17">
        <v>0.82540312299999996</v>
      </c>
      <c r="D9873" s="17">
        <v>0.81827355710000005</v>
      </c>
      <c r="E9873" s="74">
        <v>0.77655610389999996</v>
      </c>
      <c r="F9873" s="74">
        <v>0.80676638199999995</v>
      </c>
      <c r="G9873" s="17">
        <v>0.79504069160000002</v>
      </c>
      <c r="J9873" s="74"/>
      <c r="K9873" s="73"/>
      <c r="L9873" s="73"/>
      <c r="M9873" s="73"/>
      <c r="N9873" s="73"/>
      <c r="O9873" s="69"/>
      <c r="P9873" s="69"/>
      <c r="Q9873" s="69"/>
      <c r="R9873" s="69"/>
      <c r="S9873" s="69"/>
      <c r="T9873" s="69"/>
      <c r="U9873" s="69"/>
      <c r="V9873" s="72"/>
      <c r="W9873" s="71"/>
      <c r="X9873" s="71"/>
    </row>
    <row r="9874" spans="1:24" ht="15.75" thickBot="1">
      <c r="A9874" s="3">
        <v>0.98660000000000003</v>
      </c>
      <c r="B9874" s="17">
        <v>0.85969149700000003</v>
      </c>
      <c r="C9874" s="17">
        <v>0.82674918909999995</v>
      </c>
      <c r="D9874" s="17">
        <v>0.81966709140000005</v>
      </c>
      <c r="E9874" s="74">
        <v>0.77813769740000005</v>
      </c>
      <c r="F9874" s="74">
        <v>0.80823663069999996</v>
      </c>
      <c r="G9874" s="17">
        <v>0.79652620220000003</v>
      </c>
      <c r="J9874" s="74"/>
      <c r="K9874" s="73"/>
      <c r="L9874" s="73"/>
      <c r="M9874" s="73"/>
      <c r="N9874" s="73"/>
      <c r="O9874" s="69"/>
      <c r="P9874" s="69"/>
      <c r="Q9874" s="69"/>
      <c r="R9874" s="69"/>
      <c r="S9874" s="69"/>
      <c r="T9874" s="69"/>
      <c r="U9874" s="69"/>
      <c r="V9874" s="72"/>
      <c r="W9874" s="71"/>
      <c r="X9874" s="71"/>
    </row>
    <row r="9875" spans="1:24" ht="15.75" thickBot="1">
      <c r="A9875" s="3">
        <v>0.98670000000000002</v>
      </c>
      <c r="B9875" s="17">
        <v>0.8608249161</v>
      </c>
      <c r="C9875" s="17">
        <v>0.82810465970000002</v>
      </c>
      <c r="D9875" s="17">
        <v>0.82107048589999998</v>
      </c>
      <c r="E9875" s="74">
        <v>0.7797323451</v>
      </c>
      <c r="F9875" s="74">
        <v>0.80971747520000004</v>
      </c>
      <c r="G9875" s="17">
        <v>0.7980234437</v>
      </c>
      <c r="J9875" s="74"/>
      <c r="K9875" s="73"/>
      <c r="L9875" s="73"/>
      <c r="M9875" s="73"/>
      <c r="N9875" s="73"/>
      <c r="O9875" s="69"/>
      <c r="P9875" s="69"/>
      <c r="Q9875" s="69"/>
      <c r="R9875" s="69"/>
      <c r="S9875" s="69"/>
      <c r="T9875" s="69"/>
      <c r="U9875" s="69"/>
      <c r="V9875" s="72"/>
      <c r="W9875" s="71"/>
      <c r="X9875" s="71"/>
    </row>
    <row r="9876" spans="1:24" ht="15.75" thickBot="1">
      <c r="A9876" s="3">
        <v>0.98680000000000001</v>
      </c>
      <c r="B9876" s="17">
        <v>0.86196572029999996</v>
      </c>
      <c r="C9876" s="17">
        <v>0.82946967370000002</v>
      </c>
      <c r="D9876" s="17">
        <v>0.82248388699999997</v>
      </c>
      <c r="E9876" s="74">
        <v>0.78134025770000004</v>
      </c>
      <c r="F9876" s="74">
        <v>0.81120907360000005</v>
      </c>
      <c r="G9876" s="17">
        <v>0.79953260120000003</v>
      </c>
      <c r="J9876" s="74"/>
      <c r="K9876" s="73"/>
      <c r="L9876" s="73"/>
      <c r="M9876" s="73"/>
      <c r="N9876" s="73"/>
      <c r="O9876" s="69"/>
      <c r="P9876" s="69"/>
      <c r="Q9876" s="69"/>
      <c r="R9876" s="69"/>
      <c r="S9876" s="69"/>
      <c r="T9876" s="69"/>
      <c r="U9876" s="69"/>
      <c r="V9876" s="72"/>
      <c r="W9876" s="71"/>
      <c r="X9876" s="71"/>
    </row>
    <row r="9877" spans="1:24" ht="15.75" thickBot="1">
      <c r="A9877" s="3">
        <v>0.9869</v>
      </c>
      <c r="B9877" s="17">
        <v>0.86311401629999995</v>
      </c>
      <c r="C9877" s="17">
        <v>0.83084437339999995</v>
      </c>
      <c r="D9877" s="17">
        <v>0.82390744449999997</v>
      </c>
      <c r="E9877" s="74">
        <v>0.7829616506</v>
      </c>
      <c r="F9877" s="74">
        <v>0.81271158789999998</v>
      </c>
      <c r="G9877" s="17">
        <v>0.80105386430000003</v>
      </c>
      <c r="J9877" s="74"/>
      <c r="K9877" s="73"/>
      <c r="L9877" s="73"/>
      <c r="M9877" s="73"/>
      <c r="N9877" s="73"/>
      <c r="O9877" s="69"/>
      <c r="P9877" s="69"/>
      <c r="Q9877" s="69"/>
      <c r="R9877" s="69"/>
      <c r="S9877" s="69"/>
      <c r="T9877" s="69"/>
      <c r="U9877" s="69"/>
      <c r="V9877" s="72"/>
      <c r="W9877" s="71"/>
      <c r="X9877" s="71"/>
    </row>
    <row r="9878" spans="1:24" ht="15.75" thickBot="1">
      <c r="A9878" s="3">
        <v>0.98699999999999999</v>
      </c>
      <c r="B9878" s="17">
        <v>0.86426991350000004</v>
      </c>
      <c r="C9878" s="17">
        <v>0.83222890400000005</v>
      </c>
      <c r="D9878" s="17">
        <v>0.8253413114</v>
      </c>
      <c r="E9878" s="74">
        <v>0.78459674469999996</v>
      </c>
      <c r="F9878" s="74">
        <v>0.81422518349999995</v>
      </c>
      <c r="G9878" s="17">
        <v>0.80258742699999996</v>
      </c>
      <c r="J9878" s="74"/>
      <c r="K9878" s="73"/>
      <c r="L9878" s="73"/>
      <c r="M9878" s="73"/>
      <c r="N9878" s="73"/>
      <c r="O9878" s="69"/>
      <c r="P9878" s="69"/>
      <c r="Q9878" s="69"/>
      <c r="R9878" s="69"/>
      <c r="S9878" s="69"/>
      <c r="T9878" s="69"/>
      <c r="U9878" s="69"/>
      <c r="V9878" s="72"/>
      <c r="W9878" s="71"/>
      <c r="X9878" s="71"/>
    </row>
    <row r="9879" spans="1:24" ht="15.75" thickBot="1">
      <c r="A9879" s="3">
        <v>0.98709999999999998</v>
      </c>
      <c r="B9879" s="17">
        <v>0.86543352350000002</v>
      </c>
      <c r="C9879" s="17">
        <v>0.83362341439999998</v>
      </c>
      <c r="D9879" s="17">
        <v>0.82678564430000001</v>
      </c>
      <c r="E9879" s="74">
        <v>0.78624576609999997</v>
      </c>
      <c r="F9879" s="74">
        <v>0.8157500298</v>
      </c>
      <c r="G9879" s="17">
        <v>0.80413348780000005</v>
      </c>
      <c r="J9879" s="74"/>
      <c r="K9879" s="73"/>
      <c r="L9879" s="73"/>
      <c r="M9879" s="73"/>
      <c r="N9879" s="73"/>
      <c r="O9879" s="69"/>
      <c r="P9879" s="69"/>
      <c r="Q9879" s="69"/>
      <c r="R9879" s="69"/>
      <c r="S9879" s="69"/>
      <c r="T9879" s="69"/>
      <c r="U9879" s="69"/>
      <c r="V9879" s="72"/>
      <c r="W9879" s="71"/>
      <c r="X9879" s="71"/>
    </row>
    <row r="9880" spans="1:24" ht="15.75" thickBot="1">
      <c r="A9880" s="3">
        <v>0.98719999999999997</v>
      </c>
      <c r="B9880" s="17">
        <v>0.86660496050000002</v>
      </c>
      <c r="C9880" s="17">
        <v>0.83502805660000001</v>
      </c>
      <c r="D9880" s="17">
        <v>0.82824060349999995</v>
      </c>
      <c r="E9880" s="74">
        <v>0.78790894649999998</v>
      </c>
      <c r="F9880" s="74">
        <v>0.81728630010000003</v>
      </c>
      <c r="G9880" s="17">
        <v>0.80569225030000002</v>
      </c>
      <c r="J9880" s="74"/>
      <c r="K9880" s="73"/>
      <c r="L9880" s="73"/>
      <c r="M9880" s="73"/>
      <c r="N9880" s="73"/>
      <c r="O9880" s="69"/>
      <c r="P9880" s="69"/>
      <c r="Q9880" s="69"/>
      <c r="R9880" s="69"/>
      <c r="S9880" s="69"/>
      <c r="T9880" s="69"/>
      <c r="U9880" s="69"/>
      <c r="V9880" s="72"/>
      <c r="W9880" s="71"/>
      <c r="X9880" s="71"/>
    </row>
    <row r="9881" spans="1:24" ht="15.75" thickBot="1">
      <c r="A9881" s="3">
        <v>0.98729999999999996</v>
      </c>
      <c r="B9881" s="17">
        <v>0.86778434130000004</v>
      </c>
      <c r="C9881" s="17">
        <v>0.83644298620000002</v>
      </c>
      <c r="D9881" s="17">
        <v>0.82970635290000005</v>
      </c>
      <c r="E9881" s="74">
        <v>0.78958652340000002</v>
      </c>
      <c r="F9881" s="74">
        <v>0.81883417160000005</v>
      </c>
      <c r="G9881" s="17">
        <v>0.80726392290000004</v>
      </c>
      <c r="J9881" s="74"/>
      <c r="K9881" s="73"/>
      <c r="L9881" s="73"/>
      <c r="M9881" s="73"/>
      <c r="N9881" s="73"/>
      <c r="O9881" s="69"/>
      <c r="P9881" s="69"/>
      <c r="Q9881" s="69"/>
      <c r="R9881" s="69"/>
      <c r="S9881" s="69"/>
      <c r="T9881" s="69"/>
      <c r="U9881" s="69"/>
      <c r="V9881" s="72"/>
      <c r="W9881" s="71"/>
      <c r="X9881" s="71"/>
    </row>
    <row r="9882" spans="1:24" ht="15.75" thickBot="1">
      <c r="A9882" s="3">
        <v>0.98740000000000006</v>
      </c>
      <c r="B9882" s="17">
        <v>0.86897178559999999</v>
      </c>
      <c r="C9882" s="17">
        <v>0.83786836269999998</v>
      </c>
      <c r="D9882" s="17">
        <v>0.8311830603</v>
      </c>
      <c r="E9882" s="74">
        <v>0.79127874009999999</v>
      </c>
      <c r="F9882" s="74">
        <v>0.82039382599999999</v>
      </c>
      <c r="G9882" s="17">
        <v>0.80884871889999999</v>
      </c>
      <c r="J9882" s="74"/>
      <c r="K9882" s="73"/>
      <c r="L9882" s="73"/>
      <c r="M9882" s="73"/>
      <c r="N9882" s="73"/>
      <c r="O9882" s="69"/>
      <c r="P9882" s="69"/>
      <c r="Q9882" s="69"/>
      <c r="R9882" s="69"/>
      <c r="S9882" s="69"/>
      <c r="T9882" s="69"/>
      <c r="U9882" s="69"/>
      <c r="V9882" s="72"/>
      <c r="W9882" s="71"/>
      <c r="X9882" s="71"/>
    </row>
    <row r="9883" spans="1:24" ht="15.75" thickBot="1">
      <c r="A9883" s="3">
        <v>0.98750000000000004</v>
      </c>
      <c r="B9883" s="17">
        <v>0.87016741539999998</v>
      </c>
      <c r="C9883" s="17">
        <v>0.83930434909999996</v>
      </c>
      <c r="D9883" s="17">
        <v>0.83267089760000002</v>
      </c>
      <c r="E9883" s="74">
        <v>0.79298584589999999</v>
      </c>
      <c r="F9883" s="74">
        <v>0.82196544900000001</v>
      </c>
      <c r="G9883" s="17">
        <v>0.81044685729999999</v>
      </c>
      <c r="J9883" s="74"/>
      <c r="K9883" s="73"/>
      <c r="L9883" s="73"/>
      <c r="M9883" s="73"/>
      <c r="N9883" s="73"/>
      <c r="O9883" s="69"/>
      <c r="P9883" s="69"/>
      <c r="Q9883" s="69"/>
      <c r="R9883" s="69"/>
      <c r="S9883" s="69"/>
      <c r="T9883" s="69"/>
      <c r="U9883" s="69"/>
      <c r="V9883" s="72"/>
      <c r="W9883" s="71"/>
      <c r="X9883" s="71"/>
    </row>
    <row r="9884" spans="1:24" ht="15.75" thickBot="1">
      <c r="A9884" s="3">
        <v>0.98760000000000003</v>
      </c>
      <c r="B9884" s="17">
        <v>0.87137135600000004</v>
      </c>
      <c r="C9884" s="17">
        <v>0.8407511124</v>
      </c>
      <c r="D9884" s="17">
        <v>0.8341700406</v>
      </c>
      <c r="E9884" s="74">
        <v>0.79470809669999998</v>
      </c>
      <c r="F9884" s="74">
        <v>0.82354923089999998</v>
      </c>
      <c r="G9884" s="17">
        <v>0.81205856219999994</v>
      </c>
      <c r="J9884" s="74"/>
      <c r="K9884" s="73"/>
      <c r="L9884" s="73"/>
      <c r="M9884" s="73"/>
      <c r="N9884" s="73"/>
      <c r="O9884" s="69"/>
      <c r="P9884" s="69"/>
      <c r="Q9884" s="69"/>
      <c r="R9884" s="69"/>
      <c r="S9884" s="69"/>
      <c r="T9884" s="69"/>
      <c r="U9884" s="69"/>
      <c r="V9884" s="72"/>
      <c r="W9884" s="71"/>
      <c r="X9884" s="71"/>
    </row>
    <row r="9885" spans="1:24" ht="15.75" thickBot="1">
      <c r="A9885" s="3">
        <v>0.98770000000000002</v>
      </c>
      <c r="B9885" s="17">
        <v>0.87258373550000001</v>
      </c>
      <c r="C9885" s="17">
        <v>0.84220882340000003</v>
      </c>
      <c r="D9885" s="17">
        <v>0.83568066949999997</v>
      </c>
      <c r="E9885" s="74">
        <v>0.7964457546</v>
      </c>
      <c r="F9885" s="74">
        <v>0.82514536660000004</v>
      </c>
      <c r="G9885" s="17">
        <v>0.81368406339999999</v>
      </c>
      <c r="J9885" s="74"/>
      <c r="K9885" s="73"/>
      <c r="L9885" s="73"/>
      <c r="M9885" s="73"/>
      <c r="N9885" s="73"/>
      <c r="O9885" s="69"/>
      <c r="P9885" s="69"/>
      <c r="Q9885" s="69"/>
      <c r="R9885" s="69"/>
      <c r="S9885" s="69"/>
      <c r="T9885" s="69"/>
      <c r="U9885" s="69"/>
      <c r="V9885" s="72"/>
      <c r="W9885" s="71"/>
      <c r="X9885" s="71"/>
    </row>
    <row r="9886" spans="1:24" ht="15.75" thickBot="1">
      <c r="A9886" s="3">
        <v>0.98780000000000001</v>
      </c>
      <c r="B9886" s="17">
        <v>0.87380468499999997</v>
      </c>
      <c r="C9886" s="17">
        <v>0.8436776574</v>
      </c>
      <c r="D9886" s="17">
        <v>0.83720282899999998</v>
      </c>
      <c r="E9886" s="74">
        <v>0.7981990886</v>
      </c>
      <c r="F9886" s="74">
        <v>0.82675405560000004</v>
      </c>
      <c r="G9886" s="17">
        <v>0.81532359679999999</v>
      </c>
      <c r="J9886" s="74"/>
      <c r="K9886" s="73"/>
      <c r="L9886" s="73"/>
      <c r="M9886" s="73"/>
      <c r="N9886" s="73"/>
      <c r="O9886" s="69"/>
      <c r="P9886" s="69"/>
      <c r="Q9886" s="69"/>
      <c r="R9886" s="69"/>
      <c r="S9886" s="69"/>
      <c r="T9886" s="69"/>
      <c r="U9886" s="69"/>
      <c r="V9886" s="72"/>
      <c r="W9886" s="71"/>
      <c r="X9886" s="71"/>
    </row>
    <row r="9887" spans="1:24" ht="15.75" thickBot="1">
      <c r="A9887" s="3">
        <v>0.9879</v>
      </c>
      <c r="B9887" s="17">
        <v>0.87503433880000003</v>
      </c>
      <c r="C9887" s="17">
        <v>0.84515779369999999</v>
      </c>
      <c r="D9887" s="17">
        <v>0.83873707090000005</v>
      </c>
      <c r="E9887" s="74">
        <v>0.79996837460000003</v>
      </c>
      <c r="F9887" s="74">
        <v>0.82837550260000004</v>
      </c>
      <c r="G9887" s="17">
        <v>0.81697740379999995</v>
      </c>
      <c r="J9887" s="74"/>
      <c r="K9887" s="73"/>
      <c r="L9887" s="73"/>
      <c r="M9887" s="73"/>
      <c r="N9887" s="73"/>
      <c r="O9887" s="69"/>
      <c r="P9887" s="69"/>
      <c r="Q9887" s="69"/>
      <c r="R9887" s="69"/>
      <c r="S9887" s="69"/>
      <c r="T9887" s="69"/>
      <c r="U9887" s="69"/>
      <c r="V9887" s="72"/>
      <c r="W9887" s="71"/>
      <c r="X9887" s="71"/>
    </row>
    <row r="9888" spans="1:24" ht="15.75" thickBot="1">
      <c r="A9888" s="3">
        <v>0.98799999999999999</v>
      </c>
      <c r="B9888" s="17">
        <v>0.87627283430000003</v>
      </c>
      <c r="C9888" s="17">
        <v>0.84664941599999999</v>
      </c>
      <c r="D9888" s="17">
        <v>0.84028332890000001</v>
      </c>
      <c r="E9888" s="74">
        <v>0.80175389590000001</v>
      </c>
      <c r="F9888" s="74">
        <v>0.83000991690000003</v>
      </c>
      <c r="G9888" s="17">
        <v>0.81864573249999995</v>
      </c>
      <c r="J9888" s="74"/>
      <c r="K9888" s="73"/>
      <c r="L9888" s="73"/>
      <c r="M9888" s="73"/>
      <c r="N9888" s="73"/>
      <c r="O9888" s="69"/>
      <c r="P9888" s="69"/>
      <c r="Q9888" s="69"/>
      <c r="R9888" s="69"/>
      <c r="S9888" s="69"/>
      <c r="T9888" s="69"/>
      <c r="U9888" s="69"/>
      <c r="V9888" s="72"/>
      <c r="W9888" s="71"/>
      <c r="X9888" s="71"/>
    </row>
    <row r="9889" spans="1:24" ht="15.75" thickBot="1">
      <c r="A9889" s="3">
        <v>0.98809999999999998</v>
      </c>
      <c r="B9889" s="17">
        <v>0.87752031249999995</v>
      </c>
      <c r="C9889" s="17">
        <v>0.84815271280000004</v>
      </c>
      <c r="D9889" s="17">
        <v>0.84184180180000001</v>
      </c>
      <c r="E9889" s="74">
        <v>0.80355594289999999</v>
      </c>
      <c r="F9889" s="74">
        <v>0.83165751359999995</v>
      </c>
      <c r="G9889" s="17">
        <v>0.82032883720000005</v>
      </c>
      <c r="J9889" s="74"/>
      <c r="K9889" s="73"/>
      <c r="L9889" s="73"/>
      <c r="M9889" s="73"/>
      <c r="N9889" s="73"/>
      <c r="O9889" s="69"/>
      <c r="P9889" s="69"/>
      <c r="Q9889" s="69"/>
      <c r="R9889" s="69"/>
      <c r="S9889" s="69"/>
      <c r="T9889" s="69"/>
      <c r="U9889" s="69"/>
      <c r="V9889" s="72"/>
      <c r="W9889" s="71"/>
      <c r="X9889" s="71"/>
    </row>
    <row r="9890" spans="1:24" ht="15.75" thickBot="1">
      <c r="A9890" s="3">
        <v>0.98819999999999997</v>
      </c>
      <c r="B9890" s="17">
        <v>0.87877691759999998</v>
      </c>
      <c r="C9890" s="17">
        <v>0.84966787700000002</v>
      </c>
      <c r="D9890" s="17">
        <v>0.84341272010000001</v>
      </c>
      <c r="E9890" s="74">
        <v>0.8053748141</v>
      </c>
      <c r="F9890" s="74">
        <v>0.83331851260000001</v>
      </c>
      <c r="G9890" s="17">
        <v>0.82202697889999998</v>
      </c>
      <c r="J9890" s="74"/>
      <c r="K9890" s="73"/>
      <c r="L9890" s="73"/>
      <c r="M9890" s="73"/>
      <c r="N9890" s="73"/>
      <c r="O9890" s="69"/>
      <c r="P9890" s="69"/>
      <c r="Q9890" s="69"/>
      <c r="R9890" s="69"/>
      <c r="S9890" s="69"/>
      <c r="T9890" s="69"/>
      <c r="U9890" s="69"/>
      <c r="V9890" s="72"/>
      <c r="W9890" s="71"/>
      <c r="X9890" s="71"/>
    </row>
    <row r="9891" spans="1:24" ht="15.75" thickBot="1">
      <c r="A9891" s="3">
        <v>0.98829999999999996</v>
      </c>
      <c r="B9891" s="17">
        <v>0.88004279760000004</v>
      </c>
      <c r="C9891" s="17">
        <v>0.85119510669999998</v>
      </c>
      <c r="D9891" s="17">
        <v>0.8449963023</v>
      </c>
      <c r="E9891" s="74">
        <v>0.80721081579999998</v>
      </c>
      <c r="F9891" s="74">
        <v>0.83499314000000002</v>
      </c>
      <c r="G9891" s="17">
        <v>0.82374042540000003</v>
      </c>
      <c r="J9891" s="74"/>
      <c r="K9891" s="73"/>
      <c r="L9891" s="73"/>
      <c r="M9891" s="73"/>
      <c r="N9891" s="73"/>
      <c r="O9891" s="69"/>
      <c r="P9891" s="69"/>
      <c r="Q9891" s="69"/>
      <c r="R9891" s="69"/>
      <c r="S9891" s="69"/>
      <c r="T9891" s="69"/>
      <c r="U9891" s="69"/>
      <c r="V9891" s="72"/>
      <c r="W9891" s="71"/>
      <c r="X9891" s="71"/>
    </row>
    <row r="9892" spans="1:24" ht="15.75" thickBot="1">
      <c r="A9892" s="3">
        <v>0.98839999999999995</v>
      </c>
      <c r="B9892" s="17">
        <v>0.88131810399999999</v>
      </c>
      <c r="C9892" s="17">
        <v>0.85273460469999995</v>
      </c>
      <c r="D9892" s="17">
        <v>0.84659276240000003</v>
      </c>
      <c r="E9892" s="74">
        <v>0.80906426249999996</v>
      </c>
      <c r="F9892" s="74">
        <v>0.83668162710000005</v>
      </c>
      <c r="G9892" s="17">
        <v>0.82546945189999998</v>
      </c>
      <c r="J9892" s="74"/>
      <c r="K9892" s="73"/>
      <c r="L9892" s="73"/>
      <c r="M9892" s="73"/>
      <c r="N9892" s="73"/>
      <c r="O9892" s="69"/>
      <c r="P9892" s="69"/>
      <c r="Q9892" s="69"/>
      <c r="R9892" s="69"/>
      <c r="S9892" s="69"/>
      <c r="T9892" s="69"/>
      <c r="U9892" s="69"/>
      <c r="V9892" s="72"/>
      <c r="W9892" s="71"/>
      <c r="X9892" s="71"/>
    </row>
    <row r="9893" spans="1:24" ht="15.75" thickBot="1">
      <c r="A9893" s="3">
        <v>0.98850000000000005</v>
      </c>
      <c r="B9893" s="17">
        <v>0.88260299230000006</v>
      </c>
      <c r="C9893" s="17">
        <v>0.85428657919999995</v>
      </c>
      <c r="D9893" s="17">
        <v>0.84820231980000005</v>
      </c>
      <c r="E9893" s="74">
        <v>0.81093547749999995</v>
      </c>
      <c r="F9893" s="74">
        <v>0.83838421169999999</v>
      </c>
      <c r="G9893" s="17">
        <v>0.82721434059999999</v>
      </c>
      <c r="J9893" s="74"/>
      <c r="K9893" s="73"/>
      <c r="L9893" s="73"/>
      <c r="M9893" s="73"/>
      <c r="N9893" s="73"/>
      <c r="O9893" s="69"/>
      <c r="P9893" s="69"/>
      <c r="Q9893" s="69"/>
      <c r="R9893" s="69"/>
      <c r="S9893" s="69"/>
      <c r="T9893" s="69"/>
      <c r="U9893" s="69"/>
      <c r="V9893" s="72"/>
      <c r="W9893" s="71"/>
      <c r="X9893" s="71"/>
    </row>
    <row r="9894" spans="1:24" ht="15.75" thickBot="1">
      <c r="A9894" s="3">
        <v>0.98860000000000003</v>
      </c>
      <c r="B9894" s="17">
        <v>0.88389762179999998</v>
      </c>
      <c r="C9894" s="17">
        <v>0.85585124379999999</v>
      </c>
      <c r="D9894" s="17">
        <v>0.84982519950000002</v>
      </c>
      <c r="E9894" s="74">
        <v>0.81282479269999997</v>
      </c>
      <c r="F9894" s="74">
        <v>0.84010113740000003</v>
      </c>
      <c r="G9894" s="17">
        <v>0.82897538169999996</v>
      </c>
      <c r="J9894" s="74"/>
      <c r="K9894" s="73"/>
      <c r="L9894" s="73"/>
      <c r="M9894" s="73"/>
      <c r="N9894" s="73"/>
      <c r="O9894" s="69"/>
      <c r="P9894" s="69"/>
      <c r="Q9894" s="69"/>
      <c r="R9894" s="69"/>
      <c r="S9894" s="69"/>
      <c r="T9894" s="69"/>
      <c r="U9894" s="69"/>
      <c r="V9894" s="72"/>
      <c r="W9894" s="71"/>
      <c r="X9894" s="71"/>
    </row>
    <row r="9895" spans="1:24" ht="15.75" thickBot="1">
      <c r="A9895" s="3">
        <v>0.98870000000000002</v>
      </c>
      <c r="B9895" s="17">
        <v>0.88520215599999996</v>
      </c>
      <c r="C9895" s="17">
        <v>0.85742881770000001</v>
      </c>
      <c r="D9895" s="17">
        <v>0.85146163279999998</v>
      </c>
      <c r="E9895" s="74">
        <v>0.81473254949999996</v>
      </c>
      <c r="F9895" s="74">
        <v>0.84183265429999998</v>
      </c>
      <c r="G9895" s="17">
        <v>0.83075287320000002</v>
      </c>
      <c r="J9895" s="74"/>
      <c r="K9895" s="73"/>
      <c r="L9895" s="73"/>
      <c r="M9895" s="73"/>
      <c r="N9895" s="73"/>
      <c r="O9895" s="69"/>
      <c r="P9895" s="69"/>
      <c r="Q9895" s="69"/>
      <c r="R9895" s="69"/>
      <c r="S9895" s="69"/>
      <c r="T9895" s="69"/>
      <c r="U9895" s="69"/>
      <c r="V9895" s="72"/>
      <c r="W9895" s="71"/>
      <c r="X9895" s="71"/>
    </row>
    <row r="9896" spans="1:24" ht="15.75" thickBot="1">
      <c r="A9896" s="3">
        <v>0.98880000000000001</v>
      </c>
      <c r="B9896" s="17">
        <v>0.88651676260000001</v>
      </c>
      <c r="C9896" s="17">
        <v>0.85901952569999995</v>
      </c>
      <c r="D9896" s="17">
        <v>0.85311185649999999</v>
      </c>
      <c r="E9896" s="74">
        <v>0.81665909869999997</v>
      </c>
      <c r="F9896" s="74">
        <v>0.84357901930000001</v>
      </c>
      <c r="G9896" s="17">
        <v>0.83254712119999996</v>
      </c>
      <c r="J9896" s="74"/>
      <c r="K9896" s="73"/>
      <c r="L9896" s="73"/>
      <c r="M9896" s="73"/>
      <c r="N9896" s="73"/>
      <c r="O9896" s="69"/>
      <c r="P9896" s="69"/>
      <c r="Q9896" s="69"/>
      <c r="R9896" s="69"/>
      <c r="S9896" s="69"/>
      <c r="T9896" s="69"/>
      <c r="U9896" s="69"/>
      <c r="V9896" s="72"/>
      <c r="W9896" s="71"/>
      <c r="X9896" s="71"/>
    </row>
    <row r="9897" spans="1:24" ht="15.75" thickBot="1">
      <c r="A9897" s="3">
        <v>0.9889</v>
      </c>
      <c r="B9897" s="17">
        <v>0.88784161360000002</v>
      </c>
      <c r="C9897" s="17">
        <v>0.86062359870000005</v>
      </c>
      <c r="D9897" s="17">
        <v>0.8547761143</v>
      </c>
      <c r="E9897" s="74">
        <v>0.81860480089999998</v>
      </c>
      <c r="F9897" s="74">
        <v>0.84534049600000005</v>
      </c>
      <c r="G9897" s="17">
        <v>0.83435844049999996</v>
      </c>
      <c r="J9897" s="74"/>
      <c r="K9897" s="73"/>
      <c r="L9897" s="73"/>
      <c r="M9897" s="73"/>
      <c r="N9897" s="73"/>
      <c r="O9897" s="69"/>
      <c r="P9897" s="69"/>
      <c r="Q9897" s="69"/>
      <c r="R9897" s="69"/>
      <c r="S9897" s="69"/>
      <c r="T9897" s="69"/>
      <c r="U9897" s="69"/>
      <c r="V9897" s="72"/>
      <c r="W9897" s="71"/>
      <c r="X9897" s="71"/>
    </row>
    <row r="9898" spans="1:24" ht="15.75" thickBot="1">
      <c r="A9898" s="3">
        <v>0.98899999999999999</v>
      </c>
      <c r="B9898" s="17">
        <v>0.88917688559999997</v>
      </c>
      <c r="C9898" s="17">
        <v>0.86224127390000005</v>
      </c>
      <c r="D9898" s="17">
        <v>0.85645465610000004</v>
      </c>
      <c r="E9898" s="74">
        <v>0.82057002720000005</v>
      </c>
      <c r="F9898" s="74">
        <v>0.84711735509999997</v>
      </c>
      <c r="G9898" s="17">
        <v>0.83618715470000005</v>
      </c>
      <c r="J9898" s="74"/>
      <c r="K9898" s="73"/>
      <c r="L9898" s="73"/>
      <c r="M9898" s="73"/>
      <c r="N9898" s="73"/>
      <c r="O9898" s="69"/>
      <c r="P9898" s="69"/>
      <c r="Q9898" s="69"/>
      <c r="R9898" s="69"/>
      <c r="S9898" s="69"/>
      <c r="T9898" s="69"/>
      <c r="U9898" s="69"/>
      <c r="V9898" s="72"/>
      <c r="W9898" s="71"/>
      <c r="X9898" s="71"/>
    </row>
    <row r="9899" spans="1:24" ht="15.75" thickBot="1">
      <c r="A9899" s="3">
        <v>0.98909999999999998</v>
      </c>
      <c r="B9899" s="17">
        <v>0.89052275989999996</v>
      </c>
      <c r="C9899" s="17">
        <v>0.8638727947</v>
      </c>
      <c r="D9899" s="17">
        <v>0.85814773870000005</v>
      </c>
      <c r="E9899" s="74">
        <v>0.82255515930000001</v>
      </c>
      <c r="F9899" s="74">
        <v>0.84890987490000003</v>
      </c>
      <c r="G9899" s="17">
        <v>0.83803359649999998</v>
      </c>
      <c r="J9899" s="74"/>
      <c r="K9899" s="73"/>
      <c r="L9899" s="73"/>
      <c r="M9899" s="73"/>
      <c r="N9899" s="73"/>
      <c r="O9899" s="69"/>
      <c r="P9899" s="69"/>
      <c r="Q9899" s="69"/>
      <c r="R9899" s="69"/>
      <c r="S9899" s="69"/>
      <c r="T9899" s="69"/>
      <c r="U9899" s="69"/>
      <c r="V9899" s="72"/>
      <c r="W9899" s="71"/>
      <c r="X9899" s="71"/>
    </row>
    <row r="9900" spans="1:24" ht="15.75" thickBot="1">
      <c r="A9900" s="3">
        <v>0.98919999999999997</v>
      </c>
      <c r="B9900" s="17">
        <v>0.89187942259999997</v>
      </c>
      <c r="C9900" s="17">
        <v>0.86551841129999996</v>
      </c>
      <c r="D9900" s="17">
        <v>0.85985562589999998</v>
      </c>
      <c r="E9900" s="74">
        <v>0.82456058990000003</v>
      </c>
      <c r="F9900" s="74">
        <v>0.85071834099999999</v>
      </c>
      <c r="G9900" s="17">
        <v>0.83989810809999998</v>
      </c>
      <c r="J9900" s="74"/>
      <c r="K9900" s="73"/>
      <c r="L9900" s="73"/>
      <c r="M9900" s="73"/>
      <c r="N9900" s="73"/>
      <c r="O9900" s="69"/>
      <c r="P9900" s="69"/>
      <c r="Q9900" s="69"/>
      <c r="R9900" s="69"/>
      <c r="S9900" s="69"/>
      <c r="T9900" s="69"/>
      <c r="U9900" s="69"/>
      <c r="V9900" s="72"/>
      <c r="W9900" s="71"/>
      <c r="X9900" s="71"/>
    </row>
    <row r="9901" spans="1:24" ht="15.75" thickBot="1">
      <c r="A9901" s="3">
        <v>0.98929999999999996</v>
      </c>
      <c r="B9901" s="17">
        <v>0.89324706499999995</v>
      </c>
      <c r="C9901" s="17">
        <v>0.86717838069999997</v>
      </c>
      <c r="D9901" s="17">
        <v>0.86157858890000005</v>
      </c>
      <c r="E9901" s="74">
        <v>0.82658672330000005</v>
      </c>
      <c r="F9901" s="74">
        <v>0.85254304719999996</v>
      </c>
      <c r="G9901" s="17">
        <v>0.8417810416</v>
      </c>
      <c r="J9901" s="74"/>
      <c r="K9901" s="73"/>
      <c r="L9901" s="73"/>
      <c r="M9901" s="73"/>
      <c r="N9901" s="73"/>
      <c r="O9901" s="69"/>
      <c r="P9901" s="69"/>
      <c r="Q9901" s="69"/>
      <c r="R9901" s="69"/>
      <c r="S9901" s="69"/>
      <c r="T9901" s="69"/>
      <c r="U9901" s="69"/>
      <c r="V9901" s="72"/>
      <c r="W9901" s="71"/>
      <c r="X9901" s="71"/>
    </row>
    <row r="9902" spans="1:24" ht="15.75" thickBot="1">
      <c r="A9902" s="3">
        <v>0.98939999999999995</v>
      </c>
      <c r="B9902" s="17">
        <v>0.89462588350000005</v>
      </c>
      <c r="C9902" s="17">
        <v>0.86885296720000005</v>
      </c>
      <c r="D9902" s="17">
        <v>0.86331690620000001</v>
      </c>
      <c r="E9902" s="74">
        <v>0.82863397569999997</v>
      </c>
      <c r="F9902" s="74">
        <v>0.85438429540000005</v>
      </c>
      <c r="G9902" s="17">
        <v>0.84368275950000005</v>
      </c>
      <c r="J9902" s="74"/>
      <c r="K9902" s="73"/>
      <c r="L9902" s="73"/>
      <c r="M9902" s="73"/>
      <c r="N9902" s="73"/>
      <c r="O9902" s="69"/>
      <c r="P9902" s="69"/>
      <c r="Q9902" s="69"/>
      <c r="R9902" s="69"/>
      <c r="S9902" s="69"/>
      <c r="T9902" s="69"/>
      <c r="U9902" s="69"/>
      <c r="V9902" s="72"/>
      <c r="W9902" s="71"/>
      <c r="X9902" s="71"/>
    </row>
    <row r="9903" spans="1:24" ht="15.75" thickBot="1">
      <c r="A9903" s="3">
        <v>0.98950000000000005</v>
      </c>
      <c r="B9903" s="17">
        <v>0.89601607989999998</v>
      </c>
      <c r="C9903" s="17">
        <v>0.8705424424</v>
      </c>
      <c r="D9903" s="17">
        <v>0.86507086440000003</v>
      </c>
      <c r="E9903" s="74">
        <v>0.83070277569999995</v>
      </c>
      <c r="F9903" s="74">
        <v>0.85624239619999998</v>
      </c>
      <c r="G9903" s="17">
        <v>0.84560363490000001</v>
      </c>
      <c r="J9903" s="74"/>
      <c r="K9903" s="73"/>
      <c r="L9903" s="73"/>
      <c r="M9903" s="73"/>
      <c r="N9903" s="73"/>
      <c r="O9903" s="69"/>
      <c r="P9903" s="69"/>
      <c r="Q9903" s="69"/>
      <c r="R9903" s="69"/>
      <c r="S9903" s="69"/>
      <c r="T9903" s="69"/>
      <c r="U9903" s="69"/>
      <c r="V9903" s="72"/>
      <c r="W9903" s="71"/>
      <c r="X9903" s="71"/>
    </row>
    <row r="9904" spans="1:24" ht="15.75" thickBot="1">
      <c r="A9904" s="3">
        <v>0.98960000000000004</v>
      </c>
      <c r="B9904" s="17">
        <v>0.89741786160000003</v>
      </c>
      <c r="C9904" s="17">
        <v>0.87224708559999997</v>
      </c>
      <c r="D9904" s="17">
        <v>0.86684075829999996</v>
      </c>
      <c r="E9904" s="74">
        <v>0.8327935648</v>
      </c>
      <c r="F9904" s="74">
        <v>0.85811766879999996</v>
      </c>
      <c r="G9904" s="17">
        <v>0.84754405170000002</v>
      </c>
      <c r="J9904" s="74"/>
      <c r="K9904" s="73"/>
      <c r="L9904" s="73"/>
      <c r="M9904" s="73"/>
      <c r="N9904" s="73"/>
      <c r="O9904" s="69"/>
      <c r="P9904" s="69"/>
      <c r="Q9904" s="69"/>
      <c r="R9904" s="69"/>
      <c r="S9904" s="69"/>
      <c r="T9904" s="69"/>
      <c r="U9904" s="69"/>
      <c r="V9904" s="72"/>
      <c r="W9904" s="71"/>
      <c r="X9904" s="71"/>
    </row>
    <row r="9905" spans="1:24" ht="15.75" thickBot="1">
      <c r="A9905" s="3">
        <v>0.98970000000000002</v>
      </c>
      <c r="B9905" s="17">
        <v>0.89883144209999999</v>
      </c>
      <c r="C9905" s="17">
        <v>0.8739673644</v>
      </c>
      <c r="D9905" s="17">
        <v>0.8686268909</v>
      </c>
      <c r="E9905" s="74">
        <v>0.83490679810000001</v>
      </c>
      <c r="F9905" s="74">
        <v>0.86001044179999997</v>
      </c>
      <c r="G9905" s="17">
        <v>0.84950440579999997</v>
      </c>
      <c r="J9905" s="74"/>
      <c r="K9905" s="73"/>
      <c r="L9905" s="73"/>
      <c r="M9905" s="73"/>
      <c r="N9905" s="73"/>
      <c r="O9905" s="69"/>
      <c r="P9905" s="69"/>
      <c r="Q9905" s="69"/>
      <c r="R9905" s="69"/>
      <c r="S9905" s="69"/>
      <c r="T9905" s="69"/>
      <c r="U9905" s="69"/>
      <c r="V9905" s="72"/>
      <c r="W9905" s="71"/>
      <c r="X9905" s="71"/>
    </row>
    <row r="9906" spans="1:24" ht="15.75" thickBot="1">
      <c r="A9906" s="3">
        <v>0.98980000000000001</v>
      </c>
      <c r="B9906" s="17">
        <v>0.9002570406</v>
      </c>
      <c r="C9906" s="17">
        <v>0.87570320400000001</v>
      </c>
      <c r="D9906" s="17">
        <v>0.87042957409999999</v>
      </c>
      <c r="E9906" s="74">
        <v>0.83704294450000005</v>
      </c>
      <c r="F9906" s="74">
        <v>0.86192105330000002</v>
      </c>
      <c r="G9906" s="17">
        <v>0.85148510470000005</v>
      </c>
      <c r="J9906" s="74"/>
      <c r="K9906" s="73"/>
      <c r="L9906" s="73"/>
      <c r="M9906" s="73"/>
      <c r="N9906" s="73"/>
      <c r="O9906" s="69"/>
      <c r="P9906" s="69"/>
      <c r="Q9906" s="69"/>
      <c r="R9906" s="69"/>
      <c r="S9906" s="69"/>
      <c r="T9906" s="69"/>
      <c r="U9906" s="69"/>
      <c r="V9906" s="72"/>
      <c r="W9906" s="71"/>
      <c r="X9906" s="71"/>
    </row>
    <row r="9907" spans="1:24" ht="15.75" thickBot="1">
      <c r="A9907" s="3">
        <v>0.9899</v>
      </c>
      <c r="B9907" s="17">
        <v>0.90169488279999999</v>
      </c>
      <c r="C9907" s="17">
        <v>0.87745509919999998</v>
      </c>
      <c r="D9907" s="17">
        <v>0.87224912919999997</v>
      </c>
      <c r="E9907" s="74">
        <v>0.83920248760000005</v>
      </c>
      <c r="F9907" s="74">
        <v>0.86384985140000004</v>
      </c>
      <c r="G9907" s="17">
        <v>0.85348656850000004</v>
      </c>
      <c r="J9907" s="74"/>
      <c r="K9907" s="73"/>
      <c r="L9907" s="73"/>
      <c r="M9907" s="73"/>
      <c r="N9907" s="73"/>
      <c r="O9907" s="69"/>
      <c r="P9907" s="69"/>
      <c r="Q9907" s="69"/>
      <c r="R9907" s="69"/>
      <c r="S9907" s="69"/>
      <c r="T9907" s="69"/>
      <c r="U9907" s="69"/>
      <c r="V9907" s="72"/>
      <c r="W9907" s="71"/>
      <c r="X9907" s="71"/>
    </row>
    <row r="9908" spans="1:24" ht="15.75" thickBot="1">
      <c r="A9908" s="3">
        <v>0.99</v>
      </c>
      <c r="B9908" s="17">
        <v>0.90314520099999995</v>
      </c>
      <c r="C9908" s="17">
        <v>0.87922336329999995</v>
      </c>
      <c r="D9908" s="17">
        <v>0.87408588649999996</v>
      </c>
      <c r="E9908" s="74">
        <v>0.84138592609999996</v>
      </c>
      <c r="F9908" s="74">
        <v>0.86579719430000002</v>
      </c>
      <c r="G9908" s="17">
        <v>0.85550923030000003</v>
      </c>
      <c r="J9908" s="74"/>
      <c r="K9908" s="73"/>
      <c r="L9908" s="73"/>
      <c r="M9908" s="73"/>
      <c r="N9908" s="73"/>
      <c r="O9908" s="69"/>
      <c r="P9908" s="69"/>
      <c r="Q9908" s="69"/>
      <c r="R9908" s="69"/>
      <c r="S9908" s="69"/>
      <c r="T9908" s="69"/>
      <c r="U9908" s="69"/>
      <c r="V9908" s="72"/>
      <c r="W9908" s="71"/>
      <c r="X9908" s="71"/>
    </row>
    <row r="9909" spans="1:24" ht="15.75" thickBot="1">
      <c r="A9909" s="3">
        <v>0.99009999999999998</v>
      </c>
      <c r="B9909" s="17">
        <v>0.90460823400000001</v>
      </c>
      <c r="C9909" s="17">
        <v>0.88100831899999998</v>
      </c>
      <c r="D9909" s="17">
        <v>0.87594018659999995</v>
      </c>
      <c r="E9909" s="74">
        <v>0.84359377430000004</v>
      </c>
      <c r="F9909" s="74">
        <v>0.86776345129999999</v>
      </c>
      <c r="G9909" s="17">
        <v>0.85755353680000002</v>
      </c>
      <c r="J9909" s="74"/>
      <c r="K9909" s="73"/>
      <c r="L9909" s="73"/>
      <c r="M9909" s="73"/>
      <c r="N9909" s="73"/>
      <c r="O9909" s="69"/>
      <c r="P9909" s="69"/>
      <c r="Q9909" s="69"/>
      <c r="R9909" s="69"/>
      <c r="S9909" s="69"/>
      <c r="T9909" s="69"/>
      <c r="U9909" s="69"/>
      <c r="V9909" s="72"/>
      <c r="W9909" s="71"/>
      <c r="X9909" s="71"/>
    </row>
    <row r="9910" spans="1:24" ht="15.75" thickBot="1">
      <c r="A9910" s="3">
        <v>0.99019999999999997</v>
      </c>
      <c r="B9910" s="17">
        <v>0.9060842281</v>
      </c>
      <c r="C9910" s="17">
        <v>0.88281029860000004</v>
      </c>
      <c r="D9910" s="17">
        <v>0.87781238029999997</v>
      </c>
      <c r="E9910" s="74">
        <v>0.84582656329999995</v>
      </c>
      <c r="F9910" s="74">
        <v>0.86974900259999999</v>
      </c>
      <c r="G9910" s="17">
        <v>0.8596199484</v>
      </c>
      <c r="J9910" s="74"/>
      <c r="K9910" s="73"/>
      <c r="L9910" s="73"/>
      <c r="M9910" s="73"/>
      <c r="N9910" s="73"/>
      <c r="O9910" s="69"/>
      <c r="P9910" s="69"/>
      <c r="Q9910" s="69"/>
      <c r="R9910" s="69"/>
      <c r="S9910" s="69"/>
      <c r="T9910" s="69"/>
      <c r="U9910" s="69"/>
      <c r="V9910" s="72"/>
      <c r="W9910" s="71"/>
      <c r="X9910" s="71"/>
    </row>
    <row r="9911" spans="1:24" ht="15.75" thickBot="1">
      <c r="A9911" s="3">
        <v>0.99029999999999996</v>
      </c>
      <c r="B9911" s="17">
        <v>0.9075734365</v>
      </c>
      <c r="C9911" s="17">
        <v>0.88462964460000004</v>
      </c>
      <c r="D9911" s="17">
        <v>0.87970282879999995</v>
      </c>
      <c r="E9911" s="74">
        <v>0.84808484120000005</v>
      </c>
      <c r="F9911" s="74">
        <v>0.87175424010000002</v>
      </c>
      <c r="G9911" s="17">
        <v>0.86170894070000004</v>
      </c>
      <c r="J9911" s="74"/>
      <c r="K9911" s="73"/>
      <c r="L9911" s="73"/>
      <c r="M9911" s="73"/>
      <c r="N9911" s="73"/>
      <c r="O9911" s="69"/>
      <c r="P9911" s="69"/>
      <c r="Q9911" s="69"/>
      <c r="R9911" s="69"/>
      <c r="S9911" s="69"/>
      <c r="T9911" s="69"/>
      <c r="U9911" s="69"/>
      <c r="V9911" s="72"/>
      <c r="W9911" s="71"/>
      <c r="X9911" s="71"/>
    </row>
    <row r="9912" spans="1:24" ht="15.75" thickBot="1">
      <c r="A9912" s="3">
        <v>0.99039999999999995</v>
      </c>
      <c r="B9912" s="17">
        <v>0.90907612039999997</v>
      </c>
      <c r="C9912" s="17">
        <v>0.88646670989999998</v>
      </c>
      <c r="D9912" s="17">
        <v>0.88161190469999995</v>
      </c>
      <c r="E9912" s="74">
        <v>0.85036917379999999</v>
      </c>
      <c r="F9912" s="74">
        <v>0.8737795679</v>
      </c>
      <c r="G9912" s="17">
        <v>0.86382100419999996</v>
      </c>
      <c r="J9912" s="74"/>
      <c r="K9912" s="73"/>
      <c r="L9912" s="73"/>
      <c r="M9912" s="73"/>
      <c r="N9912" s="73"/>
      <c r="O9912" s="69"/>
      <c r="P9912" s="69"/>
      <c r="Q9912" s="69"/>
      <c r="R9912" s="69"/>
      <c r="S9912" s="69"/>
      <c r="T9912" s="69"/>
      <c r="U9912" s="69"/>
      <c r="V9912" s="72"/>
      <c r="W9912" s="71"/>
      <c r="X9912" s="71"/>
    </row>
    <row r="9913" spans="1:24" ht="15.75" thickBot="1">
      <c r="A9913" s="3">
        <v>0.99050000000000005</v>
      </c>
      <c r="B9913" s="17">
        <v>0.91059254879999996</v>
      </c>
      <c r="C9913" s="17">
        <v>0.8883218584</v>
      </c>
      <c r="D9913" s="17">
        <v>0.88353999230000002</v>
      </c>
      <c r="E9913" s="74">
        <v>0.85268014599999997</v>
      </c>
      <c r="F9913" s="74">
        <v>0.87582540269999998</v>
      </c>
      <c r="G9913" s="17">
        <v>0.86595664549999996</v>
      </c>
      <c r="J9913" s="74"/>
      <c r="K9913" s="73"/>
      <c r="L9913" s="73"/>
      <c r="M9913" s="73"/>
      <c r="N9913" s="73"/>
      <c r="O9913" s="69"/>
      <c r="P9913" s="69"/>
      <c r="Q9913" s="69"/>
      <c r="R9913" s="69"/>
      <c r="S9913" s="69"/>
      <c r="T9913" s="69"/>
      <c r="U9913" s="69"/>
      <c r="V9913" s="72"/>
      <c r="W9913" s="71"/>
      <c r="X9913" s="71"/>
    </row>
    <row r="9914" spans="1:24" ht="15.75" thickBot="1">
      <c r="A9914" s="3">
        <v>0.99060000000000004</v>
      </c>
      <c r="B9914" s="17">
        <v>0.91212299900000005</v>
      </c>
      <c r="C9914" s="17">
        <v>0.89019546549999995</v>
      </c>
      <c r="D9914" s="17">
        <v>0.88548748769999996</v>
      </c>
      <c r="E9914" s="74">
        <v>0.85501836180000002</v>
      </c>
      <c r="F9914" s="74">
        <v>0.87789217419999999</v>
      </c>
      <c r="G9914" s="17">
        <v>0.8681163878</v>
      </c>
      <c r="J9914" s="74"/>
      <c r="K9914" s="73"/>
      <c r="L9914" s="73"/>
      <c r="M9914" s="73"/>
      <c r="N9914" s="73"/>
      <c r="O9914" s="69"/>
      <c r="P9914" s="69"/>
      <c r="Q9914" s="69"/>
      <c r="R9914" s="69"/>
      <c r="S9914" s="69"/>
      <c r="T9914" s="69"/>
      <c r="U9914" s="69"/>
      <c r="V9914" s="72"/>
      <c r="W9914" s="71"/>
      <c r="X9914" s="71"/>
    </row>
    <row r="9915" spans="1:24" ht="15.75" thickBot="1">
      <c r="A9915" s="3">
        <v>0.99070000000000003</v>
      </c>
      <c r="B9915" s="17">
        <v>0.91366775700000002</v>
      </c>
      <c r="C9915" s="17">
        <v>0.89208791840000001</v>
      </c>
      <c r="D9915" s="17">
        <v>0.88745479979999997</v>
      </c>
      <c r="E9915" s="74">
        <v>0.85738444570000005</v>
      </c>
      <c r="F9915" s="74">
        <v>0.87998032599999998</v>
      </c>
      <c r="G9915" s="17">
        <v>0.87030077179999998</v>
      </c>
      <c r="J9915" s="74"/>
      <c r="K9915" s="73"/>
      <c r="L9915" s="73"/>
      <c r="M9915" s="73"/>
      <c r="N9915" s="73"/>
      <c r="O9915" s="69"/>
      <c r="P9915" s="69"/>
      <c r="Q9915" s="69"/>
      <c r="R9915" s="69"/>
      <c r="S9915" s="69"/>
      <c r="T9915" s="69"/>
      <c r="U9915" s="69"/>
      <c r="V9915" s="72"/>
      <c r="W9915" s="71"/>
      <c r="X9915" s="71"/>
    </row>
    <row r="9916" spans="1:24" ht="15.75" thickBot="1">
      <c r="A9916" s="3">
        <v>0.99080000000000001</v>
      </c>
      <c r="B9916" s="17">
        <v>0.91522711769999998</v>
      </c>
      <c r="C9916" s="17">
        <v>0.89399961689999996</v>
      </c>
      <c r="D9916" s="17">
        <v>0.88944235049999998</v>
      </c>
      <c r="E9916" s="74">
        <v>0.85977904360000001</v>
      </c>
      <c r="F9916" s="74">
        <v>0.88209031599999999</v>
      </c>
      <c r="G9916" s="17">
        <v>0.87251035619999995</v>
      </c>
      <c r="J9916" s="74"/>
      <c r="K9916" s="73"/>
      <c r="L9916" s="73"/>
      <c r="M9916" s="73"/>
      <c r="N9916" s="73"/>
      <c r="O9916" s="69"/>
      <c r="P9916" s="69"/>
      <c r="Q9916" s="69"/>
      <c r="R9916" s="69"/>
      <c r="S9916" s="69"/>
      <c r="T9916" s="69"/>
      <c r="U9916" s="69"/>
      <c r="V9916" s="72"/>
      <c r="W9916" s="71"/>
      <c r="X9916" s="71"/>
    </row>
    <row r="9917" spans="1:24" ht="15.75" thickBot="1">
      <c r="A9917" s="3">
        <v>0.9909</v>
      </c>
      <c r="B9917" s="17">
        <v>0.91680138550000001</v>
      </c>
      <c r="C9917" s="17">
        <v>0.89593097349999995</v>
      </c>
      <c r="D9917" s="17">
        <v>0.89145057559999996</v>
      </c>
      <c r="E9917" s="74">
        <v>0.86220282339999998</v>
      </c>
      <c r="F9917" s="74">
        <v>0.88422261690000004</v>
      </c>
      <c r="G9917" s="17">
        <v>0.87474571869999995</v>
      </c>
      <c r="J9917" s="74"/>
      <c r="K9917" s="73"/>
      <c r="L9917" s="73"/>
      <c r="M9917" s="73"/>
      <c r="N9917" s="73"/>
      <c r="O9917" s="69"/>
      <c r="P9917" s="69"/>
      <c r="Q9917" s="69"/>
      <c r="R9917" s="69"/>
      <c r="S9917" s="69"/>
      <c r="T9917" s="69"/>
      <c r="U9917" s="69"/>
      <c r="V9917" s="72"/>
      <c r="W9917" s="71"/>
      <c r="X9917" s="71"/>
    </row>
    <row r="9918" spans="1:24" ht="15.75" thickBot="1">
      <c r="A9918" s="3">
        <v>0.99099999999999999</v>
      </c>
      <c r="B9918" s="17">
        <v>0.91839087460000002</v>
      </c>
      <c r="C9918" s="17">
        <v>0.89788241440000005</v>
      </c>
      <c r="D9918" s="17">
        <v>0.89347992499999995</v>
      </c>
      <c r="E9918" s="74">
        <v>0.8646564766</v>
      </c>
      <c r="F9918" s="74">
        <v>0.88637771700000001</v>
      </c>
      <c r="G9918" s="17">
        <v>0.87700745690000004</v>
      </c>
      <c r="J9918" s="74"/>
      <c r="K9918" s="73"/>
      <c r="L9918" s="73"/>
      <c r="M9918" s="73"/>
      <c r="N9918" s="73"/>
      <c r="O9918" s="69"/>
      <c r="P9918" s="69"/>
      <c r="Q9918" s="69"/>
      <c r="R9918" s="69"/>
      <c r="S9918" s="69"/>
      <c r="T9918" s="69"/>
      <c r="U9918" s="69"/>
      <c r="V9918" s="72"/>
      <c r="W9918" s="71"/>
      <c r="X9918" s="71"/>
    </row>
    <row r="9919" spans="1:24" ht="15.75" thickBot="1">
      <c r="A9919" s="3">
        <v>0.99109999999999998</v>
      </c>
      <c r="B9919" s="17">
        <v>0.91999590929999997</v>
      </c>
      <c r="C9919" s="17">
        <v>0.89985437989999995</v>
      </c>
      <c r="D9919" s="17">
        <v>0.89553086380000002</v>
      </c>
      <c r="E9919" s="74">
        <v>0.86714071869999998</v>
      </c>
      <c r="F9919" s="74">
        <v>0.88855612110000004</v>
      </c>
      <c r="G9919" s="17">
        <v>0.87929618899999995</v>
      </c>
      <c r="J9919" s="74"/>
      <c r="K9919" s="73"/>
      <c r="L9919" s="73"/>
      <c r="M9919" s="73"/>
      <c r="N9919" s="73"/>
      <c r="O9919" s="69"/>
      <c r="P9919" s="69"/>
      <c r="Q9919" s="69"/>
      <c r="R9919" s="69"/>
      <c r="S9919" s="69"/>
      <c r="T9919" s="69"/>
      <c r="U9919" s="69"/>
      <c r="V9919" s="72"/>
      <c r="W9919" s="71"/>
      <c r="X9919" s="71"/>
    </row>
    <row r="9920" spans="1:24" ht="15.75" thickBot="1">
      <c r="A9920" s="3">
        <v>0.99119999999999997</v>
      </c>
      <c r="B9920" s="17">
        <v>0.92161682479999996</v>
      </c>
      <c r="C9920" s="17">
        <v>0.90184732499999998</v>
      </c>
      <c r="D9920" s="17">
        <v>0.89760387239999995</v>
      </c>
      <c r="E9920" s="74">
        <v>0.86965629089999996</v>
      </c>
      <c r="F9920" s="74">
        <v>0.89075835069999998</v>
      </c>
      <c r="G9920" s="17">
        <v>0.88161255510000003</v>
      </c>
      <c r="J9920" s="74"/>
      <c r="K9920" s="73"/>
      <c r="L9920" s="73"/>
      <c r="M9920" s="73"/>
      <c r="N9920" s="73"/>
      <c r="O9920" s="69"/>
      <c r="P9920" s="69"/>
      <c r="Q9920" s="69"/>
      <c r="R9920" s="69"/>
      <c r="S9920" s="69"/>
      <c r="T9920" s="69"/>
      <c r="U9920" s="69"/>
      <c r="V9920" s="72"/>
      <c r="W9920" s="71"/>
      <c r="X9920" s="71"/>
    </row>
    <row r="9921" spans="1:24" ht="15.75" thickBot="1">
      <c r="A9921" s="3">
        <v>0.99129999999999996</v>
      </c>
      <c r="B9921" s="17">
        <v>0.92325396719999997</v>
      </c>
      <c r="C9921" s="17">
        <v>0.90386172009999999</v>
      </c>
      <c r="D9921" s="17">
        <v>0.8996994478</v>
      </c>
      <c r="E9921" s="74">
        <v>0.87220396099999997</v>
      </c>
      <c r="F9921" s="74">
        <v>0.89298494530000005</v>
      </c>
      <c r="G9921" s="17">
        <v>0.88395721790000004</v>
      </c>
      <c r="J9921" s="74"/>
      <c r="K9921" s="73"/>
      <c r="L9921" s="73"/>
      <c r="M9921" s="73"/>
      <c r="N9921" s="73"/>
      <c r="O9921" s="69"/>
      <c r="P9921" s="69"/>
      <c r="Q9921" s="69"/>
      <c r="R9921" s="69"/>
      <c r="S9921" s="69"/>
      <c r="T9921" s="69"/>
      <c r="U9921" s="69"/>
      <c r="V9921" s="72"/>
      <c r="W9921" s="71"/>
      <c r="X9921" s="71"/>
    </row>
    <row r="9922" spans="1:24" ht="15.75" thickBot="1">
      <c r="A9922" s="3">
        <v>0.99139999999999995</v>
      </c>
      <c r="B9922" s="17">
        <v>0.92490769439999998</v>
      </c>
      <c r="C9922" s="17">
        <v>0.90589805189999995</v>
      </c>
      <c r="D9922" s="17">
        <v>0.90181810389999995</v>
      </c>
      <c r="E9922" s="74">
        <v>0.87478452490000003</v>
      </c>
      <c r="F9922" s="74">
        <v>0.89523646280000002</v>
      </c>
      <c r="G9922" s="17">
        <v>0.88633086380000004</v>
      </c>
      <c r="J9922" s="74"/>
      <c r="K9922" s="73"/>
      <c r="L9922" s="73"/>
      <c r="M9922" s="73"/>
      <c r="N9922" s="73"/>
      <c r="O9922" s="69"/>
      <c r="P9922" s="69"/>
      <c r="Q9922" s="69"/>
      <c r="R9922" s="69"/>
      <c r="S9922" s="69"/>
      <c r="T9922" s="69"/>
      <c r="U9922" s="69"/>
      <c r="V9922" s="72"/>
      <c r="W9922" s="71"/>
      <c r="X9922" s="71"/>
    </row>
    <row r="9923" spans="1:24" ht="15.75" thickBot="1">
      <c r="A9923" s="3">
        <v>0.99150000000000005</v>
      </c>
      <c r="B9923" s="17">
        <v>0.92657837659999998</v>
      </c>
      <c r="C9923" s="17">
        <v>0.90795682389999999</v>
      </c>
      <c r="D9923" s="17">
        <v>0.90396037279999997</v>
      </c>
      <c r="E9923" s="74">
        <v>0.87739880780000001</v>
      </c>
      <c r="F9923" s="74">
        <v>0.89751348099999995</v>
      </c>
      <c r="G9923" s="17">
        <v>0.88873420439999995</v>
      </c>
      <c r="J9923" s="74"/>
      <c r="K9923" s="73"/>
      <c r="L9923" s="73"/>
      <c r="M9923" s="73"/>
      <c r="N9923" s="73"/>
      <c r="O9923" s="69"/>
      <c r="P9923" s="69"/>
      <c r="Q9923" s="69"/>
      <c r="R9923" s="69"/>
      <c r="S9923" s="69"/>
      <c r="T9923" s="69"/>
      <c r="U9923" s="69"/>
      <c r="V9923" s="72"/>
      <c r="W9923" s="71"/>
      <c r="X9923" s="71"/>
    </row>
    <row r="9924" spans="1:24" ht="15.75" thickBot="1">
      <c r="A9924" s="3">
        <v>0.99160000000000004</v>
      </c>
      <c r="B9924" s="17">
        <v>0.92826639659999999</v>
      </c>
      <c r="C9924" s="17">
        <v>0.91003855710000003</v>
      </c>
      <c r="D9924" s="17">
        <v>0.90612656650000001</v>
      </c>
      <c r="E9924" s="74">
        <v>0.88004766550000002</v>
      </c>
      <c r="F9924" s="74">
        <v>0.89981659749999998</v>
      </c>
      <c r="G9924" s="17">
        <v>0.89116797719999996</v>
      </c>
      <c r="J9924" s="74"/>
      <c r="K9924" s="73"/>
      <c r="L9924" s="73"/>
      <c r="M9924" s="73"/>
      <c r="N9924" s="73"/>
      <c r="O9924" s="69"/>
      <c r="P9924" s="69"/>
      <c r="Q9924" s="69"/>
      <c r="R9924" s="69"/>
      <c r="S9924" s="69"/>
      <c r="T9924" s="69"/>
      <c r="U9924" s="69"/>
      <c r="V9924" s="72"/>
      <c r="W9924" s="71"/>
      <c r="X9924" s="71"/>
    </row>
    <row r="9925" spans="1:24" ht="15.75" thickBot="1">
      <c r="A9925" s="3">
        <v>0.99170000000000003</v>
      </c>
      <c r="B9925" s="17">
        <v>0.92997215050000004</v>
      </c>
      <c r="C9925" s="17">
        <v>0.91214379130000001</v>
      </c>
      <c r="D9925" s="17">
        <v>0.90831771829999997</v>
      </c>
      <c r="E9925" s="74">
        <v>0.88273198649999995</v>
      </c>
      <c r="F9925" s="74">
        <v>0.90214643169999997</v>
      </c>
      <c r="G9925" s="17">
        <v>0.89363294739999999</v>
      </c>
      <c r="J9925" s="74"/>
      <c r="K9925" s="73"/>
      <c r="L9925" s="73"/>
      <c r="M9925" s="73"/>
      <c r="N9925" s="73"/>
      <c r="O9925" s="69"/>
      <c r="P9925" s="69"/>
      <c r="Q9925" s="69"/>
      <c r="R9925" s="69"/>
      <c r="S9925" s="69"/>
      <c r="T9925" s="69"/>
      <c r="U9925" s="69"/>
      <c r="V9925" s="72"/>
      <c r="W9925" s="71"/>
      <c r="X9925" s="71"/>
    </row>
    <row r="9926" spans="1:24" ht="15.75" thickBot="1">
      <c r="A9926" s="3">
        <v>0.99180000000000001</v>
      </c>
      <c r="B9926" s="17">
        <v>0.9316960487</v>
      </c>
      <c r="C9926" s="17">
        <v>0.91427308539999996</v>
      </c>
      <c r="D9926" s="17">
        <v>0.91053419390000001</v>
      </c>
      <c r="E9926" s="74">
        <v>0.88545269289999995</v>
      </c>
      <c r="F9926" s="74">
        <v>0.90450362539999996</v>
      </c>
      <c r="G9926" s="17">
        <v>0.89612990879999999</v>
      </c>
      <c r="J9926" s="74"/>
      <c r="K9926" s="73"/>
      <c r="L9926" s="73"/>
      <c r="M9926" s="73"/>
      <c r="N9926" s="73"/>
      <c r="O9926" s="69"/>
      <c r="P9926" s="69"/>
      <c r="Q9926" s="69"/>
      <c r="R9926" s="69"/>
      <c r="S9926" s="69"/>
      <c r="T9926" s="69"/>
      <c r="U9926" s="69"/>
      <c r="V9926" s="72"/>
      <c r="W9926" s="71"/>
      <c r="X9926" s="71"/>
    </row>
    <row r="9927" spans="1:24" ht="15.75" thickBot="1">
      <c r="A9927" s="3">
        <v>0.9919</v>
      </c>
      <c r="B9927" s="17">
        <v>0.93343851600000005</v>
      </c>
      <c r="C9927" s="17">
        <v>0.91642701910000002</v>
      </c>
      <c r="D9927" s="17">
        <v>0.91277660569999997</v>
      </c>
      <c r="E9927" s="74">
        <v>0.8882107427</v>
      </c>
      <c r="F9927" s="74">
        <v>0.90688884349999999</v>
      </c>
      <c r="G9927" s="17">
        <v>0.89865968559999998</v>
      </c>
      <c r="J9927" s="74"/>
      <c r="K9927" s="73"/>
      <c r="L9927" s="73"/>
      <c r="M9927" s="73"/>
      <c r="N9927" s="73"/>
      <c r="O9927" s="69"/>
      <c r="P9927" s="69"/>
      <c r="Q9927" s="69"/>
      <c r="R9927" s="69"/>
      <c r="S9927" s="69"/>
      <c r="T9927" s="69"/>
      <c r="U9927" s="69"/>
      <c r="V9927" s="72"/>
      <c r="W9927" s="71"/>
      <c r="X9927" s="71"/>
    </row>
    <row r="9928" spans="1:24" ht="15.75" thickBot="1">
      <c r="A9928" s="3">
        <v>0.99199999999999999</v>
      </c>
      <c r="B9928" s="17">
        <v>0.93519999269999998</v>
      </c>
      <c r="C9928" s="17">
        <v>0.91860619290000001</v>
      </c>
      <c r="D9928" s="17">
        <v>0.91504558859999996</v>
      </c>
      <c r="E9928" s="74">
        <v>0.89100713129999998</v>
      </c>
      <c r="F9928" s="74">
        <v>0.90930277599999998</v>
      </c>
      <c r="G9928" s="17">
        <v>0.90122313369999996</v>
      </c>
      <c r="J9928" s="74"/>
      <c r="K9928" s="73"/>
      <c r="L9928" s="73"/>
      <c r="M9928" s="73"/>
      <c r="N9928" s="73"/>
      <c r="O9928" s="69"/>
      <c r="P9928" s="69"/>
      <c r="Q9928" s="69"/>
      <c r="R9928" s="69"/>
      <c r="S9928" s="69"/>
      <c r="T9928" s="69"/>
      <c r="U9928" s="69"/>
      <c r="V9928" s="72"/>
      <c r="W9928" s="71"/>
      <c r="X9928" s="71"/>
    </row>
    <row r="9929" spans="1:24" ht="15.75" thickBot="1">
      <c r="A9929" s="3">
        <v>0.99209999999999998</v>
      </c>
      <c r="B9929" s="17">
        <v>0.93698093510000002</v>
      </c>
      <c r="C9929" s="17">
        <v>0.9208112302</v>
      </c>
      <c r="D9929" s="17">
        <v>0.91734180129999998</v>
      </c>
      <c r="E9929" s="74">
        <v>0.89384289360000002</v>
      </c>
      <c r="F9929" s="74">
        <v>0.91174613859999998</v>
      </c>
      <c r="G9929" s="17">
        <v>0.90382114260000002</v>
      </c>
      <c r="J9929" s="74"/>
      <c r="K9929" s="73"/>
      <c r="L9929" s="73"/>
      <c r="M9929" s="73"/>
      <c r="N9929" s="73"/>
      <c r="O9929" s="69"/>
      <c r="P9929" s="69"/>
      <c r="Q9929" s="69"/>
      <c r="R9929" s="69"/>
      <c r="S9929" s="69"/>
      <c r="T9929" s="69"/>
      <c r="U9929" s="69"/>
      <c r="V9929" s="72"/>
      <c r="W9929" s="71"/>
      <c r="X9929" s="71"/>
    </row>
    <row r="9930" spans="1:24" ht="15.75" thickBot="1">
      <c r="A9930" s="3">
        <v>0.99219999999999997</v>
      </c>
      <c r="B9930" s="17">
        <v>0.93878181679999995</v>
      </c>
      <c r="C9930" s="17">
        <v>0.92304277769999998</v>
      </c>
      <c r="D9930" s="17">
        <v>0.91966592739999997</v>
      </c>
      <c r="E9930" s="74">
        <v>0.89671910629999996</v>
      </c>
      <c r="F9930" s="74">
        <v>0.91421967420000005</v>
      </c>
      <c r="G9930" s="17">
        <v>0.90645463699999995</v>
      </c>
      <c r="J9930" s="74"/>
      <c r="K9930" s="73"/>
      <c r="L9930" s="73"/>
      <c r="M9930" s="73"/>
      <c r="N9930" s="73"/>
      <c r="O9930" s="69"/>
      <c r="P9930" s="69"/>
      <c r="Q9930" s="69"/>
      <c r="R9930" s="69"/>
      <c r="S9930" s="69"/>
      <c r="T9930" s="69"/>
      <c r="U9930" s="69"/>
      <c r="V9930" s="72"/>
      <c r="W9930" s="71"/>
      <c r="X9930" s="71"/>
    </row>
    <row r="9931" spans="1:24" ht="15.75" thickBot="1">
      <c r="A9931" s="3">
        <v>0.99229999999999996</v>
      </c>
      <c r="B9931" s="17">
        <v>0.94060312869999996</v>
      </c>
      <c r="C9931" s="17">
        <v>0.92530150690000001</v>
      </c>
      <c r="D9931" s="17">
        <v>0.92201867680000005</v>
      </c>
      <c r="E9931" s="74">
        <v>0.8996368897</v>
      </c>
      <c r="F9931" s="74">
        <v>0.91672415429999998</v>
      </c>
      <c r="G9931" s="17">
        <v>0.90912457849999995</v>
      </c>
      <c r="J9931" s="74"/>
      <c r="K9931" s="73"/>
      <c r="L9931" s="73"/>
      <c r="M9931" s="73"/>
      <c r="N9931" s="73"/>
      <c r="O9931" s="69"/>
      <c r="P9931" s="69"/>
      <c r="Q9931" s="69"/>
      <c r="R9931" s="69"/>
      <c r="S9931" s="69"/>
      <c r="T9931" s="69"/>
      <c r="U9931" s="69"/>
      <c r="V9931" s="72"/>
      <c r="W9931" s="71"/>
      <c r="X9931" s="71"/>
    </row>
    <row r="9932" spans="1:24" ht="15.75" thickBot="1">
      <c r="A9932" s="3">
        <v>0.99239999999999995</v>
      </c>
      <c r="B9932" s="17">
        <v>0.94244538079999995</v>
      </c>
      <c r="C9932" s="17">
        <v>0.92758811539999997</v>
      </c>
      <c r="D9932" s="17">
        <v>0.92440078709999995</v>
      </c>
      <c r="E9932" s="74">
        <v>0.90259741019999995</v>
      </c>
      <c r="F9932" s="74">
        <v>0.91926038050000003</v>
      </c>
      <c r="G9932" s="17">
        <v>0.9118319681</v>
      </c>
      <c r="J9932" s="74"/>
      <c r="K9932" s="73"/>
      <c r="L9932" s="73"/>
      <c r="M9932" s="73"/>
      <c r="N9932" s="73"/>
      <c r="O9932" s="69"/>
      <c r="P9932" s="69"/>
      <c r="Q9932" s="69"/>
      <c r="R9932" s="69"/>
      <c r="S9932" s="69"/>
      <c r="T9932" s="69"/>
      <c r="U9932" s="69"/>
      <c r="V9932" s="72"/>
      <c r="W9932" s="71"/>
      <c r="X9932" s="71"/>
    </row>
    <row r="9933" spans="1:24" ht="15.75" thickBot="1">
      <c r="A9933" s="3">
        <v>0.99250000000000005</v>
      </c>
      <c r="B9933" s="17">
        <v>0.94430910280000002</v>
      </c>
      <c r="C9933" s="17">
        <v>0.92990332809999998</v>
      </c>
      <c r="D9933" s="17">
        <v>0.92681302480000005</v>
      </c>
      <c r="E9933" s="74">
        <v>0.90560188320000001</v>
      </c>
      <c r="F9933" s="74">
        <v>0.92182918619999998</v>
      </c>
      <c r="G9933" s="17">
        <v>0.91457784769999995</v>
      </c>
      <c r="J9933" s="74"/>
      <c r="K9933" s="73"/>
      <c r="L9933" s="73"/>
      <c r="M9933" s="73"/>
      <c r="N9933" s="73"/>
      <c r="O9933" s="69"/>
      <c r="P9933" s="69"/>
      <c r="Q9933" s="69"/>
      <c r="R9933" s="69"/>
      <c r="S9933" s="69"/>
      <c r="T9933" s="69"/>
      <c r="U9933" s="69"/>
      <c r="V9933" s="72"/>
      <c r="W9933" s="71"/>
      <c r="X9933" s="71"/>
    </row>
    <row r="9934" spans="1:24" ht="15.75" thickBot="1">
      <c r="A9934" s="3">
        <v>0.99260000000000004</v>
      </c>
      <c r="B9934" s="17">
        <v>0.94619484480000005</v>
      </c>
      <c r="C9934" s="17">
        <v>0.93224789890000004</v>
      </c>
      <c r="D9934" s="17">
        <v>0.92925618700000001</v>
      </c>
      <c r="E9934" s="74">
        <v>0.90865157549999997</v>
      </c>
      <c r="F9934" s="74">
        <v>0.92443143800000005</v>
      </c>
      <c r="G9934" s="17">
        <v>0.91736330290000001</v>
      </c>
      <c r="J9934" s="74"/>
      <c r="K9934" s="73"/>
      <c r="L9934" s="73"/>
      <c r="M9934" s="73"/>
      <c r="N9934" s="73"/>
      <c r="O9934" s="69"/>
      <c r="P9934" s="69"/>
      <c r="Q9934" s="69"/>
      <c r="R9934" s="69"/>
      <c r="S9934" s="69"/>
      <c r="T9934" s="69"/>
      <c r="U9934" s="69"/>
      <c r="V9934" s="72"/>
      <c r="W9934" s="71"/>
      <c r="X9934" s="71"/>
    </row>
    <row r="9935" spans="1:24" ht="15.75" thickBot="1">
      <c r="A9935" s="3">
        <v>0.99270000000000003</v>
      </c>
      <c r="B9935" s="17">
        <v>0.94810317909999997</v>
      </c>
      <c r="C9935" s="17">
        <v>0.93462261219999998</v>
      </c>
      <c r="D9935" s="17">
        <v>0.93173110319999997</v>
      </c>
      <c r="E9935" s="74">
        <v>0.9117478081</v>
      </c>
      <c r="F9935" s="74">
        <v>0.92706803780000002</v>
      </c>
      <c r="G9935" s="17">
        <v>0.92018946509999999</v>
      </c>
      <c r="J9935" s="74"/>
      <c r="K9935" s="73"/>
      <c r="L9935" s="73"/>
      <c r="M9935" s="73"/>
      <c r="N9935" s="73"/>
      <c r="O9935" s="69"/>
      <c r="P9935" s="69"/>
      <c r="Q9935" s="69"/>
      <c r="R9935" s="69"/>
      <c r="S9935" s="69"/>
      <c r="T9935" s="69"/>
      <c r="U9935" s="69"/>
      <c r="V9935" s="72"/>
      <c r="W9935" s="71"/>
      <c r="X9935" s="71"/>
    </row>
    <row r="9936" spans="1:24" ht="15.75" thickBot="1">
      <c r="A9936" s="3">
        <v>0.99280000000000002</v>
      </c>
      <c r="B9936" s="17">
        <v>0.95003470079999996</v>
      </c>
      <c r="C9936" s="17">
        <v>0.93702828429999996</v>
      </c>
      <c r="D9936" s="17">
        <v>0.93423863679999997</v>
      </c>
      <c r="E9936" s="74">
        <v>0.91489195980000004</v>
      </c>
      <c r="F9936" s="74">
        <v>0.92973992459999999</v>
      </c>
      <c r="G9936" s="17">
        <v>0.92305751420000004</v>
      </c>
      <c r="J9936" s="74"/>
      <c r="K9936" s="73"/>
      <c r="L9936" s="73"/>
      <c r="M9936" s="73"/>
      <c r="N9936" s="73"/>
      <c r="O9936" s="69"/>
      <c r="P9936" s="69"/>
      <c r="Q9936" s="69"/>
      <c r="R9936" s="69"/>
      <c r="S9936" s="69"/>
      <c r="T9936" s="69"/>
      <c r="U9936" s="69"/>
      <c r="V9936" s="72"/>
      <c r="W9936" s="71"/>
      <c r="X9936" s="71"/>
    </row>
    <row r="9937" spans="1:24" ht="15.75" thickBot="1">
      <c r="A9937" s="3">
        <v>0.9929</v>
      </c>
      <c r="B9937" s="17">
        <v>0.95199002929999998</v>
      </c>
      <c r="C9937" s="17">
        <v>0.93946576550000005</v>
      </c>
      <c r="D9937" s="17">
        <v>0.93677968720000004</v>
      </c>
      <c r="E9937" s="74">
        <v>0.91808546989999995</v>
      </c>
      <c r="F9937" s="74">
        <v>0.93244807669999996</v>
      </c>
      <c r="G9937" s="17">
        <v>0.92596868160000001</v>
      </c>
      <c r="J9937" s="74"/>
      <c r="K9937" s="73"/>
      <c r="L9937" s="73"/>
      <c r="M9937" s="73"/>
      <c r="N9937" s="73"/>
      <c r="O9937" s="69"/>
      <c r="P9937" s="69"/>
      <c r="Q9937" s="69"/>
      <c r="R9937" s="69"/>
      <c r="S9937" s="69"/>
      <c r="T9937" s="69"/>
      <c r="U9937" s="69"/>
      <c r="V9937" s="72"/>
      <c r="W9937" s="71"/>
      <c r="X9937" s="71"/>
    </row>
    <row r="9938" spans="1:24" ht="15.75" thickBot="1">
      <c r="A9938" s="3">
        <v>0.99299999999999999</v>
      </c>
      <c r="B9938" s="17">
        <v>0.9539698096</v>
      </c>
      <c r="C9938" s="17">
        <v>0.94193594179999995</v>
      </c>
      <c r="D9938" s="17">
        <v>0.93935519180000004</v>
      </c>
      <c r="E9938" s="74">
        <v>0.92132984240000004</v>
      </c>
      <c r="F9938" s="74">
        <v>0.93519351350000002</v>
      </c>
      <c r="G9938" s="17">
        <v>0.92892425270000001</v>
      </c>
      <c r="J9938" s="74"/>
      <c r="K9938" s="73"/>
      <c r="L9938" s="73"/>
      <c r="M9938" s="73"/>
      <c r="N9938" s="73"/>
      <c r="O9938" s="69"/>
      <c r="P9938" s="69"/>
      <c r="Q9938" s="69"/>
      <c r="R9938" s="69"/>
      <c r="S9938" s="69"/>
      <c r="T9938" s="69"/>
      <c r="U9938" s="69"/>
      <c r="V9938" s="72"/>
      <c r="W9938" s="71"/>
      <c r="X9938" s="71"/>
    </row>
    <row r="9939" spans="1:24" ht="15.75" thickBot="1">
      <c r="A9939" s="3">
        <v>0.99309999999999998</v>
      </c>
      <c r="B9939" s="17">
        <v>0.95597471389999999</v>
      </c>
      <c r="C9939" s="17">
        <v>0.94443973729999997</v>
      </c>
      <c r="D9939" s="17">
        <v>0.94196612800000001</v>
      </c>
      <c r="E9939" s="74">
        <v>0.92462664949999995</v>
      </c>
      <c r="F9939" s="74">
        <v>0.93797729860000001</v>
      </c>
      <c r="G9939" s="17">
        <v>0.93192557090000006</v>
      </c>
      <c r="J9939" s="74"/>
      <c r="K9939" s="73"/>
      <c r="L9939" s="73"/>
      <c r="M9939" s="73"/>
      <c r="N9939" s="73"/>
      <c r="O9939" s="69"/>
      <c r="P9939" s="69"/>
      <c r="Q9939" s="69"/>
      <c r="R9939" s="69"/>
      <c r="S9939" s="69"/>
      <c r="T9939" s="69"/>
      <c r="U9939" s="69"/>
      <c r="V9939" s="72"/>
      <c r="W9939" s="71"/>
      <c r="X9939" s="71"/>
    </row>
    <row r="9940" spans="1:24" ht="15.75" thickBot="1">
      <c r="A9940" s="3">
        <v>0.99319999999999997</v>
      </c>
      <c r="B9940" s="17">
        <v>0.9580054428</v>
      </c>
      <c r="C9940" s="17">
        <v>0.94697811580000002</v>
      </c>
      <c r="D9940" s="17">
        <v>0.94461351569999996</v>
      </c>
      <c r="E9940" s="74">
        <v>0.92797753589999998</v>
      </c>
      <c r="F9940" s="74">
        <v>0.94080054170000005</v>
      </c>
      <c r="G9940" s="17">
        <v>0.93497404009999996</v>
      </c>
      <c r="J9940" s="74"/>
      <c r="K9940" s="73"/>
      <c r="L9940" s="73"/>
      <c r="M9940" s="73"/>
      <c r="N9940" s="73"/>
      <c r="O9940" s="69"/>
      <c r="P9940" s="69"/>
      <c r="Q9940" s="69"/>
      <c r="R9940" s="69"/>
      <c r="S9940" s="69"/>
      <c r="T9940" s="69"/>
      <c r="U9940" s="69"/>
      <c r="V9940" s="72"/>
      <c r="W9940" s="71"/>
      <c r="X9940" s="71"/>
    </row>
    <row r="9941" spans="1:24" ht="15.75" thickBot="1">
      <c r="A9941" s="3">
        <v>0.99329999999999996</v>
      </c>
      <c r="B9941" s="17">
        <v>0.96006272749999999</v>
      </c>
      <c r="C9941" s="17">
        <v>0.9495520838</v>
      </c>
      <c r="D9941" s="17">
        <v>0.94729841979999996</v>
      </c>
      <c r="E9941" s="74">
        <v>0.93138422300000001</v>
      </c>
      <c r="F9941" s="74">
        <v>0.94366440139999996</v>
      </c>
      <c r="G9941" s="17">
        <v>0.93807112920000002</v>
      </c>
      <c r="J9941" s="74"/>
      <c r="K9941" s="73"/>
      <c r="L9941" s="73"/>
      <c r="M9941" s="73"/>
      <c r="N9941" s="73"/>
      <c r="O9941" s="69"/>
      <c r="P9941" s="69"/>
      <c r="Q9941" s="69"/>
      <c r="R9941" s="69"/>
      <c r="S9941" s="69"/>
      <c r="T9941" s="69"/>
      <c r="U9941" s="69"/>
      <c r="V9941" s="72"/>
      <c r="W9941" s="71"/>
      <c r="X9941" s="71"/>
    </row>
    <row r="9942" spans="1:24" ht="15.75" thickBot="1">
      <c r="A9942" s="3">
        <v>0.99339999999999995</v>
      </c>
      <c r="B9942" s="17">
        <v>0.96214733090000004</v>
      </c>
      <c r="C9942" s="17">
        <v>0.95216269239999995</v>
      </c>
      <c r="D9942" s="17">
        <v>0.95002195290000002</v>
      </c>
      <c r="E9942" s="74">
        <v>0.93484851420000004</v>
      </c>
      <c r="F9942" s="74">
        <v>0.94657008880000004</v>
      </c>
      <c r="G9942" s="17">
        <v>0.94121837559999999</v>
      </c>
      <c r="J9942" s="74"/>
      <c r="K9942" s="73"/>
      <c r="L9942" s="73"/>
      <c r="M9942" s="73"/>
      <c r="N9942" s="73"/>
      <c r="O9942" s="69"/>
      <c r="P9942" s="69"/>
      <c r="Q9942" s="69"/>
      <c r="R9942" s="69"/>
      <c r="S9942" s="69"/>
      <c r="T9942" s="69"/>
      <c r="U9942" s="69"/>
      <c r="V9942" s="72"/>
      <c r="W9942" s="71"/>
      <c r="X9942" s="71"/>
    </row>
    <row r="9943" spans="1:24" ht="15.75" thickBot="1">
      <c r="A9943" s="3">
        <v>0.99350000000000005</v>
      </c>
      <c r="B9943" s="17">
        <v>0.96426005010000004</v>
      </c>
      <c r="C9943" s="17">
        <v>0.95481104059999999</v>
      </c>
      <c r="D9943" s="17">
        <v>0.9527852779</v>
      </c>
      <c r="E9943" s="74">
        <v>0.93837229960000001</v>
      </c>
      <c r="F9943" s="74">
        <v>0.94951886969999999</v>
      </c>
      <c r="G9943" s="17">
        <v>0.94441739000000002</v>
      </c>
      <c r="J9943" s="74"/>
      <c r="K9943" s="73"/>
      <c r="L9943" s="73"/>
      <c r="M9943" s="73"/>
      <c r="N9943" s="73"/>
      <c r="O9943" s="69"/>
      <c r="P9943" s="69"/>
      <c r="Q9943" s="69"/>
      <c r="R9943" s="69"/>
      <c r="S9943" s="69"/>
      <c r="T9943" s="69"/>
      <c r="U9943" s="69"/>
      <c r="V9943" s="72"/>
      <c r="W9943" s="71"/>
      <c r="X9943" s="71"/>
    </row>
    <row r="9944" spans="1:24" ht="15.75" thickBot="1">
      <c r="A9944" s="3">
        <v>0.99360000000000004</v>
      </c>
      <c r="B9944" s="17">
        <v>0.96640171819999998</v>
      </c>
      <c r="C9944" s="17">
        <v>0.95749805239999997</v>
      </c>
      <c r="D9944" s="17">
        <v>0.95558961149999999</v>
      </c>
      <c r="E9944" s="74">
        <v>0.94195756190000002</v>
      </c>
      <c r="F9944" s="74">
        <v>0.95251206870000005</v>
      </c>
      <c r="G9944" s="17">
        <v>0.94766986050000002</v>
      </c>
      <c r="J9944" s="74"/>
      <c r="K9944" s="73"/>
      <c r="L9944" s="73"/>
      <c r="M9944" s="73"/>
      <c r="N9944" s="73"/>
      <c r="O9944" s="69"/>
      <c r="P9944" s="69"/>
      <c r="Q9944" s="69"/>
      <c r="R9944" s="69"/>
      <c r="S9944" s="69"/>
      <c r="T9944" s="69"/>
      <c r="U9944" s="69"/>
      <c r="V9944" s="72"/>
      <c r="W9944" s="71"/>
      <c r="X9944" s="71"/>
    </row>
    <row r="9945" spans="1:24" ht="15.75" thickBot="1">
      <c r="A9945" s="3">
        <v>0.99370000000000003</v>
      </c>
      <c r="B9945" s="17">
        <v>0.96857320660000001</v>
      </c>
      <c r="C9945" s="17">
        <v>0.96022559340000002</v>
      </c>
      <c r="D9945" s="17">
        <v>0.95843622760000002</v>
      </c>
      <c r="E9945" s="74">
        <v>0.94560638249999995</v>
      </c>
      <c r="F9945" s="74">
        <v>0.95555107269999995</v>
      </c>
      <c r="G9945" s="17">
        <v>0.95097755809999995</v>
      </c>
      <c r="J9945" s="74"/>
      <c r="K9945" s="73"/>
      <c r="L9945" s="73"/>
      <c r="M9945" s="73"/>
      <c r="N9945" s="73"/>
      <c r="O9945" s="69"/>
      <c r="P9945" s="69"/>
      <c r="Q9945" s="69"/>
      <c r="R9945" s="69"/>
      <c r="S9945" s="69"/>
      <c r="T9945" s="69"/>
      <c r="U9945" s="69"/>
      <c r="V9945" s="72"/>
      <c r="W9945" s="71"/>
      <c r="X9945" s="71"/>
    </row>
    <row r="9946" spans="1:24" ht="15.75" thickBot="1">
      <c r="A9946" s="3">
        <v>0.99380000000000002</v>
      </c>
      <c r="B9946" s="17">
        <v>0.9707754274</v>
      </c>
      <c r="C9946" s="17">
        <v>0.96299429020000005</v>
      </c>
      <c r="D9946" s="17">
        <v>0.96132646050000004</v>
      </c>
      <c r="E9946" s="74">
        <v>0.94932094769999997</v>
      </c>
      <c r="F9946" s="74">
        <v>0.95863733480000002</v>
      </c>
      <c r="G9946" s="17">
        <v>0.9543423419</v>
      </c>
      <c r="J9946" s="74"/>
      <c r="K9946" s="73"/>
      <c r="L9946" s="73"/>
      <c r="M9946" s="73"/>
      <c r="N9946" s="73"/>
      <c r="O9946" s="69"/>
      <c r="P9946" s="69"/>
      <c r="Q9946" s="69"/>
      <c r="R9946" s="69"/>
      <c r="S9946" s="69"/>
      <c r="T9946" s="69"/>
      <c r="U9946" s="69"/>
      <c r="V9946" s="72"/>
      <c r="W9946" s="71"/>
      <c r="X9946" s="71"/>
    </row>
    <row r="9947" spans="1:24" ht="15.75" thickBot="1">
      <c r="A9947" s="3">
        <v>0.99390000000000001</v>
      </c>
      <c r="B9947" s="17">
        <v>0.97300933580000004</v>
      </c>
      <c r="C9947" s="17">
        <v>0.96580564989999995</v>
      </c>
      <c r="D9947" s="17">
        <v>0.96426170909999998</v>
      </c>
      <c r="E9947" s="74">
        <v>0.95310355629999999</v>
      </c>
      <c r="F9947" s="74">
        <v>0.96177237849999997</v>
      </c>
      <c r="G9947" s="17">
        <v>0.95776616510000001</v>
      </c>
      <c r="J9947" s="74"/>
      <c r="K9947" s="73"/>
      <c r="L9947" s="73"/>
      <c r="M9947" s="73"/>
      <c r="N9947" s="73"/>
      <c r="O9947" s="69"/>
      <c r="P9947" s="69"/>
      <c r="Q9947" s="69"/>
      <c r="R9947" s="69"/>
      <c r="S9947" s="69"/>
      <c r="T9947" s="69"/>
      <c r="U9947" s="69"/>
      <c r="V9947" s="72"/>
      <c r="W9947" s="71"/>
      <c r="X9947" s="71"/>
    </row>
    <row r="9948" spans="1:24" ht="15.75" thickBot="1">
      <c r="A9948" s="3">
        <v>0.99399999999999999</v>
      </c>
      <c r="B9948" s="17">
        <v>0.97527593329999995</v>
      </c>
      <c r="C9948" s="17">
        <v>0.96866107290000003</v>
      </c>
      <c r="D9948" s="17">
        <v>0.96724344120000005</v>
      </c>
      <c r="E9948" s="74">
        <v>0.95695662690000005</v>
      </c>
      <c r="F9948" s="74">
        <v>0.96495780269999998</v>
      </c>
      <c r="G9948" s="17">
        <v>0.96125108130000003</v>
      </c>
      <c r="J9948" s="74"/>
      <c r="K9948" s="73"/>
      <c r="L9948" s="73"/>
      <c r="M9948" s="73"/>
      <c r="N9948" s="73"/>
      <c r="O9948" s="69"/>
      <c r="P9948" s="69"/>
      <c r="Q9948" s="69"/>
      <c r="R9948" s="69"/>
      <c r="S9948" s="69"/>
      <c r="T9948" s="69"/>
      <c r="U9948" s="69"/>
      <c r="V9948" s="72"/>
      <c r="W9948" s="71"/>
      <c r="X9948" s="71"/>
    </row>
    <row r="9949" spans="1:24" ht="15.75" thickBot="1">
      <c r="A9949" s="3">
        <v>0.99409999999999998</v>
      </c>
      <c r="B9949" s="17">
        <v>0.97757627030000005</v>
      </c>
      <c r="C9949" s="17">
        <v>0.97156201440000001</v>
      </c>
      <c r="D9949" s="17">
        <v>0.97027319779999999</v>
      </c>
      <c r="E9949" s="74">
        <v>0.96088270669999998</v>
      </c>
      <c r="F9949" s="74">
        <v>0.96819528629999996</v>
      </c>
      <c r="G9949" s="17">
        <v>0.96479925170000003</v>
      </c>
      <c r="J9949" s="74"/>
      <c r="K9949" s="73"/>
      <c r="L9949" s="73"/>
      <c r="M9949" s="73"/>
      <c r="N9949" s="73"/>
      <c r="O9949" s="69"/>
      <c r="P9949" s="69"/>
      <c r="Q9949" s="69"/>
      <c r="R9949" s="69"/>
      <c r="S9949" s="69"/>
      <c r="T9949" s="69"/>
      <c r="U9949" s="69"/>
      <c r="V9949" s="72"/>
      <c r="W9949" s="71"/>
      <c r="X9949" s="71"/>
    </row>
    <row r="9950" spans="1:24" ht="15.75" thickBot="1">
      <c r="A9950" s="3">
        <v>0.99419999999999997</v>
      </c>
      <c r="B9950" s="17">
        <v>0.97991144969999999</v>
      </c>
      <c r="C9950" s="17">
        <v>0.97451000359999995</v>
      </c>
      <c r="D9950" s="17">
        <v>0.97335259870000002</v>
      </c>
      <c r="E9950" s="74">
        <v>0.96488448029999996</v>
      </c>
      <c r="F9950" s="74">
        <v>0.97148659410000004</v>
      </c>
      <c r="G9950" s="17">
        <v>0.96841295220000001</v>
      </c>
      <c r="J9950" s="74"/>
      <c r="K9950" s="73"/>
      <c r="L9950" s="73"/>
      <c r="M9950" s="73"/>
      <c r="N9950" s="73"/>
      <c r="O9950" s="69"/>
      <c r="P9950" s="69"/>
      <c r="Q9950" s="69"/>
      <c r="R9950" s="69"/>
      <c r="S9950" s="69"/>
      <c r="T9950" s="69"/>
      <c r="U9950" s="69"/>
      <c r="V9950" s="72"/>
      <c r="W9950" s="71"/>
      <c r="X9950" s="71"/>
    </row>
    <row r="9951" spans="1:24" ht="15.75" thickBot="1">
      <c r="A9951" s="3">
        <v>0.99429999999999996</v>
      </c>
      <c r="B9951" s="17">
        <v>0.98228263039999997</v>
      </c>
      <c r="C9951" s="17">
        <v>0.97750664850000002</v>
      </c>
      <c r="D9951" s="17">
        <v>0.97648334719999996</v>
      </c>
      <c r="E9951" s="74">
        <v>0.96896477969999995</v>
      </c>
      <c r="F9951" s="74">
        <v>0.97483358220000005</v>
      </c>
      <c r="G9951" s="17">
        <v>0.97209458230000001</v>
      </c>
      <c r="J9951" s="74"/>
      <c r="K9951" s="73"/>
      <c r="L9951" s="73"/>
      <c r="M9951" s="73"/>
      <c r="N9951" s="73"/>
      <c r="O9951" s="69"/>
      <c r="P9951" s="69"/>
      <c r="Q9951" s="69"/>
      <c r="R9951" s="69"/>
      <c r="S9951" s="69"/>
      <c r="T9951" s="69"/>
      <c r="U9951" s="69"/>
      <c r="V9951" s="72"/>
      <c r="W9951" s="71"/>
      <c r="X9951" s="71"/>
    </row>
    <row r="9952" spans="1:24" ht="15.75" thickBot="1">
      <c r="A9952" s="3">
        <v>0.99439999999999995</v>
      </c>
      <c r="B9952" s="17">
        <v>0.98469103120000001</v>
      </c>
      <c r="C9952" s="17">
        <v>0.98055364170000003</v>
      </c>
      <c r="D9952" s="17">
        <v>0.97966723639999997</v>
      </c>
      <c r="E9952" s="74">
        <v>0.97312659550000002</v>
      </c>
      <c r="F9952" s="74">
        <v>0.97823820530000005</v>
      </c>
      <c r="G9952" s="17">
        <v>0.97584667329999997</v>
      </c>
      <c r="J9952" s="74"/>
      <c r="K9952" s="73"/>
      <c r="L9952" s="73"/>
      <c r="M9952" s="73"/>
      <c r="N9952" s="73"/>
      <c r="O9952" s="69"/>
      <c r="P9952" s="69"/>
      <c r="Q9952" s="69"/>
      <c r="R9952" s="69"/>
      <c r="S9952" s="69"/>
      <c r="T9952" s="69"/>
      <c r="U9952" s="69"/>
      <c r="V9952" s="72"/>
      <c r="W9952" s="71"/>
      <c r="X9952" s="71"/>
    </row>
    <row r="9953" spans="1:24" ht="15.75" thickBot="1">
      <c r="A9953" s="3">
        <v>0.99450000000000005</v>
      </c>
      <c r="B9953" s="17">
        <v>0.98713793490000001</v>
      </c>
      <c r="C9953" s="17">
        <v>0.9836527665</v>
      </c>
      <c r="D9953" s="17">
        <v>0.98290615550000004</v>
      </c>
      <c r="E9953" s="74">
        <v>0.97737308840000003</v>
      </c>
      <c r="F9953" s="74">
        <v>0.98170252270000002</v>
      </c>
      <c r="G9953" s="17">
        <v>0.97967189880000005</v>
      </c>
      <c r="J9953" s="74"/>
      <c r="K9953" s="73"/>
      <c r="L9953" s="73"/>
      <c r="M9953" s="73"/>
      <c r="N9953" s="73"/>
      <c r="O9953" s="69"/>
      <c r="P9953" s="69"/>
      <c r="Q9953" s="69"/>
      <c r="R9953" s="69"/>
      <c r="S9953" s="69"/>
      <c r="T9953" s="69"/>
      <c r="U9953" s="69"/>
      <c r="V9953" s="72"/>
      <c r="W9953" s="71"/>
      <c r="X9953" s="71"/>
    </row>
    <row r="9954" spans="1:24" ht="15.75" thickBot="1">
      <c r="A9954" s="3">
        <v>0.99460000000000004</v>
      </c>
      <c r="B9954" s="17">
        <v>0.989624693</v>
      </c>
      <c r="C9954" s="17">
        <v>0.98680590319999995</v>
      </c>
      <c r="D9954" s="17">
        <v>0.98620209719999996</v>
      </c>
      <c r="E9954" s="74">
        <v>0.98170760219999997</v>
      </c>
      <c r="F9954" s="74">
        <v>0.98522870669999996</v>
      </c>
      <c r="G9954" s="17">
        <v>0.98357308499999996</v>
      </c>
      <c r="J9954" s="74"/>
      <c r="K9954" s="73"/>
      <c r="L9954" s="73"/>
      <c r="M9954" s="73"/>
      <c r="N9954" s="73"/>
      <c r="O9954" s="69"/>
      <c r="P9954" s="69"/>
      <c r="Q9954" s="69"/>
      <c r="R9954" s="69"/>
      <c r="S9954" s="69"/>
      <c r="T9954" s="69"/>
      <c r="U9954" s="69"/>
      <c r="V9954" s="72"/>
      <c r="W9954" s="71"/>
      <c r="X9954" s="71"/>
    </row>
    <row r="9955" spans="1:24" ht="15.75" thickBot="1">
      <c r="A9955" s="3">
        <v>0.99470000000000003</v>
      </c>
      <c r="B9955" s="17">
        <v>0.99215273069999999</v>
      </c>
      <c r="C9955" s="17">
        <v>0.9900150365</v>
      </c>
      <c r="D9955" s="17">
        <v>0.98955716459999998</v>
      </c>
      <c r="E9955" s="74">
        <v>0.9861336785</v>
      </c>
      <c r="F9955" s="74">
        <v>0.98881905110000001</v>
      </c>
      <c r="G9955" s="17">
        <v>0.98755322280000002</v>
      </c>
      <c r="J9955" s="74"/>
      <c r="K9955" s="73"/>
      <c r="L9955" s="73"/>
      <c r="M9955" s="73"/>
      <c r="N9955" s="73"/>
      <c r="O9955" s="69"/>
      <c r="P9955" s="69"/>
      <c r="Q9955" s="69"/>
      <c r="R9955" s="69"/>
      <c r="S9955" s="69"/>
      <c r="T9955" s="69"/>
      <c r="U9955" s="69"/>
      <c r="V9955" s="72"/>
      <c r="W9955" s="71"/>
      <c r="X9955" s="71"/>
    </row>
    <row r="9956" spans="1:24" ht="15.75" thickBot="1">
      <c r="A9956" s="3">
        <v>0.99480000000000002</v>
      </c>
      <c r="B9956" s="17">
        <v>0.9947235526</v>
      </c>
      <c r="C9956" s="17">
        <v>0.99328226340000003</v>
      </c>
      <c r="D9956" s="17">
        <v>0.99297358040000006</v>
      </c>
      <c r="E9956" s="74">
        <v>0.99065507200000003</v>
      </c>
      <c r="F9956" s="74">
        <v>0.99247597980000002</v>
      </c>
      <c r="G9956" s="17">
        <v>0.9916154801</v>
      </c>
      <c r="J9956" s="74"/>
      <c r="K9956" s="73"/>
      <c r="L9956" s="73"/>
      <c r="M9956" s="73"/>
      <c r="N9956" s="73"/>
      <c r="O9956" s="69"/>
      <c r="P9956" s="69"/>
      <c r="Q9956" s="69"/>
      <c r="R9956" s="69"/>
      <c r="S9956" s="69"/>
      <c r="T9956" s="69"/>
      <c r="U9956" s="69"/>
      <c r="V9956" s="72"/>
      <c r="W9956" s="71"/>
      <c r="X9956" s="71"/>
    </row>
    <row r="9957" spans="1:24" ht="15.75" thickBot="1">
      <c r="A9957" s="3">
        <v>0.99490000000000001</v>
      </c>
      <c r="B9957" s="17">
        <v>0.99733874850000004</v>
      </c>
      <c r="C9957" s="17">
        <v>0.99660980170000002</v>
      </c>
      <c r="D9957" s="18">
        <v>0.99645369569999998</v>
      </c>
      <c r="E9957" s="74">
        <v>0.99527576760000003</v>
      </c>
      <c r="F9957" s="74">
        <v>0.99620205740000001</v>
      </c>
      <c r="G9957" s="17">
        <v>0.99576321690000003</v>
      </c>
      <c r="J9957" s="74"/>
      <c r="K9957" s="73"/>
      <c r="L9957" s="73"/>
      <c r="M9957" s="73"/>
      <c r="N9957" s="73"/>
      <c r="O9957" s="69"/>
      <c r="P9957" s="69"/>
      <c r="Q9957" s="69"/>
      <c r="R9957" s="69"/>
      <c r="S9957" s="69"/>
      <c r="T9957" s="69"/>
      <c r="U9957" s="69"/>
      <c r="V9957" s="72"/>
      <c r="W9957" s="71"/>
      <c r="X9957" s="71"/>
    </row>
    <row r="9958" spans="1:24" ht="15.75" thickBot="1">
      <c r="A9958" s="4">
        <v>0.995</v>
      </c>
      <c r="B9958" s="17">
        <v>1</v>
      </c>
      <c r="C9958" s="17">
        <v>1</v>
      </c>
      <c r="D9958" s="17">
        <v>1</v>
      </c>
      <c r="E9958" s="74">
        <v>1</v>
      </c>
      <c r="F9958" s="74">
        <v>1</v>
      </c>
      <c r="G9958" s="17">
        <v>1</v>
      </c>
      <c r="J9958" s="74"/>
      <c r="K9958" s="73"/>
      <c r="L9958" s="73"/>
      <c r="M9958" s="73"/>
      <c r="N9958" s="73"/>
      <c r="O9958" s="69"/>
      <c r="P9958" s="69"/>
      <c r="Q9958" s="69"/>
      <c r="R9958" s="69"/>
      <c r="S9958" s="69"/>
      <c r="T9958" s="69"/>
      <c r="U9958" s="69"/>
      <c r="V9958" s="72"/>
      <c r="W9958" s="71"/>
      <c r="X9958" s="71"/>
    </row>
    <row r="9959" spans="1:24" ht="15.75" thickBot="1">
      <c r="A9959" s="3">
        <v>0.99509999999999998</v>
      </c>
      <c r="B9959" s="17">
        <v>1.0027090881</v>
      </c>
      <c r="C9959" s="17">
        <v>1.0034553474000001</v>
      </c>
      <c r="D9959" s="17">
        <v>1.0036151328</v>
      </c>
      <c r="E9959" s="74">
        <v>1.0048322741</v>
      </c>
      <c r="F9959" s="74">
        <v>1.0038726876999999</v>
      </c>
      <c r="G9959" s="17">
        <v>1.0043296209999999</v>
      </c>
      <c r="J9959" s="74"/>
      <c r="K9959" s="73"/>
      <c r="L9959" s="73"/>
      <c r="M9959" s="73"/>
      <c r="N9959" s="73"/>
      <c r="O9959" s="69"/>
      <c r="P9959" s="69"/>
      <c r="Q9959" s="69"/>
      <c r="R9959" s="69"/>
      <c r="S9959" s="69"/>
      <c r="T9959" s="69"/>
      <c r="U9959" s="69"/>
      <c r="V9959" s="72"/>
      <c r="W9959" s="71"/>
      <c r="X9959" s="71"/>
    </row>
    <row r="9960" spans="1:24" ht="15.75" thickBot="1">
      <c r="A9960" s="3">
        <v>0.99519999999999997</v>
      </c>
      <c r="B9960" s="17">
        <v>1.0054679008</v>
      </c>
      <c r="C9960" s="17">
        <v>1.0069784856999999</v>
      </c>
      <c r="D9960" s="17">
        <v>1.0073018953999999</v>
      </c>
      <c r="E9960" s="74">
        <v>1.0097773885000001</v>
      </c>
      <c r="F9960" s="74">
        <v>1.007823178</v>
      </c>
      <c r="G9960" s="17">
        <v>1.008756115</v>
      </c>
      <c r="J9960" s="74"/>
      <c r="K9960" s="73"/>
      <c r="L9960" s="73"/>
      <c r="M9960" s="73"/>
      <c r="N9960" s="73"/>
      <c r="O9960" s="69"/>
      <c r="P9960" s="69"/>
      <c r="Q9960" s="69"/>
      <c r="R9960" s="69"/>
      <c r="S9960" s="69"/>
      <c r="T9960" s="69"/>
      <c r="U9960" s="69"/>
      <c r="V9960" s="72"/>
      <c r="W9960" s="71"/>
      <c r="X9960" s="71"/>
    </row>
    <row r="9961" spans="1:24" ht="15.75" thickBot="1">
      <c r="A9961" s="3">
        <v>0.99529999999999996</v>
      </c>
      <c r="B9961" s="17">
        <v>1.0082784424</v>
      </c>
      <c r="C9961" s="17">
        <v>1.0105718030999999</v>
      </c>
      <c r="D9961" s="17">
        <v>1.0110632648</v>
      </c>
      <c r="E9961" s="74">
        <v>1.0148404611999999</v>
      </c>
      <c r="F9961" s="74">
        <v>1.0118547201999999</v>
      </c>
      <c r="G9961" s="17">
        <v>1.0132837816</v>
      </c>
      <c r="J9961" s="74"/>
      <c r="K9961" s="73"/>
      <c r="L9961" s="73"/>
      <c r="M9961" s="73"/>
      <c r="N9961" s="73"/>
      <c r="O9961" s="69"/>
      <c r="P9961" s="69"/>
      <c r="Q9961" s="69"/>
      <c r="R9961" s="69"/>
      <c r="S9961" s="69"/>
      <c r="T9961" s="69"/>
      <c r="U9961" s="69"/>
      <c r="V9961" s="72"/>
      <c r="W9961" s="71"/>
      <c r="X9961" s="71"/>
    </row>
    <row r="9962" spans="1:24" ht="15.75" thickBot="1">
      <c r="A9962" s="3">
        <v>0.99539999999999995</v>
      </c>
      <c r="B9962" s="17">
        <v>1.0111428428</v>
      </c>
      <c r="C9962" s="17">
        <v>1.0142390666000001</v>
      </c>
      <c r="D9962" s="17">
        <v>1.0149024087</v>
      </c>
      <c r="E9962" s="74">
        <v>1.0200269584999999</v>
      </c>
      <c r="F9962" s="74">
        <v>1.0159707728</v>
      </c>
      <c r="G9962" s="17">
        <v>1.0179172086999999</v>
      </c>
      <c r="J9962" s="74"/>
      <c r="K9962" s="73"/>
      <c r="L9962" s="73"/>
      <c r="M9962" s="73"/>
      <c r="N9962" s="73"/>
      <c r="O9962" s="69"/>
      <c r="P9962" s="69"/>
      <c r="Q9962" s="69"/>
      <c r="R9962" s="69"/>
      <c r="S9962" s="69"/>
      <c r="T9962" s="69"/>
      <c r="U9962" s="69"/>
      <c r="V9962" s="72"/>
      <c r="W9962" s="71"/>
      <c r="X9962" s="71"/>
    </row>
    <row r="9963" spans="1:24" ht="15.75" thickBot="1">
      <c r="A9963" s="3">
        <v>0.99550000000000005</v>
      </c>
      <c r="B9963" s="17">
        <v>1.0140633689</v>
      </c>
      <c r="C9963" s="17">
        <v>1.0179830915000001</v>
      </c>
      <c r="D9963" s="17">
        <v>1.0188227018</v>
      </c>
      <c r="E9963" s="74">
        <v>1.0253427263999999</v>
      </c>
      <c r="F9963" s="74">
        <v>1.0201750209</v>
      </c>
      <c r="G9963" s="17">
        <v>1.0226612984000001</v>
      </c>
      <c r="J9963" s="74"/>
      <c r="K9963" s="73"/>
      <c r="L9963" s="73"/>
      <c r="M9963" s="73"/>
      <c r="N9963" s="73"/>
      <c r="O9963" s="69"/>
      <c r="P9963" s="69"/>
      <c r="Q9963" s="69"/>
      <c r="R9963" s="69"/>
      <c r="S9963" s="69"/>
      <c r="T9963" s="69"/>
      <c r="U9963" s="69"/>
      <c r="V9963" s="72"/>
      <c r="W9963" s="71"/>
      <c r="X9963" s="71"/>
    </row>
    <row r="9964" spans="1:24" ht="15.75" thickBot="1">
      <c r="A9964" s="3">
        <v>0.99560000000000004</v>
      </c>
      <c r="B9964" s="17">
        <v>1.0170424360999999</v>
      </c>
      <c r="C9964" s="17">
        <v>1.0218072714999999</v>
      </c>
      <c r="D9964" s="17">
        <v>1.0228277450000001</v>
      </c>
      <c r="E9964" s="74">
        <v>1.0307940262999999</v>
      </c>
      <c r="F9964" s="74">
        <v>1.0244713970999999</v>
      </c>
      <c r="G9964" s="17">
        <v>1.0275212961</v>
      </c>
      <c r="J9964" s="74"/>
      <c r="K9964" s="73"/>
      <c r="L9964" s="73"/>
      <c r="M9964" s="73"/>
      <c r="N9964" s="73"/>
      <c r="O9964" s="69"/>
      <c r="P9964" s="69"/>
      <c r="Q9964" s="69"/>
      <c r="R9964" s="69"/>
      <c r="S9964" s="69"/>
      <c r="T9964" s="69"/>
      <c r="U9964" s="69"/>
      <c r="V9964" s="72"/>
      <c r="W9964" s="71"/>
      <c r="X9964" s="71"/>
    </row>
    <row r="9965" spans="1:24" ht="15.75" thickBot="1">
      <c r="A9965" s="3">
        <v>0.99570000000000003</v>
      </c>
      <c r="B9965" s="17">
        <v>1.0200826220999999</v>
      </c>
      <c r="C9965" s="17">
        <v>1.025715232</v>
      </c>
      <c r="D9965" s="17">
        <v>1.0269213853000001</v>
      </c>
      <c r="E9965" s="74">
        <v>1.0363875754</v>
      </c>
      <c r="F9965" s="74">
        <v>1.0288641038999999</v>
      </c>
      <c r="G9965" s="17">
        <v>1.0325028233</v>
      </c>
      <c r="J9965" s="74"/>
      <c r="K9965" s="73"/>
      <c r="L9965" s="73"/>
      <c r="M9965" s="73"/>
      <c r="N9965" s="73"/>
      <c r="O9965" s="69"/>
      <c r="P9965" s="69"/>
      <c r="Q9965" s="69"/>
      <c r="R9965" s="69"/>
      <c r="S9965" s="69"/>
      <c r="T9965" s="69"/>
      <c r="U9965" s="69"/>
      <c r="V9965" s="72"/>
      <c r="W9965" s="71"/>
      <c r="X9965" s="71"/>
    </row>
    <row r="9966" spans="1:24" ht="15.75" thickBot="1">
      <c r="A9966" s="3">
        <v>0.99580000000000002</v>
      </c>
      <c r="B9966" s="17">
        <v>1.0231866819</v>
      </c>
      <c r="C9966" s="17">
        <v>1.0297108517</v>
      </c>
      <c r="D9966" s="17">
        <v>1.0311077395999999</v>
      </c>
      <c r="E9966" s="74">
        <v>1.0421305906</v>
      </c>
      <c r="F9966" s="74">
        <v>1.0333576392999999</v>
      </c>
      <c r="G9966" s="17">
        <v>1.0376119134999999</v>
      </c>
      <c r="J9966" s="74"/>
      <c r="K9966" s="73"/>
      <c r="L9966" s="73"/>
      <c r="M9966" s="73"/>
      <c r="N9966" s="73"/>
      <c r="O9966" s="69"/>
      <c r="P9966" s="69"/>
      <c r="Q9966" s="69"/>
      <c r="R9966" s="69"/>
      <c r="S9966" s="69"/>
      <c r="T9966" s="69"/>
      <c r="U9966" s="69"/>
      <c r="V9966" s="72"/>
      <c r="W9966" s="71"/>
      <c r="X9966" s="71"/>
    </row>
    <row r="9967" spans="1:24" ht="15.75" thickBot="1">
      <c r="A9967" s="3">
        <v>0.99590000000000001</v>
      </c>
      <c r="B9967" s="17">
        <v>1.0263575641</v>
      </c>
      <c r="C9967" s="17">
        <v>1.0337982871</v>
      </c>
      <c r="D9967" s="17">
        <v>1.0353912199999999</v>
      </c>
      <c r="E9967" s="74">
        <v>1.0480308389999999</v>
      </c>
      <c r="F9967" s="74">
        <v>1.0379568248</v>
      </c>
      <c r="G9967" s="17">
        <v>1.0428550538000001</v>
      </c>
      <c r="J9967" s="74"/>
      <c r="K9967" s="73"/>
      <c r="L9967" s="73"/>
      <c r="M9967" s="73"/>
      <c r="N9967" s="73"/>
      <c r="O9967" s="69"/>
      <c r="P9967" s="69"/>
      <c r="Q9967" s="69"/>
      <c r="R9967" s="69"/>
      <c r="S9967" s="69"/>
      <c r="T9967" s="69"/>
      <c r="U9967" s="69"/>
      <c r="V9967" s="72"/>
      <c r="W9967" s="71"/>
      <c r="X9967" s="71"/>
    </row>
    <row r="9968" spans="1:24" ht="15.75" thickBot="1">
      <c r="A9968" s="3">
        <v>0.996</v>
      </c>
      <c r="B9968" s="17">
        <v>1.0295984304000001</v>
      </c>
      <c r="C9968" s="17">
        <v>1.0379819999</v>
      </c>
      <c r="D9968" s="17">
        <v>1.0397765631</v>
      </c>
      <c r="E9968" s="74">
        <v>1.0540966948999999</v>
      </c>
      <c r="F9968" s="74">
        <v>1.0426668375000001</v>
      </c>
      <c r="G9968" s="17">
        <v>1.0482392307999999</v>
      </c>
      <c r="J9968" s="74"/>
      <c r="K9968" s="73"/>
      <c r="L9968" s="73"/>
      <c r="M9968" s="73"/>
      <c r="N9968" s="73"/>
      <c r="O9968" s="69"/>
      <c r="P9968" s="69"/>
      <c r="Q9968" s="69"/>
      <c r="R9968" s="69"/>
      <c r="S9968" s="69"/>
      <c r="T9968" s="69"/>
      <c r="U9968" s="69"/>
      <c r="V9968" s="72"/>
      <c r="W9968" s="71"/>
      <c r="X9968" s="71"/>
    </row>
    <row r="9969" spans="1:24" ht="15.75" thickBot="1">
      <c r="A9969" s="3">
        <v>0.99609999999999999</v>
      </c>
      <c r="B9969" s="17">
        <v>1.032912676</v>
      </c>
      <c r="C9969" s="17">
        <v>1.0422667871</v>
      </c>
      <c r="D9969" s="17">
        <v>1.0442688625000001</v>
      </c>
      <c r="E9969" s="74">
        <v>1.0603372032</v>
      </c>
      <c r="F9969" s="74">
        <v>1.0474932460999999</v>
      </c>
      <c r="G9969" s="17">
        <v>1.0537719824</v>
      </c>
      <c r="J9969" s="74"/>
      <c r="K9969" s="73"/>
      <c r="L9969" s="73"/>
      <c r="M9969" s="73"/>
      <c r="N9969" s="73"/>
      <c r="O9969" s="69"/>
      <c r="P9969" s="69"/>
      <c r="Q9969" s="69"/>
      <c r="R9969" s="69"/>
      <c r="S9969" s="69"/>
      <c r="T9969" s="69"/>
      <c r="U9969" s="69"/>
      <c r="V9969" s="72"/>
      <c r="W9969" s="71"/>
      <c r="X9969" s="71"/>
    </row>
    <row r="9970" spans="1:24" ht="15.75" thickBot="1">
      <c r="A9970" s="3">
        <v>0.99619999999999997</v>
      </c>
      <c r="B9970" s="17">
        <v>1.0363039539000001</v>
      </c>
      <c r="C9970" s="17">
        <v>1.0466578161</v>
      </c>
      <c r="D9970" s="17">
        <v>1.0488736061999999</v>
      </c>
      <c r="E9970" s="74">
        <v>1.0667621528</v>
      </c>
      <c r="F9970" s="74">
        <v>1.0524420513999999</v>
      </c>
      <c r="G9970" s="17">
        <v>1.0594614575000001</v>
      </c>
      <c r="J9970" s="74"/>
      <c r="K9970" s="73"/>
      <c r="L9970" s="73"/>
      <c r="M9970" s="73"/>
      <c r="N9970" s="73"/>
      <c r="O9970" s="69"/>
      <c r="P9970" s="69"/>
      <c r="Q9970" s="69"/>
      <c r="R9970" s="69"/>
      <c r="S9970" s="69"/>
      <c r="T9970" s="69"/>
      <c r="U9970" s="69"/>
      <c r="V9970" s="72"/>
      <c r="W9970" s="71"/>
      <c r="X9970" s="71"/>
    </row>
    <row r="9971" spans="1:24" ht="15.75" thickBot="1">
      <c r="A9971" s="3">
        <v>0.99629999999999996</v>
      </c>
      <c r="B9971" s="17">
        <v>1.0397762018000001</v>
      </c>
      <c r="C9971" s="17">
        <v>1.051160664</v>
      </c>
      <c r="D9971" s="17">
        <v>1.0535967178000001</v>
      </c>
      <c r="E9971" s="74">
        <v>1.0733821589000001</v>
      </c>
      <c r="F9971" s="74">
        <v>1.0575197319</v>
      </c>
      <c r="G9971" s="17">
        <v>1.0653164827999999</v>
      </c>
      <c r="J9971" s="74"/>
      <c r="K9971" s="73"/>
      <c r="L9971" s="73"/>
      <c r="M9971" s="73"/>
      <c r="N9971" s="73"/>
      <c r="O9971" s="69"/>
      <c r="P9971" s="69"/>
      <c r="Q9971" s="69"/>
      <c r="R9971" s="69"/>
      <c r="S9971" s="69"/>
      <c r="T9971" s="69"/>
      <c r="U9971" s="69"/>
      <c r="V9971" s="72"/>
      <c r="W9971" s="71"/>
      <c r="X9971" s="71"/>
    </row>
    <row r="9972" spans="1:24" ht="15.75" thickBot="1">
      <c r="A9972" s="3">
        <v>0.99639999999999995</v>
      </c>
      <c r="B9972" s="17">
        <v>1.0433336726</v>
      </c>
      <c r="C9972" s="17">
        <v>1.0557813618</v>
      </c>
      <c r="D9972" s="17">
        <v>1.0584446043</v>
      </c>
      <c r="E9972" s="74">
        <v>1.0802087574999999</v>
      </c>
      <c r="F9972" s="74">
        <v>1.0627332967000001</v>
      </c>
      <c r="G9972" s="17">
        <v>1.0713466395</v>
      </c>
      <c r="J9972" s="74"/>
      <c r="K9972" s="73"/>
      <c r="L9972" s="73"/>
      <c r="M9972" s="73"/>
      <c r="N9972" s="73"/>
      <c r="O9972" s="69"/>
      <c r="P9972" s="69"/>
      <c r="Q9972" s="69"/>
      <c r="R9972" s="69"/>
      <c r="S9972" s="69"/>
      <c r="T9972" s="69"/>
      <c r="U9972" s="69"/>
      <c r="V9972" s="72"/>
      <c r="W9972" s="71"/>
      <c r="X9972" s="71"/>
    </row>
    <row r="9973" spans="1:24" ht="15.75" thickBot="1">
      <c r="A9973" s="3">
        <v>0.99650000000000005</v>
      </c>
      <c r="B9973" s="17">
        <v>1.0469809693000001</v>
      </c>
      <c r="C9973" s="17">
        <v>1.0605264457000001</v>
      </c>
      <c r="D9973" s="17">
        <v>1.0634242105</v>
      </c>
      <c r="E9973" s="74">
        <v>1.0872545137</v>
      </c>
      <c r="F9973" s="74">
        <v>1.0680903444000001</v>
      </c>
      <c r="G9973" s="17">
        <v>1.0775623510000001</v>
      </c>
      <c r="J9973" s="74"/>
      <c r="K9973" s="73"/>
      <c r="L9973" s="73"/>
      <c r="M9973" s="73"/>
      <c r="N9973" s="73"/>
      <c r="O9973" s="69"/>
      <c r="P9973" s="69"/>
      <c r="Q9973" s="69"/>
      <c r="R9973" s="69"/>
      <c r="S9973" s="69"/>
      <c r="T9973" s="69"/>
      <c r="U9973" s="69"/>
      <c r="V9973" s="72"/>
      <c r="W9973" s="71"/>
      <c r="X9973" s="71"/>
    </row>
    <row r="9974" spans="1:24" ht="15.75" thickBot="1">
      <c r="A9974" s="3">
        <v>0.99660000000000004</v>
      </c>
      <c r="B9974" s="17">
        <v>1.0507230849</v>
      </c>
      <c r="C9974" s="17">
        <v>1.0654030148</v>
      </c>
      <c r="D9974" s="17">
        <v>1.0685430808</v>
      </c>
      <c r="E9974" s="74">
        <v>1.0945331462000001</v>
      </c>
      <c r="F9974" s="74">
        <v>1.0735991317</v>
      </c>
      <c r="G9974" s="17">
        <v>1.0839749836000001</v>
      </c>
      <c r="J9974" s="74"/>
      <c r="K9974" s="73"/>
      <c r="L9974" s="73"/>
      <c r="M9974" s="73"/>
      <c r="N9974" s="73"/>
      <c r="O9974" s="69"/>
      <c r="P9974" s="69"/>
      <c r="Q9974" s="69"/>
      <c r="R9974" s="69"/>
      <c r="S9974" s="69"/>
      <c r="T9974" s="69"/>
      <c r="U9974" s="69"/>
      <c r="V9974" s="72"/>
      <c r="W9974" s="71"/>
      <c r="X9974" s="71"/>
    </row>
    <row r="9975" spans="1:24" ht="15.75" thickBot="1">
      <c r="A9975" s="3">
        <v>0.99670000000000003</v>
      </c>
      <c r="B9975" s="17">
        <v>1.054565448</v>
      </c>
      <c r="C9975" s="17">
        <v>1.0704187984</v>
      </c>
      <c r="D9975" s="17">
        <v>1.0738094305000001</v>
      </c>
      <c r="E9975" s="74">
        <v>1.1020596709999999</v>
      </c>
      <c r="F9975" s="74">
        <v>1.0792686518000001</v>
      </c>
      <c r="G9975" s="17">
        <v>1.0905969626000001</v>
      </c>
      <c r="J9975" s="74"/>
      <c r="K9975" s="73"/>
      <c r="L9975" s="73"/>
      <c r="M9975" s="73"/>
      <c r="N9975" s="73"/>
      <c r="O9975" s="69"/>
      <c r="P9975" s="69"/>
      <c r="Q9975" s="69"/>
      <c r="R9975" s="69"/>
      <c r="S9975" s="69"/>
      <c r="T9975" s="69"/>
      <c r="U9975" s="69"/>
      <c r="V9975" s="72"/>
      <c r="W9975" s="71"/>
      <c r="X9975" s="71"/>
    </row>
    <row r="9976" spans="1:24" ht="15.75" thickBot="1">
      <c r="A9976" s="3">
        <v>0.99680000000000002</v>
      </c>
      <c r="B9976" s="17">
        <v>1.0585139755999999</v>
      </c>
      <c r="C9976" s="17">
        <v>1.0755822326</v>
      </c>
      <c r="D9976" s="17">
        <v>1.0792322279</v>
      </c>
      <c r="E9976" s="74">
        <v>1.1098505676999999</v>
      </c>
      <c r="F9976" s="74">
        <v>1.0851087245</v>
      </c>
      <c r="G9976" s="17">
        <v>1.0974419070000001</v>
      </c>
      <c r="J9976" s="74"/>
      <c r="K9976" s="73"/>
      <c r="L9976" s="73"/>
      <c r="M9976" s="73"/>
      <c r="N9976" s="73"/>
      <c r="O9976" s="69"/>
      <c r="P9976" s="69"/>
      <c r="Q9976" s="69"/>
      <c r="R9976" s="69"/>
      <c r="S9976" s="69"/>
      <c r="T9976" s="69"/>
      <c r="U9976" s="69"/>
      <c r="V9976" s="72"/>
      <c r="W9976" s="71"/>
      <c r="X9976" s="71"/>
    </row>
    <row r="9977" spans="1:24" ht="15.75" thickBot="1">
      <c r="A9977" s="3">
        <v>0.99690000000000001</v>
      </c>
      <c r="B9977" s="17">
        <v>1.0625751337</v>
      </c>
      <c r="C9977" s="17">
        <v>1.0809025499</v>
      </c>
      <c r="D9977" s="17">
        <v>1.0848212898</v>
      </c>
      <c r="E9977" s="74">
        <v>1.1179239743</v>
      </c>
      <c r="F9977" s="74">
        <v>1.0911301009000001</v>
      </c>
      <c r="G9977" s="17">
        <v>1.1045247857</v>
      </c>
      <c r="J9977" s="74"/>
      <c r="K9977" s="73"/>
      <c r="L9977" s="73"/>
      <c r="M9977" s="73"/>
      <c r="N9977" s="73"/>
      <c r="O9977" s="69"/>
      <c r="P9977" s="69"/>
      <c r="Q9977" s="69"/>
      <c r="R9977" s="69"/>
      <c r="S9977" s="69"/>
      <c r="T9977" s="69"/>
      <c r="U9977" s="69"/>
      <c r="V9977" s="72"/>
      <c r="W9977" s="71"/>
      <c r="X9977" s="71"/>
    </row>
    <row r="9978" spans="1:24" ht="15.75" thickBot="1">
      <c r="A9978" s="3">
        <v>0.997</v>
      </c>
      <c r="B9978" s="17">
        <v>1.0667560081</v>
      </c>
      <c r="C9978" s="17">
        <v>1.0863898828</v>
      </c>
      <c r="D9978" s="17">
        <v>1.0905873919</v>
      </c>
      <c r="E9978" s="74">
        <v>1.1262999133</v>
      </c>
      <c r="F9978" s="74">
        <v>1.0973445857999999</v>
      </c>
      <c r="G9978" s="17">
        <v>1.1118621005</v>
      </c>
      <c r="J9978" s="74"/>
      <c r="K9978" s="73"/>
      <c r="L9978" s="73"/>
      <c r="M9978" s="73"/>
      <c r="N9978" s="73"/>
      <c r="O9978" s="69"/>
      <c r="P9978" s="69"/>
      <c r="Q9978" s="69"/>
      <c r="R9978" s="69"/>
      <c r="S9978" s="69"/>
      <c r="T9978" s="69"/>
      <c r="U9978" s="69"/>
      <c r="V9978" s="72"/>
      <c r="W9978" s="71"/>
      <c r="X9978" s="71"/>
    </row>
    <row r="9979" spans="1:24" ht="15.75" thickBot="1">
      <c r="A9979" s="3">
        <v>0.99709999999999999</v>
      </c>
      <c r="B9979" s="17">
        <v>1.0710643872000001</v>
      </c>
      <c r="C9979" s="17">
        <v>1.0920553850000001</v>
      </c>
      <c r="D9979" s="17">
        <v>1.0965423985</v>
      </c>
      <c r="E9979" s="74">
        <v>1.1350005590000001</v>
      </c>
      <c r="F9979" s="74">
        <v>1.1037651792000001</v>
      </c>
      <c r="G9979" s="17">
        <v>1.1194721002000001</v>
      </c>
      <c r="J9979" s="74"/>
      <c r="K9979" s="73"/>
      <c r="L9979" s="73"/>
      <c r="M9979" s="73"/>
      <c r="N9979" s="73"/>
      <c r="O9979" s="69"/>
      <c r="P9979" s="69"/>
      <c r="Q9979" s="69"/>
      <c r="R9979" s="69"/>
      <c r="S9979" s="69"/>
      <c r="T9979" s="69"/>
      <c r="U9979" s="69"/>
      <c r="V9979" s="72"/>
      <c r="W9979" s="71"/>
      <c r="X9979" s="71"/>
    </row>
    <row r="9980" spans="1:24" ht="15.75" thickBot="1">
      <c r="A9980" s="3">
        <v>0.99719999999999998</v>
      </c>
      <c r="B9980" s="17">
        <v>1.0755088583000001</v>
      </c>
      <c r="C9980" s="17">
        <v>1.0979113740999999</v>
      </c>
      <c r="D9980" s="17">
        <v>1.1026994143</v>
      </c>
      <c r="E9980" s="74">
        <v>1.1440505528</v>
      </c>
      <c r="F9980" s="74">
        <v>1.1104062447</v>
      </c>
      <c r="G9980" s="17">
        <v>1.1273750344</v>
      </c>
      <c r="J9980" s="74"/>
      <c r="K9980" s="73"/>
      <c r="L9980" s="73"/>
      <c r="M9980" s="73"/>
      <c r="N9980" s="73"/>
      <c r="O9980" s="69"/>
      <c r="P9980" s="69"/>
      <c r="Q9980" s="69"/>
      <c r="R9980" s="69"/>
      <c r="S9980" s="69"/>
      <c r="T9980" s="69"/>
      <c r="U9980" s="69"/>
      <c r="V9980" s="72"/>
      <c r="W9980" s="71"/>
      <c r="X9980" s="71"/>
    </row>
    <row r="9981" spans="1:24" ht="15.75" thickBot="1">
      <c r="A9981" s="3">
        <v>0.99729999999999996</v>
      </c>
      <c r="B9981" s="17">
        <v>1.0800989218999999</v>
      </c>
      <c r="C9981" s="17">
        <v>1.1039714998000001</v>
      </c>
      <c r="D9981" s="17">
        <v>1.1090729644999999</v>
      </c>
      <c r="E9981" s="74">
        <v>1.1534773780000001</v>
      </c>
      <c r="F9981" s="74">
        <v>1.1172837065000001</v>
      </c>
      <c r="G9981" s="17">
        <v>1.1355934532</v>
      </c>
      <c r="J9981" s="74"/>
      <c r="K9981" s="73"/>
      <c r="L9981" s="73"/>
      <c r="M9981" s="73"/>
      <c r="N9981" s="73"/>
      <c r="O9981" s="69"/>
      <c r="P9981" s="69"/>
      <c r="Q9981" s="69"/>
      <c r="R9981" s="69"/>
      <c r="S9981" s="69"/>
      <c r="T9981" s="69"/>
      <c r="U9981" s="69"/>
      <c r="V9981" s="72"/>
      <c r="W9981" s="71"/>
      <c r="X9981" s="71"/>
    </row>
    <row r="9982" spans="1:24" ht="15.75" thickBot="1">
      <c r="A9982" s="3">
        <v>0.99739999999999995</v>
      </c>
      <c r="B9982" s="17">
        <v>1.0848451272999999</v>
      </c>
      <c r="C9982" s="17">
        <v>1.1102509436000001</v>
      </c>
      <c r="D9982" s="17">
        <v>1.1156792075999999</v>
      </c>
      <c r="E9982" s="74">
        <v>1.1633118078</v>
      </c>
      <c r="F9982" s="74">
        <v>1.1244152849</v>
      </c>
      <c r="G9982" s="17">
        <v>1.1441525669999999</v>
      </c>
      <c r="J9982" s="74"/>
      <c r="K9982" s="73"/>
      <c r="L9982" s="73"/>
      <c r="M9982" s="73"/>
      <c r="N9982" s="73"/>
      <c r="O9982" s="69"/>
      <c r="P9982" s="69"/>
      <c r="Q9982" s="69"/>
      <c r="R9982" s="69"/>
      <c r="S9982" s="69"/>
      <c r="T9982" s="69"/>
      <c r="U9982" s="69"/>
      <c r="V9982" s="72"/>
      <c r="W9982" s="71"/>
      <c r="X9982" s="71"/>
    </row>
    <row r="9983" spans="1:24" ht="15.75" thickBot="1">
      <c r="A9983" s="3">
        <v>0.99750000000000005</v>
      </c>
      <c r="B9983" s="17">
        <v>1.0897592337999999</v>
      </c>
      <c r="C9983" s="17">
        <v>1.116766658</v>
      </c>
      <c r="D9983" s="17">
        <v>1.1225361913</v>
      </c>
      <c r="E9983" s="74">
        <v>1.1735884448</v>
      </c>
      <c r="F9983" s="74">
        <v>1.1318207773</v>
      </c>
      <c r="G9983" s="17">
        <v>1.1530806764999999</v>
      </c>
      <c r="J9983" s="74"/>
      <c r="K9983" s="73"/>
      <c r="L9983" s="73"/>
      <c r="M9983" s="73"/>
      <c r="N9983" s="73"/>
      <c r="O9983" s="69"/>
      <c r="P9983" s="69"/>
      <c r="Q9983" s="69"/>
      <c r="R9983" s="69"/>
      <c r="S9983" s="69"/>
      <c r="T9983" s="69"/>
      <c r="U9983" s="69"/>
      <c r="V9983" s="72"/>
      <c r="W9983" s="71"/>
      <c r="X9983" s="71"/>
    </row>
    <row r="9984" spans="1:24" ht="15.75" thickBot="1">
      <c r="A9984" s="3">
        <v>0.99760000000000004</v>
      </c>
      <c r="B9984" s="17">
        <v>1.0948544049</v>
      </c>
      <c r="C9984" s="17">
        <v>1.1235376538999999</v>
      </c>
      <c r="D9984" s="17">
        <v>1.1296641590000001</v>
      </c>
      <c r="E9984" s="74">
        <v>1.1843463743</v>
      </c>
      <c r="F9984" s="74">
        <v>1.1395223961000001</v>
      </c>
      <c r="G9984" s="17">
        <v>1.1624096946</v>
      </c>
      <c r="J9984" s="74"/>
      <c r="K9984" s="73"/>
      <c r="L9984" s="73"/>
      <c r="M9984" s="73"/>
      <c r="N9984" s="73"/>
      <c r="O9984" s="69"/>
      <c r="P9984" s="69"/>
      <c r="Q9984" s="69"/>
      <c r="R9984" s="69"/>
      <c r="S9984" s="69"/>
      <c r="T9984" s="69"/>
      <c r="U9984" s="69"/>
      <c r="V9984" s="72"/>
      <c r="W9984" s="71"/>
      <c r="X9984" s="71"/>
    </row>
    <row r="9985" spans="1:24" ht="15.75" thickBot="1">
      <c r="A9985" s="3">
        <v>0.99770000000000003</v>
      </c>
      <c r="B9985" s="17">
        <v>1.1001454428999999</v>
      </c>
      <c r="C9985" s="17">
        <v>1.1305853485999999</v>
      </c>
      <c r="D9985" s="17">
        <v>1.1370859222</v>
      </c>
      <c r="E9985" s="74">
        <v>1.1956299618999999</v>
      </c>
      <c r="F9985" s="74">
        <v>1.1475451796</v>
      </c>
      <c r="G9985" s="17">
        <v>1.1721757820000001</v>
      </c>
      <c r="J9985" s="74"/>
      <c r="K9985" s="73"/>
      <c r="L9985" s="73"/>
      <c r="M9985" s="73"/>
      <c r="N9985" s="73"/>
      <c r="O9985" s="69"/>
      <c r="P9985" s="69"/>
      <c r="Q9985" s="69"/>
      <c r="R9985" s="69"/>
      <c r="S9985" s="69"/>
      <c r="T9985" s="69"/>
      <c r="U9985" s="69"/>
      <c r="V9985" s="72"/>
      <c r="W9985" s="71"/>
      <c r="X9985" s="71"/>
    </row>
    <row r="9986" spans="1:24" ht="15.75" thickBot="1">
      <c r="A9986" s="3">
        <v>0.99780000000000002</v>
      </c>
      <c r="B9986" s="17">
        <v>1.1056490752999999</v>
      </c>
      <c r="C9986" s="17">
        <v>1.1379339919</v>
      </c>
      <c r="D9986" s="17">
        <v>1.1448273152999999</v>
      </c>
      <c r="E9986" s="74">
        <v>1.2074898353000001</v>
      </c>
      <c r="F9986" s="74">
        <v>1.1559174929</v>
      </c>
      <c r="G9986" s="17">
        <v>1.1824201274999999</v>
      </c>
      <c r="J9986" s="74"/>
      <c r="K9986" s="73"/>
      <c r="L9986" s="73"/>
      <c r="M9986" s="73"/>
      <c r="N9986" s="73"/>
      <c r="O9986" s="69"/>
      <c r="P9986" s="69"/>
      <c r="Q9986" s="69"/>
      <c r="R9986" s="69"/>
      <c r="S9986" s="69"/>
      <c r="T9986" s="69"/>
      <c r="U9986" s="69"/>
      <c r="V9986" s="72"/>
      <c r="W9986" s="71"/>
      <c r="X9986" s="71"/>
    </row>
    <row r="9987" spans="1:24" ht="15.75" thickBot="1">
      <c r="A9987" s="3">
        <v>0.99790000000000001</v>
      </c>
      <c r="B9987" s="17">
        <v>1.1113843061999999</v>
      </c>
      <c r="C9987" s="17">
        <v>1.1456111896000001</v>
      </c>
      <c r="D9987" s="17">
        <v>1.1529177557000001</v>
      </c>
      <c r="E9987" s="74">
        <v>1.2199841028</v>
      </c>
      <c r="F9987" s="74">
        <v>1.1646716453999999</v>
      </c>
      <c r="G9987" s="17">
        <v>1.1931899157000001</v>
      </c>
      <c r="J9987" s="74"/>
      <c r="K9987" s="73"/>
      <c r="L9987" s="73"/>
      <c r="M9987" s="73"/>
      <c r="N9987" s="73"/>
      <c r="O9987" s="69"/>
      <c r="P9987" s="69"/>
      <c r="Q9987" s="69"/>
      <c r="R9987" s="69"/>
      <c r="S9987" s="69"/>
      <c r="T9987" s="69"/>
      <c r="U9987" s="69"/>
      <c r="V9987" s="72"/>
      <c r="W9987" s="71"/>
      <c r="X9987" s="71"/>
    </row>
    <row r="9988" spans="1:24" ht="15.75" thickBot="1">
      <c r="A9988" s="3">
        <v>0.998</v>
      </c>
      <c r="B9988" s="17">
        <v>1.1173728535</v>
      </c>
      <c r="C9988" s="17">
        <v>1.153648555</v>
      </c>
      <c r="D9988" s="17">
        <v>1.1613909403</v>
      </c>
      <c r="E9988" s="74">
        <v>1.2331798812000001</v>
      </c>
      <c r="F9988" s="74">
        <v>1.1738446592</v>
      </c>
      <c r="G9988" s="17">
        <v>1.2045395368</v>
      </c>
      <c r="J9988" s="74"/>
      <c r="K9988" s="73"/>
      <c r="L9988" s="73"/>
      <c r="M9988" s="73"/>
      <c r="N9988" s="73"/>
      <c r="O9988" s="69"/>
      <c r="P9988" s="69"/>
      <c r="Q9988" s="69"/>
      <c r="R9988" s="69"/>
      <c r="S9988" s="69"/>
      <c r="T9988" s="69"/>
      <c r="U9988" s="69"/>
      <c r="V9988" s="72"/>
      <c r="W9988" s="71"/>
      <c r="X9988" s="71"/>
    </row>
    <row r="9989" spans="1:24" ht="15.75" thickBot="1">
      <c r="A9989" s="3">
        <v>0.99809999999999999</v>
      </c>
      <c r="B9989" s="17">
        <v>1.123639695</v>
      </c>
      <c r="C9989" s="17">
        <v>1.1620825270999999</v>
      </c>
      <c r="D9989" s="17">
        <v>1.1702857199000001</v>
      </c>
      <c r="E9989" s="74">
        <v>1.2471552292000001</v>
      </c>
      <c r="F9989" s="74">
        <v>1.1834792341</v>
      </c>
      <c r="G9989" s="17">
        <v>1.2165321167000001</v>
      </c>
      <c r="J9989" s="74"/>
      <c r="K9989" s="73"/>
      <c r="L9989" s="73"/>
      <c r="M9989" s="73"/>
      <c r="N9989" s="73"/>
      <c r="O9989" s="69"/>
      <c r="P9989" s="69"/>
      <c r="Q9989" s="69"/>
      <c r="R9989" s="69"/>
      <c r="S9989" s="69"/>
      <c r="T9989" s="69"/>
      <c r="U9989" s="69"/>
      <c r="V9989" s="72"/>
      <c r="W9989" s="71"/>
      <c r="X9989" s="71"/>
    </row>
    <row r="9990" spans="1:24" ht="15.75" thickBot="1">
      <c r="A9990" s="3">
        <v>0.99819999999999998</v>
      </c>
      <c r="B9990" s="17">
        <v>1.1302137615000001</v>
      </c>
      <c r="C9990" s="17">
        <v>1.1709554078</v>
      </c>
      <c r="D9990" s="17">
        <v>1.1796472095999999</v>
      </c>
      <c r="E9990" s="74">
        <v>1.262001626</v>
      </c>
      <c r="F9990" s="74">
        <v>1.1936249727999999</v>
      </c>
      <c r="G9990" s="17">
        <v>1.2292414715</v>
      </c>
      <c r="J9990" s="74"/>
      <c r="K9990" s="73"/>
      <c r="L9990" s="73"/>
      <c r="M9990" s="73"/>
      <c r="N9990" s="73"/>
      <c r="O9990" s="69"/>
      <c r="P9990" s="69"/>
      <c r="Q9990" s="69"/>
      <c r="R9990" s="69"/>
      <c r="S9990" s="69"/>
      <c r="T9990" s="69"/>
      <c r="U9990" s="69"/>
      <c r="V9990" s="72"/>
      <c r="W9990" s="71"/>
      <c r="X9990" s="71"/>
    </row>
    <row r="9991" spans="1:24" ht="15.75" thickBot="1">
      <c r="A9991" s="3">
        <v>0.99829999999999997</v>
      </c>
      <c r="B9991" s="17">
        <v>1.1371288248</v>
      </c>
      <c r="C9991" s="17">
        <v>1.1803166962</v>
      </c>
      <c r="D9991" s="17">
        <v>1.189528216</v>
      </c>
      <c r="E9991" s="74">
        <v>1.2778271843</v>
      </c>
      <c r="F9991" s="74">
        <v>1.2043399564999999</v>
      </c>
      <c r="G9991" s="17">
        <v>1.2427546378000001</v>
      </c>
      <c r="J9991" s="74"/>
      <c r="K9991" s="73"/>
      <c r="L9991" s="73"/>
      <c r="M9991" s="73"/>
      <c r="N9991" s="73"/>
      <c r="O9991" s="69"/>
      <c r="P9991" s="69"/>
      <c r="Q9991" s="69"/>
      <c r="R9991" s="69"/>
      <c r="S9991" s="69"/>
      <c r="T9991" s="69"/>
      <c r="U9991" s="69"/>
      <c r="V9991" s="72"/>
      <c r="W9991" s="71"/>
      <c r="X9991" s="71"/>
    </row>
    <row r="9992" spans="1:24" ht="15.75" thickBot="1">
      <c r="A9992" s="3">
        <v>0.99839999999999995</v>
      </c>
      <c r="B9992" s="17">
        <v>1.1444246512</v>
      </c>
      <c r="C9992" s="17">
        <v>1.1902248246</v>
      </c>
      <c r="D9992" s="17">
        <v>1.1999910951999999</v>
      </c>
      <c r="E9992" s="74">
        <v>1.2947608772000001</v>
      </c>
      <c r="F9992" s="74">
        <v>1.2156927974</v>
      </c>
      <c r="G9992" s="17">
        <v>1.2571751938</v>
      </c>
      <c r="J9992" s="74"/>
      <c r="K9992" s="73"/>
      <c r="L9992" s="73"/>
      <c r="M9992" s="73"/>
      <c r="N9992" s="73"/>
      <c r="O9992" s="69"/>
      <c r="P9992" s="69"/>
      <c r="Q9992" s="69"/>
      <c r="R9992" s="69"/>
      <c r="S9992" s="69"/>
      <c r="T9992" s="69"/>
      <c r="U9992" s="69"/>
      <c r="V9992" s="72"/>
      <c r="W9992" s="71"/>
      <c r="X9992" s="71"/>
    </row>
    <row r="9993" spans="1:24" ht="15.75" thickBot="1">
      <c r="A9993" s="3">
        <v>0.99850000000000005</v>
      </c>
      <c r="B9993" s="17">
        <v>1.1521485221000001</v>
      </c>
      <c r="C9993" s="17">
        <v>1.2007494533</v>
      </c>
      <c r="D9993" s="17">
        <v>1.2111102103</v>
      </c>
      <c r="E9993" s="74">
        <v>1.3129581845</v>
      </c>
      <c r="F9993" s="74">
        <v>1.2277653529000001</v>
      </c>
      <c r="G9993" s="17">
        <v>1.2726276831000001</v>
      </c>
      <c r="J9993" s="74"/>
      <c r="K9993" s="73"/>
      <c r="L9993" s="73"/>
      <c r="M9993" s="73"/>
      <c r="N9993" s="73"/>
      <c r="O9993" s="69"/>
      <c r="P9993" s="69"/>
      <c r="Q9993" s="69"/>
      <c r="R9993" s="69"/>
      <c r="S9993" s="69"/>
      <c r="T9993" s="69"/>
      <c r="U9993" s="69"/>
      <c r="V9993" s="72"/>
      <c r="W9993" s="71"/>
      <c r="X9993" s="71"/>
    </row>
    <row r="9994" spans="1:24" ht="15.75" thickBot="1">
      <c r="A9994" s="3">
        <v>0.99860000000000004</v>
      </c>
      <c r="B9994" s="17">
        <v>1.1603572734000001</v>
      </c>
      <c r="C9994" s="17">
        <v>1.2119745549000001</v>
      </c>
      <c r="D9994" s="17">
        <v>1.2229752333999999</v>
      </c>
      <c r="E9994" s="74">
        <v>1.3326087666999999</v>
      </c>
      <c r="F9994" s="74">
        <v>1.240656376</v>
      </c>
      <c r="G9994" s="17">
        <v>1.2892636138</v>
      </c>
      <c r="J9994" s="74"/>
      <c r="K9994" s="73"/>
      <c r="L9994" s="73"/>
      <c r="M9994" s="73"/>
      <c r="N9994" s="73"/>
      <c r="O9994" s="69"/>
      <c r="P9994" s="69"/>
      <c r="Q9994" s="69"/>
      <c r="R9994" s="69"/>
      <c r="S9994" s="69"/>
      <c r="T9994" s="69"/>
      <c r="U9994" s="69"/>
      <c r="V9994" s="72"/>
      <c r="W9994" s="71"/>
      <c r="X9994" s="71"/>
    </row>
    <row r="9995" spans="1:24" ht="15.75" thickBot="1">
      <c r="A9995" s="3">
        <v>0.99870000000000003</v>
      </c>
      <c r="B9995" s="17">
        <v>1.1691200789</v>
      </c>
      <c r="C9995" s="17">
        <v>1.2240026372999999</v>
      </c>
      <c r="D9995" s="17">
        <v>1.2356956706</v>
      </c>
      <c r="E9995" s="74">
        <v>1.3539471014</v>
      </c>
      <c r="F9995" s="74">
        <v>1.2544865177</v>
      </c>
      <c r="G9995" s="17">
        <v>1.3072697494000001</v>
      </c>
      <c r="J9995" s="74"/>
      <c r="K9995" s="73"/>
      <c r="L9995" s="73"/>
      <c r="M9995" s="73"/>
      <c r="N9995" s="73"/>
      <c r="O9995" s="69"/>
      <c r="P9995" s="69"/>
      <c r="Q9995" s="69"/>
      <c r="R9995" s="69"/>
      <c r="S9995" s="69"/>
      <c r="T9995" s="69"/>
      <c r="U9995" s="69"/>
      <c r="V9995" s="72"/>
      <c r="W9995" s="71"/>
      <c r="X9995" s="71"/>
    </row>
    <row r="9996" spans="1:24" ht="15.75" thickBot="1">
      <c r="A9996" s="3">
        <v>0.99880000000000002</v>
      </c>
      <c r="B9996" s="17">
        <v>1.1785223355000001</v>
      </c>
      <c r="C9996" s="17">
        <v>1.2369606531999999</v>
      </c>
      <c r="D9996" s="17">
        <v>1.2494085875000001</v>
      </c>
      <c r="E9996" s="74">
        <v>1.3772675592000001</v>
      </c>
      <c r="F9996" s="74">
        <v>1.2694053320000001</v>
      </c>
      <c r="G9996" s="17">
        <v>1.3268798271</v>
      </c>
      <c r="J9996" s="74"/>
      <c r="K9996" s="73"/>
      <c r="L9996" s="73"/>
      <c r="M9996" s="73"/>
      <c r="N9996" s="73"/>
      <c r="O9996" s="69"/>
      <c r="P9996" s="69"/>
      <c r="Q9996" s="69"/>
      <c r="R9996" s="69"/>
      <c r="S9996" s="69"/>
      <c r="T9996" s="69"/>
      <c r="U9996" s="69"/>
      <c r="V9996" s="72"/>
      <c r="W9996" s="71"/>
      <c r="X9996" s="71"/>
    </row>
    <row r="9997" spans="1:24" ht="15.75" thickBot="1">
      <c r="A9997" s="3">
        <v>0.99890000000000001</v>
      </c>
      <c r="B9997" s="17">
        <v>1.1886712165</v>
      </c>
      <c r="C9997" s="17">
        <v>1.2510084744000001</v>
      </c>
      <c r="D9997" s="17">
        <v>1.2642820907000001</v>
      </c>
      <c r="E9997" s="74">
        <v>1.4029463255000001</v>
      </c>
      <c r="F9997" s="74">
        <v>1.2856013288999999</v>
      </c>
      <c r="G9997" s="17">
        <v>1.3483915425999999</v>
      </c>
      <c r="J9997" s="74"/>
      <c r="K9997" s="73"/>
      <c r="L9997" s="73"/>
      <c r="M9997" s="73"/>
      <c r="N9997" s="73"/>
      <c r="O9997" s="69"/>
      <c r="P9997" s="69"/>
      <c r="Q9997" s="69"/>
      <c r="R9997" s="69"/>
      <c r="S9997" s="69"/>
      <c r="T9997" s="69"/>
      <c r="U9997" s="69"/>
      <c r="V9997" s="72"/>
      <c r="W9997" s="71"/>
      <c r="X9997" s="71"/>
    </row>
    <row r="9998" spans="1:24" ht="15.75" thickBot="1">
      <c r="A9998" s="3">
        <v>0.999</v>
      </c>
      <c r="B9998" s="17">
        <v>1.1997038397999999</v>
      </c>
      <c r="C9998" s="17">
        <v>1.2663513972</v>
      </c>
      <c r="D9998" s="17">
        <v>1.2805371852</v>
      </c>
      <c r="E9998" s="74">
        <v>1.4314742387999999</v>
      </c>
      <c r="F9998" s="74">
        <v>1.3033168233000001</v>
      </c>
      <c r="G9998" s="17">
        <v>1.3721919085000001</v>
      </c>
      <c r="J9998" s="74"/>
      <c r="K9998" s="73"/>
      <c r="L9998" s="73"/>
      <c r="M9998" s="73"/>
      <c r="N9998" s="73"/>
      <c r="O9998" s="69"/>
      <c r="P9998" s="69"/>
      <c r="Q9998" s="69"/>
      <c r="R9998" s="69"/>
      <c r="S9998" s="69"/>
      <c r="T9998" s="69"/>
      <c r="U9998" s="69"/>
      <c r="V9998" s="72"/>
      <c r="W9998" s="71"/>
      <c r="X9998" s="71"/>
    </row>
    <row r="9999" spans="1:24" ht="15.75" thickBot="1">
      <c r="A9999" s="3">
        <v>0.99909999999999999</v>
      </c>
      <c r="B9999" s="17">
        <v>1.2117996892</v>
      </c>
      <c r="C9999" s="17">
        <v>1.2832592276999999</v>
      </c>
      <c r="D9999" s="17">
        <v>1.298462598</v>
      </c>
      <c r="E9999" s="74">
        <v>1.4635077330999999</v>
      </c>
      <c r="F9999" s="74">
        <v>1.3228706169</v>
      </c>
      <c r="G9999" s="17">
        <v>1.3987964485</v>
      </c>
      <c r="J9999" s="74"/>
      <c r="K9999" s="73"/>
      <c r="L9999" s="73"/>
      <c r="M9999" s="73"/>
      <c r="N9999" s="73"/>
      <c r="O9999" s="69"/>
      <c r="P9999" s="69"/>
      <c r="Q9999" s="69"/>
      <c r="R9999" s="69"/>
      <c r="S9999" s="69"/>
      <c r="T9999" s="69"/>
      <c r="U9999" s="69"/>
      <c r="V9999" s="72"/>
      <c r="W9999" s="71"/>
      <c r="X9999" s="71"/>
    </row>
    <row r="10000" spans="1:24" ht="15.75" thickBot="1">
      <c r="A10000" s="3">
        <v>0.99919999999999998</v>
      </c>
      <c r="B10000" s="17">
        <v>1.2252002699</v>
      </c>
      <c r="C10000" s="17">
        <v>1.3020966009999999</v>
      </c>
      <c r="D10000" s="17">
        <v>1.3184487415999999</v>
      </c>
      <c r="E10000" s="74">
        <v>1.4999512322999999</v>
      </c>
      <c r="F10000" s="74">
        <v>1.3446940677999999</v>
      </c>
      <c r="G10000" s="17">
        <v>1.4289123355</v>
      </c>
      <c r="J10000" s="74"/>
      <c r="K10000" s="73"/>
      <c r="L10000" s="73"/>
      <c r="M10000" s="73"/>
      <c r="N10000" s="73"/>
      <c r="O10000" s="69"/>
      <c r="P10000" s="69"/>
      <c r="Q10000" s="69"/>
      <c r="R10000" s="69"/>
      <c r="S10000" s="69"/>
      <c r="T10000" s="69"/>
      <c r="U10000" s="69"/>
      <c r="V10000" s="72"/>
      <c r="W10000" s="71"/>
      <c r="X10000" s="71"/>
    </row>
    <row r="10001" spans="1:24" ht="15.75" thickBot="1">
      <c r="A10001" s="3">
        <v>0.99929999999999997</v>
      </c>
      <c r="B10001" s="17">
        <v>1.2402417540999999</v>
      </c>
      <c r="C10001" s="17">
        <v>1.3233735537</v>
      </c>
      <c r="D10001" s="17">
        <v>1.3410420279999999</v>
      </c>
      <c r="E10001" s="74">
        <v>1.5420973539</v>
      </c>
      <c r="F10001" s="74">
        <v>1.3693913213</v>
      </c>
      <c r="G10001" s="17">
        <v>1.4635453503</v>
      </c>
      <c r="J10001" s="74"/>
      <c r="K10001" s="73"/>
      <c r="L10001" s="73"/>
      <c r="M10001" s="73"/>
      <c r="N10001" s="73"/>
      <c r="O10001" s="69"/>
      <c r="P10001" s="69"/>
      <c r="Q10001" s="69"/>
      <c r="R10001" s="69"/>
      <c r="S10001" s="69"/>
      <c r="T10001" s="69"/>
      <c r="U10001" s="69"/>
      <c r="V10001" s="72"/>
      <c r="W10001" s="71"/>
      <c r="X10001" s="71"/>
    </row>
    <row r="10002" spans="1:24" ht="15.75" thickBot="1">
      <c r="A10002" s="3">
        <v>0.99939999999999996</v>
      </c>
      <c r="B10002" s="17">
        <v>1.2574125598999999</v>
      </c>
      <c r="C10002" s="17">
        <v>1.3478351530999999</v>
      </c>
      <c r="D10002" s="17">
        <v>1.3670411819999999</v>
      </c>
      <c r="E10002" s="74">
        <v>1.5918810273999999</v>
      </c>
      <c r="F10002" s="74">
        <v>1.3978461857</v>
      </c>
      <c r="G10002" s="17">
        <v>1.5041927774999999</v>
      </c>
      <c r="J10002" s="74"/>
      <c r="K10002" s="73"/>
      <c r="L10002" s="73"/>
      <c r="M10002" s="73"/>
      <c r="N10002" s="73"/>
      <c r="O10002" s="69"/>
      <c r="P10002" s="69"/>
      <c r="Q10002" s="69"/>
      <c r="R10002" s="69"/>
      <c r="S10002" s="69"/>
      <c r="T10002" s="69"/>
      <c r="U10002" s="69"/>
      <c r="V10002" s="72"/>
      <c r="W10002" s="71"/>
      <c r="X10002" s="71"/>
    </row>
    <row r="10003" spans="1:24" ht="15.75" thickBot="1">
      <c r="A10003" s="3">
        <v>0.99950000000000006</v>
      </c>
      <c r="B10003" s="17">
        <v>1.2774630395</v>
      </c>
      <c r="C10003" s="17">
        <v>1.3766331715</v>
      </c>
      <c r="D10003" s="17">
        <v>1.3976818382</v>
      </c>
      <c r="E10003" s="74">
        <v>1.6523789070999999</v>
      </c>
      <c r="F10003" s="74">
        <v>1.4314271199999999</v>
      </c>
      <c r="G10003" s="17">
        <v>1.5532203414000001</v>
      </c>
      <c r="J10003" s="74"/>
      <c r="K10003" s="73"/>
      <c r="L10003" s="73"/>
      <c r="M10003" s="73"/>
      <c r="N10003" s="73"/>
      <c r="O10003" s="69"/>
      <c r="P10003" s="69"/>
      <c r="Q10003" s="69"/>
      <c r="R10003" s="69"/>
      <c r="S10003" s="69"/>
      <c r="T10003" s="69"/>
      <c r="U10003" s="69"/>
      <c r="V10003" s="72"/>
      <c r="W10003" s="71"/>
      <c r="X10003" s="71"/>
    </row>
    <row r="10004" spans="1:24" ht="15.75" thickBot="1">
      <c r="A10004" s="3">
        <v>0.99960000000000004</v>
      </c>
      <c r="B10004" s="17">
        <v>1.3016370207000001</v>
      </c>
      <c r="C10004" s="17">
        <v>1.4116907654999999</v>
      </c>
      <c r="D10004" s="17">
        <v>1.435028964</v>
      </c>
      <c r="E10004" s="74">
        <v>1.7289027727999999</v>
      </c>
      <c r="F10004" s="74">
        <v>1.4724233671</v>
      </c>
      <c r="G10004" s="17">
        <v>1.6146819623999999</v>
      </c>
      <c r="J10004" s="74"/>
      <c r="K10004" s="73"/>
      <c r="L10004" s="73"/>
      <c r="M10004" s="73"/>
      <c r="N10004" s="73"/>
      <c r="O10004" s="69"/>
      <c r="P10004" s="69"/>
      <c r="Q10004" s="69"/>
      <c r="R10004" s="69"/>
      <c r="S10004" s="69"/>
      <c r="T10004" s="69"/>
      <c r="U10004" s="69"/>
      <c r="V10004" s="72"/>
      <c r="W10004" s="71"/>
      <c r="X10004" s="71"/>
    </row>
    <row r="10005" spans="1:24" ht="15.75" thickBot="1">
      <c r="A10005" s="3">
        <v>0.99970000000000003</v>
      </c>
      <c r="B10005" s="17">
        <v>1.3322367281</v>
      </c>
      <c r="C10005" s="17">
        <v>1.4566037825</v>
      </c>
      <c r="D10005" s="17">
        <v>1.4829424631000001</v>
      </c>
      <c r="E10005" s="74">
        <v>1.8317883712</v>
      </c>
      <c r="F10005" s="74">
        <v>1.5251191452999999</v>
      </c>
      <c r="G10005" s="17">
        <v>1.6963937408</v>
      </c>
      <c r="J10005" s="74"/>
      <c r="K10005" s="73"/>
      <c r="L10005" s="73"/>
      <c r="M10005" s="73"/>
      <c r="N10005" s="73"/>
      <c r="O10005" s="69"/>
      <c r="P10005" s="69"/>
      <c r="Q10005" s="69"/>
      <c r="R10005" s="69"/>
      <c r="S10005" s="69"/>
      <c r="T10005" s="69"/>
      <c r="U10005" s="69"/>
      <c r="V10005" s="72"/>
      <c r="W10005" s="71"/>
      <c r="X10005" s="71"/>
    </row>
    <row r="10006" spans="1:24" ht="15.75" thickBot="1">
      <c r="A10006" s="3">
        <v>0.99980000000000002</v>
      </c>
      <c r="B10006" s="17">
        <v>1.3743472030999999</v>
      </c>
      <c r="C10006" s="17">
        <v>1.5193844232</v>
      </c>
      <c r="D10006" s="17">
        <v>1.5500567801</v>
      </c>
      <c r="E10006" s="74">
        <v>1.9854131503000001</v>
      </c>
      <c r="F10006" s="74">
        <v>1.5991122761000001</v>
      </c>
      <c r="G10006" s="17">
        <v>1.8165700386999999</v>
      </c>
      <c r="J10006" s="74"/>
      <c r="K10006" s="73"/>
      <c r="L10006" s="73"/>
      <c r="M10006" s="73"/>
      <c r="N10006" s="73"/>
      <c r="O10006" s="69"/>
      <c r="P10006" s="69"/>
      <c r="Q10006" s="69"/>
      <c r="R10006" s="69"/>
      <c r="S10006" s="69"/>
      <c r="T10006" s="69"/>
      <c r="U10006" s="69"/>
      <c r="V10006" s="72"/>
      <c r="W10006" s="71"/>
      <c r="X10006" s="71"/>
    </row>
    <row r="10007" spans="1:24" ht="15.75" thickBot="1">
      <c r="A10007" s="3">
        <v>0.99990000000000001</v>
      </c>
      <c r="B10007" s="17">
        <v>1.4438132527</v>
      </c>
      <c r="C10007" s="17">
        <v>1.6254550782999999</v>
      </c>
      <c r="D10007" s="17">
        <v>1.6637853094999999</v>
      </c>
      <c r="E10007" s="74">
        <v>2.2736820792999999</v>
      </c>
      <c r="F10007" s="74">
        <v>1.7249375627000001</v>
      </c>
      <c r="G10007" s="17">
        <v>2.0367713721</v>
      </c>
      <c r="J10007" s="74"/>
      <c r="K10007" s="73"/>
      <c r="L10007" s="73"/>
      <c r="M10007" s="73"/>
      <c r="N10007" s="73"/>
      <c r="O10007" s="69"/>
      <c r="P10007" s="69"/>
      <c r="Q10007" s="69"/>
      <c r="R10007" s="69"/>
      <c r="S10007" s="69"/>
      <c r="T10007" s="69"/>
      <c r="U10007" s="69"/>
      <c r="V10007" s="72"/>
      <c r="W10007" s="71"/>
      <c r="X10007" s="71"/>
    </row>
    <row r="10008" spans="1:24" ht="15.75" thickBot="1">
      <c r="A10008" s="8">
        <v>1</v>
      </c>
      <c r="B10008" s="21">
        <v>1.5004689390999999</v>
      </c>
      <c r="C10008" s="21">
        <v>1.7143022910000001</v>
      </c>
      <c r="D10008" s="21">
        <v>1.7593627527</v>
      </c>
      <c r="E10008" s="74">
        <v>2.5464863045000001</v>
      </c>
      <c r="F10008" s="74">
        <v>1.8310550812999999</v>
      </c>
      <c r="G10008" s="21">
        <v>2.2395899171</v>
      </c>
    </row>
  </sheetData>
  <pageMargins left="0.7" right="0.7" top="0.75" bottom="0.75" header="0.3" footer="0.3"/>
  <pageSetup orientation="portrait"/>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14"/>
  <sheetViews>
    <sheetView zoomScale="55" zoomScaleNormal="55" workbookViewId="0"/>
  </sheetViews>
  <sheetFormatPr defaultRowHeight="15"/>
  <cols>
    <col min="1" max="1" width="18.140625" customWidth="1"/>
  </cols>
  <sheetData>
    <row r="1" spans="1:16">
      <c r="A1" t="s">
        <v>19</v>
      </c>
    </row>
    <row r="2" spans="1:16">
      <c r="A2" t="s">
        <v>20</v>
      </c>
      <c r="B2" s="1"/>
    </row>
    <row r="3" spans="1:16" s="9" customFormat="1">
      <c r="A3" s="22" t="s">
        <v>35</v>
      </c>
      <c r="B3" s="1"/>
    </row>
    <row r="4" spans="1:16">
      <c r="A4" s="9"/>
      <c r="B4" s="22" t="s">
        <v>23</v>
      </c>
      <c r="C4" s="22" t="s">
        <v>31</v>
      </c>
      <c r="D4" s="22"/>
      <c r="F4" s="22"/>
      <c r="G4" s="22"/>
      <c r="H4" s="22"/>
      <c r="I4" s="22"/>
      <c r="J4" s="22"/>
      <c r="K4" s="22"/>
      <c r="L4" s="22"/>
      <c r="M4" s="22"/>
      <c r="N4" s="22"/>
      <c r="O4" s="22"/>
      <c r="P4" s="22"/>
    </row>
    <row r="5" spans="1:16">
      <c r="A5" s="9"/>
      <c r="B5" s="9"/>
      <c r="C5" s="9"/>
      <c r="D5" s="9"/>
      <c r="E5" s="9"/>
      <c r="F5" s="9"/>
      <c r="G5" s="9"/>
      <c r="H5" s="9"/>
      <c r="I5" s="9"/>
      <c r="J5" s="9"/>
      <c r="K5" s="9"/>
      <c r="L5" s="9"/>
      <c r="M5" s="9"/>
      <c r="N5" s="9"/>
      <c r="O5" s="9"/>
      <c r="P5" s="9"/>
    </row>
    <row r="6" spans="1:16">
      <c r="A6" s="9"/>
      <c r="B6" s="23" t="s">
        <v>32</v>
      </c>
      <c r="C6" s="24">
        <v>1</v>
      </c>
      <c r="D6" s="25">
        <v>2</v>
      </c>
      <c r="E6" s="25">
        <v>3</v>
      </c>
      <c r="F6" s="25">
        <v>4</v>
      </c>
      <c r="G6" s="25">
        <v>5</v>
      </c>
      <c r="H6" s="25">
        <v>6</v>
      </c>
      <c r="I6" s="25">
        <v>7</v>
      </c>
      <c r="J6" s="25">
        <v>8</v>
      </c>
      <c r="K6" s="25">
        <v>9</v>
      </c>
      <c r="L6" s="25">
        <v>10</v>
      </c>
      <c r="M6" s="25">
        <v>15</v>
      </c>
      <c r="N6" s="25">
        <v>20</v>
      </c>
      <c r="O6" s="25">
        <v>25</v>
      </c>
      <c r="P6" s="26">
        <v>30</v>
      </c>
    </row>
    <row r="7" spans="1:16">
      <c r="A7" s="9"/>
      <c r="B7" s="24">
        <v>1</v>
      </c>
      <c r="C7" s="27">
        <v>22.536024079202633</v>
      </c>
      <c r="D7" s="28">
        <v>21.528309144885096</v>
      </c>
      <c r="E7" s="28">
        <v>22.024761584071729</v>
      </c>
      <c r="F7" s="28">
        <v>24.416284408538989</v>
      </c>
      <c r="G7" s="28">
        <v>21.608152833402215</v>
      </c>
      <c r="H7" s="28">
        <v>22.121870042283941</v>
      </c>
      <c r="I7" s="28">
        <v>23.915224656165588</v>
      </c>
      <c r="J7" s="28">
        <v>23.340087102961483</v>
      </c>
      <c r="K7" s="28">
        <v>22.483193756966372</v>
      </c>
      <c r="L7" s="28">
        <v>26.116143571974778</v>
      </c>
      <c r="M7" s="28">
        <v>25.539590377667405</v>
      </c>
      <c r="N7" s="28">
        <v>19.233723764815924</v>
      </c>
      <c r="O7" s="28">
        <v>17.96361365599348</v>
      </c>
      <c r="P7" s="29">
        <v>21.493833214473728</v>
      </c>
    </row>
    <row r="8" spans="1:16">
      <c r="A8" s="9"/>
      <c r="B8" s="30">
        <v>2</v>
      </c>
      <c r="C8" s="31">
        <v>19.160215457285599</v>
      </c>
      <c r="D8" s="32">
        <v>19.970755523261481</v>
      </c>
      <c r="E8" s="32">
        <v>22.057861860749686</v>
      </c>
      <c r="F8" s="32">
        <v>20.643633270407307</v>
      </c>
      <c r="G8" s="32">
        <v>20.130444503155406</v>
      </c>
      <c r="H8" s="32">
        <v>21.447991032604449</v>
      </c>
      <c r="I8" s="32">
        <v>22.700532665142603</v>
      </c>
      <c r="J8" s="32">
        <v>23.175227405674821</v>
      </c>
      <c r="K8" s="32">
        <v>23.408460618353985</v>
      </c>
      <c r="L8" s="32">
        <v>24.900054917533453</v>
      </c>
      <c r="M8" s="32">
        <v>24.820420869832319</v>
      </c>
      <c r="N8" s="32">
        <v>18.645895002260666</v>
      </c>
      <c r="O8" s="32">
        <v>17.439730313332241</v>
      </c>
      <c r="P8" s="33">
        <v>19.283410189430217</v>
      </c>
    </row>
    <row r="9" spans="1:16">
      <c r="A9" s="9"/>
      <c r="B9" s="30">
        <v>3</v>
      </c>
      <c r="C9" s="31">
        <v>21.892615786307804</v>
      </c>
      <c r="D9" s="32">
        <v>22.35856325466483</v>
      </c>
      <c r="E9" s="32">
        <v>23.006493085387017</v>
      </c>
      <c r="F9" s="32">
        <v>21.48437893918954</v>
      </c>
      <c r="G9" s="32">
        <v>21.900110615681655</v>
      </c>
      <c r="H9" s="32">
        <v>23.211395033665958</v>
      </c>
      <c r="I9" s="32">
        <v>23.227324096298855</v>
      </c>
      <c r="J9" s="32">
        <v>23.670834154885867</v>
      </c>
      <c r="K9" s="32">
        <v>23.607569631642477</v>
      </c>
      <c r="L9" s="32">
        <v>24.304683745897648</v>
      </c>
      <c r="M9" s="32">
        <v>24.335811301805521</v>
      </c>
      <c r="N9" s="32">
        <v>18.010498020615891</v>
      </c>
      <c r="O9" s="32">
        <v>18.613436155513892</v>
      </c>
      <c r="P9" s="33">
        <v>19.289081664378688</v>
      </c>
    </row>
    <row r="10" spans="1:16">
      <c r="A10" s="9"/>
      <c r="B10" s="30">
        <v>4</v>
      </c>
      <c r="C10" s="31">
        <v>24.3588772305384</v>
      </c>
      <c r="D10" s="32">
        <v>23.636495625130411</v>
      </c>
      <c r="E10" s="32">
        <v>23.191302445824409</v>
      </c>
      <c r="F10" s="32">
        <v>22.862524200504602</v>
      </c>
      <c r="G10" s="32">
        <v>22.692671584500395</v>
      </c>
      <c r="H10" s="32">
        <v>23.652350593740923</v>
      </c>
      <c r="I10" s="32">
        <v>24.472480814396103</v>
      </c>
      <c r="J10" s="32">
        <v>23.468521246574877</v>
      </c>
      <c r="K10" s="32">
        <v>23.663607420305286</v>
      </c>
      <c r="L10" s="32">
        <v>23.982139332308179</v>
      </c>
      <c r="M10" s="32">
        <v>23.60284215898616</v>
      </c>
      <c r="N10" s="32">
        <v>17.508428800219434</v>
      </c>
      <c r="O10" s="32">
        <v>19.742050172211012</v>
      </c>
      <c r="P10" s="33">
        <v>19.003955367325517</v>
      </c>
    </row>
    <row r="11" spans="1:16">
      <c r="A11" s="9"/>
      <c r="B11" s="30">
        <v>5</v>
      </c>
      <c r="C11" s="31">
        <v>26.853672245337421</v>
      </c>
      <c r="D11" s="32">
        <v>25.036961334616542</v>
      </c>
      <c r="E11" s="32">
        <v>23.755786184437952</v>
      </c>
      <c r="F11" s="32">
        <v>22.860811804785261</v>
      </c>
      <c r="G11" s="32">
        <v>21.508723650237084</v>
      </c>
      <c r="H11" s="32">
        <v>22.356473667228567</v>
      </c>
      <c r="I11" s="32">
        <v>24.262344650449915</v>
      </c>
      <c r="J11" s="32">
        <v>22.941826624635116</v>
      </c>
      <c r="K11" s="32">
        <v>22.621533154811495</v>
      </c>
      <c r="L11" s="32">
        <v>22.556883451023907</v>
      </c>
      <c r="M11" s="32">
        <v>23.343736264493732</v>
      </c>
      <c r="N11" s="32">
        <v>16.942625290199299</v>
      </c>
      <c r="O11" s="32">
        <v>19.056164969015875</v>
      </c>
      <c r="P11" s="33">
        <v>17.543563858469781</v>
      </c>
    </row>
    <row r="12" spans="1:16">
      <c r="A12" s="9"/>
      <c r="B12" s="30">
        <v>6</v>
      </c>
      <c r="C12" s="31">
        <v>28.66192372054525</v>
      </c>
      <c r="D12" s="32">
        <v>26.786665273286385</v>
      </c>
      <c r="E12" s="32">
        <v>26.194890054732365</v>
      </c>
      <c r="F12" s="32">
        <v>25.112930519250099</v>
      </c>
      <c r="G12" s="32">
        <v>24.14305216566077</v>
      </c>
      <c r="H12" s="32">
        <v>24.409235561751732</v>
      </c>
      <c r="I12" s="32">
        <v>24.645596233784907</v>
      </c>
      <c r="J12" s="32">
        <v>24.062179798852814</v>
      </c>
      <c r="K12" s="32">
        <v>23.20242722634551</v>
      </c>
      <c r="L12" s="32">
        <v>23.430608256339639</v>
      </c>
      <c r="M12" s="32">
        <v>22.484701712030621</v>
      </c>
      <c r="N12" s="32">
        <v>17.676019038534655</v>
      </c>
      <c r="O12" s="32">
        <v>18.65834212801888</v>
      </c>
      <c r="P12" s="33">
        <v>17.614362621764055</v>
      </c>
    </row>
    <row r="13" spans="1:16">
      <c r="A13" s="9"/>
      <c r="B13" s="30">
        <v>7</v>
      </c>
      <c r="C13" s="31">
        <v>30.467713570339274</v>
      </c>
      <c r="D13" s="32">
        <v>28.795926286375675</v>
      </c>
      <c r="E13" s="32">
        <v>27.059506064990543</v>
      </c>
      <c r="F13" s="32">
        <v>26.113570100804488</v>
      </c>
      <c r="G13" s="32">
        <v>24.89247279575924</v>
      </c>
      <c r="H13" s="32">
        <v>25.061752744405094</v>
      </c>
      <c r="I13" s="32">
        <v>25.756519170714373</v>
      </c>
      <c r="J13" s="32">
        <v>24.117515005835337</v>
      </c>
      <c r="K13" s="32">
        <v>23.534869080010981</v>
      </c>
      <c r="L13" s="32">
        <v>23.543536722564411</v>
      </c>
      <c r="M13" s="32">
        <v>22.044198803200413</v>
      </c>
      <c r="N13" s="32">
        <v>18.277073636764964</v>
      </c>
      <c r="O13" s="32">
        <v>19.678972257645082</v>
      </c>
      <c r="P13" s="33">
        <v>19.73046927442434</v>
      </c>
    </row>
    <row r="14" spans="1:16">
      <c r="A14" s="9"/>
      <c r="B14" s="30">
        <v>8</v>
      </c>
      <c r="C14" s="31">
        <v>32.557738690232057</v>
      </c>
      <c r="D14" s="32">
        <v>30.145218747020326</v>
      </c>
      <c r="E14" s="32">
        <v>28.530457061168264</v>
      </c>
      <c r="F14" s="32">
        <v>26.081632998132086</v>
      </c>
      <c r="G14" s="32">
        <v>25.186921227213031</v>
      </c>
      <c r="H14" s="32">
        <v>25.338382614475265</v>
      </c>
      <c r="I14" s="32">
        <v>24.237915608612418</v>
      </c>
      <c r="J14" s="32">
        <v>23.75350301482673</v>
      </c>
      <c r="K14" s="32">
        <v>23.752533975487918</v>
      </c>
      <c r="L14" s="32">
        <v>22.995592544828693</v>
      </c>
      <c r="M14" s="32">
        <v>21.596510064920633</v>
      </c>
      <c r="N14" s="32">
        <v>20.02923644785669</v>
      </c>
      <c r="O14" s="32">
        <v>19.88151865260436</v>
      </c>
      <c r="P14" s="33">
        <v>20.211831123738921</v>
      </c>
    </row>
    <row r="15" spans="1:16">
      <c r="A15" s="9"/>
      <c r="B15" s="30">
        <v>9</v>
      </c>
      <c r="C15" s="31">
        <v>33.844438116574338</v>
      </c>
      <c r="D15" s="32">
        <v>30.932828612480833</v>
      </c>
      <c r="E15" s="32">
        <v>28.718174378617988</v>
      </c>
      <c r="F15" s="32">
        <v>26.682614653186814</v>
      </c>
      <c r="G15" s="32">
        <v>25.534297192270444</v>
      </c>
      <c r="H15" s="32">
        <v>25.267099886526641</v>
      </c>
      <c r="I15" s="32">
        <v>24.419618825611778</v>
      </c>
      <c r="J15" s="32">
        <v>24.021023836433088</v>
      </c>
      <c r="K15" s="32">
        <v>23.564955164111371</v>
      </c>
      <c r="L15" s="32">
        <v>22.848597381144597</v>
      </c>
      <c r="M15" s="32">
        <v>21.222966652086747</v>
      </c>
      <c r="N15" s="32">
        <v>20.571772486168417</v>
      </c>
      <c r="O15" s="32">
        <v>21.025178787040709</v>
      </c>
      <c r="P15" s="33">
        <v>20.814392189995917</v>
      </c>
    </row>
    <row r="16" spans="1:16">
      <c r="A16" s="9"/>
      <c r="B16" s="30">
        <v>10</v>
      </c>
      <c r="C16" s="31">
        <v>34.560734643833285</v>
      </c>
      <c r="D16" s="32">
        <v>31.436062138806196</v>
      </c>
      <c r="E16" s="32">
        <v>28.97443508314981</v>
      </c>
      <c r="F16" s="32">
        <v>26.558502117446309</v>
      </c>
      <c r="G16" s="32">
        <v>24.77687618023144</v>
      </c>
      <c r="H16" s="32">
        <v>25.021325350596967</v>
      </c>
      <c r="I16" s="32">
        <v>24.324358128020346</v>
      </c>
      <c r="J16" s="32">
        <v>23.45354703502765</v>
      </c>
      <c r="K16" s="32">
        <v>22.585599275595541</v>
      </c>
      <c r="L16" s="32">
        <v>22.578276027554406</v>
      </c>
      <c r="M16" s="32">
        <v>21.37161187399014</v>
      </c>
      <c r="N16" s="32">
        <v>20.992107046857267</v>
      </c>
      <c r="O16" s="32">
        <v>20.98185905557693</v>
      </c>
      <c r="P16" s="33">
        <v>21.507756987689742</v>
      </c>
    </row>
    <row r="17" spans="1:16">
      <c r="A17" s="9"/>
      <c r="B17" s="30">
        <v>15</v>
      </c>
      <c r="C17" s="31">
        <v>36.668124293301595</v>
      </c>
      <c r="D17" s="32">
        <v>32.191351149150975</v>
      </c>
      <c r="E17" s="32">
        <v>29.928718756123004</v>
      </c>
      <c r="F17" s="32">
        <v>27.234894704500267</v>
      </c>
      <c r="G17" s="32">
        <v>25.291090312525803</v>
      </c>
      <c r="H17" s="32">
        <v>24.59773476297006</v>
      </c>
      <c r="I17" s="32">
        <v>23.164655937127019</v>
      </c>
      <c r="J17" s="32">
        <v>22.670801584093734</v>
      </c>
      <c r="K17" s="32">
        <v>21.62570644399446</v>
      </c>
      <c r="L17" s="32">
        <v>21.062361132243591</v>
      </c>
      <c r="M17" s="32">
        <v>21.237134829862324</v>
      </c>
      <c r="N17" s="32">
        <v>22.085055590812246</v>
      </c>
      <c r="O17" s="32">
        <v>22.379807604157548</v>
      </c>
      <c r="P17" s="33">
        <v>24.615193359006543</v>
      </c>
    </row>
    <row r="18" spans="1:16">
      <c r="A18" s="9"/>
      <c r="B18" s="30">
        <v>20</v>
      </c>
      <c r="C18" s="31">
        <v>40.145103710511371</v>
      </c>
      <c r="D18" s="32">
        <v>34.261586407370302</v>
      </c>
      <c r="E18" s="32">
        <v>31.433045155107624</v>
      </c>
      <c r="F18" s="32">
        <v>28.563343741452137</v>
      </c>
      <c r="G18" s="32">
        <v>26.476290034870278</v>
      </c>
      <c r="H18" s="32">
        <v>25.228161536728116</v>
      </c>
      <c r="I18" s="32">
        <v>24.212931693674875</v>
      </c>
      <c r="J18" s="32">
        <v>24.123662131191171</v>
      </c>
      <c r="K18" s="32">
        <v>23.592364471997072</v>
      </c>
      <c r="L18" s="32">
        <v>22.996175242409929</v>
      </c>
      <c r="M18" s="32">
        <v>22.651672714331628</v>
      </c>
      <c r="N18" s="32">
        <v>23.070185012739895</v>
      </c>
      <c r="O18" s="32">
        <v>24.745088915515993</v>
      </c>
      <c r="P18" s="33">
        <v>25.565338271313333</v>
      </c>
    </row>
    <row r="19" spans="1:16">
      <c r="A19" s="9"/>
      <c r="B19" s="30">
        <v>25</v>
      </c>
      <c r="C19" s="31">
        <v>43.556951484538182</v>
      </c>
      <c r="D19" s="32">
        <v>37.098191864840281</v>
      </c>
      <c r="E19" s="32">
        <v>33.630848310170229</v>
      </c>
      <c r="F19" s="32">
        <v>30.733411592442103</v>
      </c>
      <c r="G19" s="32">
        <v>28.609507772329959</v>
      </c>
      <c r="H19" s="32">
        <v>27.948204788194488</v>
      </c>
      <c r="I19" s="32">
        <v>27.043631721614329</v>
      </c>
      <c r="J19" s="32">
        <v>26.247529529917948</v>
      </c>
      <c r="K19" s="32">
        <v>25.282662547095704</v>
      </c>
      <c r="L19" s="32">
        <v>24.845579289653138</v>
      </c>
      <c r="M19" s="32">
        <v>24.45988282957094</v>
      </c>
      <c r="N19" s="32">
        <v>25.339716165743276</v>
      </c>
      <c r="O19" s="32">
        <v>24.626635676846345</v>
      </c>
      <c r="P19" s="33">
        <v>26.291392616184321</v>
      </c>
    </row>
    <row r="20" spans="1:16">
      <c r="A20" s="9"/>
      <c r="B20" s="34">
        <v>30</v>
      </c>
      <c r="C20" s="35">
        <v>48.227074738420804</v>
      </c>
      <c r="D20" s="36">
        <v>40.976732486277463</v>
      </c>
      <c r="E20" s="36">
        <v>37.487501793549939</v>
      </c>
      <c r="F20" s="36">
        <v>34.017198169192753</v>
      </c>
      <c r="G20" s="36">
        <v>31.362943676060745</v>
      </c>
      <c r="H20" s="36">
        <v>29.628480333973872</v>
      </c>
      <c r="I20" s="36">
        <v>28.671675984899174</v>
      </c>
      <c r="J20" s="36">
        <v>27.885629682409441</v>
      </c>
      <c r="K20" s="36">
        <v>26.974958650079753</v>
      </c>
      <c r="L20" s="36">
        <v>27.006202751622695</v>
      </c>
      <c r="M20" s="36">
        <v>26.081147036795389</v>
      </c>
      <c r="N20" s="36">
        <v>26.798268792271386</v>
      </c>
      <c r="O20" s="36">
        <v>25.45632208565701</v>
      </c>
      <c r="P20" s="37">
        <v>25.763834434068027</v>
      </c>
    </row>
    <row r="21" spans="1:16">
      <c r="A21" s="9"/>
      <c r="B21" s="9"/>
      <c r="C21" s="9"/>
      <c r="D21" s="9"/>
      <c r="E21" s="9"/>
      <c r="F21" s="9"/>
      <c r="G21" s="9"/>
      <c r="H21" s="9"/>
      <c r="I21" s="9"/>
      <c r="J21" s="9"/>
      <c r="K21" s="9"/>
      <c r="L21" s="9"/>
      <c r="M21" s="9"/>
      <c r="N21" s="9"/>
      <c r="O21" s="9"/>
      <c r="P21" s="9"/>
    </row>
    <row r="22" spans="1:16">
      <c r="A22" s="9"/>
      <c r="B22" s="22" t="s">
        <v>23</v>
      </c>
      <c r="C22" s="9" t="s">
        <v>33</v>
      </c>
      <c r="D22" s="9"/>
      <c r="E22" s="9"/>
      <c r="F22" s="9"/>
      <c r="G22" s="9"/>
      <c r="H22" s="9"/>
      <c r="I22" s="9"/>
      <c r="J22" s="9"/>
      <c r="K22" s="9"/>
      <c r="L22" s="9"/>
      <c r="M22" s="9"/>
      <c r="N22" s="9"/>
      <c r="O22" s="9"/>
      <c r="P22" s="9"/>
    </row>
    <row r="23" spans="1:16">
      <c r="A23" s="9"/>
      <c r="B23" s="9"/>
      <c r="C23" s="9"/>
      <c r="D23" s="9"/>
      <c r="E23" s="9"/>
      <c r="F23" s="9"/>
      <c r="G23" s="9"/>
      <c r="H23" s="9"/>
      <c r="I23" s="9"/>
      <c r="J23" s="9"/>
      <c r="K23" s="9"/>
      <c r="L23" s="9"/>
      <c r="M23" s="9"/>
      <c r="N23" s="9"/>
      <c r="O23" s="9"/>
      <c r="P23" s="9"/>
    </row>
    <row r="24" spans="1:16">
      <c r="A24" s="9"/>
      <c r="B24" s="23" t="s">
        <v>32</v>
      </c>
      <c r="C24" s="24">
        <v>1</v>
      </c>
      <c r="D24" s="25">
        <v>2</v>
      </c>
      <c r="E24" s="25">
        <v>3</v>
      </c>
      <c r="F24" s="25">
        <v>4</v>
      </c>
      <c r="G24" s="25">
        <v>5</v>
      </c>
      <c r="H24" s="25">
        <v>6</v>
      </c>
      <c r="I24" s="25">
        <v>7</v>
      </c>
      <c r="J24" s="25">
        <v>8</v>
      </c>
      <c r="K24" s="25">
        <v>9</v>
      </c>
      <c r="L24" s="25">
        <v>10</v>
      </c>
      <c r="M24" s="25">
        <v>15</v>
      </c>
      <c r="N24" s="25">
        <v>20</v>
      </c>
      <c r="O24" s="25">
        <v>25</v>
      </c>
      <c r="P24" s="26">
        <v>30</v>
      </c>
    </row>
    <row r="25" spans="1:16">
      <c r="A25" s="9"/>
      <c r="B25" s="24">
        <v>1</v>
      </c>
      <c r="C25" s="27">
        <v>13.422578398565435</v>
      </c>
      <c r="D25" s="28">
        <v>1.5002592518131208</v>
      </c>
      <c r="E25" s="28">
        <v>2.8179724704511759</v>
      </c>
      <c r="F25" s="28">
        <v>0.88265015502790067</v>
      </c>
      <c r="G25" s="28">
        <v>-4.7136904597959424</v>
      </c>
      <c r="H25" s="28">
        <v>-5.2698511465307263</v>
      </c>
      <c r="I25" s="28">
        <v>-10.013137541997779</v>
      </c>
      <c r="J25" s="28">
        <v>-11.510385237527563</v>
      </c>
      <c r="K25" s="28">
        <v>-12.986863125419847</v>
      </c>
      <c r="L25" s="28">
        <v>-16.94392439995649</v>
      </c>
      <c r="M25" s="28">
        <v>-21.588307889117971</v>
      </c>
      <c r="N25" s="28">
        <v>-21.147755560787079</v>
      </c>
      <c r="O25" s="28">
        <v>-23.823268530920995</v>
      </c>
      <c r="P25" s="29">
        <v>-23.532074525309543</v>
      </c>
    </row>
    <row r="26" spans="1:16">
      <c r="A26" s="9"/>
      <c r="B26" s="30">
        <v>2</v>
      </c>
      <c r="C26" s="31">
        <v>14.190909618575715</v>
      </c>
      <c r="D26" s="32">
        <v>10.22978729465941</v>
      </c>
      <c r="E26" s="32">
        <v>10.279526890154347</v>
      </c>
      <c r="F26" s="32">
        <v>5.4638048098628831</v>
      </c>
      <c r="G26" s="32">
        <v>2.2023487018479706</v>
      </c>
      <c r="H26" s="32">
        <v>-0.23229625676011104</v>
      </c>
      <c r="I26" s="32">
        <v>-4.3426731837865011</v>
      </c>
      <c r="J26" s="32">
        <v>-6.746347671075517</v>
      </c>
      <c r="K26" s="32">
        <v>-8.5209336817957464</v>
      </c>
      <c r="L26" s="32">
        <v>-10.755426778877052</v>
      </c>
      <c r="M26" s="32">
        <v>-15.816251050833863</v>
      </c>
      <c r="N26" s="32">
        <v>-16.952997437446371</v>
      </c>
      <c r="O26" s="32">
        <v>-20.578599169648299</v>
      </c>
      <c r="P26" s="33">
        <v>-20.48757214963053</v>
      </c>
    </row>
    <row r="27" spans="1:16">
      <c r="A27" s="9"/>
      <c r="B27" s="30">
        <v>3</v>
      </c>
      <c r="C27" s="31">
        <v>16.17070792316192</v>
      </c>
      <c r="D27" s="32">
        <v>10.857325540520369</v>
      </c>
      <c r="E27" s="32">
        <v>8.4917720756237234</v>
      </c>
      <c r="F27" s="32">
        <v>5.470944934147985</v>
      </c>
      <c r="G27" s="32">
        <v>1.7930218530729354</v>
      </c>
      <c r="H27" s="32">
        <v>-0.37924495076408948</v>
      </c>
      <c r="I27" s="32">
        <v>-3.4467085394716634</v>
      </c>
      <c r="J27" s="32">
        <v>-5.5037621223602153</v>
      </c>
      <c r="K27" s="32">
        <v>-7.3305224686952819</v>
      </c>
      <c r="L27" s="32">
        <v>-8.7556067806435536</v>
      </c>
      <c r="M27" s="32">
        <v>-12.701316602793348</v>
      </c>
      <c r="N27" s="32">
        <v>-13.967127332984676</v>
      </c>
      <c r="O27" s="32">
        <v>-17.905597952649455</v>
      </c>
      <c r="P27" s="33">
        <v>-17.515453963295432</v>
      </c>
    </row>
    <row r="28" spans="1:16">
      <c r="A28" s="9"/>
      <c r="B28" s="30">
        <v>4</v>
      </c>
      <c r="C28" s="31">
        <v>18.195659243845373</v>
      </c>
      <c r="D28" s="32">
        <v>11.409178476179285</v>
      </c>
      <c r="E28" s="32">
        <v>9.5420866225941072</v>
      </c>
      <c r="F28" s="32">
        <v>6.1055178732781146</v>
      </c>
      <c r="G28" s="32">
        <v>2.8977094999772053</v>
      </c>
      <c r="H28" s="32">
        <v>0.60792478049619136</v>
      </c>
      <c r="I28" s="32">
        <v>-1.9551962569264902</v>
      </c>
      <c r="J28" s="32">
        <v>-3.9790554073866744</v>
      </c>
      <c r="K28" s="32">
        <v>-5.2865400596180949</v>
      </c>
      <c r="L28" s="32">
        <v>-6.6322376225240252</v>
      </c>
      <c r="M28" s="32">
        <v>-9.7900190906290199</v>
      </c>
      <c r="N28" s="32">
        <v>-11.234612479464714</v>
      </c>
      <c r="O28" s="32">
        <v>-15.675908801387095</v>
      </c>
      <c r="P28" s="33">
        <v>-14.729106215051267</v>
      </c>
    </row>
    <row r="29" spans="1:16">
      <c r="A29" s="9"/>
      <c r="B29" s="30">
        <v>5</v>
      </c>
      <c r="C29" s="31">
        <v>18.906627265547606</v>
      </c>
      <c r="D29" s="32">
        <v>13.673923484747046</v>
      </c>
      <c r="E29" s="32">
        <v>12.294331084172676</v>
      </c>
      <c r="F29" s="32">
        <v>10.429810136058727</v>
      </c>
      <c r="G29" s="32">
        <v>9.4678556105860086</v>
      </c>
      <c r="H29" s="32">
        <v>6.6322606779460251</v>
      </c>
      <c r="I29" s="32">
        <v>4.2572405979996351</v>
      </c>
      <c r="J29" s="32">
        <v>1.3750115100972973</v>
      </c>
      <c r="K29" s="32">
        <v>-0.81224652059454772</v>
      </c>
      <c r="L29" s="32">
        <v>-2.5518953102942175</v>
      </c>
      <c r="M29" s="32">
        <v>-7.254222328051517</v>
      </c>
      <c r="N29" s="32">
        <v>-8.5109766337223061</v>
      </c>
      <c r="O29" s="32">
        <v>-12.675004651751356</v>
      </c>
      <c r="P29" s="33">
        <v>-11.870497240879743</v>
      </c>
    </row>
    <row r="30" spans="1:16">
      <c r="A30" s="9"/>
      <c r="B30" s="30">
        <v>6</v>
      </c>
      <c r="C30" s="31">
        <v>20.424179270801353</v>
      </c>
      <c r="D30" s="32">
        <v>13.82033075137454</v>
      </c>
      <c r="E30" s="32">
        <v>11.028319878170038</v>
      </c>
      <c r="F30" s="32">
        <v>7.6904700671777393</v>
      </c>
      <c r="G30" s="32">
        <v>4.8250218363863961</v>
      </c>
      <c r="H30" s="32">
        <v>2.63526045846065</v>
      </c>
      <c r="I30" s="32">
        <v>0.89111092542959924</v>
      </c>
      <c r="J30" s="32">
        <v>-0.77438433124834982</v>
      </c>
      <c r="K30" s="32">
        <v>-1.6400125418887941</v>
      </c>
      <c r="L30" s="32">
        <v>-2.3691785585243825</v>
      </c>
      <c r="M30" s="32">
        <v>-5.4709111614482504</v>
      </c>
      <c r="N30" s="32">
        <v>-7.2067260310511427</v>
      </c>
      <c r="O30" s="32">
        <v>-10.883954110091109</v>
      </c>
      <c r="P30" s="33">
        <v>-10.903248428669301</v>
      </c>
    </row>
    <row r="31" spans="1:16">
      <c r="A31" s="9"/>
      <c r="B31" s="30">
        <v>7</v>
      </c>
      <c r="C31" s="31">
        <v>21.774534884019388</v>
      </c>
      <c r="D31" s="32">
        <v>14.97088242620271</v>
      </c>
      <c r="E31" s="32">
        <v>12.189499527801271</v>
      </c>
      <c r="F31" s="32">
        <v>8.0876032591280431</v>
      </c>
      <c r="G31" s="32">
        <v>5.752086453170107</v>
      </c>
      <c r="H31" s="32">
        <v>3.9531465350522104</v>
      </c>
      <c r="I31" s="32">
        <v>2.2294602322014914</v>
      </c>
      <c r="J31" s="32">
        <v>0.44970666430029421</v>
      </c>
      <c r="K31" s="32">
        <v>-0.50481464250551389</v>
      </c>
      <c r="L31" s="32">
        <v>-1.8048446356059884</v>
      </c>
      <c r="M31" s="32">
        <v>-4.6107788167961363</v>
      </c>
      <c r="N31" s="32">
        <v>-5.7328379755471239</v>
      </c>
      <c r="O31" s="32">
        <v>-9.275698219753437</v>
      </c>
      <c r="P31" s="33">
        <v>-10.33507778290673</v>
      </c>
    </row>
    <row r="32" spans="1:16">
      <c r="A32" s="9"/>
      <c r="B32" s="30">
        <v>8</v>
      </c>
      <c r="C32" s="31">
        <v>23.388885697563424</v>
      </c>
      <c r="D32" s="32">
        <v>16.047663200812085</v>
      </c>
      <c r="E32" s="32">
        <v>13.028635375946603</v>
      </c>
      <c r="F32" s="32">
        <v>9.8119514308549807</v>
      </c>
      <c r="G32" s="32">
        <v>6.85402721294823</v>
      </c>
      <c r="H32" s="32">
        <v>4.8698252290209467</v>
      </c>
      <c r="I32" s="32">
        <v>3.2555129288016937</v>
      </c>
      <c r="J32" s="32">
        <v>1.5786123549841959</v>
      </c>
      <c r="K32" s="32">
        <v>0.62406628548118148</v>
      </c>
      <c r="L32" s="32">
        <v>-0.77931338646354187</v>
      </c>
      <c r="M32" s="32">
        <v>-3.1275064622384146</v>
      </c>
      <c r="N32" s="32">
        <v>-4.2776784570155071</v>
      </c>
      <c r="O32" s="32">
        <v>-7.9025630923864503</v>
      </c>
      <c r="P32" s="33">
        <v>-9.1129796337860398</v>
      </c>
    </row>
    <row r="33" spans="1:16">
      <c r="A33" s="9"/>
      <c r="B33" s="30">
        <v>9</v>
      </c>
      <c r="C33" s="31">
        <v>24.783438506045133</v>
      </c>
      <c r="D33" s="32">
        <v>17.625995603083243</v>
      </c>
      <c r="E33" s="32">
        <v>14.758144085595779</v>
      </c>
      <c r="F33" s="32">
        <v>10.81408729247314</v>
      </c>
      <c r="G33" s="32">
        <v>8.198447344491786</v>
      </c>
      <c r="H33" s="32">
        <v>6.2818444509668359</v>
      </c>
      <c r="I33" s="32">
        <v>4.501897075976542</v>
      </c>
      <c r="J33" s="32">
        <v>3.0795443106132141</v>
      </c>
      <c r="K33" s="32">
        <v>1.6561940683174428</v>
      </c>
      <c r="L33" s="32">
        <v>0.44793156970812659</v>
      </c>
      <c r="M33" s="32">
        <v>-1.6762663318253932</v>
      </c>
      <c r="N33" s="32">
        <v>-2.9588751058347524</v>
      </c>
      <c r="O33" s="32">
        <v>-6.4319845337034591</v>
      </c>
      <c r="P33" s="33">
        <v>-7.9468940754175694</v>
      </c>
    </row>
    <row r="34" spans="1:16">
      <c r="A34" s="9"/>
      <c r="B34" s="30">
        <v>10</v>
      </c>
      <c r="C34" s="31">
        <v>26.558278403679836</v>
      </c>
      <c r="D34" s="32">
        <v>20.079122789102662</v>
      </c>
      <c r="E34" s="32">
        <v>17.358175885775623</v>
      </c>
      <c r="F34" s="32">
        <v>13.710678396158105</v>
      </c>
      <c r="G34" s="32">
        <v>11.070923688884355</v>
      </c>
      <c r="H34" s="32">
        <v>9.6359353676812294</v>
      </c>
      <c r="I34" s="32">
        <v>7.7136114646144556</v>
      </c>
      <c r="J34" s="32">
        <v>6.3226257529979577</v>
      </c>
      <c r="K34" s="32">
        <v>5.1388583950339202</v>
      </c>
      <c r="L34" s="32">
        <v>3.1907295539833194</v>
      </c>
      <c r="M34" s="32">
        <v>-0.62860391833891716</v>
      </c>
      <c r="N34" s="32">
        <v>-1.5856860233152836</v>
      </c>
      <c r="O34" s="32">
        <v>-5.3842068107112651</v>
      </c>
      <c r="P34" s="33">
        <v>-7.8249816983919125</v>
      </c>
    </row>
    <row r="35" spans="1:16">
      <c r="A35" s="9"/>
      <c r="B35" s="30">
        <v>15</v>
      </c>
      <c r="C35" s="31">
        <v>36.932315613834703</v>
      </c>
      <c r="D35" s="32">
        <v>28.116227153891195</v>
      </c>
      <c r="E35" s="32">
        <v>23.725183242665086</v>
      </c>
      <c r="F35" s="32">
        <v>19.86497011878372</v>
      </c>
      <c r="G35" s="32">
        <v>16.015971552673125</v>
      </c>
      <c r="H35" s="32">
        <v>13.957160764338377</v>
      </c>
      <c r="I35" s="32">
        <v>11.730153551879045</v>
      </c>
      <c r="J35" s="32">
        <v>9.3433795070436787</v>
      </c>
      <c r="K35" s="32">
        <v>7.5066626382532355</v>
      </c>
      <c r="L35" s="32">
        <v>5.4770385719093539</v>
      </c>
      <c r="M35" s="32">
        <v>2.3416940865319771</v>
      </c>
      <c r="N35" s="32">
        <v>0.80051134056200757</v>
      </c>
      <c r="O35" s="32">
        <v>-3.6856343429671692</v>
      </c>
      <c r="P35" s="33">
        <v>-9.0391150905443531</v>
      </c>
    </row>
    <row r="36" spans="1:16">
      <c r="A36" s="9"/>
      <c r="B36" s="30">
        <v>20</v>
      </c>
      <c r="C36" s="31">
        <v>38.711351834663681</v>
      </c>
      <c r="D36" s="32">
        <v>28.505521478639459</v>
      </c>
      <c r="E36" s="32">
        <v>24.285480018847714</v>
      </c>
      <c r="F36" s="32">
        <v>19.444823578901829</v>
      </c>
      <c r="G36" s="32">
        <v>15.707717141499179</v>
      </c>
      <c r="H36" s="32">
        <v>13.817395129600873</v>
      </c>
      <c r="I36" s="32">
        <v>11.083409546720439</v>
      </c>
      <c r="J36" s="32">
        <v>9.1291168923783186</v>
      </c>
      <c r="K36" s="32">
        <v>7.0910597410409872</v>
      </c>
      <c r="L36" s="32">
        <v>4.9634302380344613</v>
      </c>
      <c r="M36" s="32">
        <v>1.9070114145545005</v>
      </c>
      <c r="N36" s="32">
        <v>-1.5266863760303184</v>
      </c>
      <c r="O36" s="32">
        <v>-7.1595739372085037</v>
      </c>
      <c r="P36" s="33">
        <v>-10.513481416685018</v>
      </c>
    </row>
    <row r="37" spans="1:16">
      <c r="A37" s="9"/>
      <c r="B37" s="30">
        <v>25</v>
      </c>
      <c r="C37" s="31">
        <v>39.875126674841333</v>
      </c>
      <c r="D37" s="32">
        <v>28.731333762693357</v>
      </c>
      <c r="E37" s="32">
        <v>24.191643664111588</v>
      </c>
      <c r="F37" s="32">
        <v>18.856421098556854</v>
      </c>
      <c r="G37" s="32">
        <v>15.757306436782573</v>
      </c>
      <c r="H37" s="32">
        <v>13.5102858991874</v>
      </c>
      <c r="I37" s="32">
        <v>11.027245769625011</v>
      </c>
      <c r="J37" s="32">
        <v>8.8252565905656954</v>
      </c>
      <c r="K37" s="32">
        <v>6.9325652545454837</v>
      </c>
      <c r="L37" s="32">
        <v>4.8538551642322059</v>
      </c>
      <c r="M37" s="32">
        <v>0.31727726120552313</v>
      </c>
      <c r="N37" s="32">
        <v>-4.5975286222962586</v>
      </c>
      <c r="O37" s="32">
        <v>-8.5712209506597308</v>
      </c>
      <c r="P37" s="33">
        <v>-10.219154410203204</v>
      </c>
    </row>
    <row r="38" spans="1:16">
      <c r="A38" s="9"/>
      <c r="B38" s="34">
        <v>30</v>
      </c>
      <c r="C38" s="35">
        <v>41.241021414361384</v>
      </c>
      <c r="D38" s="36">
        <v>29.5985774253713</v>
      </c>
      <c r="E38" s="36">
        <v>24.230151735345274</v>
      </c>
      <c r="F38" s="36">
        <v>19.525654927895605</v>
      </c>
      <c r="G38" s="36">
        <v>16.079672212733882</v>
      </c>
      <c r="H38" s="36">
        <v>13.123429630294304</v>
      </c>
      <c r="I38" s="36">
        <v>10.839931779484886</v>
      </c>
      <c r="J38" s="36">
        <v>7.8689434144737831</v>
      </c>
      <c r="K38" s="36">
        <v>5.9262282905278054</v>
      </c>
      <c r="L38" s="36">
        <v>3.8820992315978344</v>
      </c>
      <c r="M38" s="36">
        <v>-2.7776978807988728</v>
      </c>
      <c r="N38" s="36">
        <v>-6.5617409773594941</v>
      </c>
      <c r="O38" s="36">
        <v>-9.0692956622802416</v>
      </c>
      <c r="P38" s="37">
        <v>-9.7757851446129003</v>
      </c>
    </row>
    <row r="39" spans="1:16">
      <c r="A39" s="9"/>
      <c r="B39" s="9"/>
      <c r="C39" s="9"/>
      <c r="D39" s="9"/>
      <c r="E39" s="9"/>
      <c r="F39" s="9"/>
      <c r="G39" s="9"/>
      <c r="H39" s="9"/>
      <c r="I39" s="9"/>
      <c r="J39" s="9"/>
      <c r="K39" s="9"/>
      <c r="L39" s="9"/>
      <c r="M39" s="9"/>
      <c r="N39" s="9"/>
      <c r="O39" s="9"/>
      <c r="P39" s="9"/>
    </row>
    <row r="40" spans="1:16">
      <c r="A40" s="9"/>
      <c r="B40" s="22" t="s">
        <v>22</v>
      </c>
      <c r="C40" s="22" t="s">
        <v>31</v>
      </c>
      <c r="D40" s="22"/>
      <c r="E40" s="22"/>
      <c r="F40" s="22"/>
      <c r="G40" s="22"/>
      <c r="H40" s="22"/>
      <c r="I40" s="22"/>
      <c r="J40" s="22"/>
      <c r="K40" s="22"/>
      <c r="L40" s="22"/>
      <c r="M40" s="22"/>
      <c r="N40" s="22"/>
      <c r="O40" s="22"/>
      <c r="P40" s="22"/>
    </row>
    <row r="41" spans="1:16">
      <c r="A41" s="9"/>
      <c r="B41" s="9"/>
      <c r="C41" s="9"/>
      <c r="D41" s="9"/>
      <c r="E41" s="9"/>
      <c r="F41" s="9"/>
      <c r="G41" s="9"/>
      <c r="H41" s="9"/>
      <c r="I41" s="9"/>
      <c r="J41" s="9"/>
      <c r="K41" s="9"/>
      <c r="L41" s="9"/>
      <c r="M41" s="9"/>
      <c r="N41" s="9"/>
      <c r="O41" s="9"/>
      <c r="P41" s="9"/>
    </row>
    <row r="42" spans="1:16">
      <c r="A42" s="9"/>
      <c r="B42" s="23" t="s">
        <v>32</v>
      </c>
      <c r="C42" s="24">
        <v>1</v>
      </c>
      <c r="D42" s="25">
        <v>2</v>
      </c>
      <c r="E42" s="25">
        <v>3</v>
      </c>
      <c r="F42" s="25">
        <v>4</v>
      </c>
      <c r="G42" s="25">
        <v>5</v>
      </c>
      <c r="H42" s="25">
        <v>6</v>
      </c>
      <c r="I42" s="25">
        <v>7</v>
      </c>
      <c r="J42" s="25">
        <v>8</v>
      </c>
      <c r="K42" s="25">
        <v>9</v>
      </c>
      <c r="L42" s="25">
        <v>10</v>
      </c>
      <c r="M42" s="25">
        <v>15</v>
      </c>
      <c r="N42" s="25">
        <v>20</v>
      </c>
      <c r="O42" s="25">
        <v>25</v>
      </c>
      <c r="P42" s="26">
        <v>30</v>
      </c>
    </row>
    <row r="43" spans="1:16">
      <c r="A43" s="9"/>
      <c r="B43" s="24">
        <v>1</v>
      </c>
      <c r="C43" s="27">
        <v>18.193848325258923</v>
      </c>
      <c r="D43" s="28">
        <v>20.933924209293149</v>
      </c>
      <c r="E43" s="28">
        <v>20.247921379413931</v>
      </c>
      <c r="F43" s="28">
        <v>20.329751503650801</v>
      </c>
      <c r="G43" s="28">
        <v>22.892879449672861</v>
      </c>
      <c r="H43" s="28">
        <v>19.028153379221507</v>
      </c>
      <c r="I43" s="28">
        <v>11.0827000521443</v>
      </c>
      <c r="J43" s="28">
        <v>23.607247974760202</v>
      </c>
      <c r="K43" s="28">
        <v>16.986183686083894</v>
      </c>
      <c r="L43" s="28">
        <v>14.354190442455531</v>
      </c>
      <c r="M43" s="28">
        <v>13.266958606013786</v>
      </c>
      <c r="N43" s="28">
        <v>16.439650478261402</v>
      </c>
      <c r="O43" s="28">
        <v>12.711600742164759</v>
      </c>
      <c r="P43" s="29">
        <v>24.561233706165396</v>
      </c>
    </row>
    <row r="44" spans="1:16">
      <c r="A44" s="9"/>
      <c r="B44" s="30">
        <v>2</v>
      </c>
      <c r="C44" s="31">
        <v>16.122324663657583</v>
      </c>
      <c r="D44" s="32">
        <v>17.943682509273188</v>
      </c>
      <c r="E44" s="32">
        <v>18.354972317624537</v>
      </c>
      <c r="F44" s="32">
        <v>20.029159614390508</v>
      </c>
      <c r="G44" s="32">
        <v>19.09648356984577</v>
      </c>
      <c r="H44" s="32">
        <v>13.93262982960224</v>
      </c>
      <c r="I44" s="32">
        <v>16.199860749265827</v>
      </c>
      <c r="J44" s="32">
        <v>19.682379319363722</v>
      </c>
      <c r="K44" s="32">
        <v>15.009693280490172</v>
      </c>
      <c r="L44" s="32">
        <v>14.219969643193647</v>
      </c>
      <c r="M44" s="32">
        <v>13.550554816940693</v>
      </c>
      <c r="N44" s="32">
        <v>16.069487539153357</v>
      </c>
      <c r="O44" s="32">
        <v>13.116905876481567</v>
      </c>
      <c r="P44" s="33">
        <v>25.107812049619749</v>
      </c>
    </row>
    <row r="45" spans="1:16">
      <c r="A45" s="9"/>
      <c r="B45" s="30">
        <v>3</v>
      </c>
      <c r="C45" s="31">
        <v>14.898201721314452</v>
      </c>
      <c r="D45" s="32">
        <v>18.680398036152564</v>
      </c>
      <c r="E45" s="32">
        <v>19.925811674467386</v>
      </c>
      <c r="F45" s="32">
        <v>20.026092595967057</v>
      </c>
      <c r="G45" s="32">
        <v>17.044441209048127</v>
      </c>
      <c r="H45" s="32">
        <v>17.918027986174767</v>
      </c>
      <c r="I45" s="32">
        <v>16.855942170955302</v>
      </c>
      <c r="J45" s="32">
        <v>18.56799051093034</v>
      </c>
      <c r="K45" s="32">
        <v>15.537759234619154</v>
      </c>
      <c r="L45" s="32">
        <v>15.358665216048314</v>
      </c>
      <c r="M45" s="32">
        <v>14.55321142055362</v>
      </c>
      <c r="N45" s="32">
        <v>16.232608798671379</v>
      </c>
      <c r="O45" s="32">
        <v>14.082199474535869</v>
      </c>
      <c r="P45" s="33">
        <v>25.348221424089488</v>
      </c>
    </row>
    <row r="46" spans="1:16">
      <c r="A46" s="9"/>
      <c r="B46" s="30">
        <v>4</v>
      </c>
      <c r="C46" s="31">
        <v>16.700055809234172</v>
      </c>
      <c r="D46" s="32">
        <v>19.171512110116883</v>
      </c>
      <c r="E46" s="32">
        <v>19.196058698746334</v>
      </c>
      <c r="F46" s="32">
        <v>17.328447073524877</v>
      </c>
      <c r="G46" s="32">
        <v>19.229357135722065</v>
      </c>
      <c r="H46" s="32">
        <v>17.462950688470467</v>
      </c>
      <c r="I46" s="32">
        <v>16.394877083160157</v>
      </c>
      <c r="J46" s="32">
        <v>17.897583757368729</v>
      </c>
      <c r="K46" s="32">
        <v>16.137777368883352</v>
      </c>
      <c r="L46" s="32">
        <v>16.435650337714033</v>
      </c>
      <c r="M46" s="32">
        <v>15.48503278776378</v>
      </c>
      <c r="N46" s="32">
        <v>16.523599897954277</v>
      </c>
      <c r="O46" s="32">
        <v>14.987167746790076</v>
      </c>
      <c r="P46" s="33">
        <v>25.586209593464005</v>
      </c>
    </row>
    <row r="47" spans="1:16">
      <c r="A47" s="9"/>
      <c r="B47" s="30">
        <v>5</v>
      </c>
      <c r="C47" s="31">
        <v>17.029373013252055</v>
      </c>
      <c r="D47" s="32">
        <v>17.47926160508969</v>
      </c>
      <c r="E47" s="32">
        <v>16.722100432115671</v>
      </c>
      <c r="F47" s="32">
        <v>17.868027618225536</v>
      </c>
      <c r="G47" s="32">
        <v>17.918798927015168</v>
      </c>
      <c r="H47" s="32">
        <v>16.524793391313423</v>
      </c>
      <c r="I47" s="32">
        <v>15.412071027734063</v>
      </c>
      <c r="J47" s="32">
        <v>17.472876019789577</v>
      </c>
      <c r="K47" s="32">
        <v>16.426625645575715</v>
      </c>
      <c r="L47" s="32">
        <v>16.907037266559602</v>
      </c>
      <c r="M47" s="32">
        <v>16.163030545332632</v>
      </c>
      <c r="N47" s="32">
        <v>16.608294097408358</v>
      </c>
      <c r="O47" s="32">
        <v>15.769630421136124</v>
      </c>
      <c r="P47" s="33">
        <v>25.711577522031316</v>
      </c>
    </row>
    <row r="48" spans="1:16">
      <c r="A48" s="9"/>
      <c r="B48" s="30">
        <v>6</v>
      </c>
      <c r="C48" s="31">
        <v>17.385462119869366</v>
      </c>
      <c r="D48" s="32">
        <v>16.938447228262284</v>
      </c>
      <c r="E48" s="32">
        <v>18.102494227125767</v>
      </c>
      <c r="F48" s="32">
        <v>18.456018027284713</v>
      </c>
      <c r="G48" s="32">
        <v>18.221351342288191</v>
      </c>
      <c r="H48" s="32">
        <v>16.939169468140324</v>
      </c>
      <c r="I48" s="32">
        <v>16.704083461346116</v>
      </c>
      <c r="J48" s="32">
        <v>17.719702797686264</v>
      </c>
      <c r="K48" s="32">
        <v>16.93239291512311</v>
      </c>
      <c r="L48" s="32">
        <v>16.671023808612773</v>
      </c>
      <c r="M48" s="32">
        <v>16.512827779578579</v>
      </c>
      <c r="N48" s="32">
        <v>16.747137926557354</v>
      </c>
      <c r="O48" s="32">
        <v>17.831920196131669</v>
      </c>
      <c r="P48" s="33">
        <v>23.689993422437119</v>
      </c>
    </row>
    <row r="49" spans="1:16">
      <c r="A49" s="9"/>
      <c r="B49" s="30">
        <v>7</v>
      </c>
      <c r="C49" s="31">
        <v>16.861696280420283</v>
      </c>
      <c r="D49" s="32">
        <v>17.786916535955424</v>
      </c>
      <c r="E49" s="32">
        <v>18.12739933292216</v>
      </c>
      <c r="F49" s="32">
        <v>17.804586024339006</v>
      </c>
      <c r="G49" s="32">
        <v>17.846677534563675</v>
      </c>
      <c r="H49" s="32">
        <v>17.469673577851349</v>
      </c>
      <c r="I49" s="32">
        <v>17.133844245584985</v>
      </c>
      <c r="J49" s="32">
        <v>18.163327730228374</v>
      </c>
      <c r="K49" s="32">
        <v>16.755446596915714</v>
      </c>
      <c r="L49" s="32">
        <v>17.047117941223934</v>
      </c>
      <c r="M49" s="32">
        <v>17.080206297713126</v>
      </c>
      <c r="N49" s="32">
        <v>16.660171632541886</v>
      </c>
      <c r="O49" s="32">
        <v>19.426866724692342</v>
      </c>
      <c r="P49" s="33">
        <v>22.156893133445813</v>
      </c>
    </row>
    <row r="50" spans="1:16">
      <c r="A50" s="9"/>
      <c r="B50" s="30">
        <v>8</v>
      </c>
      <c r="C50" s="31">
        <v>17.869802091984923</v>
      </c>
      <c r="D50" s="32">
        <v>18.524446251480473</v>
      </c>
      <c r="E50" s="32">
        <v>18.073249711133194</v>
      </c>
      <c r="F50" s="32">
        <v>18.223732315250086</v>
      </c>
      <c r="G50" s="32">
        <v>18.593178801857853</v>
      </c>
      <c r="H50" s="32">
        <v>17.602025963051894</v>
      </c>
      <c r="I50" s="32">
        <v>16.962945308418746</v>
      </c>
      <c r="J50" s="32">
        <v>18.717089383433628</v>
      </c>
      <c r="K50" s="32">
        <v>17.278198474878106</v>
      </c>
      <c r="L50" s="32">
        <v>17.452168510388567</v>
      </c>
      <c r="M50" s="32">
        <v>17.326068599818171</v>
      </c>
      <c r="N50" s="32">
        <v>17.053544674120413</v>
      </c>
      <c r="O50" s="32">
        <v>20.64973438797313</v>
      </c>
      <c r="P50" s="33">
        <v>21.007513213573851</v>
      </c>
    </row>
    <row r="51" spans="1:16">
      <c r="A51" s="9"/>
      <c r="B51" s="30">
        <v>9</v>
      </c>
      <c r="C51" s="31">
        <v>18.33092180170269</v>
      </c>
      <c r="D51" s="32">
        <v>18.365903341095134</v>
      </c>
      <c r="E51" s="32">
        <v>18.24619535033376</v>
      </c>
      <c r="F51" s="32">
        <v>18.260289359941201</v>
      </c>
      <c r="G51" s="32">
        <v>18.521944927838316</v>
      </c>
      <c r="H51" s="32">
        <v>18.173724515539185</v>
      </c>
      <c r="I51" s="32">
        <v>17.168306704045602</v>
      </c>
      <c r="J51" s="32">
        <v>18.494900089060071</v>
      </c>
      <c r="K51" s="32">
        <v>17.683871793098593</v>
      </c>
      <c r="L51" s="32">
        <v>17.553791005022017</v>
      </c>
      <c r="M51" s="32">
        <v>17.121451939783736</v>
      </c>
      <c r="N51" s="32">
        <v>17.127772344596327</v>
      </c>
      <c r="O51" s="32">
        <v>21.156364614213565</v>
      </c>
      <c r="P51" s="33">
        <v>20.171426290090153</v>
      </c>
    </row>
    <row r="52" spans="1:16">
      <c r="A52" s="9"/>
      <c r="B52" s="30">
        <v>10</v>
      </c>
      <c r="C52" s="31">
        <v>17.984857489191171</v>
      </c>
      <c r="D52" s="32">
        <v>18.101935738844571</v>
      </c>
      <c r="E52" s="32">
        <v>18.037760618780663</v>
      </c>
      <c r="F52" s="32">
        <v>18.129399333897986</v>
      </c>
      <c r="G52" s="32">
        <v>17.894460146049621</v>
      </c>
      <c r="H52" s="32">
        <v>17.341354004624826</v>
      </c>
      <c r="I52" s="32">
        <v>17.258560625494862</v>
      </c>
      <c r="J52" s="32">
        <v>18.030298469208464</v>
      </c>
      <c r="K52" s="32">
        <v>17.320569011450996</v>
      </c>
      <c r="L52" s="32">
        <v>17.323205566558752</v>
      </c>
      <c r="M52" s="32">
        <v>17.603177109951567</v>
      </c>
      <c r="N52" s="32">
        <v>17.649423793996338</v>
      </c>
      <c r="O52" s="32">
        <v>21.426262052565374</v>
      </c>
      <c r="P52" s="33">
        <v>19.236306153947503</v>
      </c>
    </row>
    <row r="53" spans="1:16">
      <c r="A53" s="9"/>
      <c r="B53" s="30">
        <v>15</v>
      </c>
      <c r="C53" s="31">
        <v>20.006312998199359</v>
      </c>
      <c r="D53" s="32">
        <v>19.758670381134511</v>
      </c>
      <c r="E53" s="32">
        <v>20.127509104346473</v>
      </c>
      <c r="F53" s="32">
        <v>19.783894319087402</v>
      </c>
      <c r="G53" s="32">
        <v>19.333079763535451</v>
      </c>
      <c r="H53" s="32">
        <v>18.982645896009636</v>
      </c>
      <c r="I53" s="32">
        <v>18.446828731503228</v>
      </c>
      <c r="J53" s="32">
        <v>19.297120092837421</v>
      </c>
      <c r="K53" s="32">
        <v>18.062568842423058</v>
      </c>
      <c r="L53" s="32">
        <v>18.013037813020251</v>
      </c>
      <c r="M53" s="32">
        <v>17.606576350473073</v>
      </c>
      <c r="N53" s="32">
        <v>19.991211875093128</v>
      </c>
      <c r="O53" s="32">
        <v>18.444358851751765</v>
      </c>
      <c r="P53" s="33">
        <v>20.300577666140331</v>
      </c>
    </row>
    <row r="54" spans="1:16">
      <c r="A54" s="9"/>
      <c r="B54" s="30">
        <v>20</v>
      </c>
      <c r="C54" s="31">
        <v>18.610867919511058</v>
      </c>
      <c r="D54" s="32">
        <v>18.598552282980652</v>
      </c>
      <c r="E54" s="32">
        <v>18.43785991677797</v>
      </c>
      <c r="F54" s="32">
        <v>18.39028564616984</v>
      </c>
      <c r="G54" s="32">
        <v>18.817447570468929</v>
      </c>
      <c r="H54" s="32">
        <v>17.883404222471373</v>
      </c>
      <c r="I54" s="32">
        <v>17.609002830864306</v>
      </c>
      <c r="J54" s="32">
        <v>17.343679085370137</v>
      </c>
      <c r="K54" s="32">
        <v>17.385350294250042</v>
      </c>
      <c r="L54" s="32">
        <v>16.652529185019116</v>
      </c>
      <c r="M54" s="32">
        <v>18.707445347061739</v>
      </c>
      <c r="N54" s="32">
        <v>17.564313994586634</v>
      </c>
      <c r="O54" s="32">
        <v>18.245553715795882</v>
      </c>
      <c r="P54" s="33">
        <v>17.114159685980059</v>
      </c>
    </row>
    <row r="55" spans="1:16">
      <c r="A55" s="9"/>
      <c r="B55" s="30">
        <v>25</v>
      </c>
      <c r="C55" s="31">
        <v>18.618840216621333</v>
      </c>
      <c r="D55" s="32">
        <v>18.391773878288646</v>
      </c>
      <c r="E55" s="32">
        <v>18.311593112446417</v>
      </c>
      <c r="F55" s="32">
        <v>18.632507995498578</v>
      </c>
      <c r="G55" s="32">
        <v>18.835365680602415</v>
      </c>
      <c r="H55" s="32">
        <v>18.468430933002292</v>
      </c>
      <c r="I55" s="32">
        <v>17.901338958755801</v>
      </c>
      <c r="J55" s="32">
        <v>18.280236730571481</v>
      </c>
      <c r="K55" s="32">
        <v>18.226081777625705</v>
      </c>
      <c r="L55" s="32">
        <v>18.278044702554759</v>
      </c>
      <c r="M55" s="32">
        <v>17.023685467611585</v>
      </c>
      <c r="N55" s="32">
        <v>18.011167370072624</v>
      </c>
      <c r="O55" s="32">
        <v>17.192824271516745</v>
      </c>
      <c r="P55" s="33">
        <v>16.917071775597101</v>
      </c>
    </row>
    <row r="56" spans="1:16">
      <c r="A56" s="9"/>
      <c r="B56" s="34">
        <v>30</v>
      </c>
      <c r="C56" s="35">
        <v>19.084604188992756</v>
      </c>
      <c r="D56" s="36">
        <v>18.641314489529854</v>
      </c>
      <c r="E56" s="36">
        <v>18.479089530433061</v>
      </c>
      <c r="F56" s="36">
        <v>18.96344491066052</v>
      </c>
      <c r="G56" s="36">
        <v>19.032443637785708</v>
      </c>
      <c r="H56" s="36">
        <v>17.977801527764548</v>
      </c>
      <c r="I56" s="36">
        <v>17.264439238038264</v>
      </c>
      <c r="J56" s="36">
        <v>17.261999460953437</v>
      </c>
      <c r="K56" s="36">
        <v>16.924714636456404</v>
      </c>
      <c r="L56" s="36">
        <v>16.832115062244903</v>
      </c>
      <c r="M56" s="36">
        <v>17.345232663256954</v>
      </c>
      <c r="N56" s="36">
        <v>17.002120086868459</v>
      </c>
      <c r="O56" s="36">
        <v>16.296524313814068</v>
      </c>
      <c r="P56" s="37">
        <v>16.230612314139137</v>
      </c>
    </row>
    <row r="57" spans="1:16">
      <c r="A57" s="9"/>
      <c r="B57" s="9"/>
      <c r="C57" s="9"/>
      <c r="D57" s="9"/>
      <c r="E57" s="9"/>
      <c r="F57" s="9"/>
      <c r="G57" s="9"/>
      <c r="H57" s="9"/>
      <c r="I57" s="9"/>
      <c r="J57" s="9"/>
      <c r="K57" s="9"/>
      <c r="L57" s="9"/>
      <c r="M57" s="9"/>
      <c r="N57" s="9"/>
      <c r="O57" s="9"/>
      <c r="P57" s="9"/>
    </row>
    <row r="58" spans="1:16">
      <c r="A58" s="9"/>
      <c r="B58" s="9"/>
      <c r="C58" s="9"/>
      <c r="D58" s="9"/>
      <c r="E58" s="9"/>
      <c r="F58" s="9"/>
      <c r="G58" s="9"/>
      <c r="H58" s="9"/>
      <c r="I58" s="9"/>
      <c r="J58" s="9"/>
      <c r="K58" s="9"/>
      <c r="L58" s="9"/>
      <c r="M58" s="9"/>
      <c r="N58" s="9"/>
      <c r="O58" s="9"/>
      <c r="P58" s="9"/>
    </row>
    <row r="59" spans="1:16">
      <c r="A59" s="9"/>
      <c r="B59" s="22" t="s">
        <v>22</v>
      </c>
      <c r="C59" s="9" t="s">
        <v>33</v>
      </c>
      <c r="D59" s="9"/>
      <c r="E59" s="9"/>
      <c r="F59" s="9"/>
      <c r="G59" s="9"/>
      <c r="H59" s="9"/>
      <c r="I59" s="9"/>
      <c r="J59" s="9"/>
      <c r="K59" s="9"/>
      <c r="L59" s="9"/>
      <c r="M59" s="9"/>
      <c r="N59" s="9"/>
      <c r="O59" s="9"/>
      <c r="P59" s="9"/>
    </row>
    <row r="60" spans="1:16">
      <c r="A60" s="9"/>
      <c r="B60" s="9"/>
      <c r="C60" s="9"/>
      <c r="D60" s="9"/>
      <c r="E60" s="9"/>
      <c r="F60" s="9"/>
      <c r="G60" s="9"/>
      <c r="H60" s="9"/>
      <c r="I60" s="9"/>
      <c r="J60" s="9"/>
      <c r="K60" s="9"/>
      <c r="L60" s="9"/>
      <c r="M60" s="9"/>
      <c r="N60" s="9"/>
      <c r="O60" s="9"/>
      <c r="P60" s="9"/>
    </row>
    <row r="61" spans="1:16">
      <c r="A61" s="9"/>
      <c r="B61" s="23" t="s">
        <v>32</v>
      </c>
      <c r="C61" s="24">
        <v>1</v>
      </c>
      <c r="D61" s="25">
        <v>2</v>
      </c>
      <c r="E61" s="25">
        <v>3</v>
      </c>
      <c r="F61" s="25">
        <v>4</v>
      </c>
      <c r="G61" s="25">
        <v>5</v>
      </c>
      <c r="H61" s="25">
        <v>6</v>
      </c>
      <c r="I61" s="25">
        <v>7</v>
      </c>
      <c r="J61" s="25">
        <v>8</v>
      </c>
      <c r="K61" s="25">
        <v>9</v>
      </c>
      <c r="L61" s="25">
        <v>10</v>
      </c>
      <c r="M61" s="25">
        <v>15</v>
      </c>
      <c r="N61" s="25">
        <v>20</v>
      </c>
      <c r="O61" s="25">
        <v>25</v>
      </c>
      <c r="P61" s="26">
        <v>30</v>
      </c>
    </row>
    <row r="62" spans="1:16">
      <c r="A62" s="9"/>
      <c r="B62" s="24">
        <v>1</v>
      </c>
      <c r="C62" s="27">
        <v>18.507451029322315</v>
      </c>
      <c r="D62" s="28">
        <v>21.912846121522154</v>
      </c>
      <c r="E62" s="28">
        <v>19.814085585604314</v>
      </c>
      <c r="F62" s="28">
        <v>20.496717577985546</v>
      </c>
      <c r="G62" s="28">
        <v>7.2535565828722275</v>
      </c>
      <c r="H62" s="28">
        <v>12.76985703845906</v>
      </c>
      <c r="I62" s="28">
        <v>23.175941851938394</v>
      </c>
      <c r="J62" s="28">
        <v>-4.0588856278622147</v>
      </c>
      <c r="K62" s="28">
        <v>6.66947399975545</v>
      </c>
      <c r="L62" s="28">
        <v>14.944173899958686</v>
      </c>
      <c r="M62" s="28">
        <v>2.1758847491590707</v>
      </c>
      <c r="N62" s="28">
        <v>3.7151063325590372</v>
      </c>
      <c r="O62" s="28">
        <v>4.8237500766337478</v>
      </c>
      <c r="P62" s="29">
        <v>-25.406891893541403</v>
      </c>
    </row>
    <row r="63" spans="1:16">
      <c r="A63" s="9"/>
      <c r="B63" s="30">
        <v>2</v>
      </c>
      <c r="C63" s="31">
        <v>18.284158832697621</v>
      </c>
      <c r="D63" s="32">
        <v>18.645955751496611</v>
      </c>
      <c r="E63" s="32">
        <v>18.929771796805142</v>
      </c>
      <c r="F63" s="32">
        <v>13.561225690690792</v>
      </c>
      <c r="G63" s="32">
        <v>9.2105535495177477</v>
      </c>
      <c r="H63" s="32">
        <v>16.833132945710123</v>
      </c>
      <c r="I63" s="32">
        <v>9.3904184025070716</v>
      </c>
      <c r="J63" s="32">
        <v>0.95454170318501319</v>
      </c>
      <c r="K63" s="32">
        <v>10.038374485710477</v>
      </c>
      <c r="L63" s="32">
        <v>15.028509149100525</v>
      </c>
      <c r="M63" s="32">
        <v>2.0169389508768965</v>
      </c>
      <c r="N63" s="32">
        <v>3.3105592872953489</v>
      </c>
      <c r="O63" s="32">
        <v>3.5190107000837179</v>
      </c>
      <c r="P63" s="33">
        <v>-27.285669738737603</v>
      </c>
    </row>
    <row r="64" spans="1:16">
      <c r="A64" s="9"/>
      <c r="B64" s="30">
        <v>3</v>
      </c>
      <c r="C64" s="31">
        <v>19.758601976757078</v>
      </c>
      <c r="D64" s="32">
        <v>20.049653628398765</v>
      </c>
      <c r="E64" s="32">
        <v>16.350545147624285</v>
      </c>
      <c r="F64" s="32">
        <v>13.853927056347604</v>
      </c>
      <c r="G64" s="32">
        <v>14.136094388596751</v>
      </c>
      <c r="H64" s="32">
        <v>10.723287743625114</v>
      </c>
      <c r="I64" s="32">
        <v>8.5484630051664201</v>
      </c>
      <c r="J64" s="32">
        <v>5.902211349715186</v>
      </c>
      <c r="K64" s="32">
        <v>12.511571260114435</v>
      </c>
      <c r="L64" s="32">
        <v>12.625857932961779</v>
      </c>
      <c r="M64" s="32">
        <v>2.6278058229289565</v>
      </c>
      <c r="N64" s="32">
        <v>3.0862919737677492</v>
      </c>
      <c r="O64" s="32">
        <v>2.0547703461065789</v>
      </c>
      <c r="P64" s="33">
        <v>-28.078480771723523</v>
      </c>
    </row>
    <row r="65" spans="1:16">
      <c r="A65" s="9"/>
      <c r="B65" s="30">
        <v>4</v>
      </c>
      <c r="C65" s="31">
        <v>20.894387360007595</v>
      </c>
      <c r="D65" s="32">
        <v>17.435236717835402</v>
      </c>
      <c r="E65" s="32">
        <v>15.341932046474689</v>
      </c>
      <c r="F65" s="32">
        <v>16.370845340945039</v>
      </c>
      <c r="G65" s="32">
        <v>10.303793472430744</v>
      </c>
      <c r="H65" s="32">
        <v>9.7092792657985036</v>
      </c>
      <c r="I65" s="32">
        <v>10.049438254691077</v>
      </c>
      <c r="J65" s="32">
        <v>8.2671084548847364</v>
      </c>
      <c r="K65" s="32">
        <v>11.25033741559742</v>
      </c>
      <c r="L65" s="32">
        <v>10.005737756789028</v>
      </c>
      <c r="M65" s="32">
        <v>2.5878051391738794</v>
      </c>
      <c r="N65" s="32">
        <v>2.0623985540515548</v>
      </c>
      <c r="O65" s="32">
        <v>0.26507117761624854</v>
      </c>
      <c r="P65" s="33">
        <v>-27.965441632316359</v>
      </c>
    </row>
    <row r="66" spans="1:16">
      <c r="A66" s="9"/>
      <c r="B66" s="30">
        <v>5</v>
      </c>
      <c r="C66" s="31">
        <v>18.277407741860141</v>
      </c>
      <c r="D66" s="32">
        <v>16.698828114392903</v>
      </c>
      <c r="E66" s="32">
        <v>16.546036155281744</v>
      </c>
      <c r="F66" s="32">
        <v>11.54556443540876</v>
      </c>
      <c r="G66" s="32">
        <v>8.7995285321412151</v>
      </c>
      <c r="H66" s="32">
        <v>9.8642357048423346</v>
      </c>
      <c r="I66" s="32">
        <v>10.704064462263672</v>
      </c>
      <c r="J66" s="32">
        <v>7.6605088125656779</v>
      </c>
      <c r="K66" s="32">
        <v>9.4057557190790622</v>
      </c>
      <c r="L66" s="32">
        <v>8.1240369737471507</v>
      </c>
      <c r="M66" s="32">
        <v>2.9235978011504127</v>
      </c>
      <c r="N66" s="32">
        <v>1.8959357171782707</v>
      </c>
      <c r="O66" s="32">
        <v>-1.4969382815210621</v>
      </c>
      <c r="P66" s="33">
        <v>-27.029320758063985</v>
      </c>
    </row>
    <row r="67" spans="1:16">
      <c r="A67" s="9"/>
      <c r="B67" s="30">
        <v>6</v>
      </c>
      <c r="C67" s="31">
        <v>18.737228811339083</v>
      </c>
      <c r="D67" s="32">
        <v>18.650731374311299</v>
      </c>
      <c r="E67" s="32">
        <v>14.232029430737825</v>
      </c>
      <c r="F67" s="32">
        <v>12.614378629586422</v>
      </c>
      <c r="G67" s="32">
        <v>10.990704222178827</v>
      </c>
      <c r="H67" s="32">
        <v>12.37189685678563</v>
      </c>
      <c r="I67" s="32">
        <v>11.055526206399248</v>
      </c>
      <c r="J67" s="32">
        <v>7.421045068759077</v>
      </c>
      <c r="K67" s="32">
        <v>8.0544606834414019</v>
      </c>
      <c r="L67" s="32">
        <v>7.2310084314206602</v>
      </c>
      <c r="M67" s="32">
        <v>2.9724248947777143</v>
      </c>
      <c r="N67" s="32">
        <v>2.0496608146599056</v>
      </c>
      <c r="O67" s="32">
        <v>-5.3630523871876488</v>
      </c>
      <c r="P67" s="33">
        <v>-21.999849502412836</v>
      </c>
    </row>
    <row r="68" spans="1:16">
      <c r="A68" s="9"/>
      <c r="B68" s="30">
        <v>7</v>
      </c>
      <c r="C68" s="31">
        <v>19.495223712899854</v>
      </c>
      <c r="D68" s="32">
        <v>16.487180080478002</v>
      </c>
      <c r="E68" s="32">
        <v>14.005358506954554</v>
      </c>
      <c r="F68" s="32">
        <v>12.839672549081126</v>
      </c>
      <c r="G68" s="32">
        <v>11.675274288555338</v>
      </c>
      <c r="H68" s="32">
        <v>11.77934515270935</v>
      </c>
      <c r="I68" s="32">
        <v>9.9892785870998058</v>
      </c>
      <c r="J68" s="32">
        <v>7.0276412584841319</v>
      </c>
      <c r="K68" s="32">
        <v>8.0763494814764574</v>
      </c>
      <c r="L68" s="32">
        <v>6.1250427342810054</v>
      </c>
      <c r="M68" s="32">
        <v>2.7769339470357695</v>
      </c>
      <c r="N68" s="32">
        <v>1.9394087281749706</v>
      </c>
      <c r="O68" s="32">
        <v>-8.1461792729327147</v>
      </c>
      <c r="P68" s="33">
        <v>-17.829753218486086</v>
      </c>
    </row>
    <row r="69" spans="1:16">
      <c r="A69" s="9"/>
      <c r="B69" s="30">
        <v>8</v>
      </c>
      <c r="C69" s="31">
        <v>18.337486433694366</v>
      </c>
      <c r="D69" s="32">
        <v>16.712448517122887</v>
      </c>
      <c r="E69" s="32">
        <v>15.202722245853085</v>
      </c>
      <c r="F69" s="32">
        <v>14.322330688198404</v>
      </c>
      <c r="G69" s="32">
        <v>12.381751791620886</v>
      </c>
      <c r="H69" s="32">
        <v>11.480538352169701</v>
      </c>
      <c r="I69" s="32">
        <v>9.5433322751289609</v>
      </c>
      <c r="J69" s="32">
        <v>6.7074140176751298</v>
      </c>
      <c r="K69" s="32">
        <v>7.3406490661768515</v>
      </c>
      <c r="L69" s="32">
        <v>6.079702190097743</v>
      </c>
      <c r="M69" s="32">
        <v>2.7473580019851322</v>
      </c>
      <c r="N69" s="32">
        <v>1.958513055013229</v>
      </c>
      <c r="O69" s="32">
        <v>-10.55956901542166</v>
      </c>
      <c r="P69" s="33">
        <v>-14.410685775504865</v>
      </c>
    </row>
    <row r="70" spans="1:16">
      <c r="A70" s="9"/>
      <c r="B70" s="30">
        <v>9</v>
      </c>
      <c r="C70" s="31">
        <v>18.323227815531663</v>
      </c>
      <c r="D70" s="32">
        <v>17.227945653909892</v>
      </c>
      <c r="E70" s="32">
        <v>15.561037801235239</v>
      </c>
      <c r="F70" s="32">
        <v>14.126147425482397</v>
      </c>
      <c r="G70" s="32">
        <v>11.401390158245603</v>
      </c>
      <c r="H70" s="32">
        <v>10.702226139028213</v>
      </c>
      <c r="I70" s="32">
        <v>8.4405483831685721</v>
      </c>
      <c r="J70" s="32">
        <v>6.4105952312663792</v>
      </c>
      <c r="K70" s="32">
        <v>6.5907918186266716</v>
      </c>
      <c r="L70" s="32">
        <v>6.0052343952613985</v>
      </c>
      <c r="M70" s="32">
        <v>2.3444480482875125</v>
      </c>
      <c r="N70" s="32">
        <v>1.3453974545372316</v>
      </c>
      <c r="O70" s="32">
        <v>-12.355209706311109</v>
      </c>
      <c r="P70" s="33">
        <v>-12.135590759661154</v>
      </c>
    </row>
    <row r="71" spans="1:16">
      <c r="A71" s="9"/>
      <c r="B71" s="30">
        <v>10</v>
      </c>
      <c r="C71" s="31">
        <v>18.94955783122936</v>
      </c>
      <c r="D71" s="32">
        <v>17.391454519581337</v>
      </c>
      <c r="E71" s="32">
        <v>14.74285332963756</v>
      </c>
      <c r="F71" s="32">
        <v>12.966098942284912</v>
      </c>
      <c r="G71" s="32">
        <v>10.41357161943192</v>
      </c>
      <c r="H71" s="32">
        <v>9.3056988021701486</v>
      </c>
      <c r="I71" s="32">
        <v>8.0220216312342263</v>
      </c>
      <c r="J71" s="32">
        <v>5.879082537019416</v>
      </c>
      <c r="K71" s="32">
        <v>6.1321472750388164</v>
      </c>
      <c r="L71" s="32">
        <v>5.6422030834740839</v>
      </c>
      <c r="M71" s="32">
        <v>2.2689906287801258</v>
      </c>
      <c r="N71" s="32">
        <v>0.59782629011928146</v>
      </c>
      <c r="O71" s="32">
        <v>-13.527018697359402</v>
      </c>
      <c r="P71" s="33">
        <v>-10.578505669197561</v>
      </c>
    </row>
    <row r="72" spans="1:16">
      <c r="A72" s="9"/>
      <c r="B72" s="30">
        <v>15</v>
      </c>
      <c r="C72" s="31">
        <v>17.929169179550435</v>
      </c>
      <c r="D72" s="32">
        <v>16.045329166424501</v>
      </c>
      <c r="E72" s="32">
        <v>13.663470670504571</v>
      </c>
      <c r="F72" s="32">
        <v>11.805671021105553</v>
      </c>
      <c r="G72" s="32">
        <v>9.718575993993797</v>
      </c>
      <c r="H72" s="32">
        <v>8.8671209394733062</v>
      </c>
      <c r="I72" s="32">
        <v>7.8252166915086372</v>
      </c>
      <c r="J72" s="32">
        <v>5.7087113336371305</v>
      </c>
      <c r="K72" s="32">
        <v>6.1648177273647411</v>
      </c>
      <c r="L72" s="32">
        <v>5.2831034296555854</v>
      </c>
      <c r="M72" s="32">
        <v>1.9132390016556153</v>
      </c>
      <c r="N72" s="32">
        <v>-6.2707135306042439</v>
      </c>
      <c r="O72" s="32">
        <v>-6.5185482501972078</v>
      </c>
      <c r="P72" s="33">
        <v>-13.129830463665421</v>
      </c>
    </row>
    <row r="73" spans="1:16">
      <c r="A73" s="9"/>
      <c r="B73" s="30">
        <v>20</v>
      </c>
      <c r="C73" s="31">
        <v>19.21073859311316</v>
      </c>
      <c r="D73" s="32">
        <v>16.421552803851821</v>
      </c>
      <c r="E73" s="32">
        <v>14.311777193637178</v>
      </c>
      <c r="F73" s="32">
        <v>11.840143240822576</v>
      </c>
      <c r="G73" s="32">
        <v>9.3156600599468877</v>
      </c>
      <c r="H73" s="32">
        <v>8.2953199077930257</v>
      </c>
      <c r="I73" s="32">
        <v>6.7754867590201657</v>
      </c>
      <c r="J73" s="32">
        <v>5.2648393327174832</v>
      </c>
      <c r="K73" s="32">
        <v>4.9417222570074335</v>
      </c>
      <c r="L73" s="32">
        <v>4.3969219493944438</v>
      </c>
      <c r="M73" s="32">
        <v>-3.0978108744197068</v>
      </c>
      <c r="N73" s="32">
        <v>-2.374270434817447</v>
      </c>
      <c r="O73" s="32">
        <v>-8.640505576697441</v>
      </c>
      <c r="P73" s="33">
        <v>-12.305147548247165</v>
      </c>
    </row>
    <row r="74" spans="1:16">
      <c r="A74" s="9"/>
      <c r="B74" s="30">
        <v>25</v>
      </c>
      <c r="C74" s="31">
        <v>18.723755132049845</v>
      </c>
      <c r="D74" s="32">
        <v>16.03731937618657</v>
      </c>
      <c r="E74" s="32">
        <v>14.388212384923907</v>
      </c>
      <c r="F74" s="32">
        <v>11.68407857334504</v>
      </c>
      <c r="G74" s="32">
        <v>9.1671181158060335</v>
      </c>
      <c r="H74" s="32">
        <v>7.6808345985711215</v>
      </c>
      <c r="I74" s="32">
        <v>5.4142479719930225</v>
      </c>
      <c r="J74" s="32">
        <v>3.2005287569834269</v>
      </c>
      <c r="K74" s="32">
        <v>2.4596858343788113</v>
      </c>
      <c r="L74" s="32">
        <v>0.39428256400014239</v>
      </c>
      <c r="M74" s="32">
        <v>-1.093332347149917</v>
      </c>
      <c r="N74" s="32">
        <v>-4.526732802241682</v>
      </c>
      <c r="O74" s="32">
        <v>-8.0223257450364471</v>
      </c>
      <c r="P74" s="33">
        <v>-11.078898178471926</v>
      </c>
    </row>
    <row r="75" spans="1:16">
      <c r="A75" s="9"/>
      <c r="B75" s="34">
        <v>30</v>
      </c>
      <c r="C75" s="35">
        <v>17.720185037154174</v>
      </c>
      <c r="D75" s="36">
        <v>14.270858327669623</v>
      </c>
      <c r="E75" s="36">
        <v>11.681636565570992</v>
      </c>
      <c r="F75" s="36">
        <v>8.13045010972324</v>
      </c>
      <c r="G75" s="36">
        <v>5.3108874373996375</v>
      </c>
      <c r="H75" s="36">
        <v>4.781151961427196</v>
      </c>
      <c r="I75" s="36">
        <v>3.4124427563456443</v>
      </c>
      <c r="J75" s="36">
        <v>2.2404811744879161</v>
      </c>
      <c r="K75" s="36">
        <v>2.3061228354427108</v>
      </c>
      <c r="L75" s="36">
        <v>2.1556672749036339</v>
      </c>
      <c r="M75" s="36">
        <v>-2.4978747283521661</v>
      </c>
      <c r="N75" s="36">
        <v>-4.328570154436699</v>
      </c>
      <c r="O75" s="36">
        <v>-7.1064395377730518</v>
      </c>
      <c r="P75" s="37">
        <v>-10.067090260953359</v>
      </c>
    </row>
    <row r="76" spans="1:16">
      <c r="A76" s="9"/>
      <c r="B76" s="9"/>
      <c r="C76" s="9"/>
      <c r="D76" s="9"/>
      <c r="E76" s="9"/>
      <c r="F76" s="9"/>
      <c r="G76" s="9"/>
      <c r="H76" s="9"/>
      <c r="I76" s="9"/>
      <c r="J76" s="9"/>
      <c r="K76" s="9"/>
      <c r="L76" s="9"/>
      <c r="M76" s="9"/>
      <c r="N76" s="9"/>
      <c r="O76" s="9"/>
      <c r="P76" s="9"/>
    </row>
    <row r="77" spans="1:16">
      <c r="A77" s="9"/>
      <c r="B77" s="9"/>
      <c r="C77" s="9"/>
      <c r="D77" s="9"/>
      <c r="E77" s="9"/>
      <c r="F77" s="9"/>
      <c r="G77" s="9"/>
      <c r="H77" s="9"/>
      <c r="I77" s="9"/>
      <c r="J77" s="9"/>
      <c r="K77" s="9"/>
      <c r="L77" s="9"/>
      <c r="M77" s="9"/>
      <c r="N77" s="9"/>
      <c r="O77" s="9"/>
      <c r="P77" s="9"/>
    </row>
    <row r="78" spans="1:16">
      <c r="A78" s="9"/>
      <c r="B78" s="22" t="s">
        <v>34</v>
      </c>
      <c r="C78" s="22" t="s">
        <v>31</v>
      </c>
      <c r="D78" s="22"/>
      <c r="E78" s="22"/>
      <c r="F78" s="22"/>
      <c r="G78" s="22"/>
      <c r="H78" s="22"/>
      <c r="I78" s="22"/>
      <c r="J78" s="22"/>
      <c r="K78" s="22"/>
      <c r="L78" s="22"/>
      <c r="M78" s="22"/>
      <c r="N78" s="22"/>
      <c r="O78" s="22"/>
      <c r="P78" s="22"/>
    </row>
    <row r="79" spans="1:16">
      <c r="A79" s="9"/>
      <c r="B79" s="9"/>
      <c r="C79" s="9"/>
      <c r="D79" s="9"/>
      <c r="E79" s="9"/>
      <c r="F79" s="9"/>
      <c r="G79" s="9"/>
      <c r="H79" s="9"/>
      <c r="I79" s="9"/>
      <c r="J79" s="9"/>
      <c r="K79" s="9"/>
      <c r="L79" s="9"/>
      <c r="M79" s="9"/>
      <c r="N79" s="9"/>
      <c r="O79" s="9"/>
      <c r="P79" s="9"/>
    </row>
    <row r="80" spans="1:16">
      <c r="A80" s="9"/>
      <c r="B80" s="23" t="s">
        <v>32</v>
      </c>
      <c r="C80" s="24">
        <v>1</v>
      </c>
      <c r="D80" s="25">
        <v>2</v>
      </c>
      <c r="E80" s="25">
        <v>3</v>
      </c>
      <c r="F80" s="25">
        <v>4</v>
      </c>
      <c r="G80" s="25">
        <v>5</v>
      </c>
      <c r="H80" s="25">
        <v>6</v>
      </c>
      <c r="I80" s="25">
        <v>7</v>
      </c>
      <c r="J80" s="25">
        <v>8</v>
      </c>
      <c r="K80" s="25">
        <v>9</v>
      </c>
      <c r="L80" s="25">
        <v>10</v>
      </c>
      <c r="M80" s="25">
        <v>15</v>
      </c>
      <c r="N80" s="25">
        <v>20</v>
      </c>
      <c r="O80" s="25">
        <v>25</v>
      </c>
      <c r="P80" s="26">
        <v>30</v>
      </c>
    </row>
    <row r="81" spans="1:16">
      <c r="A81" s="9"/>
      <c r="B81" s="24">
        <v>1</v>
      </c>
      <c r="C81" s="27">
        <v>19.022107042040844</v>
      </c>
      <c r="D81" s="28">
        <v>17.256161781599477</v>
      </c>
      <c r="E81" s="28">
        <v>25.056322888047546</v>
      </c>
      <c r="F81" s="28">
        <v>38.858451792522303</v>
      </c>
      <c r="G81" s="28">
        <v>32.672483397507811</v>
      </c>
      <c r="H81" s="28">
        <v>24.327634121080578</v>
      </c>
      <c r="I81" s="28">
        <v>28.308454025547682</v>
      </c>
      <c r="J81" s="28">
        <v>31.57930980859436</v>
      </c>
      <c r="K81" s="28">
        <v>26.684963126576914</v>
      </c>
      <c r="L81" s="28">
        <v>25.090169173269555</v>
      </c>
      <c r="M81" s="28">
        <v>20.001428302305193</v>
      </c>
      <c r="N81" s="28">
        <v>23.304991123619054</v>
      </c>
      <c r="O81" s="28">
        <v>28.193491179020103</v>
      </c>
      <c r="P81" s="29">
        <v>27.378094913074342</v>
      </c>
    </row>
    <row r="82" spans="1:16">
      <c r="A82" s="9"/>
      <c r="B82" s="30">
        <v>2</v>
      </c>
      <c r="C82" s="31">
        <v>16.189844158309171</v>
      </c>
      <c r="D82" s="32">
        <v>19.290707915345614</v>
      </c>
      <c r="E82" s="32">
        <v>31.644110898336603</v>
      </c>
      <c r="F82" s="32">
        <v>35.852720356958812</v>
      </c>
      <c r="G82" s="32">
        <v>28.258199273216551</v>
      </c>
      <c r="H82" s="32">
        <v>25.715023777822886</v>
      </c>
      <c r="I82" s="32">
        <v>30.197249740270227</v>
      </c>
      <c r="J82" s="32">
        <v>28.78023198609019</v>
      </c>
      <c r="K82" s="32">
        <v>25.494897485472517</v>
      </c>
      <c r="L82" s="32">
        <v>23.45461276094672</v>
      </c>
      <c r="M82" s="32">
        <v>18.877699823050811</v>
      </c>
      <c r="N82" s="32">
        <v>24.393850409265948</v>
      </c>
      <c r="O82" s="32">
        <v>28.373901547997434</v>
      </c>
      <c r="P82" s="33">
        <v>27.766622901816397</v>
      </c>
    </row>
    <row r="83" spans="1:16">
      <c r="A83" s="9"/>
      <c r="B83" s="30">
        <v>3</v>
      </c>
      <c r="C83" s="31">
        <v>18.142033152188375</v>
      </c>
      <c r="D83" s="32">
        <v>26.054126695195773</v>
      </c>
      <c r="E83" s="32">
        <v>31.813052948662168</v>
      </c>
      <c r="F83" s="32">
        <v>31.620000363254583</v>
      </c>
      <c r="G83" s="32">
        <v>28.343410693190641</v>
      </c>
      <c r="H83" s="32">
        <v>27.378488749387724</v>
      </c>
      <c r="I83" s="32">
        <v>28.524424488187272</v>
      </c>
      <c r="J83" s="32">
        <v>27.275731086076835</v>
      </c>
      <c r="K83" s="32">
        <v>24.089606622729807</v>
      </c>
      <c r="L83" s="32">
        <v>24.462215358288653</v>
      </c>
      <c r="M83" s="32">
        <v>17.457181232330747</v>
      </c>
      <c r="N83" s="32">
        <v>23.770025045430042</v>
      </c>
      <c r="O83" s="32">
        <v>26.337930821829861</v>
      </c>
      <c r="P83" s="33">
        <v>26.078284511576861</v>
      </c>
    </row>
    <row r="84" spans="1:16">
      <c r="A84" s="9"/>
      <c r="B84" s="30">
        <v>4</v>
      </c>
      <c r="C84" s="31">
        <v>23.651757064149322</v>
      </c>
      <c r="D84" s="32">
        <v>28.118125346405595</v>
      </c>
      <c r="E84" s="32">
        <v>29.846360212068134</v>
      </c>
      <c r="F84" s="32">
        <v>30.621406650783058</v>
      </c>
      <c r="G84" s="32">
        <v>28.854428649436176</v>
      </c>
      <c r="H84" s="32">
        <v>27.007720079338501</v>
      </c>
      <c r="I84" s="32">
        <v>26.870149823924464</v>
      </c>
      <c r="J84" s="32">
        <v>25.817378832943351</v>
      </c>
      <c r="K84" s="32">
        <v>24.668268907593077</v>
      </c>
      <c r="L84" s="32">
        <v>23.699464274406601</v>
      </c>
      <c r="M84" s="32">
        <v>16.262528477463814</v>
      </c>
      <c r="N84" s="32">
        <v>22.152617438879311</v>
      </c>
      <c r="O84" s="32">
        <v>24.542074449303094</v>
      </c>
      <c r="P84" s="33">
        <v>24.12767811915618</v>
      </c>
    </row>
    <row r="85" spans="1:16">
      <c r="A85" s="9"/>
      <c r="B85" s="30">
        <v>5</v>
      </c>
      <c r="C85" s="31">
        <v>27.085475011021103</v>
      </c>
      <c r="D85" s="32">
        <v>28.156262743378889</v>
      </c>
      <c r="E85" s="32">
        <v>29.288381547694037</v>
      </c>
      <c r="F85" s="32">
        <v>29.78384211608617</v>
      </c>
      <c r="G85" s="32">
        <v>28.074029642019308</v>
      </c>
      <c r="H85" s="32">
        <v>26.160095405874934</v>
      </c>
      <c r="I85" s="32">
        <v>25.714258222333822</v>
      </c>
      <c r="J85" s="32">
        <v>25.703660421693591</v>
      </c>
      <c r="K85" s="32">
        <v>24.1159442356136</v>
      </c>
      <c r="L85" s="32">
        <v>23.483192372677074</v>
      </c>
      <c r="M85" s="32">
        <v>17.610282377699477</v>
      </c>
      <c r="N85" s="32">
        <v>24.272832889525713</v>
      </c>
      <c r="O85" s="32">
        <v>29.510960726738507</v>
      </c>
      <c r="P85" s="33">
        <v>28.958488944106033</v>
      </c>
    </row>
    <row r="86" spans="1:16">
      <c r="A86" s="9"/>
      <c r="B86" s="30">
        <v>6</v>
      </c>
      <c r="C86" s="31">
        <v>26.82435429092169</v>
      </c>
      <c r="D86" s="32">
        <v>28.141504630421554</v>
      </c>
      <c r="E86" s="32">
        <v>29.618849190752815</v>
      </c>
      <c r="F86" s="32">
        <v>29.48955510704452</v>
      </c>
      <c r="G86" s="32">
        <v>28.113435968973096</v>
      </c>
      <c r="H86" s="32">
        <v>25.656034164229315</v>
      </c>
      <c r="I86" s="32">
        <v>26.684731847973541</v>
      </c>
      <c r="J86" s="32">
        <v>25.796917394510444</v>
      </c>
      <c r="K86" s="32">
        <v>23.739781989414531</v>
      </c>
      <c r="L86" s="32">
        <v>22.782696568324724</v>
      </c>
      <c r="M86" s="32">
        <v>23.773087083709665</v>
      </c>
      <c r="N86" s="32">
        <v>27.836998193038941</v>
      </c>
      <c r="O86" s="32">
        <v>26.780811686003997</v>
      </c>
      <c r="P86" s="33">
        <v>26.468857210510453</v>
      </c>
    </row>
    <row r="87" spans="1:16">
      <c r="A87" s="9"/>
      <c r="B87" s="30">
        <v>7</v>
      </c>
      <c r="C87" s="31">
        <v>27.075128722980033</v>
      </c>
      <c r="D87" s="32">
        <v>29.102109303692071</v>
      </c>
      <c r="E87" s="32">
        <v>29.900716439209699</v>
      </c>
      <c r="F87" s="32">
        <v>29.742230828784507</v>
      </c>
      <c r="G87" s="32">
        <v>27.527740174084219</v>
      </c>
      <c r="H87" s="32">
        <v>26.925773200246088</v>
      </c>
      <c r="I87" s="32">
        <v>26.32957563431993</v>
      </c>
      <c r="J87" s="32">
        <v>25.108395021894975</v>
      </c>
      <c r="K87" s="32">
        <v>23.287063846757167</v>
      </c>
      <c r="L87" s="32">
        <v>22.015003124649429</v>
      </c>
      <c r="M87" s="32">
        <v>18.786649088490481</v>
      </c>
      <c r="N87" s="32">
        <v>24.858880463882464</v>
      </c>
      <c r="O87" s="32">
        <v>26.471162626338124</v>
      </c>
      <c r="P87" s="33">
        <v>26.150041482109987</v>
      </c>
    </row>
    <row r="88" spans="1:16">
      <c r="A88" s="9"/>
      <c r="B88" s="30">
        <v>8</v>
      </c>
      <c r="C88" s="31">
        <v>28.426358259637219</v>
      </c>
      <c r="D88" s="32">
        <v>29.624746211705155</v>
      </c>
      <c r="E88" s="32">
        <v>30.124272639096223</v>
      </c>
      <c r="F88" s="32">
        <v>29.012428114955537</v>
      </c>
      <c r="G88" s="32">
        <v>28.342973829553866</v>
      </c>
      <c r="H88" s="32">
        <v>26.440912469822951</v>
      </c>
      <c r="I88" s="32">
        <v>26.192827041161738</v>
      </c>
      <c r="J88" s="32">
        <v>24.627001673377396</v>
      </c>
      <c r="K88" s="32">
        <v>22.706173138140187</v>
      </c>
      <c r="L88" s="32">
        <v>21.806968014666253</v>
      </c>
      <c r="M88" s="32">
        <v>19.323329503420943</v>
      </c>
      <c r="N88" s="32">
        <v>24.49191071652232</v>
      </c>
      <c r="O88" s="32">
        <v>26.205253026326702</v>
      </c>
      <c r="P88" s="33">
        <v>25.977753901714298</v>
      </c>
    </row>
    <row r="89" spans="1:16">
      <c r="A89" s="9"/>
      <c r="B89" s="30">
        <v>9</v>
      </c>
      <c r="C89" s="31">
        <v>29.086413297469317</v>
      </c>
      <c r="D89" s="32">
        <v>28.867980614158704</v>
      </c>
      <c r="E89" s="32">
        <v>29.742627147444392</v>
      </c>
      <c r="F89" s="32">
        <v>29.65225468233778</v>
      </c>
      <c r="G89" s="32">
        <v>27.896342864989617</v>
      </c>
      <c r="H89" s="32">
        <v>26.006686492942482</v>
      </c>
      <c r="I89" s="32">
        <v>25.303115381341303</v>
      </c>
      <c r="J89" s="32">
        <v>23.946498613371556</v>
      </c>
      <c r="K89" s="32">
        <v>22.01217913469268</v>
      </c>
      <c r="L89" s="32">
        <v>22.541382256078961</v>
      </c>
      <c r="M89" s="32">
        <v>24.028709793914619</v>
      </c>
      <c r="N89" s="32">
        <v>29.278397661965766</v>
      </c>
      <c r="O89" s="32">
        <v>29.79592404449112</v>
      </c>
      <c r="P89" s="33">
        <v>29.691624643243632</v>
      </c>
    </row>
    <row r="90" spans="1:16">
      <c r="A90" s="9"/>
      <c r="B90" s="30">
        <v>10</v>
      </c>
      <c r="C90" s="31">
        <v>28.903371662719053</v>
      </c>
      <c r="D90" s="32">
        <v>28.946371192243852</v>
      </c>
      <c r="E90" s="32">
        <v>30.627516461101354</v>
      </c>
      <c r="F90" s="32">
        <v>29.457933773160523</v>
      </c>
      <c r="G90" s="32">
        <v>28.102200126156667</v>
      </c>
      <c r="H90" s="32">
        <v>25.844621045849209</v>
      </c>
      <c r="I90" s="32">
        <v>25.426337693947481</v>
      </c>
      <c r="J90" s="32">
        <v>23.698131357552647</v>
      </c>
      <c r="K90" s="32">
        <v>22.225410786286719</v>
      </c>
      <c r="L90" s="32">
        <v>20.270063618563285</v>
      </c>
      <c r="M90" s="32">
        <v>21.002740562790166</v>
      </c>
      <c r="N90" s="32">
        <v>25.715358924438871</v>
      </c>
      <c r="O90" s="32">
        <v>28.496356469387091</v>
      </c>
      <c r="P90" s="33">
        <v>27.578080796102178</v>
      </c>
    </row>
    <row r="91" spans="1:16">
      <c r="A91" s="9"/>
      <c r="B91" s="30">
        <v>15</v>
      </c>
      <c r="C91" s="31">
        <v>30.93587673361521</v>
      </c>
      <c r="D91" s="32">
        <v>29.744639208754762</v>
      </c>
      <c r="E91" s="32">
        <v>29.289383170304401</v>
      </c>
      <c r="F91" s="32">
        <v>29.576633977295327</v>
      </c>
      <c r="G91" s="32">
        <v>28.588632828959017</v>
      </c>
      <c r="H91" s="32">
        <v>26.889354124681553</v>
      </c>
      <c r="I91" s="32">
        <v>25.658325430614571</v>
      </c>
      <c r="J91" s="32">
        <v>25.21650760719206</v>
      </c>
      <c r="K91" s="32">
        <v>23.35625833796508</v>
      </c>
      <c r="L91" s="32">
        <v>22.752401881326236</v>
      </c>
      <c r="M91" s="32">
        <v>21.407785367215958</v>
      </c>
      <c r="N91" s="32">
        <v>24.776636011449366</v>
      </c>
      <c r="O91" s="32">
        <v>26.436125311630033</v>
      </c>
      <c r="P91" s="33">
        <v>25.598816575801393</v>
      </c>
    </row>
    <row r="92" spans="1:16">
      <c r="A92" s="9"/>
      <c r="B92" s="30">
        <v>20</v>
      </c>
      <c r="C92" s="31">
        <v>32.395036452197452</v>
      </c>
      <c r="D92" s="32">
        <v>29.890457131332347</v>
      </c>
      <c r="E92" s="32">
        <v>30.037681665754775</v>
      </c>
      <c r="F92" s="32">
        <v>28.959114232546696</v>
      </c>
      <c r="G92" s="32">
        <v>27.497251732342647</v>
      </c>
      <c r="H92" s="32">
        <v>26.361226088571421</v>
      </c>
      <c r="I92" s="32">
        <v>25.334818261657208</v>
      </c>
      <c r="J92" s="32">
        <v>24.251500970701713</v>
      </c>
      <c r="K92" s="32">
        <v>23.474760724747448</v>
      </c>
      <c r="L92" s="32">
        <v>22.010142261682443</v>
      </c>
      <c r="M92" s="32">
        <v>21.341646937703185</v>
      </c>
      <c r="N92" s="32">
        <v>23.421510215118584</v>
      </c>
      <c r="O92" s="32">
        <v>25.026929921134613</v>
      </c>
      <c r="P92" s="33">
        <v>25.649843049051682</v>
      </c>
    </row>
    <row r="93" spans="1:16">
      <c r="A93" s="9"/>
      <c r="B93" s="30">
        <v>25</v>
      </c>
      <c r="C93" s="31">
        <v>32.801026818662102</v>
      </c>
      <c r="D93" s="32">
        <v>30.701423092815684</v>
      </c>
      <c r="E93" s="32">
        <v>30.046384494479653</v>
      </c>
      <c r="F93" s="32">
        <v>29.266740327298702</v>
      </c>
      <c r="G93" s="32">
        <v>28.261112490977229</v>
      </c>
      <c r="H93" s="32">
        <v>26.239466769622119</v>
      </c>
      <c r="I93" s="32">
        <v>26.43459984793736</v>
      </c>
      <c r="J93" s="32">
        <v>25.403828628776051</v>
      </c>
      <c r="K93" s="32">
        <v>23.916287714630229</v>
      </c>
      <c r="L93" s="32">
        <v>23.083538370032706</v>
      </c>
      <c r="M93" s="32">
        <v>21.056685418096603</v>
      </c>
      <c r="N93" s="32">
        <v>22.752839285672266</v>
      </c>
      <c r="O93" s="32">
        <v>26.223559975415242</v>
      </c>
      <c r="P93" s="33">
        <v>26.522790167232955</v>
      </c>
    </row>
    <row r="94" spans="1:16">
      <c r="A94" s="9"/>
      <c r="B94" s="34">
        <v>30</v>
      </c>
      <c r="C94" s="35">
        <v>32.27931591635884</v>
      </c>
      <c r="D94" s="36">
        <v>30.477267566702373</v>
      </c>
      <c r="E94" s="36">
        <v>30.977115699726628</v>
      </c>
      <c r="F94" s="36">
        <v>29.743974139441221</v>
      </c>
      <c r="G94" s="36">
        <v>28.038293084872418</v>
      </c>
      <c r="H94" s="36">
        <v>26.919896957904001</v>
      </c>
      <c r="I94" s="36">
        <v>26.810275998584515</v>
      </c>
      <c r="J94" s="36">
        <v>25.485835839588091</v>
      </c>
      <c r="K94" s="36">
        <v>24.353872248094383</v>
      </c>
      <c r="L94" s="36">
        <v>22.777015997668265</v>
      </c>
      <c r="M94" s="36">
        <v>21.900337595296758</v>
      </c>
      <c r="N94" s="36">
        <v>23.127362183948858</v>
      </c>
      <c r="O94" s="36">
        <v>29.174509899291831</v>
      </c>
      <c r="P94" s="37">
        <v>29.642448252174741</v>
      </c>
    </row>
    <row r="95" spans="1:16">
      <c r="A95" s="9"/>
      <c r="B95" s="9"/>
      <c r="C95" s="9"/>
      <c r="D95" s="9"/>
      <c r="E95" s="9"/>
      <c r="F95" s="9"/>
      <c r="G95" s="9"/>
      <c r="H95" s="9"/>
      <c r="I95" s="9"/>
      <c r="J95" s="9"/>
      <c r="K95" s="9"/>
      <c r="L95" s="9"/>
      <c r="M95" s="9"/>
      <c r="N95" s="9"/>
      <c r="O95" s="9"/>
      <c r="P95" s="9"/>
    </row>
    <row r="96" spans="1:16">
      <c r="A96" s="9"/>
      <c r="B96" s="9"/>
      <c r="C96" s="9"/>
      <c r="D96" s="9"/>
      <c r="E96" s="9"/>
      <c r="F96" s="9"/>
      <c r="G96" s="9"/>
      <c r="H96" s="9"/>
      <c r="I96" s="9"/>
      <c r="J96" s="9"/>
      <c r="K96" s="9"/>
      <c r="L96" s="9"/>
      <c r="M96" s="9"/>
      <c r="N96" s="9"/>
      <c r="O96" s="9"/>
      <c r="P96" s="9"/>
    </row>
    <row r="97" spans="1:16">
      <c r="A97" s="9"/>
      <c r="B97" s="22" t="s">
        <v>34</v>
      </c>
      <c r="C97" s="9" t="s">
        <v>33</v>
      </c>
      <c r="D97" s="9"/>
      <c r="E97" s="9"/>
      <c r="F97" s="9"/>
      <c r="G97" s="9"/>
      <c r="H97" s="9"/>
      <c r="I97" s="9"/>
      <c r="J97" s="9"/>
      <c r="K97" s="9"/>
      <c r="L97" s="9"/>
      <c r="M97" s="9"/>
      <c r="N97" s="9"/>
      <c r="O97" s="9"/>
      <c r="P97" s="9"/>
    </row>
    <row r="98" spans="1:16">
      <c r="A98" s="9"/>
      <c r="B98" s="9"/>
      <c r="C98" s="9"/>
      <c r="D98" s="9"/>
      <c r="E98" s="9"/>
      <c r="F98" s="9"/>
      <c r="G98" s="9"/>
      <c r="H98" s="9"/>
      <c r="I98" s="9"/>
      <c r="J98" s="9"/>
      <c r="K98" s="9"/>
      <c r="L98" s="9"/>
      <c r="M98" s="9"/>
      <c r="N98" s="9"/>
      <c r="O98" s="9"/>
      <c r="P98" s="9"/>
    </row>
    <row r="99" spans="1:16">
      <c r="A99" s="9"/>
      <c r="B99" s="23" t="s">
        <v>32</v>
      </c>
      <c r="C99" s="24">
        <v>1</v>
      </c>
      <c r="D99" s="25">
        <v>2</v>
      </c>
      <c r="E99" s="25">
        <v>3</v>
      </c>
      <c r="F99" s="25">
        <v>4</v>
      </c>
      <c r="G99" s="25">
        <v>5</v>
      </c>
      <c r="H99" s="25">
        <v>6</v>
      </c>
      <c r="I99" s="25">
        <v>7</v>
      </c>
      <c r="J99" s="25">
        <v>8</v>
      </c>
      <c r="K99" s="25">
        <v>9</v>
      </c>
      <c r="L99" s="25">
        <v>10</v>
      </c>
      <c r="M99" s="25">
        <v>15</v>
      </c>
      <c r="N99" s="25">
        <v>20</v>
      </c>
      <c r="O99" s="25">
        <v>25</v>
      </c>
      <c r="P99" s="26">
        <v>30</v>
      </c>
    </row>
    <row r="100" spans="1:16">
      <c r="A100" s="9"/>
      <c r="B100" s="24">
        <v>1</v>
      </c>
      <c r="C100" s="28">
        <v>43.376121268741649</v>
      </c>
      <c r="D100" s="28">
        <v>44.473370079665948</v>
      </c>
      <c r="E100" s="28">
        <v>49.126822972573258</v>
      </c>
      <c r="F100" s="28">
        <v>34.989280599487053</v>
      </c>
      <c r="G100" s="28">
        <v>31.51616925359194</v>
      </c>
      <c r="H100" s="28">
        <v>29.68176832349727</v>
      </c>
      <c r="I100" s="28">
        <v>28.69423497940269</v>
      </c>
      <c r="J100" s="28">
        <v>29.015874762309089</v>
      </c>
      <c r="K100" s="28">
        <v>21.845994769057132</v>
      </c>
      <c r="L100" s="28">
        <v>18.654371723488136</v>
      </c>
      <c r="M100" s="28">
        <v>21.44354320750929</v>
      </c>
      <c r="N100" s="28">
        <v>9.1165928675264656</v>
      </c>
      <c r="O100" s="28">
        <v>-0.26553671633586179</v>
      </c>
      <c r="P100" s="29">
        <v>2.144295098825491</v>
      </c>
    </row>
    <row r="101" spans="1:16">
      <c r="A101" s="9"/>
      <c r="B101" s="30">
        <v>2</v>
      </c>
      <c r="C101" s="31">
        <v>48.492501341275272</v>
      </c>
      <c r="D101" s="32">
        <v>50.663955310616274</v>
      </c>
      <c r="E101" s="32">
        <v>44.004576326897144</v>
      </c>
      <c r="F101" s="32">
        <v>36.232853899960894</v>
      </c>
      <c r="G101" s="32">
        <v>31.692982566015129</v>
      </c>
      <c r="H101" s="32">
        <v>30.264606127510518</v>
      </c>
      <c r="I101" s="32">
        <v>29.307705101243119</v>
      </c>
      <c r="J101" s="32">
        <v>26.686433440780586</v>
      </c>
      <c r="K101" s="32">
        <v>20.937250448708209</v>
      </c>
      <c r="L101" s="32">
        <v>14.97387086413281</v>
      </c>
      <c r="M101" s="32">
        <v>20.847172579274755</v>
      </c>
      <c r="N101" s="32">
        <v>6.5066778732193464</v>
      </c>
      <c r="O101" s="32">
        <v>-1.5465066888071888</v>
      </c>
      <c r="P101" s="33">
        <v>-3.1773451676752056</v>
      </c>
    </row>
    <row r="102" spans="1:16">
      <c r="A102" s="9"/>
      <c r="B102" s="30">
        <v>3</v>
      </c>
      <c r="C102" s="31">
        <v>50.553007248543267</v>
      </c>
      <c r="D102" s="32">
        <v>44.985895194367714</v>
      </c>
      <c r="E102" s="32">
        <v>40.988043022270951</v>
      </c>
      <c r="F102" s="32">
        <v>35.395140963953565</v>
      </c>
      <c r="G102" s="32">
        <v>30.50318492062722</v>
      </c>
      <c r="H102" s="32">
        <v>30.480427182385593</v>
      </c>
      <c r="I102" s="32">
        <v>27.55071530526822</v>
      </c>
      <c r="J102" s="32">
        <v>23.742054743701861</v>
      </c>
      <c r="K102" s="32">
        <v>17.722184513183027</v>
      </c>
      <c r="L102" s="32">
        <v>16.428177160168193</v>
      </c>
      <c r="M102" s="32">
        <v>19.092953988255115</v>
      </c>
      <c r="N102" s="32">
        <v>4.520749833622947</v>
      </c>
      <c r="O102" s="32">
        <v>-2.5687315574644738</v>
      </c>
      <c r="P102" s="33">
        <v>-4.520755852010427</v>
      </c>
    </row>
    <row r="103" spans="1:16">
      <c r="A103" s="9"/>
      <c r="B103" s="30">
        <v>4</v>
      </c>
      <c r="C103" s="31">
        <v>47.382891801645613</v>
      </c>
      <c r="D103" s="32">
        <v>42.206321493892681</v>
      </c>
      <c r="E103" s="32">
        <v>39.229840121484493</v>
      </c>
      <c r="F103" s="32">
        <v>33.860496565098664</v>
      </c>
      <c r="G103" s="32">
        <v>31.148754587411958</v>
      </c>
      <c r="H103" s="32">
        <v>27.644410496678372</v>
      </c>
      <c r="I103" s="32">
        <v>24.970470992210714</v>
      </c>
      <c r="J103" s="32">
        <v>20.239690301936225</v>
      </c>
      <c r="K103" s="32">
        <v>17.782471550043518</v>
      </c>
      <c r="L103" s="32">
        <v>15.500684032060439</v>
      </c>
      <c r="M103" s="32">
        <v>18.197587976616454</v>
      </c>
      <c r="N103" s="32">
        <v>1.5061267333310304</v>
      </c>
      <c r="O103" s="32">
        <v>-3.9961254817090488</v>
      </c>
      <c r="P103" s="33">
        <v>-5.8879611182547489</v>
      </c>
    </row>
    <row r="104" spans="1:16">
      <c r="A104" s="9"/>
      <c r="B104" s="30">
        <v>5</v>
      </c>
      <c r="C104" s="31">
        <v>46.113777321081393</v>
      </c>
      <c r="D104" s="32">
        <v>40.102739041896776</v>
      </c>
      <c r="E104" s="32">
        <v>37.95339882041106</v>
      </c>
      <c r="F104" s="32">
        <v>33.551854325557215</v>
      </c>
      <c r="G104" s="32">
        <v>29.124191274643152</v>
      </c>
      <c r="H104" s="32">
        <v>27.054842524020042</v>
      </c>
      <c r="I104" s="32">
        <v>23.60228506829089</v>
      </c>
      <c r="J104" s="32">
        <v>21.696268639190315</v>
      </c>
      <c r="K104" s="32">
        <v>17.736194905310395</v>
      </c>
      <c r="L104" s="32">
        <v>15.246145495262308</v>
      </c>
      <c r="M104" s="32">
        <v>10.576166944661034</v>
      </c>
      <c r="N104" s="32">
        <v>-7.5277924227821815</v>
      </c>
      <c r="O104" s="32">
        <v>-13.558119775304355</v>
      </c>
      <c r="P104" s="33">
        <v>-16.060508312288512</v>
      </c>
    </row>
    <row r="105" spans="1:16">
      <c r="A105" s="9"/>
      <c r="B105" s="30">
        <v>6</v>
      </c>
      <c r="C105" s="31">
        <v>44.690622082771654</v>
      </c>
      <c r="D105" s="32">
        <v>39.211310218614464</v>
      </c>
      <c r="E105" s="32">
        <v>37.835507076117743</v>
      </c>
      <c r="F105" s="32">
        <v>33.055780963815579</v>
      </c>
      <c r="G105" s="32">
        <v>28.376209641992507</v>
      </c>
      <c r="H105" s="32">
        <v>24.779505920544519</v>
      </c>
      <c r="I105" s="32">
        <v>22.248118277042586</v>
      </c>
      <c r="J105" s="32">
        <v>19.808913994190213</v>
      </c>
      <c r="K105" s="32">
        <v>16.652749939756422</v>
      </c>
      <c r="L105" s="32">
        <v>15.29297791999924</v>
      </c>
      <c r="M105" s="32">
        <v>8.1071979828684864</v>
      </c>
      <c r="N105" s="32">
        <v>-9.6278473593249192</v>
      </c>
      <c r="O105" s="32">
        <v>-12.486886021963713</v>
      </c>
      <c r="P105" s="33">
        <v>-13.850294175735039</v>
      </c>
    </row>
    <row r="106" spans="1:16">
      <c r="A106" s="9"/>
      <c r="B106" s="30">
        <v>7</v>
      </c>
      <c r="C106" s="31">
        <v>44.192975853243205</v>
      </c>
      <c r="D106" s="32">
        <v>39.513013670906211</v>
      </c>
      <c r="E106" s="32">
        <v>37.258340609207693</v>
      </c>
      <c r="F106" s="32">
        <v>32.111060207508125</v>
      </c>
      <c r="G106" s="32">
        <v>27.043268615175116</v>
      </c>
      <c r="H106" s="32">
        <v>25.262508239880653</v>
      </c>
      <c r="I106" s="32">
        <v>22.818081286306121</v>
      </c>
      <c r="J106" s="32">
        <v>19.442109975427798</v>
      </c>
      <c r="K106" s="32">
        <v>17.221837756978946</v>
      </c>
      <c r="L106" s="32">
        <v>16.012799976128626</v>
      </c>
      <c r="M106" s="32">
        <v>9.3937785888129142</v>
      </c>
      <c r="N106" s="32">
        <v>-9.1269329594774362</v>
      </c>
      <c r="O106" s="32">
        <v>-12.002220302269389</v>
      </c>
      <c r="P106" s="33">
        <v>-15.826909327208488</v>
      </c>
    </row>
    <row r="107" spans="1:16">
      <c r="A107" s="9"/>
      <c r="B107" s="30">
        <v>8</v>
      </c>
      <c r="C107" s="31">
        <v>44.353651594957107</v>
      </c>
      <c r="D107" s="32">
        <v>38.449298411304078</v>
      </c>
      <c r="E107" s="32">
        <v>37.356899059205908</v>
      </c>
      <c r="F107" s="32">
        <v>32.025192672964174</v>
      </c>
      <c r="G107" s="32">
        <v>27.402440677088283</v>
      </c>
      <c r="H107" s="32">
        <v>24.944727826366197</v>
      </c>
      <c r="I107" s="32">
        <v>22.275650951125396</v>
      </c>
      <c r="J107" s="32">
        <v>19.497816619203512</v>
      </c>
      <c r="K107" s="32">
        <v>18.183741636602321</v>
      </c>
      <c r="L107" s="32">
        <v>16.723233096962844</v>
      </c>
      <c r="M107" s="32">
        <v>7.8642135717718125</v>
      </c>
      <c r="N107" s="32">
        <v>-8.8235608129786005</v>
      </c>
      <c r="O107" s="32">
        <v>-11.253743072692037</v>
      </c>
      <c r="P107" s="33">
        <v>-14.703587972802012</v>
      </c>
    </row>
    <row r="108" spans="1:16">
      <c r="A108" s="9"/>
      <c r="B108" s="30">
        <v>9</v>
      </c>
      <c r="C108" s="31">
        <v>42.472683415492902</v>
      </c>
      <c r="D108" s="32">
        <v>38.494900050707272</v>
      </c>
      <c r="E108" s="32">
        <v>35.240866928806014</v>
      </c>
      <c r="F108" s="32">
        <v>31.361408916472243</v>
      </c>
      <c r="G108" s="32">
        <v>27.538452997069875</v>
      </c>
      <c r="H108" s="32">
        <v>25.14825209846833</v>
      </c>
      <c r="I108" s="32">
        <v>22.385945214155566</v>
      </c>
      <c r="J108" s="32">
        <v>20.871540903628599</v>
      </c>
      <c r="K108" s="32">
        <v>18.350519220383195</v>
      </c>
      <c r="L108" s="32">
        <v>15.508436498850092</v>
      </c>
      <c r="M108" s="32">
        <v>6.0395575624670057</v>
      </c>
      <c r="N108" s="32">
        <v>-10.272907471175881</v>
      </c>
      <c r="O108" s="32">
        <v>-13.475936199002724</v>
      </c>
      <c r="P108" s="33">
        <v>-16.814992304913826</v>
      </c>
    </row>
    <row r="109" spans="1:16">
      <c r="A109" s="9"/>
      <c r="B109" s="30">
        <v>10</v>
      </c>
      <c r="C109" s="31">
        <v>42.366087266971384</v>
      </c>
      <c r="D109" s="32">
        <v>37.736863983740136</v>
      </c>
      <c r="E109" s="32">
        <v>34.796975134212218</v>
      </c>
      <c r="F109" s="32">
        <v>31.778365774314423</v>
      </c>
      <c r="G109" s="32">
        <v>27.293633522562335</v>
      </c>
      <c r="H109" s="32">
        <v>25.605932733391835</v>
      </c>
      <c r="I109" s="32">
        <v>21.78547006609536</v>
      </c>
      <c r="J109" s="32">
        <v>20.741622613364857</v>
      </c>
      <c r="K109" s="32">
        <v>17.87496295649742</v>
      </c>
      <c r="L109" s="32">
        <v>16.414214857958562</v>
      </c>
      <c r="M109" s="32">
        <v>6.4058779935219645</v>
      </c>
      <c r="N109" s="32">
        <v>-10.222303979984536</v>
      </c>
      <c r="O109" s="32">
        <v>-14.027196787769544</v>
      </c>
      <c r="P109" s="33">
        <v>-20.101859111664584</v>
      </c>
    </row>
    <row r="110" spans="1:16">
      <c r="A110" s="9"/>
      <c r="B110" s="30">
        <v>15</v>
      </c>
      <c r="C110" s="31">
        <v>39.587645259508939</v>
      </c>
      <c r="D110" s="32">
        <v>36.859680404402127</v>
      </c>
      <c r="E110" s="32">
        <v>34.374531271238126</v>
      </c>
      <c r="F110" s="32">
        <v>31.315824964439152</v>
      </c>
      <c r="G110" s="32">
        <v>27.012993083057296</v>
      </c>
      <c r="H110" s="32">
        <v>22.850989831534079</v>
      </c>
      <c r="I110" s="32">
        <v>19.394137769142596</v>
      </c>
      <c r="J110" s="32">
        <v>16.217003036351141</v>
      </c>
      <c r="K110" s="32">
        <v>13.767745370004219</v>
      </c>
      <c r="L110" s="32">
        <v>10.744908858545624</v>
      </c>
      <c r="M110" s="32">
        <v>3.276633262148144</v>
      </c>
      <c r="N110" s="32">
        <v>-13.396356631574161</v>
      </c>
      <c r="O110" s="32">
        <v>-17.480294046971736</v>
      </c>
      <c r="P110" s="33">
        <v>-21.451863023175235</v>
      </c>
    </row>
    <row r="111" spans="1:16">
      <c r="A111" s="9"/>
      <c r="B111" s="30">
        <v>20</v>
      </c>
      <c r="C111" s="31">
        <v>37.310716795608954</v>
      </c>
      <c r="D111" s="32">
        <v>34.145329356763099</v>
      </c>
      <c r="E111" s="32">
        <v>32.113413289677837</v>
      </c>
      <c r="F111" s="32">
        <v>27.614372291710612</v>
      </c>
      <c r="G111" s="32">
        <v>23.631647075021249</v>
      </c>
      <c r="H111" s="32">
        <v>20.314379767389504</v>
      </c>
      <c r="I111" s="32">
        <v>15.664272177681951</v>
      </c>
      <c r="J111" s="32">
        <v>13.640560201633553</v>
      </c>
      <c r="K111" s="32">
        <v>11.160925526681392</v>
      </c>
      <c r="L111" s="32">
        <v>8.7454875561602989</v>
      </c>
      <c r="M111" s="32">
        <v>-4.9341683476028768</v>
      </c>
      <c r="N111" s="32">
        <v>-17.046258687436762</v>
      </c>
      <c r="O111" s="32">
        <v>-19.803440940373154</v>
      </c>
      <c r="P111" s="33">
        <v>-23.955165015527523</v>
      </c>
    </row>
    <row r="112" spans="1:16">
      <c r="A112" s="9"/>
      <c r="B112" s="30">
        <v>25</v>
      </c>
      <c r="C112" s="31">
        <v>33.618209607055185</v>
      </c>
      <c r="D112" s="32">
        <v>32.062819571047861</v>
      </c>
      <c r="E112" s="32">
        <v>29.357316835614174</v>
      </c>
      <c r="F112" s="32">
        <v>26.729939824944253</v>
      </c>
      <c r="G112" s="32">
        <v>22.076202884189062</v>
      </c>
      <c r="H112" s="32">
        <v>18.650062823667856</v>
      </c>
      <c r="I112" s="32">
        <v>14.11282082526836</v>
      </c>
      <c r="J112" s="32">
        <v>12.897748172483515</v>
      </c>
      <c r="K112" s="32">
        <v>9.0191863654635736</v>
      </c>
      <c r="L112" s="32">
        <v>7.1860683570990718</v>
      </c>
      <c r="M112" s="32">
        <v>-3.8686003217010145</v>
      </c>
      <c r="N112" s="32">
        <v>-16.884309940049523</v>
      </c>
      <c r="O112" s="32">
        <v>-19.912750011445905</v>
      </c>
      <c r="P112" s="33">
        <v>-27.71546537594125</v>
      </c>
    </row>
    <row r="113" spans="1:16">
      <c r="A113" s="9"/>
      <c r="B113" s="34">
        <v>30</v>
      </c>
      <c r="C113" s="35">
        <v>32.916357387665272</v>
      </c>
      <c r="D113" s="36">
        <v>30.264553537032651</v>
      </c>
      <c r="E113" s="36">
        <v>26.91402817569503</v>
      </c>
      <c r="F113" s="36">
        <v>24.999621631125326</v>
      </c>
      <c r="G113" s="36">
        <v>20.95925684348629</v>
      </c>
      <c r="H113" s="36">
        <v>17.390948630886463</v>
      </c>
      <c r="I113" s="36">
        <v>12.840708562539357</v>
      </c>
      <c r="J113" s="36">
        <v>10.417226765489806</v>
      </c>
      <c r="K113" s="36">
        <v>8.4415189743550769</v>
      </c>
      <c r="L113" s="36">
        <v>6.1980901037464022</v>
      </c>
      <c r="M113" s="36">
        <v>-4.8633416134909071</v>
      </c>
      <c r="N113" s="36">
        <v>-16.74952511507048</v>
      </c>
      <c r="O113" s="36">
        <v>-24.464753431292323</v>
      </c>
      <c r="P113" s="37">
        <v>-28.294488178508761</v>
      </c>
    </row>
    <row r="114" spans="1:16">
      <c r="A114" s="9"/>
      <c r="B114" s="9"/>
      <c r="C114" s="9"/>
      <c r="D114" s="9"/>
      <c r="E114" s="9"/>
      <c r="F114" s="9"/>
      <c r="G114" s="9"/>
      <c r="H114" s="9"/>
      <c r="I114" s="9"/>
      <c r="J114" s="9"/>
      <c r="K114" s="9"/>
      <c r="L114" s="9"/>
      <c r="M114" s="9"/>
      <c r="N114" s="9"/>
      <c r="O114" s="9"/>
      <c r="P114" s="9"/>
    </row>
  </sheetData>
  <conditionalFormatting sqref="C7:P20">
    <cfRule type="colorScale" priority="6">
      <colorScale>
        <cfvo type="min"/>
        <cfvo type="percentile" val="50"/>
        <cfvo type="max"/>
        <color rgb="FF63BE7B"/>
        <color rgb="FFFFEB84"/>
        <color rgb="FFF8696B"/>
      </colorScale>
    </cfRule>
  </conditionalFormatting>
  <conditionalFormatting sqref="C25:P38">
    <cfRule type="colorScale" priority="5">
      <colorScale>
        <cfvo type="min"/>
        <cfvo type="percentile" val="50"/>
        <cfvo type="max"/>
        <color rgb="FF63BE7B"/>
        <color rgb="FFFFEB84"/>
        <color rgb="FFF8696B"/>
      </colorScale>
    </cfRule>
  </conditionalFormatting>
  <conditionalFormatting sqref="C43:P56">
    <cfRule type="colorScale" priority="4">
      <colorScale>
        <cfvo type="min"/>
        <cfvo type="percentile" val="50"/>
        <cfvo type="max"/>
        <color rgb="FF63BE7B"/>
        <color rgb="FFFFEB84"/>
        <color rgb="FFF8696B"/>
      </colorScale>
    </cfRule>
  </conditionalFormatting>
  <conditionalFormatting sqref="C62:P75">
    <cfRule type="colorScale" priority="3">
      <colorScale>
        <cfvo type="min"/>
        <cfvo type="percentile" val="50"/>
        <cfvo type="max"/>
        <color rgb="FF63BE7B"/>
        <color rgb="FFFFEB84"/>
        <color rgb="FFF8696B"/>
      </colorScale>
    </cfRule>
  </conditionalFormatting>
  <conditionalFormatting sqref="C81:P94">
    <cfRule type="colorScale" priority="2">
      <colorScale>
        <cfvo type="min"/>
        <cfvo type="percentile" val="50"/>
        <cfvo type="max"/>
        <color rgb="FF63BE7B"/>
        <color rgb="FFFFEB84"/>
        <color rgb="FFF8696B"/>
      </colorScale>
    </cfRule>
  </conditionalFormatting>
  <conditionalFormatting sqref="C100:P11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D8F6FFD6FDA4A4CB194A0BFE4F7C507" ma:contentTypeVersion="10" ma:contentTypeDescription="Create a new document." ma:contentTypeScope="" ma:versionID="efde98eb9ede9e00fdcffcb280ee41fe">
  <xsd:schema xmlns:xsd="http://www.w3.org/2001/XMLSchema" xmlns:xs="http://www.w3.org/2001/XMLSchema" xmlns:p="http://schemas.microsoft.com/office/2006/metadata/properties" xmlns:ns2="3d6bcb16-b3ec-4079-adb6-2bf914838133" xmlns:ns3="97584f04-21a8-4d62-b61d-f8f1eef5cef5" targetNamespace="http://schemas.microsoft.com/office/2006/metadata/properties" ma:root="true" ma:fieldsID="14ead6dd5845042d0577f00fbd970cd3" ns2:_="" ns3:_="">
    <xsd:import namespace="3d6bcb16-b3ec-4079-adb6-2bf914838133"/>
    <xsd:import namespace="97584f04-21a8-4d62-b61d-f8f1eef5cef5"/>
    <xsd:element name="properties">
      <xsd:complexType>
        <xsd:sequence>
          <xsd:element name="documentManagement">
            <xsd:complexType>
              <xsd:all>
                <xsd:element ref="ns2:Document_x0020_Type" minOccurs="0"/>
                <xsd:element ref="ns2:Reporting_x0020_Period" minOccurs="0"/>
                <xsd:element ref="ns2:Submission_x0020_Cycle" minOccurs="0"/>
                <xsd:element ref="ns2:Submission_x0020_Type" minOccurs="0"/>
                <xsd:element ref="ns2:IsGroup" minOccurs="0"/>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6bcb16-b3ec-4079-adb6-2bf914838133" elementFormDefault="qualified">
    <xsd:import namespace="http://schemas.microsoft.com/office/2006/documentManagement/types"/>
    <xsd:import namespace="http://schemas.microsoft.com/office/infopath/2007/PartnerControls"/>
    <xsd:element name="Document_x0020_Type" ma:index="8" nillable="true" ma:displayName="Document Type" ma:internalName="Document_x0020_Type">
      <xsd:simpleType>
        <xsd:restriction base="dms:Text">
          <xsd:maxLength value="255"/>
        </xsd:restriction>
      </xsd:simpleType>
    </xsd:element>
    <xsd:element name="Reporting_x0020_Period" ma:index="9" nillable="true" ma:displayName="Reporting Period" ma:internalName="Reporting_x0020_Period">
      <xsd:simpleType>
        <xsd:restriction base="dms:Text">
          <xsd:maxLength value="255"/>
        </xsd:restriction>
      </xsd:simpleType>
    </xsd:element>
    <xsd:element name="Submission_x0020_Cycle" ma:index="10" nillable="true" ma:displayName="Submission Cycle" ma:internalName="Submission_x0020_Cycle">
      <xsd:simpleType>
        <xsd:restriction base="dms:Text">
          <xsd:maxLength value="255"/>
        </xsd:restriction>
      </xsd:simpleType>
    </xsd:element>
    <xsd:element name="Submission_x0020_Type" ma:index="11" nillable="true" ma:displayName="Submission Type" ma:internalName="Submission_x0020_Type">
      <xsd:simpleType>
        <xsd:restriction base="dms:Text">
          <xsd:maxLength value="255"/>
        </xsd:restriction>
      </xsd:simpleType>
    </xsd:element>
    <xsd:element name="IsGroup" ma:index="12" nillable="true" ma:displayName="IsDraft" ma:default="Yes" ma:format="Dropdown" ma:internalName="IsGroup">
      <xsd:simpleType>
        <xsd:restriction base="dms:Choice">
          <xsd:enumeration value="Yes"/>
          <xsd:enumeration value="No"/>
        </xsd:restriction>
      </xsd:simple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7584f04-21a8-4d62-b61d-f8f1eef5cef5"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_x0020_Type xmlns="3d6bcb16-b3ec-4079-adb6-2bf914838133">Tools</Document_x0020_Type>
    <IsGroup xmlns="3d6bcb16-b3ec-4079-adb6-2bf914838133">No</IsGroup>
    <Reporting_x0020_Period xmlns="3d6bcb16-b3ec-4079-adb6-2bf914838133">2019</Reporting_x0020_Period>
    <Submission_x0020_Type xmlns="3d6bcb16-b3ec-4079-adb6-2bf914838133">RCAM</Submission_x0020_Type>
    <Submission_x0020_Cycle xmlns="3d6bcb16-b3ec-4079-adb6-2bf914838133">Year End</Submission_x0020_Cycle>
  </documentManagement>
</p:properties>
</file>

<file path=customXml/itemProps1.xml><?xml version="1.0" encoding="utf-8"?>
<ds:datastoreItem xmlns:ds="http://schemas.openxmlformats.org/officeDocument/2006/customXml" ds:itemID="{9F048F88-3440-4B38-9B8F-5355ABA4B8E7}"/>
</file>

<file path=customXml/itemProps2.xml><?xml version="1.0" encoding="utf-8"?>
<ds:datastoreItem xmlns:ds="http://schemas.openxmlformats.org/officeDocument/2006/customXml" ds:itemID="{6415A9E0-3068-4C03-9D58-4CBB7D5C56A5}"/>
</file>

<file path=customXml/itemProps3.xml><?xml version="1.0" encoding="utf-8"?>
<ds:datastoreItem xmlns:ds="http://schemas.openxmlformats.org/officeDocument/2006/customXml" ds:itemID="{600A9C2C-75DA-417B-A08E-D7C25DE098E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Instructions</vt:lpstr>
      <vt:lpstr>Inputs </vt:lpstr>
      <vt:lpstr>Output Additive Stresses</vt:lpstr>
      <vt:lpstr>Parameters distributions</vt:lpstr>
      <vt:lpstr>Risk Factors</vt:lpstr>
      <vt:lpstr>Delta</vt:lpstr>
      <vt:lpstr>CCY</vt:lpstr>
      <vt:lpstr>EUR_incl_FPCA2</vt:lpstr>
      <vt:lpstr>EUR_opening_IRvolSurface</vt:lpstr>
      <vt:lpstr>FPCA1_1in200_EUR</vt:lpstr>
      <vt:lpstr>FPCA1_1in200_GBP</vt:lpstr>
      <vt:lpstr>FPCA1_1in200_USD</vt:lpstr>
      <vt:lpstr>FPCA1_Perc</vt:lpstr>
      <vt:lpstr>FPCA1_RF</vt:lpstr>
      <vt:lpstr>FPCA1Stresses</vt:lpstr>
      <vt:lpstr>FPCA2_1in200_EUR</vt:lpstr>
      <vt:lpstr>FPCA2_1in200_GBP</vt:lpstr>
      <vt:lpstr>FPCA2_1in200_USD</vt:lpstr>
      <vt:lpstr>FPCA2_Perc</vt:lpstr>
      <vt:lpstr>FPCA2_RF</vt:lpstr>
      <vt:lpstr>FPCA2Stresses</vt:lpstr>
      <vt:lpstr>GBP_incl_FPCA2</vt:lpstr>
      <vt:lpstr>GBP_opening_IRvolSurface</vt:lpstr>
      <vt:lpstr>TotalStresses</vt:lpstr>
      <vt:lpstr>USD_incl_FPCA2</vt:lpstr>
      <vt:lpstr>USD_opening_IRvolSurface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2017-08-17T16:33:18Z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0x0101000D8F6FFD6FDA4A4CB194A0BFE4F7C507</vt:lpwstr>
  </property>
</Properties>
</file>